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F83F7A67-D380-4089-B4B3-AE1BEC3E0585}" xr6:coauthVersionLast="47" xr6:coauthVersionMax="47" xr10:uidLastSave="{00000000-0000-0000-0000-000000000000}"/>
  <bookViews>
    <workbookView xWindow="-120" yWindow="-120" windowWidth="29040" windowHeight="15720" firstSheet="90" activeTab="96" xr2:uid="{65FF9326-E2A4-4C94-8B9B-A69383C615BB}"/>
  </bookViews>
  <sheets>
    <sheet name="T.26.04.A" sheetId="1" r:id="rId1"/>
    <sheet name="T.35.04.A" sheetId="2" r:id="rId2"/>
    <sheet name="T.45.04.A" sheetId="3" r:id="rId3"/>
    <sheet name="T.55.04.A" sheetId="4" r:id="rId4"/>
    <sheet name="T.26.04.B" sheetId="5" r:id="rId5"/>
    <sheet name="T.35.04.B" sheetId="6" r:id="rId6"/>
    <sheet name="T.45.04.B" sheetId="7" r:id="rId7"/>
    <sheet name="T.55.04.B" sheetId="8" r:id="rId8"/>
    <sheet name="T.26.04.C" sheetId="9" r:id="rId9"/>
    <sheet name="T.35.04.C" sheetId="10" r:id="rId10"/>
    <sheet name="T.45.04.C" sheetId="11" r:id="rId11"/>
    <sheet name="T.55.04.C" sheetId="12" r:id="rId12"/>
    <sheet name="T.26.04.D" sheetId="13" r:id="rId13"/>
    <sheet name="T.35.04.D" sheetId="14" r:id="rId14"/>
    <sheet name="T.45.04.D" sheetId="15" r:id="rId15"/>
    <sheet name="T.55.04.D" sheetId="16" r:id="rId16"/>
    <sheet name="T.26.04.E" sheetId="17" r:id="rId17"/>
    <sheet name="T.35.04.E" sheetId="18" r:id="rId18"/>
    <sheet name="T.45.04.E" sheetId="19" r:id="rId19"/>
    <sheet name="T.55.04.E" sheetId="20" r:id="rId20"/>
    <sheet name="T.26.04.F" sheetId="21" r:id="rId21"/>
    <sheet name="T.35.04.F" sheetId="22" r:id="rId22"/>
    <sheet name="T.45.04.F" sheetId="23" r:id="rId23"/>
    <sheet name="T.55.04.F" sheetId="24" r:id="rId24"/>
    <sheet name="S.26.04.A" sheetId="25" r:id="rId25"/>
    <sheet name="S.35.04.A" sheetId="26" r:id="rId26"/>
    <sheet name="S.45.04.A" sheetId="27" r:id="rId27"/>
    <sheet name="S.55.04.A" sheetId="28" r:id="rId28"/>
    <sheet name="S.26.04.B" sheetId="29" r:id="rId29"/>
    <sheet name="S.35.04.B" sheetId="30" r:id="rId30"/>
    <sheet name="S.45.04.B" sheetId="31" r:id="rId31"/>
    <sheet name="S.55.04.B" sheetId="32" r:id="rId32"/>
    <sheet name="S.26.04.C" sheetId="33" r:id="rId33"/>
    <sheet name="S.35.04.C" sheetId="34" r:id="rId34"/>
    <sheet name="S.45.04.C" sheetId="35" r:id="rId35"/>
    <sheet name="S.55.04.C" sheetId="36" r:id="rId36"/>
    <sheet name="S.26.04.D" sheetId="37" r:id="rId37"/>
    <sheet name="S.35.04.D" sheetId="38" r:id="rId38"/>
    <sheet name="S.45.04.D" sheetId="39" r:id="rId39"/>
    <sheet name="S.55.04.D" sheetId="40" r:id="rId40"/>
    <sheet name="S.26.04.E" sheetId="41" r:id="rId41"/>
    <sheet name="S.35.04.E" sheetId="42" r:id="rId42"/>
    <sheet name="S.45.04.E" sheetId="43" r:id="rId43"/>
    <sheet name="S.55.04.E" sheetId="44" r:id="rId44"/>
    <sheet name="S.26.04.F" sheetId="45" r:id="rId45"/>
    <sheet name="S.35.04.F" sheetId="46" r:id="rId46"/>
    <sheet name="S.45.04.F" sheetId="47" r:id="rId47"/>
    <sheet name="S.55.04.F" sheetId="48" r:id="rId48"/>
    <sheet name="T.26.04.A (2)" sheetId="49" r:id="rId49"/>
    <sheet name="T.35.04.A (2)" sheetId="50" r:id="rId50"/>
    <sheet name="T.45.04.A (2)" sheetId="51" r:id="rId51"/>
    <sheet name="T.55.04.A (2)" sheetId="52" r:id="rId52"/>
    <sheet name="T.26.04.B (2)" sheetId="53" r:id="rId53"/>
    <sheet name="T.35.04.B (2)" sheetId="54" r:id="rId54"/>
    <sheet name="T.45.04.B (2)" sheetId="55" r:id="rId55"/>
    <sheet name="T.55.04.B (2)" sheetId="56" r:id="rId56"/>
    <sheet name="T.26.04.C (2)" sheetId="57" r:id="rId57"/>
    <sheet name="T.35.04.C (2)" sheetId="58" r:id="rId58"/>
    <sheet name="T.45.04.C (2)" sheetId="59" r:id="rId59"/>
    <sheet name="T.55.04.C (2)" sheetId="60" r:id="rId60"/>
    <sheet name="T.26.04.D (2)" sheetId="61" r:id="rId61"/>
    <sheet name="T.35.04.D (2)" sheetId="62" r:id="rId62"/>
    <sheet name="T.45.04.D (2)" sheetId="63" r:id="rId63"/>
    <sheet name="T.55.04.D (2)" sheetId="64" r:id="rId64"/>
    <sheet name="T.26.04.E (2)" sheetId="65" r:id="rId65"/>
    <sheet name="T.35.04.E (2)" sheetId="66" r:id="rId66"/>
    <sheet name="T.45.04.E (2)" sheetId="67" r:id="rId67"/>
    <sheet name="T.55.04.E (2)" sheetId="68" r:id="rId68"/>
    <sheet name="T.26.04.F (2)" sheetId="69" r:id="rId69"/>
    <sheet name="T.35.04.F (2)" sheetId="70" r:id="rId70"/>
    <sheet name="T.45.04.F (2)" sheetId="71" r:id="rId71"/>
    <sheet name="T.55.04.F (2)" sheetId="72" r:id="rId72"/>
    <sheet name="S.26.04.A (2)" sheetId="73" r:id="rId73"/>
    <sheet name="S.35.04.A (2)" sheetId="74" r:id="rId74"/>
    <sheet name="S.45.04.A (2)" sheetId="75" r:id="rId75"/>
    <sheet name="S.55.04.A (2)" sheetId="76" r:id="rId76"/>
    <sheet name="S.26.04.B (2)" sheetId="77" r:id="rId77"/>
    <sheet name="S.35.04.B (2)" sheetId="78" r:id="rId78"/>
    <sheet name="S.45.04.B (2)" sheetId="79" r:id="rId79"/>
    <sheet name="S.55.04.B (2)" sheetId="80" r:id="rId80"/>
    <sheet name="S.26.04.C (2)" sheetId="81" r:id="rId81"/>
    <sheet name="S.35.04.C (2)" sheetId="82" r:id="rId82"/>
    <sheet name="S.45.04.C (2)" sheetId="83" r:id="rId83"/>
    <sheet name="S.55.04.C (2)" sheetId="84" r:id="rId84"/>
    <sheet name="S.26.04.D (2)" sheetId="85" r:id="rId85"/>
    <sheet name="S.35.04.D (2)" sheetId="86" r:id="rId86"/>
    <sheet name="S.45.04.D (2)" sheetId="87" r:id="rId87"/>
    <sheet name="S.55.04.D (2)" sheetId="88" r:id="rId88"/>
    <sheet name="S.26.04.E (2)" sheetId="89" r:id="rId89"/>
    <sheet name="S.35.04.E (2)" sheetId="90" r:id="rId90"/>
    <sheet name="S.45.04.E (2)" sheetId="91" r:id="rId91"/>
    <sheet name="S.55.04.E (2)" sheetId="92" r:id="rId92"/>
    <sheet name="S.26.04.F (2)" sheetId="93" r:id="rId93"/>
    <sheet name="S.35.04.F (2)" sheetId="94" r:id="rId94"/>
    <sheet name="S.45.04.F (2)" sheetId="95" r:id="rId95"/>
    <sheet name="S.55.04.F (2)" sheetId="96" r:id="rId96"/>
    <sheet name="Premiums" sheetId="97" r:id="rId97"/>
    <sheet name="Mortalities" sheetId="98" r:id="rId98"/>
    <sheet name="EconomicRates" sheetId="99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38" i="99" l="1"/>
  <c r="D137" i="99"/>
  <c r="D136" i="99"/>
  <c r="D135" i="99"/>
  <c r="D134" i="99"/>
  <c r="D133" i="99"/>
  <c r="D132" i="99"/>
  <c r="D131" i="99"/>
  <c r="D130" i="99"/>
  <c r="D129" i="99"/>
  <c r="J49" i="97"/>
  <c r="I49" i="97"/>
  <c r="H49" i="97"/>
  <c r="G49" i="97"/>
  <c r="E49" i="97"/>
  <c r="D49" i="97"/>
  <c r="J48" i="97"/>
  <c r="I48" i="97"/>
  <c r="H48" i="97"/>
  <c r="G48" i="97"/>
  <c r="E48" i="97"/>
  <c r="D48" i="97"/>
  <c r="J47" i="97"/>
  <c r="I47" i="97"/>
  <c r="H47" i="97"/>
  <c r="G47" i="97"/>
  <c r="E47" i="97"/>
  <c r="D47" i="97"/>
  <c r="J46" i="97"/>
  <c r="I46" i="97"/>
  <c r="H46" i="97"/>
  <c r="G46" i="97"/>
  <c r="E46" i="97"/>
  <c r="D46" i="97"/>
  <c r="J45" i="97"/>
  <c r="I45" i="97"/>
  <c r="H45" i="97"/>
  <c r="G45" i="97"/>
  <c r="E45" i="97"/>
  <c r="D45" i="97"/>
  <c r="J44" i="97"/>
  <c r="I44" i="97"/>
  <c r="H44" i="97"/>
  <c r="G44" i="97"/>
  <c r="E44" i="97"/>
  <c r="D44" i="97"/>
  <c r="J43" i="97"/>
  <c r="I43" i="97"/>
  <c r="H43" i="97"/>
  <c r="G43" i="97"/>
  <c r="E43" i="97"/>
  <c r="D43" i="97"/>
  <c r="J42" i="97"/>
  <c r="I42" i="97"/>
  <c r="H42" i="97"/>
  <c r="G42" i="97"/>
  <c r="E42" i="97"/>
  <c r="D42" i="97"/>
  <c r="J41" i="97"/>
  <c r="I41" i="97"/>
  <c r="H41" i="97"/>
  <c r="G41" i="97"/>
  <c r="E41" i="97"/>
  <c r="D41" i="97"/>
  <c r="J40" i="97"/>
  <c r="I40" i="97"/>
  <c r="H40" i="97"/>
  <c r="G40" i="97"/>
  <c r="E40" i="97"/>
  <c r="D40" i="97"/>
  <c r="J39" i="97"/>
  <c r="I39" i="97"/>
  <c r="H39" i="97"/>
  <c r="G39" i="97"/>
  <c r="E39" i="97"/>
  <c r="D39" i="97"/>
  <c r="J38" i="97"/>
  <c r="I38" i="97"/>
  <c r="H38" i="97"/>
  <c r="G38" i="97"/>
  <c r="E38" i="97"/>
  <c r="D38" i="97"/>
  <c r="J37" i="97"/>
  <c r="I37" i="97"/>
  <c r="H37" i="97"/>
  <c r="G37" i="97"/>
  <c r="E37" i="97"/>
  <c r="D37" i="97"/>
  <c r="J36" i="97"/>
  <c r="I36" i="97"/>
  <c r="H36" i="97"/>
  <c r="G36" i="97"/>
  <c r="E36" i="97"/>
  <c r="D36" i="97"/>
  <c r="J35" i="97"/>
  <c r="I35" i="97"/>
  <c r="H35" i="97"/>
  <c r="G35" i="97"/>
  <c r="E35" i="97"/>
  <c r="D35" i="97"/>
  <c r="J34" i="97"/>
  <c r="I34" i="97"/>
  <c r="H34" i="97"/>
  <c r="G34" i="97"/>
  <c r="E34" i="97"/>
  <c r="D34" i="97"/>
  <c r="J33" i="97"/>
  <c r="I33" i="97"/>
  <c r="H33" i="97"/>
  <c r="G33" i="97"/>
  <c r="E33" i="97"/>
  <c r="D33" i="97"/>
  <c r="J32" i="97"/>
  <c r="I32" i="97"/>
  <c r="H32" i="97"/>
  <c r="G32" i="97"/>
  <c r="E32" i="97"/>
  <c r="D32" i="97"/>
  <c r="J31" i="97"/>
  <c r="I31" i="97"/>
  <c r="H31" i="97"/>
  <c r="G31" i="97"/>
  <c r="E31" i="97"/>
  <c r="D31" i="97"/>
  <c r="J30" i="97"/>
  <c r="I30" i="97"/>
  <c r="H30" i="97"/>
  <c r="G30" i="97"/>
  <c r="E30" i="97"/>
  <c r="D30" i="97"/>
  <c r="J29" i="97"/>
  <c r="I29" i="97"/>
  <c r="H29" i="97"/>
  <c r="G29" i="97"/>
  <c r="E29" i="97"/>
  <c r="D29" i="97"/>
  <c r="J28" i="97"/>
  <c r="I28" i="97"/>
  <c r="H28" i="97"/>
  <c r="G28" i="97"/>
  <c r="E28" i="97"/>
  <c r="D28" i="97"/>
  <c r="J27" i="97"/>
  <c r="I27" i="97"/>
  <c r="H27" i="97"/>
  <c r="G27" i="97"/>
  <c r="E27" i="97"/>
  <c r="D27" i="97"/>
  <c r="J26" i="97"/>
  <c r="I26" i="97"/>
  <c r="H26" i="97"/>
  <c r="G26" i="97"/>
  <c r="E26" i="97"/>
  <c r="D26" i="97"/>
  <c r="J25" i="97"/>
  <c r="I25" i="97"/>
  <c r="H25" i="97"/>
  <c r="G25" i="97"/>
  <c r="E25" i="97"/>
  <c r="D25" i="97"/>
  <c r="J24" i="97"/>
  <c r="I24" i="97"/>
  <c r="H24" i="97"/>
  <c r="G24" i="97"/>
  <c r="E24" i="97"/>
  <c r="D24" i="97"/>
  <c r="J23" i="97"/>
  <c r="I23" i="97"/>
  <c r="H23" i="97"/>
  <c r="G23" i="97"/>
  <c r="E23" i="97"/>
  <c r="D23" i="97"/>
  <c r="J22" i="97"/>
  <c r="I22" i="97"/>
  <c r="H22" i="97"/>
  <c r="G22" i="97"/>
  <c r="E22" i="97"/>
  <c r="D22" i="97"/>
  <c r="J21" i="97"/>
  <c r="I21" i="97"/>
  <c r="H21" i="97"/>
  <c r="G21" i="97"/>
  <c r="E21" i="97"/>
  <c r="D21" i="97"/>
  <c r="J20" i="97"/>
  <c r="I20" i="97"/>
  <c r="H20" i="97"/>
  <c r="G20" i="97"/>
  <c r="E20" i="97"/>
  <c r="D20" i="97"/>
  <c r="J19" i="97"/>
  <c r="I19" i="97"/>
  <c r="H19" i="97"/>
  <c r="G19" i="97"/>
  <c r="E19" i="97"/>
  <c r="D19" i="97"/>
  <c r="J18" i="97"/>
  <c r="I18" i="97"/>
  <c r="H18" i="97"/>
  <c r="G18" i="97"/>
  <c r="E18" i="97"/>
  <c r="D18" i="97"/>
  <c r="J17" i="97"/>
  <c r="I17" i="97"/>
  <c r="H17" i="97"/>
  <c r="G17" i="97"/>
  <c r="E17" i="97"/>
  <c r="D17" i="97"/>
  <c r="J16" i="97"/>
  <c r="I16" i="97"/>
  <c r="H16" i="97"/>
  <c r="G16" i="97"/>
  <c r="E16" i="97"/>
  <c r="D16" i="97"/>
  <c r="J15" i="97"/>
  <c r="I15" i="97"/>
  <c r="H15" i="97"/>
  <c r="G15" i="97"/>
  <c r="E15" i="97"/>
  <c r="D15" i="97"/>
  <c r="J14" i="97"/>
  <c r="I14" i="97"/>
  <c r="H14" i="97"/>
  <c r="G14" i="97"/>
  <c r="E14" i="97"/>
  <c r="D14" i="97"/>
  <c r="J13" i="97"/>
  <c r="I13" i="97"/>
  <c r="H13" i="97"/>
  <c r="G13" i="97"/>
  <c r="E13" i="97"/>
  <c r="D13" i="97"/>
  <c r="J12" i="97"/>
  <c r="I12" i="97"/>
  <c r="H12" i="97"/>
  <c r="G12" i="97"/>
  <c r="E12" i="97"/>
  <c r="D12" i="97"/>
  <c r="J11" i="97"/>
  <c r="I11" i="97"/>
  <c r="H11" i="97"/>
  <c r="G11" i="97"/>
  <c r="E11" i="97"/>
  <c r="D11" i="97"/>
  <c r="J10" i="97"/>
  <c r="I10" i="97"/>
  <c r="H10" i="97"/>
  <c r="G10" i="97"/>
  <c r="E10" i="97"/>
  <c r="D10" i="97"/>
  <c r="J9" i="97"/>
  <c r="I9" i="97"/>
  <c r="H9" i="97"/>
  <c r="G9" i="97"/>
  <c r="E9" i="97"/>
  <c r="D9" i="97"/>
  <c r="J8" i="97"/>
  <c r="I8" i="97"/>
  <c r="H8" i="97"/>
  <c r="G8" i="97"/>
  <c r="E8" i="97"/>
  <c r="D8" i="97"/>
  <c r="J7" i="97"/>
  <c r="I7" i="97"/>
  <c r="H7" i="97"/>
  <c r="G7" i="97"/>
  <c r="E7" i="97"/>
  <c r="D7" i="97"/>
  <c r="J6" i="97"/>
  <c r="I6" i="97"/>
  <c r="H6" i="97"/>
  <c r="G6" i="97"/>
  <c r="E6" i="97"/>
  <c r="D6" i="97"/>
  <c r="J5" i="97"/>
  <c r="I5" i="97"/>
  <c r="H5" i="97"/>
  <c r="G5" i="97"/>
  <c r="E5" i="97"/>
  <c r="D5" i="97"/>
  <c r="J4" i="97"/>
  <c r="I4" i="97"/>
  <c r="H4" i="97"/>
  <c r="G4" i="97"/>
  <c r="E4" i="97"/>
  <c r="D4" i="97"/>
  <c r="J3" i="97"/>
  <c r="I3" i="97"/>
  <c r="H3" i="97"/>
  <c r="G3" i="97"/>
  <c r="E3" i="97"/>
  <c r="D3" i="97"/>
  <c r="D2" i="97"/>
  <c r="G98" i="96"/>
  <c r="F98" i="96"/>
  <c r="AX97" i="96"/>
  <c r="G97" i="96"/>
  <c r="F97" i="96"/>
  <c r="AX96" i="96"/>
  <c r="G96" i="96"/>
  <c r="F96" i="96"/>
  <c r="AX95" i="96"/>
  <c r="G95" i="96"/>
  <c r="F95" i="96"/>
  <c r="AX94" i="96"/>
  <c r="F94" i="96"/>
  <c r="AX93" i="96"/>
  <c r="G93" i="96"/>
  <c r="F93" i="96"/>
  <c r="AX92" i="96"/>
  <c r="G92" i="96"/>
  <c r="F92" i="96"/>
  <c r="AX91" i="96"/>
  <c r="G91" i="96"/>
  <c r="F91" i="96"/>
  <c r="AX90" i="96"/>
  <c r="G90" i="96"/>
  <c r="F90" i="96"/>
  <c r="AX89" i="96"/>
  <c r="G89" i="96"/>
  <c r="F89" i="96"/>
  <c r="AX88" i="96"/>
  <c r="G88" i="96"/>
  <c r="F88" i="96"/>
  <c r="AX87" i="96"/>
  <c r="G87" i="96"/>
  <c r="F87" i="96"/>
  <c r="AX86" i="96"/>
  <c r="G86" i="96"/>
  <c r="F86" i="96"/>
  <c r="AX85" i="96"/>
  <c r="G85" i="96"/>
  <c r="F85" i="96"/>
  <c r="AX84" i="96"/>
  <c r="G84" i="96"/>
  <c r="F84" i="96"/>
  <c r="AX83" i="96"/>
  <c r="G83" i="96"/>
  <c r="F83" i="96"/>
  <c r="AX82" i="96"/>
  <c r="G82" i="96"/>
  <c r="F82" i="96"/>
  <c r="AX81" i="96"/>
  <c r="G81" i="96"/>
  <c r="F81" i="96"/>
  <c r="AX80" i="96"/>
  <c r="G80" i="96"/>
  <c r="F80" i="96"/>
  <c r="AX79" i="96"/>
  <c r="G79" i="96"/>
  <c r="F79" i="96"/>
  <c r="AX78" i="96"/>
  <c r="G78" i="96"/>
  <c r="F78" i="96"/>
  <c r="AX77" i="96"/>
  <c r="G77" i="96"/>
  <c r="F77" i="96"/>
  <c r="AX76" i="96"/>
  <c r="G76" i="96"/>
  <c r="F76" i="96"/>
  <c r="AX75" i="96"/>
  <c r="G75" i="96"/>
  <c r="F75" i="96"/>
  <c r="AX74" i="96"/>
  <c r="G74" i="96"/>
  <c r="F74" i="96"/>
  <c r="AX73" i="96"/>
  <c r="G73" i="96"/>
  <c r="F73" i="96"/>
  <c r="AX72" i="96"/>
  <c r="G72" i="96"/>
  <c r="F72" i="96"/>
  <c r="AX71" i="96"/>
  <c r="G71" i="96"/>
  <c r="F71" i="96"/>
  <c r="AX70" i="96"/>
  <c r="G70" i="96"/>
  <c r="F70" i="96"/>
  <c r="G69" i="96"/>
  <c r="F69" i="96"/>
  <c r="G68" i="96"/>
  <c r="F68" i="96"/>
  <c r="G67" i="96"/>
  <c r="F67" i="96"/>
  <c r="G66" i="96"/>
  <c r="F66" i="96"/>
  <c r="G65" i="96"/>
  <c r="F65" i="96"/>
  <c r="G64" i="96"/>
  <c r="F64" i="96"/>
  <c r="G63" i="96"/>
  <c r="F63" i="96"/>
  <c r="G62" i="96"/>
  <c r="F62" i="96"/>
  <c r="G61" i="96"/>
  <c r="F61" i="96"/>
  <c r="G60" i="96"/>
  <c r="F60" i="96"/>
  <c r="G59" i="96"/>
  <c r="F59" i="96"/>
  <c r="G58" i="96"/>
  <c r="F58" i="96"/>
  <c r="G57" i="96"/>
  <c r="F57" i="96"/>
  <c r="G56" i="96"/>
  <c r="F56" i="96"/>
  <c r="G55" i="96"/>
  <c r="F55" i="96"/>
  <c r="G54" i="96"/>
  <c r="F54" i="96"/>
  <c r="G53" i="96"/>
  <c r="F53" i="96"/>
  <c r="G52" i="96"/>
  <c r="F52" i="96"/>
  <c r="G51" i="96"/>
  <c r="F51" i="96"/>
  <c r="G50" i="96"/>
  <c r="F50" i="96"/>
  <c r="G49" i="96"/>
  <c r="F49" i="96"/>
  <c r="G48" i="96"/>
  <c r="F48" i="96"/>
  <c r="G47" i="96"/>
  <c r="F47" i="96"/>
  <c r="G46" i="96"/>
  <c r="F46" i="96"/>
  <c r="G45" i="96"/>
  <c r="F45" i="96"/>
  <c r="G44" i="96"/>
  <c r="F44" i="96"/>
  <c r="G43" i="96"/>
  <c r="F43" i="96"/>
  <c r="G42" i="96"/>
  <c r="F42" i="96"/>
  <c r="G41" i="96"/>
  <c r="F41" i="96"/>
  <c r="G40" i="96"/>
  <c r="F40" i="96"/>
  <c r="G39" i="96"/>
  <c r="F39" i="96"/>
  <c r="G38" i="96"/>
  <c r="F38" i="96"/>
  <c r="G37" i="96"/>
  <c r="F37" i="96"/>
  <c r="G36" i="96"/>
  <c r="F36" i="96"/>
  <c r="G35" i="96"/>
  <c r="F35" i="96"/>
  <c r="G34" i="96"/>
  <c r="F34" i="96"/>
  <c r="G33" i="96"/>
  <c r="F33" i="96"/>
  <c r="G32" i="96"/>
  <c r="F32" i="96"/>
  <c r="G31" i="96"/>
  <c r="F31" i="96"/>
  <c r="G30" i="96"/>
  <c r="F30" i="96"/>
  <c r="G29" i="96"/>
  <c r="F29" i="96"/>
  <c r="G28" i="96"/>
  <c r="F28" i="96"/>
  <c r="G27" i="96"/>
  <c r="F27" i="96"/>
  <c r="G26" i="96"/>
  <c r="F26" i="96"/>
  <c r="G25" i="96"/>
  <c r="F25" i="96"/>
  <c r="G24" i="96"/>
  <c r="F24" i="96"/>
  <c r="G23" i="96"/>
  <c r="F23" i="96"/>
  <c r="G22" i="96"/>
  <c r="F22" i="96"/>
  <c r="V21" i="96"/>
  <c r="G21" i="96"/>
  <c r="F21" i="96"/>
  <c r="G20" i="96"/>
  <c r="F20" i="96"/>
  <c r="R19" i="96"/>
  <c r="G19" i="96"/>
  <c r="F19" i="96"/>
  <c r="V18" i="96"/>
  <c r="G18" i="96"/>
  <c r="F18" i="96"/>
  <c r="G17" i="96"/>
  <c r="F17" i="96"/>
  <c r="G16" i="96"/>
  <c r="F16" i="96"/>
  <c r="V15" i="96"/>
  <c r="G15" i="96"/>
  <c r="F15" i="96"/>
  <c r="G14" i="96"/>
  <c r="F14" i="96"/>
  <c r="G13" i="96"/>
  <c r="F13" i="96"/>
  <c r="V12" i="96"/>
  <c r="G12" i="96"/>
  <c r="F12" i="96"/>
  <c r="C12" i="96"/>
  <c r="C3" i="96" s="1"/>
  <c r="O3" i="96" s="1"/>
  <c r="AE3" i="96" s="1"/>
  <c r="V11" i="96"/>
  <c r="G11" i="96"/>
  <c r="F11" i="96"/>
  <c r="G10" i="96"/>
  <c r="F10" i="96"/>
  <c r="C10" i="96"/>
  <c r="V17" i="96" s="1"/>
  <c r="V9" i="96"/>
  <c r="R9" i="96"/>
  <c r="G9" i="96"/>
  <c r="F9" i="96"/>
  <c r="V8" i="96"/>
  <c r="R8" i="96"/>
  <c r="G8" i="96"/>
  <c r="F8" i="96"/>
  <c r="V7" i="96"/>
  <c r="R7" i="96"/>
  <c r="G7" i="96"/>
  <c r="F7" i="96"/>
  <c r="V6" i="96"/>
  <c r="G6" i="96"/>
  <c r="F6" i="96"/>
  <c r="C6" i="96"/>
  <c r="V5" i="96"/>
  <c r="G5" i="96"/>
  <c r="F5" i="96"/>
  <c r="C5" i="96"/>
  <c r="Y4" i="96"/>
  <c r="W4" i="96"/>
  <c r="V4" i="96"/>
  <c r="R4" i="96"/>
  <c r="M66" i="96"/>
  <c r="U66" i="96" s="1"/>
  <c r="M65" i="96"/>
  <c r="U65" i="96" s="1"/>
  <c r="M64" i="96"/>
  <c r="U64" i="96" s="1"/>
  <c r="M60" i="96"/>
  <c r="U60" i="96" s="1"/>
  <c r="M59" i="96"/>
  <c r="U59" i="96" s="1"/>
  <c r="M58" i="96"/>
  <c r="U58" i="96" s="1"/>
  <c r="M54" i="96"/>
  <c r="U54" i="96" s="1"/>
  <c r="M53" i="96"/>
  <c r="U53" i="96" s="1"/>
  <c r="M52" i="96"/>
  <c r="U52" i="96" s="1"/>
  <c r="M48" i="96"/>
  <c r="U48" i="96" s="1"/>
  <c r="M47" i="96"/>
  <c r="U47" i="96" s="1"/>
  <c r="M46" i="96"/>
  <c r="U46" i="96" s="1"/>
  <c r="M44" i="96"/>
  <c r="U44" i="96" s="1"/>
  <c r="M42" i="96"/>
  <c r="U42" i="96" s="1"/>
  <c r="M41" i="96"/>
  <c r="U41" i="96" s="1"/>
  <c r="M40" i="96"/>
  <c r="U40" i="96" s="1"/>
  <c r="M38" i="96"/>
  <c r="U38" i="96" s="1"/>
  <c r="M36" i="96"/>
  <c r="U36" i="96" s="1"/>
  <c r="M35" i="96"/>
  <c r="U35" i="96" s="1"/>
  <c r="M34" i="96"/>
  <c r="U34" i="96" s="1"/>
  <c r="M32" i="96"/>
  <c r="U32" i="96" s="1"/>
  <c r="M30" i="96"/>
  <c r="U30" i="96" s="1"/>
  <c r="M29" i="96"/>
  <c r="U29" i="96" s="1"/>
  <c r="M28" i="96"/>
  <c r="U28" i="96" s="1"/>
  <c r="M26" i="96"/>
  <c r="U26" i="96" s="1"/>
  <c r="M24" i="96"/>
  <c r="U24" i="96" s="1"/>
  <c r="M23" i="96"/>
  <c r="U23" i="96" s="1"/>
  <c r="M22" i="96"/>
  <c r="U22" i="96" s="1"/>
  <c r="M20" i="96"/>
  <c r="U20" i="96" s="1"/>
  <c r="M18" i="96"/>
  <c r="U18" i="96" s="1"/>
  <c r="M17" i="96"/>
  <c r="U17" i="96" s="1"/>
  <c r="M16" i="96"/>
  <c r="U16" i="96" s="1"/>
  <c r="M14" i="96"/>
  <c r="U14" i="96" s="1"/>
  <c r="M12" i="96"/>
  <c r="U12" i="96" s="1"/>
  <c r="M11" i="96"/>
  <c r="U11" i="96" s="1"/>
  <c r="M10" i="96"/>
  <c r="U10" i="96" s="1"/>
  <c r="M8" i="96"/>
  <c r="U8" i="96" s="1"/>
  <c r="M6" i="96"/>
  <c r="U6" i="96" s="1"/>
  <c r="M5" i="96"/>
  <c r="U5" i="96" s="1"/>
  <c r="M4" i="96"/>
  <c r="U4" i="96" s="1"/>
  <c r="X4" i="96" s="1"/>
  <c r="M4" i="96" a="1"/>
  <c r="M69" i="96" s="1"/>
  <c r="U69" i="96" s="1"/>
  <c r="G4" i="96"/>
  <c r="F4" i="96"/>
  <c r="AT3" i="96"/>
  <c r="G98" i="95"/>
  <c r="F98" i="95"/>
  <c r="AX97" i="95"/>
  <c r="G97" i="95"/>
  <c r="F97" i="95"/>
  <c r="AX96" i="95"/>
  <c r="G96" i="95"/>
  <c r="F96" i="95"/>
  <c r="AX95" i="95"/>
  <c r="G95" i="95"/>
  <c r="F95" i="95"/>
  <c r="AX94" i="95"/>
  <c r="F94" i="95"/>
  <c r="AX93" i="95"/>
  <c r="G93" i="95"/>
  <c r="F93" i="95"/>
  <c r="AX92" i="95"/>
  <c r="G92" i="95"/>
  <c r="F92" i="95"/>
  <c r="AX91" i="95"/>
  <c r="G91" i="95"/>
  <c r="F91" i="95"/>
  <c r="AX90" i="95"/>
  <c r="G90" i="95"/>
  <c r="F90" i="95"/>
  <c r="AX89" i="95"/>
  <c r="G89" i="95"/>
  <c r="F89" i="95"/>
  <c r="AX88" i="95"/>
  <c r="G88" i="95"/>
  <c r="F88" i="95"/>
  <c r="AX87" i="95"/>
  <c r="G87" i="95"/>
  <c r="F87" i="95"/>
  <c r="AX86" i="95"/>
  <c r="G86" i="95"/>
  <c r="F86" i="95"/>
  <c r="AX85" i="95"/>
  <c r="G85" i="95"/>
  <c r="F85" i="95"/>
  <c r="AX84" i="95"/>
  <c r="G84" i="95"/>
  <c r="F84" i="95"/>
  <c r="AX83" i="95"/>
  <c r="G83" i="95"/>
  <c r="F83" i="95"/>
  <c r="AX82" i="95"/>
  <c r="G82" i="95"/>
  <c r="F82" i="95"/>
  <c r="AX81" i="95"/>
  <c r="G81" i="95"/>
  <c r="F81" i="95"/>
  <c r="AX80" i="95"/>
  <c r="G80" i="95"/>
  <c r="F80" i="95"/>
  <c r="G79" i="95"/>
  <c r="F79" i="95"/>
  <c r="G78" i="95"/>
  <c r="F78" i="95"/>
  <c r="G77" i="95"/>
  <c r="F77" i="95"/>
  <c r="G76" i="95"/>
  <c r="F76" i="95"/>
  <c r="G75" i="95"/>
  <c r="F75" i="95"/>
  <c r="G74" i="95"/>
  <c r="F74" i="95"/>
  <c r="G73" i="95"/>
  <c r="F73" i="95"/>
  <c r="G72" i="95"/>
  <c r="F72" i="95"/>
  <c r="G71" i="95"/>
  <c r="F71" i="95"/>
  <c r="G70" i="95"/>
  <c r="F70" i="95"/>
  <c r="G69" i="95"/>
  <c r="F69" i="95"/>
  <c r="G68" i="95"/>
  <c r="F68" i="95"/>
  <c r="G67" i="95"/>
  <c r="F67" i="95"/>
  <c r="G66" i="95"/>
  <c r="F66" i="95"/>
  <c r="G65" i="95"/>
  <c r="F65" i="95"/>
  <c r="G64" i="95"/>
  <c r="F64" i="95"/>
  <c r="G63" i="95"/>
  <c r="F63" i="95"/>
  <c r="G62" i="95"/>
  <c r="F62" i="95"/>
  <c r="G61" i="95"/>
  <c r="F61" i="95"/>
  <c r="G60" i="95"/>
  <c r="F60" i="95"/>
  <c r="G59" i="95"/>
  <c r="F59" i="95"/>
  <c r="G58" i="95"/>
  <c r="F58" i="95"/>
  <c r="G57" i="95"/>
  <c r="F57" i="95"/>
  <c r="G56" i="95"/>
  <c r="F56" i="95"/>
  <c r="G55" i="95"/>
  <c r="F55" i="95"/>
  <c r="V54" i="95"/>
  <c r="G54" i="95"/>
  <c r="F54" i="95"/>
  <c r="G53" i="95"/>
  <c r="F53" i="95"/>
  <c r="G52" i="95"/>
  <c r="F52" i="95"/>
  <c r="V51" i="95"/>
  <c r="G51" i="95"/>
  <c r="F51" i="95"/>
  <c r="G50" i="95"/>
  <c r="F50" i="95"/>
  <c r="G49" i="95"/>
  <c r="F49" i="95"/>
  <c r="G48" i="95"/>
  <c r="F48" i="95"/>
  <c r="G47" i="95"/>
  <c r="F47" i="95"/>
  <c r="G46" i="95"/>
  <c r="F46" i="95"/>
  <c r="V45" i="95"/>
  <c r="G45" i="95"/>
  <c r="F45" i="95"/>
  <c r="G44" i="95"/>
  <c r="F44" i="95"/>
  <c r="G43" i="95"/>
  <c r="F43" i="95"/>
  <c r="G42" i="95"/>
  <c r="F42" i="95"/>
  <c r="G41" i="95"/>
  <c r="F41" i="95"/>
  <c r="G40" i="95"/>
  <c r="F40" i="95"/>
  <c r="G39" i="95"/>
  <c r="F39" i="95"/>
  <c r="V38" i="95"/>
  <c r="G38" i="95"/>
  <c r="F38" i="95"/>
  <c r="V37" i="95"/>
  <c r="G37" i="95"/>
  <c r="F37" i="95"/>
  <c r="V36" i="95"/>
  <c r="G36" i="95"/>
  <c r="F36" i="95"/>
  <c r="V35" i="95"/>
  <c r="G35" i="95"/>
  <c r="F35" i="95"/>
  <c r="G34" i="95"/>
  <c r="F34" i="95"/>
  <c r="R33" i="95"/>
  <c r="G33" i="95"/>
  <c r="F33" i="95"/>
  <c r="R32" i="95"/>
  <c r="G32" i="95"/>
  <c r="F32" i="95"/>
  <c r="G31" i="95"/>
  <c r="F31" i="95"/>
  <c r="R30" i="95"/>
  <c r="G30" i="95"/>
  <c r="F30" i="95"/>
  <c r="R29" i="95"/>
  <c r="G29" i="95"/>
  <c r="F29" i="95"/>
  <c r="G28" i="95"/>
  <c r="F28" i="95"/>
  <c r="R27" i="95"/>
  <c r="G27" i="95"/>
  <c r="F27" i="95"/>
  <c r="R26" i="95"/>
  <c r="G26" i="95"/>
  <c r="F26" i="95"/>
  <c r="G25" i="95"/>
  <c r="F25" i="95"/>
  <c r="R24" i="95"/>
  <c r="G24" i="95"/>
  <c r="F24" i="95"/>
  <c r="R23" i="95"/>
  <c r="G23" i="95"/>
  <c r="F23" i="95"/>
  <c r="G22" i="95"/>
  <c r="F22" i="95"/>
  <c r="R21" i="95"/>
  <c r="G21" i="95"/>
  <c r="F21" i="95"/>
  <c r="R20" i="95"/>
  <c r="G20" i="95"/>
  <c r="F20" i="95"/>
  <c r="G19" i="95"/>
  <c r="F19" i="95"/>
  <c r="R18" i="95"/>
  <c r="G18" i="95"/>
  <c r="F18" i="95"/>
  <c r="R17" i="95"/>
  <c r="G17" i="95"/>
  <c r="F17" i="95"/>
  <c r="G16" i="95"/>
  <c r="F16" i="95"/>
  <c r="G15" i="95"/>
  <c r="F15" i="95"/>
  <c r="G14" i="95"/>
  <c r="F14" i="95"/>
  <c r="V13" i="95"/>
  <c r="G13" i="95"/>
  <c r="F13" i="95"/>
  <c r="G12" i="95"/>
  <c r="F12" i="95"/>
  <c r="C12" i="95"/>
  <c r="G11" i="95"/>
  <c r="F11" i="95"/>
  <c r="V10" i="95"/>
  <c r="G10" i="95"/>
  <c r="F10" i="95"/>
  <c r="C10" i="95"/>
  <c r="V9" i="95"/>
  <c r="G9" i="95"/>
  <c r="F9" i="95"/>
  <c r="V8" i="95"/>
  <c r="G8" i="95"/>
  <c r="F8" i="95"/>
  <c r="G7" i="95"/>
  <c r="F7" i="95"/>
  <c r="R6" i="95"/>
  <c r="G6" i="95"/>
  <c r="F6" i="95"/>
  <c r="C6" i="95"/>
  <c r="V5" i="95"/>
  <c r="G5" i="95"/>
  <c r="F5" i="95"/>
  <c r="C5" i="95"/>
  <c r="W4" i="95"/>
  <c r="V4" i="95"/>
  <c r="Y4" i="95" s="1"/>
  <c r="M78" i="95"/>
  <c r="U78" i="95" s="1"/>
  <c r="M77" i="95"/>
  <c r="U77" i="95" s="1"/>
  <c r="M76" i="95"/>
  <c r="U76" i="95" s="1"/>
  <c r="M72" i="95"/>
  <c r="U72" i="95" s="1"/>
  <c r="M71" i="95"/>
  <c r="U71" i="95" s="1"/>
  <c r="M70" i="95"/>
  <c r="U70" i="95" s="1"/>
  <c r="M66" i="95"/>
  <c r="U66" i="95" s="1"/>
  <c r="M65" i="95"/>
  <c r="U65" i="95" s="1"/>
  <c r="M64" i="95"/>
  <c r="U64" i="95" s="1"/>
  <c r="M60" i="95"/>
  <c r="U60" i="95" s="1"/>
  <c r="M59" i="95"/>
  <c r="U59" i="95" s="1"/>
  <c r="M58" i="95"/>
  <c r="U58" i="95" s="1"/>
  <c r="M54" i="95"/>
  <c r="U54" i="95" s="1"/>
  <c r="M53" i="95"/>
  <c r="U53" i="95" s="1"/>
  <c r="M52" i="95"/>
  <c r="U52" i="95" s="1"/>
  <c r="M48" i="95"/>
  <c r="U48" i="95" s="1"/>
  <c r="M47" i="95"/>
  <c r="U47" i="95" s="1"/>
  <c r="M46" i="95"/>
  <c r="U46" i="95" s="1"/>
  <c r="M42" i="95"/>
  <c r="U42" i="95" s="1"/>
  <c r="M41" i="95"/>
  <c r="U41" i="95" s="1"/>
  <c r="M40" i="95"/>
  <c r="U40" i="95" s="1"/>
  <c r="M36" i="95"/>
  <c r="U36" i="95" s="1"/>
  <c r="M35" i="95"/>
  <c r="U35" i="95" s="1"/>
  <c r="M34" i="95"/>
  <c r="U34" i="95" s="1"/>
  <c r="M30" i="95"/>
  <c r="U30" i="95" s="1"/>
  <c r="M29" i="95"/>
  <c r="U29" i="95" s="1"/>
  <c r="M28" i="95"/>
  <c r="U28" i="95" s="1"/>
  <c r="M24" i="95"/>
  <c r="U24" i="95" s="1"/>
  <c r="M23" i="95"/>
  <c r="U23" i="95" s="1"/>
  <c r="M22" i="95"/>
  <c r="U22" i="95" s="1"/>
  <c r="M18" i="95"/>
  <c r="U18" i="95" s="1"/>
  <c r="M17" i="95"/>
  <c r="U17" i="95" s="1"/>
  <c r="M16" i="95"/>
  <c r="U16" i="95" s="1"/>
  <c r="M12" i="95"/>
  <c r="U12" i="95" s="1"/>
  <c r="M11" i="95"/>
  <c r="U11" i="95" s="1"/>
  <c r="M10" i="95"/>
  <c r="U10" i="95" s="1"/>
  <c r="M6" i="95"/>
  <c r="U6" i="95" s="1"/>
  <c r="M5" i="95"/>
  <c r="U5" i="95" s="1"/>
  <c r="M4" i="95"/>
  <c r="U4" i="95" s="1"/>
  <c r="X4" i="95" s="1"/>
  <c r="M4" i="95" a="1"/>
  <c r="M75" i="95" s="1"/>
  <c r="U75" i="95" s="1"/>
  <c r="G4" i="95"/>
  <c r="F4" i="95"/>
  <c r="AT3" i="95"/>
  <c r="C3" i="95"/>
  <c r="O3" i="95" s="1"/>
  <c r="G98" i="94"/>
  <c r="F98" i="94"/>
  <c r="AX97" i="94"/>
  <c r="G97" i="94"/>
  <c r="F97" i="94"/>
  <c r="AX96" i="94"/>
  <c r="G96" i="94"/>
  <c r="F96" i="94"/>
  <c r="AX95" i="94"/>
  <c r="G95" i="94"/>
  <c r="F95" i="94"/>
  <c r="AX94" i="94"/>
  <c r="F94" i="94"/>
  <c r="AX93" i="94"/>
  <c r="G93" i="94"/>
  <c r="F93" i="94"/>
  <c r="AX92" i="94"/>
  <c r="G92" i="94"/>
  <c r="F92" i="94"/>
  <c r="AX91" i="94"/>
  <c r="G91" i="94"/>
  <c r="F91" i="94"/>
  <c r="AX90" i="94"/>
  <c r="G90" i="94"/>
  <c r="F90" i="94"/>
  <c r="G89" i="94"/>
  <c r="F89" i="94"/>
  <c r="G88" i="94"/>
  <c r="F88" i="94"/>
  <c r="G87" i="94"/>
  <c r="F87" i="94"/>
  <c r="G86" i="94"/>
  <c r="F86" i="94"/>
  <c r="G85" i="94"/>
  <c r="F85" i="94"/>
  <c r="G84" i="94"/>
  <c r="F84" i="94"/>
  <c r="G83" i="94"/>
  <c r="F83" i="94"/>
  <c r="G82" i="94"/>
  <c r="F82" i="94"/>
  <c r="G81" i="94"/>
  <c r="F81" i="94"/>
  <c r="G80" i="94"/>
  <c r="F80" i="94"/>
  <c r="G79" i="94"/>
  <c r="F79" i="94"/>
  <c r="G78" i="94"/>
  <c r="F78" i="94"/>
  <c r="G77" i="94"/>
  <c r="F77" i="94"/>
  <c r="G76" i="94"/>
  <c r="F76" i="94"/>
  <c r="G75" i="94"/>
  <c r="F75" i="94"/>
  <c r="G74" i="94"/>
  <c r="F74" i="94"/>
  <c r="G73" i="94"/>
  <c r="F73" i="94"/>
  <c r="G72" i="94"/>
  <c r="F72" i="94"/>
  <c r="G71" i="94"/>
  <c r="F71" i="94"/>
  <c r="G70" i="94"/>
  <c r="F70" i="94"/>
  <c r="G69" i="94"/>
  <c r="F69" i="94"/>
  <c r="G68" i="94"/>
  <c r="F68" i="94"/>
  <c r="G67" i="94"/>
  <c r="F67" i="94"/>
  <c r="G66" i="94"/>
  <c r="F66" i="94"/>
  <c r="G65" i="94"/>
  <c r="F65" i="94"/>
  <c r="G64" i="94"/>
  <c r="F64" i="94"/>
  <c r="G63" i="94"/>
  <c r="F63" i="94"/>
  <c r="G62" i="94"/>
  <c r="F62" i="94"/>
  <c r="G61" i="94"/>
  <c r="F61" i="94"/>
  <c r="G60" i="94"/>
  <c r="F60" i="94"/>
  <c r="G59" i="94"/>
  <c r="F59" i="94"/>
  <c r="G58" i="94"/>
  <c r="F58" i="94"/>
  <c r="V57" i="94"/>
  <c r="G57" i="94"/>
  <c r="F57" i="94"/>
  <c r="G56" i="94"/>
  <c r="F56" i="94"/>
  <c r="G55" i="94"/>
  <c r="F55" i="94"/>
  <c r="G54" i="94"/>
  <c r="F54" i="94"/>
  <c r="G53" i="94"/>
  <c r="F53" i="94"/>
  <c r="G52" i="94"/>
  <c r="F52" i="94"/>
  <c r="G51" i="94"/>
  <c r="F51" i="94"/>
  <c r="G50" i="94"/>
  <c r="F50" i="94"/>
  <c r="G49" i="94"/>
  <c r="F49" i="94"/>
  <c r="G48" i="94"/>
  <c r="F48" i="94"/>
  <c r="G47" i="94"/>
  <c r="F47" i="94"/>
  <c r="G46" i="94"/>
  <c r="F46" i="94"/>
  <c r="V45" i="94"/>
  <c r="G45" i="94"/>
  <c r="F45" i="94"/>
  <c r="G44" i="94"/>
  <c r="F44" i="94"/>
  <c r="G43" i="94"/>
  <c r="F43" i="94"/>
  <c r="G42" i="94"/>
  <c r="F42" i="94"/>
  <c r="G41" i="94"/>
  <c r="F41" i="94"/>
  <c r="G40" i="94"/>
  <c r="F40" i="94"/>
  <c r="G39" i="94"/>
  <c r="F39" i="94"/>
  <c r="G38" i="94"/>
  <c r="F38" i="94"/>
  <c r="G37" i="94"/>
  <c r="F37" i="94"/>
  <c r="V36" i="94"/>
  <c r="G36" i="94"/>
  <c r="F36" i="94"/>
  <c r="G35" i="94"/>
  <c r="F35" i="94"/>
  <c r="G34" i="94"/>
  <c r="F34" i="94"/>
  <c r="G33" i="94"/>
  <c r="F33" i="94"/>
  <c r="G32" i="94"/>
  <c r="F32" i="94"/>
  <c r="R31" i="94"/>
  <c r="G31" i="94"/>
  <c r="F31" i="94"/>
  <c r="V30" i="94"/>
  <c r="G30" i="94"/>
  <c r="F30" i="94"/>
  <c r="G29" i="94"/>
  <c r="F29" i="94"/>
  <c r="G28" i="94"/>
  <c r="F28" i="94"/>
  <c r="G27" i="94"/>
  <c r="F27" i="94"/>
  <c r="G26" i="94"/>
  <c r="F26" i="94"/>
  <c r="G25" i="94"/>
  <c r="F25" i="94"/>
  <c r="G24" i="94"/>
  <c r="F24" i="94"/>
  <c r="G23" i="94"/>
  <c r="F23" i="94"/>
  <c r="R22" i="94"/>
  <c r="G22" i="94"/>
  <c r="F22" i="94"/>
  <c r="V21" i="94"/>
  <c r="G21" i="94"/>
  <c r="F21" i="94"/>
  <c r="G20" i="94"/>
  <c r="F20" i="94"/>
  <c r="G19" i="94"/>
  <c r="F19" i="94"/>
  <c r="G18" i="94"/>
  <c r="F18" i="94"/>
  <c r="G17" i="94"/>
  <c r="F17" i="94"/>
  <c r="G16" i="94"/>
  <c r="F16" i="94"/>
  <c r="G15" i="94"/>
  <c r="F15" i="94"/>
  <c r="G14" i="94"/>
  <c r="F14" i="94"/>
  <c r="G13" i="94"/>
  <c r="F13" i="94"/>
  <c r="R12" i="94"/>
  <c r="G12" i="94"/>
  <c r="F12" i="94"/>
  <c r="C12" i="94"/>
  <c r="C3" i="94" s="1"/>
  <c r="O3" i="94" s="1"/>
  <c r="G11" i="94"/>
  <c r="F11" i="94"/>
  <c r="G10" i="94"/>
  <c r="F10" i="94"/>
  <c r="C10" i="94"/>
  <c r="V9" i="94"/>
  <c r="G9" i="94"/>
  <c r="F9" i="94"/>
  <c r="R8" i="94"/>
  <c r="G8" i="94"/>
  <c r="F8" i="94"/>
  <c r="R7" i="94"/>
  <c r="G7" i="94"/>
  <c r="F7" i="94"/>
  <c r="V6" i="94"/>
  <c r="G6" i="94"/>
  <c r="F6" i="94"/>
  <c r="C6" i="94"/>
  <c r="R13" i="94" s="1"/>
  <c r="V5" i="94"/>
  <c r="G5" i="94"/>
  <c r="F5" i="94"/>
  <c r="C5" i="94"/>
  <c r="W4" i="94"/>
  <c r="M88" i="94"/>
  <c r="U88" i="94" s="1"/>
  <c r="M86" i="94"/>
  <c r="U86" i="94" s="1"/>
  <c r="M85" i="94"/>
  <c r="U85" i="94" s="1"/>
  <c r="M84" i="94"/>
  <c r="U84" i="94" s="1"/>
  <c r="M82" i="94"/>
  <c r="U82" i="94" s="1"/>
  <c r="M80" i="94"/>
  <c r="U80" i="94" s="1"/>
  <c r="M79" i="94"/>
  <c r="U79" i="94" s="1"/>
  <c r="M78" i="94"/>
  <c r="U78" i="94" s="1"/>
  <c r="M76" i="94"/>
  <c r="U76" i="94" s="1"/>
  <c r="M74" i="94"/>
  <c r="U74" i="94" s="1"/>
  <c r="M73" i="94"/>
  <c r="U73" i="94" s="1"/>
  <c r="M72" i="94"/>
  <c r="U72" i="94" s="1"/>
  <c r="M70" i="94"/>
  <c r="U70" i="94" s="1"/>
  <c r="M68" i="94"/>
  <c r="U68" i="94" s="1"/>
  <c r="M67" i="94"/>
  <c r="U67" i="94" s="1"/>
  <c r="M66" i="94"/>
  <c r="U66" i="94" s="1"/>
  <c r="M64" i="94"/>
  <c r="U64" i="94" s="1"/>
  <c r="M62" i="94"/>
  <c r="U62" i="94" s="1"/>
  <c r="M61" i="94"/>
  <c r="U61" i="94" s="1"/>
  <c r="M60" i="94"/>
  <c r="U60" i="94" s="1"/>
  <c r="M58" i="94"/>
  <c r="U58" i="94" s="1"/>
  <c r="M56" i="94"/>
  <c r="U56" i="94" s="1"/>
  <c r="M55" i="94"/>
  <c r="U55" i="94" s="1"/>
  <c r="M54" i="94"/>
  <c r="U54" i="94" s="1"/>
  <c r="M52" i="94"/>
  <c r="U52" i="94" s="1"/>
  <c r="M50" i="94"/>
  <c r="U50" i="94" s="1"/>
  <c r="M49" i="94"/>
  <c r="U49" i="94" s="1"/>
  <c r="M48" i="94"/>
  <c r="U48" i="94" s="1"/>
  <c r="M46" i="94"/>
  <c r="U46" i="94" s="1"/>
  <c r="M44" i="94"/>
  <c r="U44" i="94" s="1"/>
  <c r="M43" i="94"/>
  <c r="U43" i="94" s="1"/>
  <c r="M42" i="94"/>
  <c r="U42" i="94" s="1"/>
  <c r="M40" i="94"/>
  <c r="U40" i="94" s="1"/>
  <c r="M38" i="94"/>
  <c r="U38" i="94" s="1"/>
  <c r="M37" i="94"/>
  <c r="U37" i="94" s="1"/>
  <c r="M36" i="94"/>
  <c r="U36" i="94" s="1"/>
  <c r="M34" i="94"/>
  <c r="U34" i="94" s="1"/>
  <c r="M32" i="94"/>
  <c r="U32" i="94" s="1"/>
  <c r="M31" i="94"/>
  <c r="U31" i="94" s="1"/>
  <c r="M30" i="94"/>
  <c r="U30" i="94" s="1"/>
  <c r="M28" i="94"/>
  <c r="U28" i="94" s="1"/>
  <c r="M26" i="94"/>
  <c r="U26" i="94" s="1"/>
  <c r="M25" i="94"/>
  <c r="U25" i="94" s="1"/>
  <c r="M24" i="94"/>
  <c r="U24" i="94" s="1"/>
  <c r="M22" i="94"/>
  <c r="U22" i="94" s="1"/>
  <c r="M20" i="94"/>
  <c r="U20" i="94" s="1"/>
  <c r="M19" i="94"/>
  <c r="U19" i="94" s="1"/>
  <c r="M18" i="94"/>
  <c r="U18" i="94" s="1"/>
  <c r="M16" i="94"/>
  <c r="U16" i="94" s="1"/>
  <c r="M14" i="94"/>
  <c r="U14" i="94" s="1"/>
  <c r="M13" i="94"/>
  <c r="U13" i="94" s="1"/>
  <c r="M12" i="94"/>
  <c r="U12" i="94" s="1"/>
  <c r="M10" i="94"/>
  <c r="U10" i="94" s="1"/>
  <c r="M8" i="94"/>
  <c r="U8" i="94" s="1"/>
  <c r="M7" i="94"/>
  <c r="U7" i="94" s="1"/>
  <c r="M6" i="94"/>
  <c r="U6" i="94" s="1"/>
  <c r="M4" i="94"/>
  <c r="U4" i="94" s="1"/>
  <c r="X4" i="94" s="1"/>
  <c r="M4" i="94" a="1"/>
  <c r="M89" i="94" s="1"/>
  <c r="U89" i="94" s="1"/>
  <c r="G4" i="94"/>
  <c r="F4" i="94"/>
  <c r="AT3" i="94"/>
  <c r="S98" i="93"/>
  <c r="R98" i="93"/>
  <c r="G98" i="93"/>
  <c r="F98" i="93"/>
  <c r="R97" i="93"/>
  <c r="G97" i="93"/>
  <c r="F97" i="93"/>
  <c r="R96" i="93"/>
  <c r="G96" i="93"/>
  <c r="F96" i="93"/>
  <c r="R95" i="93"/>
  <c r="G95" i="93"/>
  <c r="F95" i="93"/>
  <c r="R94" i="93"/>
  <c r="F94" i="93"/>
  <c r="R93" i="93"/>
  <c r="G93" i="93"/>
  <c r="F93" i="93"/>
  <c r="R92" i="93"/>
  <c r="G92" i="93"/>
  <c r="F92" i="93"/>
  <c r="R91" i="93"/>
  <c r="G91" i="93"/>
  <c r="F91" i="93"/>
  <c r="R90" i="93"/>
  <c r="G90" i="93"/>
  <c r="F90" i="93"/>
  <c r="R89" i="93"/>
  <c r="G89" i="93"/>
  <c r="F89" i="93"/>
  <c r="R88" i="93"/>
  <c r="G88" i="93"/>
  <c r="F88" i="93"/>
  <c r="R87" i="93"/>
  <c r="G87" i="93"/>
  <c r="F87" i="93"/>
  <c r="R86" i="93"/>
  <c r="G86" i="93"/>
  <c r="F86" i="93"/>
  <c r="R85" i="93"/>
  <c r="G85" i="93"/>
  <c r="F85" i="93"/>
  <c r="R84" i="93"/>
  <c r="G84" i="93"/>
  <c r="F84" i="93"/>
  <c r="R83" i="93"/>
  <c r="G83" i="93"/>
  <c r="F83" i="93"/>
  <c r="R82" i="93"/>
  <c r="G82" i="93"/>
  <c r="F82" i="93"/>
  <c r="R81" i="93"/>
  <c r="G81" i="93"/>
  <c r="F81" i="93"/>
  <c r="R80" i="93"/>
  <c r="G80" i="93"/>
  <c r="F80" i="93"/>
  <c r="R79" i="93"/>
  <c r="G79" i="93"/>
  <c r="F79" i="93"/>
  <c r="R78" i="93"/>
  <c r="G78" i="93"/>
  <c r="F78" i="93"/>
  <c r="V77" i="93"/>
  <c r="R77" i="93"/>
  <c r="G77" i="93"/>
  <c r="F77" i="93"/>
  <c r="R76" i="93"/>
  <c r="G76" i="93"/>
  <c r="F76" i="93"/>
  <c r="R75" i="93"/>
  <c r="G75" i="93"/>
  <c r="F75" i="93"/>
  <c r="R74" i="93"/>
  <c r="G74" i="93"/>
  <c r="F74" i="93"/>
  <c r="R73" i="93"/>
  <c r="G73" i="93"/>
  <c r="F73" i="93"/>
  <c r="R72" i="93"/>
  <c r="G72" i="93"/>
  <c r="F72" i="93"/>
  <c r="R71" i="93"/>
  <c r="G71" i="93"/>
  <c r="F71" i="93"/>
  <c r="R70" i="93"/>
  <c r="G70" i="93"/>
  <c r="F70" i="93"/>
  <c r="R69" i="93"/>
  <c r="G69" i="93"/>
  <c r="F69" i="93"/>
  <c r="V68" i="93"/>
  <c r="R68" i="93"/>
  <c r="G68" i="93"/>
  <c r="F68" i="93"/>
  <c r="R67" i="93"/>
  <c r="G67" i="93"/>
  <c r="F67" i="93"/>
  <c r="R66" i="93"/>
  <c r="G66" i="93"/>
  <c r="F66" i="93"/>
  <c r="R65" i="93"/>
  <c r="G65" i="93"/>
  <c r="F65" i="93"/>
  <c r="R64" i="93"/>
  <c r="G64" i="93"/>
  <c r="F64" i="93"/>
  <c r="R63" i="93"/>
  <c r="G63" i="93"/>
  <c r="F63" i="93"/>
  <c r="R62" i="93"/>
  <c r="G62" i="93"/>
  <c r="F62" i="93"/>
  <c r="R61" i="93"/>
  <c r="G61" i="93"/>
  <c r="F61" i="93"/>
  <c r="R60" i="93"/>
  <c r="G60" i="93"/>
  <c r="F60" i="93"/>
  <c r="V59" i="93"/>
  <c r="R59" i="93"/>
  <c r="G59" i="93"/>
  <c r="F59" i="93"/>
  <c r="R58" i="93"/>
  <c r="G58" i="93"/>
  <c r="F58" i="93"/>
  <c r="R57" i="93"/>
  <c r="G57" i="93"/>
  <c r="F57" i="93"/>
  <c r="R56" i="93"/>
  <c r="G56" i="93"/>
  <c r="F56" i="93"/>
  <c r="R55" i="93"/>
  <c r="G55" i="93"/>
  <c r="F55" i="93"/>
  <c r="R54" i="93"/>
  <c r="G54" i="93"/>
  <c r="F54" i="93"/>
  <c r="R53" i="93"/>
  <c r="G53" i="93"/>
  <c r="F53" i="93"/>
  <c r="R52" i="93"/>
  <c r="G52" i="93"/>
  <c r="F52" i="93"/>
  <c r="R51" i="93"/>
  <c r="G51" i="93"/>
  <c r="F51" i="93"/>
  <c r="R50" i="93"/>
  <c r="G50" i="93"/>
  <c r="F50" i="93"/>
  <c r="R49" i="93"/>
  <c r="G49" i="93"/>
  <c r="F49" i="93"/>
  <c r="R48" i="93"/>
  <c r="G48" i="93"/>
  <c r="F48" i="93"/>
  <c r="R47" i="93"/>
  <c r="G47" i="93"/>
  <c r="F47" i="93"/>
  <c r="R46" i="93"/>
  <c r="G46" i="93"/>
  <c r="F46" i="93"/>
  <c r="R45" i="93"/>
  <c r="G45" i="93"/>
  <c r="F45" i="93"/>
  <c r="R44" i="93"/>
  <c r="G44" i="93"/>
  <c r="F44" i="93"/>
  <c r="R43" i="93"/>
  <c r="G43" i="93"/>
  <c r="F43" i="93"/>
  <c r="R42" i="93"/>
  <c r="G42" i="93"/>
  <c r="F42" i="93"/>
  <c r="R41" i="93"/>
  <c r="G41" i="93"/>
  <c r="F41" i="93"/>
  <c r="R40" i="93"/>
  <c r="G40" i="93"/>
  <c r="F40" i="93"/>
  <c r="R39" i="93"/>
  <c r="G39" i="93"/>
  <c r="F39" i="93"/>
  <c r="R38" i="93"/>
  <c r="G38" i="93"/>
  <c r="F38" i="93"/>
  <c r="R37" i="93"/>
  <c r="G37" i="93"/>
  <c r="F37" i="93"/>
  <c r="R36" i="93"/>
  <c r="G36" i="93"/>
  <c r="F36" i="93"/>
  <c r="R35" i="93"/>
  <c r="G35" i="93"/>
  <c r="F35" i="93"/>
  <c r="R34" i="93"/>
  <c r="G34" i="93"/>
  <c r="F34" i="93"/>
  <c r="R33" i="93"/>
  <c r="G33" i="93"/>
  <c r="F33" i="93"/>
  <c r="R32" i="93"/>
  <c r="G32" i="93"/>
  <c r="F32" i="93"/>
  <c r="R31" i="93"/>
  <c r="G31" i="93"/>
  <c r="F31" i="93"/>
  <c r="R30" i="93"/>
  <c r="G30" i="93"/>
  <c r="F30" i="93"/>
  <c r="R29" i="93"/>
  <c r="G29" i="93"/>
  <c r="F29" i="93"/>
  <c r="R28" i="93"/>
  <c r="G28" i="93"/>
  <c r="F28" i="93"/>
  <c r="R27" i="93"/>
  <c r="G27" i="93"/>
  <c r="F27" i="93"/>
  <c r="R26" i="93"/>
  <c r="G26" i="93"/>
  <c r="F26" i="93"/>
  <c r="R25" i="93"/>
  <c r="G25" i="93"/>
  <c r="F25" i="93"/>
  <c r="R24" i="93"/>
  <c r="G24" i="93"/>
  <c r="F24" i="93"/>
  <c r="R23" i="93"/>
  <c r="G23" i="93"/>
  <c r="F23" i="93"/>
  <c r="R22" i="93"/>
  <c r="G22" i="93"/>
  <c r="F22" i="93"/>
  <c r="R21" i="93"/>
  <c r="G21" i="93"/>
  <c r="F21" i="93"/>
  <c r="R20" i="93"/>
  <c r="G20" i="93"/>
  <c r="F20" i="93"/>
  <c r="R19" i="93"/>
  <c r="G19" i="93"/>
  <c r="F19" i="93"/>
  <c r="R18" i="93"/>
  <c r="G18" i="93"/>
  <c r="F18" i="93"/>
  <c r="R17" i="93"/>
  <c r="G17" i="93"/>
  <c r="F17" i="93"/>
  <c r="R16" i="93"/>
  <c r="G16" i="93"/>
  <c r="F16" i="93"/>
  <c r="V15" i="93"/>
  <c r="R15" i="93"/>
  <c r="G15" i="93"/>
  <c r="F15" i="93"/>
  <c r="R14" i="93"/>
  <c r="G14" i="93"/>
  <c r="F14" i="93"/>
  <c r="R13" i="93"/>
  <c r="G13" i="93"/>
  <c r="F13" i="93"/>
  <c r="V12" i="93"/>
  <c r="R12" i="93"/>
  <c r="G12" i="93"/>
  <c r="F12" i="93"/>
  <c r="C12" i="93"/>
  <c r="V11" i="93"/>
  <c r="R11" i="93"/>
  <c r="G11" i="93"/>
  <c r="F11" i="93"/>
  <c r="R10" i="93"/>
  <c r="G10" i="93"/>
  <c r="F10" i="93"/>
  <c r="C10" i="93"/>
  <c r="V83" i="93" s="1"/>
  <c r="V9" i="93"/>
  <c r="R9" i="93"/>
  <c r="G9" i="93"/>
  <c r="F9" i="93"/>
  <c r="R8" i="93"/>
  <c r="G8" i="93"/>
  <c r="F8" i="93"/>
  <c r="R7" i="93"/>
  <c r="G7" i="93"/>
  <c r="F7" i="93"/>
  <c r="V6" i="93"/>
  <c r="R6" i="93"/>
  <c r="G6" i="93"/>
  <c r="F6" i="93"/>
  <c r="R5" i="93"/>
  <c r="G5" i="93"/>
  <c r="F5" i="93"/>
  <c r="C5" i="93"/>
  <c r="Y4" i="93"/>
  <c r="W4" i="93"/>
  <c r="V4" i="93"/>
  <c r="R4" i="93"/>
  <c r="M94" i="93"/>
  <c r="U94" i="93" s="1"/>
  <c r="M82" i="93"/>
  <c r="U82" i="93" s="1"/>
  <c r="M81" i="93"/>
  <c r="U81" i="93" s="1"/>
  <c r="M76" i="93"/>
  <c r="U76" i="93" s="1"/>
  <c r="M64" i="93"/>
  <c r="U64" i="93" s="1"/>
  <c r="M63" i="93"/>
  <c r="U63" i="93" s="1"/>
  <c r="M58" i="93"/>
  <c r="U58" i="93" s="1"/>
  <c r="M46" i="93"/>
  <c r="U46" i="93" s="1"/>
  <c r="M45" i="93"/>
  <c r="U45" i="93" s="1"/>
  <c r="M40" i="93"/>
  <c r="U40" i="93" s="1"/>
  <c r="M28" i="93"/>
  <c r="U28" i="93" s="1"/>
  <c r="M27" i="93"/>
  <c r="U27" i="93" s="1"/>
  <c r="M22" i="93"/>
  <c r="U22" i="93" s="1"/>
  <c r="M10" i="93"/>
  <c r="U10" i="93" s="1"/>
  <c r="M9" i="93"/>
  <c r="U9" i="93" s="1"/>
  <c r="M4" i="93"/>
  <c r="U4" i="93" s="1"/>
  <c r="X4" i="93" s="1"/>
  <c r="M4" i="93" a="1"/>
  <c r="M88" i="93" s="1"/>
  <c r="U88" i="93" s="1"/>
  <c r="G4" i="93"/>
  <c r="F4" i="93"/>
  <c r="AT3" i="93"/>
  <c r="R3" i="93"/>
  <c r="C3" i="93"/>
  <c r="O3" i="93" s="1"/>
  <c r="P3" i="93" s="1"/>
  <c r="AF3" i="93" s="1"/>
  <c r="AO3" i="93" s="1"/>
  <c r="G98" i="92"/>
  <c r="F98" i="92"/>
  <c r="AX97" i="92"/>
  <c r="G97" i="92"/>
  <c r="F97" i="92"/>
  <c r="AX96" i="92"/>
  <c r="G96" i="92"/>
  <c r="F96" i="92"/>
  <c r="AX95" i="92"/>
  <c r="G95" i="92"/>
  <c r="F95" i="92"/>
  <c r="AX94" i="92"/>
  <c r="F94" i="92"/>
  <c r="AX93" i="92"/>
  <c r="G93" i="92"/>
  <c r="F93" i="92"/>
  <c r="AX92" i="92"/>
  <c r="G92" i="92"/>
  <c r="F92" i="92"/>
  <c r="AX91" i="92"/>
  <c r="G91" i="92"/>
  <c r="F91" i="92"/>
  <c r="AX90" i="92"/>
  <c r="G90" i="92"/>
  <c r="F90" i="92"/>
  <c r="AX89" i="92"/>
  <c r="G89" i="92"/>
  <c r="F89" i="92"/>
  <c r="AX88" i="92"/>
  <c r="G88" i="92"/>
  <c r="F88" i="92"/>
  <c r="AX87" i="92"/>
  <c r="G87" i="92"/>
  <c r="F87" i="92"/>
  <c r="AX86" i="92"/>
  <c r="G86" i="92"/>
  <c r="F86" i="92"/>
  <c r="AX85" i="92"/>
  <c r="G85" i="92"/>
  <c r="F85" i="92"/>
  <c r="AX84" i="92"/>
  <c r="G84" i="92"/>
  <c r="F84" i="92"/>
  <c r="AX83" i="92"/>
  <c r="G83" i="92"/>
  <c r="F83" i="92"/>
  <c r="AX82" i="92"/>
  <c r="G82" i="92"/>
  <c r="F82" i="92"/>
  <c r="AX81" i="92"/>
  <c r="G81" i="92"/>
  <c r="F81" i="92"/>
  <c r="AX80" i="92"/>
  <c r="G80" i="92"/>
  <c r="F80" i="92"/>
  <c r="AX79" i="92"/>
  <c r="G79" i="92"/>
  <c r="F79" i="92"/>
  <c r="AX78" i="92"/>
  <c r="G78" i="92"/>
  <c r="F78" i="92"/>
  <c r="AX77" i="92"/>
  <c r="G77" i="92"/>
  <c r="F77" i="92"/>
  <c r="AX76" i="92"/>
  <c r="G76" i="92"/>
  <c r="F76" i="92"/>
  <c r="AX75" i="92"/>
  <c r="G75" i="92"/>
  <c r="F75" i="92"/>
  <c r="AX74" i="92"/>
  <c r="G74" i="92"/>
  <c r="F74" i="92"/>
  <c r="AX73" i="92"/>
  <c r="G73" i="92"/>
  <c r="F73" i="92"/>
  <c r="AX72" i="92"/>
  <c r="G72" i="92"/>
  <c r="F72" i="92"/>
  <c r="AX71" i="92"/>
  <c r="G71" i="92"/>
  <c r="F71" i="92"/>
  <c r="AX70" i="92"/>
  <c r="G70" i="92"/>
  <c r="F70" i="92"/>
  <c r="G69" i="92"/>
  <c r="F69" i="92"/>
  <c r="G68" i="92"/>
  <c r="F68" i="92"/>
  <c r="G67" i="92"/>
  <c r="F67" i="92"/>
  <c r="G66" i="92"/>
  <c r="F66" i="92"/>
  <c r="G65" i="92"/>
  <c r="F65" i="92"/>
  <c r="G64" i="92"/>
  <c r="F64" i="92"/>
  <c r="G63" i="92"/>
  <c r="F63" i="92"/>
  <c r="R62" i="92"/>
  <c r="G62" i="92"/>
  <c r="F62" i="92"/>
  <c r="G61" i="92"/>
  <c r="F61" i="92"/>
  <c r="G60" i="92"/>
  <c r="F60" i="92"/>
  <c r="G59" i="92"/>
  <c r="F59" i="92"/>
  <c r="G58" i="92"/>
  <c r="F58" i="92"/>
  <c r="G57" i="92"/>
  <c r="F57" i="92"/>
  <c r="G56" i="92"/>
  <c r="F56" i="92"/>
  <c r="G55" i="92"/>
  <c r="F55" i="92"/>
  <c r="G54" i="92"/>
  <c r="F54" i="92"/>
  <c r="G53" i="92"/>
  <c r="F53" i="92"/>
  <c r="G52" i="92"/>
  <c r="F52" i="92"/>
  <c r="G51" i="92"/>
  <c r="F51" i="92"/>
  <c r="G50" i="92"/>
  <c r="F50" i="92"/>
  <c r="G49" i="92"/>
  <c r="F49" i="92"/>
  <c r="G48" i="92"/>
  <c r="F48" i="92"/>
  <c r="G47" i="92"/>
  <c r="F47" i="92"/>
  <c r="G46" i="92"/>
  <c r="F46" i="92"/>
  <c r="G45" i="92"/>
  <c r="F45" i="92"/>
  <c r="G44" i="92"/>
  <c r="F44" i="92"/>
  <c r="G43" i="92"/>
  <c r="F43" i="92"/>
  <c r="G42" i="92"/>
  <c r="F42" i="92"/>
  <c r="G41" i="92"/>
  <c r="F41" i="92"/>
  <c r="G40" i="92"/>
  <c r="F40" i="92"/>
  <c r="G39" i="92"/>
  <c r="F39" i="92"/>
  <c r="G38" i="92"/>
  <c r="F38" i="92"/>
  <c r="G37" i="92"/>
  <c r="F37" i="92"/>
  <c r="G36" i="92"/>
  <c r="F36" i="92"/>
  <c r="G35" i="92"/>
  <c r="F35" i="92"/>
  <c r="G34" i="92"/>
  <c r="F34" i="92"/>
  <c r="R33" i="92"/>
  <c r="G33" i="92"/>
  <c r="F33" i="92"/>
  <c r="G32" i="92"/>
  <c r="F32" i="92"/>
  <c r="G31" i="92"/>
  <c r="F31" i="92"/>
  <c r="G30" i="92"/>
  <c r="F30" i="92"/>
  <c r="G29" i="92"/>
  <c r="F29" i="92"/>
  <c r="G28" i="92"/>
  <c r="F28" i="92"/>
  <c r="G27" i="92"/>
  <c r="F27" i="92"/>
  <c r="G26" i="92"/>
  <c r="F26" i="92"/>
  <c r="G25" i="92"/>
  <c r="F25" i="92"/>
  <c r="G24" i="92"/>
  <c r="F24" i="92"/>
  <c r="G23" i="92"/>
  <c r="F23" i="92"/>
  <c r="G22" i="92"/>
  <c r="F22" i="92"/>
  <c r="G21" i="92"/>
  <c r="F21" i="92"/>
  <c r="R20" i="92"/>
  <c r="G20" i="92"/>
  <c r="F20" i="92"/>
  <c r="G19" i="92"/>
  <c r="F19" i="92"/>
  <c r="G18" i="92"/>
  <c r="F18" i="92"/>
  <c r="R17" i="92"/>
  <c r="G17" i="92"/>
  <c r="F17" i="92"/>
  <c r="G16" i="92"/>
  <c r="F16" i="92"/>
  <c r="G15" i="92"/>
  <c r="F15" i="92"/>
  <c r="G14" i="92"/>
  <c r="F14" i="92"/>
  <c r="G13" i="92"/>
  <c r="F13" i="92"/>
  <c r="G12" i="92"/>
  <c r="F12" i="92"/>
  <c r="C12" i="92"/>
  <c r="G11" i="92"/>
  <c r="F11" i="92"/>
  <c r="G10" i="92"/>
  <c r="F10" i="92"/>
  <c r="C10" i="92"/>
  <c r="G9" i="92"/>
  <c r="F9" i="92"/>
  <c r="G8" i="92"/>
  <c r="F8" i="92"/>
  <c r="G7" i="92"/>
  <c r="F7" i="92"/>
  <c r="R6" i="92"/>
  <c r="G6" i="92"/>
  <c r="F6" i="92"/>
  <c r="C6" i="92"/>
  <c r="R35" i="92" s="1"/>
  <c r="R5" i="92"/>
  <c r="G5" i="92"/>
  <c r="F5" i="92"/>
  <c r="C5" i="92"/>
  <c r="W4" i="92"/>
  <c r="M61" i="92"/>
  <c r="U61" i="92" s="1"/>
  <c r="M60" i="92"/>
  <c r="U60" i="92" s="1"/>
  <c r="M43" i="92"/>
  <c r="U43" i="92" s="1"/>
  <c r="M42" i="92"/>
  <c r="U42" i="92" s="1"/>
  <c r="M25" i="92"/>
  <c r="U25" i="92" s="1"/>
  <c r="M24" i="92"/>
  <c r="U24" i="92" s="1"/>
  <c r="M7" i="92"/>
  <c r="U7" i="92" s="1"/>
  <c r="M6" i="92"/>
  <c r="U6" i="92" s="1"/>
  <c r="M4" i="92" a="1"/>
  <c r="G4" i="92"/>
  <c r="F4" i="92"/>
  <c r="AT3" i="92"/>
  <c r="C3" i="92"/>
  <c r="O3" i="92" s="1"/>
  <c r="G98" i="91"/>
  <c r="F98" i="91"/>
  <c r="AX97" i="91"/>
  <c r="G97" i="91"/>
  <c r="F97" i="91"/>
  <c r="AX96" i="91"/>
  <c r="G96" i="91"/>
  <c r="F96" i="91"/>
  <c r="AX95" i="91"/>
  <c r="G95" i="91"/>
  <c r="F95" i="91"/>
  <c r="AX94" i="91"/>
  <c r="F94" i="91"/>
  <c r="AX93" i="91"/>
  <c r="G93" i="91"/>
  <c r="F93" i="91"/>
  <c r="AX92" i="91"/>
  <c r="G92" i="91"/>
  <c r="F92" i="91"/>
  <c r="AX91" i="91"/>
  <c r="G91" i="91"/>
  <c r="F91" i="91"/>
  <c r="AX90" i="91"/>
  <c r="G90" i="91"/>
  <c r="F90" i="91"/>
  <c r="AX89" i="91"/>
  <c r="G89" i="91"/>
  <c r="F89" i="91"/>
  <c r="AX88" i="91"/>
  <c r="G88" i="91"/>
  <c r="F88" i="91"/>
  <c r="AX87" i="91"/>
  <c r="G87" i="91"/>
  <c r="F87" i="91"/>
  <c r="AX86" i="91"/>
  <c r="G86" i="91"/>
  <c r="F86" i="91"/>
  <c r="AX85" i="91"/>
  <c r="G85" i="91"/>
  <c r="F85" i="91"/>
  <c r="AX84" i="91"/>
  <c r="G84" i="91"/>
  <c r="F84" i="91"/>
  <c r="AX83" i="91"/>
  <c r="G83" i="91"/>
  <c r="F83" i="91"/>
  <c r="AX82" i="91"/>
  <c r="G82" i="91"/>
  <c r="F82" i="91"/>
  <c r="AX81" i="91"/>
  <c r="G81" i="91"/>
  <c r="F81" i="91"/>
  <c r="AX80" i="91"/>
  <c r="G80" i="91"/>
  <c r="F80" i="91"/>
  <c r="G79" i="91"/>
  <c r="F79" i="91"/>
  <c r="G78" i="91"/>
  <c r="F78" i="91"/>
  <c r="V77" i="91"/>
  <c r="G77" i="91"/>
  <c r="F77" i="91"/>
  <c r="G76" i="91"/>
  <c r="F76" i="91"/>
  <c r="V75" i="91"/>
  <c r="G75" i="91"/>
  <c r="F75" i="91"/>
  <c r="V74" i="91"/>
  <c r="G74" i="91"/>
  <c r="F74" i="91"/>
  <c r="G73" i="91"/>
  <c r="F73" i="91"/>
  <c r="G72" i="91"/>
  <c r="F72" i="91"/>
  <c r="G71" i="91"/>
  <c r="F71" i="91"/>
  <c r="G70" i="91"/>
  <c r="F70" i="91"/>
  <c r="G69" i="91"/>
  <c r="F69" i="91"/>
  <c r="V68" i="91"/>
  <c r="G68" i="91"/>
  <c r="F68" i="91"/>
  <c r="G67" i="91"/>
  <c r="F67" i="91"/>
  <c r="V66" i="91"/>
  <c r="G66" i="91"/>
  <c r="F66" i="91"/>
  <c r="V65" i="91"/>
  <c r="G65" i="91"/>
  <c r="F65" i="91"/>
  <c r="G64" i="91"/>
  <c r="F64" i="91"/>
  <c r="G63" i="91"/>
  <c r="F63" i="91"/>
  <c r="R62" i="91"/>
  <c r="G62" i="91"/>
  <c r="F62" i="91"/>
  <c r="G61" i="91"/>
  <c r="F61" i="91"/>
  <c r="G60" i="91"/>
  <c r="F60" i="91"/>
  <c r="V59" i="91"/>
  <c r="G59" i="91"/>
  <c r="F59" i="91"/>
  <c r="G58" i="91"/>
  <c r="F58" i="91"/>
  <c r="V57" i="91"/>
  <c r="G57" i="91"/>
  <c r="F57" i="91"/>
  <c r="V56" i="91"/>
  <c r="G56" i="91"/>
  <c r="F56" i="91"/>
  <c r="G55" i="91"/>
  <c r="F55" i="91"/>
  <c r="G54" i="91"/>
  <c r="F54" i="91"/>
  <c r="G53" i="91"/>
  <c r="F53" i="91"/>
  <c r="G52" i="91"/>
  <c r="F52" i="91"/>
  <c r="G51" i="91"/>
  <c r="F51" i="91"/>
  <c r="V50" i="91"/>
  <c r="G50" i="91"/>
  <c r="F50" i="91"/>
  <c r="G49" i="91"/>
  <c r="F49" i="91"/>
  <c r="V48" i="91"/>
  <c r="G48" i="91"/>
  <c r="F48" i="91"/>
  <c r="V47" i="91"/>
  <c r="G47" i="91"/>
  <c r="F47" i="91"/>
  <c r="R46" i="91"/>
  <c r="G46" i="91"/>
  <c r="F46" i="91"/>
  <c r="G45" i="91"/>
  <c r="F45" i="91"/>
  <c r="G44" i="91"/>
  <c r="F44" i="91"/>
  <c r="R43" i="91"/>
  <c r="G43" i="91"/>
  <c r="F43" i="91"/>
  <c r="G42" i="91"/>
  <c r="F42" i="91"/>
  <c r="V41" i="91"/>
  <c r="G41" i="91"/>
  <c r="F41" i="91"/>
  <c r="G40" i="91"/>
  <c r="F40" i="91"/>
  <c r="V39" i="91"/>
  <c r="G39" i="91"/>
  <c r="F39" i="91"/>
  <c r="V38" i="91"/>
  <c r="G38" i="91"/>
  <c r="F38" i="91"/>
  <c r="R37" i="91"/>
  <c r="G37" i="91"/>
  <c r="F37" i="91"/>
  <c r="G36" i="91"/>
  <c r="F36" i="91"/>
  <c r="R35" i="91"/>
  <c r="G35" i="91"/>
  <c r="F35" i="91"/>
  <c r="R34" i="91"/>
  <c r="G34" i="91"/>
  <c r="F34" i="91"/>
  <c r="G33" i="91"/>
  <c r="F33" i="91"/>
  <c r="V32" i="91"/>
  <c r="G32" i="91"/>
  <c r="F32" i="91"/>
  <c r="G31" i="91"/>
  <c r="F31" i="91"/>
  <c r="V30" i="91"/>
  <c r="G30" i="91"/>
  <c r="F30" i="91"/>
  <c r="V29" i="91"/>
  <c r="G29" i="91"/>
  <c r="F29" i="91"/>
  <c r="R28" i="91"/>
  <c r="G28" i="91"/>
  <c r="F28" i="91"/>
  <c r="V27" i="91"/>
  <c r="G27" i="91"/>
  <c r="F27" i="91"/>
  <c r="G26" i="91"/>
  <c r="F26" i="91"/>
  <c r="G25" i="91"/>
  <c r="F25" i="91"/>
  <c r="V24" i="91"/>
  <c r="G24" i="91"/>
  <c r="F24" i="91"/>
  <c r="V23" i="91"/>
  <c r="G23" i="91"/>
  <c r="F23" i="91"/>
  <c r="G22" i="91"/>
  <c r="F22" i="91"/>
  <c r="V21" i="91"/>
  <c r="G21" i="91"/>
  <c r="F21" i="91"/>
  <c r="V20" i="91"/>
  <c r="G20" i="91"/>
  <c r="F20" i="91"/>
  <c r="G19" i="91"/>
  <c r="F19" i="91"/>
  <c r="V18" i="91"/>
  <c r="G18" i="91"/>
  <c r="F18" i="91"/>
  <c r="G17" i="91"/>
  <c r="F17" i="91"/>
  <c r="G16" i="91"/>
  <c r="F16" i="91"/>
  <c r="V15" i="91"/>
  <c r="G15" i="91"/>
  <c r="F15" i="91"/>
  <c r="V14" i="91"/>
  <c r="G14" i="91"/>
  <c r="F14" i="91"/>
  <c r="R13" i="91"/>
  <c r="G13" i="91"/>
  <c r="F13" i="91"/>
  <c r="V12" i="91"/>
  <c r="G12" i="91"/>
  <c r="F12" i="91"/>
  <c r="C12" i="91"/>
  <c r="V11" i="91"/>
  <c r="G11" i="91"/>
  <c r="F11" i="91"/>
  <c r="V10" i="91"/>
  <c r="G10" i="91"/>
  <c r="F10" i="91"/>
  <c r="C10" i="91"/>
  <c r="V72" i="91" s="1"/>
  <c r="V9" i="91"/>
  <c r="R9" i="91"/>
  <c r="G9" i="91"/>
  <c r="F9" i="91"/>
  <c r="V8" i="91"/>
  <c r="R8" i="91"/>
  <c r="G8" i="91"/>
  <c r="F8" i="91"/>
  <c r="V7" i="91"/>
  <c r="R7" i="91"/>
  <c r="G7" i="91"/>
  <c r="F7" i="91"/>
  <c r="V6" i="91"/>
  <c r="G6" i="91"/>
  <c r="F6" i="91"/>
  <c r="C6" i="91"/>
  <c r="R55" i="91" s="1"/>
  <c r="V5" i="91"/>
  <c r="G5" i="91"/>
  <c r="F5" i="91"/>
  <c r="C5" i="91"/>
  <c r="Y4" i="91"/>
  <c r="W4" i="91"/>
  <c r="V4" i="91"/>
  <c r="R4" i="91"/>
  <c r="M76" i="91"/>
  <c r="U76" i="91" s="1"/>
  <c r="M74" i="91"/>
  <c r="U74" i="91" s="1"/>
  <c r="M70" i="91"/>
  <c r="U70" i="91" s="1"/>
  <c r="M69" i="91"/>
  <c r="U69" i="91" s="1"/>
  <c r="M68" i="91"/>
  <c r="U68" i="91" s="1"/>
  <c r="M64" i="91"/>
  <c r="U64" i="91" s="1"/>
  <c r="M62" i="91"/>
  <c r="U62" i="91" s="1"/>
  <c r="M58" i="91"/>
  <c r="U58" i="91" s="1"/>
  <c r="M57" i="91"/>
  <c r="U57" i="91" s="1"/>
  <c r="M56" i="91"/>
  <c r="U56" i="91" s="1"/>
  <c r="M52" i="91"/>
  <c r="U52" i="91" s="1"/>
  <c r="M50" i="91"/>
  <c r="U50" i="91" s="1"/>
  <c r="M46" i="91"/>
  <c r="U46" i="91" s="1"/>
  <c r="M45" i="91"/>
  <c r="U45" i="91" s="1"/>
  <c r="M44" i="91"/>
  <c r="U44" i="91" s="1"/>
  <c r="M40" i="91"/>
  <c r="U40" i="91" s="1"/>
  <c r="M38" i="91"/>
  <c r="U38" i="91" s="1"/>
  <c r="M34" i="91"/>
  <c r="U34" i="91" s="1"/>
  <c r="M33" i="91"/>
  <c r="U33" i="91" s="1"/>
  <c r="M32" i="91"/>
  <c r="U32" i="91" s="1"/>
  <c r="M28" i="91"/>
  <c r="U28" i="91" s="1"/>
  <c r="M26" i="91"/>
  <c r="U26" i="91" s="1"/>
  <c r="M22" i="91"/>
  <c r="U22" i="91" s="1"/>
  <c r="M21" i="91"/>
  <c r="U21" i="91" s="1"/>
  <c r="M20" i="91"/>
  <c r="U20" i="91" s="1"/>
  <c r="M16" i="91"/>
  <c r="U16" i="91" s="1"/>
  <c r="M14" i="91"/>
  <c r="U14" i="91" s="1"/>
  <c r="M10" i="91"/>
  <c r="U10" i="91" s="1"/>
  <c r="M9" i="91"/>
  <c r="U9" i="91" s="1"/>
  <c r="M8" i="91"/>
  <c r="U8" i="91" s="1"/>
  <c r="M4" i="91"/>
  <c r="U4" i="91" s="1"/>
  <c r="X4" i="91" s="1"/>
  <c r="M4" i="91" a="1"/>
  <c r="G4" i="91"/>
  <c r="F4" i="91"/>
  <c r="AT3" i="91"/>
  <c r="C3" i="91"/>
  <c r="O3" i="91" s="1"/>
  <c r="G98" i="90"/>
  <c r="F98" i="90"/>
  <c r="AX97" i="90"/>
  <c r="G97" i="90"/>
  <c r="F97" i="90"/>
  <c r="AX96" i="90"/>
  <c r="G96" i="90"/>
  <c r="F96" i="90"/>
  <c r="AX95" i="90"/>
  <c r="G95" i="90"/>
  <c r="F95" i="90"/>
  <c r="AX94" i="90"/>
  <c r="F94" i="90"/>
  <c r="AX93" i="90"/>
  <c r="G93" i="90"/>
  <c r="F93" i="90"/>
  <c r="AX92" i="90"/>
  <c r="G92" i="90"/>
  <c r="F92" i="90"/>
  <c r="AX91" i="90"/>
  <c r="G91" i="90"/>
  <c r="F91" i="90"/>
  <c r="AX90" i="90"/>
  <c r="G90" i="90"/>
  <c r="F90" i="90"/>
  <c r="G89" i="90"/>
  <c r="F89" i="90"/>
  <c r="R88" i="90"/>
  <c r="G88" i="90"/>
  <c r="F88" i="90"/>
  <c r="R87" i="90"/>
  <c r="G87" i="90"/>
  <c r="F87" i="90"/>
  <c r="R86" i="90"/>
  <c r="G86" i="90"/>
  <c r="F86" i="90"/>
  <c r="R85" i="90"/>
  <c r="G85" i="90"/>
  <c r="F85" i="90"/>
  <c r="G84" i="90"/>
  <c r="F84" i="90"/>
  <c r="G83" i="90"/>
  <c r="F83" i="90"/>
  <c r="G82" i="90"/>
  <c r="F82" i="90"/>
  <c r="V81" i="90"/>
  <c r="G81" i="90"/>
  <c r="F81" i="90"/>
  <c r="G80" i="90"/>
  <c r="F80" i="90"/>
  <c r="R79" i="90"/>
  <c r="G79" i="90"/>
  <c r="F79" i="90"/>
  <c r="R78" i="90"/>
  <c r="G78" i="90"/>
  <c r="F78" i="90"/>
  <c r="R77" i="90"/>
  <c r="G77" i="90"/>
  <c r="F77" i="90"/>
  <c r="R76" i="90"/>
  <c r="G76" i="90"/>
  <c r="F76" i="90"/>
  <c r="G75" i="90"/>
  <c r="F75" i="90"/>
  <c r="G74" i="90"/>
  <c r="F74" i="90"/>
  <c r="G73" i="90"/>
  <c r="F73" i="90"/>
  <c r="V72" i="90"/>
  <c r="G72" i="90"/>
  <c r="F72" i="90"/>
  <c r="G71" i="90"/>
  <c r="F71" i="90"/>
  <c r="R70" i="90"/>
  <c r="G70" i="90"/>
  <c r="F70" i="90"/>
  <c r="R69" i="90"/>
  <c r="G69" i="90"/>
  <c r="F69" i="90"/>
  <c r="R68" i="90"/>
  <c r="G68" i="90"/>
  <c r="F68" i="90"/>
  <c r="R67" i="90"/>
  <c r="G67" i="90"/>
  <c r="F67" i="90"/>
  <c r="G66" i="90"/>
  <c r="F66" i="90"/>
  <c r="G65" i="90"/>
  <c r="F65" i="90"/>
  <c r="G64" i="90"/>
  <c r="F64" i="90"/>
  <c r="V63" i="90"/>
  <c r="G63" i="90"/>
  <c r="F63" i="90"/>
  <c r="G62" i="90"/>
  <c r="F62" i="90"/>
  <c r="R61" i="90"/>
  <c r="G61" i="90"/>
  <c r="F61" i="90"/>
  <c r="R60" i="90"/>
  <c r="G60" i="90"/>
  <c r="F60" i="90"/>
  <c r="R59" i="90"/>
  <c r="G59" i="90"/>
  <c r="F59" i="90"/>
  <c r="R58" i="90"/>
  <c r="G58" i="90"/>
  <c r="F58" i="90"/>
  <c r="G57" i="90"/>
  <c r="F57" i="90"/>
  <c r="G56" i="90"/>
  <c r="F56" i="90"/>
  <c r="G55" i="90"/>
  <c r="F55" i="90"/>
  <c r="V54" i="90"/>
  <c r="G54" i="90"/>
  <c r="F54" i="90"/>
  <c r="G53" i="90"/>
  <c r="F53" i="90"/>
  <c r="R52" i="90"/>
  <c r="G52" i="90"/>
  <c r="F52" i="90"/>
  <c r="R51" i="90"/>
  <c r="G51" i="90"/>
  <c r="F51" i="90"/>
  <c r="R50" i="90"/>
  <c r="G50" i="90"/>
  <c r="F50" i="90"/>
  <c r="R49" i="90"/>
  <c r="G49" i="90"/>
  <c r="F49" i="90"/>
  <c r="G48" i="90"/>
  <c r="F48" i="90"/>
  <c r="R47" i="90"/>
  <c r="G47" i="90"/>
  <c r="F47" i="90"/>
  <c r="V46" i="90"/>
  <c r="G46" i="90"/>
  <c r="F46" i="90"/>
  <c r="V45" i="90"/>
  <c r="G45" i="90"/>
  <c r="F45" i="90"/>
  <c r="R44" i="90"/>
  <c r="G44" i="90"/>
  <c r="F44" i="90"/>
  <c r="V43" i="90"/>
  <c r="G43" i="90"/>
  <c r="F43" i="90"/>
  <c r="V42" i="90"/>
  <c r="G42" i="90"/>
  <c r="F42" i="90"/>
  <c r="R41" i="90"/>
  <c r="G41" i="90"/>
  <c r="F41" i="90"/>
  <c r="V40" i="90"/>
  <c r="G40" i="90"/>
  <c r="F40" i="90"/>
  <c r="V39" i="90"/>
  <c r="G39" i="90"/>
  <c r="F39" i="90"/>
  <c r="R38" i="90"/>
  <c r="G38" i="90"/>
  <c r="F38" i="90"/>
  <c r="V37" i="90"/>
  <c r="G37" i="90"/>
  <c r="F37" i="90"/>
  <c r="V36" i="90"/>
  <c r="G36" i="90"/>
  <c r="F36" i="90"/>
  <c r="R35" i="90"/>
  <c r="G35" i="90"/>
  <c r="F35" i="90"/>
  <c r="V34" i="90"/>
  <c r="G34" i="90"/>
  <c r="F34" i="90"/>
  <c r="V33" i="90"/>
  <c r="G33" i="90"/>
  <c r="F33" i="90"/>
  <c r="R32" i="90"/>
  <c r="G32" i="90"/>
  <c r="F32" i="90"/>
  <c r="V31" i="90"/>
  <c r="G31" i="90"/>
  <c r="F31" i="90"/>
  <c r="V30" i="90"/>
  <c r="G30" i="90"/>
  <c r="F30" i="90"/>
  <c r="R29" i="90"/>
  <c r="G29" i="90"/>
  <c r="F29" i="90"/>
  <c r="V28" i="90"/>
  <c r="G28" i="90"/>
  <c r="F28" i="90"/>
  <c r="V27" i="90"/>
  <c r="G27" i="90"/>
  <c r="F27" i="90"/>
  <c r="R26" i="90"/>
  <c r="G26" i="90"/>
  <c r="F26" i="90"/>
  <c r="V25" i="90"/>
  <c r="G25" i="90"/>
  <c r="F25" i="90"/>
  <c r="V24" i="90"/>
  <c r="G24" i="90"/>
  <c r="F24" i="90"/>
  <c r="R23" i="90"/>
  <c r="G23" i="90"/>
  <c r="F23" i="90"/>
  <c r="V22" i="90"/>
  <c r="G22" i="90"/>
  <c r="F22" i="90"/>
  <c r="V21" i="90"/>
  <c r="G21" i="90"/>
  <c r="F21" i="90"/>
  <c r="R20" i="90"/>
  <c r="G20" i="90"/>
  <c r="F20" i="90"/>
  <c r="V19" i="90"/>
  <c r="G19" i="90"/>
  <c r="F19" i="90"/>
  <c r="V18" i="90"/>
  <c r="G18" i="90"/>
  <c r="F18" i="90"/>
  <c r="R17" i="90"/>
  <c r="G17" i="90"/>
  <c r="F17" i="90"/>
  <c r="V16" i="90"/>
  <c r="G16" i="90"/>
  <c r="F16" i="90"/>
  <c r="V15" i="90"/>
  <c r="G15" i="90"/>
  <c r="F15" i="90"/>
  <c r="R14" i="90"/>
  <c r="G14" i="90"/>
  <c r="F14" i="90"/>
  <c r="V13" i="90"/>
  <c r="G13" i="90"/>
  <c r="F13" i="90"/>
  <c r="V12" i="90"/>
  <c r="G12" i="90"/>
  <c r="F12" i="90"/>
  <c r="C12" i="90"/>
  <c r="V11" i="90"/>
  <c r="R11" i="90"/>
  <c r="G11" i="90"/>
  <c r="F11" i="90"/>
  <c r="V10" i="90"/>
  <c r="R10" i="90"/>
  <c r="G10" i="90"/>
  <c r="F10" i="90"/>
  <c r="C10" i="90"/>
  <c r="V47" i="90" s="1"/>
  <c r="V9" i="90"/>
  <c r="R9" i="90"/>
  <c r="G9" i="90"/>
  <c r="F9" i="90"/>
  <c r="V8" i="90"/>
  <c r="G8" i="90"/>
  <c r="F8" i="90"/>
  <c r="V7" i="90"/>
  <c r="G7" i="90"/>
  <c r="F7" i="90"/>
  <c r="V6" i="90"/>
  <c r="G6" i="90"/>
  <c r="F6" i="90"/>
  <c r="C6" i="90"/>
  <c r="R89" i="90" s="1"/>
  <c r="V5" i="90"/>
  <c r="R5" i="90"/>
  <c r="G5" i="90"/>
  <c r="F5" i="90"/>
  <c r="C5" i="90"/>
  <c r="W4" i="90"/>
  <c r="V4" i="90"/>
  <c r="Y4" i="90" s="1"/>
  <c r="R4" i="90"/>
  <c r="M85" i="90"/>
  <c r="U85" i="90" s="1"/>
  <c r="M84" i="90"/>
  <c r="U84" i="90" s="1"/>
  <c r="M67" i="90"/>
  <c r="U67" i="90" s="1"/>
  <c r="M66" i="90"/>
  <c r="U66" i="90" s="1"/>
  <c r="M49" i="90"/>
  <c r="U49" i="90" s="1"/>
  <c r="M48" i="90"/>
  <c r="U48" i="90" s="1"/>
  <c r="M31" i="90"/>
  <c r="U31" i="90" s="1"/>
  <c r="M30" i="90"/>
  <c r="U30" i="90" s="1"/>
  <c r="M13" i="90"/>
  <c r="U13" i="90" s="1"/>
  <c r="M12" i="90"/>
  <c r="U12" i="90" s="1"/>
  <c r="M4" i="90" a="1"/>
  <c r="M73" i="90" s="1"/>
  <c r="U73" i="90" s="1"/>
  <c r="G4" i="90"/>
  <c r="F4" i="90"/>
  <c r="AT3" i="90"/>
  <c r="R3" i="90"/>
  <c r="AH3" i="90" s="1"/>
  <c r="AQ3" i="90" s="1"/>
  <c r="C3" i="90"/>
  <c r="O3" i="90" s="1"/>
  <c r="AE3" i="90" s="1"/>
  <c r="AN3" i="90" s="1"/>
  <c r="S98" i="89"/>
  <c r="R98" i="89"/>
  <c r="G98" i="89"/>
  <c r="F98" i="89"/>
  <c r="R97" i="89"/>
  <c r="G97" i="89"/>
  <c r="F97" i="89"/>
  <c r="R96" i="89"/>
  <c r="G96" i="89"/>
  <c r="F96" i="89"/>
  <c r="R95" i="89"/>
  <c r="G95" i="89"/>
  <c r="F95" i="89"/>
  <c r="R94" i="89"/>
  <c r="F94" i="89"/>
  <c r="R93" i="89"/>
  <c r="G93" i="89"/>
  <c r="F93" i="89"/>
  <c r="R92" i="89"/>
  <c r="G92" i="89"/>
  <c r="F92" i="89"/>
  <c r="R91" i="89"/>
  <c r="G91" i="89"/>
  <c r="F91" i="89"/>
  <c r="R90" i="89"/>
  <c r="G90" i="89"/>
  <c r="F90" i="89"/>
  <c r="R89" i="89"/>
  <c r="G89" i="89"/>
  <c r="F89" i="89"/>
  <c r="R88" i="89"/>
  <c r="G88" i="89"/>
  <c r="F88" i="89"/>
  <c r="R87" i="89"/>
  <c r="G87" i="89"/>
  <c r="F87" i="89"/>
  <c r="R86" i="89"/>
  <c r="G86" i="89"/>
  <c r="F86" i="89"/>
  <c r="R85" i="89"/>
  <c r="G85" i="89"/>
  <c r="F85" i="89"/>
  <c r="R84" i="89"/>
  <c r="G84" i="89"/>
  <c r="F84" i="89"/>
  <c r="V83" i="89"/>
  <c r="R83" i="89"/>
  <c r="G83" i="89"/>
  <c r="F83" i="89"/>
  <c r="R82" i="89"/>
  <c r="G82" i="89"/>
  <c r="F82" i="89"/>
  <c r="R81" i="89"/>
  <c r="G81" i="89"/>
  <c r="F81" i="89"/>
  <c r="R80" i="89"/>
  <c r="G80" i="89"/>
  <c r="F80" i="89"/>
  <c r="R79" i="89"/>
  <c r="G79" i="89"/>
  <c r="F79" i="89"/>
  <c r="R78" i="89"/>
  <c r="G78" i="89"/>
  <c r="F78" i="89"/>
  <c r="V77" i="89"/>
  <c r="R77" i="89"/>
  <c r="G77" i="89"/>
  <c r="F77" i="89"/>
  <c r="R76" i="89"/>
  <c r="G76" i="89"/>
  <c r="F76" i="89"/>
  <c r="R75" i="89"/>
  <c r="G75" i="89"/>
  <c r="F75" i="89"/>
  <c r="R74" i="89"/>
  <c r="G74" i="89"/>
  <c r="F74" i="89"/>
  <c r="R73" i="89"/>
  <c r="G73" i="89"/>
  <c r="F73" i="89"/>
  <c r="R72" i="89"/>
  <c r="G72" i="89"/>
  <c r="F72" i="89"/>
  <c r="R71" i="89"/>
  <c r="G71" i="89"/>
  <c r="F71" i="89"/>
  <c r="R70" i="89"/>
  <c r="G70" i="89"/>
  <c r="F70" i="89"/>
  <c r="R69" i="89"/>
  <c r="G69" i="89"/>
  <c r="F69" i="89"/>
  <c r="V68" i="89"/>
  <c r="R68" i="89"/>
  <c r="G68" i="89"/>
  <c r="F68" i="89"/>
  <c r="R67" i="89"/>
  <c r="G67" i="89"/>
  <c r="F67" i="89"/>
  <c r="R66" i="89"/>
  <c r="G66" i="89"/>
  <c r="F66" i="89"/>
  <c r="R65" i="89"/>
  <c r="G65" i="89"/>
  <c r="F65" i="89"/>
  <c r="R64" i="89"/>
  <c r="G64" i="89"/>
  <c r="F64" i="89"/>
  <c r="R63" i="89"/>
  <c r="G63" i="89"/>
  <c r="F63" i="89"/>
  <c r="R62" i="89"/>
  <c r="G62" i="89"/>
  <c r="F62" i="89"/>
  <c r="R61" i="89"/>
  <c r="G61" i="89"/>
  <c r="F61" i="89"/>
  <c r="R60" i="89"/>
  <c r="G60" i="89"/>
  <c r="F60" i="89"/>
  <c r="V59" i="89"/>
  <c r="R59" i="89"/>
  <c r="G59" i="89"/>
  <c r="F59" i="89"/>
  <c r="R58" i="89"/>
  <c r="G58" i="89"/>
  <c r="F58" i="89"/>
  <c r="R57" i="89"/>
  <c r="G57" i="89"/>
  <c r="F57" i="89"/>
  <c r="R56" i="89"/>
  <c r="G56" i="89"/>
  <c r="F56" i="89"/>
  <c r="R55" i="89"/>
  <c r="G55" i="89"/>
  <c r="F55" i="89"/>
  <c r="R54" i="89"/>
  <c r="G54" i="89"/>
  <c r="F54" i="89"/>
  <c r="R53" i="89"/>
  <c r="G53" i="89"/>
  <c r="F53" i="89"/>
  <c r="R52" i="89"/>
  <c r="G52" i="89"/>
  <c r="F52" i="89"/>
  <c r="R51" i="89"/>
  <c r="G51" i="89"/>
  <c r="F51" i="89"/>
  <c r="V50" i="89"/>
  <c r="R50" i="89"/>
  <c r="G50" i="89"/>
  <c r="F50" i="89"/>
  <c r="R49" i="89"/>
  <c r="G49" i="89"/>
  <c r="F49" i="89"/>
  <c r="R48" i="89"/>
  <c r="G48" i="89"/>
  <c r="F48" i="89"/>
  <c r="R47" i="89"/>
  <c r="G47" i="89"/>
  <c r="F47" i="89"/>
  <c r="R46" i="89"/>
  <c r="G46" i="89"/>
  <c r="F46" i="89"/>
  <c r="R45" i="89"/>
  <c r="G45" i="89"/>
  <c r="F45" i="89"/>
  <c r="R44" i="89"/>
  <c r="G44" i="89"/>
  <c r="F44" i="89"/>
  <c r="R43" i="89"/>
  <c r="G43" i="89"/>
  <c r="F43" i="89"/>
  <c r="R42" i="89"/>
  <c r="G42" i="89"/>
  <c r="F42" i="89"/>
  <c r="V41" i="89"/>
  <c r="R41" i="89"/>
  <c r="G41" i="89"/>
  <c r="F41" i="89"/>
  <c r="R40" i="89"/>
  <c r="G40" i="89"/>
  <c r="F40" i="89"/>
  <c r="R39" i="89"/>
  <c r="G39" i="89"/>
  <c r="F39" i="89"/>
  <c r="R38" i="89"/>
  <c r="G38" i="89"/>
  <c r="F38" i="89"/>
  <c r="R37" i="89"/>
  <c r="G37" i="89"/>
  <c r="F37" i="89"/>
  <c r="R36" i="89"/>
  <c r="G36" i="89"/>
  <c r="F36" i="89"/>
  <c r="R35" i="89"/>
  <c r="G35" i="89"/>
  <c r="F35" i="89"/>
  <c r="R34" i="89"/>
  <c r="G34" i="89"/>
  <c r="F34" i="89"/>
  <c r="R33" i="89"/>
  <c r="G33" i="89"/>
  <c r="F33" i="89"/>
  <c r="V32" i="89"/>
  <c r="R32" i="89"/>
  <c r="G32" i="89"/>
  <c r="F32" i="89"/>
  <c r="R31" i="89"/>
  <c r="G31" i="89"/>
  <c r="F31" i="89"/>
  <c r="R30" i="89"/>
  <c r="G30" i="89"/>
  <c r="F30" i="89"/>
  <c r="R29" i="89"/>
  <c r="G29" i="89"/>
  <c r="F29" i="89"/>
  <c r="R28" i="89"/>
  <c r="G28" i="89"/>
  <c r="F28" i="89"/>
  <c r="R27" i="89"/>
  <c r="G27" i="89"/>
  <c r="F27" i="89"/>
  <c r="R26" i="89"/>
  <c r="G26" i="89"/>
  <c r="F26" i="89"/>
  <c r="R25" i="89"/>
  <c r="G25" i="89"/>
  <c r="F25" i="89"/>
  <c r="R24" i="89"/>
  <c r="G24" i="89"/>
  <c r="F24" i="89"/>
  <c r="V23" i="89"/>
  <c r="R23" i="89"/>
  <c r="G23" i="89"/>
  <c r="F23" i="89"/>
  <c r="R22" i="89"/>
  <c r="G22" i="89"/>
  <c r="F22" i="89"/>
  <c r="R21" i="89"/>
  <c r="G21" i="89"/>
  <c r="F21" i="89"/>
  <c r="R20" i="89"/>
  <c r="G20" i="89"/>
  <c r="F20" i="89"/>
  <c r="R19" i="89"/>
  <c r="G19" i="89"/>
  <c r="F19" i="89"/>
  <c r="R18" i="89"/>
  <c r="G18" i="89"/>
  <c r="F18" i="89"/>
  <c r="R17" i="89"/>
  <c r="G17" i="89"/>
  <c r="F17" i="89"/>
  <c r="R16" i="89"/>
  <c r="G16" i="89"/>
  <c r="F16" i="89"/>
  <c r="R15" i="89"/>
  <c r="G15" i="89"/>
  <c r="F15" i="89"/>
  <c r="V14" i="89"/>
  <c r="R14" i="89"/>
  <c r="G14" i="89"/>
  <c r="F14" i="89"/>
  <c r="R13" i="89"/>
  <c r="G13" i="89"/>
  <c r="F13" i="89"/>
  <c r="R12" i="89"/>
  <c r="G12" i="89"/>
  <c r="F12" i="89"/>
  <c r="C12" i="89"/>
  <c r="R11" i="89"/>
  <c r="G11" i="89"/>
  <c r="F11" i="89"/>
  <c r="R10" i="89"/>
  <c r="G10" i="89"/>
  <c r="F10" i="89"/>
  <c r="C10" i="89"/>
  <c r="V92" i="89" s="1"/>
  <c r="V9" i="89"/>
  <c r="R9" i="89"/>
  <c r="G9" i="89"/>
  <c r="F9" i="89"/>
  <c r="R8" i="89"/>
  <c r="G8" i="89"/>
  <c r="F8" i="89"/>
  <c r="R7" i="89"/>
  <c r="G7" i="89"/>
  <c r="F7" i="89"/>
  <c r="R6" i="89"/>
  <c r="G6" i="89"/>
  <c r="F6" i="89"/>
  <c r="V5" i="89"/>
  <c r="R5" i="89"/>
  <c r="G5" i="89"/>
  <c r="F5" i="89"/>
  <c r="C5" i="89"/>
  <c r="W4" i="89"/>
  <c r="V4" i="89"/>
  <c r="Y4" i="89" s="1"/>
  <c r="R4" i="89"/>
  <c r="M98" i="89"/>
  <c r="U98" i="89" s="1"/>
  <c r="M97" i="89"/>
  <c r="U97" i="89" s="1"/>
  <c r="M96" i="89"/>
  <c r="U96" i="89" s="1"/>
  <c r="M95" i="89"/>
  <c r="U95" i="89" s="1"/>
  <c r="M92" i="89"/>
  <c r="U92" i="89" s="1"/>
  <c r="M91" i="89"/>
  <c r="U91" i="89" s="1"/>
  <c r="M90" i="89"/>
  <c r="U90" i="89" s="1"/>
  <c r="M89" i="89"/>
  <c r="U89" i="89" s="1"/>
  <c r="M86" i="89"/>
  <c r="U86" i="89" s="1"/>
  <c r="M85" i="89"/>
  <c r="U85" i="89" s="1"/>
  <c r="M84" i="89"/>
  <c r="U84" i="89" s="1"/>
  <c r="M83" i="89"/>
  <c r="U83" i="89" s="1"/>
  <c r="M80" i="89"/>
  <c r="U80" i="89" s="1"/>
  <c r="M79" i="89"/>
  <c r="U79" i="89" s="1"/>
  <c r="M78" i="89"/>
  <c r="U78" i="89" s="1"/>
  <c r="M77" i="89"/>
  <c r="U77" i="89" s="1"/>
  <c r="M74" i="89"/>
  <c r="U74" i="89" s="1"/>
  <c r="M73" i="89"/>
  <c r="U73" i="89" s="1"/>
  <c r="M72" i="89"/>
  <c r="U72" i="89" s="1"/>
  <c r="M71" i="89"/>
  <c r="U71" i="89" s="1"/>
  <c r="M68" i="89"/>
  <c r="U68" i="89" s="1"/>
  <c r="M67" i="89"/>
  <c r="U67" i="89" s="1"/>
  <c r="M66" i="89"/>
  <c r="U66" i="89" s="1"/>
  <c r="M65" i="89"/>
  <c r="U65" i="89" s="1"/>
  <c r="M62" i="89"/>
  <c r="U62" i="89" s="1"/>
  <c r="M61" i="89"/>
  <c r="U61" i="89" s="1"/>
  <c r="M60" i="89"/>
  <c r="U60" i="89" s="1"/>
  <c r="M59" i="89"/>
  <c r="U59" i="89" s="1"/>
  <c r="M56" i="89"/>
  <c r="U56" i="89" s="1"/>
  <c r="M55" i="89"/>
  <c r="U55" i="89" s="1"/>
  <c r="M54" i="89"/>
  <c r="U54" i="89" s="1"/>
  <c r="M53" i="89"/>
  <c r="U53" i="89" s="1"/>
  <c r="M50" i="89"/>
  <c r="U50" i="89" s="1"/>
  <c r="M49" i="89"/>
  <c r="U49" i="89" s="1"/>
  <c r="M48" i="89"/>
  <c r="U48" i="89" s="1"/>
  <c r="M47" i="89"/>
  <c r="U47" i="89" s="1"/>
  <c r="M44" i="89"/>
  <c r="U44" i="89" s="1"/>
  <c r="M43" i="89"/>
  <c r="U43" i="89" s="1"/>
  <c r="M42" i="89"/>
  <c r="U42" i="89" s="1"/>
  <c r="M41" i="89"/>
  <c r="U41" i="89" s="1"/>
  <c r="M38" i="89"/>
  <c r="U38" i="89" s="1"/>
  <c r="M37" i="89"/>
  <c r="U37" i="89" s="1"/>
  <c r="M36" i="89"/>
  <c r="U36" i="89" s="1"/>
  <c r="M35" i="89"/>
  <c r="U35" i="89" s="1"/>
  <c r="M32" i="89"/>
  <c r="U32" i="89" s="1"/>
  <c r="M31" i="89"/>
  <c r="U31" i="89" s="1"/>
  <c r="M30" i="89"/>
  <c r="U30" i="89" s="1"/>
  <c r="M29" i="89"/>
  <c r="U29" i="89" s="1"/>
  <c r="M26" i="89"/>
  <c r="U26" i="89" s="1"/>
  <c r="M25" i="89"/>
  <c r="U25" i="89" s="1"/>
  <c r="M24" i="89"/>
  <c r="U24" i="89" s="1"/>
  <c r="M23" i="89"/>
  <c r="U23" i="89" s="1"/>
  <c r="M20" i="89"/>
  <c r="U20" i="89" s="1"/>
  <c r="M19" i="89"/>
  <c r="U19" i="89" s="1"/>
  <c r="M18" i="89"/>
  <c r="U18" i="89" s="1"/>
  <c r="M17" i="89"/>
  <c r="U17" i="89" s="1"/>
  <c r="M14" i="89"/>
  <c r="U14" i="89" s="1"/>
  <c r="M13" i="89"/>
  <c r="U13" i="89" s="1"/>
  <c r="M12" i="89"/>
  <c r="U12" i="89" s="1"/>
  <c r="M11" i="89"/>
  <c r="U11" i="89" s="1"/>
  <c r="M8" i="89"/>
  <c r="U8" i="89" s="1"/>
  <c r="M7" i="89"/>
  <c r="U7" i="89" s="1"/>
  <c r="M6" i="89"/>
  <c r="U6" i="89" s="1"/>
  <c r="M5" i="89"/>
  <c r="U5" i="89" s="1"/>
  <c r="M4" i="89" a="1"/>
  <c r="M93" i="89" s="1"/>
  <c r="U93" i="89" s="1"/>
  <c r="G4" i="89"/>
  <c r="F4" i="89"/>
  <c r="AT3" i="89"/>
  <c r="R3" i="89"/>
  <c r="AH3" i="89" s="1"/>
  <c r="AQ3" i="89" s="1"/>
  <c r="C3" i="89"/>
  <c r="O3" i="89" s="1"/>
  <c r="AE3" i="89" s="1"/>
  <c r="AN3" i="89" s="1"/>
  <c r="G98" i="88"/>
  <c r="F98" i="88"/>
  <c r="AX97" i="88"/>
  <c r="G97" i="88"/>
  <c r="F97" i="88"/>
  <c r="AX96" i="88"/>
  <c r="G96" i="88"/>
  <c r="F96" i="88"/>
  <c r="AX95" i="88"/>
  <c r="G95" i="88"/>
  <c r="F95" i="88"/>
  <c r="AX94" i="88"/>
  <c r="F94" i="88"/>
  <c r="AX93" i="88"/>
  <c r="G93" i="88"/>
  <c r="F93" i="88"/>
  <c r="AX92" i="88"/>
  <c r="G92" i="88"/>
  <c r="F92" i="88"/>
  <c r="AX91" i="88"/>
  <c r="G91" i="88"/>
  <c r="F91" i="88"/>
  <c r="AX90" i="88"/>
  <c r="G90" i="88"/>
  <c r="F90" i="88"/>
  <c r="AX89" i="88"/>
  <c r="G89" i="88"/>
  <c r="F89" i="88"/>
  <c r="AX88" i="88"/>
  <c r="G88" i="88"/>
  <c r="F88" i="88"/>
  <c r="AX87" i="88"/>
  <c r="G87" i="88"/>
  <c r="F87" i="88"/>
  <c r="AX86" i="88"/>
  <c r="G86" i="88"/>
  <c r="F86" i="88"/>
  <c r="AX85" i="88"/>
  <c r="G85" i="88"/>
  <c r="F85" i="88"/>
  <c r="AX84" i="88"/>
  <c r="G84" i="88"/>
  <c r="F84" i="88"/>
  <c r="AX83" i="88"/>
  <c r="G83" i="88"/>
  <c r="F83" i="88"/>
  <c r="AX82" i="88"/>
  <c r="G82" i="88"/>
  <c r="F82" i="88"/>
  <c r="AX81" i="88"/>
  <c r="G81" i="88"/>
  <c r="F81" i="88"/>
  <c r="AX80" i="88"/>
  <c r="G80" i="88"/>
  <c r="F80" i="88"/>
  <c r="AX79" i="88"/>
  <c r="G79" i="88"/>
  <c r="F79" i="88"/>
  <c r="AX78" i="88"/>
  <c r="G78" i="88"/>
  <c r="F78" i="88"/>
  <c r="AX77" i="88"/>
  <c r="G77" i="88"/>
  <c r="F77" i="88"/>
  <c r="AX76" i="88"/>
  <c r="G76" i="88"/>
  <c r="F76" i="88"/>
  <c r="AX75" i="88"/>
  <c r="G75" i="88"/>
  <c r="F75" i="88"/>
  <c r="AX74" i="88"/>
  <c r="G74" i="88"/>
  <c r="F74" i="88"/>
  <c r="AX73" i="88"/>
  <c r="G73" i="88"/>
  <c r="F73" i="88"/>
  <c r="AX72" i="88"/>
  <c r="G72" i="88"/>
  <c r="F72" i="88"/>
  <c r="AX71" i="88"/>
  <c r="G71" i="88"/>
  <c r="F71" i="88"/>
  <c r="AX70" i="88"/>
  <c r="G70" i="88"/>
  <c r="F70" i="88"/>
  <c r="G69" i="88"/>
  <c r="F69" i="88"/>
  <c r="V68" i="88"/>
  <c r="G68" i="88"/>
  <c r="F68" i="88"/>
  <c r="G67" i="88"/>
  <c r="F67" i="88"/>
  <c r="V66" i="88"/>
  <c r="G66" i="88"/>
  <c r="F66" i="88"/>
  <c r="G65" i="88"/>
  <c r="F65" i="88"/>
  <c r="G64" i="88"/>
  <c r="F64" i="88"/>
  <c r="G63" i="88"/>
  <c r="F63" i="88"/>
  <c r="G62" i="88"/>
  <c r="F62" i="88"/>
  <c r="G61" i="88"/>
  <c r="F61" i="88"/>
  <c r="G60" i="88"/>
  <c r="F60" i="88"/>
  <c r="V59" i="88"/>
  <c r="G59" i="88"/>
  <c r="F59" i="88"/>
  <c r="G58" i="88"/>
  <c r="F58" i="88"/>
  <c r="V57" i="88"/>
  <c r="G57" i="88"/>
  <c r="F57" i="88"/>
  <c r="G56" i="88"/>
  <c r="F56" i="88"/>
  <c r="G55" i="88"/>
  <c r="F55" i="88"/>
  <c r="G54" i="88"/>
  <c r="F54" i="88"/>
  <c r="G53" i="88"/>
  <c r="F53" i="88"/>
  <c r="G52" i="88"/>
  <c r="F52" i="88"/>
  <c r="G51" i="88"/>
  <c r="F51" i="88"/>
  <c r="V50" i="88"/>
  <c r="G50" i="88"/>
  <c r="F50" i="88"/>
  <c r="R49" i="88"/>
  <c r="G49" i="88"/>
  <c r="F49" i="88"/>
  <c r="G48" i="88"/>
  <c r="F48" i="88"/>
  <c r="V47" i="88"/>
  <c r="G47" i="88"/>
  <c r="F47" i="88"/>
  <c r="G46" i="88"/>
  <c r="F46" i="88"/>
  <c r="G45" i="88"/>
  <c r="F45" i="88"/>
  <c r="V44" i="88"/>
  <c r="G44" i="88"/>
  <c r="F44" i="88"/>
  <c r="G43" i="88"/>
  <c r="F43" i="88"/>
  <c r="G42" i="88"/>
  <c r="F42" i="88"/>
  <c r="V41" i="88"/>
  <c r="G41" i="88"/>
  <c r="F41" i="88"/>
  <c r="G40" i="88"/>
  <c r="F40" i="88"/>
  <c r="G39" i="88"/>
  <c r="F39" i="88"/>
  <c r="V38" i="88"/>
  <c r="G38" i="88"/>
  <c r="F38" i="88"/>
  <c r="R37" i="88"/>
  <c r="G37" i="88"/>
  <c r="F37" i="88"/>
  <c r="G36" i="88"/>
  <c r="F36" i="88"/>
  <c r="V35" i="88"/>
  <c r="G35" i="88"/>
  <c r="F35" i="88"/>
  <c r="R34" i="88"/>
  <c r="G34" i="88"/>
  <c r="F34" i="88"/>
  <c r="G33" i="88"/>
  <c r="F33" i="88"/>
  <c r="V32" i="88"/>
  <c r="G32" i="88"/>
  <c r="F32" i="88"/>
  <c r="R31" i="88"/>
  <c r="G31" i="88"/>
  <c r="F31" i="88"/>
  <c r="G30" i="88"/>
  <c r="F30" i="88"/>
  <c r="V29" i="88"/>
  <c r="G29" i="88"/>
  <c r="F29" i="88"/>
  <c r="G28" i="88"/>
  <c r="F28" i="88"/>
  <c r="G27" i="88"/>
  <c r="F27" i="88"/>
  <c r="V26" i="88"/>
  <c r="G26" i="88"/>
  <c r="F26" i="88"/>
  <c r="G25" i="88"/>
  <c r="F25" i="88"/>
  <c r="G24" i="88"/>
  <c r="F24" i="88"/>
  <c r="V23" i="88"/>
  <c r="G23" i="88"/>
  <c r="F23" i="88"/>
  <c r="G22" i="88"/>
  <c r="F22" i="88"/>
  <c r="G21" i="88"/>
  <c r="F21" i="88"/>
  <c r="V20" i="88"/>
  <c r="G20" i="88"/>
  <c r="F20" i="88"/>
  <c r="R19" i="88"/>
  <c r="G19" i="88"/>
  <c r="F19" i="88"/>
  <c r="G18" i="88"/>
  <c r="F18" i="88"/>
  <c r="V17" i="88"/>
  <c r="G17" i="88"/>
  <c r="F17" i="88"/>
  <c r="R16" i="88"/>
  <c r="G16" i="88"/>
  <c r="F16" i="88"/>
  <c r="G15" i="88"/>
  <c r="F15" i="88"/>
  <c r="V14" i="88"/>
  <c r="G14" i="88"/>
  <c r="F14" i="88"/>
  <c r="R13" i="88"/>
  <c r="G13" i="88"/>
  <c r="F13" i="88"/>
  <c r="G12" i="88"/>
  <c r="F12" i="88"/>
  <c r="C12" i="88"/>
  <c r="C3" i="88" s="1"/>
  <c r="O3" i="88" s="1"/>
  <c r="V11" i="88"/>
  <c r="G11" i="88"/>
  <c r="F11" i="88"/>
  <c r="V10" i="88"/>
  <c r="G10" i="88"/>
  <c r="F10" i="88"/>
  <c r="C10" i="88"/>
  <c r="V48" i="88" s="1"/>
  <c r="V9" i="88"/>
  <c r="G9" i="88"/>
  <c r="F9" i="88"/>
  <c r="G8" i="88"/>
  <c r="F8" i="88"/>
  <c r="R7" i="88"/>
  <c r="G7" i="88"/>
  <c r="F7" i="88"/>
  <c r="G6" i="88"/>
  <c r="F6" i="88"/>
  <c r="C6" i="88"/>
  <c r="R46" i="88" s="1"/>
  <c r="V5" i="88"/>
  <c r="G5" i="88"/>
  <c r="F5" i="88"/>
  <c r="C5" i="88"/>
  <c r="W4" i="88"/>
  <c r="V4" i="88"/>
  <c r="Y4" i="88" s="1"/>
  <c r="M67" i="88"/>
  <c r="U67" i="88" s="1"/>
  <c r="M66" i="88"/>
  <c r="U66" i="88" s="1"/>
  <c r="M61" i="88"/>
  <c r="U61" i="88" s="1"/>
  <c r="M60" i="88"/>
  <c r="U60" i="88" s="1"/>
  <c r="M55" i="88"/>
  <c r="U55" i="88" s="1"/>
  <c r="M54" i="88"/>
  <c r="U54" i="88" s="1"/>
  <c r="M49" i="88"/>
  <c r="U49" i="88" s="1"/>
  <c r="M48" i="88"/>
  <c r="U48" i="88" s="1"/>
  <c r="M43" i="88"/>
  <c r="U43" i="88" s="1"/>
  <c r="M42" i="88"/>
  <c r="U42" i="88" s="1"/>
  <c r="M37" i="88"/>
  <c r="U37" i="88" s="1"/>
  <c r="M36" i="88"/>
  <c r="U36" i="88" s="1"/>
  <c r="M31" i="88"/>
  <c r="U31" i="88" s="1"/>
  <c r="M30" i="88"/>
  <c r="U30" i="88" s="1"/>
  <c r="M25" i="88"/>
  <c r="U25" i="88" s="1"/>
  <c r="M24" i="88"/>
  <c r="U24" i="88" s="1"/>
  <c r="M19" i="88"/>
  <c r="U19" i="88" s="1"/>
  <c r="M18" i="88"/>
  <c r="U18" i="88" s="1"/>
  <c r="M13" i="88"/>
  <c r="U13" i="88" s="1"/>
  <c r="M12" i="88"/>
  <c r="U12" i="88" s="1"/>
  <c r="M7" i="88"/>
  <c r="U7" i="88" s="1"/>
  <c r="M6" i="88"/>
  <c r="U6" i="88" s="1"/>
  <c r="M4" i="88" a="1"/>
  <c r="M64" i="88" s="1"/>
  <c r="U64" i="88" s="1"/>
  <c r="G4" i="88"/>
  <c r="F4" i="88"/>
  <c r="AT3" i="88"/>
  <c r="G98" i="87"/>
  <c r="F98" i="87"/>
  <c r="AX97" i="87"/>
  <c r="G97" i="87"/>
  <c r="F97" i="87"/>
  <c r="AX96" i="87"/>
  <c r="G96" i="87"/>
  <c r="F96" i="87"/>
  <c r="AX95" i="87"/>
  <c r="G95" i="87"/>
  <c r="F95" i="87"/>
  <c r="AX94" i="87"/>
  <c r="F94" i="87"/>
  <c r="AX93" i="87"/>
  <c r="G93" i="87"/>
  <c r="F93" i="87"/>
  <c r="AX92" i="87"/>
  <c r="G92" i="87"/>
  <c r="F92" i="87"/>
  <c r="AX91" i="87"/>
  <c r="G91" i="87"/>
  <c r="F91" i="87"/>
  <c r="AX90" i="87"/>
  <c r="G90" i="87"/>
  <c r="F90" i="87"/>
  <c r="AX89" i="87"/>
  <c r="G89" i="87"/>
  <c r="F89" i="87"/>
  <c r="AX88" i="87"/>
  <c r="G88" i="87"/>
  <c r="F88" i="87"/>
  <c r="AX87" i="87"/>
  <c r="G87" i="87"/>
  <c r="F87" i="87"/>
  <c r="AX86" i="87"/>
  <c r="G86" i="87"/>
  <c r="F86" i="87"/>
  <c r="AX85" i="87"/>
  <c r="G85" i="87"/>
  <c r="F85" i="87"/>
  <c r="AX84" i="87"/>
  <c r="G84" i="87"/>
  <c r="F84" i="87"/>
  <c r="AX83" i="87"/>
  <c r="G83" i="87"/>
  <c r="F83" i="87"/>
  <c r="AX82" i="87"/>
  <c r="G82" i="87"/>
  <c r="F82" i="87"/>
  <c r="AX81" i="87"/>
  <c r="G81" i="87"/>
  <c r="F81" i="87"/>
  <c r="AX80" i="87"/>
  <c r="G80" i="87"/>
  <c r="F80" i="87"/>
  <c r="G79" i="87"/>
  <c r="F79" i="87"/>
  <c r="V78" i="87"/>
  <c r="G78" i="87"/>
  <c r="F78" i="87"/>
  <c r="V77" i="87"/>
  <c r="G77" i="87"/>
  <c r="F77" i="87"/>
  <c r="G76" i="87"/>
  <c r="F76" i="87"/>
  <c r="V75" i="87"/>
  <c r="G75" i="87"/>
  <c r="F75" i="87"/>
  <c r="V74" i="87"/>
  <c r="G74" i="87"/>
  <c r="F74" i="87"/>
  <c r="G73" i="87"/>
  <c r="F73" i="87"/>
  <c r="V72" i="87"/>
  <c r="G72" i="87"/>
  <c r="F72" i="87"/>
  <c r="V71" i="87"/>
  <c r="G71" i="87"/>
  <c r="F71" i="87"/>
  <c r="G70" i="87"/>
  <c r="F70" i="87"/>
  <c r="V69" i="87"/>
  <c r="G69" i="87"/>
  <c r="F69" i="87"/>
  <c r="V68" i="87"/>
  <c r="G68" i="87"/>
  <c r="F68" i="87"/>
  <c r="G67" i="87"/>
  <c r="F67" i="87"/>
  <c r="V66" i="87"/>
  <c r="G66" i="87"/>
  <c r="F66" i="87"/>
  <c r="V65" i="87"/>
  <c r="G65" i="87"/>
  <c r="F65" i="87"/>
  <c r="G64" i="87"/>
  <c r="F64" i="87"/>
  <c r="V63" i="87"/>
  <c r="G63" i="87"/>
  <c r="F63" i="87"/>
  <c r="V62" i="87"/>
  <c r="G62" i="87"/>
  <c r="F62" i="87"/>
  <c r="G61" i="87"/>
  <c r="F61" i="87"/>
  <c r="V60" i="87"/>
  <c r="G60" i="87"/>
  <c r="F60" i="87"/>
  <c r="V59" i="87"/>
  <c r="G59" i="87"/>
  <c r="F59" i="87"/>
  <c r="G58" i="87"/>
  <c r="F58" i="87"/>
  <c r="V57" i="87"/>
  <c r="G57" i="87"/>
  <c r="F57" i="87"/>
  <c r="V56" i="87"/>
  <c r="G56" i="87"/>
  <c r="F56" i="87"/>
  <c r="G55" i="87"/>
  <c r="F55" i="87"/>
  <c r="V54" i="87"/>
  <c r="G54" i="87"/>
  <c r="F54" i="87"/>
  <c r="V53" i="87"/>
  <c r="G53" i="87"/>
  <c r="F53" i="87"/>
  <c r="G52" i="87"/>
  <c r="F52" i="87"/>
  <c r="V51" i="87"/>
  <c r="G51" i="87"/>
  <c r="F51" i="87"/>
  <c r="V50" i="87"/>
  <c r="G50" i="87"/>
  <c r="F50" i="87"/>
  <c r="G49" i="87"/>
  <c r="F49" i="87"/>
  <c r="V48" i="87"/>
  <c r="G48" i="87"/>
  <c r="F48" i="87"/>
  <c r="V47" i="87"/>
  <c r="G47" i="87"/>
  <c r="F47" i="87"/>
  <c r="V46" i="87"/>
  <c r="G46" i="87"/>
  <c r="F46" i="87"/>
  <c r="V45" i="87"/>
  <c r="G45" i="87"/>
  <c r="F45" i="87"/>
  <c r="V44" i="87"/>
  <c r="G44" i="87"/>
  <c r="F44" i="87"/>
  <c r="V43" i="87"/>
  <c r="G43" i="87"/>
  <c r="F43" i="87"/>
  <c r="V42" i="87"/>
  <c r="G42" i="87"/>
  <c r="F42" i="87"/>
  <c r="V41" i="87"/>
  <c r="R41" i="87"/>
  <c r="G41" i="87"/>
  <c r="F41" i="87"/>
  <c r="V40" i="87"/>
  <c r="G40" i="87"/>
  <c r="F40" i="87"/>
  <c r="V39" i="87"/>
  <c r="G39" i="87"/>
  <c r="F39" i="87"/>
  <c r="V38" i="87"/>
  <c r="G38" i="87"/>
  <c r="F38" i="87"/>
  <c r="V37" i="87"/>
  <c r="G37" i="87"/>
  <c r="F37" i="87"/>
  <c r="V36" i="87"/>
  <c r="G36" i="87"/>
  <c r="F36" i="87"/>
  <c r="V35" i="87"/>
  <c r="G35" i="87"/>
  <c r="F35" i="87"/>
  <c r="V34" i="87"/>
  <c r="G34" i="87"/>
  <c r="F34" i="87"/>
  <c r="V33" i="87"/>
  <c r="G33" i="87"/>
  <c r="F33" i="87"/>
  <c r="V32" i="87"/>
  <c r="R32" i="87"/>
  <c r="G32" i="87"/>
  <c r="F32" i="87"/>
  <c r="V31" i="87"/>
  <c r="G31" i="87"/>
  <c r="F31" i="87"/>
  <c r="V30" i="87"/>
  <c r="G30" i="87"/>
  <c r="F30" i="87"/>
  <c r="V29" i="87"/>
  <c r="G29" i="87"/>
  <c r="F29" i="87"/>
  <c r="V28" i="87"/>
  <c r="G28" i="87"/>
  <c r="F28" i="87"/>
  <c r="V27" i="87"/>
  <c r="G27" i="87"/>
  <c r="F27" i="87"/>
  <c r="V26" i="87"/>
  <c r="G26" i="87"/>
  <c r="F26" i="87"/>
  <c r="V25" i="87"/>
  <c r="G25" i="87"/>
  <c r="F25" i="87"/>
  <c r="V24" i="87"/>
  <c r="G24" i="87"/>
  <c r="F24" i="87"/>
  <c r="V23" i="87"/>
  <c r="R23" i="87"/>
  <c r="G23" i="87"/>
  <c r="F23" i="87"/>
  <c r="V22" i="87"/>
  <c r="G22" i="87"/>
  <c r="F22" i="87"/>
  <c r="V21" i="87"/>
  <c r="G21" i="87"/>
  <c r="F21" i="87"/>
  <c r="V20" i="87"/>
  <c r="R20" i="87"/>
  <c r="G20" i="87"/>
  <c r="F20" i="87"/>
  <c r="V19" i="87"/>
  <c r="R19" i="87"/>
  <c r="G19" i="87"/>
  <c r="F19" i="87"/>
  <c r="V18" i="87"/>
  <c r="G18" i="87"/>
  <c r="F18" i="87"/>
  <c r="V17" i="87"/>
  <c r="G17" i="87"/>
  <c r="F17" i="87"/>
  <c r="V16" i="87"/>
  <c r="G16" i="87"/>
  <c r="F16" i="87"/>
  <c r="V15" i="87"/>
  <c r="G15" i="87"/>
  <c r="F15" i="87"/>
  <c r="V14" i="87"/>
  <c r="G14" i="87"/>
  <c r="F14" i="87"/>
  <c r="V13" i="87"/>
  <c r="G13" i="87"/>
  <c r="F13" i="87"/>
  <c r="V12" i="87"/>
  <c r="G12" i="87"/>
  <c r="F12" i="87"/>
  <c r="C12" i="87"/>
  <c r="V11" i="87"/>
  <c r="G11" i="87"/>
  <c r="F11" i="87"/>
  <c r="V10" i="87"/>
  <c r="G10" i="87"/>
  <c r="F10" i="87"/>
  <c r="C10" i="87"/>
  <c r="V79" i="87" s="1"/>
  <c r="V9" i="87"/>
  <c r="G9" i="87"/>
  <c r="F9" i="87"/>
  <c r="V8" i="87"/>
  <c r="G8" i="87"/>
  <c r="F8" i="87"/>
  <c r="V7" i="87"/>
  <c r="G7" i="87"/>
  <c r="F7" i="87"/>
  <c r="V6" i="87"/>
  <c r="G6" i="87"/>
  <c r="F6" i="87"/>
  <c r="C6" i="87"/>
  <c r="V5" i="87"/>
  <c r="G5" i="87"/>
  <c r="F5" i="87"/>
  <c r="C5" i="87"/>
  <c r="W4" i="87"/>
  <c r="V4" i="87"/>
  <c r="Y4" i="87" s="1"/>
  <c r="M76" i="87"/>
  <c r="U76" i="87" s="1"/>
  <c r="M68" i="87"/>
  <c r="U68" i="87" s="1"/>
  <c r="M58" i="87"/>
  <c r="U58" i="87" s="1"/>
  <c r="M50" i="87"/>
  <c r="U50" i="87" s="1"/>
  <c r="M40" i="87"/>
  <c r="U40" i="87" s="1"/>
  <c r="M32" i="87"/>
  <c r="U32" i="87" s="1"/>
  <c r="M22" i="87"/>
  <c r="U22" i="87" s="1"/>
  <c r="M14" i="87"/>
  <c r="U14" i="87" s="1"/>
  <c r="M4" i="87"/>
  <c r="U4" i="87" s="1"/>
  <c r="X4" i="87" s="1"/>
  <c r="M4" i="87" a="1"/>
  <c r="G4" i="87"/>
  <c r="F4" i="87"/>
  <c r="AT3" i="87"/>
  <c r="C3" i="87"/>
  <c r="O3" i="87" s="1"/>
  <c r="G98" i="86"/>
  <c r="F98" i="86"/>
  <c r="AX97" i="86"/>
  <c r="G97" i="86"/>
  <c r="F97" i="86"/>
  <c r="AX96" i="86"/>
  <c r="G96" i="86"/>
  <c r="F96" i="86"/>
  <c r="AX95" i="86"/>
  <c r="G95" i="86"/>
  <c r="F95" i="86"/>
  <c r="AX94" i="86"/>
  <c r="F94" i="86"/>
  <c r="AX93" i="86"/>
  <c r="G93" i="86"/>
  <c r="F93" i="86"/>
  <c r="AX92" i="86"/>
  <c r="G92" i="86"/>
  <c r="F92" i="86"/>
  <c r="AX91" i="86"/>
  <c r="G91" i="86"/>
  <c r="F91" i="86"/>
  <c r="AX90" i="86"/>
  <c r="G90" i="86"/>
  <c r="F90" i="86"/>
  <c r="R89" i="86"/>
  <c r="G89" i="86"/>
  <c r="F89" i="86"/>
  <c r="G88" i="86"/>
  <c r="F88" i="86"/>
  <c r="G87" i="86"/>
  <c r="F87" i="86"/>
  <c r="G86" i="86"/>
  <c r="F86" i="86"/>
  <c r="G85" i="86"/>
  <c r="F85" i="86"/>
  <c r="V84" i="86"/>
  <c r="G84" i="86"/>
  <c r="F84" i="86"/>
  <c r="G83" i="86"/>
  <c r="F83" i="86"/>
  <c r="G82" i="86"/>
  <c r="F82" i="86"/>
  <c r="G81" i="86"/>
  <c r="F81" i="86"/>
  <c r="R80" i="86"/>
  <c r="G80" i="86"/>
  <c r="F80" i="86"/>
  <c r="G79" i="86"/>
  <c r="F79" i="86"/>
  <c r="G78" i="86"/>
  <c r="F78" i="86"/>
  <c r="G77" i="86"/>
  <c r="F77" i="86"/>
  <c r="G76" i="86"/>
  <c r="F76" i="86"/>
  <c r="V75" i="86"/>
  <c r="G75" i="86"/>
  <c r="F75" i="86"/>
  <c r="G74" i="86"/>
  <c r="F74" i="86"/>
  <c r="G73" i="86"/>
  <c r="F73" i="86"/>
  <c r="G72" i="86"/>
  <c r="F72" i="86"/>
  <c r="R71" i="86"/>
  <c r="G71" i="86"/>
  <c r="F71" i="86"/>
  <c r="G70" i="86"/>
  <c r="F70" i="86"/>
  <c r="G69" i="86"/>
  <c r="F69" i="86"/>
  <c r="G68" i="86"/>
  <c r="F68" i="86"/>
  <c r="V67" i="86"/>
  <c r="G67" i="86"/>
  <c r="F67" i="86"/>
  <c r="G66" i="86"/>
  <c r="F66" i="86"/>
  <c r="R65" i="86"/>
  <c r="G65" i="86"/>
  <c r="F65" i="86"/>
  <c r="G64" i="86"/>
  <c r="F64" i="86"/>
  <c r="V63" i="86"/>
  <c r="G63" i="86"/>
  <c r="F63" i="86"/>
  <c r="G62" i="86"/>
  <c r="F62" i="86"/>
  <c r="R61" i="86"/>
  <c r="G61" i="86"/>
  <c r="F61" i="86"/>
  <c r="G60" i="86"/>
  <c r="F60" i="86"/>
  <c r="G59" i="86"/>
  <c r="F59" i="86"/>
  <c r="V58" i="86"/>
  <c r="G58" i="86"/>
  <c r="F58" i="86"/>
  <c r="G57" i="86"/>
  <c r="F57" i="86"/>
  <c r="R56" i="86"/>
  <c r="G56" i="86"/>
  <c r="F56" i="86"/>
  <c r="G55" i="86"/>
  <c r="F55" i="86"/>
  <c r="V54" i="86"/>
  <c r="G54" i="86"/>
  <c r="F54" i="86"/>
  <c r="G53" i="86"/>
  <c r="F53" i="86"/>
  <c r="R52" i="86"/>
  <c r="G52" i="86"/>
  <c r="F52" i="86"/>
  <c r="G51" i="86"/>
  <c r="F51" i="86"/>
  <c r="G50" i="86"/>
  <c r="F50" i="86"/>
  <c r="V49" i="86"/>
  <c r="G49" i="86"/>
  <c r="F49" i="86"/>
  <c r="G48" i="86"/>
  <c r="F48" i="86"/>
  <c r="R47" i="86"/>
  <c r="G47" i="86"/>
  <c r="F47" i="86"/>
  <c r="G46" i="86"/>
  <c r="F46" i="86"/>
  <c r="V45" i="86"/>
  <c r="G45" i="86"/>
  <c r="F45" i="86"/>
  <c r="G44" i="86"/>
  <c r="F44" i="86"/>
  <c r="R43" i="86"/>
  <c r="G43" i="86"/>
  <c r="F43" i="86"/>
  <c r="G42" i="86"/>
  <c r="F42" i="86"/>
  <c r="V41" i="86"/>
  <c r="G41" i="86"/>
  <c r="F41" i="86"/>
  <c r="V40" i="86"/>
  <c r="G40" i="86"/>
  <c r="F40" i="86"/>
  <c r="V39" i="86"/>
  <c r="G39" i="86"/>
  <c r="F39" i="86"/>
  <c r="R38" i="86"/>
  <c r="G38" i="86"/>
  <c r="F38" i="86"/>
  <c r="V37" i="86"/>
  <c r="G37" i="86"/>
  <c r="F37" i="86"/>
  <c r="V36" i="86"/>
  <c r="G36" i="86"/>
  <c r="F36" i="86"/>
  <c r="R35" i="86"/>
  <c r="G35" i="86"/>
  <c r="F35" i="86"/>
  <c r="V34" i="86"/>
  <c r="G34" i="86"/>
  <c r="F34" i="86"/>
  <c r="V33" i="86"/>
  <c r="G33" i="86"/>
  <c r="F33" i="86"/>
  <c r="R32" i="86"/>
  <c r="G32" i="86"/>
  <c r="F32" i="86"/>
  <c r="V31" i="86"/>
  <c r="G31" i="86"/>
  <c r="F31" i="86"/>
  <c r="V30" i="86"/>
  <c r="G30" i="86"/>
  <c r="F30" i="86"/>
  <c r="R29" i="86"/>
  <c r="G29" i="86"/>
  <c r="F29" i="86"/>
  <c r="V28" i="86"/>
  <c r="G28" i="86"/>
  <c r="F28" i="86"/>
  <c r="V27" i="86"/>
  <c r="G27" i="86"/>
  <c r="F27" i="86"/>
  <c r="R26" i="86"/>
  <c r="G26" i="86"/>
  <c r="F26" i="86"/>
  <c r="V25" i="86"/>
  <c r="G25" i="86"/>
  <c r="F25" i="86"/>
  <c r="V24" i="86"/>
  <c r="G24" i="86"/>
  <c r="F24" i="86"/>
  <c r="R23" i="86"/>
  <c r="G23" i="86"/>
  <c r="F23" i="86"/>
  <c r="V22" i="86"/>
  <c r="G22" i="86"/>
  <c r="F22" i="86"/>
  <c r="V21" i="86"/>
  <c r="G21" i="86"/>
  <c r="F21" i="86"/>
  <c r="R20" i="86"/>
  <c r="G20" i="86"/>
  <c r="F20" i="86"/>
  <c r="V19" i="86"/>
  <c r="G19" i="86"/>
  <c r="F19" i="86"/>
  <c r="V18" i="86"/>
  <c r="G18" i="86"/>
  <c r="F18" i="86"/>
  <c r="R17" i="86"/>
  <c r="G17" i="86"/>
  <c r="F17" i="86"/>
  <c r="V16" i="86"/>
  <c r="G16" i="86"/>
  <c r="F16" i="86"/>
  <c r="V15" i="86"/>
  <c r="G15" i="86"/>
  <c r="F15" i="86"/>
  <c r="R14" i="86"/>
  <c r="G14" i="86"/>
  <c r="F14" i="86"/>
  <c r="V13" i="86"/>
  <c r="G13" i="86"/>
  <c r="F13" i="86"/>
  <c r="V12" i="86"/>
  <c r="G12" i="86"/>
  <c r="F12" i="86"/>
  <c r="C12" i="86"/>
  <c r="R11" i="86"/>
  <c r="G11" i="86"/>
  <c r="F11" i="86"/>
  <c r="R10" i="86"/>
  <c r="G10" i="86"/>
  <c r="F10" i="86"/>
  <c r="C10" i="86"/>
  <c r="V89" i="86" s="1"/>
  <c r="V9" i="86"/>
  <c r="R9" i="86"/>
  <c r="G9" i="86"/>
  <c r="F9" i="86"/>
  <c r="V8" i="86"/>
  <c r="G8" i="86"/>
  <c r="F8" i="86"/>
  <c r="V7" i="86"/>
  <c r="G7" i="86"/>
  <c r="F7" i="86"/>
  <c r="V6" i="86"/>
  <c r="G6" i="86"/>
  <c r="F6" i="86"/>
  <c r="C6" i="86"/>
  <c r="R88" i="86" s="1"/>
  <c r="V5" i="86"/>
  <c r="R5" i="86"/>
  <c r="G5" i="86"/>
  <c r="F5" i="86"/>
  <c r="C5" i="86"/>
  <c r="Y4" i="86"/>
  <c r="W4" i="86"/>
  <c r="V4" i="86"/>
  <c r="R4" i="86"/>
  <c r="M89" i="86"/>
  <c r="U89" i="86" s="1"/>
  <c r="M85" i="86"/>
  <c r="U85" i="86" s="1"/>
  <c r="M84" i="86"/>
  <c r="U84" i="86" s="1"/>
  <c r="M83" i="86"/>
  <c r="U83" i="86" s="1"/>
  <c r="M79" i="86"/>
  <c r="U79" i="86" s="1"/>
  <c r="M78" i="86"/>
  <c r="U78" i="86" s="1"/>
  <c r="M77" i="86"/>
  <c r="U77" i="86" s="1"/>
  <c r="M73" i="86"/>
  <c r="U73" i="86" s="1"/>
  <c r="M72" i="86"/>
  <c r="U72" i="86" s="1"/>
  <c r="M71" i="86"/>
  <c r="U71" i="86" s="1"/>
  <c r="M67" i="86"/>
  <c r="U67" i="86" s="1"/>
  <c r="M66" i="86"/>
  <c r="U66" i="86" s="1"/>
  <c r="M65" i="86"/>
  <c r="U65" i="86" s="1"/>
  <c r="M61" i="86"/>
  <c r="U61" i="86" s="1"/>
  <c r="M60" i="86"/>
  <c r="U60" i="86" s="1"/>
  <c r="M59" i="86"/>
  <c r="U59" i="86" s="1"/>
  <c r="M55" i="86"/>
  <c r="U55" i="86" s="1"/>
  <c r="M54" i="86"/>
  <c r="U54" i="86" s="1"/>
  <c r="M53" i="86"/>
  <c r="U53" i="86" s="1"/>
  <c r="M49" i="86"/>
  <c r="U49" i="86" s="1"/>
  <c r="M48" i="86"/>
  <c r="U48" i="86" s="1"/>
  <c r="M47" i="86"/>
  <c r="U47" i="86" s="1"/>
  <c r="M43" i="86"/>
  <c r="U43" i="86" s="1"/>
  <c r="M42" i="86"/>
  <c r="U42" i="86" s="1"/>
  <c r="M41" i="86"/>
  <c r="U41" i="86" s="1"/>
  <c r="M37" i="86"/>
  <c r="U37" i="86" s="1"/>
  <c r="M36" i="86"/>
  <c r="U36" i="86" s="1"/>
  <c r="M35" i="86"/>
  <c r="U35" i="86" s="1"/>
  <c r="M31" i="86"/>
  <c r="U31" i="86" s="1"/>
  <c r="M30" i="86"/>
  <c r="U30" i="86" s="1"/>
  <c r="M29" i="86"/>
  <c r="U29" i="86" s="1"/>
  <c r="M25" i="86"/>
  <c r="U25" i="86" s="1"/>
  <c r="M24" i="86"/>
  <c r="U24" i="86" s="1"/>
  <c r="M23" i="86"/>
  <c r="U23" i="86" s="1"/>
  <c r="M19" i="86"/>
  <c r="U19" i="86" s="1"/>
  <c r="M18" i="86"/>
  <c r="U18" i="86" s="1"/>
  <c r="M17" i="86"/>
  <c r="U17" i="86" s="1"/>
  <c r="M13" i="86"/>
  <c r="U13" i="86" s="1"/>
  <c r="M12" i="86"/>
  <c r="U12" i="86" s="1"/>
  <c r="M11" i="86"/>
  <c r="U11" i="86" s="1"/>
  <c r="M7" i="86"/>
  <c r="U7" i="86" s="1"/>
  <c r="M6" i="86"/>
  <c r="U6" i="86" s="1"/>
  <c r="M5" i="86"/>
  <c r="U5" i="86" s="1"/>
  <c r="M4" i="86" a="1"/>
  <c r="M88" i="86" s="1"/>
  <c r="U88" i="86" s="1"/>
  <c r="G4" i="86"/>
  <c r="F4" i="86"/>
  <c r="AT3" i="86"/>
  <c r="R3" i="86"/>
  <c r="C3" i="86"/>
  <c r="O3" i="86" s="1"/>
  <c r="S98" i="85"/>
  <c r="R98" i="85"/>
  <c r="G98" i="85"/>
  <c r="F98" i="85"/>
  <c r="R97" i="85"/>
  <c r="G97" i="85"/>
  <c r="F97" i="85"/>
  <c r="V96" i="85"/>
  <c r="R96" i="85"/>
  <c r="G96" i="85"/>
  <c r="F96" i="85"/>
  <c r="R95" i="85"/>
  <c r="G95" i="85"/>
  <c r="F95" i="85"/>
  <c r="R94" i="85"/>
  <c r="F94" i="85"/>
  <c r="V93" i="85"/>
  <c r="R93" i="85"/>
  <c r="G93" i="85"/>
  <c r="F93" i="85"/>
  <c r="R92" i="85"/>
  <c r="G92" i="85"/>
  <c r="F92" i="85"/>
  <c r="R91" i="85"/>
  <c r="G91" i="85"/>
  <c r="F91" i="85"/>
  <c r="V90" i="85"/>
  <c r="R90" i="85"/>
  <c r="G90" i="85"/>
  <c r="F90" i="85"/>
  <c r="R89" i="85"/>
  <c r="G89" i="85"/>
  <c r="F89" i="85"/>
  <c r="R88" i="85"/>
  <c r="G88" i="85"/>
  <c r="F88" i="85"/>
  <c r="V87" i="85"/>
  <c r="R87" i="85"/>
  <c r="G87" i="85"/>
  <c r="F87" i="85"/>
  <c r="R86" i="85"/>
  <c r="G86" i="85"/>
  <c r="F86" i="85"/>
  <c r="R85" i="85"/>
  <c r="G85" i="85"/>
  <c r="F85" i="85"/>
  <c r="V84" i="85"/>
  <c r="R84" i="85"/>
  <c r="G84" i="85"/>
  <c r="F84" i="85"/>
  <c r="R83" i="85"/>
  <c r="G83" i="85"/>
  <c r="F83" i="85"/>
  <c r="R82" i="85"/>
  <c r="G82" i="85"/>
  <c r="F82" i="85"/>
  <c r="V81" i="85"/>
  <c r="R81" i="85"/>
  <c r="G81" i="85"/>
  <c r="F81" i="85"/>
  <c r="R80" i="85"/>
  <c r="G80" i="85"/>
  <c r="F80" i="85"/>
  <c r="R79" i="85"/>
  <c r="G79" i="85"/>
  <c r="F79" i="85"/>
  <c r="V78" i="85"/>
  <c r="R78" i="85"/>
  <c r="G78" i="85"/>
  <c r="F78" i="85"/>
  <c r="R77" i="85"/>
  <c r="G77" i="85"/>
  <c r="F77" i="85"/>
  <c r="R76" i="85"/>
  <c r="G76" i="85"/>
  <c r="F76" i="85"/>
  <c r="V75" i="85"/>
  <c r="R75" i="85"/>
  <c r="G75" i="85"/>
  <c r="F75" i="85"/>
  <c r="R74" i="85"/>
  <c r="G74" i="85"/>
  <c r="F74" i="85"/>
  <c r="R73" i="85"/>
  <c r="G73" i="85"/>
  <c r="F73" i="85"/>
  <c r="V72" i="85"/>
  <c r="R72" i="85"/>
  <c r="G72" i="85"/>
  <c r="F72" i="85"/>
  <c r="R71" i="85"/>
  <c r="G71" i="85"/>
  <c r="F71" i="85"/>
  <c r="R70" i="85"/>
  <c r="G70" i="85"/>
  <c r="F70" i="85"/>
  <c r="V69" i="85"/>
  <c r="R69" i="85"/>
  <c r="G69" i="85"/>
  <c r="F69" i="85"/>
  <c r="R68" i="85"/>
  <c r="G68" i="85"/>
  <c r="F68" i="85"/>
  <c r="R67" i="85"/>
  <c r="G67" i="85"/>
  <c r="F67" i="85"/>
  <c r="V66" i="85"/>
  <c r="R66" i="85"/>
  <c r="G66" i="85"/>
  <c r="F66" i="85"/>
  <c r="R65" i="85"/>
  <c r="G65" i="85"/>
  <c r="F65" i="85"/>
  <c r="R64" i="85"/>
  <c r="G64" i="85"/>
  <c r="F64" i="85"/>
  <c r="V63" i="85"/>
  <c r="R63" i="85"/>
  <c r="G63" i="85"/>
  <c r="F63" i="85"/>
  <c r="R62" i="85"/>
  <c r="G62" i="85"/>
  <c r="F62" i="85"/>
  <c r="R61" i="85"/>
  <c r="G61" i="85"/>
  <c r="F61" i="85"/>
  <c r="V60" i="85"/>
  <c r="R60" i="85"/>
  <c r="G60" i="85"/>
  <c r="F60" i="85"/>
  <c r="R59" i="85"/>
  <c r="G59" i="85"/>
  <c r="F59" i="85"/>
  <c r="R58" i="85"/>
  <c r="G58" i="85"/>
  <c r="F58" i="85"/>
  <c r="V57" i="85"/>
  <c r="R57" i="85"/>
  <c r="G57" i="85"/>
  <c r="F57" i="85"/>
  <c r="R56" i="85"/>
  <c r="G56" i="85"/>
  <c r="F56" i="85"/>
  <c r="R55" i="85"/>
  <c r="G55" i="85"/>
  <c r="F55" i="85"/>
  <c r="V54" i="85"/>
  <c r="R54" i="85"/>
  <c r="G54" i="85"/>
  <c r="F54" i="85"/>
  <c r="R53" i="85"/>
  <c r="G53" i="85"/>
  <c r="F53" i="85"/>
  <c r="R52" i="85"/>
  <c r="G52" i="85"/>
  <c r="F52" i="85"/>
  <c r="V51" i="85"/>
  <c r="R51" i="85"/>
  <c r="G51" i="85"/>
  <c r="F51" i="85"/>
  <c r="R50" i="85"/>
  <c r="G50" i="85"/>
  <c r="F50" i="85"/>
  <c r="R49" i="85"/>
  <c r="G49" i="85"/>
  <c r="F49" i="85"/>
  <c r="V48" i="85"/>
  <c r="R48" i="85"/>
  <c r="G48" i="85"/>
  <c r="F48" i="85"/>
  <c r="R47" i="85"/>
  <c r="G47" i="85"/>
  <c r="F47" i="85"/>
  <c r="R46" i="85"/>
  <c r="G46" i="85"/>
  <c r="F46" i="85"/>
  <c r="V45" i="85"/>
  <c r="R45" i="85"/>
  <c r="G45" i="85"/>
  <c r="F45" i="85"/>
  <c r="R44" i="85"/>
  <c r="G44" i="85"/>
  <c r="F44" i="85"/>
  <c r="R43" i="85"/>
  <c r="G43" i="85"/>
  <c r="F43" i="85"/>
  <c r="V42" i="85"/>
  <c r="R42" i="85"/>
  <c r="G42" i="85"/>
  <c r="F42" i="85"/>
  <c r="R41" i="85"/>
  <c r="G41" i="85"/>
  <c r="F41" i="85"/>
  <c r="R40" i="85"/>
  <c r="G40" i="85"/>
  <c r="F40" i="85"/>
  <c r="V39" i="85"/>
  <c r="R39" i="85"/>
  <c r="G39" i="85"/>
  <c r="F39" i="85"/>
  <c r="R38" i="85"/>
  <c r="G38" i="85"/>
  <c r="F38" i="85"/>
  <c r="R37" i="85"/>
  <c r="G37" i="85"/>
  <c r="F37" i="85"/>
  <c r="V36" i="85"/>
  <c r="R36" i="85"/>
  <c r="G36" i="85"/>
  <c r="F36" i="85"/>
  <c r="R35" i="85"/>
  <c r="G35" i="85"/>
  <c r="F35" i="85"/>
  <c r="R34" i="85"/>
  <c r="G34" i="85"/>
  <c r="F34" i="85"/>
  <c r="V33" i="85"/>
  <c r="R33" i="85"/>
  <c r="G33" i="85"/>
  <c r="F33" i="85"/>
  <c r="R32" i="85"/>
  <c r="G32" i="85"/>
  <c r="F32" i="85"/>
  <c r="R31" i="85"/>
  <c r="G31" i="85"/>
  <c r="F31" i="85"/>
  <c r="V30" i="85"/>
  <c r="R30" i="85"/>
  <c r="G30" i="85"/>
  <c r="F30" i="85"/>
  <c r="R29" i="85"/>
  <c r="G29" i="85"/>
  <c r="F29" i="85"/>
  <c r="R28" i="85"/>
  <c r="G28" i="85"/>
  <c r="F28" i="85"/>
  <c r="V27" i="85"/>
  <c r="R27" i="85"/>
  <c r="G27" i="85"/>
  <c r="F27" i="85"/>
  <c r="R26" i="85"/>
  <c r="G26" i="85"/>
  <c r="F26" i="85"/>
  <c r="R25" i="85"/>
  <c r="G25" i="85"/>
  <c r="F25" i="85"/>
  <c r="V24" i="85"/>
  <c r="R24" i="85"/>
  <c r="G24" i="85"/>
  <c r="F24" i="85"/>
  <c r="R23" i="85"/>
  <c r="G23" i="85"/>
  <c r="F23" i="85"/>
  <c r="R22" i="85"/>
  <c r="G22" i="85"/>
  <c r="F22" i="85"/>
  <c r="V21" i="85"/>
  <c r="R21" i="85"/>
  <c r="G21" i="85"/>
  <c r="F21" i="85"/>
  <c r="R20" i="85"/>
  <c r="G20" i="85"/>
  <c r="F20" i="85"/>
  <c r="R19" i="85"/>
  <c r="G19" i="85"/>
  <c r="F19" i="85"/>
  <c r="V18" i="85"/>
  <c r="R18" i="85"/>
  <c r="G18" i="85"/>
  <c r="F18" i="85"/>
  <c r="R17" i="85"/>
  <c r="G17" i="85"/>
  <c r="F17" i="85"/>
  <c r="R16" i="85"/>
  <c r="G16" i="85"/>
  <c r="F16" i="85"/>
  <c r="V15" i="85"/>
  <c r="R15" i="85"/>
  <c r="G15" i="85"/>
  <c r="F15" i="85"/>
  <c r="R14" i="85"/>
  <c r="G14" i="85"/>
  <c r="F14" i="85"/>
  <c r="R13" i="85"/>
  <c r="G13" i="85"/>
  <c r="F13" i="85"/>
  <c r="V12" i="85"/>
  <c r="R12" i="85"/>
  <c r="G12" i="85"/>
  <c r="F12" i="85"/>
  <c r="C12" i="85"/>
  <c r="V11" i="85"/>
  <c r="R11" i="85"/>
  <c r="G11" i="85"/>
  <c r="F11" i="85"/>
  <c r="R10" i="85"/>
  <c r="G10" i="85"/>
  <c r="F10" i="85"/>
  <c r="C10" i="85"/>
  <c r="V97" i="85" s="1"/>
  <c r="V9" i="85"/>
  <c r="R9" i="85"/>
  <c r="G9" i="85"/>
  <c r="F9" i="85"/>
  <c r="R8" i="85"/>
  <c r="G8" i="85"/>
  <c r="F8" i="85"/>
  <c r="V7" i="85"/>
  <c r="R7" i="85"/>
  <c r="G7" i="85"/>
  <c r="F7" i="85"/>
  <c r="V6" i="85"/>
  <c r="R6" i="85"/>
  <c r="G6" i="85"/>
  <c r="F6" i="85"/>
  <c r="V5" i="85"/>
  <c r="R5" i="85"/>
  <c r="G5" i="85"/>
  <c r="F5" i="85"/>
  <c r="C5" i="85"/>
  <c r="Y4" i="85"/>
  <c r="W4" i="85"/>
  <c r="V4" i="85"/>
  <c r="R4" i="85"/>
  <c r="M75" i="85"/>
  <c r="U75" i="85" s="1"/>
  <c r="M74" i="85"/>
  <c r="U74" i="85" s="1"/>
  <c r="M4" i="85" a="1"/>
  <c r="G4" i="85"/>
  <c r="F4" i="85"/>
  <c r="AT3" i="85"/>
  <c r="R3" i="85"/>
  <c r="C3" i="85"/>
  <c r="O3" i="85" s="1"/>
  <c r="P3" i="85" s="1"/>
  <c r="AF3" i="85" s="1"/>
  <c r="AO3" i="85" s="1"/>
  <c r="G98" i="84"/>
  <c r="F98" i="84"/>
  <c r="AX97" i="84"/>
  <c r="G97" i="84"/>
  <c r="F97" i="84"/>
  <c r="AX96" i="84"/>
  <c r="G96" i="84"/>
  <c r="F96" i="84"/>
  <c r="AX95" i="84"/>
  <c r="G95" i="84"/>
  <c r="F95" i="84"/>
  <c r="AX94" i="84"/>
  <c r="F94" i="84"/>
  <c r="AX93" i="84"/>
  <c r="G93" i="84"/>
  <c r="F93" i="84"/>
  <c r="AX92" i="84"/>
  <c r="G92" i="84"/>
  <c r="F92" i="84"/>
  <c r="AX91" i="84"/>
  <c r="G91" i="84"/>
  <c r="F91" i="84"/>
  <c r="AX90" i="84"/>
  <c r="G90" i="84"/>
  <c r="F90" i="84"/>
  <c r="AX89" i="84"/>
  <c r="G89" i="84"/>
  <c r="F89" i="84"/>
  <c r="AX88" i="84"/>
  <c r="G88" i="84"/>
  <c r="F88" i="84"/>
  <c r="AX87" i="84"/>
  <c r="G87" i="84"/>
  <c r="F87" i="84"/>
  <c r="AX86" i="84"/>
  <c r="G86" i="84"/>
  <c r="F86" i="84"/>
  <c r="AX85" i="84"/>
  <c r="G85" i="84"/>
  <c r="F85" i="84"/>
  <c r="AX84" i="84"/>
  <c r="G84" i="84"/>
  <c r="F84" i="84"/>
  <c r="AX83" i="84"/>
  <c r="G83" i="84"/>
  <c r="F83" i="84"/>
  <c r="AX82" i="84"/>
  <c r="G82" i="84"/>
  <c r="F82" i="84"/>
  <c r="AX81" i="84"/>
  <c r="G81" i="84"/>
  <c r="F81" i="84"/>
  <c r="AX80" i="84"/>
  <c r="G80" i="84"/>
  <c r="F80" i="84"/>
  <c r="AX79" i="84"/>
  <c r="G79" i="84"/>
  <c r="F79" i="84"/>
  <c r="AX78" i="84"/>
  <c r="G78" i="84"/>
  <c r="F78" i="84"/>
  <c r="AX77" i="84"/>
  <c r="G77" i="84"/>
  <c r="F77" i="84"/>
  <c r="AX76" i="84"/>
  <c r="G76" i="84"/>
  <c r="F76" i="84"/>
  <c r="AX75" i="84"/>
  <c r="G75" i="84"/>
  <c r="F75" i="84"/>
  <c r="AX74" i="84"/>
  <c r="G74" i="84"/>
  <c r="F74" i="84"/>
  <c r="AX73" i="84"/>
  <c r="G73" i="84"/>
  <c r="F73" i="84"/>
  <c r="AX72" i="84"/>
  <c r="G72" i="84"/>
  <c r="F72" i="84"/>
  <c r="AX71" i="84"/>
  <c r="G71" i="84"/>
  <c r="F71" i="84"/>
  <c r="AX70" i="84"/>
  <c r="G70" i="84"/>
  <c r="F70" i="84"/>
  <c r="G69" i="84"/>
  <c r="F69" i="84"/>
  <c r="R68" i="84"/>
  <c r="G68" i="84"/>
  <c r="F68" i="84"/>
  <c r="G67" i="84"/>
  <c r="F67" i="84"/>
  <c r="G66" i="84"/>
  <c r="F66" i="84"/>
  <c r="R65" i="84"/>
  <c r="G65" i="84"/>
  <c r="F65" i="84"/>
  <c r="G64" i="84"/>
  <c r="F64" i="84"/>
  <c r="G63" i="84"/>
  <c r="F63" i="84"/>
  <c r="R62" i="84"/>
  <c r="G62" i="84"/>
  <c r="F62" i="84"/>
  <c r="G61" i="84"/>
  <c r="F61" i="84"/>
  <c r="G60" i="84"/>
  <c r="F60" i="84"/>
  <c r="R59" i="84"/>
  <c r="G59" i="84"/>
  <c r="F59" i="84"/>
  <c r="G58" i="84"/>
  <c r="F58" i="84"/>
  <c r="G57" i="84"/>
  <c r="F57" i="84"/>
  <c r="R56" i="84"/>
  <c r="G56" i="84"/>
  <c r="F56" i="84"/>
  <c r="G55" i="84"/>
  <c r="F55" i="84"/>
  <c r="G54" i="84"/>
  <c r="F54" i="84"/>
  <c r="R53" i="84"/>
  <c r="G53" i="84"/>
  <c r="F53" i="84"/>
  <c r="G52" i="84"/>
  <c r="F52" i="84"/>
  <c r="G51" i="84"/>
  <c r="F51" i="84"/>
  <c r="R50" i="84"/>
  <c r="G50" i="84"/>
  <c r="F50" i="84"/>
  <c r="G49" i="84"/>
  <c r="F49" i="84"/>
  <c r="G48" i="84"/>
  <c r="F48" i="84"/>
  <c r="R47" i="84"/>
  <c r="G47" i="84"/>
  <c r="F47" i="84"/>
  <c r="G46" i="84"/>
  <c r="F46" i="84"/>
  <c r="G45" i="84"/>
  <c r="F45" i="84"/>
  <c r="R44" i="84"/>
  <c r="G44" i="84"/>
  <c r="F44" i="84"/>
  <c r="G43" i="84"/>
  <c r="F43" i="84"/>
  <c r="G42" i="84"/>
  <c r="F42" i="84"/>
  <c r="R41" i="84"/>
  <c r="G41" i="84"/>
  <c r="F41" i="84"/>
  <c r="G40" i="84"/>
  <c r="F40" i="84"/>
  <c r="G39" i="84"/>
  <c r="F39" i="84"/>
  <c r="V38" i="84"/>
  <c r="G38" i="84"/>
  <c r="F38" i="84"/>
  <c r="G37" i="84"/>
  <c r="F37" i="84"/>
  <c r="V36" i="84"/>
  <c r="R36" i="84"/>
  <c r="G36" i="84"/>
  <c r="F36" i="84"/>
  <c r="V35" i="84"/>
  <c r="G35" i="84"/>
  <c r="F35" i="84"/>
  <c r="G34" i="84"/>
  <c r="F34" i="84"/>
  <c r="V33" i="84"/>
  <c r="R33" i="84"/>
  <c r="G33" i="84"/>
  <c r="F33" i="84"/>
  <c r="V32" i="84"/>
  <c r="G32" i="84"/>
  <c r="F32" i="84"/>
  <c r="G31" i="84"/>
  <c r="F31" i="84"/>
  <c r="V30" i="84"/>
  <c r="R30" i="84"/>
  <c r="G30" i="84"/>
  <c r="F30" i="84"/>
  <c r="V29" i="84"/>
  <c r="G29" i="84"/>
  <c r="F29" i="84"/>
  <c r="G28" i="84"/>
  <c r="F28" i="84"/>
  <c r="V27" i="84"/>
  <c r="R27" i="84"/>
  <c r="G27" i="84"/>
  <c r="F27" i="84"/>
  <c r="V26" i="84"/>
  <c r="G26" i="84"/>
  <c r="F26" i="84"/>
  <c r="G25" i="84"/>
  <c r="F25" i="84"/>
  <c r="V24" i="84"/>
  <c r="R24" i="84"/>
  <c r="G24" i="84"/>
  <c r="F24" i="84"/>
  <c r="V23" i="84"/>
  <c r="G23" i="84"/>
  <c r="F23" i="84"/>
  <c r="G22" i="84"/>
  <c r="F22" i="84"/>
  <c r="V21" i="84"/>
  <c r="R21" i="84"/>
  <c r="G21" i="84"/>
  <c r="F21" i="84"/>
  <c r="V20" i="84"/>
  <c r="G20" i="84"/>
  <c r="F20" i="84"/>
  <c r="G19" i="84"/>
  <c r="F19" i="84"/>
  <c r="V18" i="84"/>
  <c r="R18" i="84"/>
  <c r="G18" i="84"/>
  <c r="F18" i="84"/>
  <c r="V17" i="84"/>
  <c r="G17" i="84"/>
  <c r="F17" i="84"/>
  <c r="G16" i="84"/>
  <c r="F16" i="84"/>
  <c r="V15" i="84"/>
  <c r="R15" i="84"/>
  <c r="G15" i="84"/>
  <c r="F15" i="84"/>
  <c r="V14" i="84"/>
  <c r="G14" i="84"/>
  <c r="F14" i="84"/>
  <c r="G13" i="84"/>
  <c r="F13" i="84"/>
  <c r="V12" i="84"/>
  <c r="R12" i="84"/>
  <c r="G12" i="84"/>
  <c r="F12" i="84"/>
  <c r="C12" i="84"/>
  <c r="C3" i="84" s="1"/>
  <c r="O3" i="84" s="1"/>
  <c r="AE3" i="84" s="1"/>
  <c r="AN3" i="84" s="1"/>
  <c r="G11" i="84"/>
  <c r="F11" i="84"/>
  <c r="V10" i="84"/>
  <c r="G10" i="84"/>
  <c r="F10" i="84"/>
  <c r="C10" i="84"/>
  <c r="V9" i="84"/>
  <c r="R9" i="84"/>
  <c r="G9" i="84"/>
  <c r="F9" i="84"/>
  <c r="G8" i="84"/>
  <c r="F8" i="84"/>
  <c r="G7" i="84"/>
  <c r="F7" i="84"/>
  <c r="V6" i="84"/>
  <c r="R6" i="84"/>
  <c r="G6" i="84"/>
  <c r="F6" i="84"/>
  <c r="C6" i="84"/>
  <c r="G5" i="84"/>
  <c r="F5" i="84"/>
  <c r="C5" i="84"/>
  <c r="W4" i="84"/>
  <c r="V4" i="84"/>
  <c r="Y4" i="84" s="1"/>
  <c r="M68" i="84"/>
  <c r="U68" i="84" s="1"/>
  <c r="M67" i="84"/>
  <c r="U67" i="84" s="1"/>
  <c r="M66" i="84"/>
  <c r="U66" i="84" s="1"/>
  <c r="M65" i="84"/>
  <c r="U65" i="84" s="1"/>
  <c r="M62" i="84"/>
  <c r="U62" i="84" s="1"/>
  <c r="M61" i="84"/>
  <c r="U61" i="84" s="1"/>
  <c r="M60" i="84"/>
  <c r="U60" i="84" s="1"/>
  <c r="M59" i="84"/>
  <c r="U59" i="84" s="1"/>
  <c r="M56" i="84"/>
  <c r="U56" i="84" s="1"/>
  <c r="M55" i="84"/>
  <c r="U55" i="84" s="1"/>
  <c r="M54" i="84"/>
  <c r="U54" i="84" s="1"/>
  <c r="M53" i="84"/>
  <c r="U53" i="84" s="1"/>
  <c r="M50" i="84"/>
  <c r="U50" i="84" s="1"/>
  <c r="M49" i="84"/>
  <c r="U49" i="84" s="1"/>
  <c r="M48" i="84"/>
  <c r="U48" i="84" s="1"/>
  <c r="M47" i="84"/>
  <c r="U47" i="84" s="1"/>
  <c r="M44" i="84"/>
  <c r="U44" i="84" s="1"/>
  <c r="M43" i="84"/>
  <c r="U43" i="84" s="1"/>
  <c r="M42" i="84"/>
  <c r="U42" i="84" s="1"/>
  <c r="M41" i="84"/>
  <c r="U41" i="84" s="1"/>
  <c r="M38" i="84"/>
  <c r="U38" i="84" s="1"/>
  <c r="M37" i="84"/>
  <c r="U37" i="84" s="1"/>
  <c r="M36" i="84"/>
  <c r="U36" i="84" s="1"/>
  <c r="M35" i="84"/>
  <c r="U35" i="84" s="1"/>
  <c r="M32" i="84"/>
  <c r="U32" i="84" s="1"/>
  <c r="M31" i="84"/>
  <c r="U31" i="84" s="1"/>
  <c r="M30" i="84"/>
  <c r="U30" i="84" s="1"/>
  <c r="M29" i="84"/>
  <c r="U29" i="84" s="1"/>
  <c r="M26" i="84"/>
  <c r="U26" i="84" s="1"/>
  <c r="M25" i="84"/>
  <c r="U25" i="84" s="1"/>
  <c r="M24" i="84"/>
  <c r="U24" i="84" s="1"/>
  <c r="M23" i="84"/>
  <c r="U23" i="84" s="1"/>
  <c r="M20" i="84"/>
  <c r="U20" i="84" s="1"/>
  <c r="M19" i="84"/>
  <c r="U19" i="84" s="1"/>
  <c r="M18" i="84"/>
  <c r="U18" i="84" s="1"/>
  <c r="M17" i="84"/>
  <c r="U17" i="84" s="1"/>
  <c r="M14" i="84"/>
  <c r="U14" i="84" s="1"/>
  <c r="M13" i="84"/>
  <c r="U13" i="84" s="1"/>
  <c r="M12" i="84"/>
  <c r="U12" i="84" s="1"/>
  <c r="M11" i="84"/>
  <c r="U11" i="84" s="1"/>
  <c r="M8" i="84"/>
  <c r="U8" i="84" s="1"/>
  <c r="M7" i="84"/>
  <c r="U7" i="84" s="1"/>
  <c r="M6" i="84"/>
  <c r="U6" i="84" s="1"/>
  <c r="M5" i="84"/>
  <c r="U5" i="84" s="1"/>
  <c r="M4" i="84" a="1"/>
  <c r="M64" i="84" s="1"/>
  <c r="U64" i="84" s="1"/>
  <c r="G4" i="84"/>
  <c r="F4" i="84"/>
  <c r="AT3" i="84"/>
  <c r="AH3" i="84"/>
  <c r="AQ3" i="84" s="1"/>
  <c r="R3" i="84"/>
  <c r="G98" i="83"/>
  <c r="F98" i="83"/>
  <c r="AX97" i="83"/>
  <c r="G97" i="83"/>
  <c r="F97" i="83"/>
  <c r="AX96" i="83"/>
  <c r="G96" i="83"/>
  <c r="F96" i="83"/>
  <c r="AX95" i="83"/>
  <c r="G95" i="83"/>
  <c r="F95" i="83"/>
  <c r="AX94" i="83"/>
  <c r="F94" i="83"/>
  <c r="AX93" i="83"/>
  <c r="G93" i="83"/>
  <c r="F93" i="83"/>
  <c r="AX92" i="83"/>
  <c r="G92" i="83"/>
  <c r="F92" i="83"/>
  <c r="AX91" i="83"/>
  <c r="G91" i="83"/>
  <c r="F91" i="83"/>
  <c r="AX90" i="83"/>
  <c r="G90" i="83"/>
  <c r="F90" i="83"/>
  <c r="AX89" i="83"/>
  <c r="G89" i="83"/>
  <c r="F89" i="83"/>
  <c r="AX88" i="83"/>
  <c r="G88" i="83"/>
  <c r="F88" i="83"/>
  <c r="AX87" i="83"/>
  <c r="G87" i="83"/>
  <c r="F87" i="83"/>
  <c r="AX86" i="83"/>
  <c r="G86" i="83"/>
  <c r="F86" i="83"/>
  <c r="AX85" i="83"/>
  <c r="G85" i="83"/>
  <c r="F85" i="83"/>
  <c r="AX84" i="83"/>
  <c r="G84" i="83"/>
  <c r="F84" i="83"/>
  <c r="AX83" i="83"/>
  <c r="G83" i="83"/>
  <c r="F83" i="83"/>
  <c r="AX82" i="83"/>
  <c r="G82" i="83"/>
  <c r="F82" i="83"/>
  <c r="AX81" i="83"/>
  <c r="G81" i="83"/>
  <c r="F81" i="83"/>
  <c r="AX80" i="83"/>
  <c r="G80" i="83"/>
  <c r="F80" i="83"/>
  <c r="V79" i="83"/>
  <c r="G79" i="83"/>
  <c r="F79" i="83"/>
  <c r="V78" i="83"/>
  <c r="G78" i="83"/>
  <c r="F78" i="83"/>
  <c r="G77" i="83"/>
  <c r="F77" i="83"/>
  <c r="V76" i="83"/>
  <c r="G76" i="83"/>
  <c r="F76" i="83"/>
  <c r="V75" i="83"/>
  <c r="G75" i="83"/>
  <c r="F75" i="83"/>
  <c r="G74" i="83"/>
  <c r="F74" i="83"/>
  <c r="V73" i="83"/>
  <c r="G73" i="83"/>
  <c r="F73" i="83"/>
  <c r="V72" i="83"/>
  <c r="G72" i="83"/>
  <c r="F72" i="83"/>
  <c r="G71" i="83"/>
  <c r="F71" i="83"/>
  <c r="V70" i="83"/>
  <c r="G70" i="83"/>
  <c r="F70" i="83"/>
  <c r="V69" i="83"/>
  <c r="G69" i="83"/>
  <c r="F69" i="83"/>
  <c r="G68" i="83"/>
  <c r="F68" i="83"/>
  <c r="V67" i="83"/>
  <c r="R67" i="83"/>
  <c r="G67" i="83"/>
  <c r="F67" i="83"/>
  <c r="V66" i="83"/>
  <c r="G66" i="83"/>
  <c r="F66" i="83"/>
  <c r="R65" i="83"/>
  <c r="G65" i="83"/>
  <c r="F65" i="83"/>
  <c r="V64" i="83"/>
  <c r="R64" i="83"/>
  <c r="G64" i="83"/>
  <c r="F64" i="83"/>
  <c r="V63" i="83"/>
  <c r="G63" i="83"/>
  <c r="F63" i="83"/>
  <c r="R62" i="83"/>
  <c r="G62" i="83"/>
  <c r="F62" i="83"/>
  <c r="V61" i="83"/>
  <c r="G61" i="83"/>
  <c r="F61" i="83"/>
  <c r="V60" i="83"/>
  <c r="G60" i="83"/>
  <c r="F60" i="83"/>
  <c r="G59" i="83"/>
  <c r="F59" i="83"/>
  <c r="V58" i="83"/>
  <c r="R58" i="83"/>
  <c r="G58" i="83"/>
  <c r="F58" i="83"/>
  <c r="V57" i="83"/>
  <c r="G57" i="83"/>
  <c r="F57" i="83"/>
  <c r="R56" i="83"/>
  <c r="G56" i="83"/>
  <c r="F56" i="83"/>
  <c r="V55" i="83"/>
  <c r="R55" i="83"/>
  <c r="G55" i="83"/>
  <c r="F55" i="83"/>
  <c r="V54" i="83"/>
  <c r="G54" i="83"/>
  <c r="F54" i="83"/>
  <c r="R53" i="83"/>
  <c r="G53" i="83"/>
  <c r="F53" i="83"/>
  <c r="V52" i="83"/>
  <c r="G52" i="83"/>
  <c r="F52" i="83"/>
  <c r="V51" i="83"/>
  <c r="G51" i="83"/>
  <c r="F51" i="83"/>
  <c r="G50" i="83"/>
  <c r="F50" i="83"/>
  <c r="V49" i="83"/>
  <c r="R49" i="83"/>
  <c r="G49" i="83"/>
  <c r="F49" i="83"/>
  <c r="V48" i="83"/>
  <c r="G48" i="83"/>
  <c r="F48" i="83"/>
  <c r="R47" i="83"/>
  <c r="G47" i="83"/>
  <c r="F47" i="83"/>
  <c r="V46" i="83"/>
  <c r="R46" i="83"/>
  <c r="G46" i="83"/>
  <c r="F46" i="83"/>
  <c r="V45" i="83"/>
  <c r="G45" i="83"/>
  <c r="F45" i="83"/>
  <c r="R44" i="83"/>
  <c r="G44" i="83"/>
  <c r="F44" i="83"/>
  <c r="V43" i="83"/>
  <c r="G43" i="83"/>
  <c r="F43" i="83"/>
  <c r="V42" i="83"/>
  <c r="G42" i="83"/>
  <c r="F42" i="83"/>
  <c r="G41" i="83"/>
  <c r="F41" i="83"/>
  <c r="V40" i="83"/>
  <c r="R40" i="83"/>
  <c r="G40" i="83"/>
  <c r="F40" i="83"/>
  <c r="V39" i="83"/>
  <c r="G39" i="83"/>
  <c r="F39" i="83"/>
  <c r="R38" i="83"/>
  <c r="G38" i="83"/>
  <c r="F38" i="83"/>
  <c r="V37" i="83"/>
  <c r="R37" i="83"/>
  <c r="G37" i="83"/>
  <c r="F37" i="83"/>
  <c r="V36" i="83"/>
  <c r="G36" i="83"/>
  <c r="F36" i="83"/>
  <c r="R35" i="83"/>
  <c r="G35" i="83"/>
  <c r="F35" i="83"/>
  <c r="V34" i="83"/>
  <c r="G34" i="83"/>
  <c r="F34" i="83"/>
  <c r="V33" i="83"/>
  <c r="G33" i="83"/>
  <c r="F33" i="83"/>
  <c r="G32" i="83"/>
  <c r="F32" i="83"/>
  <c r="V31" i="83"/>
  <c r="R31" i="83"/>
  <c r="G31" i="83"/>
  <c r="F31" i="83"/>
  <c r="V30" i="83"/>
  <c r="G30" i="83"/>
  <c r="F30" i="83"/>
  <c r="R29" i="83"/>
  <c r="G29" i="83"/>
  <c r="F29" i="83"/>
  <c r="V28" i="83"/>
  <c r="R28" i="83"/>
  <c r="G28" i="83"/>
  <c r="F28" i="83"/>
  <c r="V27" i="83"/>
  <c r="G27" i="83"/>
  <c r="F27" i="83"/>
  <c r="R26" i="83"/>
  <c r="G26" i="83"/>
  <c r="F26" i="83"/>
  <c r="V25" i="83"/>
  <c r="G25" i="83"/>
  <c r="F25" i="83"/>
  <c r="V24" i="83"/>
  <c r="G24" i="83"/>
  <c r="F24" i="83"/>
  <c r="G23" i="83"/>
  <c r="F23" i="83"/>
  <c r="V22" i="83"/>
  <c r="R22" i="83"/>
  <c r="G22" i="83"/>
  <c r="F22" i="83"/>
  <c r="V21" i="83"/>
  <c r="G21" i="83"/>
  <c r="F21" i="83"/>
  <c r="R20" i="83"/>
  <c r="G20" i="83"/>
  <c r="F20" i="83"/>
  <c r="V19" i="83"/>
  <c r="R19" i="83"/>
  <c r="G19" i="83"/>
  <c r="F19" i="83"/>
  <c r="V18" i="83"/>
  <c r="G18" i="83"/>
  <c r="F18" i="83"/>
  <c r="R17" i="83"/>
  <c r="G17" i="83"/>
  <c r="F17" i="83"/>
  <c r="V16" i="83"/>
  <c r="G16" i="83"/>
  <c r="F16" i="83"/>
  <c r="V15" i="83"/>
  <c r="G15" i="83"/>
  <c r="F15" i="83"/>
  <c r="G14" i="83"/>
  <c r="F14" i="83"/>
  <c r="V13" i="83"/>
  <c r="R13" i="83"/>
  <c r="G13" i="83"/>
  <c r="F13" i="83"/>
  <c r="V12" i="83"/>
  <c r="G12" i="83"/>
  <c r="F12" i="83"/>
  <c r="C12" i="83"/>
  <c r="V11" i="83"/>
  <c r="G11" i="83"/>
  <c r="F11" i="83"/>
  <c r="G10" i="83"/>
  <c r="F10" i="83"/>
  <c r="C10" i="83"/>
  <c r="V77" i="83" s="1"/>
  <c r="V9" i="83"/>
  <c r="G9" i="83"/>
  <c r="F9" i="83"/>
  <c r="V8" i="83"/>
  <c r="G8" i="83"/>
  <c r="F8" i="83"/>
  <c r="V7" i="83"/>
  <c r="G7" i="83"/>
  <c r="F7" i="83"/>
  <c r="V6" i="83"/>
  <c r="G6" i="83"/>
  <c r="F6" i="83"/>
  <c r="C6" i="83"/>
  <c r="R79" i="83" s="1"/>
  <c r="V5" i="83"/>
  <c r="G5" i="83"/>
  <c r="F5" i="83"/>
  <c r="C5" i="83"/>
  <c r="Y4" i="83"/>
  <c r="W4" i="83"/>
  <c r="V4" i="83"/>
  <c r="R4" i="83"/>
  <c r="M79" i="83"/>
  <c r="U79" i="83" s="1"/>
  <c r="M76" i="83"/>
  <c r="U76" i="83" s="1"/>
  <c r="M74" i="83"/>
  <c r="U74" i="83" s="1"/>
  <c r="M73" i="83"/>
  <c r="U73" i="83" s="1"/>
  <c r="M70" i="83"/>
  <c r="U70" i="83" s="1"/>
  <c r="M69" i="83"/>
  <c r="U69" i="83" s="1"/>
  <c r="M68" i="83"/>
  <c r="U68" i="83" s="1"/>
  <c r="M64" i="83"/>
  <c r="U64" i="83" s="1"/>
  <c r="M63" i="83"/>
  <c r="U63" i="83" s="1"/>
  <c r="M62" i="83"/>
  <c r="U62" i="83" s="1"/>
  <c r="M61" i="83"/>
  <c r="U61" i="83" s="1"/>
  <c r="M58" i="83"/>
  <c r="U58" i="83" s="1"/>
  <c r="M56" i="83"/>
  <c r="U56" i="83" s="1"/>
  <c r="M55" i="83"/>
  <c r="U55" i="83" s="1"/>
  <c r="M52" i="83"/>
  <c r="U52" i="83" s="1"/>
  <c r="M51" i="83"/>
  <c r="U51" i="83" s="1"/>
  <c r="M50" i="83"/>
  <c r="U50" i="83" s="1"/>
  <c r="M46" i="83"/>
  <c r="U46" i="83" s="1"/>
  <c r="M45" i="83"/>
  <c r="U45" i="83" s="1"/>
  <c r="M44" i="83"/>
  <c r="U44" i="83" s="1"/>
  <c r="M43" i="83"/>
  <c r="U43" i="83" s="1"/>
  <c r="M40" i="83"/>
  <c r="U40" i="83" s="1"/>
  <c r="M38" i="83"/>
  <c r="U38" i="83" s="1"/>
  <c r="M37" i="83"/>
  <c r="U37" i="83" s="1"/>
  <c r="M34" i="83"/>
  <c r="U34" i="83" s="1"/>
  <c r="M33" i="83"/>
  <c r="U33" i="83" s="1"/>
  <c r="M32" i="83"/>
  <c r="U32" i="83" s="1"/>
  <c r="M28" i="83"/>
  <c r="U28" i="83" s="1"/>
  <c r="M27" i="83"/>
  <c r="U27" i="83" s="1"/>
  <c r="M26" i="83"/>
  <c r="U26" i="83" s="1"/>
  <c r="M25" i="83"/>
  <c r="U25" i="83" s="1"/>
  <c r="M22" i="83"/>
  <c r="U22" i="83" s="1"/>
  <c r="M20" i="83"/>
  <c r="U20" i="83" s="1"/>
  <c r="M19" i="83"/>
  <c r="U19" i="83" s="1"/>
  <c r="M16" i="83"/>
  <c r="U16" i="83" s="1"/>
  <c r="M15" i="83"/>
  <c r="U15" i="83" s="1"/>
  <c r="M14" i="83"/>
  <c r="U14" i="83" s="1"/>
  <c r="M10" i="83"/>
  <c r="U10" i="83" s="1"/>
  <c r="M9" i="83"/>
  <c r="U9" i="83" s="1"/>
  <c r="M8" i="83"/>
  <c r="U8" i="83" s="1"/>
  <c r="M7" i="83"/>
  <c r="U7" i="83" s="1"/>
  <c r="M4" i="83"/>
  <c r="U4" i="83" s="1"/>
  <c r="X4" i="83" s="1"/>
  <c r="AH4" i="83" s="1"/>
  <c r="M4" i="83" a="1"/>
  <c r="G4" i="83"/>
  <c r="F4" i="83"/>
  <c r="AT3" i="83"/>
  <c r="R3" i="83"/>
  <c r="C3" i="83"/>
  <c r="O3" i="83" s="1"/>
  <c r="G98" i="82"/>
  <c r="F98" i="82"/>
  <c r="AX97" i="82"/>
  <c r="G97" i="82"/>
  <c r="F97" i="82"/>
  <c r="AX96" i="82"/>
  <c r="G96" i="82"/>
  <c r="F96" i="82"/>
  <c r="AX95" i="82"/>
  <c r="G95" i="82"/>
  <c r="F95" i="82"/>
  <c r="AX94" i="82"/>
  <c r="F94" i="82"/>
  <c r="AX93" i="82"/>
  <c r="G93" i="82"/>
  <c r="F93" i="82"/>
  <c r="AX92" i="82"/>
  <c r="G92" i="82"/>
  <c r="F92" i="82"/>
  <c r="AX91" i="82"/>
  <c r="G91" i="82"/>
  <c r="F91" i="82"/>
  <c r="AX90" i="82"/>
  <c r="G90" i="82"/>
  <c r="F90" i="82"/>
  <c r="G89" i="82"/>
  <c r="F89" i="82"/>
  <c r="V88" i="82"/>
  <c r="G88" i="82"/>
  <c r="F88" i="82"/>
  <c r="G87" i="82"/>
  <c r="F87" i="82"/>
  <c r="R86" i="82"/>
  <c r="G86" i="82"/>
  <c r="F86" i="82"/>
  <c r="R85" i="82"/>
  <c r="G85" i="82"/>
  <c r="F85" i="82"/>
  <c r="V84" i="82"/>
  <c r="G84" i="82"/>
  <c r="F84" i="82"/>
  <c r="R83" i="82"/>
  <c r="G83" i="82"/>
  <c r="F83" i="82"/>
  <c r="V82" i="82"/>
  <c r="G82" i="82"/>
  <c r="F82" i="82"/>
  <c r="V81" i="82"/>
  <c r="G81" i="82"/>
  <c r="F81" i="82"/>
  <c r="G80" i="82"/>
  <c r="F80" i="82"/>
  <c r="V79" i="82"/>
  <c r="R79" i="82"/>
  <c r="G79" i="82"/>
  <c r="F79" i="82"/>
  <c r="G78" i="82"/>
  <c r="F78" i="82"/>
  <c r="R77" i="82"/>
  <c r="G77" i="82"/>
  <c r="F77" i="82"/>
  <c r="G76" i="82"/>
  <c r="F76" i="82"/>
  <c r="V75" i="82"/>
  <c r="G75" i="82"/>
  <c r="F75" i="82"/>
  <c r="G74" i="82"/>
  <c r="F74" i="82"/>
  <c r="V73" i="82"/>
  <c r="G73" i="82"/>
  <c r="F73" i="82"/>
  <c r="V72" i="82"/>
  <c r="G72" i="82"/>
  <c r="F72" i="82"/>
  <c r="G71" i="82"/>
  <c r="F71" i="82"/>
  <c r="V70" i="82"/>
  <c r="R70" i="82"/>
  <c r="G70" i="82"/>
  <c r="F70" i="82"/>
  <c r="G69" i="82"/>
  <c r="F69" i="82"/>
  <c r="G68" i="82"/>
  <c r="F68" i="82"/>
  <c r="R67" i="82"/>
  <c r="G67" i="82"/>
  <c r="F67" i="82"/>
  <c r="V66" i="82"/>
  <c r="G66" i="82"/>
  <c r="F66" i="82"/>
  <c r="R65" i="82"/>
  <c r="G65" i="82"/>
  <c r="F65" i="82"/>
  <c r="V64" i="82"/>
  <c r="G64" i="82"/>
  <c r="F64" i="82"/>
  <c r="V63" i="82"/>
  <c r="G63" i="82"/>
  <c r="F63" i="82"/>
  <c r="G62" i="82"/>
  <c r="F62" i="82"/>
  <c r="V61" i="82"/>
  <c r="G61" i="82"/>
  <c r="F61" i="82"/>
  <c r="G60" i="82"/>
  <c r="F60" i="82"/>
  <c r="R59" i="82"/>
  <c r="G59" i="82"/>
  <c r="F59" i="82"/>
  <c r="R58" i="82"/>
  <c r="G58" i="82"/>
  <c r="F58" i="82"/>
  <c r="V57" i="82"/>
  <c r="G57" i="82"/>
  <c r="F57" i="82"/>
  <c r="R56" i="82"/>
  <c r="G56" i="82"/>
  <c r="F56" i="82"/>
  <c r="V55" i="82"/>
  <c r="G55" i="82"/>
  <c r="F55" i="82"/>
  <c r="V54" i="82"/>
  <c r="G54" i="82"/>
  <c r="F54" i="82"/>
  <c r="G53" i="82"/>
  <c r="F53" i="82"/>
  <c r="V52" i="82"/>
  <c r="R52" i="82"/>
  <c r="G52" i="82"/>
  <c r="F52" i="82"/>
  <c r="G51" i="82"/>
  <c r="F51" i="82"/>
  <c r="R50" i="82"/>
  <c r="G50" i="82"/>
  <c r="F50" i="82"/>
  <c r="G49" i="82"/>
  <c r="F49" i="82"/>
  <c r="V48" i="82"/>
  <c r="G48" i="82"/>
  <c r="F48" i="82"/>
  <c r="G47" i="82"/>
  <c r="F47" i="82"/>
  <c r="V46" i="82"/>
  <c r="G46" i="82"/>
  <c r="F46" i="82"/>
  <c r="V45" i="82"/>
  <c r="G45" i="82"/>
  <c r="F45" i="82"/>
  <c r="G44" i="82"/>
  <c r="F44" i="82"/>
  <c r="V43" i="82"/>
  <c r="R43" i="82"/>
  <c r="G43" i="82"/>
  <c r="F43" i="82"/>
  <c r="G42" i="82"/>
  <c r="F42" i="82"/>
  <c r="G41" i="82"/>
  <c r="F41" i="82"/>
  <c r="R40" i="82"/>
  <c r="G40" i="82"/>
  <c r="F40" i="82"/>
  <c r="V39" i="82"/>
  <c r="G39" i="82"/>
  <c r="F39" i="82"/>
  <c r="R38" i="82"/>
  <c r="G38" i="82"/>
  <c r="F38" i="82"/>
  <c r="V37" i="82"/>
  <c r="G37" i="82"/>
  <c r="F37" i="82"/>
  <c r="V36" i="82"/>
  <c r="G36" i="82"/>
  <c r="F36" i="82"/>
  <c r="G35" i="82"/>
  <c r="F35" i="82"/>
  <c r="V34" i="82"/>
  <c r="G34" i="82"/>
  <c r="F34" i="82"/>
  <c r="G33" i="82"/>
  <c r="F33" i="82"/>
  <c r="R32" i="82"/>
  <c r="G32" i="82"/>
  <c r="F32" i="82"/>
  <c r="R31" i="82"/>
  <c r="G31" i="82"/>
  <c r="F31" i="82"/>
  <c r="V30" i="82"/>
  <c r="G30" i="82"/>
  <c r="F30" i="82"/>
  <c r="R29" i="82"/>
  <c r="G29" i="82"/>
  <c r="F29" i="82"/>
  <c r="V28" i="82"/>
  <c r="G28" i="82"/>
  <c r="F28" i="82"/>
  <c r="V27" i="82"/>
  <c r="G27" i="82"/>
  <c r="F27" i="82"/>
  <c r="G26" i="82"/>
  <c r="F26" i="82"/>
  <c r="V25" i="82"/>
  <c r="R25" i="82"/>
  <c r="G25" i="82"/>
  <c r="F25" i="82"/>
  <c r="G24" i="82"/>
  <c r="F24" i="82"/>
  <c r="R23" i="82"/>
  <c r="G23" i="82"/>
  <c r="F23" i="82"/>
  <c r="G22" i="82"/>
  <c r="F22" i="82"/>
  <c r="V21" i="82"/>
  <c r="G21" i="82"/>
  <c r="F21" i="82"/>
  <c r="G20" i="82"/>
  <c r="F20" i="82"/>
  <c r="V19" i="82"/>
  <c r="G19" i="82"/>
  <c r="F19" i="82"/>
  <c r="V18" i="82"/>
  <c r="G18" i="82"/>
  <c r="F18" i="82"/>
  <c r="V17" i="82"/>
  <c r="R17" i="82"/>
  <c r="G17" i="82"/>
  <c r="F17" i="82"/>
  <c r="V16" i="82"/>
  <c r="R16" i="82"/>
  <c r="G16" i="82"/>
  <c r="F16" i="82"/>
  <c r="V15" i="82"/>
  <c r="G15" i="82"/>
  <c r="F15" i="82"/>
  <c r="V14" i="82"/>
  <c r="R14" i="82"/>
  <c r="G14" i="82"/>
  <c r="F14" i="82"/>
  <c r="V13" i="82"/>
  <c r="R13" i="82"/>
  <c r="G13" i="82"/>
  <c r="F13" i="82"/>
  <c r="V12" i="82"/>
  <c r="G12" i="82"/>
  <c r="F12" i="82"/>
  <c r="C12" i="82"/>
  <c r="C3" i="82" s="1"/>
  <c r="O3" i="82" s="1"/>
  <c r="V11" i="82"/>
  <c r="G11" i="82"/>
  <c r="F11" i="82"/>
  <c r="V10" i="82"/>
  <c r="R10" i="82"/>
  <c r="G10" i="82"/>
  <c r="F10" i="82"/>
  <c r="C10" i="82"/>
  <c r="V9" i="82"/>
  <c r="G9" i="82"/>
  <c r="F9" i="82"/>
  <c r="V8" i="82"/>
  <c r="G8" i="82"/>
  <c r="F8" i="82"/>
  <c r="V7" i="82"/>
  <c r="R7" i="82"/>
  <c r="G7" i="82"/>
  <c r="F7" i="82"/>
  <c r="V6" i="82"/>
  <c r="G6" i="82"/>
  <c r="F6" i="82"/>
  <c r="C6" i="82"/>
  <c r="V5" i="82"/>
  <c r="G5" i="82"/>
  <c r="F5" i="82"/>
  <c r="C5" i="82"/>
  <c r="Y4" i="82"/>
  <c r="W4" i="82"/>
  <c r="V4" i="82"/>
  <c r="R4" i="82"/>
  <c r="M87" i="82"/>
  <c r="U87" i="82" s="1"/>
  <c r="M84" i="82"/>
  <c r="U84" i="82" s="1"/>
  <c r="M81" i="82"/>
  <c r="U81" i="82" s="1"/>
  <c r="M80" i="82"/>
  <c r="U80" i="82" s="1"/>
  <c r="M79" i="82"/>
  <c r="U79" i="82" s="1"/>
  <c r="M74" i="82"/>
  <c r="U74" i="82" s="1"/>
  <c r="M73" i="82"/>
  <c r="U73" i="82" s="1"/>
  <c r="M72" i="82"/>
  <c r="U72" i="82" s="1"/>
  <c r="M69" i="82"/>
  <c r="U69" i="82" s="1"/>
  <c r="M66" i="82"/>
  <c r="U66" i="82" s="1"/>
  <c r="M63" i="82"/>
  <c r="U63" i="82" s="1"/>
  <c r="M62" i="82"/>
  <c r="U62" i="82" s="1"/>
  <c r="M61" i="82"/>
  <c r="U61" i="82" s="1"/>
  <c r="M56" i="82"/>
  <c r="U56" i="82" s="1"/>
  <c r="M55" i="82"/>
  <c r="U55" i="82" s="1"/>
  <c r="M54" i="82"/>
  <c r="U54" i="82" s="1"/>
  <c r="M51" i="82"/>
  <c r="U51" i="82" s="1"/>
  <c r="M48" i="82"/>
  <c r="U48" i="82" s="1"/>
  <c r="M45" i="82"/>
  <c r="U45" i="82" s="1"/>
  <c r="M44" i="82"/>
  <c r="U44" i="82" s="1"/>
  <c r="M43" i="82"/>
  <c r="U43" i="82" s="1"/>
  <c r="M38" i="82"/>
  <c r="U38" i="82" s="1"/>
  <c r="M37" i="82"/>
  <c r="U37" i="82" s="1"/>
  <c r="M36" i="82"/>
  <c r="U36" i="82" s="1"/>
  <c r="M33" i="82"/>
  <c r="U33" i="82" s="1"/>
  <c r="M30" i="82"/>
  <c r="U30" i="82" s="1"/>
  <c r="M27" i="82"/>
  <c r="U27" i="82" s="1"/>
  <c r="M26" i="82"/>
  <c r="U26" i="82" s="1"/>
  <c r="M25" i="82"/>
  <c r="U25" i="82" s="1"/>
  <c r="M20" i="82"/>
  <c r="U20" i="82" s="1"/>
  <c r="M19" i="82"/>
  <c r="U19" i="82" s="1"/>
  <c r="M18" i="82"/>
  <c r="U18" i="82" s="1"/>
  <c r="M15" i="82"/>
  <c r="U15" i="82" s="1"/>
  <c r="M12" i="82"/>
  <c r="U12" i="82" s="1"/>
  <c r="M9" i="82"/>
  <c r="U9" i="82" s="1"/>
  <c r="M8" i="82"/>
  <c r="U8" i="82" s="1"/>
  <c r="M7" i="82"/>
  <c r="U7" i="82" s="1"/>
  <c r="M4" i="82" a="1"/>
  <c r="G4" i="82"/>
  <c r="F4" i="82"/>
  <c r="AT3" i="82"/>
  <c r="R3" i="82"/>
  <c r="S98" i="81"/>
  <c r="R98" i="81"/>
  <c r="G98" i="81"/>
  <c r="F98" i="81"/>
  <c r="R97" i="81"/>
  <c r="G97" i="81"/>
  <c r="F97" i="81"/>
  <c r="V96" i="81"/>
  <c r="R96" i="81"/>
  <c r="G96" i="81"/>
  <c r="F96" i="81"/>
  <c r="R95" i="81"/>
  <c r="G95" i="81"/>
  <c r="F95" i="81"/>
  <c r="R94" i="81"/>
  <c r="F94" i="81"/>
  <c r="R93" i="81"/>
  <c r="G93" i="81"/>
  <c r="F93" i="81"/>
  <c r="R92" i="81"/>
  <c r="G92" i="81"/>
  <c r="F92" i="81"/>
  <c r="R91" i="81"/>
  <c r="G91" i="81"/>
  <c r="F91" i="81"/>
  <c r="R90" i="81"/>
  <c r="G90" i="81"/>
  <c r="F90" i="81"/>
  <c r="V89" i="81"/>
  <c r="R89" i="81"/>
  <c r="G89" i="81"/>
  <c r="F89" i="81"/>
  <c r="R88" i="81"/>
  <c r="G88" i="81"/>
  <c r="F88" i="81"/>
  <c r="R87" i="81"/>
  <c r="G87" i="81"/>
  <c r="F87" i="81"/>
  <c r="V86" i="81"/>
  <c r="R86" i="81"/>
  <c r="G86" i="81"/>
  <c r="F86" i="81"/>
  <c r="R85" i="81"/>
  <c r="G85" i="81"/>
  <c r="F85" i="81"/>
  <c r="V84" i="81"/>
  <c r="R84" i="81"/>
  <c r="G84" i="81"/>
  <c r="F84" i="81"/>
  <c r="V83" i="81"/>
  <c r="R83" i="81"/>
  <c r="G83" i="81"/>
  <c r="F83" i="81"/>
  <c r="R82" i="81"/>
  <c r="G82" i="81"/>
  <c r="F82" i="81"/>
  <c r="V81" i="81"/>
  <c r="R81" i="81"/>
  <c r="G81" i="81"/>
  <c r="F81" i="81"/>
  <c r="R80" i="81"/>
  <c r="G80" i="81"/>
  <c r="F80" i="81"/>
  <c r="R79" i="81"/>
  <c r="G79" i="81"/>
  <c r="F79" i="81"/>
  <c r="V78" i="81"/>
  <c r="R78" i="81"/>
  <c r="G78" i="81"/>
  <c r="F78" i="81"/>
  <c r="R77" i="81"/>
  <c r="G77" i="81"/>
  <c r="F77" i="81"/>
  <c r="R76" i="81"/>
  <c r="G76" i="81"/>
  <c r="F76" i="81"/>
  <c r="R75" i="81"/>
  <c r="G75" i="81"/>
  <c r="F75" i="81"/>
  <c r="R74" i="81"/>
  <c r="G74" i="81"/>
  <c r="F74" i="81"/>
  <c r="R73" i="81"/>
  <c r="G73" i="81"/>
  <c r="F73" i="81"/>
  <c r="R72" i="81"/>
  <c r="G72" i="81"/>
  <c r="F72" i="81"/>
  <c r="V71" i="81"/>
  <c r="R71" i="81"/>
  <c r="G71" i="81"/>
  <c r="F71" i="81"/>
  <c r="R70" i="81"/>
  <c r="G70" i="81"/>
  <c r="F70" i="81"/>
  <c r="R69" i="81"/>
  <c r="G69" i="81"/>
  <c r="F69" i="81"/>
  <c r="V68" i="81"/>
  <c r="R68" i="81"/>
  <c r="G68" i="81"/>
  <c r="F68" i="81"/>
  <c r="R67" i="81"/>
  <c r="G67" i="81"/>
  <c r="F67" i="81"/>
  <c r="V66" i="81"/>
  <c r="R66" i="81"/>
  <c r="G66" i="81"/>
  <c r="F66" i="81"/>
  <c r="V65" i="81"/>
  <c r="R65" i="81"/>
  <c r="G65" i="81"/>
  <c r="F65" i="81"/>
  <c r="R64" i="81"/>
  <c r="G64" i="81"/>
  <c r="F64" i="81"/>
  <c r="V63" i="81"/>
  <c r="R63" i="81"/>
  <c r="G63" i="81"/>
  <c r="F63" i="81"/>
  <c r="R62" i="81"/>
  <c r="G62" i="81"/>
  <c r="F62" i="81"/>
  <c r="R61" i="81"/>
  <c r="G61" i="81"/>
  <c r="F61" i="81"/>
  <c r="V60" i="81"/>
  <c r="R60" i="81"/>
  <c r="G60" i="81"/>
  <c r="F60" i="81"/>
  <c r="R59" i="81"/>
  <c r="G59" i="81"/>
  <c r="F59" i="81"/>
  <c r="R58" i="81"/>
  <c r="G58" i="81"/>
  <c r="F58" i="81"/>
  <c r="R57" i="81"/>
  <c r="G57" i="81"/>
  <c r="F57" i="81"/>
  <c r="R56" i="81"/>
  <c r="G56" i="81"/>
  <c r="F56" i="81"/>
  <c r="R55" i="81"/>
  <c r="G55" i="81"/>
  <c r="F55" i="81"/>
  <c r="R54" i="81"/>
  <c r="G54" i="81"/>
  <c r="F54" i="81"/>
  <c r="V53" i="81"/>
  <c r="R53" i="81"/>
  <c r="G53" i="81"/>
  <c r="F53" i="81"/>
  <c r="R52" i="81"/>
  <c r="G52" i="81"/>
  <c r="F52" i="81"/>
  <c r="R51" i="81"/>
  <c r="G51" i="81"/>
  <c r="F51" i="81"/>
  <c r="V50" i="81"/>
  <c r="R50" i="81"/>
  <c r="G50" i="81"/>
  <c r="F50" i="81"/>
  <c r="R49" i="81"/>
  <c r="G49" i="81"/>
  <c r="F49" i="81"/>
  <c r="V48" i="81"/>
  <c r="R48" i="81"/>
  <c r="G48" i="81"/>
  <c r="F48" i="81"/>
  <c r="V47" i="81"/>
  <c r="R47" i="81"/>
  <c r="G47" i="81"/>
  <c r="F47" i="81"/>
  <c r="R46" i="81"/>
  <c r="G46" i="81"/>
  <c r="F46" i="81"/>
  <c r="V45" i="81"/>
  <c r="R45" i="81"/>
  <c r="G45" i="81"/>
  <c r="F45" i="81"/>
  <c r="R44" i="81"/>
  <c r="G44" i="81"/>
  <c r="F44" i="81"/>
  <c r="R43" i="81"/>
  <c r="G43" i="81"/>
  <c r="F43" i="81"/>
  <c r="V42" i="81"/>
  <c r="R42" i="81"/>
  <c r="G42" i="81"/>
  <c r="F42" i="81"/>
  <c r="R41" i="81"/>
  <c r="G41" i="81"/>
  <c r="F41" i="81"/>
  <c r="R40" i="81"/>
  <c r="G40" i="81"/>
  <c r="F40" i="81"/>
  <c r="R39" i="81"/>
  <c r="G39" i="81"/>
  <c r="F39" i="81"/>
  <c r="R38" i="81"/>
  <c r="G38" i="81"/>
  <c r="F38" i="81"/>
  <c r="R37" i="81"/>
  <c r="G37" i="81"/>
  <c r="F37" i="81"/>
  <c r="R36" i="81"/>
  <c r="G36" i="81"/>
  <c r="F36" i="81"/>
  <c r="V35" i="81"/>
  <c r="R35" i="81"/>
  <c r="G35" i="81"/>
  <c r="F35" i="81"/>
  <c r="R34" i="81"/>
  <c r="G34" i="81"/>
  <c r="F34" i="81"/>
  <c r="R33" i="81"/>
  <c r="G33" i="81"/>
  <c r="F33" i="81"/>
  <c r="V32" i="81"/>
  <c r="R32" i="81"/>
  <c r="G32" i="81"/>
  <c r="F32" i="81"/>
  <c r="R31" i="81"/>
  <c r="G31" i="81"/>
  <c r="F31" i="81"/>
  <c r="V30" i="81"/>
  <c r="R30" i="81"/>
  <c r="G30" i="81"/>
  <c r="F30" i="81"/>
  <c r="V29" i="81"/>
  <c r="R29" i="81"/>
  <c r="G29" i="81"/>
  <c r="F29" i="81"/>
  <c r="R28" i="81"/>
  <c r="G28" i="81"/>
  <c r="F28" i="81"/>
  <c r="R27" i="81"/>
  <c r="G27" i="81"/>
  <c r="F27" i="81"/>
  <c r="V26" i="81"/>
  <c r="R26" i="81"/>
  <c r="G26" i="81"/>
  <c r="F26" i="81"/>
  <c r="R25" i="81"/>
  <c r="G25" i="81"/>
  <c r="F25" i="81"/>
  <c r="R24" i="81"/>
  <c r="G24" i="81"/>
  <c r="F24" i="81"/>
  <c r="R23" i="81"/>
  <c r="G23" i="81"/>
  <c r="F23" i="81"/>
  <c r="R22" i="81"/>
  <c r="G22" i="81"/>
  <c r="F22" i="81"/>
  <c r="V21" i="81"/>
  <c r="R21" i="81"/>
  <c r="G21" i="81"/>
  <c r="F21" i="81"/>
  <c r="R20" i="81"/>
  <c r="G20" i="81"/>
  <c r="F20" i="81"/>
  <c r="R19" i="81"/>
  <c r="G19" i="81"/>
  <c r="F19" i="81"/>
  <c r="R18" i="81"/>
  <c r="G18" i="81"/>
  <c r="F18" i="81"/>
  <c r="V17" i="81"/>
  <c r="R17" i="81"/>
  <c r="G17" i="81"/>
  <c r="F17" i="81"/>
  <c r="R16" i="81"/>
  <c r="G16" i="81"/>
  <c r="F16" i="81"/>
  <c r="R15" i="81"/>
  <c r="G15" i="81"/>
  <c r="F15" i="81"/>
  <c r="R14" i="81"/>
  <c r="G14" i="81"/>
  <c r="F14" i="81"/>
  <c r="R13" i="81"/>
  <c r="G13" i="81"/>
  <c r="F13" i="81"/>
  <c r="V12" i="81"/>
  <c r="R12" i="81"/>
  <c r="G12" i="81"/>
  <c r="F12" i="81"/>
  <c r="C12" i="81"/>
  <c r="V11" i="81"/>
  <c r="R11" i="81"/>
  <c r="G11" i="81"/>
  <c r="F11" i="81"/>
  <c r="V10" i="81"/>
  <c r="R10" i="81"/>
  <c r="G10" i="81"/>
  <c r="F10" i="81"/>
  <c r="C10" i="81"/>
  <c r="V9" i="81"/>
  <c r="R9" i="81"/>
  <c r="G9" i="81"/>
  <c r="F9" i="81"/>
  <c r="R8" i="81"/>
  <c r="G8" i="81"/>
  <c r="F8" i="81"/>
  <c r="R7" i="81"/>
  <c r="G7" i="81"/>
  <c r="F7" i="81"/>
  <c r="R6" i="81"/>
  <c r="G6" i="81"/>
  <c r="F6" i="81"/>
  <c r="V5" i="81"/>
  <c r="R5" i="81"/>
  <c r="G5" i="81"/>
  <c r="F5" i="81"/>
  <c r="C5" i="81"/>
  <c r="W4" i="81"/>
  <c r="V4" i="81"/>
  <c r="R4" i="81"/>
  <c r="M98" i="81"/>
  <c r="U98" i="81" s="1"/>
  <c r="M97" i="81"/>
  <c r="U97" i="81" s="1"/>
  <c r="M96" i="81"/>
  <c r="U96" i="81" s="1"/>
  <c r="M95" i="81"/>
  <c r="U95" i="81" s="1"/>
  <c r="M92" i="81"/>
  <c r="U92" i="81" s="1"/>
  <c r="M91" i="81"/>
  <c r="U91" i="81" s="1"/>
  <c r="M90" i="81"/>
  <c r="U90" i="81" s="1"/>
  <c r="M89" i="81"/>
  <c r="U89" i="81" s="1"/>
  <c r="M86" i="81"/>
  <c r="U86" i="81" s="1"/>
  <c r="M85" i="81"/>
  <c r="U85" i="81" s="1"/>
  <c r="M84" i="81"/>
  <c r="U84" i="81" s="1"/>
  <c r="M83" i="81"/>
  <c r="U83" i="81" s="1"/>
  <c r="M80" i="81"/>
  <c r="U80" i="81" s="1"/>
  <c r="M79" i="81"/>
  <c r="U79" i="81" s="1"/>
  <c r="M78" i="81"/>
  <c r="U78" i="81" s="1"/>
  <c r="M77" i="81"/>
  <c r="U77" i="81" s="1"/>
  <c r="M74" i="81"/>
  <c r="U74" i="81" s="1"/>
  <c r="M73" i="81"/>
  <c r="U73" i="81" s="1"/>
  <c r="M72" i="81"/>
  <c r="U72" i="81" s="1"/>
  <c r="M71" i="81"/>
  <c r="U71" i="81" s="1"/>
  <c r="M68" i="81"/>
  <c r="U68" i="81" s="1"/>
  <c r="M67" i="81"/>
  <c r="U67" i="81" s="1"/>
  <c r="M66" i="81"/>
  <c r="U66" i="81" s="1"/>
  <c r="M65" i="81"/>
  <c r="U65" i="81" s="1"/>
  <c r="M62" i="81"/>
  <c r="U62" i="81" s="1"/>
  <c r="M61" i="81"/>
  <c r="U61" i="81" s="1"/>
  <c r="M60" i="81"/>
  <c r="U60" i="81" s="1"/>
  <c r="M59" i="81"/>
  <c r="U59" i="81" s="1"/>
  <c r="M56" i="81"/>
  <c r="U56" i="81" s="1"/>
  <c r="M55" i="81"/>
  <c r="U55" i="81" s="1"/>
  <c r="M54" i="81"/>
  <c r="U54" i="81" s="1"/>
  <c r="M53" i="81"/>
  <c r="U53" i="81" s="1"/>
  <c r="M50" i="81"/>
  <c r="U50" i="81" s="1"/>
  <c r="M49" i="81"/>
  <c r="U49" i="81" s="1"/>
  <c r="M48" i="81"/>
  <c r="U48" i="81" s="1"/>
  <c r="M47" i="81"/>
  <c r="U47" i="81" s="1"/>
  <c r="M44" i="81"/>
  <c r="U44" i="81" s="1"/>
  <c r="M43" i="81"/>
  <c r="U43" i="81" s="1"/>
  <c r="M42" i="81"/>
  <c r="U42" i="81" s="1"/>
  <c r="M41" i="81"/>
  <c r="U41" i="81" s="1"/>
  <c r="M38" i="81"/>
  <c r="U38" i="81" s="1"/>
  <c r="M37" i="81"/>
  <c r="U37" i="81" s="1"/>
  <c r="M36" i="81"/>
  <c r="U36" i="81" s="1"/>
  <c r="M35" i="81"/>
  <c r="U35" i="81" s="1"/>
  <c r="M32" i="81"/>
  <c r="U32" i="81" s="1"/>
  <c r="M31" i="81"/>
  <c r="U31" i="81" s="1"/>
  <c r="M30" i="81"/>
  <c r="U30" i="81" s="1"/>
  <c r="M29" i="81"/>
  <c r="U29" i="81" s="1"/>
  <c r="M26" i="81"/>
  <c r="U26" i="81" s="1"/>
  <c r="M25" i="81"/>
  <c r="U25" i="81" s="1"/>
  <c r="M24" i="81"/>
  <c r="U24" i="81" s="1"/>
  <c r="M23" i="81"/>
  <c r="U23" i="81" s="1"/>
  <c r="M20" i="81"/>
  <c r="U20" i="81" s="1"/>
  <c r="M19" i="81"/>
  <c r="U19" i="81" s="1"/>
  <c r="M18" i="81"/>
  <c r="U18" i="81" s="1"/>
  <c r="M17" i="81"/>
  <c r="U17" i="81" s="1"/>
  <c r="M14" i="81"/>
  <c r="U14" i="81" s="1"/>
  <c r="M13" i="81"/>
  <c r="U13" i="81" s="1"/>
  <c r="M12" i="81"/>
  <c r="U12" i="81" s="1"/>
  <c r="M11" i="81"/>
  <c r="U11" i="81" s="1"/>
  <c r="M8" i="81"/>
  <c r="U8" i="81" s="1"/>
  <c r="M7" i="81"/>
  <c r="U7" i="81" s="1"/>
  <c r="M6" i="81"/>
  <c r="U6" i="81" s="1"/>
  <c r="M5" i="81"/>
  <c r="U5" i="81" s="1"/>
  <c r="M4" i="81" a="1"/>
  <c r="M94" i="81" s="1"/>
  <c r="U94" i="81" s="1"/>
  <c r="G4" i="81"/>
  <c r="F4" i="81"/>
  <c r="AT3" i="81"/>
  <c r="AH3" i="81"/>
  <c r="AQ3" i="81" s="1"/>
  <c r="R3" i="81"/>
  <c r="C3" i="81"/>
  <c r="O3" i="81" s="1"/>
  <c r="G98" i="80"/>
  <c r="F98" i="80"/>
  <c r="AX97" i="80"/>
  <c r="G97" i="80"/>
  <c r="F97" i="80"/>
  <c r="AX96" i="80"/>
  <c r="G96" i="80"/>
  <c r="F96" i="80"/>
  <c r="AX95" i="80"/>
  <c r="G95" i="80"/>
  <c r="F95" i="80"/>
  <c r="AX94" i="80"/>
  <c r="F94" i="80"/>
  <c r="AX93" i="80"/>
  <c r="G93" i="80"/>
  <c r="F93" i="80"/>
  <c r="AX92" i="80"/>
  <c r="G92" i="80"/>
  <c r="F92" i="80"/>
  <c r="AX91" i="80"/>
  <c r="G91" i="80"/>
  <c r="F91" i="80"/>
  <c r="AX90" i="80"/>
  <c r="G90" i="80"/>
  <c r="F90" i="80"/>
  <c r="AX89" i="80"/>
  <c r="G89" i="80"/>
  <c r="F89" i="80"/>
  <c r="AX88" i="80"/>
  <c r="G88" i="80"/>
  <c r="F88" i="80"/>
  <c r="AX87" i="80"/>
  <c r="G87" i="80"/>
  <c r="F87" i="80"/>
  <c r="AX86" i="80"/>
  <c r="G86" i="80"/>
  <c r="F86" i="80"/>
  <c r="AX85" i="80"/>
  <c r="G85" i="80"/>
  <c r="F85" i="80"/>
  <c r="AX84" i="80"/>
  <c r="G84" i="80"/>
  <c r="F84" i="80"/>
  <c r="AX83" i="80"/>
  <c r="G83" i="80"/>
  <c r="F83" i="80"/>
  <c r="AX82" i="80"/>
  <c r="G82" i="80"/>
  <c r="F82" i="80"/>
  <c r="AX81" i="80"/>
  <c r="G81" i="80"/>
  <c r="F81" i="80"/>
  <c r="AX80" i="80"/>
  <c r="G80" i="80"/>
  <c r="F80" i="80"/>
  <c r="AX79" i="80"/>
  <c r="G79" i="80"/>
  <c r="F79" i="80"/>
  <c r="AX78" i="80"/>
  <c r="G78" i="80"/>
  <c r="F78" i="80"/>
  <c r="AX77" i="80"/>
  <c r="G77" i="80"/>
  <c r="F77" i="80"/>
  <c r="AX76" i="80"/>
  <c r="G76" i="80"/>
  <c r="F76" i="80"/>
  <c r="AX75" i="80"/>
  <c r="G75" i="80"/>
  <c r="F75" i="80"/>
  <c r="AX74" i="80"/>
  <c r="G74" i="80"/>
  <c r="F74" i="80"/>
  <c r="AX73" i="80"/>
  <c r="G73" i="80"/>
  <c r="F73" i="80"/>
  <c r="AX72" i="80"/>
  <c r="G72" i="80"/>
  <c r="F72" i="80"/>
  <c r="AX71" i="80"/>
  <c r="G71" i="80"/>
  <c r="F71" i="80"/>
  <c r="AX70" i="80"/>
  <c r="G70" i="80"/>
  <c r="F70" i="80"/>
  <c r="V69" i="80"/>
  <c r="G69" i="80"/>
  <c r="F69" i="80"/>
  <c r="V68" i="80"/>
  <c r="G68" i="80"/>
  <c r="F68" i="80"/>
  <c r="G67" i="80"/>
  <c r="F67" i="80"/>
  <c r="V66" i="80"/>
  <c r="G66" i="80"/>
  <c r="F66" i="80"/>
  <c r="V65" i="80"/>
  <c r="G65" i="80"/>
  <c r="F65" i="80"/>
  <c r="G64" i="80"/>
  <c r="F64" i="80"/>
  <c r="V63" i="80"/>
  <c r="G63" i="80"/>
  <c r="F63" i="80"/>
  <c r="V62" i="80"/>
  <c r="G62" i="80"/>
  <c r="F62" i="80"/>
  <c r="G61" i="80"/>
  <c r="F61" i="80"/>
  <c r="V60" i="80"/>
  <c r="G60" i="80"/>
  <c r="F60" i="80"/>
  <c r="V59" i="80"/>
  <c r="G59" i="80"/>
  <c r="F59" i="80"/>
  <c r="G58" i="80"/>
  <c r="F58" i="80"/>
  <c r="V57" i="80"/>
  <c r="G57" i="80"/>
  <c r="F57" i="80"/>
  <c r="V56" i="80"/>
  <c r="G56" i="80"/>
  <c r="F56" i="80"/>
  <c r="R55" i="80"/>
  <c r="G55" i="80"/>
  <c r="F55" i="80"/>
  <c r="V54" i="80"/>
  <c r="G54" i="80"/>
  <c r="F54" i="80"/>
  <c r="V53" i="80"/>
  <c r="G53" i="80"/>
  <c r="F53" i="80"/>
  <c r="R52" i="80"/>
  <c r="G52" i="80"/>
  <c r="F52" i="80"/>
  <c r="V51" i="80"/>
  <c r="G51" i="80"/>
  <c r="F51" i="80"/>
  <c r="V50" i="80"/>
  <c r="G50" i="80"/>
  <c r="F50" i="80"/>
  <c r="R49" i="80"/>
  <c r="G49" i="80"/>
  <c r="F49" i="80"/>
  <c r="V48" i="80"/>
  <c r="G48" i="80"/>
  <c r="F48" i="80"/>
  <c r="V47" i="80"/>
  <c r="G47" i="80"/>
  <c r="F47" i="80"/>
  <c r="R46" i="80"/>
  <c r="G46" i="80"/>
  <c r="F46" i="80"/>
  <c r="V45" i="80"/>
  <c r="G45" i="80"/>
  <c r="F45" i="80"/>
  <c r="V44" i="80"/>
  <c r="G44" i="80"/>
  <c r="F44" i="80"/>
  <c r="R43" i="80"/>
  <c r="G43" i="80"/>
  <c r="F43" i="80"/>
  <c r="V42" i="80"/>
  <c r="G42" i="80"/>
  <c r="F42" i="80"/>
  <c r="V41" i="80"/>
  <c r="G41" i="80"/>
  <c r="F41" i="80"/>
  <c r="R40" i="80"/>
  <c r="G40" i="80"/>
  <c r="F40" i="80"/>
  <c r="V39" i="80"/>
  <c r="G39" i="80"/>
  <c r="F39" i="80"/>
  <c r="V38" i="80"/>
  <c r="G38" i="80"/>
  <c r="F38" i="80"/>
  <c r="R37" i="80"/>
  <c r="G37" i="80"/>
  <c r="F37" i="80"/>
  <c r="V36" i="80"/>
  <c r="G36" i="80"/>
  <c r="F36" i="80"/>
  <c r="V35" i="80"/>
  <c r="G35" i="80"/>
  <c r="F35" i="80"/>
  <c r="R34" i="80"/>
  <c r="G34" i="80"/>
  <c r="F34" i="80"/>
  <c r="V33" i="80"/>
  <c r="G33" i="80"/>
  <c r="F33" i="80"/>
  <c r="V32" i="80"/>
  <c r="G32" i="80"/>
  <c r="F32" i="80"/>
  <c r="R31" i="80"/>
  <c r="G31" i="80"/>
  <c r="F31" i="80"/>
  <c r="V30" i="80"/>
  <c r="G30" i="80"/>
  <c r="F30" i="80"/>
  <c r="V29" i="80"/>
  <c r="G29" i="80"/>
  <c r="F29" i="80"/>
  <c r="R28" i="80"/>
  <c r="G28" i="80"/>
  <c r="F28" i="80"/>
  <c r="V27" i="80"/>
  <c r="G27" i="80"/>
  <c r="F27" i="80"/>
  <c r="V26" i="80"/>
  <c r="G26" i="80"/>
  <c r="F26" i="80"/>
  <c r="R25" i="80"/>
  <c r="G25" i="80"/>
  <c r="F25" i="80"/>
  <c r="V24" i="80"/>
  <c r="G24" i="80"/>
  <c r="F24" i="80"/>
  <c r="V23" i="80"/>
  <c r="G23" i="80"/>
  <c r="F23" i="80"/>
  <c r="R22" i="80"/>
  <c r="G22" i="80"/>
  <c r="F22" i="80"/>
  <c r="V21" i="80"/>
  <c r="G21" i="80"/>
  <c r="F21" i="80"/>
  <c r="V20" i="80"/>
  <c r="G20" i="80"/>
  <c r="F20" i="80"/>
  <c r="R19" i="80"/>
  <c r="G19" i="80"/>
  <c r="F19" i="80"/>
  <c r="V18" i="80"/>
  <c r="G18" i="80"/>
  <c r="F18" i="80"/>
  <c r="V17" i="80"/>
  <c r="G17" i="80"/>
  <c r="F17" i="80"/>
  <c r="R16" i="80"/>
  <c r="G16" i="80"/>
  <c r="F16" i="80"/>
  <c r="V15" i="80"/>
  <c r="G15" i="80"/>
  <c r="F15" i="80"/>
  <c r="V14" i="80"/>
  <c r="G14" i="80"/>
  <c r="F14" i="80"/>
  <c r="R13" i="80"/>
  <c r="G13" i="80"/>
  <c r="F13" i="80"/>
  <c r="V12" i="80"/>
  <c r="G12" i="80"/>
  <c r="F12" i="80"/>
  <c r="C12" i="80"/>
  <c r="C3" i="80" s="1"/>
  <c r="O3" i="80" s="1"/>
  <c r="AE3" i="80" s="1"/>
  <c r="AN3" i="80" s="1"/>
  <c r="V11" i="80"/>
  <c r="G11" i="80"/>
  <c r="F11" i="80"/>
  <c r="V10" i="80"/>
  <c r="G10" i="80"/>
  <c r="F10" i="80"/>
  <c r="C10" i="80"/>
  <c r="V67" i="80" s="1"/>
  <c r="V9" i="80"/>
  <c r="R9" i="80"/>
  <c r="G9" i="80"/>
  <c r="F9" i="80"/>
  <c r="R8" i="80"/>
  <c r="G8" i="80"/>
  <c r="F8" i="80"/>
  <c r="R7" i="80"/>
  <c r="G7" i="80"/>
  <c r="F7" i="80"/>
  <c r="V6" i="80"/>
  <c r="G6" i="80"/>
  <c r="F6" i="80"/>
  <c r="C6" i="80"/>
  <c r="V5" i="80"/>
  <c r="G5" i="80"/>
  <c r="F5" i="80"/>
  <c r="C5" i="80"/>
  <c r="W4" i="80"/>
  <c r="V4" i="80"/>
  <c r="Y4" i="80" s="1"/>
  <c r="M68" i="80"/>
  <c r="U68" i="80" s="1"/>
  <c r="M67" i="80"/>
  <c r="U67" i="80" s="1"/>
  <c r="M66" i="80"/>
  <c r="U66" i="80" s="1"/>
  <c r="M65" i="80"/>
  <c r="U65" i="80" s="1"/>
  <c r="M62" i="80"/>
  <c r="U62" i="80" s="1"/>
  <c r="M61" i="80"/>
  <c r="U61" i="80" s="1"/>
  <c r="M60" i="80"/>
  <c r="U60" i="80" s="1"/>
  <c r="M59" i="80"/>
  <c r="U59" i="80" s="1"/>
  <c r="M56" i="80"/>
  <c r="U56" i="80" s="1"/>
  <c r="M55" i="80"/>
  <c r="U55" i="80" s="1"/>
  <c r="M54" i="80"/>
  <c r="U54" i="80" s="1"/>
  <c r="M53" i="80"/>
  <c r="U53" i="80" s="1"/>
  <c r="M50" i="80"/>
  <c r="U50" i="80" s="1"/>
  <c r="M49" i="80"/>
  <c r="U49" i="80" s="1"/>
  <c r="M48" i="80"/>
  <c r="U48" i="80" s="1"/>
  <c r="M47" i="80"/>
  <c r="U47" i="80" s="1"/>
  <c r="M44" i="80"/>
  <c r="U44" i="80" s="1"/>
  <c r="M43" i="80"/>
  <c r="U43" i="80" s="1"/>
  <c r="M42" i="80"/>
  <c r="U42" i="80" s="1"/>
  <c r="M41" i="80"/>
  <c r="U41" i="80" s="1"/>
  <c r="M38" i="80"/>
  <c r="U38" i="80" s="1"/>
  <c r="M37" i="80"/>
  <c r="U37" i="80" s="1"/>
  <c r="M36" i="80"/>
  <c r="U36" i="80" s="1"/>
  <c r="M35" i="80"/>
  <c r="U35" i="80" s="1"/>
  <c r="M32" i="80"/>
  <c r="U32" i="80" s="1"/>
  <c r="M31" i="80"/>
  <c r="U31" i="80" s="1"/>
  <c r="M30" i="80"/>
  <c r="U30" i="80" s="1"/>
  <c r="M29" i="80"/>
  <c r="U29" i="80" s="1"/>
  <c r="M26" i="80"/>
  <c r="U26" i="80" s="1"/>
  <c r="M25" i="80"/>
  <c r="U25" i="80" s="1"/>
  <c r="M24" i="80"/>
  <c r="U24" i="80" s="1"/>
  <c r="M23" i="80"/>
  <c r="U23" i="80" s="1"/>
  <c r="M20" i="80"/>
  <c r="U20" i="80" s="1"/>
  <c r="M19" i="80"/>
  <c r="U19" i="80" s="1"/>
  <c r="M18" i="80"/>
  <c r="U18" i="80" s="1"/>
  <c r="M17" i="80"/>
  <c r="U17" i="80" s="1"/>
  <c r="M14" i="80"/>
  <c r="U14" i="80" s="1"/>
  <c r="M13" i="80"/>
  <c r="U13" i="80" s="1"/>
  <c r="M12" i="80"/>
  <c r="U12" i="80" s="1"/>
  <c r="M11" i="80"/>
  <c r="U11" i="80" s="1"/>
  <c r="M8" i="80"/>
  <c r="U8" i="80" s="1"/>
  <c r="M7" i="80"/>
  <c r="U7" i="80" s="1"/>
  <c r="M6" i="80"/>
  <c r="U6" i="80" s="1"/>
  <c r="M5" i="80"/>
  <c r="U5" i="80" s="1"/>
  <c r="M4" i="80" a="1"/>
  <c r="M64" i="80" s="1"/>
  <c r="U64" i="80" s="1"/>
  <c r="G4" i="80"/>
  <c r="F4" i="80"/>
  <c r="AT3" i="80"/>
  <c r="R3" i="80"/>
  <c r="G98" i="79"/>
  <c r="F98" i="79"/>
  <c r="AX97" i="79"/>
  <c r="G97" i="79"/>
  <c r="F97" i="79"/>
  <c r="AX96" i="79"/>
  <c r="G96" i="79"/>
  <c r="F96" i="79"/>
  <c r="AX95" i="79"/>
  <c r="G95" i="79"/>
  <c r="F95" i="79"/>
  <c r="AX94" i="79"/>
  <c r="F94" i="79"/>
  <c r="AX93" i="79"/>
  <c r="G93" i="79"/>
  <c r="F93" i="79"/>
  <c r="AX92" i="79"/>
  <c r="G92" i="79"/>
  <c r="F92" i="79"/>
  <c r="AX91" i="79"/>
  <c r="G91" i="79"/>
  <c r="F91" i="79"/>
  <c r="AX90" i="79"/>
  <c r="G90" i="79"/>
  <c r="F90" i="79"/>
  <c r="AX89" i="79"/>
  <c r="G89" i="79"/>
  <c r="F89" i="79"/>
  <c r="AX88" i="79"/>
  <c r="G88" i="79"/>
  <c r="F88" i="79"/>
  <c r="AX87" i="79"/>
  <c r="G87" i="79"/>
  <c r="F87" i="79"/>
  <c r="AX86" i="79"/>
  <c r="G86" i="79"/>
  <c r="F86" i="79"/>
  <c r="AX85" i="79"/>
  <c r="G85" i="79"/>
  <c r="F85" i="79"/>
  <c r="AX84" i="79"/>
  <c r="G84" i="79"/>
  <c r="F84" i="79"/>
  <c r="AX83" i="79"/>
  <c r="G83" i="79"/>
  <c r="F83" i="79"/>
  <c r="AX82" i="79"/>
  <c r="G82" i="79"/>
  <c r="F82" i="79"/>
  <c r="AX81" i="79"/>
  <c r="G81" i="79"/>
  <c r="F81" i="79"/>
  <c r="AX80" i="79"/>
  <c r="G80" i="79"/>
  <c r="F80" i="79"/>
  <c r="G79" i="79"/>
  <c r="F79" i="79"/>
  <c r="V78" i="79"/>
  <c r="G78" i="79"/>
  <c r="F78" i="79"/>
  <c r="G77" i="79"/>
  <c r="F77" i="79"/>
  <c r="G76" i="79"/>
  <c r="F76" i="79"/>
  <c r="V75" i="79"/>
  <c r="G75" i="79"/>
  <c r="F75" i="79"/>
  <c r="G74" i="79"/>
  <c r="F74" i="79"/>
  <c r="G73" i="79"/>
  <c r="F73" i="79"/>
  <c r="V72" i="79"/>
  <c r="G72" i="79"/>
  <c r="F72" i="79"/>
  <c r="G71" i="79"/>
  <c r="F71" i="79"/>
  <c r="G70" i="79"/>
  <c r="F70" i="79"/>
  <c r="V69" i="79"/>
  <c r="G69" i="79"/>
  <c r="F69" i="79"/>
  <c r="G68" i="79"/>
  <c r="F68" i="79"/>
  <c r="G67" i="79"/>
  <c r="F67" i="79"/>
  <c r="V66" i="79"/>
  <c r="G66" i="79"/>
  <c r="F66" i="79"/>
  <c r="G65" i="79"/>
  <c r="F65" i="79"/>
  <c r="G64" i="79"/>
  <c r="F64" i="79"/>
  <c r="V63" i="79"/>
  <c r="G63" i="79"/>
  <c r="F63" i="79"/>
  <c r="G62" i="79"/>
  <c r="F62" i="79"/>
  <c r="G61" i="79"/>
  <c r="F61" i="79"/>
  <c r="V60" i="79"/>
  <c r="G60" i="79"/>
  <c r="F60" i="79"/>
  <c r="G59" i="79"/>
  <c r="F59" i="79"/>
  <c r="G58" i="79"/>
  <c r="F58" i="79"/>
  <c r="V57" i="79"/>
  <c r="G57" i="79"/>
  <c r="F57" i="79"/>
  <c r="G56" i="79"/>
  <c r="F56" i="79"/>
  <c r="G55" i="79"/>
  <c r="F55" i="79"/>
  <c r="V54" i="79"/>
  <c r="G54" i="79"/>
  <c r="F54" i="79"/>
  <c r="G53" i="79"/>
  <c r="F53" i="79"/>
  <c r="G52" i="79"/>
  <c r="F52" i="79"/>
  <c r="V51" i="79"/>
  <c r="G51" i="79"/>
  <c r="F51" i="79"/>
  <c r="G50" i="79"/>
  <c r="F50" i="79"/>
  <c r="G49" i="79"/>
  <c r="F49" i="79"/>
  <c r="V48" i="79"/>
  <c r="G48" i="79"/>
  <c r="F48" i="79"/>
  <c r="G47" i="79"/>
  <c r="F47" i="79"/>
  <c r="G46" i="79"/>
  <c r="F46" i="79"/>
  <c r="V45" i="79"/>
  <c r="G45" i="79"/>
  <c r="F45" i="79"/>
  <c r="G44" i="79"/>
  <c r="F44" i="79"/>
  <c r="G43" i="79"/>
  <c r="F43" i="79"/>
  <c r="V42" i="79"/>
  <c r="G42" i="79"/>
  <c r="F42" i="79"/>
  <c r="G41" i="79"/>
  <c r="F41" i="79"/>
  <c r="G40" i="79"/>
  <c r="F40" i="79"/>
  <c r="V39" i="79"/>
  <c r="G39" i="79"/>
  <c r="F39" i="79"/>
  <c r="G38" i="79"/>
  <c r="F38" i="79"/>
  <c r="V37" i="79"/>
  <c r="G37" i="79"/>
  <c r="F37" i="79"/>
  <c r="V36" i="79"/>
  <c r="G36" i="79"/>
  <c r="F36" i="79"/>
  <c r="G35" i="79"/>
  <c r="F35" i="79"/>
  <c r="R34" i="79"/>
  <c r="G34" i="79"/>
  <c r="F34" i="79"/>
  <c r="G33" i="79"/>
  <c r="F33" i="79"/>
  <c r="V32" i="79"/>
  <c r="G32" i="79"/>
  <c r="F32" i="79"/>
  <c r="V31" i="79"/>
  <c r="G31" i="79"/>
  <c r="F31" i="79"/>
  <c r="G30" i="79"/>
  <c r="F30" i="79"/>
  <c r="R29" i="79"/>
  <c r="G29" i="79"/>
  <c r="F29" i="79"/>
  <c r="G28" i="79"/>
  <c r="F28" i="79"/>
  <c r="V27" i="79"/>
  <c r="G27" i="79"/>
  <c r="F27" i="79"/>
  <c r="V26" i="79"/>
  <c r="G26" i="79"/>
  <c r="F26" i="79"/>
  <c r="V25" i="79"/>
  <c r="R25" i="79"/>
  <c r="G25" i="79"/>
  <c r="F25" i="79"/>
  <c r="G24" i="79"/>
  <c r="F24" i="79"/>
  <c r="V23" i="79"/>
  <c r="G23" i="79"/>
  <c r="F23" i="79"/>
  <c r="V22" i="79"/>
  <c r="G22" i="79"/>
  <c r="F22" i="79"/>
  <c r="V21" i="79"/>
  <c r="G21" i="79"/>
  <c r="F21" i="79"/>
  <c r="V20" i="79"/>
  <c r="R20" i="79"/>
  <c r="G20" i="79"/>
  <c r="F20" i="79"/>
  <c r="G19" i="79"/>
  <c r="F19" i="79"/>
  <c r="V18" i="79"/>
  <c r="G18" i="79"/>
  <c r="F18" i="79"/>
  <c r="V17" i="79"/>
  <c r="G17" i="79"/>
  <c r="F17" i="79"/>
  <c r="V16" i="79"/>
  <c r="R16" i="79"/>
  <c r="G16" i="79"/>
  <c r="F16" i="79"/>
  <c r="G15" i="79"/>
  <c r="F15" i="79"/>
  <c r="V14" i="79"/>
  <c r="R14" i="79"/>
  <c r="G14" i="79"/>
  <c r="F14" i="79"/>
  <c r="V13" i="79"/>
  <c r="G13" i="79"/>
  <c r="F13" i="79"/>
  <c r="V12" i="79"/>
  <c r="G12" i="79"/>
  <c r="F12" i="79"/>
  <c r="C12" i="79"/>
  <c r="V11" i="79"/>
  <c r="R11" i="79"/>
  <c r="G11" i="79"/>
  <c r="F11" i="79"/>
  <c r="V10" i="79"/>
  <c r="R10" i="79"/>
  <c r="G10" i="79"/>
  <c r="F10" i="79"/>
  <c r="C10" i="79"/>
  <c r="V40" i="79" s="1"/>
  <c r="V9" i="79"/>
  <c r="R9" i="79"/>
  <c r="G9" i="79"/>
  <c r="F9" i="79"/>
  <c r="V8" i="79"/>
  <c r="G8" i="79"/>
  <c r="F8" i="79"/>
  <c r="V7" i="79"/>
  <c r="G7" i="79"/>
  <c r="F7" i="79"/>
  <c r="V6" i="79"/>
  <c r="G6" i="79"/>
  <c r="F6" i="79"/>
  <c r="C6" i="79"/>
  <c r="V5" i="79"/>
  <c r="R5" i="79"/>
  <c r="G5" i="79"/>
  <c r="F5" i="79"/>
  <c r="C5" i="79"/>
  <c r="Y4" i="79"/>
  <c r="W4" i="79"/>
  <c r="V4" i="79"/>
  <c r="R4" i="79"/>
  <c r="M45" i="79"/>
  <c r="U45" i="79" s="1"/>
  <c r="M9" i="79"/>
  <c r="U9" i="79" s="1"/>
  <c r="M4" i="79" a="1"/>
  <c r="G4" i="79"/>
  <c r="F4" i="79"/>
  <c r="AT3" i="79"/>
  <c r="R3" i="79"/>
  <c r="C3" i="79"/>
  <c r="O3" i="79" s="1"/>
  <c r="G98" i="78"/>
  <c r="F98" i="78"/>
  <c r="AX97" i="78"/>
  <c r="G97" i="78"/>
  <c r="F97" i="78"/>
  <c r="AX96" i="78"/>
  <c r="G96" i="78"/>
  <c r="F96" i="78"/>
  <c r="AX95" i="78"/>
  <c r="G95" i="78"/>
  <c r="F95" i="78"/>
  <c r="AX94" i="78"/>
  <c r="F94" i="78"/>
  <c r="AX93" i="78"/>
  <c r="G93" i="78"/>
  <c r="F93" i="78"/>
  <c r="AX92" i="78"/>
  <c r="G92" i="78"/>
  <c r="F92" i="78"/>
  <c r="AX91" i="78"/>
  <c r="G91" i="78"/>
  <c r="F91" i="78"/>
  <c r="AX90" i="78"/>
  <c r="G90" i="78"/>
  <c r="F90" i="78"/>
  <c r="G89" i="78"/>
  <c r="F89" i="78"/>
  <c r="G88" i="78"/>
  <c r="F88" i="78"/>
  <c r="V87" i="78"/>
  <c r="G87" i="78"/>
  <c r="F87" i="78"/>
  <c r="G86" i="78"/>
  <c r="F86" i="78"/>
  <c r="G85" i="78"/>
  <c r="F85" i="78"/>
  <c r="V84" i="78"/>
  <c r="G84" i="78"/>
  <c r="F84" i="78"/>
  <c r="G83" i="78"/>
  <c r="F83" i="78"/>
  <c r="V82" i="78"/>
  <c r="G82" i="78"/>
  <c r="F82" i="78"/>
  <c r="V81" i="78"/>
  <c r="G81" i="78"/>
  <c r="F81" i="78"/>
  <c r="G80" i="78"/>
  <c r="F80" i="78"/>
  <c r="V79" i="78"/>
  <c r="G79" i="78"/>
  <c r="F79" i="78"/>
  <c r="V78" i="78"/>
  <c r="G78" i="78"/>
  <c r="F78" i="78"/>
  <c r="G77" i="78"/>
  <c r="F77" i="78"/>
  <c r="V76" i="78"/>
  <c r="G76" i="78"/>
  <c r="F76" i="78"/>
  <c r="V75" i="78"/>
  <c r="G75" i="78"/>
  <c r="F75" i="78"/>
  <c r="G74" i="78"/>
  <c r="F74" i="78"/>
  <c r="V73" i="78"/>
  <c r="G73" i="78"/>
  <c r="F73" i="78"/>
  <c r="V72" i="78"/>
  <c r="G72" i="78"/>
  <c r="F72" i="78"/>
  <c r="R71" i="78"/>
  <c r="G71" i="78"/>
  <c r="F71" i="78"/>
  <c r="V70" i="78"/>
  <c r="G70" i="78"/>
  <c r="F70" i="78"/>
  <c r="V69" i="78"/>
  <c r="G69" i="78"/>
  <c r="F69" i="78"/>
  <c r="R68" i="78"/>
  <c r="G68" i="78"/>
  <c r="F68" i="78"/>
  <c r="V67" i="78"/>
  <c r="G67" i="78"/>
  <c r="F67" i="78"/>
  <c r="V66" i="78"/>
  <c r="G66" i="78"/>
  <c r="F66" i="78"/>
  <c r="R65" i="78"/>
  <c r="G65" i="78"/>
  <c r="F65" i="78"/>
  <c r="V64" i="78"/>
  <c r="G64" i="78"/>
  <c r="F64" i="78"/>
  <c r="V63" i="78"/>
  <c r="G63" i="78"/>
  <c r="F63" i="78"/>
  <c r="R62" i="78"/>
  <c r="G62" i="78"/>
  <c r="F62" i="78"/>
  <c r="V61" i="78"/>
  <c r="G61" i="78"/>
  <c r="F61" i="78"/>
  <c r="V60" i="78"/>
  <c r="G60" i="78"/>
  <c r="F60" i="78"/>
  <c r="R59" i="78"/>
  <c r="G59" i="78"/>
  <c r="F59" i="78"/>
  <c r="V58" i="78"/>
  <c r="G58" i="78"/>
  <c r="F58" i="78"/>
  <c r="V57" i="78"/>
  <c r="G57" i="78"/>
  <c r="F57" i="78"/>
  <c r="R56" i="78"/>
  <c r="G56" i="78"/>
  <c r="F56" i="78"/>
  <c r="V55" i="78"/>
  <c r="G55" i="78"/>
  <c r="F55" i="78"/>
  <c r="V54" i="78"/>
  <c r="G54" i="78"/>
  <c r="F54" i="78"/>
  <c r="R53" i="78"/>
  <c r="G53" i="78"/>
  <c r="F53" i="78"/>
  <c r="V52" i="78"/>
  <c r="G52" i="78"/>
  <c r="F52" i="78"/>
  <c r="V51" i="78"/>
  <c r="G51" i="78"/>
  <c r="F51" i="78"/>
  <c r="R50" i="78"/>
  <c r="G50" i="78"/>
  <c r="F50" i="78"/>
  <c r="V49" i="78"/>
  <c r="G49" i="78"/>
  <c r="F49" i="78"/>
  <c r="V48" i="78"/>
  <c r="G48" i="78"/>
  <c r="F48" i="78"/>
  <c r="R47" i="78"/>
  <c r="G47" i="78"/>
  <c r="F47" i="78"/>
  <c r="V46" i="78"/>
  <c r="G46" i="78"/>
  <c r="F46" i="78"/>
  <c r="V45" i="78"/>
  <c r="G45" i="78"/>
  <c r="F45" i="78"/>
  <c r="R44" i="78"/>
  <c r="G44" i="78"/>
  <c r="F44" i="78"/>
  <c r="V43" i="78"/>
  <c r="G43" i="78"/>
  <c r="F43" i="78"/>
  <c r="V42" i="78"/>
  <c r="G42" i="78"/>
  <c r="F42" i="78"/>
  <c r="R41" i="78"/>
  <c r="G41" i="78"/>
  <c r="F41" i="78"/>
  <c r="V40" i="78"/>
  <c r="G40" i="78"/>
  <c r="F40" i="78"/>
  <c r="V39" i="78"/>
  <c r="G39" i="78"/>
  <c r="F39" i="78"/>
  <c r="R38" i="78"/>
  <c r="G38" i="78"/>
  <c r="F38" i="78"/>
  <c r="V37" i="78"/>
  <c r="G37" i="78"/>
  <c r="F37" i="78"/>
  <c r="V36" i="78"/>
  <c r="G36" i="78"/>
  <c r="F36" i="78"/>
  <c r="R35" i="78"/>
  <c r="G35" i="78"/>
  <c r="F35" i="78"/>
  <c r="V34" i="78"/>
  <c r="G34" i="78"/>
  <c r="F34" i="78"/>
  <c r="V33" i="78"/>
  <c r="G33" i="78"/>
  <c r="F33" i="78"/>
  <c r="R32" i="78"/>
  <c r="G32" i="78"/>
  <c r="F32" i="78"/>
  <c r="V31" i="78"/>
  <c r="G31" i="78"/>
  <c r="F31" i="78"/>
  <c r="V30" i="78"/>
  <c r="G30" i="78"/>
  <c r="F30" i="78"/>
  <c r="R29" i="78"/>
  <c r="G29" i="78"/>
  <c r="F29" i="78"/>
  <c r="V28" i="78"/>
  <c r="G28" i="78"/>
  <c r="F28" i="78"/>
  <c r="V27" i="78"/>
  <c r="G27" i="78"/>
  <c r="F27" i="78"/>
  <c r="R26" i="78"/>
  <c r="G26" i="78"/>
  <c r="F26" i="78"/>
  <c r="V25" i="78"/>
  <c r="G25" i="78"/>
  <c r="F25" i="78"/>
  <c r="V24" i="78"/>
  <c r="G24" i="78"/>
  <c r="F24" i="78"/>
  <c r="R23" i="78"/>
  <c r="G23" i="78"/>
  <c r="F23" i="78"/>
  <c r="V22" i="78"/>
  <c r="G22" i="78"/>
  <c r="F22" i="78"/>
  <c r="V21" i="78"/>
  <c r="G21" i="78"/>
  <c r="F21" i="78"/>
  <c r="R20" i="78"/>
  <c r="G20" i="78"/>
  <c r="F20" i="78"/>
  <c r="V19" i="78"/>
  <c r="G19" i="78"/>
  <c r="F19" i="78"/>
  <c r="V18" i="78"/>
  <c r="G18" i="78"/>
  <c r="F18" i="78"/>
  <c r="R17" i="78"/>
  <c r="G17" i="78"/>
  <c r="F17" i="78"/>
  <c r="V16" i="78"/>
  <c r="G16" i="78"/>
  <c r="F16" i="78"/>
  <c r="V15" i="78"/>
  <c r="G15" i="78"/>
  <c r="F15" i="78"/>
  <c r="R14" i="78"/>
  <c r="G14" i="78"/>
  <c r="F14" i="78"/>
  <c r="V13" i="78"/>
  <c r="G13" i="78"/>
  <c r="F13" i="78"/>
  <c r="V12" i="78"/>
  <c r="G12" i="78"/>
  <c r="F12" i="78"/>
  <c r="C12" i="78"/>
  <c r="V11" i="78"/>
  <c r="R11" i="78"/>
  <c r="G11" i="78"/>
  <c r="F11" i="78"/>
  <c r="R10" i="78"/>
  <c r="G10" i="78"/>
  <c r="F10" i="78"/>
  <c r="C10" i="78"/>
  <c r="V88" i="78" s="1"/>
  <c r="V9" i="78"/>
  <c r="R9" i="78"/>
  <c r="G9" i="78"/>
  <c r="F9" i="78"/>
  <c r="V8" i="78"/>
  <c r="G8" i="78"/>
  <c r="F8" i="78"/>
  <c r="V7" i="78"/>
  <c r="G7" i="78"/>
  <c r="F7" i="78"/>
  <c r="V6" i="78"/>
  <c r="G6" i="78"/>
  <c r="F6" i="78"/>
  <c r="C6" i="78"/>
  <c r="R87" i="78" s="1"/>
  <c r="V5" i="78"/>
  <c r="R5" i="78"/>
  <c r="G5" i="78"/>
  <c r="F5" i="78"/>
  <c r="C5" i="78"/>
  <c r="Y4" i="78"/>
  <c r="W4" i="78"/>
  <c r="V4" i="78"/>
  <c r="R4" i="78"/>
  <c r="M89" i="78"/>
  <c r="U89" i="78" s="1"/>
  <c r="M86" i="78"/>
  <c r="U86" i="78" s="1"/>
  <c r="M85" i="78"/>
  <c r="U85" i="78" s="1"/>
  <c r="M84" i="78"/>
  <c r="U84" i="78" s="1"/>
  <c r="M83" i="78"/>
  <c r="U83" i="78" s="1"/>
  <c r="M80" i="78"/>
  <c r="U80" i="78" s="1"/>
  <c r="M79" i="78"/>
  <c r="U79" i="78" s="1"/>
  <c r="M78" i="78"/>
  <c r="U78" i="78" s="1"/>
  <c r="M77" i="78"/>
  <c r="U77" i="78" s="1"/>
  <c r="M74" i="78"/>
  <c r="U74" i="78" s="1"/>
  <c r="M73" i="78"/>
  <c r="U73" i="78" s="1"/>
  <c r="M72" i="78"/>
  <c r="U72" i="78" s="1"/>
  <c r="M71" i="78"/>
  <c r="U71" i="78" s="1"/>
  <c r="M68" i="78"/>
  <c r="U68" i="78" s="1"/>
  <c r="M67" i="78"/>
  <c r="U67" i="78" s="1"/>
  <c r="M66" i="78"/>
  <c r="U66" i="78" s="1"/>
  <c r="M65" i="78"/>
  <c r="U65" i="78" s="1"/>
  <c r="M62" i="78"/>
  <c r="U62" i="78" s="1"/>
  <c r="M61" i="78"/>
  <c r="U61" i="78" s="1"/>
  <c r="M60" i="78"/>
  <c r="U60" i="78" s="1"/>
  <c r="M59" i="78"/>
  <c r="U59" i="78" s="1"/>
  <c r="M56" i="78"/>
  <c r="U56" i="78" s="1"/>
  <c r="M55" i="78"/>
  <c r="U55" i="78" s="1"/>
  <c r="M54" i="78"/>
  <c r="U54" i="78" s="1"/>
  <c r="M53" i="78"/>
  <c r="U53" i="78" s="1"/>
  <c r="M50" i="78"/>
  <c r="U50" i="78" s="1"/>
  <c r="M49" i="78"/>
  <c r="U49" i="78" s="1"/>
  <c r="M48" i="78"/>
  <c r="U48" i="78" s="1"/>
  <c r="M47" i="78"/>
  <c r="U47" i="78" s="1"/>
  <c r="M44" i="78"/>
  <c r="U44" i="78" s="1"/>
  <c r="M43" i="78"/>
  <c r="U43" i="78" s="1"/>
  <c r="M42" i="78"/>
  <c r="U42" i="78" s="1"/>
  <c r="M41" i="78"/>
  <c r="U41" i="78" s="1"/>
  <c r="M38" i="78"/>
  <c r="U38" i="78" s="1"/>
  <c r="M37" i="78"/>
  <c r="U37" i="78" s="1"/>
  <c r="M36" i="78"/>
  <c r="U36" i="78" s="1"/>
  <c r="M35" i="78"/>
  <c r="U35" i="78" s="1"/>
  <c r="M32" i="78"/>
  <c r="U32" i="78" s="1"/>
  <c r="M31" i="78"/>
  <c r="U31" i="78" s="1"/>
  <c r="M30" i="78"/>
  <c r="U30" i="78" s="1"/>
  <c r="M29" i="78"/>
  <c r="U29" i="78" s="1"/>
  <c r="M26" i="78"/>
  <c r="U26" i="78" s="1"/>
  <c r="M25" i="78"/>
  <c r="U25" i="78" s="1"/>
  <c r="M24" i="78"/>
  <c r="U24" i="78" s="1"/>
  <c r="M23" i="78"/>
  <c r="U23" i="78" s="1"/>
  <c r="M20" i="78"/>
  <c r="U20" i="78" s="1"/>
  <c r="M19" i="78"/>
  <c r="U19" i="78" s="1"/>
  <c r="M18" i="78"/>
  <c r="U18" i="78" s="1"/>
  <c r="M17" i="78"/>
  <c r="U17" i="78" s="1"/>
  <c r="M14" i="78"/>
  <c r="U14" i="78" s="1"/>
  <c r="M13" i="78"/>
  <c r="U13" i="78" s="1"/>
  <c r="M12" i="78"/>
  <c r="U12" i="78" s="1"/>
  <c r="M11" i="78"/>
  <c r="U11" i="78" s="1"/>
  <c r="M8" i="78"/>
  <c r="U8" i="78" s="1"/>
  <c r="M7" i="78"/>
  <c r="U7" i="78" s="1"/>
  <c r="M6" i="78"/>
  <c r="U6" i="78" s="1"/>
  <c r="M5" i="78"/>
  <c r="U5" i="78" s="1"/>
  <c r="M4" i="78" a="1"/>
  <c r="M88" i="78" s="1"/>
  <c r="U88" i="78" s="1"/>
  <c r="G4" i="78"/>
  <c r="F4" i="78"/>
  <c r="AT3" i="78"/>
  <c r="R3" i="78"/>
  <c r="AH3" i="78" s="1"/>
  <c r="AQ3" i="78" s="1"/>
  <c r="C3" i="78"/>
  <c r="O3" i="78" s="1"/>
  <c r="S98" i="77"/>
  <c r="R98" i="77"/>
  <c r="G98" i="77"/>
  <c r="F98" i="77"/>
  <c r="R97" i="77"/>
  <c r="G97" i="77"/>
  <c r="F97" i="77"/>
  <c r="R96" i="77"/>
  <c r="G96" i="77"/>
  <c r="F96" i="77"/>
  <c r="R95" i="77"/>
  <c r="G95" i="77"/>
  <c r="F95" i="77"/>
  <c r="R94" i="77"/>
  <c r="F94" i="77"/>
  <c r="V93" i="77"/>
  <c r="R93" i="77"/>
  <c r="G93" i="77"/>
  <c r="F93" i="77"/>
  <c r="R92" i="77"/>
  <c r="G92" i="77"/>
  <c r="F92" i="77"/>
  <c r="R91" i="77"/>
  <c r="G91" i="77"/>
  <c r="F91" i="77"/>
  <c r="V90" i="77"/>
  <c r="R90" i="77"/>
  <c r="G90" i="77"/>
  <c r="F90" i="77"/>
  <c r="R89" i="77"/>
  <c r="G89" i="77"/>
  <c r="F89" i="77"/>
  <c r="R88" i="77"/>
  <c r="G88" i="77"/>
  <c r="F88" i="77"/>
  <c r="V87" i="77"/>
  <c r="R87" i="77"/>
  <c r="G87" i="77"/>
  <c r="F87" i="77"/>
  <c r="R86" i="77"/>
  <c r="G86" i="77"/>
  <c r="F86" i="77"/>
  <c r="R85" i="77"/>
  <c r="G85" i="77"/>
  <c r="F85" i="77"/>
  <c r="V84" i="77"/>
  <c r="R84" i="77"/>
  <c r="G84" i="77"/>
  <c r="F84" i="77"/>
  <c r="R83" i="77"/>
  <c r="G83" i="77"/>
  <c r="F83" i="77"/>
  <c r="R82" i="77"/>
  <c r="G82" i="77"/>
  <c r="F82" i="77"/>
  <c r="V81" i="77"/>
  <c r="R81" i="77"/>
  <c r="G81" i="77"/>
  <c r="F81" i="77"/>
  <c r="R80" i="77"/>
  <c r="G80" i="77"/>
  <c r="F80" i="77"/>
  <c r="R79" i="77"/>
  <c r="G79" i="77"/>
  <c r="F79" i="77"/>
  <c r="V78" i="77"/>
  <c r="R78" i="77"/>
  <c r="G78" i="77"/>
  <c r="F78" i="77"/>
  <c r="R77" i="77"/>
  <c r="G77" i="77"/>
  <c r="F77" i="77"/>
  <c r="R76" i="77"/>
  <c r="G76" i="77"/>
  <c r="F76" i="77"/>
  <c r="V75" i="77"/>
  <c r="R75" i="77"/>
  <c r="G75" i="77"/>
  <c r="F75" i="77"/>
  <c r="R74" i="77"/>
  <c r="G74" i="77"/>
  <c r="F74" i="77"/>
  <c r="R73" i="77"/>
  <c r="G73" i="77"/>
  <c r="F73" i="77"/>
  <c r="V72" i="77"/>
  <c r="R72" i="77"/>
  <c r="G72" i="77"/>
  <c r="F72" i="77"/>
  <c r="R71" i="77"/>
  <c r="G71" i="77"/>
  <c r="F71" i="77"/>
  <c r="R70" i="77"/>
  <c r="G70" i="77"/>
  <c r="F70" i="77"/>
  <c r="V69" i="77"/>
  <c r="R69" i="77"/>
  <c r="G69" i="77"/>
  <c r="F69" i="77"/>
  <c r="R68" i="77"/>
  <c r="G68" i="77"/>
  <c r="F68" i="77"/>
  <c r="R67" i="77"/>
  <c r="G67" i="77"/>
  <c r="F67" i="77"/>
  <c r="V66" i="77"/>
  <c r="R66" i="77"/>
  <c r="G66" i="77"/>
  <c r="F66" i="77"/>
  <c r="R65" i="77"/>
  <c r="G65" i="77"/>
  <c r="F65" i="77"/>
  <c r="R64" i="77"/>
  <c r="G64" i="77"/>
  <c r="F64" i="77"/>
  <c r="V63" i="77"/>
  <c r="R63" i="77"/>
  <c r="G63" i="77"/>
  <c r="F63" i="77"/>
  <c r="R62" i="77"/>
  <c r="G62" i="77"/>
  <c r="F62" i="77"/>
  <c r="R61" i="77"/>
  <c r="G61" i="77"/>
  <c r="F61" i="77"/>
  <c r="V60" i="77"/>
  <c r="R60" i="77"/>
  <c r="G60" i="77"/>
  <c r="F60" i="77"/>
  <c r="R59" i="77"/>
  <c r="G59" i="77"/>
  <c r="F59" i="77"/>
  <c r="R58" i="77"/>
  <c r="G58" i="77"/>
  <c r="F58" i="77"/>
  <c r="V57" i="77"/>
  <c r="R57" i="77"/>
  <c r="G57" i="77"/>
  <c r="F57" i="77"/>
  <c r="R56" i="77"/>
  <c r="G56" i="77"/>
  <c r="F56" i="77"/>
  <c r="R55" i="77"/>
  <c r="G55" i="77"/>
  <c r="F55" i="77"/>
  <c r="V54" i="77"/>
  <c r="R54" i="77"/>
  <c r="G54" i="77"/>
  <c r="F54" i="77"/>
  <c r="R53" i="77"/>
  <c r="G53" i="77"/>
  <c r="F53" i="77"/>
  <c r="R52" i="77"/>
  <c r="G52" i="77"/>
  <c r="F52" i="77"/>
  <c r="V51" i="77"/>
  <c r="R51" i="77"/>
  <c r="G51" i="77"/>
  <c r="F51" i="77"/>
  <c r="R50" i="77"/>
  <c r="G50" i="77"/>
  <c r="F50" i="77"/>
  <c r="R49" i="77"/>
  <c r="G49" i="77"/>
  <c r="F49" i="77"/>
  <c r="V48" i="77"/>
  <c r="R48" i="77"/>
  <c r="G48" i="77"/>
  <c r="F48" i="77"/>
  <c r="R47" i="77"/>
  <c r="G47" i="77"/>
  <c r="F47" i="77"/>
  <c r="R46" i="77"/>
  <c r="G46" i="77"/>
  <c r="F46" i="77"/>
  <c r="V45" i="77"/>
  <c r="R45" i="77"/>
  <c r="G45" i="77"/>
  <c r="F45" i="77"/>
  <c r="R44" i="77"/>
  <c r="G44" i="77"/>
  <c r="F44" i="77"/>
  <c r="R43" i="77"/>
  <c r="G43" i="77"/>
  <c r="F43" i="77"/>
  <c r="V42" i="77"/>
  <c r="R42" i="77"/>
  <c r="G42" i="77"/>
  <c r="F42" i="77"/>
  <c r="R41" i="77"/>
  <c r="G41" i="77"/>
  <c r="F41" i="77"/>
  <c r="R40" i="77"/>
  <c r="G40" i="77"/>
  <c r="F40" i="77"/>
  <c r="V39" i="77"/>
  <c r="R39" i="77"/>
  <c r="G39" i="77"/>
  <c r="F39" i="77"/>
  <c r="R38" i="77"/>
  <c r="G38" i="77"/>
  <c r="F38" i="77"/>
  <c r="R37" i="77"/>
  <c r="G37" i="77"/>
  <c r="F37" i="77"/>
  <c r="V36" i="77"/>
  <c r="R36" i="77"/>
  <c r="G36" i="77"/>
  <c r="F36" i="77"/>
  <c r="R35" i="77"/>
  <c r="G35" i="77"/>
  <c r="F35" i="77"/>
  <c r="R34" i="77"/>
  <c r="G34" i="77"/>
  <c r="F34" i="77"/>
  <c r="V33" i="77"/>
  <c r="R33" i="77"/>
  <c r="G33" i="77"/>
  <c r="F33" i="77"/>
  <c r="R32" i="77"/>
  <c r="G32" i="77"/>
  <c r="F32" i="77"/>
  <c r="R31" i="77"/>
  <c r="G31" i="77"/>
  <c r="F31" i="77"/>
  <c r="V30" i="77"/>
  <c r="R30" i="77"/>
  <c r="G30" i="77"/>
  <c r="F30" i="77"/>
  <c r="R29" i="77"/>
  <c r="G29" i="77"/>
  <c r="F29" i="77"/>
  <c r="R28" i="77"/>
  <c r="G28" i="77"/>
  <c r="F28" i="77"/>
  <c r="V27" i="77"/>
  <c r="R27" i="77"/>
  <c r="G27" i="77"/>
  <c r="F27" i="77"/>
  <c r="R26" i="77"/>
  <c r="G26" i="77"/>
  <c r="F26" i="77"/>
  <c r="R25" i="77"/>
  <c r="G25" i="77"/>
  <c r="F25" i="77"/>
  <c r="V24" i="77"/>
  <c r="R24" i="77"/>
  <c r="G24" i="77"/>
  <c r="F24" i="77"/>
  <c r="R23" i="77"/>
  <c r="G23" i="77"/>
  <c r="F23" i="77"/>
  <c r="R22" i="77"/>
  <c r="G22" i="77"/>
  <c r="F22" i="77"/>
  <c r="V21" i="77"/>
  <c r="R21" i="77"/>
  <c r="G21" i="77"/>
  <c r="F21" i="77"/>
  <c r="R20" i="77"/>
  <c r="G20" i="77"/>
  <c r="F20" i="77"/>
  <c r="R19" i="77"/>
  <c r="G19" i="77"/>
  <c r="F19" i="77"/>
  <c r="V18" i="77"/>
  <c r="R18" i="77"/>
  <c r="G18" i="77"/>
  <c r="F18" i="77"/>
  <c r="R17" i="77"/>
  <c r="G17" i="77"/>
  <c r="F17" i="77"/>
  <c r="R16" i="77"/>
  <c r="G16" i="77"/>
  <c r="F16" i="77"/>
  <c r="V15" i="77"/>
  <c r="R15" i="77"/>
  <c r="G15" i="77"/>
  <c r="F15" i="77"/>
  <c r="R14" i="77"/>
  <c r="G14" i="77"/>
  <c r="F14" i="77"/>
  <c r="R13" i="77"/>
  <c r="G13" i="77"/>
  <c r="F13" i="77"/>
  <c r="V12" i="77"/>
  <c r="R12" i="77"/>
  <c r="G12" i="77"/>
  <c r="F12" i="77"/>
  <c r="C12" i="77"/>
  <c r="C3" i="77" s="1"/>
  <c r="O3" i="77" s="1"/>
  <c r="V11" i="77"/>
  <c r="R11" i="77"/>
  <c r="G11" i="77"/>
  <c r="F11" i="77"/>
  <c r="R10" i="77"/>
  <c r="G10" i="77"/>
  <c r="F10" i="77"/>
  <c r="C10" i="77"/>
  <c r="V97" i="77" s="1"/>
  <c r="V9" i="77"/>
  <c r="R9" i="77"/>
  <c r="G9" i="77"/>
  <c r="F9" i="77"/>
  <c r="V8" i="77"/>
  <c r="R8" i="77"/>
  <c r="G8" i="77"/>
  <c r="F8" i="77"/>
  <c r="V7" i="77"/>
  <c r="R7" i="77"/>
  <c r="G7" i="77"/>
  <c r="F7" i="77"/>
  <c r="V6" i="77"/>
  <c r="R6" i="77"/>
  <c r="G6" i="77"/>
  <c r="F6" i="77"/>
  <c r="V5" i="77"/>
  <c r="R5" i="77"/>
  <c r="G5" i="77"/>
  <c r="F5" i="77"/>
  <c r="C5" i="77"/>
  <c r="Y4" i="77"/>
  <c r="W4" i="77"/>
  <c r="V4" i="77"/>
  <c r="R4" i="77"/>
  <c r="M93" i="77"/>
  <c r="U93" i="77" s="1"/>
  <c r="M92" i="77"/>
  <c r="U92" i="77" s="1"/>
  <c r="M88" i="77"/>
  <c r="U88" i="77" s="1"/>
  <c r="M81" i="77"/>
  <c r="U81" i="77" s="1"/>
  <c r="M80" i="77"/>
  <c r="U80" i="77" s="1"/>
  <c r="M76" i="77"/>
  <c r="U76" i="77" s="1"/>
  <c r="M69" i="77"/>
  <c r="U69" i="77" s="1"/>
  <c r="M68" i="77"/>
  <c r="U68" i="77" s="1"/>
  <c r="M64" i="77"/>
  <c r="U64" i="77" s="1"/>
  <c r="M57" i="77"/>
  <c r="U57" i="77" s="1"/>
  <c r="M56" i="77"/>
  <c r="U56" i="77" s="1"/>
  <c r="M52" i="77"/>
  <c r="U52" i="77" s="1"/>
  <c r="M45" i="77"/>
  <c r="U45" i="77" s="1"/>
  <c r="M44" i="77"/>
  <c r="U44" i="77" s="1"/>
  <c r="M40" i="77"/>
  <c r="U40" i="77" s="1"/>
  <c r="M33" i="77"/>
  <c r="U33" i="77" s="1"/>
  <c r="M32" i="77"/>
  <c r="U32" i="77" s="1"/>
  <c r="M28" i="77"/>
  <c r="U28" i="77" s="1"/>
  <c r="M21" i="77"/>
  <c r="U21" i="77" s="1"/>
  <c r="M20" i="77"/>
  <c r="U20" i="77" s="1"/>
  <c r="M16" i="77"/>
  <c r="U16" i="77" s="1"/>
  <c r="M9" i="77"/>
  <c r="U9" i="77" s="1"/>
  <c r="M8" i="77"/>
  <c r="U8" i="77" s="1"/>
  <c r="M4" i="77"/>
  <c r="U4" i="77" s="1"/>
  <c r="X4" i="77" s="1"/>
  <c r="M4" i="77" a="1"/>
  <c r="M98" i="77" s="1"/>
  <c r="U98" i="77" s="1"/>
  <c r="G4" i="77"/>
  <c r="F4" i="77"/>
  <c r="AT3" i="77"/>
  <c r="R3" i="77"/>
  <c r="G98" i="76"/>
  <c r="F98" i="76"/>
  <c r="AX97" i="76"/>
  <c r="G97" i="76"/>
  <c r="F97" i="76"/>
  <c r="AX96" i="76"/>
  <c r="G96" i="76"/>
  <c r="F96" i="76"/>
  <c r="AX95" i="76"/>
  <c r="G95" i="76"/>
  <c r="F95" i="76"/>
  <c r="AX94" i="76"/>
  <c r="F94" i="76"/>
  <c r="AX93" i="76"/>
  <c r="G93" i="76"/>
  <c r="F93" i="76"/>
  <c r="AX92" i="76"/>
  <c r="G92" i="76"/>
  <c r="F92" i="76"/>
  <c r="AX91" i="76"/>
  <c r="G91" i="76"/>
  <c r="F91" i="76"/>
  <c r="AX90" i="76"/>
  <c r="G90" i="76"/>
  <c r="F90" i="76"/>
  <c r="AX89" i="76"/>
  <c r="G89" i="76"/>
  <c r="F89" i="76"/>
  <c r="AX88" i="76"/>
  <c r="G88" i="76"/>
  <c r="F88" i="76"/>
  <c r="AX87" i="76"/>
  <c r="G87" i="76"/>
  <c r="F87" i="76"/>
  <c r="AX86" i="76"/>
  <c r="G86" i="76"/>
  <c r="F86" i="76"/>
  <c r="AX85" i="76"/>
  <c r="G85" i="76"/>
  <c r="F85" i="76"/>
  <c r="AX84" i="76"/>
  <c r="G84" i="76"/>
  <c r="F84" i="76"/>
  <c r="AX83" i="76"/>
  <c r="G83" i="76"/>
  <c r="F83" i="76"/>
  <c r="AX82" i="76"/>
  <c r="G82" i="76"/>
  <c r="F82" i="76"/>
  <c r="AX81" i="76"/>
  <c r="G81" i="76"/>
  <c r="F81" i="76"/>
  <c r="AX80" i="76"/>
  <c r="G80" i="76"/>
  <c r="F80" i="76"/>
  <c r="AX79" i="76"/>
  <c r="G79" i="76"/>
  <c r="F79" i="76"/>
  <c r="AX78" i="76"/>
  <c r="G78" i="76"/>
  <c r="F78" i="76"/>
  <c r="AX77" i="76"/>
  <c r="G77" i="76"/>
  <c r="F77" i="76"/>
  <c r="AX76" i="76"/>
  <c r="G76" i="76"/>
  <c r="F76" i="76"/>
  <c r="AX75" i="76"/>
  <c r="G75" i="76"/>
  <c r="F75" i="76"/>
  <c r="AX74" i="76"/>
  <c r="G74" i="76"/>
  <c r="F74" i="76"/>
  <c r="AX73" i="76"/>
  <c r="G73" i="76"/>
  <c r="F73" i="76"/>
  <c r="AX72" i="76"/>
  <c r="G72" i="76"/>
  <c r="F72" i="76"/>
  <c r="AX71" i="76"/>
  <c r="G71" i="76"/>
  <c r="F71" i="76"/>
  <c r="AX70" i="76"/>
  <c r="G70" i="76"/>
  <c r="F70" i="76"/>
  <c r="G69" i="76"/>
  <c r="F69" i="76"/>
  <c r="G68" i="76"/>
  <c r="F68" i="76"/>
  <c r="V67" i="76"/>
  <c r="G67" i="76"/>
  <c r="F67" i="76"/>
  <c r="G66" i="76"/>
  <c r="F66" i="76"/>
  <c r="G65" i="76"/>
  <c r="F65" i="76"/>
  <c r="V64" i="76"/>
  <c r="G64" i="76"/>
  <c r="F64" i="76"/>
  <c r="G63" i="76"/>
  <c r="F63" i="76"/>
  <c r="G62" i="76"/>
  <c r="F62" i="76"/>
  <c r="V61" i="76"/>
  <c r="G61" i="76"/>
  <c r="F61" i="76"/>
  <c r="G60" i="76"/>
  <c r="F60" i="76"/>
  <c r="G59" i="76"/>
  <c r="F59" i="76"/>
  <c r="V58" i="76"/>
  <c r="G58" i="76"/>
  <c r="F58" i="76"/>
  <c r="G57" i="76"/>
  <c r="F57" i="76"/>
  <c r="G56" i="76"/>
  <c r="F56" i="76"/>
  <c r="V55" i="76"/>
  <c r="G55" i="76"/>
  <c r="F55" i="76"/>
  <c r="G54" i="76"/>
  <c r="F54" i="76"/>
  <c r="G53" i="76"/>
  <c r="F53" i="76"/>
  <c r="V52" i="76"/>
  <c r="G52" i="76"/>
  <c r="F52" i="76"/>
  <c r="G51" i="76"/>
  <c r="F51" i="76"/>
  <c r="G50" i="76"/>
  <c r="F50" i="76"/>
  <c r="V49" i="76"/>
  <c r="G49" i="76"/>
  <c r="F49" i="76"/>
  <c r="G48" i="76"/>
  <c r="F48" i="76"/>
  <c r="G47" i="76"/>
  <c r="F47" i="76"/>
  <c r="V46" i="76"/>
  <c r="G46" i="76"/>
  <c r="F46" i="76"/>
  <c r="G45" i="76"/>
  <c r="F45" i="76"/>
  <c r="G44" i="76"/>
  <c r="F44" i="76"/>
  <c r="V43" i="76"/>
  <c r="G43" i="76"/>
  <c r="F43" i="76"/>
  <c r="G42" i="76"/>
  <c r="F42" i="76"/>
  <c r="G41" i="76"/>
  <c r="F41" i="76"/>
  <c r="V40" i="76"/>
  <c r="G40" i="76"/>
  <c r="F40" i="76"/>
  <c r="G39" i="76"/>
  <c r="F39" i="76"/>
  <c r="G38" i="76"/>
  <c r="F38" i="76"/>
  <c r="V37" i="76"/>
  <c r="G37" i="76"/>
  <c r="F37" i="76"/>
  <c r="G36" i="76"/>
  <c r="F36" i="76"/>
  <c r="G35" i="76"/>
  <c r="F35" i="76"/>
  <c r="V34" i="76"/>
  <c r="G34" i="76"/>
  <c r="F34" i="76"/>
  <c r="G33" i="76"/>
  <c r="F33" i="76"/>
  <c r="G32" i="76"/>
  <c r="F32" i="76"/>
  <c r="V31" i="76"/>
  <c r="G31" i="76"/>
  <c r="F31" i="76"/>
  <c r="G30" i="76"/>
  <c r="F30" i="76"/>
  <c r="G29" i="76"/>
  <c r="F29" i="76"/>
  <c r="V28" i="76"/>
  <c r="G28" i="76"/>
  <c r="F28" i="76"/>
  <c r="G27" i="76"/>
  <c r="F27" i="76"/>
  <c r="G26" i="76"/>
  <c r="F26" i="76"/>
  <c r="V25" i="76"/>
  <c r="G25" i="76"/>
  <c r="F25" i="76"/>
  <c r="G24" i="76"/>
  <c r="F24" i="76"/>
  <c r="G23" i="76"/>
  <c r="F23" i="76"/>
  <c r="V22" i="76"/>
  <c r="G22" i="76"/>
  <c r="F22" i="76"/>
  <c r="G21" i="76"/>
  <c r="F21" i="76"/>
  <c r="G20" i="76"/>
  <c r="F20" i="76"/>
  <c r="V19" i="76"/>
  <c r="G19" i="76"/>
  <c r="F19" i="76"/>
  <c r="V18" i="76"/>
  <c r="G18" i="76"/>
  <c r="F18" i="76"/>
  <c r="V17" i="76"/>
  <c r="G17" i="76"/>
  <c r="F17" i="76"/>
  <c r="R16" i="76"/>
  <c r="G16" i="76"/>
  <c r="F16" i="76"/>
  <c r="V15" i="76"/>
  <c r="G15" i="76"/>
  <c r="F15" i="76"/>
  <c r="V14" i="76"/>
  <c r="G14" i="76"/>
  <c r="F14" i="76"/>
  <c r="R13" i="76"/>
  <c r="G13" i="76"/>
  <c r="F13" i="76"/>
  <c r="V12" i="76"/>
  <c r="G12" i="76"/>
  <c r="F12" i="76"/>
  <c r="C12" i="76"/>
  <c r="C3" i="76" s="1"/>
  <c r="O3" i="76" s="1"/>
  <c r="V11" i="76"/>
  <c r="G11" i="76"/>
  <c r="F11" i="76"/>
  <c r="V10" i="76"/>
  <c r="G10" i="76"/>
  <c r="F10" i="76"/>
  <c r="C10" i="76"/>
  <c r="V9" i="76"/>
  <c r="G9" i="76"/>
  <c r="F9" i="76"/>
  <c r="V8" i="76"/>
  <c r="R8" i="76"/>
  <c r="G8" i="76"/>
  <c r="F8" i="76"/>
  <c r="V7" i="76"/>
  <c r="G7" i="76"/>
  <c r="F7" i="76"/>
  <c r="V6" i="76"/>
  <c r="G6" i="76"/>
  <c r="F6" i="76"/>
  <c r="C6" i="76"/>
  <c r="R7" i="76" s="1"/>
  <c r="V5" i="76"/>
  <c r="G5" i="76"/>
  <c r="F5" i="76"/>
  <c r="C5" i="76"/>
  <c r="W4" i="76"/>
  <c r="V4" i="76"/>
  <c r="Y4" i="76" s="1"/>
  <c r="M67" i="76"/>
  <c r="U67" i="76" s="1"/>
  <c r="M66" i="76"/>
  <c r="U66" i="76" s="1"/>
  <c r="M65" i="76"/>
  <c r="U65" i="76" s="1"/>
  <c r="M61" i="76"/>
  <c r="U61" i="76" s="1"/>
  <c r="M60" i="76"/>
  <c r="U60" i="76" s="1"/>
  <c r="M59" i="76"/>
  <c r="U59" i="76" s="1"/>
  <c r="M55" i="76"/>
  <c r="U55" i="76" s="1"/>
  <c r="M54" i="76"/>
  <c r="U54" i="76" s="1"/>
  <c r="M53" i="76"/>
  <c r="U53" i="76" s="1"/>
  <c r="M49" i="76"/>
  <c r="U49" i="76" s="1"/>
  <c r="M48" i="76"/>
  <c r="U48" i="76" s="1"/>
  <c r="M47" i="76"/>
  <c r="U47" i="76" s="1"/>
  <c r="M43" i="76"/>
  <c r="U43" i="76" s="1"/>
  <c r="M42" i="76"/>
  <c r="U42" i="76" s="1"/>
  <c r="M41" i="76"/>
  <c r="U41" i="76" s="1"/>
  <c r="M37" i="76"/>
  <c r="U37" i="76" s="1"/>
  <c r="M36" i="76"/>
  <c r="U36" i="76" s="1"/>
  <c r="M35" i="76"/>
  <c r="U35" i="76" s="1"/>
  <c r="M31" i="76"/>
  <c r="U31" i="76" s="1"/>
  <c r="M30" i="76"/>
  <c r="U30" i="76" s="1"/>
  <c r="M29" i="76"/>
  <c r="U29" i="76" s="1"/>
  <c r="M25" i="76"/>
  <c r="U25" i="76" s="1"/>
  <c r="M24" i="76"/>
  <c r="U24" i="76" s="1"/>
  <c r="M23" i="76"/>
  <c r="U23" i="76" s="1"/>
  <c r="M19" i="76"/>
  <c r="U19" i="76" s="1"/>
  <c r="M18" i="76"/>
  <c r="U18" i="76" s="1"/>
  <c r="M17" i="76"/>
  <c r="U17" i="76" s="1"/>
  <c r="M16" i="76"/>
  <c r="U16" i="76" s="1"/>
  <c r="M13" i="76"/>
  <c r="U13" i="76" s="1"/>
  <c r="M12" i="76"/>
  <c r="U12" i="76" s="1"/>
  <c r="M11" i="76"/>
  <c r="U11" i="76" s="1"/>
  <c r="M10" i="76"/>
  <c r="U10" i="76" s="1"/>
  <c r="M7" i="76"/>
  <c r="U7" i="76" s="1"/>
  <c r="M6" i="76"/>
  <c r="U6" i="76" s="1"/>
  <c r="M5" i="76"/>
  <c r="U5" i="76" s="1"/>
  <c r="M4" i="76"/>
  <c r="U4" i="76" s="1"/>
  <c r="X4" i="76" s="1"/>
  <c r="M4" i="76" a="1"/>
  <c r="M64" i="76" s="1"/>
  <c r="U64" i="76" s="1"/>
  <c r="G4" i="76"/>
  <c r="F4" i="76"/>
  <c r="AT3" i="76"/>
  <c r="G98" i="75"/>
  <c r="F98" i="75"/>
  <c r="AX97" i="75"/>
  <c r="G97" i="75"/>
  <c r="F97" i="75"/>
  <c r="AX96" i="75"/>
  <c r="G96" i="75"/>
  <c r="F96" i="75"/>
  <c r="AX95" i="75"/>
  <c r="G95" i="75"/>
  <c r="F95" i="75"/>
  <c r="AX94" i="75"/>
  <c r="F94" i="75"/>
  <c r="AX93" i="75"/>
  <c r="G93" i="75"/>
  <c r="F93" i="75"/>
  <c r="AX92" i="75"/>
  <c r="G92" i="75"/>
  <c r="F92" i="75"/>
  <c r="AX91" i="75"/>
  <c r="G91" i="75"/>
  <c r="F91" i="75"/>
  <c r="AX90" i="75"/>
  <c r="G90" i="75"/>
  <c r="F90" i="75"/>
  <c r="AX89" i="75"/>
  <c r="G89" i="75"/>
  <c r="F89" i="75"/>
  <c r="AX88" i="75"/>
  <c r="G88" i="75"/>
  <c r="F88" i="75"/>
  <c r="AX87" i="75"/>
  <c r="G87" i="75"/>
  <c r="F87" i="75"/>
  <c r="AX86" i="75"/>
  <c r="G86" i="75"/>
  <c r="F86" i="75"/>
  <c r="AX85" i="75"/>
  <c r="G85" i="75"/>
  <c r="F85" i="75"/>
  <c r="AX84" i="75"/>
  <c r="G84" i="75"/>
  <c r="F84" i="75"/>
  <c r="AX83" i="75"/>
  <c r="G83" i="75"/>
  <c r="F83" i="75"/>
  <c r="AX82" i="75"/>
  <c r="G82" i="75"/>
  <c r="F82" i="75"/>
  <c r="AX81" i="75"/>
  <c r="G81" i="75"/>
  <c r="F81" i="75"/>
  <c r="AX80" i="75"/>
  <c r="G80" i="75"/>
  <c r="F80" i="75"/>
  <c r="G79" i="75"/>
  <c r="F79" i="75"/>
  <c r="G78" i="75"/>
  <c r="F78" i="75"/>
  <c r="R77" i="75"/>
  <c r="G77" i="75"/>
  <c r="F77" i="75"/>
  <c r="G76" i="75"/>
  <c r="F76" i="75"/>
  <c r="G75" i="75"/>
  <c r="F75" i="75"/>
  <c r="R74" i="75"/>
  <c r="G74" i="75"/>
  <c r="F74" i="75"/>
  <c r="G73" i="75"/>
  <c r="F73" i="75"/>
  <c r="G72" i="75"/>
  <c r="F72" i="75"/>
  <c r="R71" i="75"/>
  <c r="G71" i="75"/>
  <c r="F71" i="75"/>
  <c r="G70" i="75"/>
  <c r="F70" i="75"/>
  <c r="G69" i="75"/>
  <c r="F69" i="75"/>
  <c r="R68" i="75"/>
  <c r="G68" i="75"/>
  <c r="F68" i="75"/>
  <c r="G67" i="75"/>
  <c r="F67" i="75"/>
  <c r="G66" i="75"/>
  <c r="F66" i="75"/>
  <c r="R65" i="75"/>
  <c r="G65" i="75"/>
  <c r="F65" i="75"/>
  <c r="V64" i="75"/>
  <c r="G64" i="75"/>
  <c r="F64" i="75"/>
  <c r="V63" i="75"/>
  <c r="G63" i="75"/>
  <c r="F63" i="75"/>
  <c r="R62" i="75"/>
  <c r="G62" i="75"/>
  <c r="F62" i="75"/>
  <c r="V61" i="75"/>
  <c r="G61" i="75"/>
  <c r="F61" i="75"/>
  <c r="V60" i="75"/>
  <c r="G60" i="75"/>
  <c r="F60" i="75"/>
  <c r="R59" i="75"/>
  <c r="G59" i="75"/>
  <c r="F59" i="75"/>
  <c r="V58" i="75"/>
  <c r="G58" i="75"/>
  <c r="F58" i="75"/>
  <c r="V57" i="75"/>
  <c r="G57" i="75"/>
  <c r="F57" i="75"/>
  <c r="R56" i="75"/>
  <c r="G56" i="75"/>
  <c r="F56" i="75"/>
  <c r="V55" i="75"/>
  <c r="G55" i="75"/>
  <c r="F55" i="75"/>
  <c r="V54" i="75"/>
  <c r="G54" i="75"/>
  <c r="F54" i="75"/>
  <c r="R53" i="75"/>
  <c r="G53" i="75"/>
  <c r="F53" i="75"/>
  <c r="V52" i="75"/>
  <c r="G52" i="75"/>
  <c r="F52" i="75"/>
  <c r="V51" i="75"/>
  <c r="G51" i="75"/>
  <c r="F51" i="75"/>
  <c r="R50" i="75"/>
  <c r="G50" i="75"/>
  <c r="F50" i="75"/>
  <c r="V49" i="75"/>
  <c r="G49" i="75"/>
  <c r="F49" i="75"/>
  <c r="V48" i="75"/>
  <c r="G48" i="75"/>
  <c r="F48" i="75"/>
  <c r="R47" i="75"/>
  <c r="G47" i="75"/>
  <c r="F47" i="75"/>
  <c r="V46" i="75"/>
  <c r="G46" i="75"/>
  <c r="F46" i="75"/>
  <c r="V45" i="75"/>
  <c r="G45" i="75"/>
  <c r="F45" i="75"/>
  <c r="R44" i="75"/>
  <c r="G44" i="75"/>
  <c r="F44" i="75"/>
  <c r="V43" i="75"/>
  <c r="G43" i="75"/>
  <c r="F43" i="75"/>
  <c r="V42" i="75"/>
  <c r="G42" i="75"/>
  <c r="F42" i="75"/>
  <c r="R41" i="75"/>
  <c r="G41" i="75"/>
  <c r="F41" i="75"/>
  <c r="V40" i="75"/>
  <c r="G40" i="75"/>
  <c r="F40" i="75"/>
  <c r="V39" i="75"/>
  <c r="G39" i="75"/>
  <c r="F39" i="75"/>
  <c r="R38" i="75"/>
  <c r="G38" i="75"/>
  <c r="F38" i="75"/>
  <c r="V37" i="75"/>
  <c r="G37" i="75"/>
  <c r="F37" i="75"/>
  <c r="V36" i="75"/>
  <c r="G36" i="75"/>
  <c r="F36" i="75"/>
  <c r="R35" i="75"/>
  <c r="G35" i="75"/>
  <c r="F35" i="75"/>
  <c r="V34" i="75"/>
  <c r="G34" i="75"/>
  <c r="F34" i="75"/>
  <c r="V33" i="75"/>
  <c r="G33" i="75"/>
  <c r="F33" i="75"/>
  <c r="R32" i="75"/>
  <c r="G32" i="75"/>
  <c r="F32" i="75"/>
  <c r="V31" i="75"/>
  <c r="G31" i="75"/>
  <c r="F31" i="75"/>
  <c r="V30" i="75"/>
  <c r="G30" i="75"/>
  <c r="F30" i="75"/>
  <c r="R29" i="75"/>
  <c r="G29" i="75"/>
  <c r="F29" i="75"/>
  <c r="V28" i="75"/>
  <c r="G28" i="75"/>
  <c r="F28" i="75"/>
  <c r="V27" i="75"/>
  <c r="G27" i="75"/>
  <c r="F27" i="75"/>
  <c r="R26" i="75"/>
  <c r="G26" i="75"/>
  <c r="F26" i="75"/>
  <c r="V25" i="75"/>
  <c r="G25" i="75"/>
  <c r="F25" i="75"/>
  <c r="V24" i="75"/>
  <c r="G24" i="75"/>
  <c r="F24" i="75"/>
  <c r="R23" i="75"/>
  <c r="G23" i="75"/>
  <c r="F23" i="75"/>
  <c r="V22" i="75"/>
  <c r="G22" i="75"/>
  <c r="F22" i="75"/>
  <c r="V21" i="75"/>
  <c r="G21" i="75"/>
  <c r="F21" i="75"/>
  <c r="R20" i="75"/>
  <c r="G20" i="75"/>
  <c r="F20" i="75"/>
  <c r="V19" i="75"/>
  <c r="G19" i="75"/>
  <c r="F19" i="75"/>
  <c r="V18" i="75"/>
  <c r="G18" i="75"/>
  <c r="F18" i="75"/>
  <c r="R17" i="75"/>
  <c r="G17" i="75"/>
  <c r="F17" i="75"/>
  <c r="V16" i="75"/>
  <c r="G16" i="75"/>
  <c r="F16" i="75"/>
  <c r="V15" i="75"/>
  <c r="G15" i="75"/>
  <c r="F15" i="75"/>
  <c r="R14" i="75"/>
  <c r="G14" i="75"/>
  <c r="F14" i="75"/>
  <c r="V13" i="75"/>
  <c r="G13" i="75"/>
  <c r="F13" i="75"/>
  <c r="V12" i="75"/>
  <c r="G12" i="75"/>
  <c r="F12" i="75"/>
  <c r="C12" i="75"/>
  <c r="R11" i="75"/>
  <c r="G11" i="75"/>
  <c r="F11" i="75"/>
  <c r="R10" i="75"/>
  <c r="G10" i="75"/>
  <c r="F10" i="75"/>
  <c r="C10" i="75"/>
  <c r="V77" i="75" s="1"/>
  <c r="V9" i="75"/>
  <c r="R9" i="75"/>
  <c r="G9" i="75"/>
  <c r="F9" i="75"/>
  <c r="V8" i="75"/>
  <c r="G8" i="75"/>
  <c r="F8" i="75"/>
  <c r="V7" i="75"/>
  <c r="G7" i="75"/>
  <c r="F7" i="75"/>
  <c r="V6" i="75"/>
  <c r="G6" i="75"/>
  <c r="F6" i="75"/>
  <c r="C6" i="75"/>
  <c r="R78" i="75" s="1"/>
  <c r="V5" i="75"/>
  <c r="R5" i="75"/>
  <c r="G5" i="75"/>
  <c r="F5" i="75"/>
  <c r="C5" i="75"/>
  <c r="Y4" i="75"/>
  <c r="W4" i="75"/>
  <c r="V4" i="75"/>
  <c r="R4" i="75"/>
  <c r="M74" i="75"/>
  <c r="U74" i="75" s="1"/>
  <c r="M68" i="75"/>
  <c r="U68" i="75" s="1"/>
  <c r="M62" i="75"/>
  <c r="U62" i="75" s="1"/>
  <c r="M56" i="75"/>
  <c r="U56" i="75" s="1"/>
  <c r="M50" i="75"/>
  <c r="U50" i="75" s="1"/>
  <c r="M44" i="75"/>
  <c r="U44" i="75" s="1"/>
  <c r="M38" i="75"/>
  <c r="U38" i="75" s="1"/>
  <c r="M32" i="75"/>
  <c r="U32" i="75" s="1"/>
  <c r="M26" i="75"/>
  <c r="U26" i="75" s="1"/>
  <c r="M20" i="75"/>
  <c r="U20" i="75" s="1"/>
  <c r="M14" i="75"/>
  <c r="U14" i="75" s="1"/>
  <c r="M8" i="75"/>
  <c r="U8" i="75" s="1"/>
  <c r="M4" i="75" a="1"/>
  <c r="M78" i="75" s="1"/>
  <c r="U78" i="75" s="1"/>
  <c r="G4" i="75"/>
  <c r="F4" i="75"/>
  <c r="AT3" i="75"/>
  <c r="R3" i="75"/>
  <c r="C3" i="75"/>
  <c r="O3" i="75" s="1"/>
  <c r="G98" i="74"/>
  <c r="F98" i="74"/>
  <c r="AX97" i="74"/>
  <c r="G97" i="74"/>
  <c r="F97" i="74"/>
  <c r="AX96" i="74"/>
  <c r="G96" i="74"/>
  <c r="F96" i="74"/>
  <c r="AX95" i="74"/>
  <c r="G95" i="74"/>
  <c r="F95" i="74"/>
  <c r="AX94" i="74"/>
  <c r="G94" i="74"/>
  <c r="F94" i="74"/>
  <c r="AX93" i="74"/>
  <c r="G93" i="74"/>
  <c r="F93" i="74"/>
  <c r="AX92" i="74"/>
  <c r="G92" i="74"/>
  <c r="F92" i="74"/>
  <c r="AX91" i="74"/>
  <c r="G91" i="74"/>
  <c r="F91" i="74"/>
  <c r="AX90" i="74"/>
  <c r="G90" i="74"/>
  <c r="F90" i="74"/>
  <c r="R89" i="74"/>
  <c r="G89" i="74"/>
  <c r="F89" i="74"/>
  <c r="G88" i="74"/>
  <c r="F88" i="74"/>
  <c r="V87" i="74"/>
  <c r="G87" i="74"/>
  <c r="F87" i="74"/>
  <c r="R86" i="74"/>
  <c r="G86" i="74"/>
  <c r="F86" i="74"/>
  <c r="G85" i="74"/>
  <c r="F85" i="74"/>
  <c r="V84" i="74"/>
  <c r="G84" i="74"/>
  <c r="F84" i="74"/>
  <c r="R83" i="74"/>
  <c r="G83" i="74"/>
  <c r="F83" i="74"/>
  <c r="G82" i="74"/>
  <c r="F82" i="74"/>
  <c r="V81" i="74"/>
  <c r="G81" i="74"/>
  <c r="F81" i="74"/>
  <c r="R80" i="74"/>
  <c r="G80" i="74"/>
  <c r="F80" i="74"/>
  <c r="G79" i="74"/>
  <c r="F79" i="74"/>
  <c r="V78" i="74"/>
  <c r="G78" i="74"/>
  <c r="F78" i="74"/>
  <c r="R77" i="74"/>
  <c r="G77" i="74"/>
  <c r="F77" i="74"/>
  <c r="V76" i="74"/>
  <c r="G76" i="74"/>
  <c r="F76" i="74"/>
  <c r="V75" i="74"/>
  <c r="G75" i="74"/>
  <c r="F75" i="74"/>
  <c r="R74" i="74"/>
  <c r="G74" i="74"/>
  <c r="F74" i="74"/>
  <c r="V73" i="74"/>
  <c r="G73" i="74"/>
  <c r="F73" i="74"/>
  <c r="V72" i="74"/>
  <c r="G72" i="74"/>
  <c r="F72" i="74"/>
  <c r="R71" i="74"/>
  <c r="G71" i="74"/>
  <c r="F71" i="74"/>
  <c r="V70" i="74"/>
  <c r="G70" i="74"/>
  <c r="F70" i="74"/>
  <c r="V69" i="74"/>
  <c r="G69" i="74"/>
  <c r="F69" i="74"/>
  <c r="R68" i="74"/>
  <c r="G68" i="74"/>
  <c r="F68" i="74"/>
  <c r="V67" i="74"/>
  <c r="G67" i="74"/>
  <c r="F67" i="74"/>
  <c r="V66" i="74"/>
  <c r="G66" i="74"/>
  <c r="F66" i="74"/>
  <c r="R65" i="74"/>
  <c r="G65" i="74"/>
  <c r="F65" i="74"/>
  <c r="V64" i="74"/>
  <c r="G64" i="74"/>
  <c r="F64" i="74"/>
  <c r="V63" i="74"/>
  <c r="G63" i="74"/>
  <c r="F63" i="74"/>
  <c r="R62" i="74"/>
  <c r="G62" i="74"/>
  <c r="F62" i="74"/>
  <c r="V61" i="74"/>
  <c r="G61" i="74"/>
  <c r="F61" i="74"/>
  <c r="V60" i="74"/>
  <c r="G60" i="74"/>
  <c r="F60" i="74"/>
  <c r="R59" i="74"/>
  <c r="G59" i="74"/>
  <c r="F59" i="74"/>
  <c r="V58" i="74"/>
  <c r="G58" i="74"/>
  <c r="F58" i="74"/>
  <c r="V57" i="74"/>
  <c r="G57" i="74"/>
  <c r="F57" i="74"/>
  <c r="R56" i="74"/>
  <c r="G56" i="74"/>
  <c r="F56" i="74"/>
  <c r="V55" i="74"/>
  <c r="G55" i="74"/>
  <c r="F55" i="74"/>
  <c r="V54" i="74"/>
  <c r="G54" i="74"/>
  <c r="F54" i="74"/>
  <c r="R53" i="74"/>
  <c r="G53" i="74"/>
  <c r="F53" i="74"/>
  <c r="V52" i="74"/>
  <c r="G52" i="74"/>
  <c r="F52" i="74"/>
  <c r="V51" i="74"/>
  <c r="G51" i="74"/>
  <c r="F51" i="74"/>
  <c r="R50" i="74"/>
  <c r="G50" i="74"/>
  <c r="F50" i="74"/>
  <c r="V49" i="74"/>
  <c r="G49" i="74"/>
  <c r="F49" i="74"/>
  <c r="V48" i="74"/>
  <c r="G48" i="74"/>
  <c r="F48" i="74"/>
  <c r="R47" i="74"/>
  <c r="G47" i="74"/>
  <c r="F47" i="74"/>
  <c r="V46" i="74"/>
  <c r="G46" i="74"/>
  <c r="F46" i="74"/>
  <c r="V45" i="74"/>
  <c r="G45" i="74"/>
  <c r="F45" i="74"/>
  <c r="R44" i="74"/>
  <c r="G44" i="74"/>
  <c r="F44" i="74"/>
  <c r="V43" i="74"/>
  <c r="G43" i="74"/>
  <c r="F43" i="74"/>
  <c r="V42" i="74"/>
  <c r="G42" i="74"/>
  <c r="F42" i="74"/>
  <c r="R41" i="74"/>
  <c r="G41" i="74"/>
  <c r="F41" i="74"/>
  <c r="V40" i="74"/>
  <c r="G40" i="74"/>
  <c r="F40" i="74"/>
  <c r="V39" i="74"/>
  <c r="G39" i="74"/>
  <c r="F39" i="74"/>
  <c r="R38" i="74"/>
  <c r="G38" i="74"/>
  <c r="F38" i="74"/>
  <c r="V37" i="74"/>
  <c r="G37" i="74"/>
  <c r="F37" i="74"/>
  <c r="V36" i="74"/>
  <c r="G36" i="74"/>
  <c r="F36" i="74"/>
  <c r="R35" i="74"/>
  <c r="G35" i="74"/>
  <c r="F35" i="74"/>
  <c r="V34" i="74"/>
  <c r="G34" i="74"/>
  <c r="F34" i="74"/>
  <c r="V33" i="74"/>
  <c r="G33" i="74"/>
  <c r="F33" i="74"/>
  <c r="R32" i="74"/>
  <c r="G32" i="74"/>
  <c r="F32" i="74"/>
  <c r="V31" i="74"/>
  <c r="G31" i="74"/>
  <c r="F31" i="74"/>
  <c r="V30" i="74"/>
  <c r="G30" i="74"/>
  <c r="F30" i="74"/>
  <c r="R29" i="74"/>
  <c r="G29" i="74"/>
  <c r="F29" i="74"/>
  <c r="V28" i="74"/>
  <c r="G28" i="74"/>
  <c r="F28" i="74"/>
  <c r="V27" i="74"/>
  <c r="G27" i="74"/>
  <c r="F27" i="74"/>
  <c r="R26" i="74"/>
  <c r="G26" i="74"/>
  <c r="F26" i="74"/>
  <c r="V25" i="74"/>
  <c r="G25" i="74"/>
  <c r="F25" i="74"/>
  <c r="V24" i="74"/>
  <c r="G24" i="74"/>
  <c r="F24" i="74"/>
  <c r="R23" i="74"/>
  <c r="G23" i="74"/>
  <c r="F23" i="74"/>
  <c r="V22" i="74"/>
  <c r="G22" i="74"/>
  <c r="F22" i="74"/>
  <c r="V21" i="74"/>
  <c r="G21" i="74"/>
  <c r="F21" i="74"/>
  <c r="R20" i="74"/>
  <c r="G20" i="74"/>
  <c r="F20" i="74"/>
  <c r="V19" i="74"/>
  <c r="G19" i="74"/>
  <c r="F19" i="74"/>
  <c r="V18" i="74"/>
  <c r="G18" i="74"/>
  <c r="F18" i="74"/>
  <c r="R17" i="74"/>
  <c r="G17" i="74"/>
  <c r="F17" i="74"/>
  <c r="V16" i="74"/>
  <c r="G16" i="74"/>
  <c r="F16" i="74"/>
  <c r="V15" i="74"/>
  <c r="G15" i="74"/>
  <c r="F15" i="74"/>
  <c r="R14" i="74"/>
  <c r="G14" i="74"/>
  <c r="F14" i="74"/>
  <c r="V13" i="74"/>
  <c r="G13" i="74"/>
  <c r="F13" i="74"/>
  <c r="V12" i="74"/>
  <c r="G12" i="74"/>
  <c r="F12" i="74"/>
  <c r="C12" i="74"/>
  <c r="R11" i="74"/>
  <c r="G11" i="74"/>
  <c r="F11" i="74"/>
  <c r="R10" i="74"/>
  <c r="G10" i="74"/>
  <c r="F10" i="74"/>
  <c r="C10" i="74"/>
  <c r="V89" i="74" s="1"/>
  <c r="V9" i="74"/>
  <c r="R9" i="74"/>
  <c r="G9" i="74"/>
  <c r="F9" i="74"/>
  <c r="V8" i="74"/>
  <c r="G8" i="74"/>
  <c r="F8" i="74"/>
  <c r="V7" i="74"/>
  <c r="G7" i="74"/>
  <c r="F7" i="74"/>
  <c r="V6" i="74"/>
  <c r="R6" i="74"/>
  <c r="G6" i="74"/>
  <c r="F6" i="74"/>
  <c r="C6" i="74"/>
  <c r="R87" i="74" s="1"/>
  <c r="V5" i="74"/>
  <c r="R5" i="74"/>
  <c r="G5" i="74"/>
  <c r="F5" i="74"/>
  <c r="C5" i="74"/>
  <c r="W4" i="74"/>
  <c r="R4" i="74"/>
  <c r="M89" i="74"/>
  <c r="U89" i="74" s="1"/>
  <c r="M88" i="74"/>
  <c r="U88" i="74" s="1"/>
  <c r="M85" i="74"/>
  <c r="U85" i="74" s="1"/>
  <c r="M84" i="74"/>
  <c r="U84" i="74" s="1"/>
  <c r="M83" i="74"/>
  <c r="U83" i="74" s="1"/>
  <c r="M82" i="74"/>
  <c r="U82" i="74" s="1"/>
  <c r="M79" i="74"/>
  <c r="U79" i="74" s="1"/>
  <c r="M78" i="74"/>
  <c r="U78" i="74" s="1"/>
  <c r="M77" i="74"/>
  <c r="U77" i="74" s="1"/>
  <c r="M76" i="74"/>
  <c r="U76" i="74" s="1"/>
  <c r="M73" i="74"/>
  <c r="U73" i="74" s="1"/>
  <c r="M72" i="74"/>
  <c r="U72" i="74" s="1"/>
  <c r="M71" i="74"/>
  <c r="U71" i="74" s="1"/>
  <c r="M70" i="74"/>
  <c r="U70" i="74" s="1"/>
  <c r="M67" i="74"/>
  <c r="U67" i="74" s="1"/>
  <c r="M66" i="74"/>
  <c r="U66" i="74" s="1"/>
  <c r="M65" i="74"/>
  <c r="U65" i="74" s="1"/>
  <c r="M64" i="74"/>
  <c r="U64" i="74" s="1"/>
  <c r="M61" i="74"/>
  <c r="U61" i="74" s="1"/>
  <c r="M60" i="74"/>
  <c r="U60" i="74" s="1"/>
  <c r="M59" i="74"/>
  <c r="U59" i="74" s="1"/>
  <c r="M58" i="74"/>
  <c r="U58" i="74" s="1"/>
  <c r="M56" i="74"/>
  <c r="U56" i="74" s="1"/>
  <c r="M55" i="74"/>
  <c r="U55" i="74" s="1"/>
  <c r="M54" i="74"/>
  <c r="U54" i="74" s="1"/>
  <c r="M53" i="74"/>
  <c r="U53" i="74" s="1"/>
  <c r="M52" i="74"/>
  <c r="U52" i="74" s="1"/>
  <c r="M50" i="74"/>
  <c r="U50" i="74" s="1"/>
  <c r="M49" i="74"/>
  <c r="U49" i="74" s="1"/>
  <c r="M48" i="74"/>
  <c r="U48" i="74" s="1"/>
  <c r="M47" i="74"/>
  <c r="U47" i="74" s="1"/>
  <c r="M46" i="74"/>
  <c r="U46" i="74" s="1"/>
  <c r="M44" i="74"/>
  <c r="U44" i="74" s="1"/>
  <c r="M43" i="74"/>
  <c r="U43" i="74" s="1"/>
  <c r="M42" i="74"/>
  <c r="U42" i="74" s="1"/>
  <c r="M41" i="74"/>
  <c r="U41" i="74" s="1"/>
  <c r="M40" i="74"/>
  <c r="U40" i="74" s="1"/>
  <c r="M38" i="74"/>
  <c r="U38" i="74" s="1"/>
  <c r="M37" i="74"/>
  <c r="U37" i="74" s="1"/>
  <c r="M36" i="74"/>
  <c r="U36" i="74" s="1"/>
  <c r="M35" i="74"/>
  <c r="U35" i="74" s="1"/>
  <c r="M34" i="74"/>
  <c r="U34" i="74" s="1"/>
  <c r="M32" i="74"/>
  <c r="U32" i="74" s="1"/>
  <c r="M31" i="74"/>
  <c r="U31" i="74" s="1"/>
  <c r="M30" i="74"/>
  <c r="U30" i="74" s="1"/>
  <c r="M29" i="74"/>
  <c r="U29" i="74" s="1"/>
  <c r="M28" i="74"/>
  <c r="U28" i="74" s="1"/>
  <c r="M26" i="74"/>
  <c r="U26" i="74" s="1"/>
  <c r="M25" i="74"/>
  <c r="U25" i="74" s="1"/>
  <c r="M24" i="74"/>
  <c r="U24" i="74" s="1"/>
  <c r="M23" i="74"/>
  <c r="U23" i="74" s="1"/>
  <c r="M22" i="74"/>
  <c r="U22" i="74" s="1"/>
  <c r="M20" i="74"/>
  <c r="U20" i="74" s="1"/>
  <c r="M19" i="74"/>
  <c r="U19" i="74" s="1"/>
  <c r="M18" i="74"/>
  <c r="U18" i="74" s="1"/>
  <c r="M17" i="74"/>
  <c r="U17" i="74" s="1"/>
  <c r="M16" i="74"/>
  <c r="U16" i="74" s="1"/>
  <c r="M14" i="74"/>
  <c r="U14" i="74" s="1"/>
  <c r="M13" i="74"/>
  <c r="U13" i="74" s="1"/>
  <c r="M12" i="74"/>
  <c r="U12" i="74" s="1"/>
  <c r="M11" i="74"/>
  <c r="U11" i="74" s="1"/>
  <c r="M10" i="74"/>
  <c r="U10" i="74" s="1"/>
  <c r="M8" i="74"/>
  <c r="U8" i="74" s="1"/>
  <c r="M7" i="74"/>
  <c r="U7" i="74" s="1"/>
  <c r="M6" i="74"/>
  <c r="U6" i="74" s="1"/>
  <c r="M5" i="74"/>
  <c r="U5" i="74" s="1"/>
  <c r="M4" i="74"/>
  <c r="U4" i="74" s="1"/>
  <c r="X4" i="74" s="1"/>
  <c r="M4" i="74" a="1"/>
  <c r="M87" i="74" s="1"/>
  <c r="U87" i="74" s="1"/>
  <c r="G4" i="74"/>
  <c r="F4" i="74"/>
  <c r="AT3" i="74"/>
  <c r="R3" i="74"/>
  <c r="C3" i="74"/>
  <c r="O3" i="74" s="1"/>
  <c r="V98" i="73"/>
  <c r="S98" i="73"/>
  <c r="R98" i="73"/>
  <c r="H98" i="73"/>
  <c r="I98" i="73" s="1"/>
  <c r="J98" i="73" s="1"/>
  <c r="G98" i="73"/>
  <c r="F98" i="73"/>
  <c r="V97" i="73"/>
  <c r="R97" i="73"/>
  <c r="G97" i="73"/>
  <c r="H97" i="73" s="1"/>
  <c r="I97" i="73" s="1"/>
  <c r="J97" i="73" s="1"/>
  <c r="F97" i="73"/>
  <c r="V96" i="73"/>
  <c r="R96" i="73"/>
  <c r="J96" i="73"/>
  <c r="G96" i="73"/>
  <c r="H96" i="73" s="1"/>
  <c r="I96" i="73" s="1"/>
  <c r="F96" i="73"/>
  <c r="V95" i="73"/>
  <c r="R95" i="73"/>
  <c r="H95" i="73"/>
  <c r="I95" i="73" s="1"/>
  <c r="J95" i="73" s="1"/>
  <c r="G95" i="73"/>
  <c r="F95" i="73"/>
  <c r="V94" i="73"/>
  <c r="R94" i="73"/>
  <c r="F94" i="73"/>
  <c r="V93" i="73"/>
  <c r="R93" i="73"/>
  <c r="G93" i="73"/>
  <c r="H93" i="73" s="1"/>
  <c r="I93" i="73" s="1"/>
  <c r="J93" i="73" s="1"/>
  <c r="F93" i="73"/>
  <c r="V92" i="73"/>
  <c r="R92" i="73"/>
  <c r="H92" i="73"/>
  <c r="I92" i="73" s="1"/>
  <c r="J92" i="73" s="1"/>
  <c r="G92" i="73"/>
  <c r="F92" i="73"/>
  <c r="V91" i="73"/>
  <c r="R91" i="73"/>
  <c r="G91" i="73"/>
  <c r="H91" i="73" s="1"/>
  <c r="I91" i="73" s="1"/>
  <c r="J91" i="73" s="1"/>
  <c r="F91" i="73"/>
  <c r="V90" i="73"/>
  <c r="R90" i="73"/>
  <c r="G90" i="73"/>
  <c r="H90" i="73" s="1"/>
  <c r="I90" i="73" s="1"/>
  <c r="J90" i="73" s="1"/>
  <c r="F90" i="73"/>
  <c r="V89" i="73"/>
  <c r="R89" i="73"/>
  <c r="H89" i="73"/>
  <c r="I89" i="73" s="1"/>
  <c r="J89" i="73" s="1"/>
  <c r="G89" i="73"/>
  <c r="F89" i="73"/>
  <c r="V88" i="73"/>
  <c r="R88" i="73"/>
  <c r="G88" i="73"/>
  <c r="H88" i="73" s="1"/>
  <c r="I88" i="73" s="1"/>
  <c r="J88" i="73" s="1"/>
  <c r="F88" i="73"/>
  <c r="V87" i="73"/>
  <c r="R87" i="73"/>
  <c r="G87" i="73"/>
  <c r="H87" i="73" s="1"/>
  <c r="I87" i="73" s="1"/>
  <c r="J87" i="73" s="1"/>
  <c r="F87" i="73"/>
  <c r="V86" i="73"/>
  <c r="R86" i="73"/>
  <c r="H86" i="73"/>
  <c r="I86" i="73" s="1"/>
  <c r="J86" i="73" s="1"/>
  <c r="G86" i="73"/>
  <c r="F86" i="73"/>
  <c r="V85" i="73"/>
  <c r="R85" i="73"/>
  <c r="G85" i="73"/>
  <c r="H85" i="73" s="1"/>
  <c r="I85" i="73" s="1"/>
  <c r="J85" i="73" s="1"/>
  <c r="F85" i="73"/>
  <c r="V84" i="73"/>
  <c r="R84" i="73"/>
  <c r="G84" i="73"/>
  <c r="F84" i="73"/>
  <c r="V83" i="73"/>
  <c r="R83" i="73"/>
  <c r="H83" i="73"/>
  <c r="I83" i="73" s="1"/>
  <c r="J83" i="73" s="1"/>
  <c r="G83" i="73"/>
  <c r="F83" i="73"/>
  <c r="V82" i="73"/>
  <c r="R82" i="73"/>
  <c r="G82" i="73"/>
  <c r="H82" i="73" s="1"/>
  <c r="I82" i="73" s="1"/>
  <c r="J82" i="73" s="1"/>
  <c r="F82" i="73"/>
  <c r="V81" i="73"/>
  <c r="R81" i="73"/>
  <c r="G81" i="73"/>
  <c r="F81" i="73"/>
  <c r="V80" i="73"/>
  <c r="R80" i="73"/>
  <c r="H80" i="73"/>
  <c r="I80" i="73" s="1"/>
  <c r="J80" i="73" s="1"/>
  <c r="G80" i="73"/>
  <c r="F80" i="73"/>
  <c r="V79" i="73"/>
  <c r="R79" i="73"/>
  <c r="G79" i="73"/>
  <c r="H79" i="73" s="1"/>
  <c r="I79" i="73" s="1"/>
  <c r="J79" i="73" s="1"/>
  <c r="F79" i="73"/>
  <c r="V78" i="73"/>
  <c r="R78" i="73"/>
  <c r="G78" i="73"/>
  <c r="H78" i="73" s="1"/>
  <c r="I78" i="73" s="1"/>
  <c r="J78" i="73" s="1"/>
  <c r="F78" i="73"/>
  <c r="V77" i="73"/>
  <c r="R77" i="73"/>
  <c r="H77" i="73"/>
  <c r="I77" i="73" s="1"/>
  <c r="J77" i="73" s="1"/>
  <c r="G77" i="73"/>
  <c r="F77" i="73"/>
  <c r="V76" i="73"/>
  <c r="R76" i="73"/>
  <c r="G76" i="73"/>
  <c r="H76" i="73" s="1"/>
  <c r="I76" i="73" s="1"/>
  <c r="J76" i="73" s="1"/>
  <c r="F76" i="73"/>
  <c r="V75" i="73"/>
  <c r="R75" i="73"/>
  <c r="G75" i="73"/>
  <c r="H75" i="73" s="1"/>
  <c r="I75" i="73" s="1"/>
  <c r="J75" i="73" s="1"/>
  <c r="F75" i="73"/>
  <c r="V74" i="73"/>
  <c r="R74" i="73"/>
  <c r="H74" i="73"/>
  <c r="I74" i="73" s="1"/>
  <c r="J74" i="73" s="1"/>
  <c r="G74" i="73"/>
  <c r="F74" i="73"/>
  <c r="V73" i="73"/>
  <c r="R73" i="73"/>
  <c r="G73" i="73"/>
  <c r="H73" i="73" s="1"/>
  <c r="I73" i="73" s="1"/>
  <c r="J73" i="73" s="1"/>
  <c r="F73" i="73"/>
  <c r="V72" i="73"/>
  <c r="R72" i="73"/>
  <c r="G72" i="73"/>
  <c r="H72" i="73" s="1"/>
  <c r="I72" i="73" s="1"/>
  <c r="J72" i="73" s="1"/>
  <c r="F72" i="73"/>
  <c r="V71" i="73"/>
  <c r="R71" i="73"/>
  <c r="H71" i="73"/>
  <c r="I71" i="73" s="1"/>
  <c r="J71" i="73" s="1"/>
  <c r="G71" i="73"/>
  <c r="F71" i="73"/>
  <c r="V70" i="73"/>
  <c r="R70" i="73"/>
  <c r="G70" i="73"/>
  <c r="H70" i="73" s="1"/>
  <c r="I70" i="73" s="1"/>
  <c r="J70" i="73" s="1"/>
  <c r="F70" i="73"/>
  <c r="V69" i="73"/>
  <c r="R69" i="73"/>
  <c r="G69" i="73"/>
  <c r="H69" i="73" s="1"/>
  <c r="I69" i="73" s="1"/>
  <c r="J69" i="73" s="1"/>
  <c r="F69" i="73"/>
  <c r="V68" i="73"/>
  <c r="R68" i="73"/>
  <c r="H68" i="73"/>
  <c r="I68" i="73" s="1"/>
  <c r="J68" i="73" s="1"/>
  <c r="G68" i="73"/>
  <c r="F68" i="73"/>
  <c r="V67" i="73"/>
  <c r="R67" i="73"/>
  <c r="G67" i="73"/>
  <c r="H67" i="73" s="1"/>
  <c r="I67" i="73" s="1"/>
  <c r="J67" i="73" s="1"/>
  <c r="F67" i="73"/>
  <c r="V66" i="73"/>
  <c r="R66" i="73"/>
  <c r="G66" i="73"/>
  <c r="H66" i="73" s="1"/>
  <c r="I66" i="73" s="1"/>
  <c r="J66" i="73" s="1"/>
  <c r="F66" i="73"/>
  <c r="V65" i="73"/>
  <c r="R65" i="73"/>
  <c r="H65" i="73"/>
  <c r="I65" i="73" s="1"/>
  <c r="J65" i="73" s="1"/>
  <c r="G65" i="73"/>
  <c r="F65" i="73"/>
  <c r="V64" i="73"/>
  <c r="R64" i="73"/>
  <c r="G64" i="73"/>
  <c r="H64" i="73" s="1"/>
  <c r="I64" i="73" s="1"/>
  <c r="J64" i="73" s="1"/>
  <c r="F64" i="73"/>
  <c r="V63" i="73"/>
  <c r="R63" i="73"/>
  <c r="G63" i="73"/>
  <c r="H63" i="73" s="1"/>
  <c r="I63" i="73" s="1"/>
  <c r="J63" i="73" s="1"/>
  <c r="F63" i="73"/>
  <c r="V62" i="73"/>
  <c r="R62" i="73"/>
  <c r="H62" i="73"/>
  <c r="I62" i="73" s="1"/>
  <c r="J62" i="73" s="1"/>
  <c r="G62" i="73"/>
  <c r="F62" i="73"/>
  <c r="V61" i="73"/>
  <c r="R61" i="73"/>
  <c r="G61" i="73"/>
  <c r="H61" i="73" s="1"/>
  <c r="I61" i="73" s="1"/>
  <c r="J61" i="73" s="1"/>
  <c r="F61" i="73"/>
  <c r="V60" i="73"/>
  <c r="R60" i="73"/>
  <c r="G60" i="73"/>
  <c r="H60" i="73" s="1"/>
  <c r="I60" i="73" s="1"/>
  <c r="J60" i="73" s="1"/>
  <c r="F60" i="73"/>
  <c r="V59" i="73"/>
  <c r="R59" i="73"/>
  <c r="H59" i="73"/>
  <c r="I59" i="73" s="1"/>
  <c r="J59" i="73" s="1"/>
  <c r="G59" i="73"/>
  <c r="F59" i="73"/>
  <c r="V58" i="73"/>
  <c r="R58" i="73"/>
  <c r="G58" i="73"/>
  <c r="H58" i="73" s="1"/>
  <c r="I58" i="73" s="1"/>
  <c r="J58" i="73" s="1"/>
  <c r="F58" i="73"/>
  <c r="V57" i="73"/>
  <c r="R57" i="73"/>
  <c r="G57" i="73"/>
  <c r="H57" i="73" s="1"/>
  <c r="I57" i="73" s="1"/>
  <c r="J57" i="73" s="1"/>
  <c r="F57" i="73"/>
  <c r="V56" i="73"/>
  <c r="R56" i="73"/>
  <c r="H56" i="73"/>
  <c r="I56" i="73" s="1"/>
  <c r="J56" i="73" s="1"/>
  <c r="G56" i="73"/>
  <c r="F56" i="73"/>
  <c r="V55" i="73"/>
  <c r="R55" i="73"/>
  <c r="G55" i="73"/>
  <c r="H55" i="73" s="1"/>
  <c r="I55" i="73" s="1"/>
  <c r="J55" i="73" s="1"/>
  <c r="F55" i="73"/>
  <c r="V54" i="73"/>
  <c r="R54" i="73"/>
  <c r="G54" i="73"/>
  <c r="H54" i="73" s="1"/>
  <c r="I54" i="73" s="1"/>
  <c r="J54" i="73" s="1"/>
  <c r="F54" i="73"/>
  <c r="V53" i="73"/>
  <c r="R53" i="73"/>
  <c r="H53" i="73"/>
  <c r="I53" i="73" s="1"/>
  <c r="J53" i="73" s="1"/>
  <c r="G53" i="73"/>
  <c r="F53" i="73"/>
  <c r="V52" i="73"/>
  <c r="R52" i="73"/>
  <c r="G52" i="73"/>
  <c r="H52" i="73" s="1"/>
  <c r="I52" i="73" s="1"/>
  <c r="J52" i="73" s="1"/>
  <c r="F52" i="73"/>
  <c r="V51" i="73"/>
  <c r="R51" i="73"/>
  <c r="G51" i="73"/>
  <c r="H51" i="73" s="1"/>
  <c r="I51" i="73" s="1"/>
  <c r="J51" i="73" s="1"/>
  <c r="F51" i="73"/>
  <c r="V50" i="73"/>
  <c r="R50" i="73"/>
  <c r="H50" i="73"/>
  <c r="I50" i="73" s="1"/>
  <c r="J50" i="73" s="1"/>
  <c r="G50" i="73"/>
  <c r="F50" i="73"/>
  <c r="V49" i="73"/>
  <c r="R49" i="73"/>
  <c r="G49" i="73"/>
  <c r="H49" i="73" s="1"/>
  <c r="I49" i="73" s="1"/>
  <c r="J49" i="73" s="1"/>
  <c r="F49" i="73"/>
  <c r="V48" i="73"/>
  <c r="R48" i="73"/>
  <c r="G48" i="73"/>
  <c r="H48" i="73" s="1"/>
  <c r="I48" i="73" s="1"/>
  <c r="J48" i="73" s="1"/>
  <c r="F48" i="73"/>
  <c r="V47" i="73"/>
  <c r="R47" i="73"/>
  <c r="H47" i="73"/>
  <c r="I47" i="73" s="1"/>
  <c r="J47" i="73" s="1"/>
  <c r="G47" i="73"/>
  <c r="F47" i="73"/>
  <c r="V46" i="73"/>
  <c r="R46" i="73"/>
  <c r="G46" i="73"/>
  <c r="H46" i="73" s="1"/>
  <c r="I46" i="73" s="1"/>
  <c r="J46" i="73" s="1"/>
  <c r="F46" i="73"/>
  <c r="V45" i="73"/>
  <c r="R45" i="73"/>
  <c r="G45" i="73"/>
  <c r="H45" i="73" s="1"/>
  <c r="I45" i="73" s="1"/>
  <c r="J45" i="73" s="1"/>
  <c r="F45" i="73"/>
  <c r="V44" i="73"/>
  <c r="R44" i="73"/>
  <c r="H44" i="73"/>
  <c r="I44" i="73" s="1"/>
  <c r="J44" i="73" s="1"/>
  <c r="G44" i="73"/>
  <c r="F44" i="73"/>
  <c r="V43" i="73"/>
  <c r="R43" i="73"/>
  <c r="G43" i="73"/>
  <c r="H43" i="73" s="1"/>
  <c r="I43" i="73" s="1"/>
  <c r="J43" i="73" s="1"/>
  <c r="F43" i="73"/>
  <c r="V42" i="73"/>
  <c r="R42" i="73"/>
  <c r="G42" i="73"/>
  <c r="H42" i="73" s="1"/>
  <c r="I42" i="73" s="1"/>
  <c r="J42" i="73" s="1"/>
  <c r="F42" i="73"/>
  <c r="V41" i="73"/>
  <c r="R41" i="73"/>
  <c r="H41" i="73"/>
  <c r="I41" i="73" s="1"/>
  <c r="J41" i="73" s="1"/>
  <c r="G41" i="73"/>
  <c r="F41" i="73"/>
  <c r="V40" i="73"/>
  <c r="R40" i="73"/>
  <c r="G40" i="73"/>
  <c r="H40" i="73" s="1"/>
  <c r="I40" i="73" s="1"/>
  <c r="J40" i="73" s="1"/>
  <c r="F40" i="73"/>
  <c r="V39" i="73"/>
  <c r="R39" i="73"/>
  <c r="G39" i="73"/>
  <c r="H39" i="73" s="1"/>
  <c r="I39" i="73" s="1"/>
  <c r="J39" i="73" s="1"/>
  <c r="F39" i="73"/>
  <c r="V38" i="73"/>
  <c r="R38" i="73"/>
  <c r="H38" i="73"/>
  <c r="I38" i="73" s="1"/>
  <c r="J38" i="73" s="1"/>
  <c r="G38" i="73"/>
  <c r="F38" i="73"/>
  <c r="V37" i="73"/>
  <c r="R37" i="73"/>
  <c r="G37" i="73"/>
  <c r="H37" i="73" s="1"/>
  <c r="I37" i="73" s="1"/>
  <c r="J37" i="73" s="1"/>
  <c r="F37" i="73"/>
  <c r="V36" i="73"/>
  <c r="R36" i="73"/>
  <c r="G36" i="73"/>
  <c r="H36" i="73" s="1"/>
  <c r="I36" i="73" s="1"/>
  <c r="J36" i="73" s="1"/>
  <c r="F36" i="73"/>
  <c r="V35" i="73"/>
  <c r="R35" i="73"/>
  <c r="H35" i="73"/>
  <c r="I35" i="73" s="1"/>
  <c r="J35" i="73" s="1"/>
  <c r="G35" i="73"/>
  <c r="F35" i="73"/>
  <c r="V34" i="73"/>
  <c r="R34" i="73"/>
  <c r="G34" i="73"/>
  <c r="H34" i="73" s="1"/>
  <c r="I34" i="73" s="1"/>
  <c r="J34" i="73" s="1"/>
  <c r="F34" i="73"/>
  <c r="V33" i="73"/>
  <c r="R33" i="73"/>
  <c r="G33" i="73"/>
  <c r="H33" i="73" s="1"/>
  <c r="I33" i="73" s="1"/>
  <c r="J33" i="73" s="1"/>
  <c r="F33" i="73"/>
  <c r="V32" i="73"/>
  <c r="R32" i="73"/>
  <c r="H32" i="73"/>
  <c r="I32" i="73" s="1"/>
  <c r="J32" i="73" s="1"/>
  <c r="G32" i="73"/>
  <c r="F32" i="73"/>
  <c r="V31" i="73"/>
  <c r="R31" i="73"/>
  <c r="G31" i="73"/>
  <c r="H31" i="73" s="1"/>
  <c r="I31" i="73" s="1"/>
  <c r="J31" i="73" s="1"/>
  <c r="F31" i="73"/>
  <c r="V30" i="73"/>
  <c r="R30" i="73"/>
  <c r="G30" i="73"/>
  <c r="H30" i="73" s="1"/>
  <c r="I30" i="73" s="1"/>
  <c r="J30" i="73" s="1"/>
  <c r="F30" i="73"/>
  <c r="V29" i="73"/>
  <c r="R29" i="73"/>
  <c r="H29" i="73"/>
  <c r="I29" i="73" s="1"/>
  <c r="J29" i="73" s="1"/>
  <c r="G29" i="73"/>
  <c r="F29" i="73"/>
  <c r="V28" i="73"/>
  <c r="R28" i="73"/>
  <c r="G28" i="73"/>
  <c r="H28" i="73" s="1"/>
  <c r="I28" i="73" s="1"/>
  <c r="J28" i="73" s="1"/>
  <c r="F28" i="73"/>
  <c r="V27" i="73"/>
  <c r="R27" i="73"/>
  <c r="G27" i="73"/>
  <c r="H27" i="73" s="1"/>
  <c r="I27" i="73" s="1"/>
  <c r="J27" i="73" s="1"/>
  <c r="F27" i="73"/>
  <c r="V26" i="73"/>
  <c r="R26" i="73"/>
  <c r="H26" i="73"/>
  <c r="I26" i="73" s="1"/>
  <c r="J26" i="73" s="1"/>
  <c r="G26" i="73"/>
  <c r="F26" i="73"/>
  <c r="V25" i="73"/>
  <c r="R25" i="73"/>
  <c r="G25" i="73"/>
  <c r="H25" i="73" s="1"/>
  <c r="I25" i="73" s="1"/>
  <c r="J25" i="73" s="1"/>
  <c r="F25" i="73"/>
  <c r="V24" i="73"/>
  <c r="R24" i="73"/>
  <c r="G24" i="73"/>
  <c r="H24" i="73" s="1"/>
  <c r="I24" i="73" s="1"/>
  <c r="J24" i="73" s="1"/>
  <c r="F24" i="73"/>
  <c r="V23" i="73"/>
  <c r="R23" i="73"/>
  <c r="H23" i="73"/>
  <c r="I23" i="73" s="1"/>
  <c r="J23" i="73" s="1"/>
  <c r="G23" i="73"/>
  <c r="F23" i="73"/>
  <c r="V22" i="73"/>
  <c r="R22" i="73"/>
  <c r="G22" i="73"/>
  <c r="H22" i="73" s="1"/>
  <c r="I22" i="73" s="1"/>
  <c r="J22" i="73" s="1"/>
  <c r="F22" i="73"/>
  <c r="V21" i="73"/>
  <c r="R21" i="73"/>
  <c r="G21" i="73"/>
  <c r="H21" i="73" s="1"/>
  <c r="I21" i="73" s="1"/>
  <c r="J21" i="73" s="1"/>
  <c r="F21" i="73"/>
  <c r="V20" i="73"/>
  <c r="R20" i="73"/>
  <c r="H20" i="73"/>
  <c r="I20" i="73" s="1"/>
  <c r="J20" i="73" s="1"/>
  <c r="G20" i="73"/>
  <c r="F20" i="73"/>
  <c r="V19" i="73"/>
  <c r="R19" i="73"/>
  <c r="G19" i="73"/>
  <c r="H19" i="73" s="1"/>
  <c r="I19" i="73" s="1"/>
  <c r="J19" i="73" s="1"/>
  <c r="F19" i="73"/>
  <c r="V18" i="73"/>
  <c r="R18" i="73"/>
  <c r="G18" i="73"/>
  <c r="H18" i="73" s="1"/>
  <c r="I18" i="73" s="1"/>
  <c r="J18" i="73" s="1"/>
  <c r="F18" i="73"/>
  <c r="V17" i="73"/>
  <c r="R17" i="73"/>
  <c r="H17" i="73"/>
  <c r="I17" i="73" s="1"/>
  <c r="J17" i="73" s="1"/>
  <c r="G17" i="73"/>
  <c r="F17" i="73"/>
  <c r="V16" i="73"/>
  <c r="R16" i="73"/>
  <c r="G16" i="73"/>
  <c r="H16" i="73" s="1"/>
  <c r="I16" i="73" s="1"/>
  <c r="J16" i="73" s="1"/>
  <c r="F16" i="73"/>
  <c r="V15" i="73"/>
  <c r="R15" i="73"/>
  <c r="G15" i="73"/>
  <c r="H15" i="73" s="1"/>
  <c r="I15" i="73" s="1"/>
  <c r="J15" i="73" s="1"/>
  <c r="F15" i="73"/>
  <c r="V14" i="73"/>
  <c r="R14" i="73"/>
  <c r="H14" i="73"/>
  <c r="I14" i="73" s="1"/>
  <c r="J14" i="73" s="1"/>
  <c r="G14" i="73"/>
  <c r="F14" i="73"/>
  <c r="V13" i="73"/>
  <c r="R13" i="73"/>
  <c r="G13" i="73"/>
  <c r="H13" i="73" s="1"/>
  <c r="I13" i="73" s="1"/>
  <c r="J13" i="73" s="1"/>
  <c r="F13" i="73"/>
  <c r="V12" i="73"/>
  <c r="R12" i="73"/>
  <c r="G12" i="73"/>
  <c r="H12" i="73" s="1"/>
  <c r="I12" i="73" s="1"/>
  <c r="J12" i="73" s="1"/>
  <c r="F12" i="73"/>
  <c r="C12" i="73"/>
  <c r="C3" i="73" s="1"/>
  <c r="O3" i="73" s="1"/>
  <c r="V11" i="73"/>
  <c r="R11" i="73"/>
  <c r="G11" i="73"/>
  <c r="F11" i="73"/>
  <c r="V10" i="73"/>
  <c r="R10" i="73"/>
  <c r="H10" i="73"/>
  <c r="I10" i="73" s="1"/>
  <c r="J10" i="73" s="1"/>
  <c r="G10" i="73"/>
  <c r="F10" i="73"/>
  <c r="V9" i="73"/>
  <c r="R9" i="73"/>
  <c r="G9" i="73"/>
  <c r="H9" i="73" s="1"/>
  <c r="I9" i="73" s="1"/>
  <c r="J9" i="73" s="1"/>
  <c r="F9" i="73"/>
  <c r="C9" i="73"/>
  <c r="H84" i="73" s="1"/>
  <c r="I84" i="73" s="1"/>
  <c r="J84" i="73" s="1"/>
  <c r="V8" i="73"/>
  <c r="R8" i="73"/>
  <c r="G8" i="73"/>
  <c r="H8" i="73" s="1"/>
  <c r="I8" i="73" s="1"/>
  <c r="J8" i="73" s="1"/>
  <c r="F8" i="73"/>
  <c r="C8" i="73"/>
  <c r="Q94" i="73" s="1"/>
  <c r="B8" i="73"/>
  <c r="Q3" i="73" s="1"/>
  <c r="AG3" i="73" s="1"/>
  <c r="AP3" i="73" s="1"/>
  <c r="V7" i="73"/>
  <c r="R7" i="73"/>
  <c r="G7" i="73"/>
  <c r="H7" i="73" s="1"/>
  <c r="I7" i="73" s="1"/>
  <c r="J7" i="73" s="1"/>
  <c r="F7" i="73"/>
  <c r="V6" i="73"/>
  <c r="R6" i="73"/>
  <c r="G6" i="73"/>
  <c r="H6" i="73" s="1"/>
  <c r="I6" i="73" s="1"/>
  <c r="J6" i="73" s="1"/>
  <c r="F6" i="73"/>
  <c r="V5" i="73"/>
  <c r="R5" i="73"/>
  <c r="G5" i="73"/>
  <c r="F5" i="73"/>
  <c r="W4" i="73"/>
  <c r="V4" i="73"/>
  <c r="R4" i="73"/>
  <c r="M98" i="73"/>
  <c r="U98" i="73" s="1"/>
  <c r="M97" i="73"/>
  <c r="U97" i="73" s="1"/>
  <c r="M96" i="73"/>
  <c r="U96" i="73" s="1"/>
  <c r="M92" i="73"/>
  <c r="U92" i="73" s="1"/>
  <c r="M91" i="73"/>
  <c r="U91" i="73" s="1"/>
  <c r="M90" i="73"/>
  <c r="U90" i="73" s="1"/>
  <c r="M86" i="73"/>
  <c r="U86" i="73" s="1"/>
  <c r="M85" i="73"/>
  <c r="U85" i="73" s="1"/>
  <c r="M84" i="73"/>
  <c r="U84" i="73" s="1"/>
  <c r="M80" i="73"/>
  <c r="U80" i="73" s="1"/>
  <c r="M79" i="73"/>
  <c r="U79" i="73" s="1"/>
  <c r="M78" i="73"/>
  <c r="U78" i="73" s="1"/>
  <c r="M74" i="73"/>
  <c r="U74" i="73" s="1"/>
  <c r="M73" i="73"/>
  <c r="U73" i="73" s="1"/>
  <c r="M72" i="73"/>
  <c r="U72" i="73" s="1"/>
  <c r="M68" i="73"/>
  <c r="U68" i="73" s="1"/>
  <c r="M67" i="73"/>
  <c r="U67" i="73" s="1"/>
  <c r="M66" i="73"/>
  <c r="U66" i="73" s="1"/>
  <c r="M62" i="73"/>
  <c r="U62" i="73" s="1"/>
  <c r="M61" i="73"/>
  <c r="U61" i="73" s="1"/>
  <c r="M60" i="73"/>
  <c r="U60" i="73" s="1"/>
  <c r="M56" i="73"/>
  <c r="U56" i="73" s="1"/>
  <c r="M55" i="73"/>
  <c r="U55" i="73" s="1"/>
  <c r="M54" i="73"/>
  <c r="U54" i="73" s="1"/>
  <c r="M50" i="73"/>
  <c r="U50" i="73" s="1"/>
  <c r="M49" i="73"/>
  <c r="U49" i="73" s="1"/>
  <c r="M48" i="73"/>
  <c r="U48" i="73" s="1"/>
  <c r="M44" i="73"/>
  <c r="U44" i="73" s="1"/>
  <c r="M43" i="73"/>
  <c r="U43" i="73" s="1"/>
  <c r="M42" i="73"/>
  <c r="U42" i="73" s="1"/>
  <c r="M38" i="73"/>
  <c r="U38" i="73" s="1"/>
  <c r="M37" i="73"/>
  <c r="U37" i="73" s="1"/>
  <c r="M36" i="73"/>
  <c r="U36" i="73" s="1"/>
  <c r="M32" i="73"/>
  <c r="U32" i="73" s="1"/>
  <c r="M31" i="73"/>
  <c r="U31" i="73" s="1"/>
  <c r="M30" i="73"/>
  <c r="U30" i="73" s="1"/>
  <c r="M26" i="73"/>
  <c r="U26" i="73" s="1"/>
  <c r="M25" i="73"/>
  <c r="U25" i="73" s="1"/>
  <c r="M24" i="73"/>
  <c r="U24" i="73" s="1"/>
  <c r="M20" i="73"/>
  <c r="U20" i="73" s="1"/>
  <c r="M19" i="73"/>
  <c r="U19" i="73" s="1"/>
  <c r="M18" i="73"/>
  <c r="U18" i="73" s="1"/>
  <c r="M14" i="73"/>
  <c r="U14" i="73" s="1"/>
  <c r="M13" i="73"/>
  <c r="U13" i="73" s="1"/>
  <c r="M12" i="73"/>
  <c r="U12" i="73" s="1"/>
  <c r="M8" i="73"/>
  <c r="U8" i="73" s="1"/>
  <c r="M7" i="73"/>
  <c r="U7" i="73" s="1"/>
  <c r="M6" i="73"/>
  <c r="U6" i="73" s="1"/>
  <c r="M4" i="73" a="1"/>
  <c r="M95" i="73" s="1"/>
  <c r="U95" i="73" s="1"/>
  <c r="G4" i="73"/>
  <c r="H4" i="73" s="1"/>
  <c r="I4" i="73" s="1"/>
  <c r="J4" i="73" s="1"/>
  <c r="K4" i="73" s="1"/>
  <c r="F4" i="73"/>
  <c r="AT3" i="73"/>
  <c r="R3" i="73"/>
  <c r="V23" i="72"/>
  <c r="G23" i="72"/>
  <c r="F23" i="72"/>
  <c r="V22" i="72"/>
  <c r="G22" i="72"/>
  <c r="F22" i="72"/>
  <c r="V21" i="72"/>
  <c r="G21" i="72"/>
  <c r="F21" i="72"/>
  <c r="V20" i="72"/>
  <c r="G20" i="72"/>
  <c r="F20" i="72"/>
  <c r="V19" i="72"/>
  <c r="G19" i="72"/>
  <c r="F19" i="72"/>
  <c r="V18" i="72"/>
  <c r="G18" i="72"/>
  <c r="F18" i="72"/>
  <c r="V17" i="72"/>
  <c r="G17" i="72"/>
  <c r="F17" i="72"/>
  <c r="V16" i="72"/>
  <c r="G16" i="72"/>
  <c r="F16" i="72"/>
  <c r="V15" i="72"/>
  <c r="G15" i="72"/>
  <c r="F15" i="72"/>
  <c r="V14" i="72"/>
  <c r="G14" i="72"/>
  <c r="F14" i="72"/>
  <c r="V13" i="72"/>
  <c r="G13" i="72"/>
  <c r="F13" i="72"/>
  <c r="V12" i="72"/>
  <c r="G12" i="72"/>
  <c r="F12" i="72"/>
  <c r="C12" i="72"/>
  <c r="C3" i="72" s="1"/>
  <c r="O14" i="72" s="1"/>
  <c r="P14" i="72" s="1"/>
  <c r="V11" i="72"/>
  <c r="G11" i="72"/>
  <c r="F11" i="72"/>
  <c r="R10" i="72"/>
  <c r="G10" i="72"/>
  <c r="F10" i="72"/>
  <c r="C10" i="72"/>
  <c r="V10" i="72" s="1"/>
  <c r="V9" i="72"/>
  <c r="R9" i="72"/>
  <c r="G9" i="72"/>
  <c r="F9" i="72"/>
  <c r="V8" i="72"/>
  <c r="G8" i="72"/>
  <c r="F8" i="72"/>
  <c r="C8" i="72"/>
  <c r="Q8" i="72" s="1"/>
  <c r="B8" i="72"/>
  <c r="Q3" i="72" s="1"/>
  <c r="AG3" i="72" s="1"/>
  <c r="AP3" i="72" s="1"/>
  <c r="V7" i="72"/>
  <c r="G7" i="72"/>
  <c r="F7" i="72"/>
  <c r="V6" i="72"/>
  <c r="G6" i="72"/>
  <c r="F6" i="72"/>
  <c r="C6" i="72"/>
  <c r="R23" i="72" s="1"/>
  <c r="V5" i="72"/>
  <c r="G5" i="72"/>
  <c r="F5" i="72"/>
  <c r="C5" i="72"/>
  <c r="B5" i="72"/>
  <c r="Y4" i="72"/>
  <c r="W4" i="72"/>
  <c r="V4" i="72"/>
  <c r="R4" i="72"/>
  <c r="M23" i="72"/>
  <c r="U23" i="72" s="1"/>
  <c r="M20" i="72"/>
  <c r="U20" i="72" s="1"/>
  <c r="M19" i="72"/>
  <c r="U19" i="72" s="1"/>
  <c r="M18" i="72"/>
  <c r="U18" i="72" s="1"/>
  <c r="M17" i="72"/>
  <c r="U17" i="72" s="1"/>
  <c r="M14" i="72"/>
  <c r="U14" i="72" s="1"/>
  <c r="M13" i="72"/>
  <c r="U13" i="72" s="1"/>
  <c r="M12" i="72"/>
  <c r="U12" i="72" s="1"/>
  <c r="M11" i="72"/>
  <c r="U11" i="72" s="1"/>
  <c r="M8" i="72"/>
  <c r="U8" i="72" s="1"/>
  <c r="M7" i="72"/>
  <c r="U7" i="72" s="1"/>
  <c r="M6" i="72"/>
  <c r="U6" i="72" s="1"/>
  <c r="M5" i="72"/>
  <c r="U5" i="72" s="1"/>
  <c r="M4" i="72" a="1"/>
  <c r="M22" i="72" s="1"/>
  <c r="U22" i="72" s="1"/>
  <c r="G4" i="72"/>
  <c r="F4" i="72"/>
  <c r="AT3" i="72"/>
  <c r="R3" i="72"/>
  <c r="V23" i="71"/>
  <c r="G23" i="71"/>
  <c r="F23" i="71"/>
  <c r="V22" i="71"/>
  <c r="G22" i="71"/>
  <c r="F22" i="71"/>
  <c r="V21" i="71"/>
  <c r="G21" i="71"/>
  <c r="F21" i="71"/>
  <c r="V20" i="71"/>
  <c r="G20" i="71"/>
  <c r="F20" i="71"/>
  <c r="V19" i="71"/>
  <c r="G19" i="71"/>
  <c r="F19" i="71"/>
  <c r="V18" i="71"/>
  <c r="G18" i="71"/>
  <c r="F18" i="71"/>
  <c r="V17" i="71"/>
  <c r="G17" i="71"/>
  <c r="F17" i="71"/>
  <c r="V16" i="71"/>
  <c r="G16" i="71"/>
  <c r="F16" i="71"/>
  <c r="V15" i="71"/>
  <c r="G15" i="71"/>
  <c r="F15" i="71"/>
  <c r="V14" i="71"/>
  <c r="G14" i="71"/>
  <c r="F14" i="71"/>
  <c r="V13" i="71"/>
  <c r="G13" i="71"/>
  <c r="F13" i="71"/>
  <c r="V12" i="71"/>
  <c r="G12" i="71"/>
  <c r="F12" i="71"/>
  <c r="C12" i="71"/>
  <c r="C3" i="71" s="1"/>
  <c r="V11" i="71"/>
  <c r="G11" i="71"/>
  <c r="F11" i="71"/>
  <c r="V10" i="71"/>
  <c r="G10" i="71"/>
  <c r="F10" i="71"/>
  <c r="C10" i="71"/>
  <c r="V9" i="71"/>
  <c r="G9" i="71"/>
  <c r="F9" i="71"/>
  <c r="V8" i="71"/>
  <c r="R8" i="71"/>
  <c r="G8" i="71"/>
  <c r="F8" i="71"/>
  <c r="C8" i="71"/>
  <c r="Q23" i="71" s="1"/>
  <c r="B8" i="71"/>
  <c r="Q3" i="71" s="1"/>
  <c r="AG3" i="71" s="1"/>
  <c r="AP3" i="71" s="1"/>
  <c r="V7" i="71"/>
  <c r="G7" i="71"/>
  <c r="F7" i="71"/>
  <c r="V6" i="71"/>
  <c r="G6" i="71"/>
  <c r="F6" i="71"/>
  <c r="C6" i="71"/>
  <c r="V5" i="71"/>
  <c r="G5" i="71"/>
  <c r="F5" i="71"/>
  <c r="C5" i="71"/>
  <c r="B5" i="71"/>
  <c r="Y4" i="71"/>
  <c r="W4" i="71"/>
  <c r="V4" i="71"/>
  <c r="R4" i="71"/>
  <c r="M23" i="71"/>
  <c r="U23" i="71" s="1"/>
  <c r="M22" i="71"/>
  <c r="U22" i="71" s="1"/>
  <c r="M19" i="71"/>
  <c r="U19" i="71" s="1"/>
  <c r="M18" i="71"/>
  <c r="U18" i="71" s="1"/>
  <c r="M17" i="71"/>
  <c r="U17" i="71" s="1"/>
  <c r="M16" i="71"/>
  <c r="U16" i="71" s="1"/>
  <c r="M13" i="71"/>
  <c r="U13" i="71" s="1"/>
  <c r="M12" i="71"/>
  <c r="U12" i="71" s="1"/>
  <c r="M11" i="71"/>
  <c r="U11" i="71" s="1"/>
  <c r="M10" i="71"/>
  <c r="U10" i="71" s="1"/>
  <c r="M7" i="71"/>
  <c r="U7" i="71" s="1"/>
  <c r="M6" i="71"/>
  <c r="U6" i="71" s="1"/>
  <c r="M5" i="71"/>
  <c r="U5" i="71" s="1"/>
  <c r="M4" i="71"/>
  <c r="U4" i="71" s="1"/>
  <c r="X4" i="71" s="1"/>
  <c r="M4" i="71" a="1"/>
  <c r="M21" i="71" s="1"/>
  <c r="U21" i="71" s="1"/>
  <c r="G4" i="71"/>
  <c r="F4" i="71"/>
  <c r="AT3" i="71"/>
  <c r="G23" i="70"/>
  <c r="F23" i="70"/>
  <c r="G22" i="70"/>
  <c r="F22" i="70"/>
  <c r="G21" i="70"/>
  <c r="F21" i="70"/>
  <c r="G20" i="70"/>
  <c r="F20" i="70"/>
  <c r="G19" i="70"/>
  <c r="F19" i="70"/>
  <c r="G18" i="70"/>
  <c r="F18" i="70"/>
  <c r="G17" i="70"/>
  <c r="F17" i="70"/>
  <c r="G16" i="70"/>
  <c r="F16" i="70"/>
  <c r="G15" i="70"/>
  <c r="F15" i="70"/>
  <c r="G14" i="70"/>
  <c r="F14" i="70"/>
  <c r="G13" i="70"/>
  <c r="F13" i="70"/>
  <c r="G12" i="70"/>
  <c r="F12" i="70"/>
  <c r="C12" i="70"/>
  <c r="C3" i="70" s="1"/>
  <c r="O9" i="70" s="1"/>
  <c r="P9" i="70" s="1"/>
  <c r="V11" i="70"/>
  <c r="G11" i="70"/>
  <c r="F11" i="70"/>
  <c r="G10" i="70"/>
  <c r="F10" i="70"/>
  <c r="C10" i="70"/>
  <c r="V4" i="70" s="1"/>
  <c r="Y4" i="70" s="1"/>
  <c r="V9" i="70"/>
  <c r="G9" i="70"/>
  <c r="F9" i="70"/>
  <c r="G8" i="70"/>
  <c r="F8" i="70"/>
  <c r="C8" i="70"/>
  <c r="Q23" i="70" s="1"/>
  <c r="B8" i="70"/>
  <c r="G7" i="70"/>
  <c r="F7" i="70"/>
  <c r="G6" i="70"/>
  <c r="F6" i="70"/>
  <c r="C6" i="70"/>
  <c r="V5" i="70"/>
  <c r="G5" i="70"/>
  <c r="F5" i="70"/>
  <c r="C5" i="70"/>
  <c r="B5" i="70"/>
  <c r="W4" i="70"/>
  <c r="M23" i="70"/>
  <c r="U23" i="70" s="1"/>
  <c r="M22" i="70"/>
  <c r="U22" i="70" s="1"/>
  <c r="M21" i="70"/>
  <c r="U21" i="70" s="1"/>
  <c r="M17" i="70"/>
  <c r="U17" i="70" s="1"/>
  <c r="M16" i="70"/>
  <c r="U16" i="70" s="1"/>
  <c r="M11" i="70"/>
  <c r="U11" i="70" s="1"/>
  <c r="M10" i="70"/>
  <c r="U10" i="70" s="1"/>
  <c r="M9" i="70"/>
  <c r="U9" i="70" s="1"/>
  <c r="M5" i="70"/>
  <c r="U5" i="70" s="1"/>
  <c r="M4" i="70"/>
  <c r="U4" i="70" s="1"/>
  <c r="X4" i="70" s="1"/>
  <c r="M4" i="70" a="1"/>
  <c r="G4" i="70"/>
  <c r="F4" i="70"/>
  <c r="AT3" i="70"/>
  <c r="Q3" i="70"/>
  <c r="AG3" i="70" s="1"/>
  <c r="AP3" i="70" s="1"/>
  <c r="R23" i="69"/>
  <c r="G23" i="69"/>
  <c r="F23" i="69"/>
  <c r="R22" i="69"/>
  <c r="G22" i="69"/>
  <c r="F22" i="69"/>
  <c r="R21" i="69"/>
  <c r="G21" i="69"/>
  <c r="F21" i="69"/>
  <c r="R20" i="69"/>
  <c r="G20" i="69"/>
  <c r="F20" i="69"/>
  <c r="R19" i="69"/>
  <c r="G19" i="69"/>
  <c r="F19" i="69"/>
  <c r="R18" i="69"/>
  <c r="G18" i="69"/>
  <c r="F18" i="69"/>
  <c r="R17" i="69"/>
  <c r="G17" i="69"/>
  <c r="F17" i="69"/>
  <c r="R16" i="69"/>
  <c r="G16" i="69"/>
  <c r="F16" i="69"/>
  <c r="R15" i="69"/>
  <c r="G15" i="69"/>
  <c r="F15" i="69"/>
  <c r="R14" i="69"/>
  <c r="G14" i="69"/>
  <c r="F14" i="69"/>
  <c r="R13" i="69"/>
  <c r="G13" i="69"/>
  <c r="F13" i="69"/>
  <c r="R12" i="69"/>
  <c r="G12" i="69"/>
  <c r="F12" i="69"/>
  <c r="C12" i="69"/>
  <c r="R11" i="69"/>
  <c r="G11" i="69"/>
  <c r="F11" i="69"/>
  <c r="R10" i="69"/>
  <c r="G10" i="69"/>
  <c r="F10" i="69"/>
  <c r="C10" i="69"/>
  <c r="V9" i="69"/>
  <c r="R9" i="69"/>
  <c r="G9" i="69"/>
  <c r="F9" i="69"/>
  <c r="R8" i="69"/>
  <c r="G8" i="69"/>
  <c r="F8" i="69"/>
  <c r="C8" i="69"/>
  <c r="Q11" i="69" s="1"/>
  <c r="B8" i="69"/>
  <c r="Q3" i="69" s="1"/>
  <c r="AG3" i="69" s="1"/>
  <c r="AP3" i="69" s="1"/>
  <c r="R7" i="69"/>
  <c r="Q7" i="69"/>
  <c r="G7" i="69"/>
  <c r="F7" i="69"/>
  <c r="R6" i="69"/>
  <c r="G6" i="69"/>
  <c r="F6" i="69"/>
  <c r="R5" i="69"/>
  <c r="G5" i="69"/>
  <c r="F5" i="69"/>
  <c r="C5" i="69"/>
  <c r="B5" i="69"/>
  <c r="W4" i="69"/>
  <c r="R4" i="69"/>
  <c r="M21" i="69"/>
  <c r="U21" i="69" s="1"/>
  <c r="M13" i="69"/>
  <c r="U13" i="69" s="1"/>
  <c r="M9" i="69"/>
  <c r="U9" i="69" s="1"/>
  <c r="M4" i="69" a="1"/>
  <c r="M14" i="69" s="1"/>
  <c r="U14" i="69" s="1"/>
  <c r="G4" i="69"/>
  <c r="F4" i="69"/>
  <c r="AT3" i="69"/>
  <c r="R3" i="69"/>
  <c r="AH3" i="69" s="1"/>
  <c r="AQ3" i="69" s="1"/>
  <c r="C3" i="69"/>
  <c r="O9" i="69" s="1"/>
  <c r="P9" i="69" s="1"/>
  <c r="V23" i="68"/>
  <c r="G23" i="68"/>
  <c r="F23" i="68"/>
  <c r="V22" i="68"/>
  <c r="G22" i="68"/>
  <c r="F22" i="68"/>
  <c r="V21" i="68"/>
  <c r="G21" i="68"/>
  <c r="F21" i="68"/>
  <c r="V20" i="68"/>
  <c r="G20" i="68"/>
  <c r="F20" i="68"/>
  <c r="V19" i="68"/>
  <c r="G19" i="68"/>
  <c r="F19" i="68"/>
  <c r="V18" i="68"/>
  <c r="G18" i="68"/>
  <c r="F18" i="68"/>
  <c r="V17" i="68"/>
  <c r="G17" i="68"/>
  <c r="F17" i="68"/>
  <c r="V16" i="68"/>
  <c r="G16" i="68"/>
  <c r="F16" i="68"/>
  <c r="V15" i="68"/>
  <c r="G15" i="68"/>
  <c r="F15" i="68"/>
  <c r="V14" i="68"/>
  <c r="G14" i="68"/>
  <c r="F14" i="68"/>
  <c r="V13" i="68"/>
  <c r="G13" i="68"/>
  <c r="F13" i="68"/>
  <c r="V12" i="68"/>
  <c r="G12" i="68"/>
  <c r="F12" i="68"/>
  <c r="C12" i="68"/>
  <c r="R11" i="68"/>
  <c r="G11" i="68"/>
  <c r="F11" i="68"/>
  <c r="R10" i="68"/>
  <c r="G10" i="68"/>
  <c r="F10" i="68"/>
  <c r="C10" i="68"/>
  <c r="V11" i="68" s="1"/>
  <c r="V9" i="68"/>
  <c r="R9" i="68"/>
  <c r="G9" i="68"/>
  <c r="F9" i="68"/>
  <c r="V8" i="68"/>
  <c r="G8" i="68"/>
  <c r="F8" i="68"/>
  <c r="C8" i="68"/>
  <c r="Q18" i="68" s="1"/>
  <c r="B8" i="68"/>
  <c r="Q3" i="68" s="1"/>
  <c r="AG3" i="68" s="1"/>
  <c r="V7" i="68"/>
  <c r="G7" i="68"/>
  <c r="F7" i="68"/>
  <c r="V6" i="68"/>
  <c r="G6" i="68"/>
  <c r="F6" i="68"/>
  <c r="C6" i="68"/>
  <c r="R8" i="68" s="1"/>
  <c r="V5" i="68"/>
  <c r="R5" i="68"/>
  <c r="Q5" i="68"/>
  <c r="G5" i="68"/>
  <c r="F5" i="68"/>
  <c r="C5" i="68"/>
  <c r="B5" i="68"/>
  <c r="Y4" i="68"/>
  <c r="W4" i="68"/>
  <c r="V4" i="68"/>
  <c r="R4" i="68"/>
  <c r="M20" i="68"/>
  <c r="U20" i="68" s="1"/>
  <c r="M19" i="68"/>
  <c r="U19" i="68" s="1"/>
  <c r="M18" i="68"/>
  <c r="U18" i="68" s="1"/>
  <c r="M17" i="68"/>
  <c r="U17" i="68" s="1"/>
  <c r="M14" i="68"/>
  <c r="U14" i="68" s="1"/>
  <c r="M13" i="68"/>
  <c r="U13" i="68" s="1"/>
  <c r="M12" i="68"/>
  <c r="U12" i="68" s="1"/>
  <c r="M11" i="68"/>
  <c r="U11" i="68" s="1"/>
  <c r="M8" i="68"/>
  <c r="U8" i="68" s="1"/>
  <c r="M7" i="68"/>
  <c r="U7" i="68" s="1"/>
  <c r="M6" i="68"/>
  <c r="U6" i="68" s="1"/>
  <c r="M5" i="68"/>
  <c r="U5" i="68" s="1"/>
  <c r="M4" i="68" a="1"/>
  <c r="M23" i="68" s="1"/>
  <c r="U23" i="68" s="1"/>
  <c r="G4" i="68"/>
  <c r="F4" i="68"/>
  <c r="AT3" i="68"/>
  <c r="AP3" i="68"/>
  <c r="R3" i="68"/>
  <c r="C3" i="68"/>
  <c r="O11" i="68" s="1"/>
  <c r="P11" i="68" s="1"/>
  <c r="V23" i="67"/>
  <c r="G23" i="67"/>
  <c r="F23" i="67"/>
  <c r="V22" i="67"/>
  <c r="G22" i="67"/>
  <c r="F22" i="67"/>
  <c r="V21" i="67"/>
  <c r="G21" i="67"/>
  <c r="F21" i="67"/>
  <c r="V20" i="67"/>
  <c r="G20" i="67"/>
  <c r="F20" i="67"/>
  <c r="V19" i="67"/>
  <c r="G19" i="67"/>
  <c r="F19" i="67"/>
  <c r="V18" i="67"/>
  <c r="G18" i="67"/>
  <c r="F18" i="67"/>
  <c r="V17" i="67"/>
  <c r="G17" i="67"/>
  <c r="F17" i="67"/>
  <c r="V16" i="67"/>
  <c r="G16" i="67"/>
  <c r="F16" i="67"/>
  <c r="V15" i="67"/>
  <c r="G15" i="67"/>
  <c r="F15" i="67"/>
  <c r="V14" i="67"/>
  <c r="G14" i="67"/>
  <c r="F14" i="67"/>
  <c r="V13" i="67"/>
  <c r="G13" i="67"/>
  <c r="F13" i="67"/>
  <c r="V12" i="67"/>
  <c r="G12" i="67"/>
  <c r="F12" i="67"/>
  <c r="C12" i="67"/>
  <c r="C3" i="67" s="1"/>
  <c r="O23" i="67" s="1"/>
  <c r="P23" i="67" s="1"/>
  <c r="V11" i="67"/>
  <c r="G11" i="67"/>
  <c r="F11" i="67"/>
  <c r="R10" i="67"/>
  <c r="G10" i="67"/>
  <c r="F10" i="67"/>
  <c r="C10" i="67"/>
  <c r="V10" i="67" s="1"/>
  <c r="V9" i="67"/>
  <c r="G9" i="67"/>
  <c r="F9" i="67"/>
  <c r="V8" i="67"/>
  <c r="R8" i="67"/>
  <c r="G8" i="67"/>
  <c r="F8" i="67"/>
  <c r="C8" i="67"/>
  <c r="B8" i="67"/>
  <c r="Q3" i="67" s="1"/>
  <c r="AG3" i="67" s="1"/>
  <c r="AP3" i="67" s="1"/>
  <c r="V7" i="67"/>
  <c r="G7" i="67"/>
  <c r="F7" i="67"/>
  <c r="V6" i="67"/>
  <c r="G6" i="67"/>
  <c r="F6" i="67"/>
  <c r="C6" i="67"/>
  <c r="V5" i="67"/>
  <c r="G5" i="67"/>
  <c r="F5" i="67"/>
  <c r="C5" i="67"/>
  <c r="B5" i="67"/>
  <c r="Y4" i="67"/>
  <c r="W4" i="67"/>
  <c r="V4" i="67"/>
  <c r="R4" i="67"/>
  <c r="M23" i="67"/>
  <c r="U23" i="67" s="1"/>
  <c r="M19" i="67"/>
  <c r="U19" i="67" s="1"/>
  <c r="M18" i="67"/>
  <c r="U18" i="67" s="1"/>
  <c r="M17" i="67"/>
  <c r="U17" i="67" s="1"/>
  <c r="M13" i="67"/>
  <c r="U13" i="67" s="1"/>
  <c r="M12" i="67"/>
  <c r="U12" i="67" s="1"/>
  <c r="M11" i="67"/>
  <c r="U11" i="67" s="1"/>
  <c r="M7" i="67"/>
  <c r="U7" i="67" s="1"/>
  <c r="M6" i="67"/>
  <c r="U6" i="67" s="1"/>
  <c r="M5" i="67"/>
  <c r="U5" i="67" s="1"/>
  <c r="M4" i="67" a="1"/>
  <c r="M22" i="67" s="1"/>
  <c r="U22" i="67" s="1"/>
  <c r="G4" i="67"/>
  <c r="F4" i="67"/>
  <c r="AT3" i="67"/>
  <c r="AH3" i="67"/>
  <c r="AQ3" i="67" s="1"/>
  <c r="R3" i="67"/>
  <c r="G23" i="66"/>
  <c r="F23" i="66"/>
  <c r="V22" i="66"/>
  <c r="G22" i="66"/>
  <c r="F22" i="66"/>
  <c r="V21" i="66"/>
  <c r="G21" i="66"/>
  <c r="F21" i="66"/>
  <c r="V20" i="66"/>
  <c r="G20" i="66"/>
  <c r="F20" i="66"/>
  <c r="V19" i="66"/>
  <c r="G19" i="66"/>
  <c r="F19" i="66"/>
  <c r="V18" i="66"/>
  <c r="G18" i="66"/>
  <c r="F18" i="66"/>
  <c r="V17" i="66"/>
  <c r="G17" i="66"/>
  <c r="F17" i="66"/>
  <c r="V16" i="66"/>
  <c r="G16" i="66"/>
  <c r="F16" i="66"/>
  <c r="V15" i="66"/>
  <c r="G15" i="66"/>
  <c r="F15" i="66"/>
  <c r="V14" i="66"/>
  <c r="G14" i="66"/>
  <c r="F14" i="66"/>
  <c r="V13" i="66"/>
  <c r="G13" i="66"/>
  <c r="F13" i="66"/>
  <c r="V12" i="66"/>
  <c r="G12" i="66"/>
  <c r="F12" i="66"/>
  <c r="C12" i="66"/>
  <c r="C3" i="66" s="1"/>
  <c r="V11" i="66"/>
  <c r="R11" i="66"/>
  <c r="G11" i="66"/>
  <c r="F11" i="66"/>
  <c r="V10" i="66"/>
  <c r="R10" i="66"/>
  <c r="G10" i="66"/>
  <c r="F10" i="66"/>
  <c r="C10" i="66"/>
  <c r="V23" i="66" s="1"/>
  <c r="V9" i="66"/>
  <c r="G9" i="66"/>
  <c r="F9" i="66"/>
  <c r="V8" i="66"/>
  <c r="G8" i="66"/>
  <c r="F8" i="66"/>
  <c r="C8" i="66"/>
  <c r="Q5" i="66" s="1"/>
  <c r="B8" i="66"/>
  <c r="Q3" i="66" s="1"/>
  <c r="AG3" i="66" s="1"/>
  <c r="AP3" i="66" s="1"/>
  <c r="V7" i="66"/>
  <c r="G7" i="66"/>
  <c r="F7" i="66"/>
  <c r="V6" i="66"/>
  <c r="G6" i="66"/>
  <c r="F6" i="66"/>
  <c r="C6" i="66"/>
  <c r="R23" i="66" s="1"/>
  <c r="V5" i="66"/>
  <c r="R5" i="66"/>
  <c r="G5" i="66"/>
  <c r="F5" i="66"/>
  <c r="C5" i="66"/>
  <c r="B5" i="66"/>
  <c r="W4" i="66"/>
  <c r="Y4" i="66" s="1"/>
  <c r="V4" i="66"/>
  <c r="M23" i="66"/>
  <c r="U23" i="66" s="1"/>
  <c r="M22" i="66"/>
  <c r="U22" i="66" s="1"/>
  <c r="M20" i="66"/>
  <c r="U20" i="66" s="1"/>
  <c r="M19" i="66"/>
  <c r="U19" i="66" s="1"/>
  <c r="M18" i="66"/>
  <c r="U18" i="66" s="1"/>
  <c r="M17" i="66"/>
  <c r="U17" i="66" s="1"/>
  <c r="M16" i="66"/>
  <c r="U16" i="66" s="1"/>
  <c r="M14" i="66"/>
  <c r="U14" i="66" s="1"/>
  <c r="M13" i="66"/>
  <c r="U13" i="66" s="1"/>
  <c r="M12" i="66"/>
  <c r="U12" i="66" s="1"/>
  <c r="M11" i="66"/>
  <c r="U11" i="66" s="1"/>
  <c r="M10" i="66"/>
  <c r="U10" i="66" s="1"/>
  <c r="M8" i="66"/>
  <c r="U8" i="66" s="1"/>
  <c r="M7" i="66"/>
  <c r="U7" i="66" s="1"/>
  <c r="M6" i="66"/>
  <c r="U6" i="66" s="1"/>
  <c r="M5" i="66"/>
  <c r="U5" i="66" s="1"/>
  <c r="M4" i="66"/>
  <c r="U4" i="66" s="1"/>
  <c r="X4" i="66" s="1"/>
  <c r="M4" i="66" a="1"/>
  <c r="M21" i="66" s="1"/>
  <c r="U21" i="66" s="1"/>
  <c r="G4" i="66"/>
  <c r="F4" i="66"/>
  <c r="AT3" i="66"/>
  <c r="AH3" i="66"/>
  <c r="AQ3" i="66" s="1"/>
  <c r="R3" i="66"/>
  <c r="V23" i="65"/>
  <c r="R23" i="65"/>
  <c r="G23" i="65"/>
  <c r="F23" i="65"/>
  <c r="V22" i="65"/>
  <c r="R22" i="65"/>
  <c r="G22" i="65"/>
  <c r="F22" i="65"/>
  <c r="V21" i="65"/>
  <c r="R21" i="65"/>
  <c r="G21" i="65"/>
  <c r="F21" i="65"/>
  <c r="V20" i="65"/>
  <c r="R20" i="65"/>
  <c r="G20" i="65"/>
  <c r="F20" i="65"/>
  <c r="V19" i="65"/>
  <c r="R19" i="65"/>
  <c r="G19" i="65"/>
  <c r="F19" i="65"/>
  <c r="V18" i="65"/>
  <c r="R18" i="65"/>
  <c r="G18" i="65"/>
  <c r="F18" i="65"/>
  <c r="V17" i="65"/>
  <c r="R17" i="65"/>
  <c r="G17" i="65"/>
  <c r="F17" i="65"/>
  <c r="V16" i="65"/>
  <c r="R16" i="65"/>
  <c r="G16" i="65"/>
  <c r="F16" i="65"/>
  <c r="V15" i="65"/>
  <c r="R15" i="65"/>
  <c r="G15" i="65"/>
  <c r="F15" i="65"/>
  <c r="V14" i="65"/>
  <c r="R14" i="65"/>
  <c r="G14" i="65"/>
  <c r="F14" i="65"/>
  <c r="V13" i="65"/>
  <c r="R13" i="65"/>
  <c r="G13" i="65"/>
  <c r="F13" i="65"/>
  <c r="V12" i="65"/>
  <c r="R12" i="65"/>
  <c r="G12" i="65"/>
  <c r="F12" i="65"/>
  <c r="C12" i="65"/>
  <c r="R11" i="65"/>
  <c r="G11" i="65"/>
  <c r="F11" i="65"/>
  <c r="R10" i="65"/>
  <c r="G10" i="65"/>
  <c r="F10" i="65"/>
  <c r="C10" i="65"/>
  <c r="V10" i="65" s="1"/>
  <c r="V9" i="65"/>
  <c r="R9" i="65"/>
  <c r="G9" i="65"/>
  <c r="F9" i="65"/>
  <c r="R8" i="65"/>
  <c r="G8" i="65"/>
  <c r="F8" i="65"/>
  <c r="C8" i="65"/>
  <c r="Q11" i="65" s="1"/>
  <c r="B8" i="65"/>
  <c r="V7" i="65"/>
  <c r="R7" i="65"/>
  <c r="G7" i="65"/>
  <c r="F7" i="65"/>
  <c r="V6" i="65"/>
  <c r="R6" i="65"/>
  <c r="G6" i="65"/>
  <c r="F6" i="65"/>
  <c r="V5" i="65"/>
  <c r="R5" i="65"/>
  <c r="G5" i="65"/>
  <c r="F5" i="65"/>
  <c r="C5" i="65"/>
  <c r="B5" i="65"/>
  <c r="Y4" i="65"/>
  <c r="W4" i="65"/>
  <c r="V4" i="65"/>
  <c r="R4" i="65"/>
  <c r="M23" i="65"/>
  <c r="U23" i="65" s="1"/>
  <c r="M18" i="65"/>
  <c r="U18" i="65" s="1"/>
  <c r="M17" i="65"/>
  <c r="U17" i="65" s="1"/>
  <c r="M12" i="65"/>
  <c r="U12" i="65" s="1"/>
  <c r="M11" i="65"/>
  <c r="U11" i="65" s="1"/>
  <c r="M6" i="65"/>
  <c r="U6" i="65" s="1"/>
  <c r="M5" i="65"/>
  <c r="U5" i="65" s="1"/>
  <c r="M4" i="65" a="1"/>
  <c r="M21" i="65" s="1"/>
  <c r="U21" i="65" s="1"/>
  <c r="G4" i="65"/>
  <c r="F4" i="65"/>
  <c r="AT3" i="65"/>
  <c r="R3" i="65"/>
  <c r="Q3" i="65"/>
  <c r="AG3" i="65" s="1"/>
  <c r="AP3" i="65" s="1"/>
  <c r="C3" i="65"/>
  <c r="O10" i="65" s="1"/>
  <c r="P10" i="65" s="1"/>
  <c r="G23" i="64"/>
  <c r="F23" i="64"/>
  <c r="G22" i="64"/>
  <c r="F22" i="64"/>
  <c r="G21" i="64"/>
  <c r="F21" i="64"/>
  <c r="G20" i="64"/>
  <c r="F20" i="64"/>
  <c r="G19" i="64"/>
  <c r="F19" i="64"/>
  <c r="G18" i="64"/>
  <c r="F18" i="64"/>
  <c r="G17" i="64"/>
  <c r="F17" i="64"/>
  <c r="G16" i="64"/>
  <c r="F16" i="64"/>
  <c r="G15" i="64"/>
  <c r="F15" i="64"/>
  <c r="G14" i="64"/>
  <c r="F14" i="64"/>
  <c r="G13" i="64"/>
  <c r="F13" i="64"/>
  <c r="G12" i="64"/>
  <c r="F12" i="64"/>
  <c r="C12" i="64"/>
  <c r="C3" i="64" s="1"/>
  <c r="O11" i="64" s="1"/>
  <c r="V11" i="64"/>
  <c r="G11" i="64"/>
  <c r="F11" i="64"/>
  <c r="V10" i="64"/>
  <c r="G10" i="64"/>
  <c r="F10" i="64"/>
  <c r="C10" i="64"/>
  <c r="V23" i="64" s="1"/>
  <c r="V9" i="64"/>
  <c r="Q9" i="64"/>
  <c r="G9" i="64"/>
  <c r="F9" i="64"/>
  <c r="V8" i="64"/>
  <c r="R8" i="64"/>
  <c r="Q8" i="64"/>
  <c r="G8" i="64"/>
  <c r="F8" i="64"/>
  <c r="C8" i="64"/>
  <c r="Q23" i="64" s="1"/>
  <c r="B8" i="64"/>
  <c r="Q3" i="64" s="1"/>
  <c r="AG3" i="64" s="1"/>
  <c r="AP3" i="64" s="1"/>
  <c r="Q7" i="64"/>
  <c r="G7" i="64"/>
  <c r="F7" i="64"/>
  <c r="Q6" i="64"/>
  <c r="G6" i="64"/>
  <c r="F6" i="64"/>
  <c r="C6" i="64"/>
  <c r="V5" i="64"/>
  <c r="Q5" i="64"/>
  <c r="G5" i="64"/>
  <c r="F5" i="64"/>
  <c r="C5" i="64"/>
  <c r="B5" i="64"/>
  <c r="W4" i="64"/>
  <c r="V4" i="64"/>
  <c r="M23" i="64"/>
  <c r="U23" i="64" s="1"/>
  <c r="M22" i="64"/>
  <c r="U22" i="64" s="1"/>
  <c r="M20" i="64"/>
  <c r="U20" i="64" s="1"/>
  <c r="M19" i="64"/>
  <c r="U19" i="64" s="1"/>
  <c r="M17" i="64"/>
  <c r="U17" i="64" s="1"/>
  <c r="M16" i="64"/>
  <c r="U16" i="64" s="1"/>
  <c r="M14" i="64"/>
  <c r="U14" i="64" s="1"/>
  <c r="M13" i="64"/>
  <c r="U13" i="64" s="1"/>
  <c r="M11" i="64"/>
  <c r="U11" i="64" s="1"/>
  <c r="M10" i="64"/>
  <c r="U10" i="64" s="1"/>
  <c r="M8" i="64"/>
  <c r="U8" i="64" s="1"/>
  <c r="M7" i="64"/>
  <c r="U7" i="64" s="1"/>
  <c r="M5" i="64"/>
  <c r="U5" i="64" s="1"/>
  <c r="M4" i="64"/>
  <c r="U4" i="64" s="1"/>
  <c r="X4" i="64" s="1"/>
  <c r="M4" i="64" a="1"/>
  <c r="M18" i="64" s="1"/>
  <c r="U18" i="64" s="1"/>
  <c r="G4" i="64"/>
  <c r="F4" i="64"/>
  <c r="AT3" i="64"/>
  <c r="R23" i="63"/>
  <c r="G23" i="63"/>
  <c r="F23" i="63"/>
  <c r="R22" i="63"/>
  <c r="G22" i="63"/>
  <c r="F22" i="63"/>
  <c r="R21" i="63"/>
  <c r="G21" i="63"/>
  <c r="F21" i="63"/>
  <c r="R20" i="63"/>
  <c r="G20" i="63"/>
  <c r="F20" i="63"/>
  <c r="R19" i="63"/>
  <c r="G19" i="63"/>
  <c r="F19" i="63"/>
  <c r="R18" i="63"/>
  <c r="G18" i="63"/>
  <c r="F18" i="63"/>
  <c r="R17" i="63"/>
  <c r="G17" i="63"/>
  <c r="F17" i="63"/>
  <c r="R16" i="63"/>
  <c r="G16" i="63"/>
  <c r="F16" i="63"/>
  <c r="R15" i="63"/>
  <c r="G15" i="63"/>
  <c r="F15" i="63"/>
  <c r="R14" i="63"/>
  <c r="G14" i="63"/>
  <c r="F14" i="63"/>
  <c r="R13" i="63"/>
  <c r="G13" i="63"/>
  <c r="F13" i="63"/>
  <c r="R12" i="63"/>
  <c r="G12" i="63"/>
  <c r="F12" i="63"/>
  <c r="C12" i="63"/>
  <c r="R11" i="63"/>
  <c r="G11" i="63"/>
  <c r="F11" i="63"/>
  <c r="R10" i="63"/>
  <c r="G10" i="63"/>
  <c r="F10" i="63"/>
  <c r="C10" i="63"/>
  <c r="V9" i="63"/>
  <c r="R9" i="63"/>
  <c r="G9" i="63"/>
  <c r="F9" i="63"/>
  <c r="G8" i="63"/>
  <c r="F8" i="63"/>
  <c r="C8" i="63"/>
  <c r="Q11" i="63" s="1"/>
  <c r="B8" i="63"/>
  <c r="Q3" i="63" s="1"/>
  <c r="AG3" i="63" s="1"/>
  <c r="AP3" i="63" s="1"/>
  <c r="R7" i="63"/>
  <c r="G7" i="63"/>
  <c r="F7" i="63"/>
  <c r="R6" i="63"/>
  <c r="G6" i="63"/>
  <c r="F6" i="63"/>
  <c r="C6" i="63"/>
  <c r="R8" i="63" s="1"/>
  <c r="R5" i="63"/>
  <c r="G5" i="63"/>
  <c r="F5" i="63"/>
  <c r="C5" i="63"/>
  <c r="B5" i="63"/>
  <c r="W4" i="63"/>
  <c r="R4" i="63"/>
  <c r="M22" i="63"/>
  <c r="U22" i="63" s="1"/>
  <c r="M4" i="63"/>
  <c r="U4" i="63" s="1"/>
  <c r="X4" i="63" s="1"/>
  <c r="AH4" i="63" s="1"/>
  <c r="M4" i="63" a="1"/>
  <c r="G4" i="63"/>
  <c r="F4" i="63"/>
  <c r="AT3" i="63"/>
  <c r="R3" i="63"/>
  <c r="C3" i="63"/>
  <c r="O9" i="63" s="1"/>
  <c r="P9" i="63" s="1"/>
  <c r="R23" i="62"/>
  <c r="G23" i="62"/>
  <c r="F23" i="62"/>
  <c r="R22" i="62"/>
  <c r="G22" i="62"/>
  <c r="F22" i="62"/>
  <c r="R21" i="62"/>
  <c r="G21" i="62"/>
  <c r="F21" i="62"/>
  <c r="R20" i="62"/>
  <c r="G20" i="62"/>
  <c r="F20" i="62"/>
  <c r="R19" i="62"/>
  <c r="G19" i="62"/>
  <c r="F19" i="62"/>
  <c r="R18" i="62"/>
  <c r="G18" i="62"/>
  <c r="F18" i="62"/>
  <c r="R17" i="62"/>
  <c r="G17" i="62"/>
  <c r="F17" i="62"/>
  <c r="R16" i="62"/>
  <c r="G16" i="62"/>
  <c r="F16" i="62"/>
  <c r="R15" i="62"/>
  <c r="G15" i="62"/>
  <c r="F15" i="62"/>
  <c r="R14" i="62"/>
  <c r="G14" i="62"/>
  <c r="F14" i="62"/>
  <c r="R13" i="62"/>
  <c r="G13" i="62"/>
  <c r="F13" i="62"/>
  <c r="R12" i="62"/>
  <c r="G12" i="62"/>
  <c r="F12" i="62"/>
  <c r="C12" i="62"/>
  <c r="R11" i="62"/>
  <c r="G11" i="62"/>
  <c r="F11" i="62"/>
  <c r="G10" i="62"/>
  <c r="F10" i="62"/>
  <c r="C10" i="62"/>
  <c r="V9" i="62"/>
  <c r="G9" i="62"/>
  <c r="F9" i="62"/>
  <c r="G8" i="62"/>
  <c r="F8" i="62"/>
  <c r="C8" i="62"/>
  <c r="Q8" i="62" s="1"/>
  <c r="B8" i="62"/>
  <c r="R7" i="62"/>
  <c r="G7" i="62"/>
  <c r="F7" i="62"/>
  <c r="R6" i="62"/>
  <c r="G6" i="62"/>
  <c r="F6" i="62"/>
  <c r="C6" i="62"/>
  <c r="R9" i="62" s="1"/>
  <c r="R5" i="62"/>
  <c r="Q5" i="62"/>
  <c r="G5" i="62"/>
  <c r="F5" i="62"/>
  <c r="C5" i="62"/>
  <c r="B5" i="62"/>
  <c r="W4" i="62"/>
  <c r="V4" i="62"/>
  <c r="Y4" i="62" s="1"/>
  <c r="R4" i="62"/>
  <c r="M9" i="62"/>
  <c r="U9" i="62" s="1"/>
  <c r="M8" i="62"/>
  <c r="U8" i="62" s="1"/>
  <c r="M4" i="62" a="1"/>
  <c r="M20" i="62" s="1"/>
  <c r="U20" i="62" s="1"/>
  <c r="G4" i="62"/>
  <c r="F4" i="62"/>
  <c r="AT3" i="62"/>
  <c r="Q3" i="62"/>
  <c r="AG3" i="62" s="1"/>
  <c r="AP3" i="62" s="1"/>
  <c r="C3" i="62"/>
  <c r="O9" i="62" s="1"/>
  <c r="P9" i="62" s="1"/>
  <c r="V23" i="61"/>
  <c r="R23" i="61"/>
  <c r="G23" i="61"/>
  <c r="F23" i="61"/>
  <c r="V22" i="61"/>
  <c r="R22" i="61"/>
  <c r="G22" i="61"/>
  <c r="F22" i="61"/>
  <c r="V21" i="61"/>
  <c r="R21" i="61"/>
  <c r="G21" i="61"/>
  <c r="F21" i="61"/>
  <c r="V20" i="61"/>
  <c r="R20" i="61"/>
  <c r="G20" i="61"/>
  <c r="F20" i="61"/>
  <c r="V19" i="61"/>
  <c r="R19" i="61"/>
  <c r="G19" i="61"/>
  <c r="F19" i="61"/>
  <c r="V18" i="61"/>
  <c r="R18" i="61"/>
  <c r="G18" i="61"/>
  <c r="F18" i="61"/>
  <c r="V17" i="61"/>
  <c r="R17" i="61"/>
  <c r="G17" i="61"/>
  <c r="F17" i="61"/>
  <c r="V16" i="61"/>
  <c r="R16" i="61"/>
  <c r="G16" i="61"/>
  <c r="F16" i="61"/>
  <c r="V15" i="61"/>
  <c r="R15" i="61"/>
  <c r="G15" i="61"/>
  <c r="F15" i="61"/>
  <c r="V14" i="61"/>
  <c r="R14" i="61"/>
  <c r="G14" i="61"/>
  <c r="F14" i="61"/>
  <c r="V13" i="61"/>
  <c r="R13" i="61"/>
  <c r="G13" i="61"/>
  <c r="F13" i="61"/>
  <c r="V12" i="61"/>
  <c r="R12" i="61"/>
  <c r="G12" i="61"/>
  <c r="F12" i="61"/>
  <c r="C12" i="61"/>
  <c r="C3" i="61" s="1"/>
  <c r="O8" i="61" s="1"/>
  <c r="P8" i="61" s="1"/>
  <c r="V11" i="61"/>
  <c r="R11" i="61"/>
  <c r="G11" i="61"/>
  <c r="F11" i="61"/>
  <c r="V10" i="61"/>
  <c r="R10" i="61"/>
  <c r="G10" i="61"/>
  <c r="F10" i="61"/>
  <c r="C10" i="61"/>
  <c r="V9" i="61"/>
  <c r="R9" i="61"/>
  <c r="G9" i="61"/>
  <c r="F9" i="61"/>
  <c r="V8" i="61"/>
  <c r="R8" i="61"/>
  <c r="G8" i="61"/>
  <c r="F8" i="61"/>
  <c r="C8" i="61"/>
  <c r="Q22" i="61" s="1"/>
  <c r="B8" i="61"/>
  <c r="V7" i="61"/>
  <c r="R7" i="61"/>
  <c r="G7" i="61"/>
  <c r="F7" i="61"/>
  <c r="V6" i="61"/>
  <c r="R6" i="61"/>
  <c r="G6" i="61"/>
  <c r="F6" i="61"/>
  <c r="V5" i="61"/>
  <c r="R5" i="61"/>
  <c r="G5" i="61"/>
  <c r="F5" i="61"/>
  <c r="C5" i="61"/>
  <c r="B5" i="61"/>
  <c r="Y4" i="61"/>
  <c r="W4" i="61"/>
  <c r="V4" i="61"/>
  <c r="R4" i="61"/>
  <c r="M22" i="61"/>
  <c r="U22" i="61" s="1"/>
  <c r="M19" i="61"/>
  <c r="U19" i="61" s="1"/>
  <c r="M18" i="61"/>
  <c r="U18" i="61" s="1"/>
  <c r="M16" i="61"/>
  <c r="U16" i="61" s="1"/>
  <c r="M13" i="61"/>
  <c r="U13" i="61" s="1"/>
  <c r="M12" i="61"/>
  <c r="U12" i="61" s="1"/>
  <c r="M10" i="61"/>
  <c r="U10" i="61" s="1"/>
  <c r="M7" i="61"/>
  <c r="U7" i="61" s="1"/>
  <c r="M6" i="61"/>
  <c r="U6" i="61" s="1"/>
  <c r="M4" i="61"/>
  <c r="U4" i="61" s="1"/>
  <c r="X4" i="61" s="1"/>
  <c r="AH4" i="61" s="1"/>
  <c r="M4" i="61" a="1"/>
  <c r="M21" i="61" s="1"/>
  <c r="U21" i="61" s="1"/>
  <c r="G4" i="61"/>
  <c r="F4" i="61"/>
  <c r="AT3" i="61"/>
  <c r="AH3" i="61"/>
  <c r="AQ3" i="61" s="1"/>
  <c r="R3" i="61"/>
  <c r="Q3" i="61"/>
  <c r="AG3" i="61" s="1"/>
  <c r="AP3" i="61" s="1"/>
  <c r="V23" i="60"/>
  <c r="G23" i="60"/>
  <c r="F23" i="60"/>
  <c r="V22" i="60"/>
  <c r="G22" i="60"/>
  <c r="F22" i="60"/>
  <c r="V21" i="60"/>
  <c r="G21" i="60"/>
  <c r="F21" i="60"/>
  <c r="V20" i="60"/>
  <c r="G20" i="60"/>
  <c r="F20" i="60"/>
  <c r="V19" i="60"/>
  <c r="G19" i="60"/>
  <c r="F19" i="60"/>
  <c r="V18" i="60"/>
  <c r="G18" i="60"/>
  <c r="F18" i="60"/>
  <c r="V17" i="60"/>
  <c r="G17" i="60"/>
  <c r="F17" i="60"/>
  <c r="V16" i="60"/>
  <c r="G16" i="60"/>
  <c r="F16" i="60"/>
  <c r="V15" i="60"/>
  <c r="G15" i="60"/>
  <c r="F15" i="60"/>
  <c r="V14" i="60"/>
  <c r="G14" i="60"/>
  <c r="F14" i="60"/>
  <c r="V13" i="60"/>
  <c r="G13" i="60"/>
  <c r="F13" i="60"/>
  <c r="V12" i="60"/>
  <c r="G12" i="60"/>
  <c r="F12" i="60"/>
  <c r="C12" i="60"/>
  <c r="C3" i="60" s="1"/>
  <c r="O21" i="60" s="1"/>
  <c r="P21" i="60" s="1"/>
  <c r="V11" i="60"/>
  <c r="G11" i="60"/>
  <c r="F11" i="60"/>
  <c r="G10" i="60"/>
  <c r="F10" i="60"/>
  <c r="C10" i="60"/>
  <c r="V8" i="60" s="1"/>
  <c r="V9" i="60"/>
  <c r="R9" i="60"/>
  <c r="G9" i="60"/>
  <c r="F9" i="60"/>
  <c r="G8" i="60"/>
  <c r="F8" i="60"/>
  <c r="C8" i="60"/>
  <c r="Q11" i="60" s="1"/>
  <c r="B8" i="60"/>
  <c r="Q3" i="60" s="1"/>
  <c r="AG3" i="60" s="1"/>
  <c r="AP3" i="60" s="1"/>
  <c r="V7" i="60"/>
  <c r="G7" i="60"/>
  <c r="F7" i="60"/>
  <c r="V6" i="60"/>
  <c r="Q6" i="60"/>
  <c r="G6" i="60"/>
  <c r="F6" i="60"/>
  <c r="C6" i="60"/>
  <c r="V5" i="60"/>
  <c r="Q5" i="60"/>
  <c r="G5" i="60"/>
  <c r="F5" i="60"/>
  <c r="C5" i="60"/>
  <c r="B5" i="60"/>
  <c r="Y4" i="60"/>
  <c r="W4" i="60"/>
  <c r="V4" i="60"/>
  <c r="R4" i="60"/>
  <c r="M23" i="60"/>
  <c r="U23" i="60" s="1"/>
  <c r="M18" i="60"/>
  <c r="U18" i="60" s="1"/>
  <c r="M17" i="60"/>
  <c r="U17" i="60" s="1"/>
  <c r="M12" i="60"/>
  <c r="U12" i="60" s="1"/>
  <c r="M11" i="60"/>
  <c r="U11" i="60" s="1"/>
  <c r="M6" i="60"/>
  <c r="U6" i="60" s="1"/>
  <c r="M5" i="60"/>
  <c r="U5" i="60" s="1"/>
  <c r="M4" i="60" a="1"/>
  <c r="M21" i="60" s="1"/>
  <c r="U21" i="60" s="1"/>
  <c r="G4" i="60"/>
  <c r="F4" i="60"/>
  <c r="AT3" i="60"/>
  <c r="G23" i="59"/>
  <c r="F23" i="59"/>
  <c r="G22" i="59"/>
  <c r="F22" i="59"/>
  <c r="G21" i="59"/>
  <c r="F21" i="59"/>
  <c r="G20" i="59"/>
  <c r="F20" i="59"/>
  <c r="G19" i="59"/>
  <c r="F19" i="59"/>
  <c r="G18" i="59"/>
  <c r="F18" i="59"/>
  <c r="G17" i="59"/>
  <c r="F17" i="59"/>
  <c r="G16" i="59"/>
  <c r="F16" i="59"/>
  <c r="G15" i="59"/>
  <c r="F15" i="59"/>
  <c r="G14" i="59"/>
  <c r="F14" i="59"/>
  <c r="G13" i="59"/>
  <c r="F13" i="59"/>
  <c r="G12" i="59"/>
  <c r="F12" i="59"/>
  <c r="C12" i="59"/>
  <c r="C3" i="59" s="1"/>
  <c r="O3" i="59" s="1"/>
  <c r="V11" i="59"/>
  <c r="G11" i="59"/>
  <c r="F11" i="59"/>
  <c r="V10" i="59"/>
  <c r="G10" i="59"/>
  <c r="F10" i="59"/>
  <c r="C10" i="59"/>
  <c r="V23" i="59" s="1"/>
  <c r="V9" i="59"/>
  <c r="G9" i="59"/>
  <c r="F9" i="59"/>
  <c r="V8" i="59"/>
  <c r="R8" i="59"/>
  <c r="G8" i="59"/>
  <c r="F8" i="59"/>
  <c r="C8" i="59"/>
  <c r="Q11" i="59" s="1"/>
  <c r="B8" i="59"/>
  <c r="Q3" i="59" s="1"/>
  <c r="AG3" i="59" s="1"/>
  <c r="AP3" i="59" s="1"/>
  <c r="G7" i="59"/>
  <c r="F7" i="59"/>
  <c r="G6" i="59"/>
  <c r="F6" i="59"/>
  <c r="C6" i="59"/>
  <c r="V5" i="59"/>
  <c r="G5" i="59"/>
  <c r="F5" i="59"/>
  <c r="C5" i="59"/>
  <c r="B5" i="59"/>
  <c r="W4" i="59"/>
  <c r="V4" i="59"/>
  <c r="Y4" i="59" s="1"/>
  <c r="M23" i="59"/>
  <c r="U23" i="59" s="1"/>
  <c r="M22" i="59"/>
  <c r="U22" i="59" s="1"/>
  <c r="M20" i="59"/>
  <c r="U20" i="59" s="1"/>
  <c r="M17" i="59"/>
  <c r="U17" i="59" s="1"/>
  <c r="M16" i="59"/>
  <c r="U16" i="59" s="1"/>
  <c r="M14" i="59"/>
  <c r="U14" i="59" s="1"/>
  <c r="M11" i="59"/>
  <c r="U11" i="59" s="1"/>
  <c r="M10" i="59"/>
  <c r="U10" i="59" s="1"/>
  <c r="M8" i="59"/>
  <c r="U8" i="59" s="1"/>
  <c r="M5" i="59"/>
  <c r="U5" i="59" s="1"/>
  <c r="M4" i="59"/>
  <c r="U4" i="59" s="1"/>
  <c r="X4" i="59" s="1"/>
  <c r="M4" i="59" a="1"/>
  <c r="M19" i="59" s="1"/>
  <c r="U19" i="59" s="1"/>
  <c r="G4" i="59"/>
  <c r="F4" i="59"/>
  <c r="AT3" i="59"/>
  <c r="R23" i="58"/>
  <c r="G23" i="58"/>
  <c r="F23" i="58"/>
  <c r="R22" i="58"/>
  <c r="G22" i="58"/>
  <c r="F22" i="58"/>
  <c r="R21" i="58"/>
  <c r="G21" i="58"/>
  <c r="F21" i="58"/>
  <c r="R20" i="58"/>
  <c r="G20" i="58"/>
  <c r="F20" i="58"/>
  <c r="R19" i="58"/>
  <c r="G19" i="58"/>
  <c r="F19" i="58"/>
  <c r="R18" i="58"/>
  <c r="G18" i="58"/>
  <c r="F18" i="58"/>
  <c r="R17" i="58"/>
  <c r="G17" i="58"/>
  <c r="F17" i="58"/>
  <c r="R16" i="58"/>
  <c r="G16" i="58"/>
  <c r="F16" i="58"/>
  <c r="R15" i="58"/>
  <c r="G15" i="58"/>
  <c r="F15" i="58"/>
  <c r="R14" i="58"/>
  <c r="G14" i="58"/>
  <c r="F14" i="58"/>
  <c r="R13" i="58"/>
  <c r="G13" i="58"/>
  <c r="F13" i="58"/>
  <c r="R12" i="58"/>
  <c r="G12" i="58"/>
  <c r="F12" i="58"/>
  <c r="C12" i="58"/>
  <c r="R11" i="58"/>
  <c r="G11" i="58"/>
  <c r="F11" i="58"/>
  <c r="V10" i="58"/>
  <c r="R10" i="58"/>
  <c r="G10" i="58"/>
  <c r="F10" i="58"/>
  <c r="C10" i="58"/>
  <c r="V9" i="58"/>
  <c r="R9" i="58"/>
  <c r="G9" i="58"/>
  <c r="F9" i="58"/>
  <c r="G8" i="58"/>
  <c r="F8" i="58"/>
  <c r="C8" i="58"/>
  <c r="Q11" i="58" s="1"/>
  <c r="B8" i="58"/>
  <c r="Q3" i="58" s="1"/>
  <c r="AG3" i="58" s="1"/>
  <c r="AP3" i="58" s="1"/>
  <c r="R7" i="58"/>
  <c r="G7" i="58"/>
  <c r="F7" i="58"/>
  <c r="R6" i="58"/>
  <c r="G6" i="58"/>
  <c r="F6" i="58"/>
  <c r="C6" i="58"/>
  <c r="R8" i="58" s="1"/>
  <c r="R5" i="58"/>
  <c r="G5" i="58"/>
  <c r="F5" i="58"/>
  <c r="C5" i="58"/>
  <c r="B5" i="58"/>
  <c r="W4" i="58"/>
  <c r="V4" i="58"/>
  <c r="R4" i="58"/>
  <c r="M4" i="58" a="1"/>
  <c r="M21" i="58" s="1"/>
  <c r="U21" i="58" s="1"/>
  <c r="G4" i="58"/>
  <c r="F4" i="58"/>
  <c r="AT3" i="58"/>
  <c r="R3" i="58"/>
  <c r="C3" i="58"/>
  <c r="O10" i="58" s="1"/>
  <c r="R23" i="57"/>
  <c r="G23" i="57"/>
  <c r="F23" i="57"/>
  <c r="R22" i="57"/>
  <c r="G22" i="57"/>
  <c r="F22" i="57"/>
  <c r="R21" i="57"/>
  <c r="G21" i="57"/>
  <c r="F21" i="57"/>
  <c r="R20" i="57"/>
  <c r="G20" i="57"/>
  <c r="F20" i="57"/>
  <c r="R19" i="57"/>
  <c r="G19" i="57"/>
  <c r="F19" i="57"/>
  <c r="V18" i="57"/>
  <c r="R18" i="57"/>
  <c r="G18" i="57"/>
  <c r="F18" i="57"/>
  <c r="R17" i="57"/>
  <c r="G17" i="57"/>
  <c r="F17" i="57"/>
  <c r="R16" i="57"/>
  <c r="G16" i="57"/>
  <c r="F16" i="57"/>
  <c r="R15" i="57"/>
  <c r="G15" i="57"/>
  <c r="F15" i="57"/>
  <c r="R14" i="57"/>
  <c r="G14" i="57"/>
  <c r="F14" i="57"/>
  <c r="R13" i="57"/>
  <c r="G13" i="57"/>
  <c r="F13" i="57"/>
  <c r="V12" i="57"/>
  <c r="R12" i="57"/>
  <c r="G12" i="57"/>
  <c r="F12" i="57"/>
  <c r="C12" i="57"/>
  <c r="C3" i="57" s="1"/>
  <c r="O18" i="57" s="1"/>
  <c r="P18" i="57" s="1"/>
  <c r="R11" i="57"/>
  <c r="G11" i="57"/>
  <c r="F11" i="57"/>
  <c r="R10" i="57"/>
  <c r="G10" i="57"/>
  <c r="F10" i="57"/>
  <c r="C10" i="57"/>
  <c r="V9" i="57"/>
  <c r="R9" i="57"/>
  <c r="G9" i="57"/>
  <c r="F9" i="57"/>
  <c r="R8" i="57"/>
  <c r="G8" i="57"/>
  <c r="F8" i="57"/>
  <c r="C8" i="57"/>
  <c r="Q9" i="57" s="1"/>
  <c r="B8" i="57"/>
  <c r="Q3" i="57" s="1"/>
  <c r="AG3" i="57" s="1"/>
  <c r="AP3" i="57" s="1"/>
  <c r="V7" i="57"/>
  <c r="R7" i="57"/>
  <c r="G7" i="57"/>
  <c r="F7" i="57"/>
  <c r="V6" i="57"/>
  <c r="R6" i="57"/>
  <c r="G6" i="57"/>
  <c r="F6" i="57"/>
  <c r="V5" i="57"/>
  <c r="R5" i="57"/>
  <c r="Q5" i="57"/>
  <c r="G5" i="57"/>
  <c r="F5" i="57"/>
  <c r="C5" i="57"/>
  <c r="B5" i="57"/>
  <c r="W4" i="57"/>
  <c r="R4" i="57"/>
  <c r="M23" i="57"/>
  <c r="U23" i="57" s="1"/>
  <c r="M22" i="57"/>
  <c r="U22" i="57" s="1"/>
  <c r="M20" i="57"/>
  <c r="U20" i="57" s="1"/>
  <c r="M19" i="57"/>
  <c r="U19" i="57" s="1"/>
  <c r="M18" i="57"/>
  <c r="U18" i="57" s="1"/>
  <c r="M17" i="57"/>
  <c r="U17" i="57" s="1"/>
  <c r="M16" i="57"/>
  <c r="U16" i="57" s="1"/>
  <c r="M14" i="57"/>
  <c r="U14" i="57" s="1"/>
  <c r="M13" i="57"/>
  <c r="U13" i="57" s="1"/>
  <c r="M12" i="57"/>
  <c r="U12" i="57" s="1"/>
  <c r="M11" i="57"/>
  <c r="U11" i="57" s="1"/>
  <c r="M10" i="57"/>
  <c r="U10" i="57" s="1"/>
  <c r="M8" i="57"/>
  <c r="U8" i="57" s="1"/>
  <c r="M7" i="57"/>
  <c r="U7" i="57" s="1"/>
  <c r="M6" i="57"/>
  <c r="U6" i="57" s="1"/>
  <c r="M5" i="57"/>
  <c r="U5" i="57" s="1"/>
  <c r="M4" i="57"/>
  <c r="U4" i="57" s="1"/>
  <c r="X4" i="57" s="1"/>
  <c r="M4" i="57" a="1"/>
  <c r="M21" i="57" s="1"/>
  <c r="U21" i="57" s="1"/>
  <c r="G4" i="57"/>
  <c r="F4" i="57"/>
  <c r="AT3" i="57"/>
  <c r="R3" i="57"/>
  <c r="V23" i="56"/>
  <c r="G23" i="56"/>
  <c r="F23" i="56"/>
  <c r="V22" i="56"/>
  <c r="G22" i="56"/>
  <c r="F22" i="56"/>
  <c r="V21" i="56"/>
  <c r="G21" i="56"/>
  <c r="F21" i="56"/>
  <c r="V20" i="56"/>
  <c r="G20" i="56"/>
  <c r="F20" i="56"/>
  <c r="V19" i="56"/>
  <c r="G19" i="56"/>
  <c r="F19" i="56"/>
  <c r="V18" i="56"/>
  <c r="G18" i="56"/>
  <c r="F18" i="56"/>
  <c r="V17" i="56"/>
  <c r="G17" i="56"/>
  <c r="F17" i="56"/>
  <c r="V16" i="56"/>
  <c r="G16" i="56"/>
  <c r="F16" i="56"/>
  <c r="V15" i="56"/>
  <c r="G15" i="56"/>
  <c r="F15" i="56"/>
  <c r="V14" i="56"/>
  <c r="G14" i="56"/>
  <c r="F14" i="56"/>
  <c r="V13" i="56"/>
  <c r="G13" i="56"/>
  <c r="F13" i="56"/>
  <c r="V12" i="56"/>
  <c r="G12" i="56"/>
  <c r="F12" i="56"/>
  <c r="C12" i="56"/>
  <c r="C3" i="56" s="1"/>
  <c r="O23" i="56" s="1"/>
  <c r="P23" i="56" s="1"/>
  <c r="V11" i="56"/>
  <c r="G11" i="56"/>
  <c r="F11" i="56"/>
  <c r="V10" i="56"/>
  <c r="R10" i="56"/>
  <c r="G10" i="56"/>
  <c r="F10" i="56"/>
  <c r="C10" i="56"/>
  <c r="V8" i="56" s="1"/>
  <c r="V9" i="56"/>
  <c r="R9" i="56"/>
  <c r="G9" i="56"/>
  <c r="F9" i="56"/>
  <c r="G8" i="56"/>
  <c r="F8" i="56"/>
  <c r="C8" i="56"/>
  <c r="B8" i="56"/>
  <c r="Q3" i="56" s="1"/>
  <c r="AG3" i="56" s="1"/>
  <c r="AP3" i="56" s="1"/>
  <c r="V7" i="56"/>
  <c r="G7" i="56"/>
  <c r="F7" i="56"/>
  <c r="V6" i="56"/>
  <c r="G6" i="56"/>
  <c r="F6" i="56"/>
  <c r="C6" i="56"/>
  <c r="R23" i="56" s="1"/>
  <c r="V5" i="56"/>
  <c r="G5" i="56"/>
  <c r="F5" i="56"/>
  <c r="C5" i="56"/>
  <c r="B5" i="56"/>
  <c r="W4" i="56"/>
  <c r="V4" i="56"/>
  <c r="R4" i="56"/>
  <c r="M23" i="56"/>
  <c r="U23" i="56" s="1"/>
  <c r="M22" i="56"/>
  <c r="U22" i="56" s="1"/>
  <c r="M19" i="56"/>
  <c r="U19" i="56" s="1"/>
  <c r="M18" i="56"/>
  <c r="U18" i="56" s="1"/>
  <c r="M17" i="56"/>
  <c r="U17" i="56" s="1"/>
  <c r="M16" i="56"/>
  <c r="U16" i="56" s="1"/>
  <c r="M13" i="56"/>
  <c r="U13" i="56" s="1"/>
  <c r="M12" i="56"/>
  <c r="U12" i="56" s="1"/>
  <c r="M11" i="56"/>
  <c r="U11" i="56" s="1"/>
  <c r="M10" i="56"/>
  <c r="U10" i="56" s="1"/>
  <c r="M7" i="56"/>
  <c r="U7" i="56" s="1"/>
  <c r="M6" i="56"/>
  <c r="U6" i="56" s="1"/>
  <c r="M5" i="56"/>
  <c r="U5" i="56" s="1"/>
  <c r="M4" i="56"/>
  <c r="U4" i="56" s="1"/>
  <c r="M4" i="56" a="1"/>
  <c r="M21" i="56" s="1"/>
  <c r="U21" i="56" s="1"/>
  <c r="G4" i="56"/>
  <c r="F4" i="56"/>
  <c r="AT3" i="56"/>
  <c r="AH3" i="56"/>
  <c r="AQ3" i="56" s="1"/>
  <c r="R3" i="56"/>
  <c r="R23" i="55"/>
  <c r="G23" i="55"/>
  <c r="F23" i="55"/>
  <c r="R22" i="55"/>
  <c r="G22" i="55"/>
  <c r="F22" i="55"/>
  <c r="R21" i="55"/>
  <c r="G21" i="55"/>
  <c r="F21" i="55"/>
  <c r="R20" i="55"/>
  <c r="G20" i="55"/>
  <c r="F20" i="55"/>
  <c r="R19" i="55"/>
  <c r="G19" i="55"/>
  <c r="F19" i="55"/>
  <c r="R18" i="55"/>
  <c r="G18" i="55"/>
  <c r="F18" i="55"/>
  <c r="R17" i="55"/>
  <c r="G17" i="55"/>
  <c r="F17" i="55"/>
  <c r="R16" i="55"/>
  <c r="G16" i="55"/>
  <c r="F16" i="55"/>
  <c r="R15" i="55"/>
  <c r="G15" i="55"/>
  <c r="F15" i="55"/>
  <c r="R14" i="55"/>
  <c r="G14" i="55"/>
  <c r="F14" i="55"/>
  <c r="R13" i="55"/>
  <c r="G13" i="55"/>
  <c r="F13" i="55"/>
  <c r="R12" i="55"/>
  <c r="G12" i="55"/>
  <c r="F12" i="55"/>
  <c r="C12" i="55"/>
  <c r="G11" i="55"/>
  <c r="F11" i="55"/>
  <c r="G10" i="55"/>
  <c r="F10" i="55"/>
  <c r="C10" i="55"/>
  <c r="R9" i="55"/>
  <c r="G9" i="55"/>
  <c r="F9" i="55"/>
  <c r="R8" i="55"/>
  <c r="G8" i="55"/>
  <c r="F8" i="55"/>
  <c r="C8" i="55"/>
  <c r="Q11" i="55" s="1"/>
  <c r="B8" i="55"/>
  <c r="Q3" i="55" s="1"/>
  <c r="AG3" i="55" s="1"/>
  <c r="AP3" i="55" s="1"/>
  <c r="R7" i="55"/>
  <c r="G7" i="55"/>
  <c r="F7" i="55"/>
  <c r="R6" i="55"/>
  <c r="G6" i="55"/>
  <c r="F6" i="55"/>
  <c r="C6" i="55"/>
  <c r="G5" i="55"/>
  <c r="F5" i="55"/>
  <c r="C5" i="55"/>
  <c r="B5" i="55"/>
  <c r="W4" i="55"/>
  <c r="R4" i="55"/>
  <c r="M18" i="55"/>
  <c r="U18" i="55" s="1"/>
  <c r="M6" i="55"/>
  <c r="U6" i="55" s="1"/>
  <c r="M4" i="55" a="1"/>
  <c r="M12" i="55" s="1"/>
  <c r="U12" i="55" s="1"/>
  <c r="G4" i="55"/>
  <c r="F4" i="55"/>
  <c r="AT3" i="55"/>
  <c r="C3" i="55"/>
  <c r="G23" i="54"/>
  <c r="F23" i="54"/>
  <c r="G22" i="54"/>
  <c r="F22" i="54"/>
  <c r="G21" i="54"/>
  <c r="F21" i="54"/>
  <c r="G20" i="54"/>
  <c r="F20" i="54"/>
  <c r="G19" i="54"/>
  <c r="F19" i="54"/>
  <c r="G18" i="54"/>
  <c r="F18" i="54"/>
  <c r="G17" i="54"/>
  <c r="F17" i="54"/>
  <c r="G16" i="54"/>
  <c r="F16" i="54"/>
  <c r="G15" i="54"/>
  <c r="F15" i="54"/>
  <c r="G14" i="54"/>
  <c r="F14" i="54"/>
  <c r="G13" i="54"/>
  <c r="F13" i="54"/>
  <c r="G12" i="54"/>
  <c r="F12" i="54"/>
  <c r="C12" i="54"/>
  <c r="V11" i="54"/>
  <c r="G11" i="54"/>
  <c r="F11" i="54"/>
  <c r="V10" i="54"/>
  <c r="G10" i="54"/>
  <c r="F10" i="54"/>
  <c r="C10" i="54"/>
  <c r="V23" i="54" s="1"/>
  <c r="V9" i="54"/>
  <c r="G9" i="54"/>
  <c r="F9" i="54"/>
  <c r="V8" i="54"/>
  <c r="G8" i="54"/>
  <c r="F8" i="54"/>
  <c r="C8" i="54"/>
  <c r="Q11" i="54" s="1"/>
  <c r="B8" i="54"/>
  <c r="G7" i="54"/>
  <c r="F7" i="54"/>
  <c r="G6" i="54"/>
  <c r="F6" i="54"/>
  <c r="C6" i="54"/>
  <c r="V5" i="54"/>
  <c r="G5" i="54"/>
  <c r="F5" i="54"/>
  <c r="C5" i="54"/>
  <c r="B5" i="54"/>
  <c r="W4" i="54"/>
  <c r="V4" i="54"/>
  <c r="Y4" i="54" s="1"/>
  <c r="M23" i="54"/>
  <c r="U23" i="54" s="1"/>
  <c r="M22" i="54"/>
  <c r="U22" i="54" s="1"/>
  <c r="M20" i="54"/>
  <c r="U20" i="54" s="1"/>
  <c r="M17" i="54"/>
  <c r="U17" i="54" s="1"/>
  <c r="M16" i="54"/>
  <c r="U16" i="54" s="1"/>
  <c r="M14" i="54"/>
  <c r="U14" i="54" s="1"/>
  <c r="M11" i="54"/>
  <c r="U11" i="54" s="1"/>
  <c r="M10" i="54"/>
  <c r="U10" i="54" s="1"/>
  <c r="M8" i="54"/>
  <c r="U8" i="54" s="1"/>
  <c r="M5" i="54"/>
  <c r="U5" i="54" s="1"/>
  <c r="M4" i="54"/>
  <c r="U4" i="54" s="1"/>
  <c r="X4" i="54" s="1"/>
  <c r="M4" i="54" a="1"/>
  <c r="M19" i="54" s="1"/>
  <c r="U19" i="54" s="1"/>
  <c r="G4" i="54"/>
  <c r="F4" i="54"/>
  <c r="AT3" i="54"/>
  <c r="Q3" i="54"/>
  <c r="AG3" i="54" s="1"/>
  <c r="AP3" i="54" s="1"/>
  <c r="C3" i="54"/>
  <c r="O10" i="54" s="1"/>
  <c r="P10" i="54" s="1"/>
  <c r="R23" i="53"/>
  <c r="G23" i="53"/>
  <c r="F23" i="53"/>
  <c r="R22" i="53"/>
  <c r="G22" i="53"/>
  <c r="F22" i="53"/>
  <c r="R21" i="53"/>
  <c r="G21" i="53"/>
  <c r="F21" i="53"/>
  <c r="R20" i="53"/>
  <c r="G20" i="53"/>
  <c r="F20" i="53"/>
  <c r="R19" i="53"/>
  <c r="G19" i="53"/>
  <c r="F19" i="53"/>
  <c r="R18" i="53"/>
  <c r="G18" i="53"/>
  <c r="F18" i="53"/>
  <c r="R17" i="53"/>
  <c r="G17" i="53"/>
  <c r="F17" i="53"/>
  <c r="R16" i="53"/>
  <c r="G16" i="53"/>
  <c r="F16" i="53"/>
  <c r="R15" i="53"/>
  <c r="G15" i="53"/>
  <c r="F15" i="53"/>
  <c r="R14" i="53"/>
  <c r="G14" i="53"/>
  <c r="F14" i="53"/>
  <c r="R13" i="53"/>
  <c r="G13" i="53"/>
  <c r="F13" i="53"/>
  <c r="R12" i="53"/>
  <c r="G12" i="53"/>
  <c r="F12" i="53"/>
  <c r="C12" i="53"/>
  <c r="R11" i="53"/>
  <c r="G11" i="53"/>
  <c r="F11" i="53"/>
  <c r="R10" i="53"/>
  <c r="G10" i="53"/>
  <c r="F10" i="53"/>
  <c r="C10" i="53"/>
  <c r="R9" i="53"/>
  <c r="G9" i="53"/>
  <c r="F9" i="53"/>
  <c r="V8" i="53"/>
  <c r="R8" i="53"/>
  <c r="G8" i="53"/>
  <c r="F8" i="53"/>
  <c r="C8" i="53"/>
  <c r="Q19" i="53" s="1"/>
  <c r="B8" i="53"/>
  <c r="Q3" i="53" s="1"/>
  <c r="AG3" i="53" s="1"/>
  <c r="AP3" i="53" s="1"/>
  <c r="R7" i="53"/>
  <c r="G7" i="53"/>
  <c r="F7" i="53"/>
  <c r="R6" i="53"/>
  <c r="G6" i="53"/>
  <c r="F6" i="53"/>
  <c r="R5" i="53"/>
  <c r="G5" i="53"/>
  <c r="F5" i="53"/>
  <c r="C5" i="53"/>
  <c r="B5" i="53"/>
  <c r="W4" i="53"/>
  <c r="R4" i="53"/>
  <c r="M15" i="53"/>
  <c r="U15" i="53" s="1"/>
  <c r="M7" i="53"/>
  <c r="U7" i="53" s="1"/>
  <c r="M4" i="53" a="1"/>
  <c r="M20" i="53" s="1"/>
  <c r="U20" i="53" s="1"/>
  <c r="G4" i="53"/>
  <c r="F4" i="53"/>
  <c r="AT3" i="53"/>
  <c r="AH3" i="53"/>
  <c r="AQ3" i="53" s="1"/>
  <c r="R3" i="53"/>
  <c r="C3" i="53"/>
  <c r="O8" i="53" s="1"/>
  <c r="P8" i="53" s="1"/>
  <c r="V23" i="52"/>
  <c r="G23" i="52"/>
  <c r="F23" i="52"/>
  <c r="V22" i="52"/>
  <c r="G22" i="52"/>
  <c r="F22" i="52"/>
  <c r="V21" i="52"/>
  <c r="G21" i="52"/>
  <c r="F21" i="52"/>
  <c r="V20" i="52"/>
  <c r="G20" i="52"/>
  <c r="F20" i="52"/>
  <c r="V19" i="52"/>
  <c r="G19" i="52"/>
  <c r="F19" i="52"/>
  <c r="V18" i="52"/>
  <c r="G18" i="52"/>
  <c r="F18" i="52"/>
  <c r="V17" i="52"/>
  <c r="G17" i="52"/>
  <c r="F17" i="52"/>
  <c r="V16" i="52"/>
  <c r="G16" i="52"/>
  <c r="F16" i="52"/>
  <c r="V15" i="52"/>
  <c r="G15" i="52"/>
  <c r="F15" i="52"/>
  <c r="V14" i="52"/>
  <c r="G14" i="52"/>
  <c r="F14" i="52"/>
  <c r="V13" i="52"/>
  <c r="G13" i="52"/>
  <c r="F13" i="52"/>
  <c r="V12" i="52"/>
  <c r="G12" i="52"/>
  <c r="F12" i="52"/>
  <c r="C12" i="52"/>
  <c r="C3" i="52" s="1"/>
  <c r="O6" i="52" s="1"/>
  <c r="P6" i="52" s="1"/>
  <c r="V11" i="52"/>
  <c r="G11" i="52"/>
  <c r="F11" i="52"/>
  <c r="V10" i="52"/>
  <c r="G10" i="52"/>
  <c r="F10" i="52"/>
  <c r="C10" i="52"/>
  <c r="V9" i="52"/>
  <c r="G9" i="52"/>
  <c r="F9" i="52"/>
  <c r="V8" i="52"/>
  <c r="G8" i="52"/>
  <c r="F8" i="52"/>
  <c r="C8" i="52"/>
  <c r="Q8" i="52" s="1"/>
  <c r="B8" i="52"/>
  <c r="V7" i="52"/>
  <c r="G7" i="52"/>
  <c r="F7" i="52"/>
  <c r="V6" i="52"/>
  <c r="G6" i="52"/>
  <c r="F6" i="52"/>
  <c r="C6" i="52"/>
  <c r="V5" i="52"/>
  <c r="Q5" i="52"/>
  <c r="G5" i="52"/>
  <c r="F5" i="52"/>
  <c r="C5" i="52"/>
  <c r="B5" i="52"/>
  <c r="Y4" i="52"/>
  <c r="W4" i="52"/>
  <c r="V4" i="52"/>
  <c r="M23" i="52"/>
  <c r="U23" i="52" s="1"/>
  <c r="M22" i="52"/>
  <c r="U22" i="52" s="1"/>
  <c r="M20" i="52"/>
  <c r="U20" i="52" s="1"/>
  <c r="M19" i="52"/>
  <c r="U19" i="52" s="1"/>
  <c r="M18" i="52"/>
  <c r="U18" i="52" s="1"/>
  <c r="M17" i="52"/>
  <c r="U17" i="52" s="1"/>
  <c r="M16" i="52"/>
  <c r="U16" i="52" s="1"/>
  <c r="M14" i="52"/>
  <c r="U14" i="52" s="1"/>
  <c r="M13" i="52"/>
  <c r="U13" i="52" s="1"/>
  <c r="M12" i="52"/>
  <c r="U12" i="52" s="1"/>
  <c r="M11" i="52"/>
  <c r="U11" i="52" s="1"/>
  <c r="M10" i="52"/>
  <c r="U10" i="52" s="1"/>
  <c r="M8" i="52"/>
  <c r="U8" i="52" s="1"/>
  <c r="M7" i="52"/>
  <c r="U7" i="52" s="1"/>
  <c r="M6" i="52"/>
  <c r="U6" i="52" s="1"/>
  <c r="M5" i="52"/>
  <c r="U5" i="52" s="1"/>
  <c r="M4" i="52"/>
  <c r="U4" i="52" s="1"/>
  <c r="X4" i="52" s="1"/>
  <c r="Z4" i="52" s="1"/>
  <c r="M4" i="52" a="1"/>
  <c r="M21" i="52" s="1"/>
  <c r="U21" i="52" s="1"/>
  <c r="G4" i="52"/>
  <c r="F4" i="52"/>
  <c r="AT3" i="52"/>
  <c r="Q3" i="52"/>
  <c r="AG3" i="52" s="1"/>
  <c r="AP3" i="52" s="1"/>
  <c r="V23" i="51"/>
  <c r="G23" i="51"/>
  <c r="F23" i="51"/>
  <c r="V22" i="51"/>
  <c r="G22" i="51"/>
  <c r="F22" i="51"/>
  <c r="V21" i="51"/>
  <c r="G21" i="51"/>
  <c r="F21" i="51"/>
  <c r="V20" i="51"/>
  <c r="G20" i="51"/>
  <c r="F20" i="51"/>
  <c r="V19" i="51"/>
  <c r="G19" i="51"/>
  <c r="F19" i="51"/>
  <c r="V18" i="51"/>
  <c r="G18" i="51"/>
  <c r="F18" i="51"/>
  <c r="V17" i="51"/>
  <c r="G17" i="51"/>
  <c r="F17" i="51"/>
  <c r="V16" i="51"/>
  <c r="G16" i="51"/>
  <c r="F16" i="51"/>
  <c r="V15" i="51"/>
  <c r="G15" i="51"/>
  <c r="F15" i="51"/>
  <c r="V14" i="51"/>
  <c r="G14" i="51"/>
  <c r="F14" i="51"/>
  <c r="V13" i="51"/>
  <c r="G13" i="51"/>
  <c r="F13" i="51"/>
  <c r="V12" i="51"/>
  <c r="G12" i="51"/>
  <c r="F12" i="51"/>
  <c r="C12" i="51"/>
  <c r="C3" i="51" s="1"/>
  <c r="O22" i="51" s="1"/>
  <c r="V11" i="51"/>
  <c r="G11" i="51"/>
  <c r="F11" i="51"/>
  <c r="V10" i="51"/>
  <c r="G10" i="51"/>
  <c r="F10" i="51"/>
  <c r="C10" i="51"/>
  <c r="V8" i="51" s="1"/>
  <c r="V9" i="51"/>
  <c r="G9" i="51"/>
  <c r="F9" i="51"/>
  <c r="G8" i="51"/>
  <c r="F8" i="51"/>
  <c r="C8" i="51"/>
  <c r="Q5" i="51" s="1"/>
  <c r="B8" i="51"/>
  <c r="Q3" i="51" s="1"/>
  <c r="AG3" i="51" s="1"/>
  <c r="AP3" i="51" s="1"/>
  <c r="V7" i="51"/>
  <c r="G7" i="51"/>
  <c r="F7" i="51"/>
  <c r="V6" i="51"/>
  <c r="U6" i="51"/>
  <c r="G6" i="51"/>
  <c r="F6" i="51"/>
  <c r="C6" i="51"/>
  <c r="V5" i="51"/>
  <c r="G5" i="51"/>
  <c r="F5" i="51"/>
  <c r="C5" i="51"/>
  <c r="B5" i="51"/>
  <c r="W4" i="51"/>
  <c r="V4" i="51"/>
  <c r="M23" i="51"/>
  <c r="U23" i="51" s="1"/>
  <c r="M22" i="51"/>
  <c r="U22" i="51" s="1"/>
  <c r="M19" i="51"/>
  <c r="U19" i="51" s="1"/>
  <c r="M18" i="51"/>
  <c r="U18" i="51" s="1"/>
  <c r="M17" i="51"/>
  <c r="U17" i="51" s="1"/>
  <c r="M16" i="51"/>
  <c r="U16" i="51" s="1"/>
  <c r="M13" i="51"/>
  <c r="U13" i="51" s="1"/>
  <c r="M12" i="51"/>
  <c r="U12" i="51" s="1"/>
  <c r="M11" i="51"/>
  <c r="U11" i="51" s="1"/>
  <c r="M10" i="51"/>
  <c r="U10" i="51" s="1"/>
  <c r="M7" i="51"/>
  <c r="U7" i="51" s="1"/>
  <c r="M6" i="51"/>
  <c r="M5" i="51"/>
  <c r="U5" i="51" s="1"/>
  <c r="M4" i="51"/>
  <c r="U4" i="51" s="1"/>
  <c r="M4" i="51" a="1"/>
  <c r="M21" i="51" s="1"/>
  <c r="U21" i="51" s="1"/>
  <c r="G4" i="51"/>
  <c r="F4" i="51"/>
  <c r="AT3" i="51"/>
  <c r="G23" i="50"/>
  <c r="F23" i="50"/>
  <c r="G22" i="50"/>
  <c r="F22" i="50"/>
  <c r="R21" i="50"/>
  <c r="G21" i="50"/>
  <c r="F21" i="50"/>
  <c r="G20" i="50"/>
  <c r="F20" i="50"/>
  <c r="R19" i="50"/>
  <c r="G19" i="50"/>
  <c r="F19" i="50"/>
  <c r="G18" i="50"/>
  <c r="F18" i="50"/>
  <c r="G17" i="50"/>
  <c r="F17" i="50"/>
  <c r="G16" i="50"/>
  <c r="F16" i="50"/>
  <c r="G15" i="50"/>
  <c r="F15" i="50"/>
  <c r="G14" i="50"/>
  <c r="F14" i="50"/>
  <c r="G13" i="50"/>
  <c r="F13" i="50"/>
  <c r="R12" i="50"/>
  <c r="G12" i="50"/>
  <c r="F12" i="50"/>
  <c r="C12" i="50"/>
  <c r="G11" i="50"/>
  <c r="F11" i="50"/>
  <c r="G10" i="50"/>
  <c r="F10" i="50"/>
  <c r="C10" i="50"/>
  <c r="V14" i="50" s="1"/>
  <c r="G9" i="50"/>
  <c r="F9" i="50"/>
  <c r="G8" i="50"/>
  <c r="F8" i="50"/>
  <c r="C8" i="50"/>
  <c r="Q11" i="50" s="1"/>
  <c r="B8" i="50"/>
  <c r="V7" i="50"/>
  <c r="Q7" i="50"/>
  <c r="G7" i="50"/>
  <c r="F7" i="50"/>
  <c r="R6" i="50"/>
  <c r="Q6" i="50"/>
  <c r="G6" i="50"/>
  <c r="F6" i="50"/>
  <c r="C6" i="50"/>
  <c r="R18" i="50" s="1"/>
  <c r="V5" i="50"/>
  <c r="Q5" i="50"/>
  <c r="G5" i="50"/>
  <c r="F5" i="50"/>
  <c r="C5" i="50"/>
  <c r="B5" i="50"/>
  <c r="W4" i="50"/>
  <c r="M4" i="50" a="1"/>
  <c r="G4" i="50"/>
  <c r="F4" i="50"/>
  <c r="AT3" i="50"/>
  <c r="Q3" i="50"/>
  <c r="AG3" i="50" s="1"/>
  <c r="AP3" i="50" s="1"/>
  <c r="C3" i="50"/>
  <c r="O8" i="50" s="1"/>
  <c r="P8" i="50" s="1"/>
  <c r="AC23" i="49"/>
  <c r="V23" i="49"/>
  <c r="R23" i="49"/>
  <c r="I23" i="49"/>
  <c r="J23" i="49" s="1"/>
  <c r="H23" i="49"/>
  <c r="G23" i="49"/>
  <c r="F23" i="49"/>
  <c r="V22" i="49"/>
  <c r="R22" i="49"/>
  <c r="H22" i="49"/>
  <c r="I22" i="49" s="1"/>
  <c r="J22" i="49" s="1"/>
  <c r="G22" i="49"/>
  <c r="F22" i="49"/>
  <c r="V21" i="49"/>
  <c r="R21" i="49"/>
  <c r="J21" i="49"/>
  <c r="I21" i="49"/>
  <c r="H21" i="49"/>
  <c r="G21" i="49"/>
  <c r="F21" i="49"/>
  <c r="V20" i="49"/>
  <c r="R20" i="49"/>
  <c r="H20" i="49"/>
  <c r="I20" i="49" s="1"/>
  <c r="J20" i="49" s="1"/>
  <c r="G20" i="49"/>
  <c r="F20" i="49"/>
  <c r="V19" i="49"/>
  <c r="R19" i="49"/>
  <c r="I19" i="49"/>
  <c r="J19" i="49" s="1"/>
  <c r="H19" i="49"/>
  <c r="G19" i="49"/>
  <c r="F19" i="49"/>
  <c r="V18" i="49"/>
  <c r="R18" i="49"/>
  <c r="H18" i="49"/>
  <c r="I18" i="49" s="1"/>
  <c r="J18" i="49" s="1"/>
  <c r="G18" i="49"/>
  <c r="F18" i="49"/>
  <c r="V17" i="49"/>
  <c r="R17" i="49"/>
  <c r="J17" i="49"/>
  <c r="I17" i="49"/>
  <c r="H17" i="49"/>
  <c r="G17" i="49"/>
  <c r="F17" i="49"/>
  <c r="V16" i="49"/>
  <c r="R16" i="49"/>
  <c r="H16" i="49"/>
  <c r="I16" i="49" s="1"/>
  <c r="J16" i="49" s="1"/>
  <c r="G16" i="49"/>
  <c r="F16" i="49"/>
  <c r="V15" i="49"/>
  <c r="R15" i="49"/>
  <c r="J15" i="49"/>
  <c r="I15" i="49"/>
  <c r="H15" i="49"/>
  <c r="G15" i="49"/>
  <c r="F15" i="49"/>
  <c r="V14" i="49"/>
  <c r="R14" i="49"/>
  <c r="H14" i="49"/>
  <c r="I14" i="49" s="1"/>
  <c r="J14" i="49" s="1"/>
  <c r="G14" i="49"/>
  <c r="F14" i="49"/>
  <c r="V13" i="49"/>
  <c r="R13" i="49"/>
  <c r="G13" i="49"/>
  <c r="F13" i="49"/>
  <c r="H13" i="49" s="1"/>
  <c r="I13" i="49" s="1"/>
  <c r="J13" i="49" s="1"/>
  <c r="V12" i="49"/>
  <c r="R12" i="49"/>
  <c r="H12" i="49"/>
  <c r="I12" i="49" s="1"/>
  <c r="J12" i="49" s="1"/>
  <c r="G12" i="49"/>
  <c r="F12" i="49"/>
  <c r="V11" i="49"/>
  <c r="R11" i="49"/>
  <c r="G11" i="49"/>
  <c r="F11" i="49"/>
  <c r="V10" i="49"/>
  <c r="R10" i="49"/>
  <c r="H10" i="49"/>
  <c r="I10" i="49" s="1"/>
  <c r="J10" i="49" s="1"/>
  <c r="G10" i="49"/>
  <c r="F10" i="49"/>
  <c r="V9" i="49"/>
  <c r="R9" i="49"/>
  <c r="H9" i="49"/>
  <c r="I9" i="49" s="1"/>
  <c r="J9" i="49" s="1"/>
  <c r="G9" i="49"/>
  <c r="F9" i="49"/>
  <c r="C9" i="49"/>
  <c r="H11" i="49" s="1"/>
  <c r="I11" i="49" s="1"/>
  <c r="J11" i="49" s="1"/>
  <c r="V8" i="49"/>
  <c r="R8" i="49"/>
  <c r="G8" i="49"/>
  <c r="F8" i="49"/>
  <c r="H8" i="49" s="1"/>
  <c r="I8" i="49" s="1"/>
  <c r="J8" i="49" s="1"/>
  <c r="C8" i="49"/>
  <c r="Q6" i="49" s="1"/>
  <c r="B8" i="49"/>
  <c r="Q3" i="49" s="1"/>
  <c r="AG3" i="49" s="1"/>
  <c r="AP3" i="49" s="1"/>
  <c r="V7" i="49"/>
  <c r="R7" i="49"/>
  <c r="Q7" i="49"/>
  <c r="G7" i="49"/>
  <c r="F7" i="49"/>
  <c r="H7" i="49" s="1"/>
  <c r="I7" i="49" s="1"/>
  <c r="J7" i="49" s="1"/>
  <c r="V6" i="49"/>
  <c r="R6" i="49"/>
  <c r="G6" i="49"/>
  <c r="F6" i="49"/>
  <c r="H6" i="49" s="1"/>
  <c r="I6" i="49" s="1"/>
  <c r="J6" i="49" s="1"/>
  <c r="V5" i="49"/>
  <c r="R5" i="49"/>
  <c r="Q5" i="49"/>
  <c r="G5" i="49"/>
  <c r="F5" i="49"/>
  <c r="H5" i="49" s="1"/>
  <c r="I5" i="49" s="1"/>
  <c r="J5" i="49" s="1"/>
  <c r="Y4" i="49"/>
  <c r="W4" i="49"/>
  <c r="V4" i="49"/>
  <c r="R4" i="49"/>
  <c r="M23" i="49"/>
  <c r="U23" i="49" s="1"/>
  <c r="M22" i="49"/>
  <c r="U22" i="49" s="1"/>
  <c r="M21" i="49"/>
  <c r="U21" i="49" s="1"/>
  <c r="M20" i="49"/>
  <c r="U20" i="49" s="1"/>
  <c r="M16" i="49"/>
  <c r="U16" i="49" s="1"/>
  <c r="M15" i="49"/>
  <c r="U15" i="49" s="1"/>
  <c r="M14" i="49"/>
  <c r="U14" i="49" s="1"/>
  <c r="M12" i="49"/>
  <c r="U12" i="49" s="1"/>
  <c r="M9" i="49"/>
  <c r="U9" i="49" s="1"/>
  <c r="M8" i="49"/>
  <c r="U8" i="49" s="1"/>
  <c r="M6" i="49"/>
  <c r="U6" i="49" s="1"/>
  <c r="M5" i="49"/>
  <c r="U5" i="49" s="1"/>
  <c r="M4" i="49" a="1"/>
  <c r="H4" i="49"/>
  <c r="I4" i="49" s="1"/>
  <c r="J4" i="49" s="1"/>
  <c r="K4" i="49" s="1"/>
  <c r="G4" i="49"/>
  <c r="F4" i="49"/>
  <c r="AT3" i="49"/>
  <c r="R3" i="49"/>
  <c r="C3" i="49"/>
  <c r="O6" i="49" s="1"/>
  <c r="P6" i="49" s="1"/>
  <c r="G98" i="48"/>
  <c r="F98" i="48"/>
  <c r="AX97" i="48"/>
  <c r="G97" i="48"/>
  <c r="F97" i="48"/>
  <c r="AX96" i="48"/>
  <c r="G96" i="48"/>
  <c r="F96" i="48"/>
  <c r="AX95" i="48"/>
  <c r="G95" i="48"/>
  <c r="F95" i="48"/>
  <c r="AX94" i="48"/>
  <c r="G94" i="48"/>
  <c r="F94" i="48"/>
  <c r="AX93" i="48"/>
  <c r="G93" i="48"/>
  <c r="F93" i="48"/>
  <c r="AX92" i="48"/>
  <c r="G92" i="48"/>
  <c r="F92" i="48"/>
  <c r="AX91" i="48"/>
  <c r="G91" i="48"/>
  <c r="F91" i="48"/>
  <c r="AX90" i="48"/>
  <c r="G90" i="48"/>
  <c r="F90" i="48"/>
  <c r="AX89" i="48"/>
  <c r="G89" i="48"/>
  <c r="F89" i="48"/>
  <c r="AX88" i="48"/>
  <c r="G88" i="48"/>
  <c r="F88" i="48"/>
  <c r="AX87" i="48"/>
  <c r="G87" i="48"/>
  <c r="F87" i="48"/>
  <c r="AX86" i="48"/>
  <c r="G86" i="48"/>
  <c r="F86" i="48"/>
  <c r="AX85" i="48"/>
  <c r="G85" i="48"/>
  <c r="F85" i="48"/>
  <c r="AX84" i="48"/>
  <c r="G84" i="48"/>
  <c r="F84" i="48"/>
  <c r="AX83" i="48"/>
  <c r="G83" i="48"/>
  <c r="F83" i="48"/>
  <c r="AX82" i="48"/>
  <c r="G82" i="48"/>
  <c r="F82" i="48"/>
  <c r="AX81" i="48"/>
  <c r="G81" i="48"/>
  <c r="F81" i="48"/>
  <c r="AX80" i="48"/>
  <c r="G80" i="48"/>
  <c r="F80" i="48"/>
  <c r="AX79" i="48"/>
  <c r="G79" i="48"/>
  <c r="F79" i="48"/>
  <c r="AX78" i="48"/>
  <c r="G78" i="48"/>
  <c r="F78" i="48"/>
  <c r="AX77" i="48"/>
  <c r="G77" i="48"/>
  <c r="F77" i="48"/>
  <c r="AX76" i="48"/>
  <c r="G76" i="48"/>
  <c r="F76" i="48"/>
  <c r="AX75" i="48"/>
  <c r="G75" i="48"/>
  <c r="F75" i="48"/>
  <c r="AX74" i="48"/>
  <c r="G74" i="48"/>
  <c r="F74" i="48"/>
  <c r="AX73" i="48"/>
  <c r="G73" i="48"/>
  <c r="F73" i="48"/>
  <c r="AX72" i="48"/>
  <c r="G72" i="48"/>
  <c r="F72" i="48"/>
  <c r="AX71" i="48"/>
  <c r="G71" i="48"/>
  <c r="F71" i="48"/>
  <c r="AX70" i="48"/>
  <c r="G70" i="48"/>
  <c r="F70" i="48"/>
  <c r="V69" i="48"/>
  <c r="G69" i="48"/>
  <c r="F69" i="48"/>
  <c r="G68" i="48"/>
  <c r="F68" i="48"/>
  <c r="G67" i="48"/>
  <c r="F67" i="48"/>
  <c r="V66" i="48"/>
  <c r="G66" i="48"/>
  <c r="F66" i="48"/>
  <c r="G65" i="48"/>
  <c r="F65" i="48"/>
  <c r="V64" i="48"/>
  <c r="G64" i="48"/>
  <c r="F64" i="48"/>
  <c r="G63" i="48"/>
  <c r="F63" i="48"/>
  <c r="G62" i="48"/>
  <c r="F62" i="48"/>
  <c r="V61" i="48"/>
  <c r="G61" i="48"/>
  <c r="F61" i="48"/>
  <c r="V60" i="48"/>
  <c r="G60" i="48"/>
  <c r="F60" i="48"/>
  <c r="G59" i="48"/>
  <c r="F59" i="48"/>
  <c r="G58" i="48"/>
  <c r="F58" i="48"/>
  <c r="V57" i="48"/>
  <c r="G57" i="48"/>
  <c r="F57" i="48"/>
  <c r="G56" i="48"/>
  <c r="F56" i="48"/>
  <c r="V55" i="48"/>
  <c r="G55" i="48"/>
  <c r="F55" i="48"/>
  <c r="G54" i="48"/>
  <c r="F54" i="48"/>
  <c r="G53" i="48"/>
  <c r="F53" i="48"/>
  <c r="V52" i="48"/>
  <c r="G52" i="48"/>
  <c r="F52" i="48"/>
  <c r="V51" i="48"/>
  <c r="G51" i="48"/>
  <c r="F51" i="48"/>
  <c r="G50" i="48"/>
  <c r="F50" i="48"/>
  <c r="G49" i="48"/>
  <c r="F49" i="48"/>
  <c r="V48" i="48"/>
  <c r="G48" i="48"/>
  <c r="F48" i="48"/>
  <c r="G47" i="48"/>
  <c r="F47" i="48"/>
  <c r="V46" i="48"/>
  <c r="G46" i="48"/>
  <c r="F46" i="48"/>
  <c r="G45" i="48"/>
  <c r="F45" i="48"/>
  <c r="G44" i="48"/>
  <c r="F44" i="48"/>
  <c r="V43" i="48"/>
  <c r="G43" i="48"/>
  <c r="F43" i="48"/>
  <c r="V42" i="48"/>
  <c r="G42" i="48"/>
  <c r="F42" i="48"/>
  <c r="G41" i="48"/>
  <c r="F41" i="48"/>
  <c r="G40" i="48"/>
  <c r="F40" i="48"/>
  <c r="V39" i="48"/>
  <c r="G39" i="48"/>
  <c r="F39" i="48"/>
  <c r="G38" i="48"/>
  <c r="F38" i="48"/>
  <c r="V37" i="48"/>
  <c r="G37" i="48"/>
  <c r="F37" i="48"/>
  <c r="G36" i="48"/>
  <c r="F36" i="48"/>
  <c r="G35" i="48"/>
  <c r="F35" i="48"/>
  <c r="V34" i="48"/>
  <c r="G34" i="48"/>
  <c r="F34" i="48"/>
  <c r="V33" i="48"/>
  <c r="G33" i="48"/>
  <c r="F33" i="48"/>
  <c r="G32" i="48"/>
  <c r="F32" i="48"/>
  <c r="G31" i="48"/>
  <c r="F31" i="48"/>
  <c r="V30" i="48"/>
  <c r="G30" i="48"/>
  <c r="F30" i="48"/>
  <c r="G29" i="48"/>
  <c r="F29" i="48"/>
  <c r="V28" i="48"/>
  <c r="G28" i="48"/>
  <c r="F28" i="48"/>
  <c r="R27" i="48"/>
  <c r="G27" i="48"/>
  <c r="F27" i="48"/>
  <c r="G26" i="48"/>
  <c r="F26" i="48"/>
  <c r="V25" i="48"/>
  <c r="G25" i="48"/>
  <c r="F25" i="48"/>
  <c r="V24" i="48"/>
  <c r="G24" i="48"/>
  <c r="F24" i="48"/>
  <c r="G23" i="48"/>
  <c r="F23" i="48"/>
  <c r="G22" i="48"/>
  <c r="F22" i="48"/>
  <c r="V21" i="48"/>
  <c r="G21" i="48"/>
  <c r="F21" i="48"/>
  <c r="G20" i="48"/>
  <c r="F20" i="48"/>
  <c r="V19" i="48"/>
  <c r="G19" i="48"/>
  <c r="F19" i="48"/>
  <c r="G18" i="48"/>
  <c r="F18" i="48"/>
  <c r="G17" i="48"/>
  <c r="F17" i="48"/>
  <c r="V16" i="48"/>
  <c r="G16" i="48"/>
  <c r="F16" i="48"/>
  <c r="V15" i="48"/>
  <c r="G15" i="48"/>
  <c r="F15" i="48"/>
  <c r="G14" i="48"/>
  <c r="F14" i="48"/>
  <c r="G13" i="48"/>
  <c r="F13" i="48"/>
  <c r="V12" i="48"/>
  <c r="G12" i="48"/>
  <c r="F12" i="48"/>
  <c r="C12" i="48"/>
  <c r="V11" i="48"/>
  <c r="G11" i="48"/>
  <c r="F11" i="48"/>
  <c r="G10" i="48"/>
  <c r="F10" i="48"/>
  <c r="C10" i="48"/>
  <c r="V9" i="48"/>
  <c r="G9" i="48"/>
  <c r="F9" i="48"/>
  <c r="V8" i="48"/>
  <c r="R8" i="48"/>
  <c r="G8" i="48"/>
  <c r="F8" i="48"/>
  <c r="V7" i="48"/>
  <c r="G7" i="48"/>
  <c r="F7" i="48"/>
  <c r="R6" i="48"/>
  <c r="G6" i="48"/>
  <c r="F6" i="48"/>
  <c r="C6" i="48"/>
  <c r="R68" i="48" s="1"/>
  <c r="R5" i="48"/>
  <c r="G5" i="48"/>
  <c r="F5" i="48"/>
  <c r="C5" i="48"/>
  <c r="W4" i="48"/>
  <c r="R4" i="48"/>
  <c r="M69" i="48"/>
  <c r="U69" i="48" s="1"/>
  <c r="M64" i="48"/>
  <c r="U64" i="48" s="1"/>
  <c r="M63" i="48"/>
  <c r="U63" i="48" s="1"/>
  <c r="M62" i="48"/>
  <c r="U62" i="48" s="1"/>
  <c r="M57" i="48"/>
  <c r="U57" i="48" s="1"/>
  <c r="M56" i="48"/>
  <c r="U56" i="48" s="1"/>
  <c r="M54" i="48"/>
  <c r="U54" i="48" s="1"/>
  <c r="M50" i="48"/>
  <c r="U50" i="48" s="1"/>
  <c r="M48" i="48"/>
  <c r="U48" i="48" s="1"/>
  <c r="M47" i="48"/>
  <c r="U47" i="48" s="1"/>
  <c r="M42" i="48"/>
  <c r="U42" i="48" s="1"/>
  <c r="M41" i="48"/>
  <c r="U41" i="48" s="1"/>
  <c r="M40" i="48"/>
  <c r="U40" i="48" s="1"/>
  <c r="M35" i="48"/>
  <c r="U35" i="48" s="1"/>
  <c r="M34" i="48"/>
  <c r="U34" i="48" s="1"/>
  <c r="M33" i="48"/>
  <c r="U33" i="48" s="1"/>
  <c r="M28" i="48"/>
  <c r="U28" i="48" s="1"/>
  <c r="M27" i="48"/>
  <c r="U27" i="48" s="1"/>
  <c r="M26" i="48"/>
  <c r="U26" i="48" s="1"/>
  <c r="M21" i="48"/>
  <c r="U21" i="48" s="1"/>
  <c r="M20" i="48"/>
  <c r="U20" i="48" s="1"/>
  <c r="M18" i="48"/>
  <c r="U18" i="48" s="1"/>
  <c r="M14" i="48"/>
  <c r="U14" i="48" s="1"/>
  <c r="M12" i="48"/>
  <c r="U12" i="48" s="1"/>
  <c r="M11" i="48"/>
  <c r="U11" i="48" s="1"/>
  <c r="M6" i="48"/>
  <c r="U6" i="48" s="1"/>
  <c r="M5" i="48"/>
  <c r="U5" i="48" s="1"/>
  <c r="M4" i="48"/>
  <c r="U4" i="48" s="1"/>
  <c r="X4" i="48" s="1"/>
  <c r="M4" i="48" a="1"/>
  <c r="M66" i="48" s="1"/>
  <c r="U66" i="48" s="1"/>
  <c r="G4" i="48"/>
  <c r="F4" i="48"/>
  <c r="AT3" i="48"/>
  <c r="O3" i="48"/>
  <c r="AE3" i="48" s="1"/>
  <c r="AN3" i="48" s="1"/>
  <c r="G98" i="47"/>
  <c r="F98" i="47"/>
  <c r="AX97" i="47"/>
  <c r="G97" i="47"/>
  <c r="F97" i="47"/>
  <c r="AX96" i="47"/>
  <c r="G96" i="47"/>
  <c r="F96" i="47"/>
  <c r="AX95" i="47"/>
  <c r="G95" i="47"/>
  <c r="F95" i="47"/>
  <c r="AX94" i="47"/>
  <c r="F94" i="47"/>
  <c r="AX93" i="47"/>
  <c r="G93" i="47"/>
  <c r="F93" i="47"/>
  <c r="AX92" i="47"/>
  <c r="G92" i="47"/>
  <c r="F92" i="47"/>
  <c r="AX91" i="47"/>
  <c r="G91" i="47"/>
  <c r="F91" i="47"/>
  <c r="AX90" i="47"/>
  <c r="G90" i="47"/>
  <c r="F90" i="47"/>
  <c r="AX89" i="47"/>
  <c r="G89" i="47"/>
  <c r="F89" i="47"/>
  <c r="AX88" i="47"/>
  <c r="G88" i="47"/>
  <c r="F88" i="47"/>
  <c r="AX87" i="47"/>
  <c r="G87" i="47"/>
  <c r="F87" i="47"/>
  <c r="AX86" i="47"/>
  <c r="G86" i="47"/>
  <c r="F86" i="47"/>
  <c r="AX85" i="47"/>
  <c r="G85" i="47"/>
  <c r="F85" i="47"/>
  <c r="AX84" i="47"/>
  <c r="G84" i="47"/>
  <c r="F84" i="47"/>
  <c r="AX83" i="47"/>
  <c r="G83" i="47"/>
  <c r="F83" i="47"/>
  <c r="AX82" i="47"/>
  <c r="G82" i="47"/>
  <c r="F82" i="47"/>
  <c r="AX81" i="47"/>
  <c r="G81" i="47"/>
  <c r="F81" i="47"/>
  <c r="AX80" i="47"/>
  <c r="G80" i="47"/>
  <c r="F80" i="47"/>
  <c r="G79" i="47"/>
  <c r="F79" i="47"/>
  <c r="G78" i="47"/>
  <c r="F78" i="47"/>
  <c r="G77" i="47"/>
  <c r="F77" i="47"/>
  <c r="G76" i="47"/>
  <c r="F76" i="47"/>
  <c r="G75" i="47"/>
  <c r="F75" i="47"/>
  <c r="G74" i="47"/>
  <c r="F74" i="47"/>
  <c r="G73" i="47"/>
  <c r="F73" i="47"/>
  <c r="R72" i="47"/>
  <c r="G72" i="47"/>
  <c r="F72" i="47"/>
  <c r="G71" i="47"/>
  <c r="F71" i="47"/>
  <c r="G70" i="47"/>
  <c r="F70" i="47"/>
  <c r="G69" i="47"/>
  <c r="F69" i="47"/>
  <c r="G68" i="47"/>
  <c r="F68" i="47"/>
  <c r="G67" i="47"/>
  <c r="F67" i="47"/>
  <c r="G66" i="47"/>
  <c r="F66" i="47"/>
  <c r="G65" i="47"/>
  <c r="F65" i="47"/>
  <c r="G64" i="47"/>
  <c r="F64" i="47"/>
  <c r="R63" i="47"/>
  <c r="G63" i="47"/>
  <c r="F63" i="47"/>
  <c r="G62" i="47"/>
  <c r="F62" i="47"/>
  <c r="G61" i="47"/>
  <c r="F61" i="47"/>
  <c r="G60" i="47"/>
  <c r="F60" i="47"/>
  <c r="G59" i="47"/>
  <c r="F59" i="47"/>
  <c r="G58" i="47"/>
  <c r="F58" i="47"/>
  <c r="G57" i="47"/>
  <c r="F57" i="47"/>
  <c r="G56" i="47"/>
  <c r="F56" i="47"/>
  <c r="G55" i="47"/>
  <c r="F55" i="47"/>
  <c r="R54" i="47"/>
  <c r="G54" i="47"/>
  <c r="F54" i="47"/>
  <c r="G53" i="47"/>
  <c r="F53" i="47"/>
  <c r="G52" i="47"/>
  <c r="F52" i="47"/>
  <c r="G51" i="47"/>
  <c r="F51" i="47"/>
  <c r="G50" i="47"/>
  <c r="F50" i="47"/>
  <c r="R49" i="47"/>
  <c r="G49" i="47"/>
  <c r="F49" i="47"/>
  <c r="G48" i="47"/>
  <c r="F48" i="47"/>
  <c r="G47" i="47"/>
  <c r="F47" i="47"/>
  <c r="R46" i="47"/>
  <c r="G46" i="47"/>
  <c r="F46" i="47"/>
  <c r="G45" i="47"/>
  <c r="F45" i="47"/>
  <c r="G44" i="47"/>
  <c r="F44" i="47"/>
  <c r="R43" i="47"/>
  <c r="G43" i="47"/>
  <c r="F43" i="47"/>
  <c r="G42" i="47"/>
  <c r="F42" i="47"/>
  <c r="G41" i="47"/>
  <c r="F41" i="47"/>
  <c r="R40" i="47"/>
  <c r="G40" i="47"/>
  <c r="F40" i="47"/>
  <c r="R39" i="47"/>
  <c r="G39" i="47"/>
  <c r="F39" i="47"/>
  <c r="G38" i="47"/>
  <c r="F38" i="47"/>
  <c r="R37" i="47"/>
  <c r="G37" i="47"/>
  <c r="F37" i="47"/>
  <c r="R36" i="47"/>
  <c r="G36" i="47"/>
  <c r="F36" i="47"/>
  <c r="G35" i="47"/>
  <c r="F35" i="47"/>
  <c r="R34" i="47"/>
  <c r="G34" i="47"/>
  <c r="F34" i="47"/>
  <c r="R33" i="47"/>
  <c r="G33" i="47"/>
  <c r="F33" i="47"/>
  <c r="G32" i="47"/>
  <c r="F32" i="47"/>
  <c r="R31" i="47"/>
  <c r="G31" i="47"/>
  <c r="F31" i="47"/>
  <c r="R30" i="47"/>
  <c r="G30" i="47"/>
  <c r="F30" i="47"/>
  <c r="G29" i="47"/>
  <c r="F29" i="47"/>
  <c r="R28" i="47"/>
  <c r="G28" i="47"/>
  <c r="F28" i="47"/>
  <c r="R27" i="47"/>
  <c r="G27" i="47"/>
  <c r="F27" i="47"/>
  <c r="G26" i="47"/>
  <c r="F26" i="47"/>
  <c r="R25" i="47"/>
  <c r="G25" i="47"/>
  <c r="F25" i="47"/>
  <c r="R24" i="47"/>
  <c r="G24" i="47"/>
  <c r="F24" i="47"/>
  <c r="G23" i="47"/>
  <c r="F23" i="47"/>
  <c r="R22" i="47"/>
  <c r="G22" i="47"/>
  <c r="F22" i="47"/>
  <c r="R21" i="47"/>
  <c r="G21" i="47"/>
  <c r="F21" i="47"/>
  <c r="G20" i="47"/>
  <c r="F20" i="47"/>
  <c r="R19" i="47"/>
  <c r="G19" i="47"/>
  <c r="F19" i="47"/>
  <c r="R18" i="47"/>
  <c r="G18" i="47"/>
  <c r="F18" i="47"/>
  <c r="G17" i="47"/>
  <c r="F17" i="47"/>
  <c r="R16" i="47"/>
  <c r="G16" i="47"/>
  <c r="F16" i="47"/>
  <c r="R15" i="47"/>
  <c r="G15" i="47"/>
  <c r="F15" i="47"/>
  <c r="G14" i="47"/>
  <c r="F14" i="47"/>
  <c r="R13" i="47"/>
  <c r="G13" i="47"/>
  <c r="F13" i="47"/>
  <c r="R12" i="47"/>
  <c r="G12" i="47"/>
  <c r="F12" i="47"/>
  <c r="C12" i="47"/>
  <c r="G11" i="47"/>
  <c r="F11" i="47"/>
  <c r="G10" i="47"/>
  <c r="F10" i="47"/>
  <c r="C10" i="47"/>
  <c r="V73" i="47" s="1"/>
  <c r="V9" i="47"/>
  <c r="G9" i="47"/>
  <c r="F9" i="47"/>
  <c r="G8" i="47"/>
  <c r="F8" i="47"/>
  <c r="R7" i="47"/>
  <c r="G7" i="47"/>
  <c r="F7" i="47"/>
  <c r="R6" i="47"/>
  <c r="G6" i="47"/>
  <c r="F6" i="47"/>
  <c r="C6" i="47"/>
  <c r="R8" i="47" s="1"/>
  <c r="G5" i="47"/>
  <c r="F5" i="47"/>
  <c r="C5" i="47"/>
  <c r="W4" i="47"/>
  <c r="M78" i="47"/>
  <c r="U78" i="47" s="1"/>
  <c r="M77" i="47"/>
  <c r="U77" i="47" s="1"/>
  <c r="M76" i="47"/>
  <c r="U76" i="47" s="1"/>
  <c r="M72" i="47"/>
  <c r="U72" i="47" s="1"/>
  <c r="M71" i="47"/>
  <c r="U71" i="47" s="1"/>
  <c r="M70" i="47"/>
  <c r="U70" i="47" s="1"/>
  <c r="M66" i="47"/>
  <c r="U66" i="47" s="1"/>
  <c r="M65" i="47"/>
  <c r="U65" i="47" s="1"/>
  <c r="M64" i="47"/>
  <c r="U64" i="47" s="1"/>
  <c r="M60" i="47"/>
  <c r="U60" i="47" s="1"/>
  <c r="M59" i="47"/>
  <c r="U59" i="47" s="1"/>
  <c r="M58" i="47"/>
  <c r="U58" i="47" s="1"/>
  <c r="M54" i="47"/>
  <c r="U54" i="47" s="1"/>
  <c r="M53" i="47"/>
  <c r="U53" i="47" s="1"/>
  <c r="M52" i="47"/>
  <c r="U52" i="47" s="1"/>
  <c r="M48" i="47"/>
  <c r="U48" i="47" s="1"/>
  <c r="M47" i="47"/>
  <c r="U47" i="47" s="1"/>
  <c r="M46" i="47"/>
  <c r="U46" i="47" s="1"/>
  <c r="M42" i="47"/>
  <c r="U42" i="47" s="1"/>
  <c r="M41" i="47"/>
  <c r="U41" i="47" s="1"/>
  <c r="M40" i="47"/>
  <c r="U40" i="47" s="1"/>
  <c r="M36" i="47"/>
  <c r="U36" i="47" s="1"/>
  <c r="M35" i="47"/>
  <c r="U35" i="47" s="1"/>
  <c r="M34" i="47"/>
  <c r="U34" i="47" s="1"/>
  <c r="M30" i="47"/>
  <c r="U30" i="47" s="1"/>
  <c r="M29" i="47"/>
  <c r="U29" i="47" s="1"/>
  <c r="M28" i="47"/>
  <c r="U28" i="47" s="1"/>
  <c r="M24" i="47"/>
  <c r="U24" i="47" s="1"/>
  <c r="M23" i="47"/>
  <c r="U23" i="47" s="1"/>
  <c r="M22" i="47"/>
  <c r="U22" i="47" s="1"/>
  <c r="M18" i="47"/>
  <c r="U18" i="47" s="1"/>
  <c r="M17" i="47"/>
  <c r="U17" i="47" s="1"/>
  <c r="M16" i="47"/>
  <c r="U16" i="47" s="1"/>
  <c r="M12" i="47"/>
  <c r="U12" i="47" s="1"/>
  <c r="M11" i="47"/>
  <c r="U11" i="47" s="1"/>
  <c r="M10" i="47"/>
  <c r="U10" i="47" s="1"/>
  <c r="M6" i="47"/>
  <c r="U6" i="47" s="1"/>
  <c r="M5" i="47"/>
  <c r="U5" i="47" s="1"/>
  <c r="M4" i="47"/>
  <c r="U4" i="47" s="1"/>
  <c r="X4" i="47" s="1"/>
  <c r="M4" i="47" a="1"/>
  <c r="M75" i="47" s="1"/>
  <c r="U75" i="47" s="1"/>
  <c r="G4" i="47"/>
  <c r="F4" i="47"/>
  <c r="AT3" i="47"/>
  <c r="O3" i="47"/>
  <c r="AE3" i="47" s="1"/>
  <c r="G98" i="46"/>
  <c r="F98" i="46"/>
  <c r="AX97" i="46"/>
  <c r="G97" i="46"/>
  <c r="F97" i="46"/>
  <c r="AX96" i="46"/>
  <c r="G96" i="46"/>
  <c r="F96" i="46"/>
  <c r="AX95" i="46"/>
  <c r="G95" i="46"/>
  <c r="F95" i="46"/>
  <c r="AX94" i="46"/>
  <c r="F94" i="46"/>
  <c r="AX93" i="46"/>
  <c r="G93" i="46"/>
  <c r="F93" i="46"/>
  <c r="AX92" i="46"/>
  <c r="G92" i="46"/>
  <c r="F92" i="46"/>
  <c r="AX91" i="46"/>
  <c r="G91" i="46"/>
  <c r="F91" i="46"/>
  <c r="AX90" i="46"/>
  <c r="G90" i="46"/>
  <c r="F90" i="46"/>
  <c r="V89" i="46"/>
  <c r="G89" i="46"/>
  <c r="F89" i="46"/>
  <c r="G88" i="46"/>
  <c r="F88" i="46"/>
  <c r="V87" i="46"/>
  <c r="G87" i="46"/>
  <c r="F87" i="46"/>
  <c r="V86" i="46"/>
  <c r="G86" i="46"/>
  <c r="F86" i="46"/>
  <c r="G85" i="46"/>
  <c r="F85" i="46"/>
  <c r="V84" i="46"/>
  <c r="G84" i="46"/>
  <c r="F84" i="46"/>
  <c r="V83" i="46"/>
  <c r="G83" i="46"/>
  <c r="F83" i="46"/>
  <c r="G82" i="46"/>
  <c r="F82" i="46"/>
  <c r="V81" i="46"/>
  <c r="G81" i="46"/>
  <c r="F81" i="46"/>
  <c r="V80" i="46"/>
  <c r="G80" i="46"/>
  <c r="F80" i="46"/>
  <c r="G79" i="46"/>
  <c r="F79" i="46"/>
  <c r="V78" i="46"/>
  <c r="G78" i="46"/>
  <c r="F78" i="46"/>
  <c r="V77" i="46"/>
  <c r="G77" i="46"/>
  <c r="F77" i="46"/>
  <c r="G76" i="46"/>
  <c r="F76" i="46"/>
  <c r="V75" i="46"/>
  <c r="G75" i="46"/>
  <c r="F75" i="46"/>
  <c r="V74" i="46"/>
  <c r="G74" i="46"/>
  <c r="F74" i="46"/>
  <c r="G73" i="46"/>
  <c r="F73" i="46"/>
  <c r="V72" i="46"/>
  <c r="G72" i="46"/>
  <c r="F72" i="46"/>
  <c r="V71" i="46"/>
  <c r="G71" i="46"/>
  <c r="F71" i="46"/>
  <c r="G70" i="46"/>
  <c r="F70" i="46"/>
  <c r="V69" i="46"/>
  <c r="G69" i="46"/>
  <c r="F69" i="46"/>
  <c r="V68" i="46"/>
  <c r="G68" i="46"/>
  <c r="F68" i="46"/>
  <c r="G67" i="46"/>
  <c r="F67" i="46"/>
  <c r="V66" i="46"/>
  <c r="G66" i="46"/>
  <c r="F66" i="46"/>
  <c r="V65" i="46"/>
  <c r="G65" i="46"/>
  <c r="F65" i="46"/>
  <c r="G64" i="46"/>
  <c r="F64" i="46"/>
  <c r="V63" i="46"/>
  <c r="G63" i="46"/>
  <c r="F63" i="46"/>
  <c r="V62" i="46"/>
  <c r="G62" i="46"/>
  <c r="F62" i="46"/>
  <c r="G61" i="46"/>
  <c r="F61" i="46"/>
  <c r="V60" i="46"/>
  <c r="G60" i="46"/>
  <c r="F60" i="46"/>
  <c r="V59" i="46"/>
  <c r="G59" i="46"/>
  <c r="F59" i="46"/>
  <c r="G58" i="46"/>
  <c r="F58" i="46"/>
  <c r="V57" i="46"/>
  <c r="G57" i="46"/>
  <c r="F57" i="46"/>
  <c r="V56" i="46"/>
  <c r="G56" i="46"/>
  <c r="F56" i="46"/>
  <c r="G55" i="46"/>
  <c r="F55" i="46"/>
  <c r="V54" i="46"/>
  <c r="G54" i="46"/>
  <c r="F54" i="46"/>
  <c r="V53" i="46"/>
  <c r="G53" i="46"/>
  <c r="F53" i="46"/>
  <c r="G52" i="46"/>
  <c r="F52" i="46"/>
  <c r="V51" i="46"/>
  <c r="G51" i="46"/>
  <c r="F51" i="46"/>
  <c r="V50" i="46"/>
  <c r="G50" i="46"/>
  <c r="F50" i="46"/>
  <c r="G49" i="46"/>
  <c r="F49" i="46"/>
  <c r="V48" i="46"/>
  <c r="G48" i="46"/>
  <c r="F48" i="46"/>
  <c r="V47" i="46"/>
  <c r="G47" i="46"/>
  <c r="F47" i="46"/>
  <c r="G46" i="46"/>
  <c r="F46" i="46"/>
  <c r="V45" i="46"/>
  <c r="G45" i="46"/>
  <c r="F45" i="46"/>
  <c r="V44" i="46"/>
  <c r="G44" i="46"/>
  <c r="F44" i="46"/>
  <c r="G43" i="46"/>
  <c r="F43" i="46"/>
  <c r="V42" i="46"/>
  <c r="G42" i="46"/>
  <c r="F42" i="46"/>
  <c r="V41" i="46"/>
  <c r="G41" i="46"/>
  <c r="F41" i="46"/>
  <c r="G40" i="46"/>
  <c r="F40" i="46"/>
  <c r="V39" i="46"/>
  <c r="G39" i="46"/>
  <c r="F39" i="46"/>
  <c r="V38" i="46"/>
  <c r="G38" i="46"/>
  <c r="F38" i="46"/>
  <c r="G37" i="46"/>
  <c r="F37" i="46"/>
  <c r="V36" i="46"/>
  <c r="G36" i="46"/>
  <c r="F36" i="46"/>
  <c r="V35" i="46"/>
  <c r="G35" i="46"/>
  <c r="F35" i="46"/>
  <c r="G34" i="46"/>
  <c r="F34" i="46"/>
  <c r="V33" i="46"/>
  <c r="G33" i="46"/>
  <c r="F33" i="46"/>
  <c r="V32" i="46"/>
  <c r="G32" i="46"/>
  <c r="F32" i="46"/>
  <c r="G31" i="46"/>
  <c r="F31" i="46"/>
  <c r="V30" i="46"/>
  <c r="G30" i="46"/>
  <c r="F30" i="46"/>
  <c r="V29" i="46"/>
  <c r="G29" i="46"/>
  <c r="F29" i="46"/>
  <c r="G28" i="46"/>
  <c r="F28" i="46"/>
  <c r="V27" i="46"/>
  <c r="G27" i="46"/>
  <c r="F27" i="46"/>
  <c r="V26" i="46"/>
  <c r="G26" i="46"/>
  <c r="F26" i="46"/>
  <c r="G25" i="46"/>
  <c r="F25" i="46"/>
  <c r="V24" i="46"/>
  <c r="G24" i="46"/>
  <c r="F24" i="46"/>
  <c r="V23" i="46"/>
  <c r="G23" i="46"/>
  <c r="F23" i="46"/>
  <c r="G22" i="46"/>
  <c r="F22" i="46"/>
  <c r="V21" i="46"/>
  <c r="G21" i="46"/>
  <c r="F21" i="46"/>
  <c r="V20" i="46"/>
  <c r="R20" i="46"/>
  <c r="G20" i="46"/>
  <c r="F20" i="46"/>
  <c r="R19" i="46"/>
  <c r="G19" i="46"/>
  <c r="F19" i="46"/>
  <c r="V18" i="46"/>
  <c r="G18" i="46"/>
  <c r="F18" i="46"/>
  <c r="V17" i="46"/>
  <c r="R17" i="46"/>
  <c r="G17" i="46"/>
  <c r="F17" i="46"/>
  <c r="G16" i="46"/>
  <c r="F16" i="46"/>
  <c r="V15" i="46"/>
  <c r="G15" i="46"/>
  <c r="F15" i="46"/>
  <c r="V14" i="46"/>
  <c r="G14" i="46"/>
  <c r="F14" i="46"/>
  <c r="G13" i="46"/>
  <c r="F13" i="46"/>
  <c r="V12" i="46"/>
  <c r="G12" i="46"/>
  <c r="F12" i="46"/>
  <c r="C12" i="46"/>
  <c r="V11" i="46"/>
  <c r="G11" i="46"/>
  <c r="F11" i="46"/>
  <c r="V10" i="46"/>
  <c r="G10" i="46"/>
  <c r="F10" i="46"/>
  <c r="C10" i="46"/>
  <c r="V88" i="46" s="1"/>
  <c r="V9" i="46"/>
  <c r="R9" i="46"/>
  <c r="G9" i="46"/>
  <c r="F9" i="46"/>
  <c r="G8" i="46"/>
  <c r="F8" i="46"/>
  <c r="G7" i="46"/>
  <c r="F7" i="46"/>
  <c r="V6" i="46"/>
  <c r="G6" i="46"/>
  <c r="F6" i="46"/>
  <c r="C6" i="46"/>
  <c r="R25" i="46" s="1"/>
  <c r="V5" i="46"/>
  <c r="G5" i="46"/>
  <c r="F5" i="46"/>
  <c r="C5" i="46"/>
  <c r="Y4" i="46"/>
  <c r="W4" i="46"/>
  <c r="V4" i="46"/>
  <c r="R4" i="46"/>
  <c r="M87" i="46"/>
  <c r="U87" i="46" s="1"/>
  <c r="M81" i="46"/>
  <c r="U81" i="46" s="1"/>
  <c r="M80" i="46"/>
  <c r="U80" i="46" s="1"/>
  <c r="M79" i="46"/>
  <c r="U79" i="46" s="1"/>
  <c r="M73" i="46"/>
  <c r="U73" i="46" s="1"/>
  <c r="M72" i="46"/>
  <c r="U72" i="46" s="1"/>
  <c r="M69" i="46"/>
  <c r="U69" i="46" s="1"/>
  <c r="M63" i="46"/>
  <c r="U63" i="46" s="1"/>
  <c r="M62" i="46"/>
  <c r="U62" i="46" s="1"/>
  <c r="M61" i="46"/>
  <c r="U61" i="46" s="1"/>
  <c r="M55" i="46"/>
  <c r="U55" i="46" s="1"/>
  <c r="M54" i="46"/>
  <c r="U54" i="46" s="1"/>
  <c r="M51" i="46"/>
  <c r="U51" i="46" s="1"/>
  <c r="M45" i="46"/>
  <c r="U45" i="46" s="1"/>
  <c r="M44" i="46"/>
  <c r="U44" i="46" s="1"/>
  <c r="M43" i="46"/>
  <c r="U43" i="46" s="1"/>
  <c r="M37" i="46"/>
  <c r="U37" i="46" s="1"/>
  <c r="M36" i="46"/>
  <c r="U36" i="46" s="1"/>
  <c r="M33" i="46"/>
  <c r="U33" i="46" s="1"/>
  <c r="M27" i="46"/>
  <c r="U27" i="46" s="1"/>
  <c r="M26" i="46"/>
  <c r="U26" i="46" s="1"/>
  <c r="M25" i="46"/>
  <c r="U25" i="46" s="1"/>
  <c r="M19" i="46"/>
  <c r="U19" i="46" s="1"/>
  <c r="M18" i="46"/>
  <c r="U18" i="46" s="1"/>
  <c r="M15" i="46"/>
  <c r="U15" i="46" s="1"/>
  <c r="M9" i="46"/>
  <c r="U9" i="46" s="1"/>
  <c r="M8" i="46"/>
  <c r="U8" i="46" s="1"/>
  <c r="M7" i="46"/>
  <c r="U7" i="46" s="1"/>
  <c r="M4" i="46" a="1"/>
  <c r="M84" i="46" s="1"/>
  <c r="U84" i="46" s="1"/>
  <c r="G4" i="46"/>
  <c r="F4" i="46"/>
  <c r="AT3" i="46"/>
  <c r="AH3" i="46"/>
  <c r="AQ3" i="46" s="1"/>
  <c r="R3" i="46"/>
  <c r="O3" i="46"/>
  <c r="P3" i="46" s="1"/>
  <c r="AF3" i="46" s="1"/>
  <c r="AO3" i="46" s="1"/>
  <c r="V98" i="45"/>
  <c r="S98" i="45"/>
  <c r="R98" i="45"/>
  <c r="G98" i="45"/>
  <c r="F98" i="45"/>
  <c r="R97" i="45"/>
  <c r="G97" i="45"/>
  <c r="F97" i="45"/>
  <c r="V96" i="45"/>
  <c r="R96" i="45"/>
  <c r="G96" i="45"/>
  <c r="F96" i="45"/>
  <c r="V95" i="45"/>
  <c r="R95" i="45"/>
  <c r="G95" i="45"/>
  <c r="F95" i="45"/>
  <c r="R94" i="45"/>
  <c r="G94" i="45"/>
  <c r="F94" i="45"/>
  <c r="R93" i="45"/>
  <c r="G93" i="45"/>
  <c r="F93" i="45"/>
  <c r="R92" i="45"/>
  <c r="G92" i="45"/>
  <c r="F92" i="45"/>
  <c r="R91" i="45"/>
  <c r="G91" i="45"/>
  <c r="F91" i="45"/>
  <c r="V90" i="45"/>
  <c r="R90" i="45"/>
  <c r="G90" i="45"/>
  <c r="F90" i="45"/>
  <c r="V89" i="45"/>
  <c r="R89" i="45"/>
  <c r="G89" i="45"/>
  <c r="F89" i="45"/>
  <c r="R88" i="45"/>
  <c r="G88" i="45"/>
  <c r="F88" i="45"/>
  <c r="V87" i="45"/>
  <c r="R87" i="45"/>
  <c r="G87" i="45"/>
  <c r="F87" i="45"/>
  <c r="V86" i="45"/>
  <c r="R86" i="45"/>
  <c r="G86" i="45"/>
  <c r="F86" i="45"/>
  <c r="R85" i="45"/>
  <c r="G85" i="45"/>
  <c r="F85" i="45"/>
  <c r="V84" i="45"/>
  <c r="R84" i="45"/>
  <c r="G84" i="45"/>
  <c r="F84" i="45"/>
  <c r="V83" i="45"/>
  <c r="R83" i="45"/>
  <c r="G83" i="45"/>
  <c r="F83" i="45"/>
  <c r="R82" i="45"/>
  <c r="G82" i="45"/>
  <c r="F82" i="45"/>
  <c r="V81" i="45"/>
  <c r="R81" i="45"/>
  <c r="G81" i="45"/>
  <c r="F81" i="45"/>
  <c r="V80" i="45"/>
  <c r="R80" i="45"/>
  <c r="G80" i="45"/>
  <c r="F80" i="45"/>
  <c r="R79" i="45"/>
  <c r="G79" i="45"/>
  <c r="F79" i="45"/>
  <c r="V78" i="45"/>
  <c r="R78" i="45"/>
  <c r="G78" i="45"/>
  <c r="F78" i="45"/>
  <c r="V77" i="45"/>
  <c r="R77" i="45"/>
  <c r="G77" i="45"/>
  <c r="F77" i="45"/>
  <c r="R76" i="45"/>
  <c r="G76" i="45"/>
  <c r="F76" i="45"/>
  <c r="R75" i="45"/>
  <c r="G75" i="45"/>
  <c r="F75" i="45"/>
  <c r="R74" i="45"/>
  <c r="G74" i="45"/>
  <c r="F74" i="45"/>
  <c r="R73" i="45"/>
  <c r="G73" i="45"/>
  <c r="F73" i="45"/>
  <c r="V72" i="45"/>
  <c r="R72" i="45"/>
  <c r="G72" i="45"/>
  <c r="F72" i="45"/>
  <c r="V71" i="45"/>
  <c r="R71" i="45"/>
  <c r="G71" i="45"/>
  <c r="F71" i="45"/>
  <c r="R70" i="45"/>
  <c r="G70" i="45"/>
  <c r="F70" i="45"/>
  <c r="V69" i="45"/>
  <c r="R69" i="45"/>
  <c r="G69" i="45"/>
  <c r="F69" i="45"/>
  <c r="V68" i="45"/>
  <c r="R68" i="45"/>
  <c r="G68" i="45"/>
  <c r="F68" i="45"/>
  <c r="R67" i="45"/>
  <c r="G67" i="45"/>
  <c r="F67" i="45"/>
  <c r="V66" i="45"/>
  <c r="R66" i="45"/>
  <c r="G66" i="45"/>
  <c r="F66" i="45"/>
  <c r="V65" i="45"/>
  <c r="R65" i="45"/>
  <c r="G65" i="45"/>
  <c r="F65" i="45"/>
  <c r="R64" i="45"/>
  <c r="G64" i="45"/>
  <c r="F64" i="45"/>
  <c r="V63" i="45"/>
  <c r="R63" i="45"/>
  <c r="G63" i="45"/>
  <c r="F63" i="45"/>
  <c r="V62" i="45"/>
  <c r="R62" i="45"/>
  <c r="G62" i="45"/>
  <c r="F62" i="45"/>
  <c r="R61" i="45"/>
  <c r="G61" i="45"/>
  <c r="F61" i="45"/>
  <c r="V60" i="45"/>
  <c r="R60" i="45"/>
  <c r="G60" i="45"/>
  <c r="F60" i="45"/>
  <c r="V59" i="45"/>
  <c r="R59" i="45"/>
  <c r="G59" i="45"/>
  <c r="F59" i="45"/>
  <c r="R58" i="45"/>
  <c r="G58" i="45"/>
  <c r="F58" i="45"/>
  <c r="R57" i="45"/>
  <c r="G57" i="45"/>
  <c r="F57" i="45"/>
  <c r="R56" i="45"/>
  <c r="G56" i="45"/>
  <c r="F56" i="45"/>
  <c r="R55" i="45"/>
  <c r="G55" i="45"/>
  <c r="F55" i="45"/>
  <c r="V54" i="45"/>
  <c r="R54" i="45"/>
  <c r="G54" i="45"/>
  <c r="F54" i="45"/>
  <c r="V53" i="45"/>
  <c r="R53" i="45"/>
  <c r="G53" i="45"/>
  <c r="F53" i="45"/>
  <c r="R52" i="45"/>
  <c r="G52" i="45"/>
  <c r="F52" i="45"/>
  <c r="V51" i="45"/>
  <c r="R51" i="45"/>
  <c r="G51" i="45"/>
  <c r="F51" i="45"/>
  <c r="V50" i="45"/>
  <c r="R50" i="45"/>
  <c r="G50" i="45"/>
  <c r="F50" i="45"/>
  <c r="R49" i="45"/>
  <c r="G49" i="45"/>
  <c r="F49" i="45"/>
  <c r="V48" i="45"/>
  <c r="R48" i="45"/>
  <c r="G48" i="45"/>
  <c r="F48" i="45"/>
  <c r="V47" i="45"/>
  <c r="R47" i="45"/>
  <c r="G47" i="45"/>
  <c r="F47" i="45"/>
  <c r="R46" i="45"/>
  <c r="G46" i="45"/>
  <c r="F46" i="45"/>
  <c r="V45" i="45"/>
  <c r="R45" i="45"/>
  <c r="G45" i="45"/>
  <c r="F45" i="45"/>
  <c r="V44" i="45"/>
  <c r="R44" i="45"/>
  <c r="G44" i="45"/>
  <c r="F44" i="45"/>
  <c r="R43" i="45"/>
  <c r="G43" i="45"/>
  <c r="F43" i="45"/>
  <c r="V42" i="45"/>
  <c r="R42" i="45"/>
  <c r="G42" i="45"/>
  <c r="F42" i="45"/>
  <c r="V41" i="45"/>
  <c r="R41" i="45"/>
  <c r="G41" i="45"/>
  <c r="F41" i="45"/>
  <c r="R40" i="45"/>
  <c r="G40" i="45"/>
  <c r="F40" i="45"/>
  <c r="R39" i="45"/>
  <c r="G39" i="45"/>
  <c r="F39" i="45"/>
  <c r="R38" i="45"/>
  <c r="G38" i="45"/>
  <c r="F38" i="45"/>
  <c r="R37" i="45"/>
  <c r="G37" i="45"/>
  <c r="F37" i="45"/>
  <c r="V36" i="45"/>
  <c r="R36" i="45"/>
  <c r="G36" i="45"/>
  <c r="F36" i="45"/>
  <c r="V35" i="45"/>
  <c r="R35" i="45"/>
  <c r="G35" i="45"/>
  <c r="F35" i="45"/>
  <c r="R34" i="45"/>
  <c r="G34" i="45"/>
  <c r="F34" i="45"/>
  <c r="R33" i="45"/>
  <c r="G33" i="45"/>
  <c r="F33" i="45"/>
  <c r="V32" i="45"/>
  <c r="R32" i="45"/>
  <c r="G32" i="45"/>
  <c r="F32" i="45"/>
  <c r="R31" i="45"/>
  <c r="G31" i="45"/>
  <c r="F31" i="45"/>
  <c r="V30" i="45"/>
  <c r="R30" i="45"/>
  <c r="G30" i="45"/>
  <c r="F30" i="45"/>
  <c r="R29" i="45"/>
  <c r="G29" i="45"/>
  <c r="F29" i="45"/>
  <c r="R28" i="45"/>
  <c r="G28" i="45"/>
  <c r="F28" i="45"/>
  <c r="V27" i="45"/>
  <c r="R27" i="45"/>
  <c r="G27" i="45"/>
  <c r="F27" i="45"/>
  <c r="V26" i="45"/>
  <c r="R26" i="45"/>
  <c r="G26" i="45"/>
  <c r="F26" i="45"/>
  <c r="R25" i="45"/>
  <c r="G25" i="45"/>
  <c r="F25" i="45"/>
  <c r="R24" i="45"/>
  <c r="G24" i="45"/>
  <c r="F24" i="45"/>
  <c r="V23" i="45"/>
  <c r="R23" i="45"/>
  <c r="G23" i="45"/>
  <c r="F23" i="45"/>
  <c r="R22" i="45"/>
  <c r="G22" i="45"/>
  <c r="F22" i="45"/>
  <c r="V21" i="45"/>
  <c r="R21" i="45"/>
  <c r="G21" i="45"/>
  <c r="F21" i="45"/>
  <c r="R20" i="45"/>
  <c r="G20" i="45"/>
  <c r="F20" i="45"/>
  <c r="R19" i="45"/>
  <c r="G19" i="45"/>
  <c r="F19" i="45"/>
  <c r="V18" i="45"/>
  <c r="R18" i="45"/>
  <c r="G18" i="45"/>
  <c r="F18" i="45"/>
  <c r="V17" i="45"/>
  <c r="R17" i="45"/>
  <c r="G17" i="45"/>
  <c r="F17" i="45"/>
  <c r="R16" i="45"/>
  <c r="G16" i="45"/>
  <c r="F16" i="45"/>
  <c r="R15" i="45"/>
  <c r="G15" i="45"/>
  <c r="F15" i="45"/>
  <c r="V14" i="45"/>
  <c r="R14" i="45"/>
  <c r="G14" i="45"/>
  <c r="F14" i="45"/>
  <c r="R13" i="45"/>
  <c r="G13" i="45"/>
  <c r="F13" i="45"/>
  <c r="V12" i="45"/>
  <c r="R12" i="45"/>
  <c r="G12" i="45"/>
  <c r="F12" i="45"/>
  <c r="C12" i="45"/>
  <c r="V11" i="45"/>
  <c r="R11" i="45"/>
  <c r="G11" i="45"/>
  <c r="F11" i="45"/>
  <c r="V10" i="45"/>
  <c r="R10" i="45"/>
  <c r="G10" i="45"/>
  <c r="F10" i="45"/>
  <c r="C10" i="45"/>
  <c r="V9" i="45"/>
  <c r="R9" i="45"/>
  <c r="G9" i="45"/>
  <c r="F9" i="45"/>
  <c r="R8" i="45"/>
  <c r="G8" i="45"/>
  <c r="F8" i="45"/>
  <c r="R7" i="45"/>
  <c r="G7" i="45"/>
  <c r="F7" i="45"/>
  <c r="V6" i="45"/>
  <c r="R6" i="45"/>
  <c r="G6" i="45"/>
  <c r="F6" i="45"/>
  <c r="V5" i="45"/>
  <c r="R5" i="45"/>
  <c r="G5" i="45"/>
  <c r="F5" i="45"/>
  <c r="C5" i="45"/>
  <c r="W4" i="45"/>
  <c r="V4" i="45"/>
  <c r="Y4" i="45" s="1"/>
  <c r="R4" i="45"/>
  <c r="M98" i="45"/>
  <c r="U98" i="45" s="1"/>
  <c r="M95" i="45"/>
  <c r="U95" i="45" s="1"/>
  <c r="M90" i="45"/>
  <c r="U90" i="45" s="1"/>
  <c r="M88" i="45"/>
  <c r="U88" i="45" s="1"/>
  <c r="M83" i="45"/>
  <c r="U83" i="45" s="1"/>
  <c r="M81" i="45"/>
  <c r="U81" i="45" s="1"/>
  <c r="M76" i="45"/>
  <c r="U76" i="45" s="1"/>
  <c r="M74" i="45"/>
  <c r="U74" i="45" s="1"/>
  <c r="M69" i="45"/>
  <c r="U69" i="45" s="1"/>
  <c r="M66" i="45"/>
  <c r="U66" i="45" s="1"/>
  <c r="M62" i="45"/>
  <c r="U62" i="45" s="1"/>
  <c r="M59" i="45"/>
  <c r="U59" i="45" s="1"/>
  <c r="M54" i="45"/>
  <c r="U54" i="45" s="1"/>
  <c r="M52" i="45"/>
  <c r="U52" i="45" s="1"/>
  <c r="M47" i="45"/>
  <c r="U47" i="45" s="1"/>
  <c r="M45" i="45"/>
  <c r="U45" i="45" s="1"/>
  <c r="M40" i="45"/>
  <c r="U40" i="45" s="1"/>
  <c r="M38" i="45"/>
  <c r="U38" i="45" s="1"/>
  <c r="M33" i="45"/>
  <c r="U33" i="45" s="1"/>
  <c r="M30" i="45"/>
  <c r="U30" i="45" s="1"/>
  <c r="M26" i="45"/>
  <c r="U26" i="45" s="1"/>
  <c r="M23" i="45"/>
  <c r="U23" i="45" s="1"/>
  <c r="M18" i="45"/>
  <c r="U18" i="45" s="1"/>
  <c r="M16" i="45"/>
  <c r="U16" i="45" s="1"/>
  <c r="M11" i="45"/>
  <c r="U11" i="45" s="1"/>
  <c r="M9" i="45"/>
  <c r="U9" i="45" s="1"/>
  <c r="M4" i="45"/>
  <c r="U4" i="45" s="1"/>
  <c r="X4" i="45" s="1"/>
  <c r="M4" i="45" a="1"/>
  <c r="M94" i="45" s="1"/>
  <c r="U94" i="45" s="1"/>
  <c r="G4" i="45"/>
  <c r="F4" i="45"/>
  <c r="AT3" i="45"/>
  <c r="R3" i="45"/>
  <c r="O3" i="45"/>
  <c r="P3" i="45" s="1"/>
  <c r="AF3" i="45" s="1"/>
  <c r="AO3" i="45" s="1"/>
  <c r="G98" i="44"/>
  <c r="F98" i="44"/>
  <c r="AX97" i="44"/>
  <c r="G97" i="44"/>
  <c r="F97" i="44"/>
  <c r="AX96" i="44"/>
  <c r="G96" i="44"/>
  <c r="F96" i="44"/>
  <c r="AX95" i="44"/>
  <c r="G95" i="44"/>
  <c r="F95" i="44"/>
  <c r="AX94" i="44"/>
  <c r="G94" i="44"/>
  <c r="F94" i="44"/>
  <c r="AX93" i="44"/>
  <c r="G93" i="44"/>
  <c r="F93" i="44"/>
  <c r="AX92" i="44"/>
  <c r="G92" i="44"/>
  <c r="F92" i="44"/>
  <c r="AX91" i="44"/>
  <c r="G91" i="44"/>
  <c r="F91" i="44"/>
  <c r="AX90" i="44"/>
  <c r="G90" i="44"/>
  <c r="F90" i="44"/>
  <c r="AX89" i="44"/>
  <c r="G89" i="44"/>
  <c r="F89" i="44"/>
  <c r="AX88" i="44"/>
  <c r="G88" i="44"/>
  <c r="F88" i="44"/>
  <c r="AX87" i="44"/>
  <c r="G87" i="44"/>
  <c r="F87" i="44"/>
  <c r="AX86" i="44"/>
  <c r="G86" i="44"/>
  <c r="F86" i="44"/>
  <c r="AX85" i="44"/>
  <c r="G85" i="44"/>
  <c r="F85" i="44"/>
  <c r="AX84" i="44"/>
  <c r="G84" i="44"/>
  <c r="F84" i="44"/>
  <c r="AX83" i="44"/>
  <c r="G83" i="44"/>
  <c r="F83" i="44"/>
  <c r="AX82" i="44"/>
  <c r="G82" i="44"/>
  <c r="F82" i="44"/>
  <c r="AX81" i="44"/>
  <c r="G81" i="44"/>
  <c r="F81" i="44"/>
  <c r="AX80" i="44"/>
  <c r="G80" i="44"/>
  <c r="F80" i="44"/>
  <c r="AX79" i="44"/>
  <c r="G79" i="44"/>
  <c r="F79" i="44"/>
  <c r="AX78" i="44"/>
  <c r="G78" i="44"/>
  <c r="F78" i="44"/>
  <c r="AX77" i="44"/>
  <c r="G77" i="44"/>
  <c r="F77" i="44"/>
  <c r="AX76" i="44"/>
  <c r="G76" i="44"/>
  <c r="F76" i="44"/>
  <c r="AX75" i="44"/>
  <c r="G75" i="44"/>
  <c r="F75" i="44"/>
  <c r="AX74" i="44"/>
  <c r="G74" i="44"/>
  <c r="F74" i="44"/>
  <c r="AX73" i="44"/>
  <c r="G73" i="44"/>
  <c r="F73" i="44"/>
  <c r="AX72" i="44"/>
  <c r="G72" i="44"/>
  <c r="F72" i="44"/>
  <c r="AX71" i="44"/>
  <c r="G71" i="44"/>
  <c r="F71" i="44"/>
  <c r="AX70" i="44"/>
  <c r="G70" i="44"/>
  <c r="F70" i="44"/>
  <c r="G69" i="44"/>
  <c r="F69" i="44"/>
  <c r="G68" i="44"/>
  <c r="F68" i="44"/>
  <c r="G67" i="44"/>
  <c r="F67" i="44"/>
  <c r="R66" i="44"/>
  <c r="G66" i="44"/>
  <c r="F66" i="44"/>
  <c r="G65" i="44"/>
  <c r="F65" i="44"/>
  <c r="G64" i="44"/>
  <c r="F64" i="44"/>
  <c r="G63" i="44"/>
  <c r="F63" i="44"/>
  <c r="G62" i="44"/>
  <c r="F62" i="44"/>
  <c r="G61" i="44"/>
  <c r="F61" i="44"/>
  <c r="G60" i="44"/>
  <c r="F60" i="44"/>
  <c r="G59" i="44"/>
  <c r="F59" i="44"/>
  <c r="G58" i="44"/>
  <c r="F58" i="44"/>
  <c r="G57" i="44"/>
  <c r="F57" i="44"/>
  <c r="G56" i="44"/>
  <c r="F56" i="44"/>
  <c r="G55" i="44"/>
  <c r="F55" i="44"/>
  <c r="G54" i="44"/>
  <c r="F54" i="44"/>
  <c r="G53" i="44"/>
  <c r="F53" i="44"/>
  <c r="G52" i="44"/>
  <c r="F52" i="44"/>
  <c r="G51" i="44"/>
  <c r="F51" i="44"/>
  <c r="G50" i="44"/>
  <c r="F50" i="44"/>
  <c r="G49" i="44"/>
  <c r="F49" i="44"/>
  <c r="G48" i="44"/>
  <c r="F48" i="44"/>
  <c r="G47" i="44"/>
  <c r="F47" i="44"/>
  <c r="G46" i="44"/>
  <c r="F46" i="44"/>
  <c r="G45" i="44"/>
  <c r="F45" i="44"/>
  <c r="G44" i="44"/>
  <c r="F44" i="44"/>
  <c r="G43" i="44"/>
  <c r="F43" i="44"/>
  <c r="G42" i="44"/>
  <c r="F42" i="44"/>
  <c r="G41" i="44"/>
  <c r="F41" i="44"/>
  <c r="V40" i="44"/>
  <c r="G40" i="44"/>
  <c r="F40" i="44"/>
  <c r="G39" i="44"/>
  <c r="F39" i="44"/>
  <c r="G38" i="44"/>
  <c r="F38" i="44"/>
  <c r="V37" i="44"/>
  <c r="G37" i="44"/>
  <c r="F37" i="44"/>
  <c r="G36" i="44"/>
  <c r="F36" i="44"/>
  <c r="G35" i="44"/>
  <c r="F35" i="44"/>
  <c r="V34" i="44"/>
  <c r="G34" i="44"/>
  <c r="F34" i="44"/>
  <c r="G33" i="44"/>
  <c r="F33" i="44"/>
  <c r="G32" i="44"/>
  <c r="F32" i="44"/>
  <c r="V31" i="44"/>
  <c r="G31" i="44"/>
  <c r="F31" i="44"/>
  <c r="G30" i="44"/>
  <c r="F30" i="44"/>
  <c r="G29" i="44"/>
  <c r="F29" i="44"/>
  <c r="V28" i="44"/>
  <c r="G28" i="44"/>
  <c r="F28" i="44"/>
  <c r="G27" i="44"/>
  <c r="F27" i="44"/>
  <c r="G26" i="44"/>
  <c r="F26" i="44"/>
  <c r="V25" i="44"/>
  <c r="G25" i="44"/>
  <c r="F25" i="44"/>
  <c r="G24" i="44"/>
  <c r="F24" i="44"/>
  <c r="G23" i="44"/>
  <c r="F23" i="44"/>
  <c r="V22" i="44"/>
  <c r="G22" i="44"/>
  <c r="F22" i="44"/>
  <c r="G21" i="44"/>
  <c r="F21" i="44"/>
  <c r="G20" i="44"/>
  <c r="F20" i="44"/>
  <c r="V19" i="44"/>
  <c r="G19" i="44"/>
  <c r="F19" i="44"/>
  <c r="G18" i="44"/>
  <c r="F18" i="44"/>
  <c r="R17" i="44"/>
  <c r="G17" i="44"/>
  <c r="F17" i="44"/>
  <c r="V16" i="44"/>
  <c r="G16" i="44"/>
  <c r="F16" i="44"/>
  <c r="G15" i="44"/>
  <c r="F15" i="44"/>
  <c r="G14" i="44"/>
  <c r="F14" i="44"/>
  <c r="V13" i="44"/>
  <c r="G13" i="44"/>
  <c r="F13" i="44"/>
  <c r="G12" i="44"/>
  <c r="F12" i="44"/>
  <c r="C12" i="44"/>
  <c r="V11" i="44"/>
  <c r="G11" i="44"/>
  <c r="F11" i="44"/>
  <c r="G10" i="44"/>
  <c r="F10" i="44"/>
  <c r="C10" i="44"/>
  <c r="V64" i="44" s="1"/>
  <c r="V9" i="44"/>
  <c r="G9" i="44"/>
  <c r="F9" i="44"/>
  <c r="V8" i="44"/>
  <c r="G8" i="44"/>
  <c r="F8" i="44"/>
  <c r="V7" i="44"/>
  <c r="G7" i="44"/>
  <c r="F7" i="44"/>
  <c r="G6" i="44"/>
  <c r="F6" i="44"/>
  <c r="C6" i="44"/>
  <c r="R23" i="44" s="1"/>
  <c r="V5" i="44"/>
  <c r="R5" i="44"/>
  <c r="G5" i="44"/>
  <c r="F5" i="44"/>
  <c r="C5" i="44"/>
  <c r="W4" i="44"/>
  <c r="R4" i="44"/>
  <c r="M4" i="44" a="1"/>
  <c r="M64" i="44" s="1"/>
  <c r="U64" i="44" s="1"/>
  <c r="G4" i="44"/>
  <c r="F4" i="44"/>
  <c r="AT3" i="44"/>
  <c r="O3" i="44"/>
  <c r="P3" i="44" s="1"/>
  <c r="AF3" i="44" s="1"/>
  <c r="AO3" i="44" s="1"/>
  <c r="G98" i="43"/>
  <c r="F98" i="43"/>
  <c r="AX97" i="43"/>
  <c r="G97" i="43"/>
  <c r="F97" i="43"/>
  <c r="AX96" i="43"/>
  <c r="G96" i="43"/>
  <c r="F96" i="43"/>
  <c r="AX95" i="43"/>
  <c r="G95" i="43"/>
  <c r="F95" i="43"/>
  <c r="AX94" i="43"/>
  <c r="G94" i="43"/>
  <c r="F94" i="43"/>
  <c r="AX93" i="43"/>
  <c r="G93" i="43"/>
  <c r="F93" i="43"/>
  <c r="AX92" i="43"/>
  <c r="G92" i="43"/>
  <c r="F92" i="43"/>
  <c r="AX91" i="43"/>
  <c r="G91" i="43"/>
  <c r="F91" i="43"/>
  <c r="AX90" i="43"/>
  <c r="G90" i="43"/>
  <c r="F90" i="43"/>
  <c r="AX89" i="43"/>
  <c r="G89" i="43"/>
  <c r="F89" i="43"/>
  <c r="AX88" i="43"/>
  <c r="G88" i="43"/>
  <c r="F88" i="43"/>
  <c r="AX87" i="43"/>
  <c r="G87" i="43"/>
  <c r="F87" i="43"/>
  <c r="AX86" i="43"/>
  <c r="G86" i="43"/>
  <c r="F86" i="43"/>
  <c r="AX85" i="43"/>
  <c r="G85" i="43"/>
  <c r="F85" i="43"/>
  <c r="AX84" i="43"/>
  <c r="G84" i="43"/>
  <c r="F84" i="43"/>
  <c r="AX83" i="43"/>
  <c r="G83" i="43"/>
  <c r="F83" i="43"/>
  <c r="AX82" i="43"/>
  <c r="G82" i="43"/>
  <c r="F82" i="43"/>
  <c r="AX81" i="43"/>
  <c r="G81" i="43"/>
  <c r="F81" i="43"/>
  <c r="AX80" i="43"/>
  <c r="G80" i="43"/>
  <c r="F80" i="43"/>
  <c r="G79" i="43"/>
  <c r="F79" i="43"/>
  <c r="V78" i="43"/>
  <c r="G78" i="43"/>
  <c r="F78" i="43"/>
  <c r="G77" i="43"/>
  <c r="F77" i="43"/>
  <c r="G76" i="43"/>
  <c r="F76" i="43"/>
  <c r="V75" i="43"/>
  <c r="G75" i="43"/>
  <c r="F75" i="43"/>
  <c r="G74" i="43"/>
  <c r="F74" i="43"/>
  <c r="V73" i="43"/>
  <c r="G73" i="43"/>
  <c r="F73" i="43"/>
  <c r="G72" i="43"/>
  <c r="F72" i="43"/>
  <c r="V71" i="43"/>
  <c r="G71" i="43"/>
  <c r="F71" i="43"/>
  <c r="G70" i="43"/>
  <c r="F70" i="43"/>
  <c r="G69" i="43"/>
  <c r="F69" i="43"/>
  <c r="G68" i="43"/>
  <c r="F68" i="43"/>
  <c r="G67" i="43"/>
  <c r="F67" i="43"/>
  <c r="V66" i="43"/>
  <c r="G66" i="43"/>
  <c r="F66" i="43"/>
  <c r="G65" i="43"/>
  <c r="F65" i="43"/>
  <c r="V64" i="43"/>
  <c r="G64" i="43"/>
  <c r="F64" i="43"/>
  <c r="G63" i="43"/>
  <c r="F63" i="43"/>
  <c r="V62" i="43"/>
  <c r="G62" i="43"/>
  <c r="F62" i="43"/>
  <c r="G61" i="43"/>
  <c r="F61" i="43"/>
  <c r="G60" i="43"/>
  <c r="F60" i="43"/>
  <c r="G59" i="43"/>
  <c r="F59" i="43"/>
  <c r="G58" i="43"/>
  <c r="F58" i="43"/>
  <c r="V57" i="43"/>
  <c r="G57" i="43"/>
  <c r="F57" i="43"/>
  <c r="G56" i="43"/>
  <c r="F56" i="43"/>
  <c r="V55" i="43"/>
  <c r="G55" i="43"/>
  <c r="F55" i="43"/>
  <c r="G54" i="43"/>
  <c r="F54" i="43"/>
  <c r="V53" i="43"/>
  <c r="G53" i="43"/>
  <c r="F53" i="43"/>
  <c r="V52" i="43"/>
  <c r="G52" i="43"/>
  <c r="F52" i="43"/>
  <c r="G51" i="43"/>
  <c r="F51" i="43"/>
  <c r="G50" i="43"/>
  <c r="F50" i="43"/>
  <c r="V49" i="43"/>
  <c r="G49" i="43"/>
  <c r="F49" i="43"/>
  <c r="V48" i="43"/>
  <c r="G48" i="43"/>
  <c r="F48" i="43"/>
  <c r="G47" i="43"/>
  <c r="F47" i="43"/>
  <c r="V46" i="43"/>
  <c r="G46" i="43"/>
  <c r="F46" i="43"/>
  <c r="G45" i="43"/>
  <c r="F45" i="43"/>
  <c r="V44" i="43"/>
  <c r="G44" i="43"/>
  <c r="F44" i="43"/>
  <c r="V43" i="43"/>
  <c r="G43" i="43"/>
  <c r="F43" i="43"/>
  <c r="G42" i="43"/>
  <c r="F42" i="43"/>
  <c r="G41" i="43"/>
  <c r="F41" i="43"/>
  <c r="V40" i="43"/>
  <c r="G40" i="43"/>
  <c r="F40" i="43"/>
  <c r="V39" i="43"/>
  <c r="G39" i="43"/>
  <c r="F39" i="43"/>
  <c r="G38" i="43"/>
  <c r="F38" i="43"/>
  <c r="V37" i="43"/>
  <c r="G37" i="43"/>
  <c r="F37" i="43"/>
  <c r="G36" i="43"/>
  <c r="F36" i="43"/>
  <c r="V35" i="43"/>
  <c r="G35" i="43"/>
  <c r="F35" i="43"/>
  <c r="V34" i="43"/>
  <c r="G34" i="43"/>
  <c r="F34" i="43"/>
  <c r="G33" i="43"/>
  <c r="F33" i="43"/>
  <c r="G32" i="43"/>
  <c r="F32" i="43"/>
  <c r="V31" i="43"/>
  <c r="G31" i="43"/>
  <c r="F31" i="43"/>
  <c r="V30" i="43"/>
  <c r="G30" i="43"/>
  <c r="F30" i="43"/>
  <c r="G29" i="43"/>
  <c r="F29" i="43"/>
  <c r="V28" i="43"/>
  <c r="G28" i="43"/>
  <c r="F28" i="43"/>
  <c r="G27" i="43"/>
  <c r="F27" i="43"/>
  <c r="V26" i="43"/>
  <c r="G26" i="43"/>
  <c r="F26" i="43"/>
  <c r="V25" i="43"/>
  <c r="G25" i="43"/>
  <c r="F25" i="43"/>
  <c r="G24" i="43"/>
  <c r="F24" i="43"/>
  <c r="G23" i="43"/>
  <c r="F23" i="43"/>
  <c r="V22" i="43"/>
  <c r="G22" i="43"/>
  <c r="F22" i="43"/>
  <c r="V21" i="43"/>
  <c r="G21" i="43"/>
  <c r="F21" i="43"/>
  <c r="G20" i="43"/>
  <c r="F20" i="43"/>
  <c r="V19" i="43"/>
  <c r="G19" i="43"/>
  <c r="F19" i="43"/>
  <c r="G18" i="43"/>
  <c r="F18" i="43"/>
  <c r="V17" i="43"/>
  <c r="G17" i="43"/>
  <c r="F17" i="43"/>
  <c r="V16" i="43"/>
  <c r="G16" i="43"/>
  <c r="F16" i="43"/>
  <c r="G15" i="43"/>
  <c r="F15" i="43"/>
  <c r="G14" i="43"/>
  <c r="F14" i="43"/>
  <c r="V13" i="43"/>
  <c r="G13" i="43"/>
  <c r="F13" i="43"/>
  <c r="V12" i="43"/>
  <c r="G12" i="43"/>
  <c r="F12" i="43"/>
  <c r="C12" i="43"/>
  <c r="V11" i="43"/>
  <c r="G11" i="43"/>
  <c r="F11" i="43"/>
  <c r="G10" i="43"/>
  <c r="F10" i="43"/>
  <c r="C10" i="43"/>
  <c r="V77" i="43" s="1"/>
  <c r="V9" i="43"/>
  <c r="G9" i="43"/>
  <c r="F9" i="43"/>
  <c r="V8" i="43"/>
  <c r="G8" i="43"/>
  <c r="F8" i="43"/>
  <c r="V7" i="43"/>
  <c r="G7" i="43"/>
  <c r="F7" i="43"/>
  <c r="V6" i="43"/>
  <c r="G6" i="43"/>
  <c r="F6" i="43"/>
  <c r="C6" i="43"/>
  <c r="V5" i="43"/>
  <c r="G5" i="43"/>
  <c r="F5" i="43"/>
  <c r="C5" i="43"/>
  <c r="W4" i="43"/>
  <c r="V4" i="43"/>
  <c r="M78" i="43"/>
  <c r="U78" i="43" s="1"/>
  <c r="M77" i="43"/>
  <c r="U77" i="43" s="1"/>
  <c r="M76" i="43"/>
  <c r="U76" i="43" s="1"/>
  <c r="M73" i="43"/>
  <c r="U73" i="43" s="1"/>
  <c r="M71" i="43"/>
  <c r="U71" i="43" s="1"/>
  <c r="M70" i="43"/>
  <c r="U70" i="43" s="1"/>
  <c r="M69" i="43"/>
  <c r="U69" i="43" s="1"/>
  <c r="M66" i="43"/>
  <c r="U66" i="43" s="1"/>
  <c r="M64" i="43"/>
  <c r="U64" i="43" s="1"/>
  <c r="M63" i="43"/>
  <c r="U63" i="43" s="1"/>
  <c r="M61" i="43"/>
  <c r="U61" i="43" s="1"/>
  <c r="M59" i="43"/>
  <c r="U59" i="43" s="1"/>
  <c r="M57" i="43"/>
  <c r="U57" i="43" s="1"/>
  <c r="M55" i="43"/>
  <c r="U55" i="43" s="1"/>
  <c r="M54" i="43"/>
  <c r="U54" i="43" s="1"/>
  <c r="M52" i="43"/>
  <c r="U52" i="43" s="1"/>
  <c r="M49" i="43"/>
  <c r="U49" i="43" s="1"/>
  <c r="M48" i="43"/>
  <c r="U48" i="43" s="1"/>
  <c r="M47" i="43"/>
  <c r="U47" i="43" s="1"/>
  <c r="M45" i="43"/>
  <c r="U45" i="43" s="1"/>
  <c r="M42" i="43"/>
  <c r="U42" i="43" s="1"/>
  <c r="M41" i="43"/>
  <c r="U41" i="43" s="1"/>
  <c r="M40" i="43"/>
  <c r="U40" i="43" s="1"/>
  <c r="M37" i="43"/>
  <c r="U37" i="43" s="1"/>
  <c r="M35" i="43"/>
  <c r="U35" i="43" s="1"/>
  <c r="M34" i="43"/>
  <c r="U34" i="43" s="1"/>
  <c r="M33" i="43"/>
  <c r="U33" i="43" s="1"/>
  <c r="M30" i="43"/>
  <c r="U30" i="43" s="1"/>
  <c r="M28" i="43"/>
  <c r="U28" i="43" s="1"/>
  <c r="M27" i="43"/>
  <c r="U27" i="43" s="1"/>
  <c r="M25" i="43"/>
  <c r="U25" i="43" s="1"/>
  <c r="M23" i="43"/>
  <c r="U23" i="43" s="1"/>
  <c r="M21" i="43"/>
  <c r="U21" i="43" s="1"/>
  <c r="M19" i="43"/>
  <c r="U19" i="43" s="1"/>
  <c r="M18" i="43"/>
  <c r="U18" i="43" s="1"/>
  <c r="M16" i="43"/>
  <c r="U16" i="43" s="1"/>
  <c r="M13" i="43"/>
  <c r="U13" i="43" s="1"/>
  <c r="M12" i="43"/>
  <c r="U12" i="43" s="1"/>
  <c r="M11" i="43"/>
  <c r="U11" i="43" s="1"/>
  <c r="M9" i="43"/>
  <c r="U9" i="43" s="1"/>
  <c r="M6" i="43"/>
  <c r="U6" i="43" s="1"/>
  <c r="M5" i="43"/>
  <c r="U5" i="43" s="1"/>
  <c r="M4" i="43"/>
  <c r="U4" i="43" s="1"/>
  <c r="M4" i="43" a="1"/>
  <c r="M79" i="43" s="1"/>
  <c r="U79" i="43" s="1"/>
  <c r="G4" i="43"/>
  <c r="F4" i="43"/>
  <c r="AT3" i="43"/>
  <c r="O3" i="43"/>
  <c r="P3" i="43" s="1"/>
  <c r="AF3" i="43" s="1"/>
  <c r="AO3" i="43" s="1"/>
  <c r="G98" i="42"/>
  <c r="F98" i="42"/>
  <c r="AX97" i="42"/>
  <c r="G97" i="42"/>
  <c r="F97" i="42"/>
  <c r="AX96" i="42"/>
  <c r="G96" i="42"/>
  <c r="F96" i="42"/>
  <c r="AX95" i="42"/>
  <c r="G95" i="42"/>
  <c r="F95" i="42"/>
  <c r="AX94" i="42"/>
  <c r="G94" i="42"/>
  <c r="F94" i="42"/>
  <c r="AX93" i="42"/>
  <c r="G93" i="42"/>
  <c r="F93" i="42"/>
  <c r="AX92" i="42"/>
  <c r="G92" i="42"/>
  <c r="F92" i="42"/>
  <c r="AX91" i="42"/>
  <c r="G91" i="42"/>
  <c r="F91" i="42"/>
  <c r="AX90" i="42"/>
  <c r="G90" i="42"/>
  <c r="F90" i="42"/>
  <c r="G89" i="42"/>
  <c r="F89" i="42"/>
  <c r="G88" i="42"/>
  <c r="F88" i="42"/>
  <c r="R87" i="42"/>
  <c r="G87" i="42"/>
  <c r="F87" i="42"/>
  <c r="G86" i="42"/>
  <c r="F86" i="42"/>
  <c r="G85" i="42"/>
  <c r="F85" i="42"/>
  <c r="R84" i="42"/>
  <c r="G84" i="42"/>
  <c r="F84" i="42"/>
  <c r="G83" i="42"/>
  <c r="F83" i="42"/>
  <c r="G82" i="42"/>
  <c r="F82" i="42"/>
  <c r="R81" i="42"/>
  <c r="G81" i="42"/>
  <c r="F81" i="42"/>
  <c r="G80" i="42"/>
  <c r="F80" i="42"/>
  <c r="G79" i="42"/>
  <c r="F79" i="42"/>
  <c r="R78" i="42"/>
  <c r="G78" i="42"/>
  <c r="F78" i="42"/>
  <c r="G77" i="42"/>
  <c r="F77" i="42"/>
  <c r="G76" i="42"/>
  <c r="F76" i="42"/>
  <c r="R75" i="42"/>
  <c r="G75" i="42"/>
  <c r="F75" i="42"/>
  <c r="G74" i="42"/>
  <c r="F74" i="42"/>
  <c r="G73" i="42"/>
  <c r="F73" i="42"/>
  <c r="R72" i="42"/>
  <c r="G72" i="42"/>
  <c r="F72" i="42"/>
  <c r="G71" i="42"/>
  <c r="F71" i="42"/>
  <c r="G70" i="42"/>
  <c r="F70" i="42"/>
  <c r="R69" i="42"/>
  <c r="G69" i="42"/>
  <c r="F69" i="42"/>
  <c r="G68" i="42"/>
  <c r="F68" i="42"/>
  <c r="G67" i="42"/>
  <c r="F67" i="42"/>
  <c r="R66" i="42"/>
  <c r="G66" i="42"/>
  <c r="F66" i="42"/>
  <c r="G65" i="42"/>
  <c r="F65" i="42"/>
  <c r="G64" i="42"/>
  <c r="F64" i="42"/>
  <c r="R63" i="42"/>
  <c r="G63" i="42"/>
  <c r="F63" i="42"/>
  <c r="G62" i="42"/>
  <c r="F62" i="42"/>
  <c r="G61" i="42"/>
  <c r="F61" i="42"/>
  <c r="R60" i="42"/>
  <c r="G60" i="42"/>
  <c r="F60" i="42"/>
  <c r="G59" i="42"/>
  <c r="F59" i="42"/>
  <c r="G58" i="42"/>
  <c r="F58" i="42"/>
  <c r="R57" i="42"/>
  <c r="G57" i="42"/>
  <c r="F57" i="42"/>
  <c r="G56" i="42"/>
  <c r="F56" i="42"/>
  <c r="G55" i="42"/>
  <c r="F55" i="42"/>
  <c r="R54" i="42"/>
  <c r="G54" i="42"/>
  <c r="F54" i="42"/>
  <c r="G53" i="42"/>
  <c r="F53" i="42"/>
  <c r="G52" i="42"/>
  <c r="F52" i="42"/>
  <c r="R51" i="42"/>
  <c r="G51" i="42"/>
  <c r="F51" i="42"/>
  <c r="G50" i="42"/>
  <c r="F50" i="42"/>
  <c r="G49" i="42"/>
  <c r="F49" i="42"/>
  <c r="R48" i="42"/>
  <c r="G48" i="42"/>
  <c r="F48" i="42"/>
  <c r="G47" i="42"/>
  <c r="F47" i="42"/>
  <c r="G46" i="42"/>
  <c r="F46" i="42"/>
  <c r="R45" i="42"/>
  <c r="G45" i="42"/>
  <c r="F45" i="42"/>
  <c r="G44" i="42"/>
  <c r="F44" i="42"/>
  <c r="G43" i="42"/>
  <c r="F43" i="42"/>
  <c r="R42" i="42"/>
  <c r="G42" i="42"/>
  <c r="F42" i="42"/>
  <c r="G41" i="42"/>
  <c r="F41" i="42"/>
  <c r="G40" i="42"/>
  <c r="F40" i="42"/>
  <c r="R39" i="42"/>
  <c r="G39" i="42"/>
  <c r="F39" i="42"/>
  <c r="G38" i="42"/>
  <c r="F38" i="42"/>
  <c r="G37" i="42"/>
  <c r="F37" i="42"/>
  <c r="R36" i="42"/>
  <c r="G36" i="42"/>
  <c r="F36" i="42"/>
  <c r="G35" i="42"/>
  <c r="F35" i="42"/>
  <c r="G34" i="42"/>
  <c r="F34" i="42"/>
  <c r="R33" i="42"/>
  <c r="G33" i="42"/>
  <c r="F33" i="42"/>
  <c r="G32" i="42"/>
  <c r="F32" i="42"/>
  <c r="G31" i="42"/>
  <c r="F31" i="42"/>
  <c r="R30" i="42"/>
  <c r="G30" i="42"/>
  <c r="F30" i="42"/>
  <c r="G29" i="42"/>
  <c r="F29" i="42"/>
  <c r="G28" i="42"/>
  <c r="F28" i="42"/>
  <c r="R27" i="42"/>
  <c r="G27" i="42"/>
  <c r="F27" i="42"/>
  <c r="G26" i="42"/>
  <c r="F26" i="42"/>
  <c r="G25" i="42"/>
  <c r="F25" i="42"/>
  <c r="R24" i="42"/>
  <c r="G24" i="42"/>
  <c r="F24" i="42"/>
  <c r="G23" i="42"/>
  <c r="F23" i="42"/>
  <c r="G22" i="42"/>
  <c r="F22" i="42"/>
  <c r="R21" i="42"/>
  <c r="G21" i="42"/>
  <c r="F21" i="42"/>
  <c r="G20" i="42"/>
  <c r="F20" i="42"/>
  <c r="G19" i="42"/>
  <c r="F19" i="42"/>
  <c r="R18" i="42"/>
  <c r="G18" i="42"/>
  <c r="F18" i="42"/>
  <c r="G17" i="42"/>
  <c r="F17" i="42"/>
  <c r="G16" i="42"/>
  <c r="F16" i="42"/>
  <c r="R15" i="42"/>
  <c r="G15" i="42"/>
  <c r="F15" i="42"/>
  <c r="G14" i="42"/>
  <c r="F14" i="42"/>
  <c r="G13" i="42"/>
  <c r="F13" i="42"/>
  <c r="R12" i="42"/>
  <c r="G12" i="42"/>
  <c r="F12" i="42"/>
  <c r="C12" i="42"/>
  <c r="R11" i="42"/>
  <c r="G11" i="42"/>
  <c r="F11" i="42"/>
  <c r="G10" i="42"/>
  <c r="F10" i="42"/>
  <c r="C10" i="42"/>
  <c r="V9" i="42"/>
  <c r="R9" i="42"/>
  <c r="G9" i="42"/>
  <c r="F9" i="42"/>
  <c r="G8" i="42"/>
  <c r="F8" i="42"/>
  <c r="G7" i="42"/>
  <c r="F7" i="42"/>
  <c r="R6" i="42"/>
  <c r="G6" i="42"/>
  <c r="F6" i="42"/>
  <c r="C6" i="42"/>
  <c r="R88" i="42" s="1"/>
  <c r="R5" i="42"/>
  <c r="G5" i="42"/>
  <c r="F5" i="42"/>
  <c r="C5" i="42"/>
  <c r="W4" i="42"/>
  <c r="R4" i="42"/>
  <c r="M88" i="42"/>
  <c r="U88" i="42" s="1"/>
  <c r="M85" i="42"/>
  <c r="U85" i="42" s="1"/>
  <c r="M82" i="42"/>
  <c r="U82" i="42" s="1"/>
  <c r="M79" i="42"/>
  <c r="U79" i="42" s="1"/>
  <c r="M76" i="42"/>
  <c r="U76" i="42" s="1"/>
  <c r="M73" i="42"/>
  <c r="U73" i="42" s="1"/>
  <c r="M70" i="42"/>
  <c r="U70" i="42" s="1"/>
  <c r="M67" i="42"/>
  <c r="U67" i="42" s="1"/>
  <c r="M64" i="42"/>
  <c r="U64" i="42" s="1"/>
  <c r="M61" i="42"/>
  <c r="U61" i="42" s="1"/>
  <c r="M58" i="42"/>
  <c r="U58" i="42" s="1"/>
  <c r="M55" i="42"/>
  <c r="U55" i="42" s="1"/>
  <c r="M52" i="42"/>
  <c r="U52" i="42" s="1"/>
  <c r="M49" i="42"/>
  <c r="U49" i="42" s="1"/>
  <c r="M46" i="42"/>
  <c r="U46" i="42" s="1"/>
  <c r="M43" i="42"/>
  <c r="U43" i="42" s="1"/>
  <c r="M40" i="42"/>
  <c r="U40" i="42" s="1"/>
  <c r="M37" i="42"/>
  <c r="U37" i="42" s="1"/>
  <c r="M34" i="42"/>
  <c r="U34" i="42" s="1"/>
  <c r="M31" i="42"/>
  <c r="U31" i="42" s="1"/>
  <c r="M28" i="42"/>
  <c r="U28" i="42" s="1"/>
  <c r="M25" i="42"/>
  <c r="U25" i="42" s="1"/>
  <c r="M22" i="42"/>
  <c r="U22" i="42" s="1"/>
  <c r="M19" i="42"/>
  <c r="U19" i="42" s="1"/>
  <c r="M16" i="42"/>
  <c r="U16" i="42" s="1"/>
  <c r="M13" i="42"/>
  <c r="U13" i="42" s="1"/>
  <c r="M10" i="42"/>
  <c r="U10" i="42" s="1"/>
  <c r="M7" i="42"/>
  <c r="U7" i="42" s="1"/>
  <c r="M4" i="42"/>
  <c r="U4" i="42" s="1"/>
  <c r="X4" i="42" s="1"/>
  <c r="M4" i="42" a="1"/>
  <c r="M86" i="42" s="1"/>
  <c r="U86" i="42" s="1"/>
  <c r="G4" i="42"/>
  <c r="F4" i="42"/>
  <c r="AT3" i="42"/>
  <c r="R3" i="42"/>
  <c r="O3" i="42"/>
  <c r="P3" i="42" s="1"/>
  <c r="AF3" i="42" s="1"/>
  <c r="AO3" i="42" s="1"/>
  <c r="S98" i="41"/>
  <c r="R98" i="41"/>
  <c r="G98" i="41"/>
  <c r="F98" i="41"/>
  <c r="R97" i="41"/>
  <c r="G97" i="41"/>
  <c r="F97" i="41"/>
  <c r="R96" i="41"/>
  <c r="G96" i="41"/>
  <c r="F96" i="41"/>
  <c r="R95" i="41"/>
  <c r="G95" i="41"/>
  <c r="F95" i="41"/>
  <c r="R94" i="41"/>
  <c r="G94" i="41"/>
  <c r="F94" i="41"/>
  <c r="R93" i="41"/>
  <c r="G93" i="41"/>
  <c r="F93" i="41"/>
  <c r="R92" i="41"/>
  <c r="G92" i="41"/>
  <c r="F92" i="41"/>
  <c r="R91" i="41"/>
  <c r="G91" i="41"/>
  <c r="F91" i="41"/>
  <c r="R90" i="41"/>
  <c r="G90" i="41"/>
  <c r="F90" i="41"/>
  <c r="R89" i="41"/>
  <c r="G89" i="41"/>
  <c r="F89" i="41"/>
  <c r="R88" i="41"/>
  <c r="G88" i="41"/>
  <c r="F88" i="41"/>
  <c r="R87" i="41"/>
  <c r="G87" i="41"/>
  <c r="F87" i="41"/>
  <c r="R86" i="41"/>
  <c r="G86" i="41"/>
  <c r="F86" i="41"/>
  <c r="R85" i="41"/>
  <c r="G85" i="41"/>
  <c r="F85" i="41"/>
  <c r="R84" i="41"/>
  <c r="G84" i="41"/>
  <c r="F84" i="41"/>
  <c r="R83" i="41"/>
  <c r="G83" i="41"/>
  <c r="F83" i="41"/>
  <c r="R82" i="41"/>
  <c r="G82" i="41"/>
  <c r="F82" i="41"/>
  <c r="R81" i="41"/>
  <c r="G81" i="41"/>
  <c r="F81" i="41"/>
  <c r="R80" i="41"/>
  <c r="G80" i="41"/>
  <c r="F80" i="41"/>
  <c r="R79" i="41"/>
  <c r="G79" i="41"/>
  <c r="F79" i="41"/>
  <c r="R78" i="41"/>
  <c r="G78" i="41"/>
  <c r="F78" i="41"/>
  <c r="R77" i="41"/>
  <c r="G77" i="41"/>
  <c r="F77" i="41"/>
  <c r="R76" i="41"/>
  <c r="G76" i="41"/>
  <c r="F76" i="41"/>
  <c r="R75" i="41"/>
  <c r="G75" i="41"/>
  <c r="F75" i="41"/>
  <c r="R74" i="41"/>
  <c r="G74" i="41"/>
  <c r="F74" i="41"/>
  <c r="R73" i="41"/>
  <c r="G73" i="41"/>
  <c r="F73" i="41"/>
  <c r="R72" i="41"/>
  <c r="G72" i="41"/>
  <c r="F72" i="41"/>
  <c r="R71" i="41"/>
  <c r="G71" i="41"/>
  <c r="F71" i="41"/>
  <c r="R70" i="41"/>
  <c r="G70" i="41"/>
  <c r="F70" i="41"/>
  <c r="R69" i="41"/>
  <c r="G69" i="41"/>
  <c r="F69" i="41"/>
  <c r="R68" i="41"/>
  <c r="G68" i="41"/>
  <c r="F68" i="41"/>
  <c r="R67" i="41"/>
  <c r="G67" i="41"/>
  <c r="F67" i="41"/>
  <c r="R66" i="41"/>
  <c r="G66" i="41"/>
  <c r="F66" i="41"/>
  <c r="R65" i="41"/>
  <c r="G65" i="41"/>
  <c r="F65" i="41"/>
  <c r="R64" i="41"/>
  <c r="G64" i="41"/>
  <c r="F64" i="41"/>
  <c r="R63" i="41"/>
  <c r="G63" i="41"/>
  <c r="F63" i="41"/>
  <c r="R62" i="41"/>
  <c r="G62" i="41"/>
  <c r="F62" i="41"/>
  <c r="R61" i="41"/>
  <c r="G61" i="41"/>
  <c r="F61" i="41"/>
  <c r="R60" i="41"/>
  <c r="G60" i="41"/>
  <c r="F60" i="41"/>
  <c r="R59" i="41"/>
  <c r="G59" i="41"/>
  <c r="F59" i="41"/>
  <c r="R58" i="41"/>
  <c r="G58" i="41"/>
  <c r="F58" i="41"/>
  <c r="R57" i="41"/>
  <c r="G57" i="41"/>
  <c r="F57" i="41"/>
  <c r="R56" i="41"/>
  <c r="G56" i="41"/>
  <c r="F56" i="41"/>
  <c r="R55" i="41"/>
  <c r="G55" i="41"/>
  <c r="F55" i="41"/>
  <c r="R54" i="41"/>
  <c r="G54" i="41"/>
  <c r="F54" i="41"/>
  <c r="R53" i="41"/>
  <c r="G53" i="41"/>
  <c r="F53" i="41"/>
  <c r="R52" i="41"/>
  <c r="G52" i="41"/>
  <c r="F52" i="41"/>
  <c r="R51" i="41"/>
  <c r="G51" i="41"/>
  <c r="F51" i="41"/>
  <c r="R50" i="41"/>
  <c r="G50" i="41"/>
  <c r="F50" i="41"/>
  <c r="R49" i="41"/>
  <c r="G49" i="41"/>
  <c r="F49" i="41"/>
  <c r="R48" i="41"/>
  <c r="G48" i="41"/>
  <c r="F48" i="41"/>
  <c r="R47" i="41"/>
  <c r="G47" i="41"/>
  <c r="F47" i="41"/>
  <c r="R46" i="41"/>
  <c r="G46" i="41"/>
  <c r="F46" i="41"/>
  <c r="R45" i="41"/>
  <c r="G45" i="41"/>
  <c r="F45" i="41"/>
  <c r="R44" i="41"/>
  <c r="G44" i="41"/>
  <c r="F44" i="41"/>
  <c r="R43" i="41"/>
  <c r="G43" i="41"/>
  <c r="F43" i="41"/>
  <c r="R42" i="41"/>
  <c r="G42" i="41"/>
  <c r="F42" i="41"/>
  <c r="R41" i="41"/>
  <c r="G41" i="41"/>
  <c r="F41" i="41"/>
  <c r="R40" i="41"/>
  <c r="G40" i="41"/>
  <c r="F40" i="41"/>
  <c r="R39" i="41"/>
  <c r="G39" i="41"/>
  <c r="F39" i="41"/>
  <c r="R38" i="41"/>
  <c r="G38" i="41"/>
  <c r="F38" i="41"/>
  <c r="R37" i="41"/>
  <c r="G37" i="41"/>
  <c r="F37" i="41"/>
  <c r="R36" i="41"/>
  <c r="G36" i="41"/>
  <c r="F36" i="41"/>
  <c r="R35" i="41"/>
  <c r="G35" i="41"/>
  <c r="F35" i="41"/>
  <c r="R34" i="41"/>
  <c r="G34" i="41"/>
  <c r="F34" i="41"/>
  <c r="R33" i="41"/>
  <c r="G33" i="41"/>
  <c r="F33" i="41"/>
  <c r="R32" i="41"/>
  <c r="G32" i="41"/>
  <c r="F32" i="41"/>
  <c r="R31" i="41"/>
  <c r="G31" i="41"/>
  <c r="F31" i="41"/>
  <c r="R30" i="41"/>
  <c r="G30" i="41"/>
  <c r="F30" i="41"/>
  <c r="R29" i="41"/>
  <c r="G29" i="41"/>
  <c r="F29" i="41"/>
  <c r="R28" i="41"/>
  <c r="G28" i="41"/>
  <c r="F28" i="41"/>
  <c r="R27" i="41"/>
  <c r="G27" i="41"/>
  <c r="F27" i="41"/>
  <c r="R26" i="41"/>
  <c r="G26" i="41"/>
  <c r="F26" i="41"/>
  <c r="R25" i="41"/>
  <c r="G25" i="41"/>
  <c r="F25" i="41"/>
  <c r="R24" i="41"/>
  <c r="G24" i="41"/>
  <c r="F24" i="41"/>
  <c r="R23" i="41"/>
  <c r="G23" i="41"/>
  <c r="F23" i="41"/>
  <c r="R22" i="41"/>
  <c r="G22" i="41"/>
  <c r="F22" i="41"/>
  <c r="R21" i="41"/>
  <c r="G21" i="41"/>
  <c r="F21" i="41"/>
  <c r="R20" i="41"/>
  <c r="G20" i="41"/>
  <c r="F20" i="41"/>
  <c r="R19" i="41"/>
  <c r="G19" i="41"/>
  <c r="F19" i="41"/>
  <c r="R18" i="41"/>
  <c r="G18" i="41"/>
  <c r="F18" i="41"/>
  <c r="R17" i="41"/>
  <c r="G17" i="41"/>
  <c r="F17" i="41"/>
  <c r="R16" i="41"/>
  <c r="G16" i="41"/>
  <c r="F16" i="41"/>
  <c r="R15" i="41"/>
  <c r="G15" i="41"/>
  <c r="F15" i="41"/>
  <c r="R14" i="41"/>
  <c r="G14" i="41"/>
  <c r="F14" i="41"/>
  <c r="R13" i="41"/>
  <c r="G13" i="41"/>
  <c r="F13" i="41"/>
  <c r="R12" i="41"/>
  <c r="G12" i="41"/>
  <c r="F12" i="41"/>
  <c r="C12" i="41"/>
  <c r="R11" i="41"/>
  <c r="G11" i="41"/>
  <c r="F11" i="41"/>
  <c r="R10" i="41"/>
  <c r="G10" i="41"/>
  <c r="F10" i="41"/>
  <c r="C10" i="41"/>
  <c r="V9" i="41" s="1"/>
  <c r="R9" i="41"/>
  <c r="G9" i="41"/>
  <c r="F9" i="41"/>
  <c r="R8" i="41"/>
  <c r="G8" i="41"/>
  <c r="F8" i="41"/>
  <c r="R7" i="41"/>
  <c r="G7" i="41"/>
  <c r="F7" i="41"/>
  <c r="R6" i="41"/>
  <c r="G6" i="41"/>
  <c r="F6" i="41"/>
  <c r="R5" i="41"/>
  <c r="G5" i="41"/>
  <c r="F5" i="41"/>
  <c r="C5" i="41"/>
  <c r="W4" i="41"/>
  <c r="R4" i="41"/>
  <c r="M96" i="41"/>
  <c r="U96" i="41" s="1"/>
  <c r="M90" i="41"/>
  <c r="U90" i="41" s="1"/>
  <c r="M84" i="41"/>
  <c r="U84" i="41" s="1"/>
  <c r="M78" i="41"/>
  <c r="U78" i="41" s="1"/>
  <c r="M72" i="41"/>
  <c r="U72" i="41" s="1"/>
  <c r="M66" i="41"/>
  <c r="U66" i="41" s="1"/>
  <c r="M60" i="41"/>
  <c r="U60" i="41" s="1"/>
  <c r="M54" i="41"/>
  <c r="U54" i="41" s="1"/>
  <c r="M48" i="41"/>
  <c r="U48" i="41" s="1"/>
  <c r="M42" i="41"/>
  <c r="U42" i="41" s="1"/>
  <c r="M36" i="41"/>
  <c r="U36" i="41" s="1"/>
  <c r="M30" i="41"/>
  <c r="U30" i="41" s="1"/>
  <c r="M24" i="41"/>
  <c r="U24" i="41" s="1"/>
  <c r="M18" i="41"/>
  <c r="U18" i="41" s="1"/>
  <c r="M12" i="41"/>
  <c r="U12" i="41" s="1"/>
  <c r="M6" i="41"/>
  <c r="U6" i="41" s="1"/>
  <c r="M4" i="41" a="1"/>
  <c r="M94" i="41" s="1"/>
  <c r="U94" i="41" s="1"/>
  <c r="G4" i="41"/>
  <c r="F4" i="41"/>
  <c r="AT3" i="41"/>
  <c r="R3" i="41"/>
  <c r="O3" i="41"/>
  <c r="AE3" i="41" s="1"/>
  <c r="G98" i="40"/>
  <c r="F98" i="40"/>
  <c r="AX97" i="40"/>
  <c r="G97" i="40"/>
  <c r="F97" i="40"/>
  <c r="AX96" i="40"/>
  <c r="G96" i="40"/>
  <c r="F96" i="40"/>
  <c r="AX95" i="40"/>
  <c r="G95" i="40"/>
  <c r="F95" i="40"/>
  <c r="AX94" i="40"/>
  <c r="G94" i="40"/>
  <c r="F94" i="40"/>
  <c r="AX93" i="40"/>
  <c r="G93" i="40"/>
  <c r="F93" i="40"/>
  <c r="AX92" i="40"/>
  <c r="G92" i="40"/>
  <c r="F92" i="40"/>
  <c r="AX91" i="40"/>
  <c r="G91" i="40"/>
  <c r="F91" i="40"/>
  <c r="AX90" i="40"/>
  <c r="G90" i="40"/>
  <c r="F90" i="40"/>
  <c r="AX89" i="40"/>
  <c r="G89" i="40"/>
  <c r="F89" i="40"/>
  <c r="AX88" i="40"/>
  <c r="G88" i="40"/>
  <c r="F88" i="40"/>
  <c r="AX87" i="40"/>
  <c r="G87" i="40"/>
  <c r="F87" i="40"/>
  <c r="AX86" i="40"/>
  <c r="G86" i="40"/>
  <c r="F86" i="40"/>
  <c r="AX85" i="40"/>
  <c r="G85" i="40"/>
  <c r="F85" i="40"/>
  <c r="AX84" i="40"/>
  <c r="G84" i="40"/>
  <c r="F84" i="40"/>
  <c r="AX83" i="40"/>
  <c r="G83" i="40"/>
  <c r="F83" i="40"/>
  <c r="AX82" i="40"/>
  <c r="G82" i="40"/>
  <c r="F82" i="40"/>
  <c r="AX81" i="40"/>
  <c r="G81" i="40"/>
  <c r="F81" i="40"/>
  <c r="AX80" i="40"/>
  <c r="G80" i="40"/>
  <c r="F80" i="40"/>
  <c r="AX79" i="40"/>
  <c r="G79" i="40"/>
  <c r="F79" i="40"/>
  <c r="AX78" i="40"/>
  <c r="G78" i="40"/>
  <c r="F78" i="40"/>
  <c r="AX77" i="40"/>
  <c r="G77" i="40"/>
  <c r="F77" i="40"/>
  <c r="AX76" i="40"/>
  <c r="G76" i="40"/>
  <c r="F76" i="40"/>
  <c r="AX75" i="40"/>
  <c r="G75" i="40"/>
  <c r="F75" i="40"/>
  <c r="AX74" i="40"/>
  <c r="G74" i="40"/>
  <c r="F74" i="40"/>
  <c r="AX73" i="40"/>
  <c r="G73" i="40"/>
  <c r="F73" i="40"/>
  <c r="AX72" i="40"/>
  <c r="G72" i="40"/>
  <c r="F72" i="40"/>
  <c r="AX71" i="40"/>
  <c r="G71" i="40"/>
  <c r="F71" i="40"/>
  <c r="AX70" i="40"/>
  <c r="G70" i="40"/>
  <c r="F70" i="40"/>
  <c r="V69" i="40"/>
  <c r="R69" i="40"/>
  <c r="G69" i="40"/>
  <c r="F69" i="40"/>
  <c r="G68" i="40"/>
  <c r="F68" i="40"/>
  <c r="G67" i="40"/>
  <c r="F67" i="40"/>
  <c r="V66" i="40"/>
  <c r="R66" i="40"/>
  <c r="G66" i="40"/>
  <c r="F66" i="40"/>
  <c r="G65" i="40"/>
  <c r="F65" i="40"/>
  <c r="G64" i="40"/>
  <c r="F64" i="40"/>
  <c r="V63" i="40"/>
  <c r="R63" i="40"/>
  <c r="G63" i="40"/>
  <c r="F63" i="40"/>
  <c r="G62" i="40"/>
  <c r="F62" i="40"/>
  <c r="G61" i="40"/>
  <c r="F61" i="40"/>
  <c r="V60" i="40"/>
  <c r="R60" i="40"/>
  <c r="G60" i="40"/>
  <c r="F60" i="40"/>
  <c r="G59" i="40"/>
  <c r="F59" i="40"/>
  <c r="G58" i="40"/>
  <c r="F58" i="40"/>
  <c r="V57" i="40"/>
  <c r="R57" i="40"/>
  <c r="G57" i="40"/>
  <c r="F57" i="40"/>
  <c r="G56" i="40"/>
  <c r="F56" i="40"/>
  <c r="G55" i="40"/>
  <c r="F55" i="40"/>
  <c r="V54" i="40"/>
  <c r="R54" i="40"/>
  <c r="G54" i="40"/>
  <c r="F54" i="40"/>
  <c r="G53" i="40"/>
  <c r="F53" i="40"/>
  <c r="G52" i="40"/>
  <c r="F52" i="40"/>
  <c r="V51" i="40"/>
  <c r="R51" i="40"/>
  <c r="G51" i="40"/>
  <c r="F51" i="40"/>
  <c r="G50" i="40"/>
  <c r="F50" i="40"/>
  <c r="G49" i="40"/>
  <c r="F49" i="40"/>
  <c r="V48" i="40"/>
  <c r="R48" i="40"/>
  <c r="G48" i="40"/>
  <c r="F48" i="40"/>
  <c r="G47" i="40"/>
  <c r="F47" i="40"/>
  <c r="G46" i="40"/>
  <c r="F46" i="40"/>
  <c r="V45" i="40"/>
  <c r="R45" i="40"/>
  <c r="G45" i="40"/>
  <c r="F45" i="40"/>
  <c r="G44" i="40"/>
  <c r="F44" i="40"/>
  <c r="G43" i="40"/>
  <c r="F43" i="40"/>
  <c r="V42" i="40"/>
  <c r="R42" i="40"/>
  <c r="G42" i="40"/>
  <c r="F42" i="40"/>
  <c r="G41" i="40"/>
  <c r="F41" i="40"/>
  <c r="G40" i="40"/>
  <c r="F40" i="40"/>
  <c r="V39" i="40"/>
  <c r="R39" i="40"/>
  <c r="G39" i="40"/>
  <c r="F39" i="40"/>
  <c r="G38" i="40"/>
  <c r="F38" i="40"/>
  <c r="G37" i="40"/>
  <c r="F37" i="40"/>
  <c r="V36" i="40"/>
  <c r="R36" i="40"/>
  <c r="G36" i="40"/>
  <c r="F36" i="40"/>
  <c r="G35" i="40"/>
  <c r="F35" i="40"/>
  <c r="G34" i="40"/>
  <c r="F34" i="40"/>
  <c r="V33" i="40"/>
  <c r="R33" i="40"/>
  <c r="G33" i="40"/>
  <c r="F33" i="40"/>
  <c r="G32" i="40"/>
  <c r="F32" i="40"/>
  <c r="G31" i="40"/>
  <c r="F31" i="40"/>
  <c r="V30" i="40"/>
  <c r="R30" i="40"/>
  <c r="G30" i="40"/>
  <c r="F30" i="40"/>
  <c r="G29" i="40"/>
  <c r="F29" i="40"/>
  <c r="G28" i="40"/>
  <c r="F28" i="40"/>
  <c r="V27" i="40"/>
  <c r="R27" i="40"/>
  <c r="G27" i="40"/>
  <c r="F27" i="40"/>
  <c r="G26" i="40"/>
  <c r="F26" i="40"/>
  <c r="G25" i="40"/>
  <c r="F25" i="40"/>
  <c r="V24" i="40"/>
  <c r="R24" i="40"/>
  <c r="G24" i="40"/>
  <c r="F24" i="40"/>
  <c r="G23" i="40"/>
  <c r="F23" i="40"/>
  <c r="G22" i="40"/>
  <c r="F22" i="40"/>
  <c r="V21" i="40"/>
  <c r="R21" i="40"/>
  <c r="G21" i="40"/>
  <c r="F21" i="40"/>
  <c r="G20" i="40"/>
  <c r="F20" i="40"/>
  <c r="G19" i="40"/>
  <c r="F19" i="40"/>
  <c r="V18" i="40"/>
  <c r="R18" i="40"/>
  <c r="G18" i="40"/>
  <c r="F18" i="40"/>
  <c r="G17" i="40"/>
  <c r="F17" i="40"/>
  <c r="G16" i="40"/>
  <c r="F16" i="40"/>
  <c r="V15" i="40"/>
  <c r="R15" i="40"/>
  <c r="G15" i="40"/>
  <c r="F15" i="40"/>
  <c r="G14" i="40"/>
  <c r="F14" i="40"/>
  <c r="G13" i="40"/>
  <c r="F13" i="40"/>
  <c r="V12" i="40"/>
  <c r="R12" i="40"/>
  <c r="G12" i="40"/>
  <c r="F12" i="40"/>
  <c r="C12" i="40"/>
  <c r="G11" i="40"/>
  <c r="F11" i="40"/>
  <c r="G10" i="40"/>
  <c r="F10" i="40"/>
  <c r="C10" i="40"/>
  <c r="V67" i="40" s="1"/>
  <c r="V9" i="40"/>
  <c r="R9" i="40"/>
  <c r="G9" i="40"/>
  <c r="F9" i="40"/>
  <c r="G8" i="40"/>
  <c r="F8" i="40"/>
  <c r="G7" i="40"/>
  <c r="F7" i="40"/>
  <c r="V6" i="40"/>
  <c r="R6" i="40"/>
  <c r="G6" i="40"/>
  <c r="F6" i="40"/>
  <c r="C6" i="40"/>
  <c r="R11" i="40" s="1"/>
  <c r="G5" i="40"/>
  <c r="F5" i="40"/>
  <c r="C5" i="40"/>
  <c r="W4" i="40"/>
  <c r="M68" i="40"/>
  <c r="U68" i="40" s="1"/>
  <c r="M66" i="40"/>
  <c r="U66" i="40" s="1"/>
  <c r="M65" i="40"/>
  <c r="U65" i="40" s="1"/>
  <c r="M64" i="40"/>
  <c r="U64" i="40" s="1"/>
  <c r="M62" i="40"/>
  <c r="U62" i="40" s="1"/>
  <c r="M60" i="40"/>
  <c r="U60" i="40" s="1"/>
  <c r="M59" i="40"/>
  <c r="U59" i="40" s="1"/>
  <c r="M58" i="40"/>
  <c r="U58" i="40" s="1"/>
  <c r="M56" i="40"/>
  <c r="U56" i="40" s="1"/>
  <c r="M54" i="40"/>
  <c r="U54" i="40" s="1"/>
  <c r="M53" i="40"/>
  <c r="U53" i="40" s="1"/>
  <c r="M52" i="40"/>
  <c r="U52" i="40" s="1"/>
  <c r="M50" i="40"/>
  <c r="U50" i="40" s="1"/>
  <c r="M48" i="40"/>
  <c r="U48" i="40" s="1"/>
  <c r="M47" i="40"/>
  <c r="U47" i="40" s="1"/>
  <c r="M46" i="40"/>
  <c r="U46" i="40" s="1"/>
  <c r="M44" i="40"/>
  <c r="U44" i="40" s="1"/>
  <c r="M42" i="40"/>
  <c r="U42" i="40" s="1"/>
  <c r="M41" i="40"/>
  <c r="U41" i="40" s="1"/>
  <c r="M40" i="40"/>
  <c r="U40" i="40" s="1"/>
  <c r="M38" i="40"/>
  <c r="U38" i="40" s="1"/>
  <c r="M36" i="40"/>
  <c r="U36" i="40" s="1"/>
  <c r="M35" i="40"/>
  <c r="U35" i="40" s="1"/>
  <c r="M34" i="40"/>
  <c r="U34" i="40" s="1"/>
  <c r="M32" i="40"/>
  <c r="U32" i="40" s="1"/>
  <c r="M30" i="40"/>
  <c r="U30" i="40" s="1"/>
  <c r="M29" i="40"/>
  <c r="U29" i="40" s="1"/>
  <c r="M28" i="40"/>
  <c r="U28" i="40" s="1"/>
  <c r="M26" i="40"/>
  <c r="U26" i="40" s="1"/>
  <c r="M24" i="40"/>
  <c r="U24" i="40" s="1"/>
  <c r="M23" i="40"/>
  <c r="U23" i="40" s="1"/>
  <c r="M22" i="40"/>
  <c r="U22" i="40" s="1"/>
  <c r="M20" i="40"/>
  <c r="U20" i="40" s="1"/>
  <c r="M18" i="40"/>
  <c r="U18" i="40" s="1"/>
  <c r="M17" i="40"/>
  <c r="U17" i="40" s="1"/>
  <c r="M16" i="40"/>
  <c r="U16" i="40" s="1"/>
  <c r="M14" i="40"/>
  <c r="U14" i="40" s="1"/>
  <c r="M12" i="40"/>
  <c r="U12" i="40" s="1"/>
  <c r="M11" i="40"/>
  <c r="U11" i="40" s="1"/>
  <c r="M10" i="40"/>
  <c r="U10" i="40" s="1"/>
  <c r="M8" i="40"/>
  <c r="U8" i="40" s="1"/>
  <c r="M6" i="40"/>
  <c r="U6" i="40" s="1"/>
  <c r="M5" i="40"/>
  <c r="U5" i="40" s="1"/>
  <c r="M4" i="40"/>
  <c r="U4" i="40" s="1"/>
  <c r="X4" i="40" s="1"/>
  <c r="M4" i="40" a="1"/>
  <c r="M69" i="40" s="1"/>
  <c r="U69" i="40" s="1"/>
  <c r="G4" i="40"/>
  <c r="F4" i="40"/>
  <c r="AT3" i="40"/>
  <c r="O3" i="40"/>
  <c r="AE3" i="40" s="1"/>
  <c r="AN3" i="40" s="1"/>
  <c r="G98" i="39"/>
  <c r="F98" i="39"/>
  <c r="AX97" i="39"/>
  <c r="G97" i="39"/>
  <c r="F97" i="39"/>
  <c r="AX96" i="39"/>
  <c r="G96" i="39"/>
  <c r="F96" i="39"/>
  <c r="AX95" i="39"/>
  <c r="G95" i="39"/>
  <c r="F95" i="39"/>
  <c r="AX94" i="39"/>
  <c r="G94" i="39"/>
  <c r="F94" i="39"/>
  <c r="AX93" i="39"/>
  <c r="G93" i="39"/>
  <c r="F93" i="39"/>
  <c r="AX92" i="39"/>
  <c r="G92" i="39"/>
  <c r="F92" i="39"/>
  <c r="AX91" i="39"/>
  <c r="G91" i="39"/>
  <c r="F91" i="39"/>
  <c r="AX90" i="39"/>
  <c r="G90" i="39"/>
  <c r="F90" i="39"/>
  <c r="AX89" i="39"/>
  <c r="G89" i="39"/>
  <c r="F89" i="39"/>
  <c r="AX88" i="39"/>
  <c r="G88" i="39"/>
  <c r="F88" i="39"/>
  <c r="AX87" i="39"/>
  <c r="G87" i="39"/>
  <c r="F87" i="39"/>
  <c r="AX86" i="39"/>
  <c r="G86" i="39"/>
  <c r="F86" i="39"/>
  <c r="AX85" i="39"/>
  <c r="G85" i="39"/>
  <c r="F85" i="39"/>
  <c r="AX84" i="39"/>
  <c r="G84" i="39"/>
  <c r="F84" i="39"/>
  <c r="AX83" i="39"/>
  <c r="G83" i="39"/>
  <c r="F83" i="39"/>
  <c r="AX82" i="39"/>
  <c r="G82" i="39"/>
  <c r="F82" i="39"/>
  <c r="AX81" i="39"/>
  <c r="G81" i="39"/>
  <c r="F81" i="39"/>
  <c r="AX80" i="39"/>
  <c r="G80" i="39"/>
  <c r="F80" i="39"/>
  <c r="G79" i="39"/>
  <c r="F79" i="39"/>
  <c r="R78" i="39"/>
  <c r="G78" i="39"/>
  <c r="F78" i="39"/>
  <c r="G77" i="39"/>
  <c r="F77" i="39"/>
  <c r="G76" i="39"/>
  <c r="F76" i="39"/>
  <c r="R75" i="39"/>
  <c r="G75" i="39"/>
  <c r="F75" i="39"/>
  <c r="G74" i="39"/>
  <c r="F74" i="39"/>
  <c r="G73" i="39"/>
  <c r="F73" i="39"/>
  <c r="R72" i="39"/>
  <c r="G72" i="39"/>
  <c r="F72" i="39"/>
  <c r="G71" i="39"/>
  <c r="F71" i="39"/>
  <c r="G70" i="39"/>
  <c r="F70" i="39"/>
  <c r="R69" i="39"/>
  <c r="G69" i="39"/>
  <c r="F69" i="39"/>
  <c r="G68" i="39"/>
  <c r="F68" i="39"/>
  <c r="G67" i="39"/>
  <c r="F67" i="39"/>
  <c r="R66" i="39"/>
  <c r="G66" i="39"/>
  <c r="F66" i="39"/>
  <c r="G65" i="39"/>
  <c r="F65" i="39"/>
  <c r="G64" i="39"/>
  <c r="F64" i="39"/>
  <c r="R63" i="39"/>
  <c r="G63" i="39"/>
  <c r="F63" i="39"/>
  <c r="G62" i="39"/>
  <c r="F62" i="39"/>
  <c r="G61" i="39"/>
  <c r="F61" i="39"/>
  <c r="R60" i="39"/>
  <c r="G60" i="39"/>
  <c r="F60" i="39"/>
  <c r="G59" i="39"/>
  <c r="F59" i="39"/>
  <c r="G58" i="39"/>
  <c r="F58" i="39"/>
  <c r="R57" i="39"/>
  <c r="G57" i="39"/>
  <c r="F57" i="39"/>
  <c r="G56" i="39"/>
  <c r="F56" i="39"/>
  <c r="G55" i="39"/>
  <c r="F55" i="39"/>
  <c r="R54" i="39"/>
  <c r="G54" i="39"/>
  <c r="F54" i="39"/>
  <c r="G53" i="39"/>
  <c r="F53" i="39"/>
  <c r="G52" i="39"/>
  <c r="F52" i="39"/>
  <c r="R51" i="39"/>
  <c r="G51" i="39"/>
  <c r="F51" i="39"/>
  <c r="G50" i="39"/>
  <c r="F50" i="39"/>
  <c r="G49" i="39"/>
  <c r="F49" i="39"/>
  <c r="R48" i="39"/>
  <c r="G48" i="39"/>
  <c r="F48" i="39"/>
  <c r="G47" i="39"/>
  <c r="F47" i="39"/>
  <c r="G46" i="39"/>
  <c r="F46" i="39"/>
  <c r="R45" i="39"/>
  <c r="G45" i="39"/>
  <c r="F45" i="39"/>
  <c r="G44" i="39"/>
  <c r="F44" i="39"/>
  <c r="G43" i="39"/>
  <c r="F43" i="39"/>
  <c r="R42" i="39"/>
  <c r="G42" i="39"/>
  <c r="F42" i="39"/>
  <c r="G41" i="39"/>
  <c r="F41" i="39"/>
  <c r="G40" i="39"/>
  <c r="F40" i="39"/>
  <c r="R39" i="39"/>
  <c r="G39" i="39"/>
  <c r="F39" i="39"/>
  <c r="G38" i="39"/>
  <c r="F38" i="39"/>
  <c r="G37" i="39"/>
  <c r="F37" i="39"/>
  <c r="R36" i="39"/>
  <c r="G36" i="39"/>
  <c r="F36" i="39"/>
  <c r="G35" i="39"/>
  <c r="F35" i="39"/>
  <c r="G34" i="39"/>
  <c r="F34" i="39"/>
  <c r="R33" i="39"/>
  <c r="G33" i="39"/>
  <c r="F33" i="39"/>
  <c r="G32" i="39"/>
  <c r="F32" i="39"/>
  <c r="G31" i="39"/>
  <c r="F31" i="39"/>
  <c r="R30" i="39"/>
  <c r="G30" i="39"/>
  <c r="F30" i="39"/>
  <c r="G29" i="39"/>
  <c r="F29" i="39"/>
  <c r="G28" i="39"/>
  <c r="F28" i="39"/>
  <c r="R27" i="39"/>
  <c r="G27" i="39"/>
  <c r="F27" i="39"/>
  <c r="G26" i="39"/>
  <c r="F26" i="39"/>
  <c r="G25" i="39"/>
  <c r="F25" i="39"/>
  <c r="R24" i="39"/>
  <c r="G24" i="39"/>
  <c r="F24" i="39"/>
  <c r="G23" i="39"/>
  <c r="F23" i="39"/>
  <c r="G22" i="39"/>
  <c r="F22" i="39"/>
  <c r="R21" i="39"/>
  <c r="G21" i="39"/>
  <c r="F21" i="39"/>
  <c r="G20" i="39"/>
  <c r="F20" i="39"/>
  <c r="G19" i="39"/>
  <c r="F19" i="39"/>
  <c r="R18" i="39"/>
  <c r="G18" i="39"/>
  <c r="F18" i="39"/>
  <c r="G17" i="39"/>
  <c r="F17" i="39"/>
  <c r="G16" i="39"/>
  <c r="F16" i="39"/>
  <c r="R15" i="39"/>
  <c r="G15" i="39"/>
  <c r="F15" i="39"/>
  <c r="G14" i="39"/>
  <c r="F14" i="39"/>
  <c r="G13" i="39"/>
  <c r="F13" i="39"/>
  <c r="R12" i="39"/>
  <c r="G12" i="39"/>
  <c r="F12" i="39"/>
  <c r="C12" i="39"/>
  <c r="G11" i="39"/>
  <c r="F11" i="39"/>
  <c r="G10" i="39"/>
  <c r="F10" i="39"/>
  <c r="C10" i="39"/>
  <c r="V78" i="39" s="1"/>
  <c r="R9" i="39"/>
  <c r="G9" i="39"/>
  <c r="F9" i="39"/>
  <c r="G8" i="39"/>
  <c r="F8" i="39"/>
  <c r="G7" i="39"/>
  <c r="F7" i="39"/>
  <c r="R6" i="39"/>
  <c r="G6" i="39"/>
  <c r="F6" i="39"/>
  <c r="C6" i="39"/>
  <c r="R79" i="39" s="1"/>
  <c r="G5" i="39"/>
  <c r="F5" i="39"/>
  <c r="C5" i="39"/>
  <c r="W4" i="39"/>
  <c r="M78" i="39"/>
  <c r="U78" i="39" s="1"/>
  <c r="M69" i="39"/>
  <c r="U69" i="39" s="1"/>
  <c r="M60" i="39"/>
  <c r="U60" i="39" s="1"/>
  <c r="M51" i="39"/>
  <c r="U51" i="39" s="1"/>
  <c r="M42" i="39"/>
  <c r="U42" i="39" s="1"/>
  <c r="M33" i="39"/>
  <c r="U33" i="39" s="1"/>
  <c r="M24" i="39"/>
  <c r="U24" i="39" s="1"/>
  <c r="M15" i="39"/>
  <c r="U15" i="39" s="1"/>
  <c r="M6" i="39"/>
  <c r="U6" i="39" s="1"/>
  <c r="M4" i="39" a="1"/>
  <c r="G4" i="39"/>
  <c r="F4" i="39"/>
  <c r="AT3" i="39"/>
  <c r="O3" i="39"/>
  <c r="AE3" i="39" s="1"/>
  <c r="G98" i="38"/>
  <c r="F98" i="38"/>
  <c r="AX97" i="38"/>
  <c r="G97" i="38"/>
  <c r="F97" i="38"/>
  <c r="AX96" i="38"/>
  <c r="G96" i="38"/>
  <c r="F96" i="38"/>
  <c r="AX95" i="38"/>
  <c r="G95" i="38"/>
  <c r="F95" i="38"/>
  <c r="AX94" i="38"/>
  <c r="G94" i="38"/>
  <c r="F94" i="38"/>
  <c r="AX93" i="38"/>
  <c r="G93" i="38"/>
  <c r="F93" i="38"/>
  <c r="AX92" i="38"/>
  <c r="G92" i="38"/>
  <c r="F92" i="38"/>
  <c r="AX91" i="38"/>
  <c r="G91" i="38"/>
  <c r="F91" i="38"/>
  <c r="AX90" i="38"/>
  <c r="G90" i="38"/>
  <c r="F90" i="38"/>
  <c r="R89" i="38"/>
  <c r="G89" i="38"/>
  <c r="F89" i="38"/>
  <c r="G88" i="38"/>
  <c r="F88" i="38"/>
  <c r="G87" i="38"/>
  <c r="F87" i="38"/>
  <c r="G86" i="38"/>
  <c r="F86" i="38"/>
  <c r="G85" i="38"/>
  <c r="F85" i="38"/>
  <c r="G84" i="38"/>
  <c r="F84" i="38"/>
  <c r="V83" i="38"/>
  <c r="G83" i="38"/>
  <c r="F83" i="38"/>
  <c r="G82" i="38"/>
  <c r="F82" i="38"/>
  <c r="G81" i="38"/>
  <c r="F81" i="38"/>
  <c r="R80" i="38"/>
  <c r="G80" i="38"/>
  <c r="F80" i="38"/>
  <c r="G79" i="38"/>
  <c r="F79" i="38"/>
  <c r="G78" i="38"/>
  <c r="F78" i="38"/>
  <c r="G77" i="38"/>
  <c r="F77" i="38"/>
  <c r="G76" i="38"/>
  <c r="F76" i="38"/>
  <c r="G75" i="38"/>
  <c r="F75" i="38"/>
  <c r="V74" i="38"/>
  <c r="G74" i="38"/>
  <c r="F74" i="38"/>
  <c r="G73" i="38"/>
  <c r="F73" i="38"/>
  <c r="G72" i="38"/>
  <c r="F72" i="38"/>
  <c r="R71" i="38"/>
  <c r="G71" i="38"/>
  <c r="F71" i="38"/>
  <c r="G70" i="38"/>
  <c r="F70" i="38"/>
  <c r="G69" i="38"/>
  <c r="F69" i="38"/>
  <c r="G68" i="38"/>
  <c r="F68" i="38"/>
  <c r="G67" i="38"/>
  <c r="F67" i="38"/>
  <c r="G66" i="38"/>
  <c r="F66" i="38"/>
  <c r="V65" i="38"/>
  <c r="G65" i="38"/>
  <c r="F65" i="38"/>
  <c r="G64" i="38"/>
  <c r="F64" i="38"/>
  <c r="G63" i="38"/>
  <c r="F63" i="38"/>
  <c r="R62" i="38"/>
  <c r="G62" i="38"/>
  <c r="F62" i="38"/>
  <c r="G61" i="38"/>
  <c r="F61" i="38"/>
  <c r="G60" i="38"/>
  <c r="F60" i="38"/>
  <c r="G59" i="38"/>
  <c r="F59" i="38"/>
  <c r="G58" i="38"/>
  <c r="F58" i="38"/>
  <c r="G57" i="38"/>
  <c r="F57" i="38"/>
  <c r="V56" i="38"/>
  <c r="G56" i="38"/>
  <c r="F56" i="38"/>
  <c r="G55" i="38"/>
  <c r="F55" i="38"/>
  <c r="G54" i="38"/>
  <c r="F54" i="38"/>
  <c r="R53" i="38"/>
  <c r="G53" i="38"/>
  <c r="F53" i="38"/>
  <c r="G52" i="38"/>
  <c r="F52" i="38"/>
  <c r="G51" i="38"/>
  <c r="F51" i="38"/>
  <c r="G50" i="38"/>
  <c r="F50" i="38"/>
  <c r="G49" i="38"/>
  <c r="F49" i="38"/>
  <c r="G48" i="38"/>
  <c r="F48" i="38"/>
  <c r="V47" i="38"/>
  <c r="G47" i="38"/>
  <c r="F47" i="38"/>
  <c r="G46" i="38"/>
  <c r="F46" i="38"/>
  <c r="G45" i="38"/>
  <c r="F45" i="38"/>
  <c r="R44" i="38"/>
  <c r="G44" i="38"/>
  <c r="F44" i="38"/>
  <c r="G43" i="38"/>
  <c r="F43" i="38"/>
  <c r="G42" i="38"/>
  <c r="F42" i="38"/>
  <c r="G41" i="38"/>
  <c r="F41" i="38"/>
  <c r="G40" i="38"/>
  <c r="F40" i="38"/>
  <c r="G39" i="38"/>
  <c r="F39" i="38"/>
  <c r="V38" i="38"/>
  <c r="G38" i="38"/>
  <c r="F38" i="38"/>
  <c r="G37" i="38"/>
  <c r="F37" i="38"/>
  <c r="G36" i="38"/>
  <c r="F36" i="38"/>
  <c r="R35" i="38"/>
  <c r="G35" i="38"/>
  <c r="F35" i="38"/>
  <c r="G34" i="38"/>
  <c r="F34" i="38"/>
  <c r="G33" i="38"/>
  <c r="F33" i="38"/>
  <c r="V32" i="38"/>
  <c r="G32" i="38"/>
  <c r="F32" i="38"/>
  <c r="R31" i="38"/>
  <c r="G31" i="38"/>
  <c r="F31" i="38"/>
  <c r="V30" i="38"/>
  <c r="G30" i="38"/>
  <c r="F30" i="38"/>
  <c r="V29" i="38"/>
  <c r="R29" i="38"/>
  <c r="G29" i="38"/>
  <c r="F29" i="38"/>
  <c r="G28" i="38"/>
  <c r="F28" i="38"/>
  <c r="V27" i="38"/>
  <c r="R27" i="38"/>
  <c r="G27" i="38"/>
  <c r="F27" i="38"/>
  <c r="V26" i="38"/>
  <c r="G26" i="38"/>
  <c r="F26" i="38"/>
  <c r="G25" i="38"/>
  <c r="F25" i="38"/>
  <c r="V24" i="38"/>
  <c r="G24" i="38"/>
  <c r="F24" i="38"/>
  <c r="V23" i="38"/>
  <c r="G23" i="38"/>
  <c r="F23" i="38"/>
  <c r="R22" i="38"/>
  <c r="G22" i="38"/>
  <c r="F22" i="38"/>
  <c r="V21" i="38"/>
  <c r="G21" i="38"/>
  <c r="F21" i="38"/>
  <c r="V20" i="38"/>
  <c r="R20" i="38"/>
  <c r="G20" i="38"/>
  <c r="F20" i="38"/>
  <c r="G19" i="38"/>
  <c r="F19" i="38"/>
  <c r="V18" i="38"/>
  <c r="R18" i="38"/>
  <c r="G18" i="38"/>
  <c r="F18" i="38"/>
  <c r="V17" i="38"/>
  <c r="G17" i="38"/>
  <c r="F17" i="38"/>
  <c r="G16" i="38"/>
  <c r="F16" i="38"/>
  <c r="V15" i="38"/>
  <c r="G15" i="38"/>
  <c r="F15" i="38"/>
  <c r="V14" i="38"/>
  <c r="G14" i="38"/>
  <c r="F14" i="38"/>
  <c r="R13" i="38"/>
  <c r="G13" i="38"/>
  <c r="F13" i="38"/>
  <c r="V12" i="38"/>
  <c r="G12" i="38"/>
  <c r="F12" i="38"/>
  <c r="C12" i="38"/>
  <c r="G11" i="38"/>
  <c r="F11" i="38"/>
  <c r="G10" i="38"/>
  <c r="F10" i="38"/>
  <c r="C10" i="38"/>
  <c r="V86" i="38" s="1"/>
  <c r="G9" i="38"/>
  <c r="F9" i="38"/>
  <c r="R8" i="38"/>
  <c r="G8" i="38"/>
  <c r="F8" i="38"/>
  <c r="R7" i="38"/>
  <c r="G7" i="38"/>
  <c r="F7" i="38"/>
  <c r="V6" i="38"/>
  <c r="G6" i="38"/>
  <c r="F6" i="38"/>
  <c r="C6" i="38"/>
  <c r="R83" i="38" s="1"/>
  <c r="V5" i="38"/>
  <c r="G5" i="38"/>
  <c r="F5" i="38"/>
  <c r="C5" i="38"/>
  <c r="W4" i="38"/>
  <c r="V4" i="38"/>
  <c r="M88" i="38"/>
  <c r="U88" i="38" s="1"/>
  <c r="M87" i="38"/>
  <c r="U87" i="38" s="1"/>
  <c r="M86" i="38"/>
  <c r="U86" i="38" s="1"/>
  <c r="M84" i="38"/>
  <c r="U84" i="38" s="1"/>
  <c r="M81" i="38"/>
  <c r="U81" i="38" s="1"/>
  <c r="M80" i="38"/>
  <c r="U80" i="38" s="1"/>
  <c r="M79" i="38"/>
  <c r="U79" i="38" s="1"/>
  <c r="M76" i="38"/>
  <c r="U76" i="38" s="1"/>
  <c r="M74" i="38"/>
  <c r="U74" i="38" s="1"/>
  <c r="M73" i="38"/>
  <c r="U73" i="38" s="1"/>
  <c r="M72" i="38"/>
  <c r="U72" i="38" s="1"/>
  <c r="M69" i="38"/>
  <c r="U69" i="38" s="1"/>
  <c r="M67" i="38"/>
  <c r="U67" i="38" s="1"/>
  <c r="M66" i="38"/>
  <c r="U66" i="38" s="1"/>
  <c r="M64" i="38"/>
  <c r="U64" i="38" s="1"/>
  <c r="M62" i="38"/>
  <c r="U62" i="38" s="1"/>
  <c r="M60" i="38"/>
  <c r="U60" i="38" s="1"/>
  <c r="M58" i="38"/>
  <c r="U58" i="38" s="1"/>
  <c r="M57" i="38"/>
  <c r="U57" i="38" s="1"/>
  <c r="M55" i="38"/>
  <c r="U55" i="38" s="1"/>
  <c r="M52" i="38"/>
  <c r="U52" i="38" s="1"/>
  <c r="M51" i="38"/>
  <c r="U51" i="38" s="1"/>
  <c r="M50" i="38"/>
  <c r="U50" i="38" s="1"/>
  <c r="M48" i="38"/>
  <c r="U48" i="38" s="1"/>
  <c r="M45" i="38"/>
  <c r="U45" i="38" s="1"/>
  <c r="M44" i="38"/>
  <c r="U44" i="38" s="1"/>
  <c r="M43" i="38"/>
  <c r="U43" i="38" s="1"/>
  <c r="M40" i="38"/>
  <c r="U40" i="38" s="1"/>
  <c r="M38" i="38"/>
  <c r="U38" i="38" s="1"/>
  <c r="M37" i="38"/>
  <c r="U37" i="38" s="1"/>
  <c r="M36" i="38"/>
  <c r="U36" i="38" s="1"/>
  <c r="M33" i="38"/>
  <c r="U33" i="38" s="1"/>
  <c r="M31" i="38"/>
  <c r="U31" i="38" s="1"/>
  <c r="M30" i="38"/>
  <c r="U30" i="38" s="1"/>
  <c r="M28" i="38"/>
  <c r="U28" i="38" s="1"/>
  <c r="M26" i="38"/>
  <c r="U26" i="38" s="1"/>
  <c r="M24" i="38"/>
  <c r="U24" i="38" s="1"/>
  <c r="M22" i="38"/>
  <c r="U22" i="38" s="1"/>
  <c r="M21" i="38"/>
  <c r="U21" i="38" s="1"/>
  <c r="M19" i="38"/>
  <c r="U19" i="38" s="1"/>
  <c r="M16" i="38"/>
  <c r="U16" i="38" s="1"/>
  <c r="M15" i="38"/>
  <c r="U15" i="38" s="1"/>
  <c r="M14" i="38"/>
  <c r="U14" i="38" s="1"/>
  <c r="M12" i="38"/>
  <c r="U12" i="38" s="1"/>
  <c r="M9" i="38"/>
  <c r="U9" i="38" s="1"/>
  <c r="M8" i="38"/>
  <c r="U8" i="38" s="1"/>
  <c r="M7" i="38"/>
  <c r="U7" i="38" s="1"/>
  <c r="M4" i="38"/>
  <c r="U4" i="38" s="1"/>
  <c r="X4" i="38" s="1"/>
  <c r="M4" i="38" a="1"/>
  <c r="G4" i="38"/>
  <c r="F4" i="38"/>
  <c r="AT3" i="38"/>
  <c r="R3" i="38"/>
  <c r="AH3" i="38" s="1"/>
  <c r="AQ3" i="38" s="1"/>
  <c r="O3" i="38"/>
  <c r="P3" i="38" s="1"/>
  <c r="AF3" i="38" s="1"/>
  <c r="AO3" i="38" s="1"/>
  <c r="S98" i="37"/>
  <c r="R98" i="37"/>
  <c r="G98" i="37"/>
  <c r="F98" i="37"/>
  <c r="R97" i="37"/>
  <c r="G97" i="37"/>
  <c r="F97" i="37"/>
  <c r="R96" i="37"/>
  <c r="G96" i="37"/>
  <c r="F96" i="37"/>
  <c r="V95" i="37"/>
  <c r="R95" i="37"/>
  <c r="G95" i="37"/>
  <c r="F95" i="37"/>
  <c r="R94" i="37"/>
  <c r="G94" i="37"/>
  <c r="F94" i="37"/>
  <c r="R93" i="37"/>
  <c r="G93" i="37"/>
  <c r="F93" i="37"/>
  <c r="V92" i="37"/>
  <c r="R92" i="37"/>
  <c r="G92" i="37"/>
  <c r="F92" i="37"/>
  <c r="R91" i="37"/>
  <c r="G91" i="37"/>
  <c r="F91" i="37"/>
  <c r="R90" i="37"/>
  <c r="G90" i="37"/>
  <c r="F90" i="37"/>
  <c r="V89" i="37"/>
  <c r="R89" i="37"/>
  <c r="G89" i="37"/>
  <c r="F89" i="37"/>
  <c r="R88" i="37"/>
  <c r="G88" i="37"/>
  <c r="F88" i="37"/>
  <c r="R87" i="37"/>
  <c r="G87" i="37"/>
  <c r="F87" i="37"/>
  <c r="V86" i="37"/>
  <c r="R86" i="37"/>
  <c r="G86" i="37"/>
  <c r="F86" i="37"/>
  <c r="R85" i="37"/>
  <c r="G85" i="37"/>
  <c r="F85" i="37"/>
  <c r="R84" i="37"/>
  <c r="G84" i="37"/>
  <c r="F84" i="37"/>
  <c r="V83" i="37"/>
  <c r="R83" i="37"/>
  <c r="G83" i="37"/>
  <c r="F83" i="37"/>
  <c r="R82" i="37"/>
  <c r="G82" i="37"/>
  <c r="F82" i="37"/>
  <c r="R81" i="37"/>
  <c r="G81" i="37"/>
  <c r="F81" i="37"/>
  <c r="V80" i="37"/>
  <c r="R80" i="37"/>
  <c r="G80" i="37"/>
  <c r="F80" i="37"/>
  <c r="R79" i="37"/>
  <c r="G79" i="37"/>
  <c r="F79" i="37"/>
  <c r="R78" i="37"/>
  <c r="G78" i="37"/>
  <c r="F78" i="37"/>
  <c r="V77" i="37"/>
  <c r="R77" i="37"/>
  <c r="G77" i="37"/>
  <c r="F77" i="37"/>
  <c r="R76" i="37"/>
  <c r="G76" i="37"/>
  <c r="F76" i="37"/>
  <c r="R75" i="37"/>
  <c r="G75" i="37"/>
  <c r="F75" i="37"/>
  <c r="V74" i="37"/>
  <c r="R74" i="37"/>
  <c r="G74" i="37"/>
  <c r="F74" i="37"/>
  <c r="R73" i="37"/>
  <c r="G73" i="37"/>
  <c r="F73" i="37"/>
  <c r="R72" i="37"/>
  <c r="G72" i="37"/>
  <c r="F72" i="37"/>
  <c r="V71" i="37"/>
  <c r="R71" i="37"/>
  <c r="G71" i="37"/>
  <c r="F71" i="37"/>
  <c r="R70" i="37"/>
  <c r="G70" i="37"/>
  <c r="F70" i="37"/>
  <c r="R69" i="37"/>
  <c r="G69" i="37"/>
  <c r="F69" i="37"/>
  <c r="V68" i="37"/>
  <c r="R68" i="37"/>
  <c r="G68" i="37"/>
  <c r="F68" i="37"/>
  <c r="R67" i="37"/>
  <c r="G67" i="37"/>
  <c r="F67" i="37"/>
  <c r="V66" i="37"/>
  <c r="R66" i="37"/>
  <c r="G66" i="37"/>
  <c r="F66" i="37"/>
  <c r="V65" i="37"/>
  <c r="R65" i="37"/>
  <c r="G65" i="37"/>
  <c r="F65" i="37"/>
  <c r="V64" i="37"/>
  <c r="R64" i="37"/>
  <c r="G64" i="37"/>
  <c r="F64" i="37"/>
  <c r="V63" i="37"/>
  <c r="R63" i="37"/>
  <c r="G63" i="37"/>
  <c r="F63" i="37"/>
  <c r="V62" i="37"/>
  <c r="R62" i="37"/>
  <c r="G62" i="37"/>
  <c r="F62" i="37"/>
  <c r="V61" i="37"/>
  <c r="R61" i="37"/>
  <c r="G61" i="37"/>
  <c r="F61" i="37"/>
  <c r="V60" i="37"/>
  <c r="R60" i="37"/>
  <c r="G60" i="37"/>
  <c r="F60" i="37"/>
  <c r="V59" i="37"/>
  <c r="R59" i="37"/>
  <c r="G59" i="37"/>
  <c r="F59" i="37"/>
  <c r="V58" i="37"/>
  <c r="R58" i="37"/>
  <c r="G58" i="37"/>
  <c r="F58" i="37"/>
  <c r="V57" i="37"/>
  <c r="R57" i="37"/>
  <c r="G57" i="37"/>
  <c r="F57" i="37"/>
  <c r="V56" i="37"/>
  <c r="R56" i="37"/>
  <c r="G56" i="37"/>
  <c r="F56" i="37"/>
  <c r="V55" i="37"/>
  <c r="R55" i="37"/>
  <c r="G55" i="37"/>
  <c r="F55" i="37"/>
  <c r="V54" i="37"/>
  <c r="R54" i="37"/>
  <c r="G54" i="37"/>
  <c r="F54" i="37"/>
  <c r="V53" i="37"/>
  <c r="R53" i="37"/>
  <c r="G53" i="37"/>
  <c r="F53" i="37"/>
  <c r="V52" i="37"/>
  <c r="R52" i="37"/>
  <c r="G52" i="37"/>
  <c r="F52" i="37"/>
  <c r="V51" i="37"/>
  <c r="R51" i="37"/>
  <c r="G51" i="37"/>
  <c r="F51" i="37"/>
  <c r="V50" i="37"/>
  <c r="R50" i="37"/>
  <c r="G50" i="37"/>
  <c r="F50" i="37"/>
  <c r="V49" i="37"/>
  <c r="R49" i="37"/>
  <c r="G49" i="37"/>
  <c r="F49" i="37"/>
  <c r="V48" i="37"/>
  <c r="R48" i="37"/>
  <c r="G48" i="37"/>
  <c r="F48" i="37"/>
  <c r="V47" i="37"/>
  <c r="R47" i="37"/>
  <c r="G47" i="37"/>
  <c r="F47" i="37"/>
  <c r="V46" i="37"/>
  <c r="R46" i="37"/>
  <c r="G46" i="37"/>
  <c r="F46" i="37"/>
  <c r="V45" i="37"/>
  <c r="R45" i="37"/>
  <c r="G45" i="37"/>
  <c r="F45" i="37"/>
  <c r="V44" i="37"/>
  <c r="R44" i="37"/>
  <c r="G44" i="37"/>
  <c r="F44" i="37"/>
  <c r="V43" i="37"/>
  <c r="R43" i="37"/>
  <c r="G43" i="37"/>
  <c r="F43" i="37"/>
  <c r="V42" i="37"/>
  <c r="R42" i="37"/>
  <c r="G42" i="37"/>
  <c r="F42" i="37"/>
  <c r="V41" i="37"/>
  <c r="R41" i="37"/>
  <c r="G41" i="37"/>
  <c r="F41" i="37"/>
  <c r="V40" i="37"/>
  <c r="R40" i="37"/>
  <c r="G40" i="37"/>
  <c r="F40" i="37"/>
  <c r="V39" i="37"/>
  <c r="R39" i="37"/>
  <c r="G39" i="37"/>
  <c r="F39" i="37"/>
  <c r="V38" i="37"/>
  <c r="R38" i="37"/>
  <c r="G38" i="37"/>
  <c r="F38" i="37"/>
  <c r="V37" i="37"/>
  <c r="R37" i="37"/>
  <c r="G37" i="37"/>
  <c r="F37" i="37"/>
  <c r="V36" i="37"/>
  <c r="R36" i="37"/>
  <c r="G36" i="37"/>
  <c r="F36" i="37"/>
  <c r="V35" i="37"/>
  <c r="R35" i="37"/>
  <c r="G35" i="37"/>
  <c r="F35" i="37"/>
  <c r="V34" i="37"/>
  <c r="R34" i="37"/>
  <c r="G34" i="37"/>
  <c r="F34" i="37"/>
  <c r="V33" i="37"/>
  <c r="R33" i="37"/>
  <c r="G33" i="37"/>
  <c r="F33" i="37"/>
  <c r="V32" i="37"/>
  <c r="R32" i="37"/>
  <c r="G32" i="37"/>
  <c r="F32" i="37"/>
  <c r="V31" i="37"/>
  <c r="R31" i="37"/>
  <c r="G31" i="37"/>
  <c r="F31" i="37"/>
  <c r="V30" i="37"/>
  <c r="R30" i="37"/>
  <c r="G30" i="37"/>
  <c r="F30" i="37"/>
  <c r="V29" i="37"/>
  <c r="R29" i="37"/>
  <c r="G29" i="37"/>
  <c r="F29" i="37"/>
  <c r="V28" i="37"/>
  <c r="R28" i="37"/>
  <c r="G28" i="37"/>
  <c r="F28" i="37"/>
  <c r="V27" i="37"/>
  <c r="R27" i="37"/>
  <c r="G27" i="37"/>
  <c r="F27" i="37"/>
  <c r="V26" i="37"/>
  <c r="R26" i="37"/>
  <c r="G26" i="37"/>
  <c r="F26" i="37"/>
  <c r="V25" i="37"/>
  <c r="R25" i="37"/>
  <c r="G25" i="37"/>
  <c r="F25" i="37"/>
  <c r="V24" i="37"/>
  <c r="R24" i="37"/>
  <c r="G24" i="37"/>
  <c r="F24" i="37"/>
  <c r="V23" i="37"/>
  <c r="R23" i="37"/>
  <c r="G23" i="37"/>
  <c r="F23" i="37"/>
  <c r="V22" i="37"/>
  <c r="R22" i="37"/>
  <c r="G22" i="37"/>
  <c r="F22" i="37"/>
  <c r="V21" i="37"/>
  <c r="R21" i="37"/>
  <c r="G21" i="37"/>
  <c r="F21" i="37"/>
  <c r="V20" i="37"/>
  <c r="R20" i="37"/>
  <c r="G20" i="37"/>
  <c r="F20" i="37"/>
  <c r="V19" i="37"/>
  <c r="R19" i="37"/>
  <c r="G19" i="37"/>
  <c r="F19" i="37"/>
  <c r="V18" i="37"/>
  <c r="R18" i="37"/>
  <c r="G18" i="37"/>
  <c r="F18" i="37"/>
  <c r="V17" i="37"/>
  <c r="R17" i="37"/>
  <c r="G17" i="37"/>
  <c r="F17" i="37"/>
  <c r="V16" i="37"/>
  <c r="R16" i="37"/>
  <c r="G16" i="37"/>
  <c r="F16" i="37"/>
  <c r="V15" i="37"/>
  <c r="R15" i="37"/>
  <c r="G15" i="37"/>
  <c r="F15" i="37"/>
  <c r="V14" i="37"/>
  <c r="R14" i="37"/>
  <c r="G14" i="37"/>
  <c r="F14" i="37"/>
  <c r="V13" i="37"/>
  <c r="R13" i="37"/>
  <c r="G13" i="37"/>
  <c r="F13" i="37"/>
  <c r="V12" i="37"/>
  <c r="R12" i="37"/>
  <c r="G12" i="37"/>
  <c r="F12" i="37"/>
  <c r="C12" i="37"/>
  <c r="R11" i="37"/>
  <c r="G11" i="37"/>
  <c r="F11" i="37"/>
  <c r="V10" i="37"/>
  <c r="R10" i="37"/>
  <c r="G10" i="37"/>
  <c r="F10" i="37"/>
  <c r="C10" i="37"/>
  <c r="V97" i="37" s="1"/>
  <c r="V9" i="37"/>
  <c r="R9" i="37"/>
  <c r="G9" i="37"/>
  <c r="F9" i="37"/>
  <c r="V8" i="37"/>
  <c r="R8" i="37"/>
  <c r="G8" i="37"/>
  <c r="F8" i="37"/>
  <c r="V7" i="37"/>
  <c r="R7" i="37"/>
  <c r="G7" i="37"/>
  <c r="F7" i="37"/>
  <c r="V6" i="37"/>
  <c r="R6" i="37"/>
  <c r="G6" i="37"/>
  <c r="F6" i="37"/>
  <c r="V5" i="37"/>
  <c r="R5" i="37"/>
  <c r="G5" i="37"/>
  <c r="F5" i="37"/>
  <c r="C5" i="37"/>
  <c r="Y4" i="37"/>
  <c r="W4" i="37"/>
  <c r="V4" i="37"/>
  <c r="R4" i="37"/>
  <c r="M98" i="37"/>
  <c r="U98" i="37" s="1"/>
  <c r="M95" i="37"/>
  <c r="U95" i="37" s="1"/>
  <c r="M92" i="37"/>
  <c r="U92" i="37" s="1"/>
  <c r="M89" i="37"/>
  <c r="U89" i="37" s="1"/>
  <c r="M86" i="37"/>
  <c r="U86" i="37" s="1"/>
  <c r="M83" i="37"/>
  <c r="U83" i="37" s="1"/>
  <c r="M80" i="37"/>
  <c r="U80" i="37" s="1"/>
  <c r="M77" i="37"/>
  <c r="U77" i="37" s="1"/>
  <c r="M74" i="37"/>
  <c r="U74" i="37" s="1"/>
  <c r="M71" i="37"/>
  <c r="U71" i="37" s="1"/>
  <c r="M68" i="37"/>
  <c r="U68" i="37" s="1"/>
  <c r="M65" i="37"/>
  <c r="U65" i="37" s="1"/>
  <c r="M62" i="37"/>
  <c r="U62" i="37" s="1"/>
  <c r="M59" i="37"/>
  <c r="U59" i="37" s="1"/>
  <c r="M56" i="37"/>
  <c r="U56" i="37" s="1"/>
  <c r="M53" i="37"/>
  <c r="U53" i="37" s="1"/>
  <c r="M50" i="37"/>
  <c r="U50" i="37" s="1"/>
  <c r="M47" i="37"/>
  <c r="U47" i="37" s="1"/>
  <c r="M44" i="37"/>
  <c r="U44" i="37" s="1"/>
  <c r="M41" i="37"/>
  <c r="U41" i="37" s="1"/>
  <c r="M38" i="37"/>
  <c r="U38" i="37" s="1"/>
  <c r="M35" i="37"/>
  <c r="U35" i="37" s="1"/>
  <c r="M32" i="37"/>
  <c r="U32" i="37" s="1"/>
  <c r="M29" i="37"/>
  <c r="U29" i="37" s="1"/>
  <c r="M26" i="37"/>
  <c r="U26" i="37" s="1"/>
  <c r="M23" i="37"/>
  <c r="U23" i="37" s="1"/>
  <c r="M20" i="37"/>
  <c r="U20" i="37" s="1"/>
  <c r="M17" i="37"/>
  <c r="U17" i="37" s="1"/>
  <c r="M14" i="37"/>
  <c r="U14" i="37" s="1"/>
  <c r="M11" i="37"/>
  <c r="U11" i="37" s="1"/>
  <c r="M8" i="37"/>
  <c r="U8" i="37" s="1"/>
  <c r="M5" i="37"/>
  <c r="U5" i="37" s="1"/>
  <c r="M4" i="37" a="1"/>
  <c r="M96" i="37" s="1"/>
  <c r="U96" i="37" s="1"/>
  <c r="G4" i="37"/>
  <c r="F4" i="37"/>
  <c r="AT3" i="37"/>
  <c r="R3" i="37"/>
  <c r="O3" i="37"/>
  <c r="AE3" i="37" s="1"/>
  <c r="AN3" i="37" s="1"/>
  <c r="G98" i="36"/>
  <c r="F98" i="36"/>
  <c r="AX97" i="36"/>
  <c r="G97" i="36"/>
  <c r="F97" i="36"/>
  <c r="AX96" i="36"/>
  <c r="G96" i="36"/>
  <c r="F96" i="36"/>
  <c r="AX95" i="36"/>
  <c r="G95" i="36"/>
  <c r="F95" i="36"/>
  <c r="AX94" i="36"/>
  <c r="G94" i="36"/>
  <c r="F94" i="36"/>
  <c r="AX93" i="36"/>
  <c r="G93" i="36"/>
  <c r="F93" i="36"/>
  <c r="AX92" i="36"/>
  <c r="G92" i="36"/>
  <c r="F92" i="36"/>
  <c r="AX91" i="36"/>
  <c r="G91" i="36"/>
  <c r="F91" i="36"/>
  <c r="AX90" i="36"/>
  <c r="G90" i="36"/>
  <c r="F90" i="36"/>
  <c r="AX89" i="36"/>
  <c r="G89" i="36"/>
  <c r="F89" i="36"/>
  <c r="AX88" i="36"/>
  <c r="G88" i="36"/>
  <c r="F88" i="36"/>
  <c r="AX87" i="36"/>
  <c r="G87" i="36"/>
  <c r="F87" i="36"/>
  <c r="AX86" i="36"/>
  <c r="G86" i="36"/>
  <c r="F86" i="36"/>
  <c r="AX85" i="36"/>
  <c r="G85" i="36"/>
  <c r="F85" i="36"/>
  <c r="AX84" i="36"/>
  <c r="G84" i="36"/>
  <c r="F84" i="36"/>
  <c r="AX83" i="36"/>
  <c r="G83" i="36"/>
  <c r="F83" i="36"/>
  <c r="AX82" i="36"/>
  <c r="G82" i="36"/>
  <c r="F82" i="36"/>
  <c r="AX81" i="36"/>
  <c r="G81" i="36"/>
  <c r="F81" i="36"/>
  <c r="AX80" i="36"/>
  <c r="G80" i="36"/>
  <c r="F80" i="36"/>
  <c r="AX79" i="36"/>
  <c r="G79" i="36"/>
  <c r="F79" i="36"/>
  <c r="AX78" i="36"/>
  <c r="G78" i="36"/>
  <c r="F78" i="36"/>
  <c r="AX77" i="36"/>
  <c r="G77" i="36"/>
  <c r="F77" i="36"/>
  <c r="AX76" i="36"/>
  <c r="G76" i="36"/>
  <c r="F76" i="36"/>
  <c r="AX75" i="36"/>
  <c r="G75" i="36"/>
  <c r="F75" i="36"/>
  <c r="AX74" i="36"/>
  <c r="G74" i="36"/>
  <c r="F74" i="36"/>
  <c r="AX73" i="36"/>
  <c r="G73" i="36"/>
  <c r="F73" i="36"/>
  <c r="AX72" i="36"/>
  <c r="G72" i="36"/>
  <c r="F72" i="36"/>
  <c r="AX71" i="36"/>
  <c r="G71" i="36"/>
  <c r="F71" i="36"/>
  <c r="AX70" i="36"/>
  <c r="G70" i="36"/>
  <c r="F70" i="36"/>
  <c r="G69" i="36"/>
  <c r="F69" i="36"/>
  <c r="V68" i="36"/>
  <c r="R68" i="36"/>
  <c r="G68" i="36"/>
  <c r="F68" i="36"/>
  <c r="G67" i="36"/>
  <c r="F67" i="36"/>
  <c r="G66" i="36"/>
  <c r="F66" i="36"/>
  <c r="V65" i="36"/>
  <c r="R65" i="36"/>
  <c r="G65" i="36"/>
  <c r="F65" i="36"/>
  <c r="G64" i="36"/>
  <c r="F64" i="36"/>
  <c r="G63" i="36"/>
  <c r="F63" i="36"/>
  <c r="V62" i="36"/>
  <c r="R62" i="36"/>
  <c r="G62" i="36"/>
  <c r="F62" i="36"/>
  <c r="G61" i="36"/>
  <c r="F61" i="36"/>
  <c r="G60" i="36"/>
  <c r="F60" i="36"/>
  <c r="V59" i="36"/>
  <c r="R59" i="36"/>
  <c r="G59" i="36"/>
  <c r="F59" i="36"/>
  <c r="G58" i="36"/>
  <c r="F58" i="36"/>
  <c r="G57" i="36"/>
  <c r="F57" i="36"/>
  <c r="V56" i="36"/>
  <c r="R56" i="36"/>
  <c r="G56" i="36"/>
  <c r="F56" i="36"/>
  <c r="G55" i="36"/>
  <c r="F55" i="36"/>
  <c r="G54" i="36"/>
  <c r="F54" i="36"/>
  <c r="V53" i="36"/>
  <c r="R53" i="36"/>
  <c r="G53" i="36"/>
  <c r="F53" i="36"/>
  <c r="G52" i="36"/>
  <c r="F52" i="36"/>
  <c r="G51" i="36"/>
  <c r="F51" i="36"/>
  <c r="V50" i="36"/>
  <c r="R50" i="36"/>
  <c r="G50" i="36"/>
  <c r="F50" i="36"/>
  <c r="G49" i="36"/>
  <c r="F49" i="36"/>
  <c r="G48" i="36"/>
  <c r="F48" i="36"/>
  <c r="V47" i="36"/>
  <c r="R47" i="36"/>
  <c r="G47" i="36"/>
  <c r="F47" i="36"/>
  <c r="G46" i="36"/>
  <c r="F46" i="36"/>
  <c r="G45" i="36"/>
  <c r="F45" i="36"/>
  <c r="V44" i="36"/>
  <c r="R44" i="36"/>
  <c r="G44" i="36"/>
  <c r="F44" i="36"/>
  <c r="G43" i="36"/>
  <c r="F43" i="36"/>
  <c r="G42" i="36"/>
  <c r="F42" i="36"/>
  <c r="V41" i="36"/>
  <c r="R41" i="36"/>
  <c r="G41" i="36"/>
  <c r="F41" i="36"/>
  <c r="G40" i="36"/>
  <c r="F40" i="36"/>
  <c r="G39" i="36"/>
  <c r="F39" i="36"/>
  <c r="V38" i="36"/>
  <c r="R38" i="36"/>
  <c r="G38" i="36"/>
  <c r="F38" i="36"/>
  <c r="G37" i="36"/>
  <c r="F37" i="36"/>
  <c r="G36" i="36"/>
  <c r="F36" i="36"/>
  <c r="V35" i="36"/>
  <c r="R35" i="36"/>
  <c r="G35" i="36"/>
  <c r="F35" i="36"/>
  <c r="G34" i="36"/>
  <c r="F34" i="36"/>
  <c r="G33" i="36"/>
  <c r="F33" i="36"/>
  <c r="V32" i="36"/>
  <c r="R32" i="36"/>
  <c r="G32" i="36"/>
  <c r="F32" i="36"/>
  <c r="G31" i="36"/>
  <c r="F31" i="36"/>
  <c r="G30" i="36"/>
  <c r="F30" i="36"/>
  <c r="V29" i="36"/>
  <c r="R29" i="36"/>
  <c r="G29" i="36"/>
  <c r="F29" i="36"/>
  <c r="G28" i="36"/>
  <c r="F28" i="36"/>
  <c r="G27" i="36"/>
  <c r="F27" i="36"/>
  <c r="V26" i="36"/>
  <c r="R26" i="36"/>
  <c r="G26" i="36"/>
  <c r="F26" i="36"/>
  <c r="G25" i="36"/>
  <c r="F25" i="36"/>
  <c r="G24" i="36"/>
  <c r="F24" i="36"/>
  <c r="V23" i="36"/>
  <c r="R23" i="36"/>
  <c r="G23" i="36"/>
  <c r="F23" i="36"/>
  <c r="G22" i="36"/>
  <c r="F22" i="36"/>
  <c r="R21" i="36"/>
  <c r="G21" i="36"/>
  <c r="F21" i="36"/>
  <c r="V20" i="36"/>
  <c r="R20" i="36"/>
  <c r="G20" i="36"/>
  <c r="F20" i="36"/>
  <c r="G19" i="36"/>
  <c r="F19" i="36"/>
  <c r="R18" i="36"/>
  <c r="G18" i="36"/>
  <c r="F18" i="36"/>
  <c r="V17" i="36"/>
  <c r="R17" i="36"/>
  <c r="G17" i="36"/>
  <c r="F17" i="36"/>
  <c r="G16" i="36"/>
  <c r="F16" i="36"/>
  <c r="R15" i="36"/>
  <c r="G15" i="36"/>
  <c r="F15" i="36"/>
  <c r="V14" i="36"/>
  <c r="R14" i="36"/>
  <c r="G14" i="36"/>
  <c r="F14" i="36"/>
  <c r="G13" i="36"/>
  <c r="F13" i="36"/>
  <c r="R12" i="36"/>
  <c r="G12" i="36"/>
  <c r="F12" i="36"/>
  <c r="C12" i="36"/>
  <c r="G11" i="36"/>
  <c r="F11" i="36"/>
  <c r="V10" i="36"/>
  <c r="R10" i="36"/>
  <c r="G10" i="36"/>
  <c r="F10" i="36"/>
  <c r="C10" i="36"/>
  <c r="V69" i="36" s="1"/>
  <c r="V9" i="36"/>
  <c r="G9" i="36"/>
  <c r="F9" i="36"/>
  <c r="G8" i="36"/>
  <c r="F8" i="36"/>
  <c r="G7" i="36"/>
  <c r="F7" i="36"/>
  <c r="R6" i="36"/>
  <c r="G6" i="36"/>
  <c r="F6" i="36"/>
  <c r="C6" i="36"/>
  <c r="R9" i="36" s="1"/>
  <c r="G5" i="36"/>
  <c r="F5" i="36"/>
  <c r="C5" i="36"/>
  <c r="Y4" i="36"/>
  <c r="W4" i="36"/>
  <c r="V4" i="36"/>
  <c r="R4" i="36"/>
  <c r="M68" i="36"/>
  <c r="U68" i="36" s="1"/>
  <c r="M67" i="36"/>
  <c r="U67" i="36" s="1"/>
  <c r="M66" i="36"/>
  <c r="U66" i="36" s="1"/>
  <c r="M64" i="36"/>
  <c r="U64" i="36" s="1"/>
  <c r="M62" i="36"/>
  <c r="U62" i="36" s="1"/>
  <c r="M61" i="36"/>
  <c r="U61" i="36" s="1"/>
  <c r="M60" i="36"/>
  <c r="U60" i="36" s="1"/>
  <c r="M58" i="36"/>
  <c r="U58" i="36" s="1"/>
  <c r="M56" i="36"/>
  <c r="U56" i="36" s="1"/>
  <c r="M55" i="36"/>
  <c r="U55" i="36" s="1"/>
  <c r="M54" i="36"/>
  <c r="U54" i="36" s="1"/>
  <c r="M52" i="36"/>
  <c r="U52" i="36" s="1"/>
  <c r="M50" i="36"/>
  <c r="U50" i="36" s="1"/>
  <c r="M49" i="36"/>
  <c r="U49" i="36" s="1"/>
  <c r="M48" i="36"/>
  <c r="U48" i="36" s="1"/>
  <c r="M46" i="36"/>
  <c r="U46" i="36" s="1"/>
  <c r="M44" i="36"/>
  <c r="U44" i="36" s="1"/>
  <c r="M43" i="36"/>
  <c r="U43" i="36" s="1"/>
  <c r="M42" i="36"/>
  <c r="U42" i="36" s="1"/>
  <c r="M40" i="36"/>
  <c r="U40" i="36" s="1"/>
  <c r="M38" i="36"/>
  <c r="U38" i="36" s="1"/>
  <c r="M37" i="36"/>
  <c r="U37" i="36" s="1"/>
  <c r="M36" i="36"/>
  <c r="U36" i="36" s="1"/>
  <c r="M34" i="36"/>
  <c r="U34" i="36" s="1"/>
  <c r="M32" i="36"/>
  <c r="U32" i="36" s="1"/>
  <c r="M31" i="36"/>
  <c r="U31" i="36" s="1"/>
  <c r="M30" i="36"/>
  <c r="U30" i="36" s="1"/>
  <c r="M28" i="36"/>
  <c r="U28" i="36" s="1"/>
  <c r="M26" i="36"/>
  <c r="U26" i="36" s="1"/>
  <c r="M25" i="36"/>
  <c r="U25" i="36" s="1"/>
  <c r="M24" i="36"/>
  <c r="U24" i="36" s="1"/>
  <c r="M22" i="36"/>
  <c r="U22" i="36" s="1"/>
  <c r="M20" i="36"/>
  <c r="U20" i="36" s="1"/>
  <c r="M19" i="36"/>
  <c r="U19" i="36" s="1"/>
  <c r="M18" i="36"/>
  <c r="U18" i="36" s="1"/>
  <c r="M16" i="36"/>
  <c r="U16" i="36" s="1"/>
  <c r="M14" i="36"/>
  <c r="U14" i="36" s="1"/>
  <c r="M13" i="36"/>
  <c r="U13" i="36" s="1"/>
  <c r="M12" i="36"/>
  <c r="U12" i="36" s="1"/>
  <c r="M10" i="36"/>
  <c r="U10" i="36" s="1"/>
  <c r="M8" i="36"/>
  <c r="U8" i="36" s="1"/>
  <c r="M7" i="36"/>
  <c r="U7" i="36" s="1"/>
  <c r="M6" i="36"/>
  <c r="U6" i="36" s="1"/>
  <c r="M4" i="36"/>
  <c r="U4" i="36" s="1"/>
  <c r="X4" i="36" s="1"/>
  <c r="M4" i="36" a="1"/>
  <c r="M65" i="36" s="1"/>
  <c r="U65" i="36" s="1"/>
  <c r="G4" i="36"/>
  <c r="F4" i="36"/>
  <c r="AT3" i="36"/>
  <c r="R3" i="36"/>
  <c r="AH3" i="36" s="1"/>
  <c r="AQ3" i="36" s="1"/>
  <c r="O3" i="36"/>
  <c r="P3" i="36" s="1"/>
  <c r="AF3" i="36" s="1"/>
  <c r="AO3" i="36" s="1"/>
  <c r="G98" i="35"/>
  <c r="F98" i="35"/>
  <c r="AX97" i="35"/>
  <c r="G97" i="35"/>
  <c r="F97" i="35"/>
  <c r="AX96" i="35"/>
  <c r="G96" i="35"/>
  <c r="F96" i="35"/>
  <c r="AX95" i="35"/>
  <c r="G95" i="35"/>
  <c r="F95" i="35"/>
  <c r="AX94" i="35"/>
  <c r="G94" i="35"/>
  <c r="F94" i="35"/>
  <c r="AX93" i="35"/>
  <c r="G93" i="35"/>
  <c r="F93" i="35"/>
  <c r="AX92" i="35"/>
  <c r="G92" i="35"/>
  <c r="F92" i="35"/>
  <c r="AX91" i="35"/>
  <c r="G91" i="35"/>
  <c r="F91" i="35"/>
  <c r="AX90" i="35"/>
  <c r="G90" i="35"/>
  <c r="F90" i="35"/>
  <c r="AX89" i="35"/>
  <c r="G89" i="35"/>
  <c r="F89" i="35"/>
  <c r="AX88" i="35"/>
  <c r="G88" i="35"/>
  <c r="F88" i="35"/>
  <c r="AX87" i="35"/>
  <c r="G87" i="35"/>
  <c r="F87" i="35"/>
  <c r="AX86" i="35"/>
  <c r="G86" i="35"/>
  <c r="F86" i="35"/>
  <c r="AX85" i="35"/>
  <c r="G85" i="35"/>
  <c r="F85" i="35"/>
  <c r="AX84" i="35"/>
  <c r="G84" i="35"/>
  <c r="F84" i="35"/>
  <c r="AX83" i="35"/>
  <c r="G83" i="35"/>
  <c r="F83" i="35"/>
  <c r="AX82" i="35"/>
  <c r="G82" i="35"/>
  <c r="F82" i="35"/>
  <c r="AX81" i="35"/>
  <c r="G81" i="35"/>
  <c r="F81" i="35"/>
  <c r="AX80" i="35"/>
  <c r="G80" i="35"/>
  <c r="F80" i="35"/>
  <c r="V79" i="35"/>
  <c r="G79" i="35"/>
  <c r="F79" i="35"/>
  <c r="V78" i="35"/>
  <c r="G78" i="35"/>
  <c r="F78" i="35"/>
  <c r="V77" i="35"/>
  <c r="R77" i="35"/>
  <c r="G77" i="35"/>
  <c r="F77" i="35"/>
  <c r="V76" i="35"/>
  <c r="G76" i="35"/>
  <c r="F76" i="35"/>
  <c r="V75" i="35"/>
  <c r="G75" i="35"/>
  <c r="F75" i="35"/>
  <c r="V74" i="35"/>
  <c r="R74" i="35"/>
  <c r="G74" i="35"/>
  <c r="F74" i="35"/>
  <c r="V73" i="35"/>
  <c r="G73" i="35"/>
  <c r="F73" i="35"/>
  <c r="V72" i="35"/>
  <c r="G72" i="35"/>
  <c r="F72" i="35"/>
  <c r="V71" i="35"/>
  <c r="R71" i="35"/>
  <c r="G71" i="35"/>
  <c r="F71" i="35"/>
  <c r="V70" i="35"/>
  <c r="G70" i="35"/>
  <c r="F70" i="35"/>
  <c r="V69" i="35"/>
  <c r="G69" i="35"/>
  <c r="F69" i="35"/>
  <c r="V68" i="35"/>
  <c r="R68" i="35"/>
  <c r="G68" i="35"/>
  <c r="F68" i="35"/>
  <c r="V67" i="35"/>
  <c r="G67" i="35"/>
  <c r="F67" i="35"/>
  <c r="V66" i="35"/>
  <c r="G66" i="35"/>
  <c r="F66" i="35"/>
  <c r="V65" i="35"/>
  <c r="R65" i="35"/>
  <c r="G65" i="35"/>
  <c r="F65" i="35"/>
  <c r="V64" i="35"/>
  <c r="G64" i="35"/>
  <c r="F64" i="35"/>
  <c r="V63" i="35"/>
  <c r="G63" i="35"/>
  <c r="F63" i="35"/>
  <c r="V62" i="35"/>
  <c r="R62" i="35"/>
  <c r="G62" i="35"/>
  <c r="F62" i="35"/>
  <c r="V61" i="35"/>
  <c r="G61" i="35"/>
  <c r="F61" i="35"/>
  <c r="V60" i="35"/>
  <c r="G60" i="35"/>
  <c r="F60" i="35"/>
  <c r="V59" i="35"/>
  <c r="R59" i="35"/>
  <c r="G59" i="35"/>
  <c r="F59" i="35"/>
  <c r="V58" i="35"/>
  <c r="G58" i="35"/>
  <c r="F58" i="35"/>
  <c r="V57" i="35"/>
  <c r="G57" i="35"/>
  <c r="F57" i="35"/>
  <c r="V56" i="35"/>
  <c r="R56" i="35"/>
  <c r="G56" i="35"/>
  <c r="F56" i="35"/>
  <c r="V55" i="35"/>
  <c r="G55" i="35"/>
  <c r="F55" i="35"/>
  <c r="V54" i="35"/>
  <c r="G54" i="35"/>
  <c r="F54" i="35"/>
  <c r="V53" i="35"/>
  <c r="R53" i="35"/>
  <c r="G53" i="35"/>
  <c r="F53" i="35"/>
  <c r="V52" i="35"/>
  <c r="G52" i="35"/>
  <c r="F52" i="35"/>
  <c r="V51" i="35"/>
  <c r="G51" i="35"/>
  <c r="F51" i="35"/>
  <c r="V50" i="35"/>
  <c r="R50" i="35"/>
  <c r="G50" i="35"/>
  <c r="F50" i="35"/>
  <c r="V49" i="35"/>
  <c r="G49" i="35"/>
  <c r="F49" i="35"/>
  <c r="V48" i="35"/>
  <c r="G48" i="35"/>
  <c r="F48" i="35"/>
  <c r="V47" i="35"/>
  <c r="R47" i="35"/>
  <c r="G47" i="35"/>
  <c r="F47" i="35"/>
  <c r="V46" i="35"/>
  <c r="G46" i="35"/>
  <c r="F46" i="35"/>
  <c r="V45" i="35"/>
  <c r="G45" i="35"/>
  <c r="F45" i="35"/>
  <c r="V44" i="35"/>
  <c r="R44" i="35"/>
  <c r="G44" i="35"/>
  <c r="F44" i="35"/>
  <c r="V43" i="35"/>
  <c r="G43" i="35"/>
  <c r="F43" i="35"/>
  <c r="V42" i="35"/>
  <c r="G42" i="35"/>
  <c r="F42" i="35"/>
  <c r="V41" i="35"/>
  <c r="R41" i="35"/>
  <c r="G41" i="35"/>
  <c r="F41" i="35"/>
  <c r="V40" i="35"/>
  <c r="G40" i="35"/>
  <c r="F40" i="35"/>
  <c r="V39" i="35"/>
  <c r="G39" i="35"/>
  <c r="F39" i="35"/>
  <c r="V38" i="35"/>
  <c r="R38" i="35"/>
  <c r="G38" i="35"/>
  <c r="F38" i="35"/>
  <c r="V37" i="35"/>
  <c r="G37" i="35"/>
  <c r="F37" i="35"/>
  <c r="V36" i="35"/>
  <c r="G36" i="35"/>
  <c r="F36" i="35"/>
  <c r="V35" i="35"/>
  <c r="R35" i="35"/>
  <c r="G35" i="35"/>
  <c r="F35" i="35"/>
  <c r="V34" i="35"/>
  <c r="G34" i="35"/>
  <c r="F34" i="35"/>
  <c r="V33" i="35"/>
  <c r="G33" i="35"/>
  <c r="F33" i="35"/>
  <c r="V32" i="35"/>
  <c r="R32" i="35"/>
  <c r="G32" i="35"/>
  <c r="F32" i="35"/>
  <c r="V31" i="35"/>
  <c r="G31" i="35"/>
  <c r="F31" i="35"/>
  <c r="V30" i="35"/>
  <c r="G30" i="35"/>
  <c r="F30" i="35"/>
  <c r="V29" i="35"/>
  <c r="R29" i="35"/>
  <c r="G29" i="35"/>
  <c r="F29" i="35"/>
  <c r="V28" i="35"/>
  <c r="G28" i="35"/>
  <c r="F28" i="35"/>
  <c r="V27" i="35"/>
  <c r="G27" i="35"/>
  <c r="F27" i="35"/>
  <c r="V26" i="35"/>
  <c r="R26" i="35"/>
  <c r="G26" i="35"/>
  <c r="F26" i="35"/>
  <c r="V25" i="35"/>
  <c r="G25" i="35"/>
  <c r="F25" i="35"/>
  <c r="V24" i="35"/>
  <c r="G24" i="35"/>
  <c r="F24" i="35"/>
  <c r="V23" i="35"/>
  <c r="R23" i="35"/>
  <c r="G23" i="35"/>
  <c r="F23" i="35"/>
  <c r="V22" i="35"/>
  <c r="G22" i="35"/>
  <c r="F22" i="35"/>
  <c r="V21" i="35"/>
  <c r="G21" i="35"/>
  <c r="F21" i="35"/>
  <c r="V20" i="35"/>
  <c r="R20" i="35"/>
  <c r="G20" i="35"/>
  <c r="F20" i="35"/>
  <c r="V19" i="35"/>
  <c r="G19" i="35"/>
  <c r="F19" i="35"/>
  <c r="V18" i="35"/>
  <c r="G18" i="35"/>
  <c r="F18" i="35"/>
  <c r="V17" i="35"/>
  <c r="R17" i="35"/>
  <c r="G17" i="35"/>
  <c r="F17" i="35"/>
  <c r="V16" i="35"/>
  <c r="G16" i="35"/>
  <c r="F16" i="35"/>
  <c r="V15" i="35"/>
  <c r="G15" i="35"/>
  <c r="F15" i="35"/>
  <c r="V14" i="35"/>
  <c r="R14" i="35"/>
  <c r="G14" i="35"/>
  <c r="F14" i="35"/>
  <c r="V13" i="35"/>
  <c r="G13" i="35"/>
  <c r="F13" i="35"/>
  <c r="V12" i="35"/>
  <c r="G12" i="35"/>
  <c r="F12" i="35"/>
  <c r="C12" i="35"/>
  <c r="R11" i="35"/>
  <c r="G11" i="35"/>
  <c r="F11" i="35"/>
  <c r="V10" i="35"/>
  <c r="R10" i="35"/>
  <c r="G10" i="35"/>
  <c r="F10" i="35"/>
  <c r="C10" i="35"/>
  <c r="V11" i="35" s="1"/>
  <c r="V9" i="35"/>
  <c r="R9" i="35"/>
  <c r="G9" i="35"/>
  <c r="F9" i="35"/>
  <c r="V8" i="35"/>
  <c r="G8" i="35"/>
  <c r="F8" i="35"/>
  <c r="V7" i="35"/>
  <c r="G7" i="35"/>
  <c r="F7" i="35"/>
  <c r="V6" i="35"/>
  <c r="G6" i="35"/>
  <c r="F6" i="35"/>
  <c r="C6" i="35"/>
  <c r="R78" i="35" s="1"/>
  <c r="V5" i="35"/>
  <c r="R5" i="35"/>
  <c r="G5" i="35"/>
  <c r="F5" i="35"/>
  <c r="C5" i="35"/>
  <c r="W4" i="35"/>
  <c r="V4" i="35"/>
  <c r="Y4" i="35" s="1"/>
  <c r="R4" i="35"/>
  <c r="M77" i="35"/>
  <c r="U77" i="35" s="1"/>
  <c r="M74" i="35"/>
  <c r="U74" i="35" s="1"/>
  <c r="M71" i="35"/>
  <c r="U71" i="35" s="1"/>
  <c r="M68" i="35"/>
  <c r="U68" i="35" s="1"/>
  <c r="M65" i="35"/>
  <c r="U65" i="35" s="1"/>
  <c r="M62" i="35"/>
  <c r="U62" i="35" s="1"/>
  <c r="M59" i="35"/>
  <c r="U59" i="35" s="1"/>
  <c r="M56" i="35"/>
  <c r="U56" i="35" s="1"/>
  <c r="M53" i="35"/>
  <c r="U53" i="35" s="1"/>
  <c r="M50" i="35"/>
  <c r="U50" i="35" s="1"/>
  <c r="M47" i="35"/>
  <c r="U47" i="35" s="1"/>
  <c r="M44" i="35"/>
  <c r="U44" i="35" s="1"/>
  <c r="M41" i="35"/>
  <c r="U41" i="35" s="1"/>
  <c r="M38" i="35"/>
  <c r="U38" i="35" s="1"/>
  <c r="M35" i="35"/>
  <c r="U35" i="35" s="1"/>
  <c r="M32" i="35"/>
  <c r="U32" i="35" s="1"/>
  <c r="M29" i="35"/>
  <c r="U29" i="35" s="1"/>
  <c r="M26" i="35"/>
  <c r="U26" i="35" s="1"/>
  <c r="M23" i="35"/>
  <c r="U23" i="35" s="1"/>
  <c r="M20" i="35"/>
  <c r="U20" i="35" s="1"/>
  <c r="M17" i="35"/>
  <c r="U17" i="35" s="1"/>
  <c r="M14" i="35"/>
  <c r="U14" i="35" s="1"/>
  <c r="M11" i="35"/>
  <c r="U11" i="35" s="1"/>
  <c r="M8" i="35"/>
  <c r="U8" i="35" s="1"/>
  <c r="M5" i="35"/>
  <c r="U5" i="35" s="1"/>
  <c r="M4" i="35" a="1"/>
  <c r="M78" i="35" s="1"/>
  <c r="U78" i="35" s="1"/>
  <c r="G4" i="35"/>
  <c r="F4" i="35"/>
  <c r="AT3" i="35"/>
  <c r="R3" i="35"/>
  <c r="O3" i="35"/>
  <c r="AE3" i="35" s="1"/>
  <c r="AN3" i="35" s="1"/>
  <c r="G98" i="34"/>
  <c r="F98" i="34"/>
  <c r="AX97" i="34"/>
  <c r="G97" i="34"/>
  <c r="F97" i="34"/>
  <c r="AX96" i="34"/>
  <c r="G96" i="34"/>
  <c r="F96" i="34"/>
  <c r="AX95" i="34"/>
  <c r="G95" i="34"/>
  <c r="F95" i="34"/>
  <c r="AX94" i="34"/>
  <c r="G94" i="34"/>
  <c r="F94" i="34"/>
  <c r="AX93" i="34"/>
  <c r="G93" i="34"/>
  <c r="F93" i="34"/>
  <c r="AX92" i="34"/>
  <c r="G92" i="34"/>
  <c r="F92" i="34"/>
  <c r="AX91" i="34"/>
  <c r="G91" i="34"/>
  <c r="F91" i="34"/>
  <c r="AX90" i="34"/>
  <c r="G90" i="34"/>
  <c r="F90" i="34"/>
  <c r="G89" i="34"/>
  <c r="F89" i="34"/>
  <c r="G88" i="34"/>
  <c r="F88" i="34"/>
  <c r="G87" i="34"/>
  <c r="F87" i="34"/>
  <c r="G86" i="34"/>
  <c r="F86" i="34"/>
  <c r="G85" i="34"/>
  <c r="F85" i="34"/>
  <c r="G84" i="34"/>
  <c r="F84" i="34"/>
  <c r="G83" i="34"/>
  <c r="F83" i="34"/>
  <c r="G82" i="34"/>
  <c r="F82" i="34"/>
  <c r="G81" i="34"/>
  <c r="F81" i="34"/>
  <c r="R80" i="34"/>
  <c r="G80" i="34"/>
  <c r="F80" i="34"/>
  <c r="G79" i="34"/>
  <c r="F79" i="34"/>
  <c r="G78" i="34"/>
  <c r="F78" i="34"/>
  <c r="R77" i="34"/>
  <c r="G77" i="34"/>
  <c r="F77" i="34"/>
  <c r="G76" i="34"/>
  <c r="F76" i="34"/>
  <c r="G75" i="34"/>
  <c r="F75" i="34"/>
  <c r="R74" i="34"/>
  <c r="G74" i="34"/>
  <c r="F74" i="34"/>
  <c r="G73" i="34"/>
  <c r="F73" i="34"/>
  <c r="G72" i="34"/>
  <c r="F72" i="34"/>
  <c r="R71" i="34"/>
  <c r="G71" i="34"/>
  <c r="F71" i="34"/>
  <c r="G70" i="34"/>
  <c r="F70" i="34"/>
  <c r="G69" i="34"/>
  <c r="F69" i="34"/>
  <c r="R68" i="34"/>
  <c r="G68" i="34"/>
  <c r="F68" i="34"/>
  <c r="G67" i="34"/>
  <c r="F67" i="34"/>
  <c r="G66" i="34"/>
  <c r="F66" i="34"/>
  <c r="R65" i="34"/>
  <c r="G65" i="34"/>
  <c r="F65" i="34"/>
  <c r="G64" i="34"/>
  <c r="F64" i="34"/>
  <c r="G63" i="34"/>
  <c r="F63" i="34"/>
  <c r="R62" i="34"/>
  <c r="G62" i="34"/>
  <c r="F62" i="34"/>
  <c r="G61" i="34"/>
  <c r="F61" i="34"/>
  <c r="G60" i="34"/>
  <c r="F60" i="34"/>
  <c r="R59" i="34"/>
  <c r="G59" i="34"/>
  <c r="F59" i="34"/>
  <c r="G58" i="34"/>
  <c r="F58" i="34"/>
  <c r="G57" i="34"/>
  <c r="F57" i="34"/>
  <c r="R56" i="34"/>
  <c r="G56" i="34"/>
  <c r="F56" i="34"/>
  <c r="G55" i="34"/>
  <c r="F55" i="34"/>
  <c r="G54" i="34"/>
  <c r="F54" i="34"/>
  <c r="R53" i="34"/>
  <c r="G53" i="34"/>
  <c r="F53" i="34"/>
  <c r="G52" i="34"/>
  <c r="F52" i="34"/>
  <c r="G51" i="34"/>
  <c r="F51" i="34"/>
  <c r="R50" i="34"/>
  <c r="G50" i="34"/>
  <c r="F50" i="34"/>
  <c r="G49" i="34"/>
  <c r="F49" i="34"/>
  <c r="G48" i="34"/>
  <c r="F48" i="34"/>
  <c r="R47" i="34"/>
  <c r="G47" i="34"/>
  <c r="F47" i="34"/>
  <c r="G46" i="34"/>
  <c r="F46" i="34"/>
  <c r="G45" i="34"/>
  <c r="F45" i="34"/>
  <c r="R44" i="34"/>
  <c r="G44" i="34"/>
  <c r="F44" i="34"/>
  <c r="G43" i="34"/>
  <c r="F43" i="34"/>
  <c r="G42" i="34"/>
  <c r="F42" i="34"/>
  <c r="G41" i="34"/>
  <c r="F41" i="34"/>
  <c r="G40" i="34"/>
  <c r="F40" i="34"/>
  <c r="G39" i="34"/>
  <c r="F39" i="34"/>
  <c r="R38" i="34"/>
  <c r="G38" i="34"/>
  <c r="F38" i="34"/>
  <c r="R37" i="34"/>
  <c r="G37" i="34"/>
  <c r="F37" i="34"/>
  <c r="R36" i="34"/>
  <c r="G36" i="34"/>
  <c r="F36" i="34"/>
  <c r="R35" i="34"/>
  <c r="G35" i="34"/>
  <c r="F35" i="34"/>
  <c r="G34" i="34"/>
  <c r="F34" i="34"/>
  <c r="G33" i="34"/>
  <c r="F33" i="34"/>
  <c r="G32" i="34"/>
  <c r="F32" i="34"/>
  <c r="G31" i="34"/>
  <c r="F31" i="34"/>
  <c r="G30" i="34"/>
  <c r="F30" i="34"/>
  <c r="R29" i="34"/>
  <c r="G29" i="34"/>
  <c r="F29" i="34"/>
  <c r="R28" i="34"/>
  <c r="G28" i="34"/>
  <c r="F28" i="34"/>
  <c r="R27" i="34"/>
  <c r="G27" i="34"/>
  <c r="F27" i="34"/>
  <c r="R26" i="34"/>
  <c r="G26" i="34"/>
  <c r="F26" i="34"/>
  <c r="G25" i="34"/>
  <c r="F25" i="34"/>
  <c r="G24" i="34"/>
  <c r="F24" i="34"/>
  <c r="G23" i="34"/>
  <c r="F23" i="34"/>
  <c r="G22" i="34"/>
  <c r="F22" i="34"/>
  <c r="G21" i="34"/>
  <c r="F21" i="34"/>
  <c r="R20" i="34"/>
  <c r="G20" i="34"/>
  <c r="F20" i="34"/>
  <c r="R19" i="34"/>
  <c r="G19" i="34"/>
  <c r="F19" i="34"/>
  <c r="R18" i="34"/>
  <c r="G18" i="34"/>
  <c r="F18" i="34"/>
  <c r="R17" i="34"/>
  <c r="G17" i="34"/>
  <c r="F17" i="34"/>
  <c r="G16" i="34"/>
  <c r="F16" i="34"/>
  <c r="G15" i="34"/>
  <c r="F15" i="34"/>
  <c r="G14" i="34"/>
  <c r="F14" i="34"/>
  <c r="G13" i="34"/>
  <c r="F13" i="34"/>
  <c r="G12" i="34"/>
  <c r="F12" i="34"/>
  <c r="C12" i="34"/>
  <c r="V11" i="34"/>
  <c r="G11" i="34"/>
  <c r="F11" i="34"/>
  <c r="R10" i="34"/>
  <c r="G10" i="34"/>
  <c r="F10" i="34"/>
  <c r="C10" i="34"/>
  <c r="G9" i="34"/>
  <c r="F9" i="34"/>
  <c r="R8" i="34"/>
  <c r="G8" i="34"/>
  <c r="F8" i="34"/>
  <c r="V7" i="34"/>
  <c r="G7" i="34"/>
  <c r="F7" i="34"/>
  <c r="G6" i="34"/>
  <c r="F6" i="34"/>
  <c r="C6" i="34"/>
  <c r="R41" i="34" s="1"/>
  <c r="V5" i="34"/>
  <c r="R5" i="34"/>
  <c r="G5" i="34"/>
  <c r="F5" i="34"/>
  <c r="C5" i="34"/>
  <c r="W4" i="34"/>
  <c r="R4" i="34"/>
  <c r="M89" i="34"/>
  <c r="U89" i="34" s="1"/>
  <c r="M88" i="34"/>
  <c r="U88" i="34" s="1"/>
  <c r="M86" i="34"/>
  <c r="U86" i="34" s="1"/>
  <c r="M84" i="34"/>
  <c r="U84" i="34" s="1"/>
  <c r="M83" i="34"/>
  <c r="U83" i="34" s="1"/>
  <c r="M82" i="34"/>
  <c r="U82" i="34" s="1"/>
  <c r="M80" i="34"/>
  <c r="U80" i="34" s="1"/>
  <c r="M78" i="34"/>
  <c r="U78" i="34" s="1"/>
  <c r="M77" i="34"/>
  <c r="U77" i="34" s="1"/>
  <c r="M76" i="34"/>
  <c r="U76" i="34" s="1"/>
  <c r="M74" i="34"/>
  <c r="U74" i="34" s="1"/>
  <c r="M72" i="34"/>
  <c r="U72" i="34" s="1"/>
  <c r="M71" i="34"/>
  <c r="U71" i="34" s="1"/>
  <c r="M70" i="34"/>
  <c r="U70" i="34" s="1"/>
  <c r="M68" i="34"/>
  <c r="U68" i="34" s="1"/>
  <c r="M66" i="34"/>
  <c r="U66" i="34" s="1"/>
  <c r="M65" i="34"/>
  <c r="U65" i="34" s="1"/>
  <c r="M64" i="34"/>
  <c r="U64" i="34" s="1"/>
  <c r="M62" i="34"/>
  <c r="U62" i="34" s="1"/>
  <c r="M60" i="34"/>
  <c r="U60" i="34" s="1"/>
  <c r="M59" i="34"/>
  <c r="U59" i="34" s="1"/>
  <c r="M58" i="34"/>
  <c r="U58" i="34" s="1"/>
  <c r="M56" i="34"/>
  <c r="U56" i="34" s="1"/>
  <c r="M54" i="34"/>
  <c r="U54" i="34" s="1"/>
  <c r="M53" i="34"/>
  <c r="U53" i="34" s="1"/>
  <c r="M52" i="34"/>
  <c r="U52" i="34" s="1"/>
  <c r="M50" i="34"/>
  <c r="U50" i="34" s="1"/>
  <c r="M48" i="34"/>
  <c r="U48" i="34" s="1"/>
  <c r="M47" i="34"/>
  <c r="U47" i="34" s="1"/>
  <c r="M46" i="34"/>
  <c r="U46" i="34" s="1"/>
  <c r="M44" i="34"/>
  <c r="U44" i="34" s="1"/>
  <c r="M42" i="34"/>
  <c r="U42" i="34" s="1"/>
  <c r="M41" i="34"/>
  <c r="U41" i="34" s="1"/>
  <c r="M40" i="34"/>
  <c r="U40" i="34" s="1"/>
  <c r="M38" i="34"/>
  <c r="U38" i="34" s="1"/>
  <c r="M36" i="34"/>
  <c r="U36" i="34" s="1"/>
  <c r="M35" i="34"/>
  <c r="U35" i="34" s="1"/>
  <c r="M34" i="34"/>
  <c r="U34" i="34" s="1"/>
  <c r="M32" i="34"/>
  <c r="U32" i="34" s="1"/>
  <c r="M30" i="34"/>
  <c r="U30" i="34" s="1"/>
  <c r="M29" i="34"/>
  <c r="U29" i="34" s="1"/>
  <c r="M28" i="34"/>
  <c r="U28" i="34" s="1"/>
  <c r="M26" i="34"/>
  <c r="U26" i="34" s="1"/>
  <c r="M24" i="34"/>
  <c r="U24" i="34" s="1"/>
  <c r="M23" i="34"/>
  <c r="U23" i="34" s="1"/>
  <c r="M22" i="34"/>
  <c r="U22" i="34" s="1"/>
  <c r="M20" i="34"/>
  <c r="U20" i="34" s="1"/>
  <c r="M18" i="34"/>
  <c r="U18" i="34" s="1"/>
  <c r="M17" i="34"/>
  <c r="U17" i="34" s="1"/>
  <c r="M16" i="34"/>
  <c r="U16" i="34" s="1"/>
  <c r="M14" i="34"/>
  <c r="U14" i="34" s="1"/>
  <c r="M12" i="34"/>
  <c r="U12" i="34" s="1"/>
  <c r="M11" i="34"/>
  <c r="U11" i="34" s="1"/>
  <c r="M10" i="34"/>
  <c r="U10" i="34" s="1"/>
  <c r="M8" i="34"/>
  <c r="U8" i="34" s="1"/>
  <c r="M6" i="34"/>
  <c r="U6" i="34" s="1"/>
  <c r="M5" i="34"/>
  <c r="U5" i="34" s="1"/>
  <c r="M4" i="34"/>
  <c r="U4" i="34" s="1"/>
  <c r="X4" i="34" s="1"/>
  <c r="M4" i="34" a="1"/>
  <c r="M87" i="34" s="1"/>
  <c r="U87" i="34" s="1"/>
  <c r="G4" i="34"/>
  <c r="F4" i="34"/>
  <c r="AT3" i="34"/>
  <c r="O3" i="34"/>
  <c r="P3" i="34" s="1"/>
  <c r="AF3" i="34" s="1"/>
  <c r="AO3" i="34" s="1"/>
  <c r="S98" i="33"/>
  <c r="R98" i="33"/>
  <c r="G98" i="33"/>
  <c r="F98" i="33"/>
  <c r="R97" i="33"/>
  <c r="G97" i="33"/>
  <c r="F97" i="33"/>
  <c r="R96" i="33"/>
  <c r="G96" i="33"/>
  <c r="F96" i="33"/>
  <c r="R95" i="33"/>
  <c r="G95" i="33"/>
  <c r="F95" i="33"/>
  <c r="R94" i="33"/>
  <c r="G94" i="33"/>
  <c r="F94" i="33"/>
  <c r="R93" i="33"/>
  <c r="G93" i="33"/>
  <c r="F93" i="33"/>
  <c r="R92" i="33"/>
  <c r="G92" i="33"/>
  <c r="F92" i="33"/>
  <c r="R91" i="33"/>
  <c r="G91" i="33"/>
  <c r="F91" i="33"/>
  <c r="R90" i="33"/>
  <c r="G90" i="33"/>
  <c r="F90" i="33"/>
  <c r="R89" i="33"/>
  <c r="G89" i="33"/>
  <c r="F89" i="33"/>
  <c r="R88" i="33"/>
  <c r="G88" i="33"/>
  <c r="F88" i="33"/>
  <c r="R87" i="33"/>
  <c r="G87" i="33"/>
  <c r="F87" i="33"/>
  <c r="R86" i="33"/>
  <c r="G86" i="33"/>
  <c r="F86" i="33"/>
  <c r="R85" i="33"/>
  <c r="G85" i="33"/>
  <c r="F85" i="33"/>
  <c r="R84" i="33"/>
  <c r="G84" i="33"/>
  <c r="F84" i="33"/>
  <c r="R83" i="33"/>
  <c r="G83" i="33"/>
  <c r="F83" i="33"/>
  <c r="R82" i="33"/>
  <c r="G82" i="33"/>
  <c r="F82" i="33"/>
  <c r="R81" i="33"/>
  <c r="G81" i="33"/>
  <c r="F81" i="33"/>
  <c r="R80" i="33"/>
  <c r="G80" i="33"/>
  <c r="F80" i="33"/>
  <c r="R79" i="33"/>
  <c r="G79" i="33"/>
  <c r="F79" i="33"/>
  <c r="R78" i="33"/>
  <c r="G78" i="33"/>
  <c r="F78" i="33"/>
  <c r="R77" i="33"/>
  <c r="G77" i="33"/>
  <c r="F77" i="33"/>
  <c r="R76" i="33"/>
  <c r="G76" i="33"/>
  <c r="F76" i="33"/>
  <c r="R75" i="33"/>
  <c r="G75" i="33"/>
  <c r="F75" i="33"/>
  <c r="R74" i="33"/>
  <c r="G74" i="33"/>
  <c r="F74" i="33"/>
  <c r="R73" i="33"/>
  <c r="G73" i="33"/>
  <c r="F73" i="33"/>
  <c r="R72" i="33"/>
  <c r="G72" i="33"/>
  <c r="F72" i="33"/>
  <c r="R71" i="33"/>
  <c r="G71" i="33"/>
  <c r="F71" i="33"/>
  <c r="R70" i="33"/>
  <c r="G70" i="33"/>
  <c r="F70" i="33"/>
  <c r="R69" i="33"/>
  <c r="G69" i="33"/>
  <c r="F69" i="33"/>
  <c r="R68" i="33"/>
  <c r="G68" i="33"/>
  <c r="F68" i="33"/>
  <c r="R67" i="33"/>
  <c r="G67" i="33"/>
  <c r="F67" i="33"/>
  <c r="R66" i="33"/>
  <c r="G66" i="33"/>
  <c r="F66" i="33"/>
  <c r="R65" i="33"/>
  <c r="G65" i="33"/>
  <c r="F65" i="33"/>
  <c r="R64" i="33"/>
  <c r="G64" i="33"/>
  <c r="F64" i="33"/>
  <c r="R63" i="33"/>
  <c r="G63" i="33"/>
  <c r="F63" i="33"/>
  <c r="R62" i="33"/>
  <c r="G62" i="33"/>
  <c r="F62" i="33"/>
  <c r="R61" i="33"/>
  <c r="G61" i="33"/>
  <c r="F61" i="33"/>
  <c r="R60" i="33"/>
  <c r="G60" i="33"/>
  <c r="F60" i="33"/>
  <c r="R59" i="33"/>
  <c r="G59" i="33"/>
  <c r="F59" i="33"/>
  <c r="R58" i="33"/>
  <c r="G58" i="33"/>
  <c r="F58" i="33"/>
  <c r="R57" i="33"/>
  <c r="G57" i="33"/>
  <c r="F57" i="33"/>
  <c r="R56" i="33"/>
  <c r="G56" i="33"/>
  <c r="F56" i="33"/>
  <c r="R55" i="33"/>
  <c r="G55" i="33"/>
  <c r="F55" i="33"/>
  <c r="R54" i="33"/>
  <c r="G54" i="33"/>
  <c r="F54" i="33"/>
  <c r="R53" i="33"/>
  <c r="G53" i="33"/>
  <c r="F53" i="33"/>
  <c r="R52" i="33"/>
  <c r="G52" i="33"/>
  <c r="F52" i="33"/>
  <c r="R51" i="33"/>
  <c r="G51" i="33"/>
  <c r="F51" i="33"/>
  <c r="R50" i="33"/>
  <c r="G50" i="33"/>
  <c r="F50" i="33"/>
  <c r="R49" i="33"/>
  <c r="G49" i="33"/>
  <c r="F49" i="33"/>
  <c r="R48" i="33"/>
  <c r="G48" i="33"/>
  <c r="F48" i="33"/>
  <c r="R47" i="33"/>
  <c r="G47" i="33"/>
  <c r="F47" i="33"/>
  <c r="R46" i="33"/>
  <c r="G46" i="33"/>
  <c r="F46" i="33"/>
  <c r="R45" i="33"/>
  <c r="G45" i="33"/>
  <c r="F45" i="33"/>
  <c r="R44" i="33"/>
  <c r="G44" i="33"/>
  <c r="F44" i="33"/>
  <c r="R43" i="33"/>
  <c r="G43" i="33"/>
  <c r="F43" i="33"/>
  <c r="R42" i="33"/>
  <c r="G42" i="33"/>
  <c r="F42" i="33"/>
  <c r="R41" i="33"/>
  <c r="G41" i="33"/>
  <c r="F41" i="33"/>
  <c r="R40" i="33"/>
  <c r="G40" i="33"/>
  <c r="F40" i="33"/>
  <c r="R39" i="33"/>
  <c r="G39" i="33"/>
  <c r="F39" i="33"/>
  <c r="R38" i="33"/>
  <c r="G38" i="33"/>
  <c r="F38" i="33"/>
  <c r="R37" i="33"/>
  <c r="G37" i="33"/>
  <c r="F37" i="33"/>
  <c r="R36" i="33"/>
  <c r="G36" i="33"/>
  <c r="F36" i="33"/>
  <c r="R35" i="33"/>
  <c r="G35" i="33"/>
  <c r="F35" i="33"/>
  <c r="R34" i="33"/>
  <c r="G34" i="33"/>
  <c r="F34" i="33"/>
  <c r="R33" i="33"/>
  <c r="G33" i="33"/>
  <c r="F33" i="33"/>
  <c r="R32" i="33"/>
  <c r="G32" i="33"/>
  <c r="F32" i="33"/>
  <c r="R31" i="33"/>
  <c r="G31" i="33"/>
  <c r="F31" i="33"/>
  <c r="R30" i="33"/>
  <c r="G30" i="33"/>
  <c r="F30" i="33"/>
  <c r="R29" i="33"/>
  <c r="G29" i="33"/>
  <c r="F29" i="33"/>
  <c r="R28" i="33"/>
  <c r="G28" i="33"/>
  <c r="F28" i="33"/>
  <c r="R27" i="33"/>
  <c r="G27" i="33"/>
  <c r="F27" i="33"/>
  <c r="R26" i="33"/>
  <c r="G26" i="33"/>
  <c r="F26" i="33"/>
  <c r="R25" i="33"/>
  <c r="G25" i="33"/>
  <c r="F25" i="33"/>
  <c r="R24" i="33"/>
  <c r="G24" i="33"/>
  <c r="F24" i="33"/>
  <c r="R23" i="33"/>
  <c r="G23" i="33"/>
  <c r="F23" i="33"/>
  <c r="R22" i="33"/>
  <c r="G22" i="33"/>
  <c r="F22" i="33"/>
  <c r="R21" i="33"/>
  <c r="G21" i="33"/>
  <c r="F21" i="33"/>
  <c r="R20" i="33"/>
  <c r="G20" i="33"/>
  <c r="F20" i="33"/>
  <c r="R19" i="33"/>
  <c r="G19" i="33"/>
  <c r="F19" i="33"/>
  <c r="R18" i="33"/>
  <c r="G18" i="33"/>
  <c r="F18" i="33"/>
  <c r="R17" i="33"/>
  <c r="G17" i="33"/>
  <c r="F17" i="33"/>
  <c r="R16" i="33"/>
  <c r="G16" i="33"/>
  <c r="F16" i="33"/>
  <c r="R15" i="33"/>
  <c r="G15" i="33"/>
  <c r="F15" i="33"/>
  <c r="R14" i="33"/>
  <c r="G14" i="33"/>
  <c r="F14" i="33"/>
  <c r="R13" i="33"/>
  <c r="G13" i="33"/>
  <c r="F13" i="33"/>
  <c r="R12" i="33"/>
  <c r="G12" i="33"/>
  <c r="F12" i="33"/>
  <c r="C12" i="33"/>
  <c r="R11" i="33"/>
  <c r="G11" i="33"/>
  <c r="F11" i="33"/>
  <c r="R10" i="33"/>
  <c r="G10" i="33"/>
  <c r="F10" i="33"/>
  <c r="C10" i="33"/>
  <c r="V88" i="33" s="1"/>
  <c r="V9" i="33"/>
  <c r="R9" i="33"/>
  <c r="G9" i="33"/>
  <c r="F9" i="33"/>
  <c r="R8" i="33"/>
  <c r="G8" i="33"/>
  <c r="F8" i="33"/>
  <c r="R7" i="33"/>
  <c r="G7" i="33"/>
  <c r="F7" i="33"/>
  <c r="R6" i="33"/>
  <c r="G6" i="33"/>
  <c r="F6" i="33"/>
  <c r="R5" i="33"/>
  <c r="G5" i="33"/>
  <c r="F5" i="33"/>
  <c r="C5" i="33"/>
  <c r="W4" i="33"/>
  <c r="V4" i="33"/>
  <c r="Y4" i="33" s="1"/>
  <c r="R4" i="33"/>
  <c r="M98" i="33"/>
  <c r="U98" i="33" s="1"/>
  <c r="M96" i="33"/>
  <c r="U96" i="33" s="1"/>
  <c r="M92" i="33"/>
  <c r="U92" i="33" s="1"/>
  <c r="M90" i="33"/>
  <c r="U90" i="33" s="1"/>
  <c r="M86" i="33"/>
  <c r="U86" i="33" s="1"/>
  <c r="M84" i="33"/>
  <c r="U84" i="33" s="1"/>
  <c r="M80" i="33"/>
  <c r="U80" i="33" s="1"/>
  <c r="M78" i="33"/>
  <c r="U78" i="33" s="1"/>
  <c r="M74" i="33"/>
  <c r="U74" i="33" s="1"/>
  <c r="M72" i="33"/>
  <c r="U72" i="33" s="1"/>
  <c r="M68" i="33"/>
  <c r="U68" i="33" s="1"/>
  <c r="M66" i="33"/>
  <c r="U66" i="33" s="1"/>
  <c r="M62" i="33"/>
  <c r="U62" i="33" s="1"/>
  <c r="M60" i="33"/>
  <c r="U60" i="33" s="1"/>
  <c r="M56" i="33"/>
  <c r="U56" i="33" s="1"/>
  <c r="M54" i="33"/>
  <c r="U54" i="33" s="1"/>
  <c r="M50" i="33"/>
  <c r="U50" i="33" s="1"/>
  <c r="M48" i="33"/>
  <c r="U48" i="33" s="1"/>
  <c r="M44" i="33"/>
  <c r="U44" i="33" s="1"/>
  <c r="M42" i="33"/>
  <c r="U42" i="33" s="1"/>
  <c r="M38" i="33"/>
  <c r="U38" i="33" s="1"/>
  <c r="M36" i="33"/>
  <c r="U36" i="33" s="1"/>
  <c r="M32" i="33"/>
  <c r="U32" i="33" s="1"/>
  <c r="M30" i="33"/>
  <c r="U30" i="33" s="1"/>
  <c r="M26" i="33"/>
  <c r="U26" i="33" s="1"/>
  <c r="M24" i="33"/>
  <c r="U24" i="33" s="1"/>
  <c r="M20" i="33"/>
  <c r="U20" i="33" s="1"/>
  <c r="M18" i="33"/>
  <c r="U18" i="33" s="1"/>
  <c r="M14" i="33"/>
  <c r="U14" i="33" s="1"/>
  <c r="M12" i="33"/>
  <c r="U12" i="33" s="1"/>
  <c r="M8" i="33"/>
  <c r="U8" i="33" s="1"/>
  <c r="M6" i="33"/>
  <c r="U6" i="33" s="1"/>
  <c r="M4" i="33" a="1"/>
  <c r="M94" i="33" s="1"/>
  <c r="U94" i="33" s="1"/>
  <c r="G4" i="33"/>
  <c r="F4" i="33"/>
  <c r="AT3" i="33"/>
  <c r="R3" i="33"/>
  <c r="O3" i="33"/>
  <c r="AE3" i="33" s="1"/>
  <c r="G98" i="32"/>
  <c r="F98" i="32"/>
  <c r="AX97" i="32"/>
  <c r="G97" i="32"/>
  <c r="F97" i="32"/>
  <c r="AX96" i="32"/>
  <c r="G96" i="32"/>
  <c r="F96" i="32"/>
  <c r="AX95" i="32"/>
  <c r="G95" i="32"/>
  <c r="F95" i="32"/>
  <c r="AX94" i="32"/>
  <c r="G94" i="32"/>
  <c r="F94" i="32"/>
  <c r="AX93" i="32"/>
  <c r="G93" i="32"/>
  <c r="F93" i="32"/>
  <c r="AX92" i="32"/>
  <c r="G92" i="32"/>
  <c r="F92" i="32"/>
  <c r="AX91" i="32"/>
  <c r="G91" i="32"/>
  <c r="F91" i="32"/>
  <c r="AX90" i="32"/>
  <c r="G90" i="32"/>
  <c r="F90" i="32"/>
  <c r="AX89" i="32"/>
  <c r="G89" i="32"/>
  <c r="F89" i="32"/>
  <c r="AX88" i="32"/>
  <c r="G88" i="32"/>
  <c r="F88" i="32"/>
  <c r="AX87" i="32"/>
  <c r="G87" i="32"/>
  <c r="F87" i="32"/>
  <c r="AX86" i="32"/>
  <c r="G86" i="32"/>
  <c r="F86" i="32"/>
  <c r="AX85" i="32"/>
  <c r="G85" i="32"/>
  <c r="F85" i="32"/>
  <c r="AX84" i="32"/>
  <c r="G84" i="32"/>
  <c r="F84" i="32"/>
  <c r="AX83" i="32"/>
  <c r="G83" i="32"/>
  <c r="F83" i="32"/>
  <c r="AX82" i="32"/>
  <c r="G82" i="32"/>
  <c r="F82" i="32"/>
  <c r="AX81" i="32"/>
  <c r="G81" i="32"/>
  <c r="F81" i="32"/>
  <c r="AX80" i="32"/>
  <c r="G80" i="32"/>
  <c r="F80" i="32"/>
  <c r="AX79" i="32"/>
  <c r="G79" i="32"/>
  <c r="F79" i="32"/>
  <c r="AX78" i="32"/>
  <c r="G78" i="32"/>
  <c r="F78" i="32"/>
  <c r="AX77" i="32"/>
  <c r="G77" i="32"/>
  <c r="F77" i="32"/>
  <c r="AX76" i="32"/>
  <c r="G76" i="32"/>
  <c r="F76" i="32"/>
  <c r="AX75" i="32"/>
  <c r="G75" i="32"/>
  <c r="F75" i="32"/>
  <c r="AX74" i="32"/>
  <c r="G74" i="32"/>
  <c r="F74" i="32"/>
  <c r="AX73" i="32"/>
  <c r="G73" i="32"/>
  <c r="F73" i="32"/>
  <c r="AX72" i="32"/>
  <c r="G72" i="32"/>
  <c r="F72" i="32"/>
  <c r="AX71" i="32"/>
  <c r="G71" i="32"/>
  <c r="F71" i="32"/>
  <c r="AX70" i="32"/>
  <c r="G70" i="32"/>
  <c r="F70" i="32"/>
  <c r="V69" i="32"/>
  <c r="G69" i="32"/>
  <c r="F69" i="32"/>
  <c r="G68" i="32"/>
  <c r="F68" i="32"/>
  <c r="G67" i="32"/>
  <c r="F67" i="32"/>
  <c r="V66" i="32"/>
  <c r="G66" i="32"/>
  <c r="F66" i="32"/>
  <c r="G65" i="32"/>
  <c r="F65" i="32"/>
  <c r="G64" i="32"/>
  <c r="F64" i="32"/>
  <c r="V63" i="32"/>
  <c r="G63" i="32"/>
  <c r="F63" i="32"/>
  <c r="G62" i="32"/>
  <c r="F62" i="32"/>
  <c r="G61" i="32"/>
  <c r="F61" i="32"/>
  <c r="V60" i="32"/>
  <c r="G60" i="32"/>
  <c r="F60" i="32"/>
  <c r="G59" i="32"/>
  <c r="F59" i="32"/>
  <c r="G58" i="32"/>
  <c r="F58" i="32"/>
  <c r="V57" i="32"/>
  <c r="G57" i="32"/>
  <c r="F57" i="32"/>
  <c r="G56" i="32"/>
  <c r="F56" i="32"/>
  <c r="G55" i="32"/>
  <c r="F55" i="32"/>
  <c r="V54" i="32"/>
  <c r="G54" i="32"/>
  <c r="F54" i="32"/>
  <c r="G53" i="32"/>
  <c r="F53" i="32"/>
  <c r="G52" i="32"/>
  <c r="F52" i="32"/>
  <c r="V51" i="32"/>
  <c r="G51" i="32"/>
  <c r="F51" i="32"/>
  <c r="G50" i="32"/>
  <c r="F50" i="32"/>
  <c r="G49" i="32"/>
  <c r="F49" i="32"/>
  <c r="V48" i="32"/>
  <c r="G48" i="32"/>
  <c r="F48" i="32"/>
  <c r="G47" i="32"/>
  <c r="F47" i="32"/>
  <c r="G46" i="32"/>
  <c r="F46" i="32"/>
  <c r="V45" i="32"/>
  <c r="G45" i="32"/>
  <c r="F45" i="32"/>
  <c r="G44" i="32"/>
  <c r="F44" i="32"/>
  <c r="G43" i="32"/>
  <c r="F43" i="32"/>
  <c r="V42" i="32"/>
  <c r="G42" i="32"/>
  <c r="F42" i="32"/>
  <c r="G41" i="32"/>
  <c r="F41" i="32"/>
  <c r="G40" i="32"/>
  <c r="F40" i="32"/>
  <c r="V39" i="32"/>
  <c r="G39" i="32"/>
  <c r="F39" i="32"/>
  <c r="G38" i="32"/>
  <c r="F38" i="32"/>
  <c r="G37" i="32"/>
  <c r="F37" i="32"/>
  <c r="V36" i="32"/>
  <c r="G36" i="32"/>
  <c r="F36" i="32"/>
  <c r="G35" i="32"/>
  <c r="F35" i="32"/>
  <c r="G34" i="32"/>
  <c r="F34" i="32"/>
  <c r="V33" i="32"/>
  <c r="G33" i="32"/>
  <c r="F33" i="32"/>
  <c r="G32" i="32"/>
  <c r="F32" i="32"/>
  <c r="G31" i="32"/>
  <c r="F31" i="32"/>
  <c r="V30" i="32"/>
  <c r="G30" i="32"/>
  <c r="F30" i="32"/>
  <c r="G29" i="32"/>
  <c r="F29" i="32"/>
  <c r="G28" i="32"/>
  <c r="F28" i="32"/>
  <c r="V27" i="32"/>
  <c r="G27" i="32"/>
  <c r="F27" i="32"/>
  <c r="G26" i="32"/>
  <c r="F26" i="32"/>
  <c r="G25" i="32"/>
  <c r="F25" i="32"/>
  <c r="V24" i="32"/>
  <c r="G24" i="32"/>
  <c r="F24" i="32"/>
  <c r="V23" i="32"/>
  <c r="G23" i="32"/>
  <c r="F23" i="32"/>
  <c r="G22" i="32"/>
  <c r="F22" i="32"/>
  <c r="V21" i="32"/>
  <c r="G21" i="32"/>
  <c r="F21" i="32"/>
  <c r="V20" i="32"/>
  <c r="G20" i="32"/>
  <c r="F20" i="32"/>
  <c r="G19" i="32"/>
  <c r="F19" i="32"/>
  <c r="V18" i="32"/>
  <c r="G18" i="32"/>
  <c r="F18" i="32"/>
  <c r="V17" i="32"/>
  <c r="G17" i="32"/>
  <c r="F17" i="32"/>
  <c r="G16" i="32"/>
  <c r="F16" i="32"/>
  <c r="V15" i="32"/>
  <c r="G15" i="32"/>
  <c r="F15" i="32"/>
  <c r="V14" i="32"/>
  <c r="G14" i="32"/>
  <c r="F14" i="32"/>
  <c r="G13" i="32"/>
  <c r="F13" i="32"/>
  <c r="V12" i="32"/>
  <c r="G12" i="32"/>
  <c r="F12" i="32"/>
  <c r="C12" i="32"/>
  <c r="G11" i="32"/>
  <c r="F11" i="32"/>
  <c r="V10" i="32"/>
  <c r="G10" i="32"/>
  <c r="F10" i="32"/>
  <c r="C10" i="32"/>
  <c r="V67" i="32" s="1"/>
  <c r="V9" i="32"/>
  <c r="R9" i="32"/>
  <c r="G9" i="32"/>
  <c r="F9" i="32"/>
  <c r="G8" i="32"/>
  <c r="F8" i="32"/>
  <c r="G7" i="32"/>
  <c r="F7" i="32"/>
  <c r="V6" i="32"/>
  <c r="R6" i="32"/>
  <c r="G6" i="32"/>
  <c r="F6" i="32"/>
  <c r="C6" i="32"/>
  <c r="R11" i="32" s="1"/>
  <c r="V5" i="32"/>
  <c r="G5" i="32"/>
  <c r="F5" i="32"/>
  <c r="C5" i="32"/>
  <c r="W4" i="32"/>
  <c r="V4" i="32"/>
  <c r="Y4" i="32" s="1"/>
  <c r="M68" i="32"/>
  <c r="U68" i="32" s="1"/>
  <c r="M67" i="32"/>
  <c r="U67" i="32" s="1"/>
  <c r="M66" i="32"/>
  <c r="U66" i="32" s="1"/>
  <c r="M65" i="32"/>
  <c r="U65" i="32" s="1"/>
  <c r="M62" i="32"/>
  <c r="U62" i="32" s="1"/>
  <c r="M61" i="32"/>
  <c r="U61" i="32" s="1"/>
  <c r="M60" i="32"/>
  <c r="U60" i="32" s="1"/>
  <c r="M59" i="32"/>
  <c r="U59" i="32" s="1"/>
  <c r="M56" i="32"/>
  <c r="U56" i="32" s="1"/>
  <c r="M55" i="32"/>
  <c r="U55" i="32" s="1"/>
  <c r="M54" i="32"/>
  <c r="U54" i="32" s="1"/>
  <c r="M53" i="32"/>
  <c r="U53" i="32" s="1"/>
  <c r="M50" i="32"/>
  <c r="U50" i="32" s="1"/>
  <c r="M49" i="32"/>
  <c r="U49" i="32" s="1"/>
  <c r="M48" i="32"/>
  <c r="U48" i="32" s="1"/>
  <c r="M47" i="32"/>
  <c r="U47" i="32" s="1"/>
  <c r="M44" i="32"/>
  <c r="U44" i="32" s="1"/>
  <c r="M43" i="32"/>
  <c r="U43" i="32" s="1"/>
  <c r="M42" i="32"/>
  <c r="U42" i="32" s="1"/>
  <c r="M41" i="32"/>
  <c r="U41" i="32" s="1"/>
  <c r="M38" i="32"/>
  <c r="U38" i="32" s="1"/>
  <c r="M37" i="32"/>
  <c r="U37" i="32" s="1"/>
  <c r="M36" i="32"/>
  <c r="U36" i="32" s="1"/>
  <c r="M35" i="32"/>
  <c r="U35" i="32" s="1"/>
  <c r="M32" i="32"/>
  <c r="U32" i="32" s="1"/>
  <c r="M31" i="32"/>
  <c r="U31" i="32" s="1"/>
  <c r="M30" i="32"/>
  <c r="U30" i="32" s="1"/>
  <c r="M29" i="32"/>
  <c r="U29" i="32" s="1"/>
  <c r="M26" i="32"/>
  <c r="U26" i="32" s="1"/>
  <c r="M25" i="32"/>
  <c r="U25" i="32" s="1"/>
  <c r="M24" i="32"/>
  <c r="U24" i="32" s="1"/>
  <c r="M23" i="32"/>
  <c r="U23" i="32" s="1"/>
  <c r="M20" i="32"/>
  <c r="U20" i="32" s="1"/>
  <c r="M19" i="32"/>
  <c r="U19" i="32" s="1"/>
  <c r="M18" i="32"/>
  <c r="U18" i="32" s="1"/>
  <c r="M17" i="32"/>
  <c r="U17" i="32" s="1"/>
  <c r="M14" i="32"/>
  <c r="U14" i="32" s="1"/>
  <c r="M13" i="32"/>
  <c r="U13" i="32" s="1"/>
  <c r="M12" i="32"/>
  <c r="U12" i="32" s="1"/>
  <c r="M11" i="32"/>
  <c r="U11" i="32" s="1"/>
  <c r="M8" i="32"/>
  <c r="U8" i="32" s="1"/>
  <c r="M7" i="32"/>
  <c r="U7" i="32" s="1"/>
  <c r="M6" i="32"/>
  <c r="U6" i="32" s="1"/>
  <c r="M5" i="32"/>
  <c r="U5" i="32" s="1"/>
  <c r="M4" i="32" a="1"/>
  <c r="M69" i="32" s="1"/>
  <c r="U69" i="32" s="1"/>
  <c r="G4" i="32"/>
  <c r="F4" i="32"/>
  <c r="AT3" i="32"/>
  <c r="R3" i="32"/>
  <c r="O3" i="32"/>
  <c r="AE3" i="32" s="1"/>
  <c r="G98" i="31"/>
  <c r="F98" i="31"/>
  <c r="AX97" i="31"/>
  <c r="G97" i="31"/>
  <c r="F97" i="31"/>
  <c r="AX96" i="31"/>
  <c r="G96" i="31"/>
  <c r="F96" i="31"/>
  <c r="AX95" i="31"/>
  <c r="G95" i="31"/>
  <c r="F95" i="31"/>
  <c r="AX94" i="31"/>
  <c r="G94" i="31"/>
  <c r="F94" i="31"/>
  <c r="AX93" i="31"/>
  <c r="G93" i="31"/>
  <c r="F93" i="31"/>
  <c r="AX92" i="31"/>
  <c r="G92" i="31"/>
  <c r="F92" i="31"/>
  <c r="AX91" i="31"/>
  <c r="G91" i="31"/>
  <c r="F91" i="31"/>
  <c r="AX90" i="31"/>
  <c r="G90" i="31"/>
  <c r="F90" i="31"/>
  <c r="AX89" i="31"/>
  <c r="G89" i="31"/>
  <c r="F89" i="31"/>
  <c r="AX88" i="31"/>
  <c r="G88" i="31"/>
  <c r="F88" i="31"/>
  <c r="AX87" i="31"/>
  <c r="G87" i="31"/>
  <c r="F87" i="31"/>
  <c r="AX86" i="31"/>
  <c r="G86" i="31"/>
  <c r="F86" i="31"/>
  <c r="AX85" i="31"/>
  <c r="G85" i="31"/>
  <c r="F85" i="31"/>
  <c r="AX84" i="31"/>
  <c r="G84" i="31"/>
  <c r="F84" i="31"/>
  <c r="AX83" i="31"/>
  <c r="G83" i="31"/>
  <c r="F83" i="31"/>
  <c r="AX82" i="31"/>
  <c r="G82" i="31"/>
  <c r="F82" i="31"/>
  <c r="AX81" i="31"/>
  <c r="G81" i="31"/>
  <c r="F81" i="31"/>
  <c r="AX80" i="31"/>
  <c r="G80" i="31"/>
  <c r="F80" i="31"/>
  <c r="G79" i="31"/>
  <c r="F79" i="31"/>
  <c r="R78" i="31"/>
  <c r="G78" i="31"/>
  <c r="F78" i="31"/>
  <c r="R77" i="31"/>
  <c r="G77" i="31"/>
  <c r="F77" i="31"/>
  <c r="G76" i="31"/>
  <c r="F76" i="31"/>
  <c r="R75" i="31"/>
  <c r="G75" i="31"/>
  <c r="F75" i="31"/>
  <c r="R74" i="31"/>
  <c r="G74" i="31"/>
  <c r="F74" i="31"/>
  <c r="G73" i="31"/>
  <c r="F73" i="31"/>
  <c r="R72" i="31"/>
  <c r="G72" i="31"/>
  <c r="F72" i="31"/>
  <c r="R71" i="31"/>
  <c r="G71" i="31"/>
  <c r="F71" i="31"/>
  <c r="G70" i="31"/>
  <c r="F70" i="31"/>
  <c r="R69" i="31"/>
  <c r="G69" i="31"/>
  <c r="F69" i="31"/>
  <c r="R68" i="31"/>
  <c r="G68" i="31"/>
  <c r="F68" i="31"/>
  <c r="G67" i="31"/>
  <c r="F67" i="31"/>
  <c r="R66" i="31"/>
  <c r="G66" i="31"/>
  <c r="F66" i="31"/>
  <c r="R65" i="31"/>
  <c r="G65" i="31"/>
  <c r="F65" i="31"/>
  <c r="G64" i="31"/>
  <c r="F64" i="31"/>
  <c r="R63" i="31"/>
  <c r="G63" i="31"/>
  <c r="F63" i="31"/>
  <c r="R62" i="31"/>
  <c r="G62" i="31"/>
  <c r="F62" i="31"/>
  <c r="G61" i="31"/>
  <c r="F61" i="31"/>
  <c r="R60" i="31"/>
  <c r="G60" i="31"/>
  <c r="F60" i="31"/>
  <c r="R59" i="31"/>
  <c r="G59" i="31"/>
  <c r="F59" i="31"/>
  <c r="G58" i="31"/>
  <c r="F58" i="31"/>
  <c r="R57" i="31"/>
  <c r="G57" i="31"/>
  <c r="F57" i="31"/>
  <c r="R56" i="31"/>
  <c r="G56" i="31"/>
  <c r="F56" i="31"/>
  <c r="G55" i="31"/>
  <c r="F55" i="31"/>
  <c r="R54" i="31"/>
  <c r="G54" i="31"/>
  <c r="F54" i="31"/>
  <c r="R53" i="31"/>
  <c r="G53" i="31"/>
  <c r="F53" i="31"/>
  <c r="G52" i="31"/>
  <c r="F52" i="31"/>
  <c r="R51" i="31"/>
  <c r="G51" i="31"/>
  <c r="F51" i="31"/>
  <c r="R50" i="31"/>
  <c r="G50" i="31"/>
  <c r="F50" i="31"/>
  <c r="G49" i="31"/>
  <c r="F49" i="31"/>
  <c r="R48" i="31"/>
  <c r="G48" i="31"/>
  <c r="F48" i="31"/>
  <c r="R47" i="31"/>
  <c r="G47" i="31"/>
  <c r="F47" i="31"/>
  <c r="G46" i="31"/>
  <c r="F46" i="31"/>
  <c r="R45" i="31"/>
  <c r="G45" i="31"/>
  <c r="F45" i="31"/>
  <c r="R44" i="31"/>
  <c r="G44" i="31"/>
  <c r="F44" i="31"/>
  <c r="G43" i="31"/>
  <c r="F43" i="31"/>
  <c r="R42" i="31"/>
  <c r="G42" i="31"/>
  <c r="F42" i="31"/>
  <c r="R41" i="31"/>
  <c r="G41" i="31"/>
  <c r="F41" i="31"/>
  <c r="G40" i="31"/>
  <c r="F40" i="31"/>
  <c r="R39" i="31"/>
  <c r="G39" i="31"/>
  <c r="F39" i="31"/>
  <c r="R38" i="31"/>
  <c r="G38" i="31"/>
  <c r="F38" i="31"/>
  <c r="G37" i="31"/>
  <c r="F37" i="31"/>
  <c r="R36" i="31"/>
  <c r="G36" i="31"/>
  <c r="F36" i="31"/>
  <c r="R35" i="31"/>
  <c r="G35" i="31"/>
  <c r="F35" i="31"/>
  <c r="G34" i="31"/>
  <c r="F34" i="31"/>
  <c r="R33" i="31"/>
  <c r="G33" i="31"/>
  <c r="F33" i="31"/>
  <c r="R32" i="31"/>
  <c r="G32" i="31"/>
  <c r="F32" i="31"/>
  <c r="G31" i="31"/>
  <c r="F31" i="31"/>
  <c r="R30" i="31"/>
  <c r="G30" i="31"/>
  <c r="F30" i="31"/>
  <c r="R29" i="31"/>
  <c r="G29" i="31"/>
  <c r="F29" i="31"/>
  <c r="G28" i="31"/>
  <c r="F28" i="31"/>
  <c r="R27" i="31"/>
  <c r="G27" i="31"/>
  <c r="F27" i="31"/>
  <c r="R26" i="31"/>
  <c r="G26" i="31"/>
  <c r="F26" i="31"/>
  <c r="G25" i="31"/>
  <c r="F25" i="31"/>
  <c r="R24" i="31"/>
  <c r="G24" i="31"/>
  <c r="F24" i="31"/>
  <c r="R23" i="31"/>
  <c r="G23" i="31"/>
  <c r="F23" i="31"/>
  <c r="G22" i="31"/>
  <c r="F22" i="31"/>
  <c r="R21" i="31"/>
  <c r="G21" i="31"/>
  <c r="F21" i="31"/>
  <c r="R20" i="31"/>
  <c r="G20" i="31"/>
  <c r="F20" i="31"/>
  <c r="G19" i="31"/>
  <c r="F19" i="31"/>
  <c r="R18" i="31"/>
  <c r="G18" i="31"/>
  <c r="F18" i="31"/>
  <c r="R17" i="31"/>
  <c r="G17" i="31"/>
  <c r="F17" i="31"/>
  <c r="G16" i="31"/>
  <c r="F16" i="31"/>
  <c r="R15" i="31"/>
  <c r="G15" i="31"/>
  <c r="F15" i="31"/>
  <c r="R14" i="31"/>
  <c r="G14" i="31"/>
  <c r="F14" i="31"/>
  <c r="G13" i="31"/>
  <c r="F13" i="31"/>
  <c r="R12" i="31"/>
  <c r="G12" i="31"/>
  <c r="F12" i="31"/>
  <c r="C12" i="31"/>
  <c r="R11" i="31"/>
  <c r="G11" i="31"/>
  <c r="F11" i="31"/>
  <c r="R10" i="31"/>
  <c r="G10" i="31"/>
  <c r="F10" i="31"/>
  <c r="C10" i="31"/>
  <c r="V11" i="31" s="1"/>
  <c r="V9" i="31"/>
  <c r="R9" i="31"/>
  <c r="G9" i="31"/>
  <c r="F9" i="31"/>
  <c r="G8" i="31"/>
  <c r="F8" i="31"/>
  <c r="G7" i="31"/>
  <c r="F7" i="31"/>
  <c r="R6" i="31"/>
  <c r="G6" i="31"/>
  <c r="F6" i="31"/>
  <c r="C6" i="31"/>
  <c r="R79" i="31" s="1"/>
  <c r="R5" i="31"/>
  <c r="G5" i="31"/>
  <c r="F5" i="31"/>
  <c r="C5" i="31"/>
  <c r="W4" i="31"/>
  <c r="R4" i="31"/>
  <c r="M78" i="31"/>
  <c r="U78" i="31" s="1"/>
  <c r="M72" i="31"/>
  <c r="U72" i="31" s="1"/>
  <c r="M66" i="31"/>
  <c r="U66" i="31" s="1"/>
  <c r="M60" i="31"/>
  <c r="U60" i="31" s="1"/>
  <c r="M54" i="31"/>
  <c r="U54" i="31" s="1"/>
  <c r="M48" i="31"/>
  <c r="U48" i="31" s="1"/>
  <c r="M42" i="31"/>
  <c r="U42" i="31" s="1"/>
  <c r="M36" i="31"/>
  <c r="U36" i="31" s="1"/>
  <c r="M32" i="31"/>
  <c r="U32" i="31" s="1"/>
  <c r="M30" i="31"/>
  <c r="U30" i="31" s="1"/>
  <c r="M26" i="31"/>
  <c r="U26" i="31" s="1"/>
  <c r="M24" i="31"/>
  <c r="U24" i="31" s="1"/>
  <c r="M20" i="31"/>
  <c r="U20" i="31" s="1"/>
  <c r="M18" i="31"/>
  <c r="U18" i="31" s="1"/>
  <c r="M14" i="31"/>
  <c r="U14" i="31" s="1"/>
  <c r="M12" i="31"/>
  <c r="U12" i="31" s="1"/>
  <c r="M8" i="31"/>
  <c r="U8" i="31" s="1"/>
  <c r="M6" i="31"/>
  <c r="U6" i="31" s="1"/>
  <c r="M4" i="31" a="1"/>
  <c r="M76" i="31" s="1"/>
  <c r="U76" i="31" s="1"/>
  <c r="G4" i="31"/>
  <c r="F4" i="31"/>
  <c r="AT3" i="31"/>
  <c r="R3" i="31"/>
  <c r="O3" i="31"/>
  <c r="AE3" i="31" s="1"/>
  <c r="G98" i="30"/>
  <c r="F98" i="30"/>
  <c r="AX97" i="30"/>
  <c r="G97" i="30"/>
  <c r="F97" i="30"/>
  <c r="AX96" i="30"/>
  <c r="G96" i="30"/>
  <c r="F96" i="30"/>
  <c r="AX95" i="30"/>
  <c r="G95" i="30"/>
  <c r="F95" i="30"/>
  <c r="AX94" i="30"/>
  <c r="G94" i="30"/>
  <c r="F94" i="30"/>
  <c r="AX93" i="30"/>
  <c r="G93" i="30"/>
  <c r="F93" i="30"/>
  <c r="AX92" i="30"/>
  <c r="G92" i="30"/>
  <c r="F92" i="30"/>
  <c r="AX91" i="30"/>
  <c r="G91" i="30"/>
  <c r="F91" i="30"/>
  <c r="AX90" i="30"/>
  <c r="G90" i="30"/>
  <c r="F90" i="30"/>
  <c r="V89" i="30"/>
  <c r="R89" i="30"/>
  <c r="G89" i="30"/>
  <c r="F89" i="30"/>
  <c r="G88" i="30"/>
  <c r="F88" i="30"/>
  <c r="R87" i="30"/>
  <c r="G87" i="30"/>
  <c r="F87" i="30"/>
  <c r="V86" i="30"/>
  <c r="R86" i="30"/>
  <c r="G86" i="30"/>
  <c r="F86" i="30"/>
  <c r="G85" i="30"/>
  <c r="F85" i="30"/>
  <c r="R84" i="30"/>
  <c r="G84" i="30"/>
  <c r="F84" i="30"/>
  <c r="V83" i="30"/>
  <c r="R83" i="30"/>
  <c r="G83" i="30"/>
  <c r="F83" i="30"/>
  <c r="G82" i="30"/>
  <c r="F82" i="30"/>
  <c r="R81" i="30"/>
  <c r="G81" i="30"/>
  <c r="F81" i="30"/>
  <c r="V80" i="30"/>
  <c r="R80" i="30"/>
  <c r="G80" i="30"/>
  <c r="F80" i="30"/>
  <c r="G79" i="30"/>
  <c r="F79" i="30"/>
  <c r="R78" i="30"/>
  <c r="G78" i="30"/>
  <c r="F78" i="30"/>
  <c r="V77" i="30"/>
  <c r="R77" i="30"/>
  <c r="G77" i="30"/>
  <c r="F77" i="30"/>
  <c r="G76" i="30"/>
  <c r="F76" i="30"/>
  <c r="R75" i="30"/>
  <c r="G75" i="30"/>
  <c r="F75" i="30"/>
  <c r="V74" i="30"/>
  <c r="R74" i="30"/>
  <c r="G74" i="30"/>
  <c r="F74" i="30"/>
  <c r="G73" i="30"/>
  <c r="F73" i="30"/>
  <c r="R72" i="30"/>
  <c r="G72" i="30"/>
  <c r="F72" i="30"/>
  <c r="V71" i="30"/>
  <c r="R71" i="30"/>
  <c r="G71" i="30"/>
  <c r="F71" i="30"/>
  <c r="G70" i="30"/>
  <c r="F70" i="30"/>
  <c r="R69" i="30"/>
  <c r="G69" i="30"/>
  <c r="F69" i="30"/>
  <c r="V68" i="30"/>
  <c r="R68" i="30"/>
  <c r="G68" i="30"/>
  <c r="F68" i="30"/>
  <c r="G67" i="30"/>
  <c r="F67" i="30"/>
  <c r="R66" i="30"/>
  <c r="G66" i="30"/>
  <c r="F66" i="30"/>
  <c r="V65" i="30"/>
  <c r="R65" i="30"/>
  <c r="G65" i="30"/>
  <c r="F65" i="30"/>
  <c r="G64" i="30"/>
  <c r="F64" i="30"/>
  <c r="R63" i="30"/>
  <c r="G63" i="30"/>
  <c r="F63" i="30"/>
  <c r="V62" i="30"/>
  <c r="R62" i="30"/>
  <c r="G62" i="30"/>
  <c r="F62" i="30"/>
  <c r="G61" i="30"/>
  <c r="F61" i="30"/>
  <c r="R60" i="30"/>
  <c r="G60" i="30"/>
  <c r="F60" i="30"/>
  <c r="V59" i="30"/>
  <c r="R59" i="30"/>
  <c r="G59" i="30"/>
  <c r="F59" i="30"/>
  <c r="G58" i="30"/>
  <c r="F58" i="30"/>
  <c r="R57" i="30"/>
  <c r="G57" i="30"/>
  <c r="F57" i="30"/>
  <c r="V56" i="30"/>
  <c r="R56" i="30"/>
  <c r="G56" i="30"/>
  <c r="F56" i="30"/>
  <c r="G55" i="30"/>
  <c r="F55" i="30"/>
  <c r="R54" i="30"/>
  <c r="G54" i="30"/>
  <c r="F54" i="30"/>
  <c r="V53" i="30"/>
  <c r="R53" i="30"/>
  <c r="G53" i="30"/>
  <c r="F53" i="30"/>
  <c r="G52" i="30"/>
  <c r="F52" i="30"/>
  <c r="R51" i="30"/>
  <c r="G51" i="30"/>
  <c r="F51" i="30"/>
  <c r="V50" i="30"/>
  <c r="R50" i="30"/>
  <c r="G50" i="30"/>
  <c r="F50" i="30"/>
  <c r="G49" i="30"/>
  <c r="F49" i="30"/>
  <c r="R48" i="30"/>
  <c r="G48" i="30"/>
  <c r="F48" i="30"/>
  <c r="V47" i="30"/>
  <c r="R47" i="30"/>
  <c r="G47" i="30"/>
  <c r="F47" i="30"/>
  <c r="G46" i="30"/>
  <c r="F46" i="30"/>
  <c r="R45" i="30"/>
  <c r="G45" i="30"/>
  <c r="F45" i="30"/>
  <c r="V44" i="30"/>
  <c r="R44" i="30"/>
  <c r="G44" i="30"/>
  <c r="F44" i="30"/>
  <c r="G43" i="30"/>
  <c r="F43" i="30"/>
  <c r="R42" i="30"/>
  <c r="G42" i="30"/>
  <c r="F42" i="30"/>
  <c r="V41" i="30"/>
  <c r="R41" i="30"/>
  <c r="G41" i="30"/>
  <c r="F41" i="30"/>
  <c r="G40" i="30"/>
  <c r="F40" i="30"/>
  <c r="R39" i="30"/>
  <c r="G39" i="30"/>
  <c r="F39" i="30"/>
  <c r="V38" i="30"/>
  <c r="R38" i="30"/>
  <c r="G38" i="30"/>
  <c r="F38" i="30"/>
  <c r="G37" i="30"/>
  <c r="F37" i="30"/>
  <c r="R36" i="30"/>
  <c r="G36" i="30"/>
  <c r="F36" i="30"/>
  <c r="V35" i="30"/>
  <c r="R35" i="30"/>
  <c r="G35" i="30"/>
  <c r="F35" i="30"/>
  <c r="G34" i="30"/>
  <c r="F34" i="30"/>
  <c r="R33" i="30"/>
  <c r="G33" i="30"/>
  <c r="F33" i="30"/>
  <c r="V32" i="30"/>
  <c r="R32" i="30"/>
  <c r="G32" i="30"/>
  <c r="F32" i="30"/>
  <c r="G31" i="30"/>
  <c r="F31" i="30"/>
  <c r="R30" i="30"/>
  <c r="G30" i="30"/>
  <c r="F30" i="30"/>
  <c r="V29" i="30"/>
  <c r="R29" i="30"/>
  <c r="G29" i="30"/>
  <c r="F29" i="30"/>
  <c r="G28" i="30"/>
  <c r="F28" i="30"/>
  <c r="R27" i="30"/>
  <c r="G27" i="30"/>
  <c r="F27" i="30"/>
  <c r="V26" i="30"/>
  <c r="R26" i="30"/>
  <c r="G26" i="30"/>
  <c r="F26" i="30"/>
  <c r="G25" i="30"/>
  <c r="F25" i="30"/>
  <c r="R24" i="30"/>
  <c r="G24" i="30"/>
  <c r="F24" i="30"/>
  <c r="V23" i="30"/>
  <c r="R23" i="30"/>
  <c r="G23" i="30"/>
  <c r="F23" i="30"/>
  <c r="G22" i="30"/>
  <c r="F22" i="30"/>
  <c r="R21" i="30"/>
  <c r="G21" i="30"/>
  <c r="F21" i="30"/>
  <c r="V20" i="30"/>
  <c r="R20" i="30"/>
  <c r="G20" i="30"/>
  <c r="F20" i="30"/>
  <c r="G19" i="30"/>
  <c r="F19" i="30"/>
  <c r="R18" i="30"/>
  <c r="G18" i="30"/>
  <c r="F18" i="30"/>
  <c r="V17" i="30"/>
  <c r="R17" i="30"/>
  <c r="G17" i="30"/>
  <c r="F17" i="30"/>
  <c r="V16" i="30"/>
  <c r="G16" i="30"/>
  <c r="F16" i="30"/>
  <c r="R15" i="30"/>
  <c r="G15" i="30"/>
  <c r="F15" i="30"/>
  <c r="V14" i="30"/>
  <c r="R14" i="30"/>
  <c r="G14" i="30"/>
  <c r="F14" i="30"/>
  <c r="V13" i="30"/>
  <c r="G13" i="30"/>
  <c r="F13" i="30"/>
  <c r="R12" i="30"/>
  <c r="G12" i="30"/>
  <c r="F12" i="30"/>
  <c r="C12" i="30"/>
  <c r="R11" i="30"/>
  <c r="G11" i="30"/>
  <c r="F11" i="30"/>
  <c r="V10" i="30"/>
  <c r="R10" i="30"/>
  <c r="G10" i="30"/>
  <c r="F10" i="30"/>
  <c r="C10" i="30"/>
  <c r="V87" i="30" s="1"/>
  <c r="V9" i="30"/>
  <c r="G9" i="30"/>
  <c r="F9" i="30"/>
  <c r="V8" i="30"/>
  <c r="G8" i="30"/>
  <c r="F8" i="30"/>
  <c r="V7" i="30"/>
  <c r="G7" i="30"/>
  <c r="F7" i="30"/>
  <c r="R6" i="30"/>
  <c r="G6" i="30"/>
  <c r="F6" i="30"/>
  <c r="C6" i="30"/>
  <c r="R9" i="30" s="1"/>
  <c r="R5" i="30"/>
  <c r="G5" i="30"/>
  <c r="F5" i="30"/>
  <c r="C5" i="30"/>
  <c r="W4" i="30"/>
  <c r="V4" i="30"/>
  <c r="Y4" i="30" s="1"/>
  <c r="R4" i="30"/>
  <c r="M4" i="30" a="1"/>
  <c r="M69" i="30" s="1"/>
  <c r="U69" i="30" s="1"/>
  <c r="G4" i="30"/>
  <c r="F4" i="30"/>
  <c r="AT3" i="30"/>
  <c r="R3" i="30"/>
  <c r="O3" i="30"/>
  <c r="AE3" i="30" s="1"/>
  <c r="V98" i="29"/>
  <c r="S98" i="29"/>
  <c r="R98" i="29"/>
  <c r="G98" i="29"/>
  <c r="F98" i="29"/>
  <c r="R97" i="29"/>
  <c r="G97" i="29"/>
  <c r="F97" i="29"/>
  <c r="R96" i="29"/>
  <c r="G96" i="29"/>
  <c r="F96" i="29"/>
  <c r="V95" i="29"/>
  <c r="R95" i="29"/>
  <c r="G95" i="29"/>
  <c r="F95" i="29"/>
  <c r="R94" i="29"/>
  <c r="G94" i="29"/>
  <c r="F94" i="29"/>
  <c r="R93" i="29"/>
  <c r="G93" i="29"/>
  <c r="F93" i="29"/>
  <c r="V92" i="29"/>
  <c r="R92" i="29"/>
  <c r="G92" i="29"/>
  <c r="F92" i="29"/>
  <c r="R91" i="29"/>
  <c r="G91" i="29"/>
  <c r="F91" i="29"/>
  <c r="R90" i="29"/>
  <c r="G90" i="29"/>
  <c r="F90" i="29"/>
  <c r="V89" i="29"/>
  <c r="R89" i="29"/>
  <c r="G89" i="29"/>
  <c r="F89" i="29"/>
  <c r="R88" i="29"/>
  <c r="G88" i="29"/>
  <c r="F88" i="29"/>
  <c r="R87" i="29"/>
  <c r="G87" i="29"/>
  <c r="F87" i="29"/>
  <c r="V86" i="29"/>
  <c r="R86" i="29"/>
  <c r="G86" i="29"/>
  <c r="F86" i="29"/>
  <c r="R85" i="29"/>
  <c r="G85" i="29"/>
  <c r="F85" i="29"/>
  <c r="R84" i="29"/>
  <c r="G84" i="29"/>
  <c r="F84" i="29"/>
  <c r="V83" i="29"/>
  <c r="R83" i="29"/>
  <c r="G83" i="29"/>
  <c r="F83" i="29"/>
  <c r="R82" i="29"/>
  <c r="G82" i="29"/>
  <c r="F82" i="29"/>
  <c r="R81" i="29"/>
  <c r="G81" i="29"/>
  <c r="F81" i="29"/>
  <c r="V80" i="29"/>
  <c r="R80" i="29"/>
  <c r="G80" i="29"/>
  <c r="F80" i="29"/>
  <c r="R79" i="29"/>
  <c r="G79" i="29"/>
  <c r="F79" i="29"/>
  <c r="R78" i="29"/>
  <c r="G78" i="29"/>
  <c r="F78" i="29"/>
  <c r="V77" i="29"/>
  <c r="R77" i="29"/>
  <c r="G77" i="29"/>
  <c r="F77" i="29"/>
  <c r="R76" i="29"/>
  <c r="G76" i="29"/>
  <c r="F76" i="29"/>
  <c r="R75" i="29"/>
  <c r="G75" i="29"/>
  <c r="F75" i="29"/>
  <c r="V74" i="29"/>
  <c r="R74" i="29"/>
  <c r="G74" i="29"/>
  <c r="F74" i="29"/>
  <c r="R73" i="29"/>
  <c r="G73" i="29"/>
  <c r="F73" i="29"/>
  <c r="R72" i="29"/>
  <c r="G72" i="29"/>
  <c r="F72" i="29"/>
  <c r="V71" i="29"/>
  <c r="R71" i="29"/>
  <c r="G71" i="29"/>
  <c r="F71" i="29"/>
  <c r="R70" i="29"/>
  <c r="G70" i="29"/>
  <c r="F70" i="29"/>
  <c r="R69" i="29"/>
  <c r="G69" i="29"/>
  <c r="F69" i="29"/>
  <c r="V68" i="29"/>
  <c r="R68" i="29"/>
  <c r="G68" i="29"/>
  <c r="F68" i="29"/>
  <c r="R67" i="29"/>
  <c r="G67" i="29"/>
  <c r="F67" i="29"/>
  <c r="R66" i="29"/>
  <c r="G66" i="29"/>
  <c r="F66" i="29"/>
  <c r="V65" i="29"/>
  <c r="R65" i="29"/>
  <c r="G65" i="29"/>
  <c r="F65" i="29"/>
  <c r="R64" i="29"/>
  <c r="G64" i="29"/>
  <c r="F64" i="29"/>
  <c r="R63" i="29"/>
  <c r="G63" i="29"/>
  <c r="F63" i="29"/>
  <c r="V62" i="29"/>
  <c r="R62" i="29"/>
  <c r="G62" i="29"/>
  <c r="F62" i="29"/>
  <c r="R61" i="29"/>
  <c r="G61" i="29"/>
  <c r="F61" i="29"/>
  <c r="R60" i="29"/>
  <c r="G60" i="29"/>
  <c r="F60" i="29"/>
  <c r="V59" i="29"/>
  <c r="R59" i="29"/>
  <c r="G59" i="29"/>
  <c r="F59" i="29"/>
  <c r="R58" i="29"/>
  <c r="G58" i="29"/>
  <c r="F58" i="29"/>
  <c r="R57" i="29"/>
  <c r="G57" i="29"/>
  <c r="F57" i="29"/>
  <c r="V56" i="29"/>
  <c r="R56" i="29"/>
  <c r="G56" i="29"/>
  <c r="F56" i="29"/>
  <c r="R55" i="29"/>
  <c r="G55" i="29"/>
  <c r="F55" i="29"/>
  <c r="R54" i="29"/>
  <c r="G54" i="29"/>
  <c r="F54" i="29"/>
  <c r="V53" i="29"/>
  <c r="R53" i="29"/>
  <c r="G53" i="29"/>
  <c r="F53" i="29"/>
  <c r="R52" i="29"/>
  <c r="G52" i="29"/>
  <c r="F52" i="29"/>
  <c r="R51" i="29"/>
  <c r="G51" i="29"/>
  <c r="F51" i="29"/>
  <c r="V50" i="29"/>
  <c r="R50" i="29"/>
  <c r="G50" i="29"/>
  <c r="F50" i="29"/>
  <c r="R49" i="29"/>
  <c r="G49" i="29"/>
  <c r="F49" i="29"/>
  <c r="R48" i="29"/>
  <c r="G48" i="29"/>
  <c r="F48" i="29"/>
  <c r="V47" i="29"/>
  <c r="R47" i="29"/>
  <c r="G47" i="29"/>
  <c r="F47" i="29"/>
  <c r="R46" i="29"/>
  <c r="G46" i="29"/>
  <c r="F46" i="29"/>
  <c r="R45" i="29"/>
  <c r="G45" i="29"/>
  <c r="F45" i="29"/>
  <c r="V44" i="29"/>
  <c r="R44" i="29"/>
  <c r="G44" i="29"/>
  <c r="F44" i="29"/>
  <c r="R43" i="29"/>
  <c r="G43" i="29"/>
  <c r="F43" i="29"/>
  <c r="R42" i="29"/>
  <c r="G42" i="29"/>
  <c r="F42" i="29"/>
  <c r="V41" i="29"/>
  <c r="R41" i="29"/>
  <c r="G41" i="29"/>
  <c r="F41" i="29"/>
  <c r="R40" i="29"/>
  <c r="G40" i="29"/>
  <c r="F40" i="29"/>
  <c r="R39" i="29"/>
  <c r="G39" i="29"/>
  <c r="F39" i="29"/>
  <c r="V38" i="29"/>
  <c r="R38" i="29"/>
  <c r="G38" i="29"/>
  <c r="F38" i="29"/>
  <c r="R37" i="29"/>
  <c r="G37" i="29"/>
  <c r="F37" i="29"/>
  <c r="R36" i="29"/>
  <c r="G36" i="29"/>
  <c r="F36" i="29"/>
  <c r="V35" i="29"/>
  <c r="R35" i="29"/>
  <c r="G35" i="29"/>
  <c r="F35" i="29"/>
  <c r="R34" i="29"/>
  <c r="G34" i="29"/>
  <c r="F34" i="29"/>
  <c r="R33" i="29"/>
  <c r="G33" i="29"/>
  <c r="F33" i="29"/>
  <c r="V32" i="29"/>
  <c r="R32" i="29"/>
  <c r="G32" i="29"/>
  <c r="F32" i="29"/>
  <c r="R31" i="29"/>
  <c r="G31" i="29"/>
  <c r="F31" i="29"/>
  <c r="R30" i="29"/>
  <c r="G30" i="29"/>
  <c r="F30" i="29"/>
  <c r="V29" i="29"/>
  <c r="R29" i="29"/>
  <c r="G29" i="29"/>
  <c r="F29" i="29"/>
  <c r="R28" i="29"/>
  <c r="G28" i="29"/>
  <c r="F28" i="29"/>
  <c r="R27" i="29"/>
  <c r="G27" i="29"/>
  <c r="F27" i="29"/>
  <c r="V26" i="29"/>
  <c r="R26" i="29"/>
  <c r="G26" i="29"/>
  <c r="F26" i="29"/>
  <c r="R25" i="29"/>
  <c r="G25" i="29"/>
  <c r="F25" i="29"/>
  <c r="R24" i="29"/>
  <c r="G24" i="29"/>
  <c r="F24" i="29"/>
  <c r="V23" i="29"/>
  <c r="R23" i="29"/>
  <c r="G23" i="29"/>
  <c r="F23" i="29"/>
  <c r="R22" i="29"/>
  <c r="G22" i="29"/>
  <c r="F22" i="29"/>
  <c r="R21" i="29"/>
  <c r="G21" i="29"/>
  <c r="F21" i="29"/>
  <c r="V20" i="29"/>
  <c r="R20" i="29"/>
  <c r="G20" i="29"/>
  <c r="F20" i="29"/>
  <c r="R19" i="29"/>
  <c r="G19" i="29"/>
  <c r="F19" i="29"/>
  <c r="R18" i="29"/>
  <c r="G18" i="29"/>
  <c r="F18" i="29"/>
  <c r="V17" i="29"/>
  <c r="R17" i="29"/>
  <c r="G17" i="29"/>
  <c r="F17" i="29"/>
  <c r="R16" i="29"/>
  <c r="G16" i="29"/>
  <c r="F16" i="29"/>
  <c r="R15" i="29"/>
  <c r="G15" i="29"/>
  <c r="F15" i="29"/>
  <c r="V14" i="29"/>
  <c r="R14" i="29"/>
  <c r="G14" i="29"/>
  <c r="F14" i="29"/>
  <c r="V13" i="29"/>
  <c r="R13" i="29"/>
  <c r="G13" i="29"/>
  <c r="F13" i="29"/>
  <c r="R12" i="29"/>
  <c r="G12" i="29"/>
  <c r="F12" i="29"/>
  <c r="C12" i="29"/>
  <c r="R11" i="29"/>
  <c r="G11" i="29"/>
  <c r="F11" i="29"/>
  <c r="V10" i="29"/>
  <c r="R10" i="29"/>
  <c r="G10" i="29"/>
  <c r="F10" i="29"/>
  <c r="C10" i="29"/>
  <c r="V96" i="29" s="1"/>
  <c r="V9" i="29"/>
  <c r="R9" i="29"/>
  <c r="G9" i="29"/>
  <c r="F9" i="29"/>
  <c r="V8" i="29"/>
  <c r="R8" i="29"/>
  <c r="G8" i="29"/>
  <c r="F8" i="29"/>
  <c r="V7" i="29"/>
  <c r="R7" i="29"/>
  <c r="G7" i="29"/>
  <c r="F7" i="29"/>
  <c r="R6" i="29"/>
  <c r="G6" i="29"/>
  <c r="F6" i="29"/>
  <c r="V5" i="29"/>
  <c r="R5" i="29"/>
  <c r="G5" i="29"/>
  <c r="F5" i="29"/>
  <c r="C5" i="29"/>
  <c r="W4" i="29"/>
  <c r="V4" i="29"/>
  <c r="Y4" i="29" s="1"/>
  <c r="R4" i="29"/>
  <c r="M98" i="29"/>
  <c r="U98" i="29" s="1"/>
  <c r="M97" i="29"/>
  <c r="U97" i="29" s="1"/>
  <c r="M96" i="29"/>
  <c r="U96" i="29" s="1"/>
  <c r="M95" i="29"/>
  <c r="U95" i="29" s="1"/>
  <c r="M92" i="29"/>
  <c r="U92" i="29" s="1"/>
  <c r="M91" i="29"/>
  <c r="U91" i="29" s="1"/>
  <c r="M90" i="29"/>
  <c r="U90" i="29" s="1"/>
  <c r="M89" i="29"/>
  <c r="U89" i="29" s="1"/>
  <c r="M86" i="29"/>
  <c r="U86" i="29" s="1"/>
  <c r="M85" i="29"/>
  <c r="U85" i="29" s="1"/>
  <c r="M84" i="29"/>
  <c r="U84" i="29" s="1"/>
  <c r="M83" i="29"/>
  <c r="U83" i="29" s="1"/>
  <c r="M80" i="29"/>
  <c r="U80" i="29" s="1"/>
  <c r="M79" i="29"/>
  <c r="U79" i="29" s="1"/>
  <c r="M78" i="29"/>
  <c r="U78" i="29" s="1"/>
  <c r="M77" i="29"/>
  <c r="U77" i="29" s="1"/>
  <c r="M74" i="29"/>
  <c r="U74" i="29" s="1"/>
  <c r="M73" i="29"/>
  <c r="U73" i="29" s="1"/>
  <c r="M72" i="29"/>
  <c r="U72" i="29" s="1"/>
  <c r="M71" i="29"/>
  <c r="U71" i="29" s="1"/>
  <c r="M68" i="29"/>
  <c r="U68" i="29" s="1"/>
  <c r="M67" i="29"/>
  <c r="U67" i="29" s="1"/>
  <c r="M66" i="29"/>
  <c r="U66" i="29" s="1"/>
  <c r="M65" i="29"/>
  <c r="U65" i="29" s="1"/>
  <c r="M62" i="29"/>
  <c r="U62" i="29" s="1"/>
  <c r="M61" i="29"/>
  <c r="U61" i="29" s="1"/>
  <c r="M60" i="29"/>
  <c r="U60" i="29" s="1"/>
  <c r="M59" i="29"/>
  <c r="U59" i="29" s="1"/>
  <c r="M56" i="29"/>
  <c r="U56" i="29" s="1"/>
  <c r="M55" i="29"/>
  <c r="U55" i="29" s="1"/>
  <c r="M54" i="29"/>
  <c r="U54" i="29" s="1"/>
  <c r="M53" i="29"/>
  <c r="U53" i="29" s="1"/>
  <c r="M50" i="29"/>
  <c r="U50" i="29" s="1"/>
  <c r="M49" i="29"/>
  <c r="U49" i="29" s="1"/>
  <c r="M48" i="29"/>
  <c r="U48" i="29" s="1"/>
  <c r="M47" i="29"/>
  <c r="U47" i="29" s="1"/>
  <c r="M44" i="29"/>
  <c r="U44" i="29" s="1"/>
  <c r="M43" i="29"/>
  <c r="U43" i="29" s="1"/>
  <c r="M42" i="29"/>
  <c r="U42" i="29" s="1"/>
  <c r="M41" i="29"/>
  <c r="U41" i="29" s="1"/>
  <c r="M38" i="29"/>
  <c r="U38" i="29" s="1"/>
  <c r="M37" i="29"/>
  <c r="U37" i="29" s="1"/>
  <c r="M36" i="29"/>
  <c r="U36" i="29" s="1"/>
  <c r="M35" i="29"/>
  <c r="U35" i="29" s="1"/>
  <c r="M32" i="29"/>
  <c r="U32" i="29" s="1"/>
  <c r="M31" i="29"/>
  <c r="U31" i="29" s="1"/>
  <c r="M30" i="29"/>
  <c r="U30" i="29" s="1"/>
  <c r="M29" i="29"/>
  <c r="U29" i="29" s="1"/>
  <c r="M26" i="29"/>
  <c r="U26" i="29" s="1"/>
  <c r="M25" i="29"/>
  <c r="U25" i="29" s="1"/>
  <c r="M24" i="29"/>
  <c r="U24" i="29" s="1"/>
  <c r="M23" i="29"/>
  <c r="U23" i="29" s="1"/>
  <c r="M20" i="29"/>
  <c r="U20" i="29" s="1"/>
  <c r="M19" i="29"/>
  <c r="U19" i="29" s="1"/>
  <c r="M18" i="29"/>
  <c r="U18" i="29" s="1"/>
  <c r="M17" i="29"/>
  <c r="U17" i="29" s="1"/>
  <c r="M14" i="29"/>
  <c r="U14" i="29" s="1"/>
  <c r="M13" i="29"/>
  <c r="U13" i="29" s="1"/>
  <c r="M12" i="29"/>
  <c r="U12" i="29" s="1"/>
  <c r="M11" i="29"/>
  <c r="U11" i="29" s="1"/>
  <c r="M8" i="29"/>
  <c r="U8" i="29" s="1"/>
  <c r="M7" i="29"/>
  <c r="U7" i="29" s="1"/>
  <c r="M6" i="29"/>
  <c r="U6" i="29" s="1"/>
  <c r="M5" i="29"/>
  <c r="U5" i="29" s="1"/>
  <c r="M4" i="29" a="1"/>
  <c r="M93" i="29" s="1"/>
  <c r="U93" i="29" s="1"/>
  <c r="G4" i="29"/>
  <c r="F4" i="29"/>
  <c r="AT3" i="29"/>
  <c r="R3" i="29"/>
  <c r="O3" i="29"/>
  <c r="AE3" i="29" s="1"/>
  <c r="AN3" i="29" s="1"/>
  <c r="G98" i="28"/>
  <c r="F98" i="28"/>
  <c r="AX97" i="28"/>
  <c r="G97" i="28"/>
  <c r="F97" i="28"/>
  <c r="AX96" i="28"/>
  <c r="G96" i="28"/>
  <c r="F96" i="28"/>
  <c r="AX95" i="28"/>
  <c r="G95" i="28"/>
  <c r="F95" i="28"/>
  <c r="AX94" i="28"/>
  <c r="G94" i="28"/>
  <c r="F94" i="28"/>
  <c r="AX93" i="28"/>
  <c r="G93" i="28"/>
  <c r="F93" i="28"/>
  <c r="AX92" i="28"/>
  <c r="G92" i="28"/>
  <c r="F92" i="28"/>
  <c r="AX91" i="28"/>
  <c r="G91" i="28"/>
  <c r="F91" i="28"/>
  <c r="AX90" i="28"/>
  <c r="G90" i="28"/>
  <c r="F90" i="28"/>
  <c r="AX89" i="28"/>
  <c r="G89" i="28"/>
  <c r="F89" i="28"/>
  <c r="AX88" i="28"/>
  <c r="G88" i="28"/>
  <c r="F88" i="28"/>
  <c r="AX87" i="28"/>
  <c r="G87" i="28"/>
  <c r="F87" i="28"/>
  <c r="AX86" i="28"/>
  <c r="G86" i="28"/>
  <c r="F86" i="28"/>
  <c r="AX85" i="28"/>
  <c r="G85" i="28"/>
  <c r="F85" i="28"/>
  <c r="AX84" i="28"/>
  <c r="G84" i="28"/>
  <c r="F84" i="28"/>
  <c r="AX83" i="28"/>
  <c r="G83" i="28"/>
  <c r="F83" i="28"/>
  <c r="AX82" i="28"/>
  <c r="G82" i="28"/>
  <c r="F82" i="28"/>
  <c r="AX81" i="28"/>
  <c r="G81" i="28"/>
  <c r="F81" i="28"/>
  <c r="AX80" i="28"/>
  <c r="G80" i="28"/>
  <c r="F80" i="28"/>
  <c r="AX79" i="28"/>
  <c r="G79" i="28"/>
  <c r="F79" i="28"/>
  <c r="AX78" i="28"/>
  <c r="G78" i="28"/>
  <c r="F78" i="28"/>
  <c r="AX77" i="28"/>
  <c r="G77" i="28"/>
  <c r="F77" i="28"/>
  <c r="AX76" i="28"/>
  <c r="G76" i="28"/>
  <c r="F76" i="28"/>
  <c r="AX75" i="28"/>
  <c r="G75" i="28"/>
  <c r="F75" i="28"/>
  <c r="AX74" i="28"/>
  <c r="G74" i="28"/>
  <c r="F74" i="28"/>
  <c r="AX73" i="28"/>
  <c r="G73" i="28"/>
  <c r="F73" i="28"/>
  <c r="AX72" i="28"/>
  <c r="G72" i="28"/>
  <c r="F72" i="28"/>
  <c r="AX71" i="28"/>
  <c r="G71" i="28"/>
  <c r="F71" i="28"/>
  <c r="AX70" i="28"/>
  <c r="G70" i="28"/>
  <c r="F70" i="28"/>
  <c r="V69" i="28"/>
  <c r="G69" i="28"/>
  <c r="F69" i="28"/>
  <c r="V68" i="28"/>
  <c r="G68" i="28"/>
  <c r="F68" i="28"/>
  <c r="G67" i="28"/>
  <c r="F67" i="28"/>
  <c r="V66" i="28"/>
  <c r="G66" i="28"/>
  <c r="F66" i="28"/>
  <c r="V65" i="28"/>
  <c r="G65" i="28"/>
  <c r="F65" i="28"/>
  <c r="G64" i="28"/>
  <c r="F64" i="28"/>
  <c r="V63" i="28"/>
  <c r="G63" i="28"/>
  <c r="F63" i="28"/>
  <c r="V62" i="28"/>
  <c r="G62" i="28"/>
  <c r="F62" i="28"/>
  <c r="G61" i="28"/>
  <c r="F61" i="28"/>
  <c r="V60" i="28"/>
  <c r="G60" i="28"/>
  <c r="F60" i="28"/>
  <c r="V59" i="28"/>
  <c r="G59" i="28"/>
  <c r="F59" i="28"/>
  <c r="G58" i="28"/>
  <c r="F58" i="28"/>
  <c r="V57" i="28"/>
  <c r="G57" i="28"/>
  <c r="F57" i="28"/>
  <c r="V56" i="28"/>
  <c r="G56" i="28"/>
  <c r="F56" i="28"/>
  <c r="G55" i="28"/>
  <c r="F55" i="28"/>
  <c r="V54" i="28"/>
  <c r="G54" i="28"/>
  <c r="F54" i="28"/>
  <c r="V53" i="28"/>
  <c r="G53" i="28"/>
  <c r="F53" i="28"/>
  <c r="G52" i="28"/>
  <c r="F52" i="28"/>
  <c r="V51" i="28"/>
  <c r="G51" i="28"/>
  <c r="F51" i="28"/>
  <c r="V50" i="28"/>
  <c r="G50" i="28"/>
  <c r="F50" i="28"/>
  <c r="G49" i="28"/>
  <c r="F49" i="28"/>
  <c r="V48" i="28"/>
  <c r="G48" i="28"/>
  <c r="F48" i="28"/>
  <c r="V47" i="28"/>
  <c r="G47" i="28"/>
  <c r="F47" i="28"/>
  <c r="G46" i="28"/>
  <c r="F46" i="28"/>
  <c r="V45" i="28"/>
  <c r="G45" i="28"/>
  <c r="F45" i="28"/>
  <c r="V44" i="28"/>
  <c r="G44" i="28"/>
  <c r="F44" i="28"/>
  <c r="G43" i="28"/>
  <c r="F43" i="28"/>
  <c r="V42" i="28"/>
  <c r="G42" i="28"/>
  <c r="F42" i="28"/>
  <c r="V41" i="28"/>
  <c r="G41" i="28"/>
  <c r="F41" i="28"/>
  <c r="G40" i="28"/>
  <c r="F40" i="28"/>
  <c r="V39" i="28"/>
  <c r="G39" i="28"/>
  <c r="F39" i="28"/>
  <c r="V38" i="28"/>
  <c r="G38" i="28"/>
  <c r="F38" i="28"/>
  <c r="G37" i="28"/>
  <c r="F37" i="28"/>
  <c r="V36" i="28"/>
  <c r="G36" i="28"/>
  <c r="F36" i="28"/>
  <c r="V35" i="28"/>
  <c r="G35" i="28"/>
  <c r="F35" i="28"/>
  <c r="G34" i="28"/>
  <c r="F34" i="28"/>
  <c r="V33" i="28"/>
  <c r="G33" i="28"/>
  <c r="F33" i="28"/>
  <c r="V32" i="28"/>
  <c r="G32" i="28"/>
  <c r="F32" i="28"/>
  <c r="G31" i="28"/>
  <c r="F31" i="28"/>
  <c r="V30" i="28"/>
  <c r="G30" i="28"/>
  <c r="F30" i="28"/>
  <c r="V29" i="28"/>
  <c r="G29" i="28"/>
  <c r="F29" i="28"/>
  <c r="G28" i="28"/>
  <c r="F28" i="28"/>
  <c r="V27" i="28"/>
  <c r="G27" i="28"/>
  <c r="F27" i="28"/>
  <c r="V26" i="28"/>
  <c r="G26" i="28"/>
  <c r="F26" i="28"/>
  <c r="G25" i="28"/>
  <c r="F25" i="28"/>
  <c r="V24" i="28"/>
  <c r="G24" i="28"/>
  <c r="F24" i="28"/>
  <c r="V23" i="28"/>
  <c r="G23" i="28"/>
  <c r="F23" i="28"/>
  <c r="G22" i="28"/>
  <c r="F22" i="28"/>
  <c r="V21" i="28"/>
  <c r="G21" i="28"/>
  <c r="F21" i="28"/>
  <c r="V20" i="28"/>
  <c r="G20" i="28"/>
  <c r="F20" i="28"/>
  <c r="G19" i="28"/>
  <c r="F19" i="28"/>
  <c r="V18" i="28"/>
  <c r="G18" i="28"/>
  <c r="F18" i="28"/>
  <c r="V17" i="28"/>
  <c r="G17" i="28"/>
  <c r="F17" i="28"/>
  <c r="G16" i="28"/>
  <c r="F16" i="28"/>
  <c r="V15" i="28"/>
  <c r="G15" i="28"/>
  <c r="F15" i="28"/>
  <c r="V14" i="28"/>
  <c r="G14" i="28"/>
  <c r="F14" i="28"/>
  <c r="G13" i="28"/>
  <c r="F13" i="28"/>
  <c r="V12" i="28"/>
  <c r="G12" i="28"/>
  <c r="F12" i="28"/>
  <c r="C12" i="28"/>
  <c r="V11" i="28"/>
  <c r="G11" i="28"/>
  <c r="F11" i="28"/>
  <c r="V10" i="28"/>
  <c r="G10" i="28"/>
  <c r="F10" i="28"/>
  <c r="C10" i="28"/>
  <c r="V67" i="28" s="1"/>
  <c r="V9" i="28"/>
  <c r="G9" i="28"/>
  <c r="F9" i="28"/>
  <c r="G8" i="28"/>
  <c r="F8" i="28"/>
  <c r="R7" i="28"/>
  <c r="G7" i="28"/>
  <c r="F7" i="28"/>
  <c r="V6" i="28"/>
  <c r="G6" i="28"/>
  <c r="F6" i="28"/>
  <c r="C6" i="28"/>
  <c r="V5" i="28"/>
  <c r="G5" i="28"/>
  <c r="F5" i="28"/>
  <c r="C5" i="28"/>
  <c r="W4" i="28"/>
  <c r="V4" i="28"/>
  <c r="Y4" i="28" s="1"/>
  <c r="M68" i="28"/>
  <c r="U68" i="28" s="1"/>
  <c r="M67" i="28"/>
  <c r="U67" i="28" s="1"/>
  <c r="M66" i="28"/>
  <c r="U66" i="28" s="1"/>
  <c r="M65" i="28"/>
  <c r="U65" i="28" s="1"/>
  <c r="M64" i="28"/>
  <c r="U64" i="28" s="1"/>
  <c r="M62" i="28"/>
  <c r="U62" i="28" s="1"/>
  <c r="M61" i="28"/>
  <c r="U61" i="28" s="1"/>
  <c r="M60" i="28"/>
  <c r="U60" i="28" s="1"/>
  <c r="M59" i="28"/>
  <c r="U59" i="28" s="1"/>
  <c r="M58" i="28"/>
  <c r="U58" i="28" s="1"/>
  <c r="M56" i="28"/>
  <c r="U56" i="28" s="1"/>
  <c r="M55" i="28"/>
  <c r="U55" i="28" s="1"/>
  <c r="M54" i="28"/>
  <c r="U54" i="28" s="1"/>
  <c r="M53" i="28"/>
  <c r="U53" i="28" s="1"/>
  <c r="M52" i="28"/>
  <c r="U52" i="28" s="1"/>
  <c r="M50" i="28"/>
  <c r="U50" i="28" s="1"/>
  <c r="M49" i="28"/>
  <c r="U49" i="28" s="1"/>
  <c r="M48" i="28"/>
  <c r="U48" i="28" s="1"/>
  <c r="M47" i="28"/>
  <c r="U47" i="28" s="1"/>
  <c r="M46" i="28"/>
  <c r="U46" i="28" s="1"/>
  <c r="M44" i="28"/>
  <c r="U44" i="28" s="1"/>
  <c r="M43" i="28"/>
  <c r="U43" i="28" s="1"/>
  <c r="M42" i="28"/>
  <c r="U42" i="28" s="1"/>
  <c r="M41" i="28"/>
  <c r="U41" i="28" s="1"/>
  <c r="M40" i="28"/>
  <c r="U40" i="28" s="1"/>
  <c r="M38" i="28"/>
  <c r="U38" i="28" s="1"/>
  <c r="M37" i="28"/>
  <c r="U37" i="28" s="1"/>
  <c r="M36" i="28"/>
  <c r="U36" i="28" s="1"/>
  <c r="M35" i="28"/>
  <c r="U35" i="28" s="1"/>
  <c r="M34" i="28"/>
  <c r="U34" i="28" s="1"/>
  <c r="M32" i="28"/>
  <c r="U32" i="28" s="1"/>
  <c r="M31" i="28"/>
  <c r="U31" i="28" s="1"/>
  <c r="M30" i="28"/>
  <c r="U30" i="28" s="1"/>
  <c r="M29" i="28"/>
  <c r="U29" i="28" s="1"/>
  <c r="M28" i="28"/>
  <c r="U28" i="28" s="1"/>
  <c r="M26" i="28"/>
  <c r="U26" i="28" s="1"/>
  <c r="M25" i="28"/>
  <c r="U25" i="28" s="1"/>
  <c r="M24" i="28"/>
  <c r="U24" i="28" s="1"/>
  <c r="M23" i="28"/>
  <c r="U23" i="28" s="1"/>
  <c r="M22" i="28"/>
  <c r="U22" i="28" s="1"/>
  <c r="M20" i="28"/>
  <c r="U20" i="28" s="1"/>
  <c r="M19" i="28"/>
  <c r="U19" i="28" s="1"/>
  <c r="M18" i="28"/>
  <c r="U18" i="28" s="1"/>
  <c r="M17" i="28"/>
  <c r="U17" i="28" s="1"/>
  <c r="M16" i="28"/>
  <c r="U16" i="28" s="1"/>
  <c r="M14" i="28"/>
  <c r="U14" i="28" s="1"/>
  <c r="M13" i="28"/>
  <c r="U13" i="28" s="1"/>
  <c r="M12" i="28"/>
  <c r="U12" i="28" s="1"/>
  <c r="M11" i="28"/>
  <c r="U11" i="28" s="1"/>
  <c r="M10" i="28"/>
  <c r="U10" i="28" s="1"/>
  <c r="M8" i="28"/>
  <c r="U8" i="28" s="1"/>
  <c r="M7" i="28"/>
  <c r="U7" i="28" s="1"/>
  <c r="M6" i="28"/>
  <c r="U6" i="28" s="1"/>
  <c r="M5" i="28"/>
  <c r="U5" i="28" s="1"/>
  <c r="M4" i="28"/>
  <c r="U4" i="28" s="1"/>
  <c r="X4" i="28" s="1"/>
  <c r="M4" i="28" a="1"/>
  <c r="M69" i="28" s="1"/>
  <c r="U69" i="28" s="1"/>
  <c r="G4" i="28"/>
  <c r="F4" i="28"/>
  <c r="AT3" i="28"/>
  <c r="AH3" i="28"/>
  <c r="AQ3" i="28" s="1"/>
  <c r="R3" i="28"/>
  <c r="O3" i="28"/>
  <c r="AE3" i="28" s="1"/>
  <c r="G98" i="27"/>
  <c r="F98" i="27"/>
  <c r="AX97" i="27"/>
  <c r="G97" i="27"/>
  <c r="F97" i="27"/>
  <c r="AX96" i="27"/>
  <c r="G96" i="27"/>
  <c r="F96" i="27"/>
  <c r="AX95" i="27"/>
  <c r="G95" i="27"/>
  <c r="F95" i="27"/>
  <c r="AX94" i="27"/>
  <c r="G94" i="27"/>
  <c r="F94" i="27"/>
  <c r="AX93" i="27"/>
  <c r="G93" i="27"/>
  <c r="F93" i="27"/>
  <c r="AX92" i="27"/>
  <c r="G92" i="27"/>
  <c r="F92" i="27"/>
  <c r="AX91" i="27"/>
  <c r="G91" i="27"/>
  <c r="F91" i="27"/>
  <c r="AX90" i="27"/>
  <c r="G90" i="27"/>
  <c r="F90" i="27"/>
  <c r="AX89" i="27"/>
  <c r="G89" i="27"/>
  <c r="F89" i="27"/>
  <c r="AX88" i="27"/>
  <c r="G88" i="27"/>
  <c r="F88" i="27"/>
  <c r="AX87" i="27"/>
  <c r="G87" i="27"/>
  <c r="F87" i="27"/>
  <c r="AX86" i="27"/>
  <c r="G86" i="27"/>
  <c r="F86" i="27"/>
  <c r="AX85" i="27"/>
  <c r="G85" i="27"/>
  <c r="F85" i="27"/>
  <c r="AX84" i="27"/>
  <c r="G84" i="27"/>
  <c r="F84" i="27"/>
  <c r="AX83" i="27"/>
  <c r="G83" i="27"/>
  <c r="F83" i="27"/>
  <c r="AX82" i="27"/>
  <c r="G82" i="27"/>
  <c r="F82" i="27"/>
  <c r="AX81" i="27"/>
  <c r="G81" i="27"/>
  <c r="F81" i="27"/>
  <c r="AX80" i="27"/>
  <c r="G80" i="27"/>
  <c r="F80" i="27"/>
  <c r="G79" i="27"/>
  <c r="F79" i="27"/>
  <c r="G78" i="27"/>
  <c r="F78" i="27"/>
  <c r="G77" i="27"/>
  <c r="F77" i="27"/>
  <c r="G76" i="27"/>
  <c r="F76" i="27"/>
  <c r="G75" i="27"/>
  <c r="F75" i="27"/>
  <c r="G74" i="27"/>
  <c r="F74" i="27"/>
  <c r="G73" i="27"/>
  <c r="F73" i="27"/>
  <c r="G72" i="27"/>
  <c r="F72" i="27"/>
  <c r="G71" i="27"/>
  <c r="F71" i="27"/>
  <c r="G70" i="27"/>
  <c r="F70" i="27"/>
  <c r="G69" i="27"/>
  <c r="F69" i="27"/>
  <c r="G68" i="27"/>
  <c r="F68" i="27"/>
  <c r="G67" i="27"/>
  <c r="F67" i="27"/>
  <c r="G66" i="27"/>
  <c r="F66" i="27"/>
  <c r="G65" i="27"/>
  <c r="F65" i="27"/>
  <c r="G64" i="27"/>
  <c r="F64" i="27"/>
  <c r="G63" i="27"/>
  <c r="F63" i="27"/>
  <c r="G62" i="27"/>
  <c r="F62" i="27"/>
  <c r="G61" i="27"/>
  <c r="F61" i="27"/>
  <c r="G60" i="27"/>
  <c r="F60" i="27"/>
  <c r="G59" i="27"/>
  <c r="F59" i="27"/>
  <c r="G58" i="27"/>
  <c r="F58" i="27"/>
  <c r="G57" i="27"/>
  <c r="F57" i="27"/>
  <c r="G56" i="27"/>
  <c r="F56" i="27"/>
  <c r="G55" i="27"/>
  <c r="F55" i="27"/>
  <c r="G54" i="27"/>
  <c r="F54" i="27"/>
  <c r="G53" i="27"/>
  <c r="F53" i="27"/>
  <c r="G52" i="27"/>
  <c r="F52" i="27"/>
  <c r="G51" i="27"/>
  <c r="F51" i="27"/>
  <c r="G50" i="27"/>
  <c r="F50" i="27"/>
  <c r="G49" i="27"/>
  <c r="F49" i="27"/>
  <c r="G48" i="27"/>
  <c r="F48" i="27"/>
  <c r="G47" i="27"/>
  <c r="F47" i="27"/>
  <c r="G46" i="27"/>
  <c r="F46" i="27"/>
  <c r="G45" i="27"/>
  <c r="F45" i="27"/>
  <c r="G44" i="27"/>
  <c r="F44" i="27"/>
  <c r="G43" i="27"/>
  <c r="F43" i="27"/>
  <c r="G42" i="27"/>
  <c r="F42" i="27"/>
  <c r="G41" i="27"/>
  <c r="F41" i="27"/>
  <c r="G40" i="27"/>
  <c r="F40" i="27"/>
  <c r="G39" i="27"/>
  <c r="F39" i="27"/>
  <c r="G38" i="27"/>
  <c r="F38" i="27"/>
  <c r="G37" i="27"/>
  <c r="F37" i="27"/>
  <c r="G36" i="27"/>
  <c r="F36" i="27"/>
  <c r="G35" i="27"/>
  <c r="F35" i="27"/>
  <c r="G34" i="27"/>
  <c r="F34" i="27"/>
  <c r="G33" i="27"/>
  <c r="F33" i="27"/>
  <c r="G32" i="27"/>
  <c r="F32" i="27"/>
  <c r="G31" i="27"/>
  <c r="F31" i="27"/>
  <c r="G30" i="27"/>
  <c r="F30" i="27"/>
  <c r="G29" i="27"/>
  <c r="F29" i="27"/>
  <c r="G28" i="27"/>
  <c r="F28" i="27"/>
  <c r="G27" i="27"/>
  <c r="F27" i="27"/>
  <c r="G26" i="27"/>
  <c r="F26" i="27"/>
  <c r="G25" i="27"/>
  <c r="F25" i="27"/>
  <c r="G24" i="27"/>
  <c r="F24" i="27"/>
  <c r="G23" i="27"/>
  <c r="F23" i="27"/>
  <c r="G22" i="27"/>
  <c r="F22" i="27"/>
  <c r="G21" i="27"/>
  <c r="F21" i="27"/>
  <c r="G20" i="27"/>
  <c r="F20" i="27"/>
  <c r="V19" i="27"/>
  <c r="G19" i="27"/>
  <c r="F19" i="27"/>
  <c r="V18" i="27"/>
  <c r="G18" i="27"/>
  <c r="F18" i="27"/>
  <c r="V17" i="27"/>
  <c r="G17" i="27"/>
  <c r="F17" i="27"/>
  <c r="G16" i="27"/>
  <c r="F16" i="27"/>
  <c r="G15" i="27"/>
  <c r="F15" i="27"/>
  <c r="V14" i="27"/>
  <c r="G14" i="27"/>
  <c r="F14" i="27"/>
  <c r="V13" i="27"/>
  <c r="G13" i="27"/>
  <c r="F13" i="27"/>
  <c r="R12" i="27"/>
  <c r="G12" i="27"/>
  <c r="F12" i="27"/>
  <c r="C12" i="27"/>
  <c r="R11" i="27"/>
  <c r="G11" i="27"/>
  <c r="F11" i="27"/>
  <c r="V10" i="27"/>
  <c r="G10" i="27"/>
  <c r="F10" i="27"/>
  <c r="C10" i="27"/>
  <c r="V76" i="27" s="1"/>
  <c r="V9" i="27"/>
  <c r="R9" i="27"/>
  <c r="G9" i="27"/>
  <c r="F9" i="27"/>
  <c r="V8" i="27"/>
  <c r="G8" i="27"/>
  <c r="F8" i="27"/>
  <c r="V7" i="27"/>
  <c r="G7" i="27"/>
  <c r="F7" i="27"/>
  <c r="V6" i="27"/>
  <c r="G6" i="27"/>
  <c r="F6" i="27"/>
  <c r="C6" i="27"/>
  <c r="V5" i="27"/>
  <c r="G5" i="27"/>
  <c r="F5" i="27"/>
  <c r="C5" i="27"/>
  <c r="W4" i="27"/>
  <c r="V4" i="27"/>
  <c r="Y4" i="27" s="1"/>
  <c r="M4" i="27" a="1"/>
  <c r="M75" i="27" s="1"/>
  <c r="U75" i="27" s="1"/>
  <c r="G4" i="27"/>
  <c r="F4" i="27"/>
  <c r="AT3" i="27"/>
  <c r="O3" i="27"/>
  <c r="AE3" i="27" s="1"/>
  <c r="G98" i="26"/>
  <c r="F98" i="26"/>
  <c r="AX97" i="26"/>
  <c r="G97" i="26"/>
  <c r="F97" i="26"/>
  <c r="AX96" i="26"/>
  <c r="G96" i="26"/>
  <c r="F96" i="26"/>
  <c r="AX95" i="26"/>
  <c r="G95" i="26"/>
  <c r="F95" i="26"/>
  <c r="AX94" i="26"/>
  <c r="G94" i="26"/>
  <c r="F94" i="26"/>
  <c r="AX93" i="26"/>
  <c r="G93" i="26"/>
  <c r="F93" i="26"/>
  <c r="AX92" i="26"/>
  <c r="G92" i="26"/>
  <c r="F92" i="26"/>
  <c r="AX91" i="26"/>
  <c r="G91" i="26"/>
  <c r="F91" i="26"/>
  <c r="AX90" i="26"/>
  <c r="G90" i="26"/>
  <c r="F90" i="26"/>
  <c r="G89" i="26"/>
  <c r="F89" i="26"/>
  <c r="G88" i="26"/>
  <c r="F88" i="26"/>
  <c r="G87" i="26"/>
  <c r="F87" i="26"/>
  <c r="G86" i="26"/>
  <c r="F86" i="26"/>
  <c r="G85" i="26"/>
  <c r="F85" i="26"/>
  <c r="G84" i="26"/>
  <c r="F84" i="26"/>
  <c r="G83" i="26"/>
  <c r="F83" i="26"/>
  <c r="G82" i="26"/>
  <c r="F82" i="26"/>
  <c r="G81" i="26"/>
  <c r="F81" i="26"/>
  <c r="G80" i="26"/>
  <c r="F80" i="26"/>
  <c r="G79" i="26"/>
  <c r="F79" i="26"/>
  <c r="G78" i="26"/>
  <c r="F78" i="26"/>
  <c r="G77" i="26"/>
  <c r="F77" i="26"/>
  <c r="G76" i="26"/>
  <c r="F76" i="26"/>
  <c r="G75" i="26"/>
  <c r="F75" i="26"/>
  <c r="G74" i="26"/>
  <c r="F74" i="26"/>
  <c r="G73" i="26"/>
  <c r="F73" i="26"/>
  <c r="G72" i="26"/>
  <c r="F72" i="26"/>
  <c r="G71" i="26"/>
  <c r="F71" i="26"/>
  <c r="G70" i="26"/>
  <c r="F70" i="26"/>
  <c r="G69" i="26"/>
  <c r="F69" i="26"/>
  <c r="G68" i="26"/>
  <c r="F68" i="26"/>
  <c r="G67" i="26"/>
  <c r="F67" i="26"/>
  <c r="G66" i="26"/>
  <c r="F66" i="26"/>
  <c r="G65" i="26"/>
  <c r="F65" i="26"/>
  <c r="G64" i="26"/>
  <c r="F64" i="26"/>
  <c r="G63" i="26"/>
  <c r="F63" i="26"/>
  <c r="G62" i="26"/>
  <c r="F62" i="26"/>
  <c r="G61" i="26"/>
  <c r="F61" i="26"/>
  <c r="G60" i="26"/>
  <c r="F60" i="26"/>
  <c r="G59" i="26"/>
  <c r="F59" i="26"/>
  <c r="G58" i="26"/>
  <c r="F58" i="26"/>
  <c r="G57" i="26"/>
  <c r="F57" i="26"/>
  <c r="G56" i="26"/>
  <c r="F56" i="26"/>
  <c r="G55" i="26"/>
  <c r="F55" i="26"/>
  <c r="G54" i="26"/>
  <c r="F54" i="26"/>
  <c r="G53" i="26"/>
  <c r="F53" i="26"/>
  <c r="G52" i="26"/>
  <c r="F52" i="26"/>
  <c r="G51" i="26"/>
  <c r="F51" i="26"/>
  <c r="G50" i="26"/>
  <c r="F50" i="26"/>
  <c r="G49" i="26"/>
  <c r="F49" i="26"/>
  <c r="G48" i="26"/>
  <c r="F48" i="26"/>
  <c r="G47" i="26"/>
  <c r="F47" i="26"/>
  <c r="G46" i="26"/>
  <c r="F46" i="26"/>
  <c r="G45" i="26"/>
  <c r="F45" i="26"/>
  <c r="G44" i="26"/>
  <c r="F44" i="26"/>
  <c r="G43" i="26"/>
  <c r="F43" i="26"/>
  <c r="G42" i="26"/>
  <c r="F42" i="26"/>
  <c r="G41" i="26"/>
  <c r="F41" i="26"/>
  <c r="G40" i="26"/>
  <c r="F40" i="26"/>
  <c r="G39" i="26"/>
  <c r="F39" i="26"/>
  <c r="G38" i="26"/>
  <c r="F38" i="26"/>
  <c r="G37" i="26"/>
  <c r="F37" i="26"/>
  <c r="G36" i="26"/>
  <c r="F36" i="26"/>
  <c r="G35" i="26"/>
  <c r="F35" i="26"/>
  <c r="G34" i="26"/>
  <c r="F34" i="26"/>
  <c r="G33" i="26"/>
  <c r="F33" i="26"/>
  <c r="G32" i="26"/>
  <c r="F32" i="26"/>
  <c r="G31" i="26"/>
  <c r="F31" i="26"/>
  <c r="G30" i="26"/>
  <c r="F30" i="26"/>
  <c r="G29" i="26"/>
  <c r="F29" i="26"/>
  <c r="G28" i="26"/>
  <c r="F28" i="26"/>
  <c r="G27" i="26"/>
  <c r="F27" i="26"/>
  <c r="G26" i="26"/>
  <c r="F26" i="26"/>
  <c r="G25" i="26"/>
  <c r="F25" i="26"/>
  <c r="G24" i="26"/>
  <c r="F24" i="26"/>
  <c r="G23" i="26"/>
  <c r="F23" i="26"/>
  <c r="G22" i="26"/>
  <c r="F22" i="26"/>
  <c r="G21" i="26"/>
  <c r="F21" i="26"/>
  <c r="G20" i="26"/>
  <c r="F20" i="26"/>
  <c r="G19" i="26"/>
  <c r="F19" i="26"/>
  <c r="V18" i="26"/>
  <c r="G18" i="26"/>
  <c r="F18" i="26"/>
  <c r="G17" i="26"/>
  <c r="F17" i="26"/>
  <c r="G16" i="26"/>
  <c r="F16" i="26"/>
  <c r="V15" i="26"/>
  <c r="G15" i="26"/>
  <c r="H15" i="26" s="1"/>
  <c r="I15" i="26" s="1"/>
  <c r="J15" i="26" s="1"/>
  <c r="F15" i="26"/>
  <c r="G14" i="26"/>
  <c r="F14" i="26"/>
  <c r="G13" i="26"/>
  <c r="F13" i="26"/>
  <c r="V12" i="26"/>
  <c r="G12" i="26"/>
  <c r="H12" i="26" s="1"/>
  <c r="I12" i="26" s="1"/>
  <c r="J12" i="26" s="1"/>
  <c r="F12" i="26"/>
  <c r="C12" i="26"/>
  <c r="V11" i="26"/>
  <c r="G11" i="26"/>
  <c r="F11" i="26"/>
  <c r="R10" i="26"/>
  <c r="G10" i="26"/>
  <c r="F10" i="26"/>
  <c r="C10" i="26"/>
  <c r="V88" i="26" s="1"/>
  <c r="V9" i="26"/>
  <c r="G9" i="26"/>
  <c r="F9" i="26"/>
  <c r="V8" i="26"/>
  <c r="G8" i="26"/>
  <c r="F8" i="26"/>
  <c r="V7" i="26"/>
  <c r="G7" i="26"/>
  <c r="H7" i="26" s="1"/>
  <c r="I7" i="26" s="1"/>
  <c r="J7" i="26" s="1"/>
  <c r="F7" i="26"/>
  <c r="V6" i="26"/>
  <c r="G6" i="26"/>
  <c r="F6" i="26"/>
  <c r="C6" i="26"/>
  <c r="R89" i="26" s="1"/>
  <c r="V5" i="26"/>
  <c r="G5" i="26"/>
  <c r="F5" i="26"/>
  <c r="C5" i="26"/>
  <c r="Y4" i="26"/>
  <c r="W4" i="26"/>
  <c r="V4" i="26"/>
  <c r="R4" i="26"/>
  <c r="M86" i="26"/>
  <c r="U86" i="26" s="1"/>
  <c r="M85" i="26"/>
  <c r="U85" i="26" s="1"/>
  <c r="M84" i="26"/>
  <c r="U84" i="26" s="1"/>
  <c r="M80" i="26"/>
  <c r="U80" i="26" s="1"/>
  <c r="M79" i="26"/>
  <c r="U79" i="26" s="1"/>
  <c r="M78" i="26"/>
  <c r="U78" i="26" s="1"/>
  <c r="M74" i="26"/>
  <c r="U74" i="26" s="1"/>
  <c r="M73" i="26"/>
  <c r="U73" i="26" s="1"/>
  <c r="M72" i="26"/>
  <c r="U72" i="26" s="1"/>
  <c r="M68" i="26"/>
  <c r="U68" i="26" s="1"/>
  <c r="M67" i="26"/>
  <c r="U67" i="26" s="1"/>
  <c r="M66" i="26"/>
  <c r="U66" i="26" s="1"/>
  <c r="M62" i="26"/>
  <c r="U62" i="26" s="1"/>
  <c r="M61" i="26"/>
  <c r="U61" i="26" s="1"/>
  <c r="M60" i="26"/>
  <c r="U60" i="26" s="1"/>
  <c r="M56" i="26"/>
  <c r="U56" i="26" s="1"/>
  <c r="M55" i="26"/>
  <c r="U55" i="26" s="1"/>
  <c r="M54" i="26"/>
  <c r="U54" i="26" s="1"/>
  <c r="M50" i="26"/>
  <c r="U50" i="26" s="1"/>
  <c r="M49" i="26"/>
  <c r="U49" i="26" s="1"/>
  <c r="M48" i="26"/>
  <c r="U48" i="26" s="1"/>
  <c r="M44" i="26"/>
  <c r="U44" i="26" s="1"/>
  <c r="M43" i="26"/>
  <c r="U43" i="26" s="1"/>
  <c r="M42" i="26"/>
  <c r="U42" i="26" s="1"/>
  <c r="M38" i="26"/>
  <c r="U38" i="26" s="1"/>
  <c r="M37" i="26"/>
  <c r="U37" i="26" s="1"/>
  <c r="M36" i="26"/>
  <c r="U36" i="26" s="1"/>
  <c r="M32" i="26"/>
  <c r="U32" i="26" s="1"/>
  <c r="M31" i="26"/>
  <c r="U31" i="26" s="1"/>
  <c r="M30" i="26"/>
  <c r="U30" i="26" s="1"/>
  <c r="M26" i="26"/>
  <c r="U26" i="26" s="1"/>
  <c r="M25" i="26"/>
  <c r="U25" i="26" s="1"/>
  <c r="M24" i="26"/>
  <c r="U24" i="26" s="1"/>
  <c r="M20" i="26"/>
  <c r="U20" i="26" s="1"/>
  <c r="M19" i="26"/>
  <c r="U19" i="26" s="1"/>
  <c r="M18" i="26"/>
  <c r="U18" i="26" s="1"/>
  <c r="M14" i="26"/>
  <c r="U14" i="26" s="1"/>
  <c r="M13" i="26"/>
  <c r="U13" i="26" s="1"/>
  <c r="M12" i="26"/>
  <c r="U12" i="26" s="1"/>
  <c r="M8" i="26"/>
  <c r="U8" i="26" s="1"/>
  <c r="M7" i="26"/>
  <c r="U7" i="26" s="1"/>
  <c r="M6" i="26"/>
  <c r="U6" i="26" s="1"/>
  <c r="M4" i="26" a="1"/>
  <c r="M89" i="26" s="1"/>
  <c r="U89" i="26" s="1"/>
  <c r="G4" i="26"/>
  <c r="F4" i="26"/>
  <c r="AT3" i="26"/>
  <c r="O3" i="26"/>
  <c r="P3" i="26" s="1"/>
  <c r="AF3" i="26" s="1"/>
  <c r="AO3" i="26" s="1"/>
  <c r="V98" i="25"/>
  <c r="S98" i="25"/>
  <c r="R98" i="25"/>
  <c r="G98" i="25"/>
  <c r="F98" i="25"/>
  <c r="V97" i="25"/>
  <c r="R97" i="25"/>
  <c r="G97" i="25"/>
  <c r="H97" i="25" s="1"/>
  <c r="I97" i="25" s="1"/>
  <c r="J97" i="25" s="1"/>
  <c r="F97" i="25"/>
  <c r="V96" i="25"/>
  <c r="R96" i="25"/>
  <c r="G96" i="25"/>
  <c r="H96" i="25" s="1"/>
  <c r="I96" i="25" s="1"/>
  <c r="J96" i="25" s="1"/>
  <c r="F96" i="25"/>
  <c r="V95" i="25"/>
  <c r="R95" i="25"/>
  <c r="G95" i="25"/>
  <c r="F95" i="25"/>
  <c r="V94" i="25"/>
  <c r="R94" i="25"/>
  <c r="G94" i="25"/>
  <c r="H94" i="25" s="1"/>
  <c r="I94" i="25" s="1"/>
  <c r="J94" i="25" s="1"/>
  <c r="F94" i="25"/>
  <c r="V93" i="25"/>
  <c r="R93" i="25"/>
  <c r="G93" i="25"/>
  <c r="H93" i="25" s="1"/>
  <c r="I93" i="25" s="1"/>
  <c r="J93" i="25" s="1"/>
  <c r="F93" i="25"/>
  <c r="V92" i="25"/>
  <c r="R92" i="25"/>
  <c r="G92" i="25"/>
  <c r="F92" i="25"/>
  <c r="V91" i="25"/>
  <c r="R91" i="25"/>
  <c r="G91" i="25"/>
  <c r="H91" i="25" s="1"/>
  <c r="I91" i="25" s="1"/>
  <c r="J91" i="25" s="1"/>
  <c r="F91" i="25"/>
  <c r="V90" i="25"/>
  <c r="R90" i="25"/>
  <c r="G90" i="25"/>
  <c r="H90" i="25" s="1"/>
  <c r="I90" i="25" s="1"/>
  <c r="J90" i="25" s="1"/>
  <c r="F90" i="25"/>
  <c r="V89" i="25"/>
  <c r="R89" i="25"/>
  <c r="G89" i="25"/>
  <c r="F89" i="25"/>
  <c r="V88" i="25"/>
  <c r="R88" i="25"/>
  <c r="G88" i="25"/>
  <c r="H88" i="25" s="1"/>
  <c r="I88" i="25" s="1"/>
  <c r="J88" i="25" s="1"/>
  <c r="F88" i="25"/>
  <c r="V87" i="25"/>
  <c r="R87" i="25"/>
  <c r="G87" i="25"/>
  <c r="H87" i="25" s="1"/>
  <c r="I87" i="25" s="1"/>
  <c r="J87" i="25" s="1"/>
  <c r="F87" i="25"/>
  <c r="V86" i="25"/>
  <c r="R86" i="25"/>
  <c r="G86" i="25"/>
  <c r="F86" i="25"/>
  <c r="V85" i="25"/>
  <c r="R85" i="25"/>
  <c r="G85" i="25"/>
  <c r="H85" i="25" s="1"/>
  <c r="I85" i="25" s="1"/>
  <c r="J85" i="25" s="1"/>
  <c r="F85" i="25"/>
  <c r="V84" i="25"/>
  <c r="R84" i="25"/>
  <c r="G84" i="25"/>
  <c r="H84" i="25" s="1"/>
  <c r="I84" i="25" s="1"/>
  <c r="J84" i="25" s="1"/>
  <c r="F84" i="25"/>
  <c r="V83" i="25"/>
  <c r="R83" i="25"/>
  <c r="G83" i="25"/>
  <c r="F83" i="25"/>
  <c r="V82" i="25"/>
  <c r="R82" i="25"/>
  <c r="G82" i="25"/>
  <c r="H82" i="25" s="1"/>
  <c r="I82" i="25" s="1"/>
  <c r="J82" i="25" s="1"/>
  <c r="F82" i="25"/>
  <c r="V81" i="25"/>
  <c r="R81" i="25"/>
  <c r="G81" i="25"/>
  <c r="H81" i="25" s="1"/>
  <c r="I81" i="25" s="1"/>
  <c r="J81" i="25" s="1"/>
  <c r="F81" i="25"/>
  <c r="V80" i="25"/>
  <c r="R80" i="25"/>
  <c r="G80" i="25"/>
  <c r="F80" i="25"/>
  <c r="V79" i="25"/>
  <c r="R79" i="25"/>
  <c r="G79" i="25"/>
  <c r="H79" i="25" s="1"/>
  <c r="I79" i="25" s="1"/>
  <c r="J79" i="25" s="1"/>
  <c r="F79" i="25"/>
  <c r="V78" i="25"/>
  <c r="R78" i="25"/>
  <c r="G78" i="25"/>
  <c r="H78" i="25" s="1"/>
  <c r="I78" i="25" s="1"/>
  <c r="J78" i="25" s="1"/>
  <c r="F78" i="25"/>
  <c r="V77" i="25"/>
  <c r="R77" i="25"/>
  <c r="G77" i="25"/>
  <c r="F77" i="25"/>
  <c r="V76" i="25"/>
  <c r="R76" i="25"/>
  <c r="G76" i="25"/>
  <c r="H76" i="25" s="1"/>
  <c r="I76" i="25" s="1"/>
  <c r="J76" i="25" s="1"/>
  <c r="F76" i="25"/>
  <c r="V75" i="25"/>
  <c r="R75" i="25"/>
  <c r="G75" i="25"/>
  <c r="H75" i="25" s="1"/>
  <c r="I75" i="25" s="1"/>
  <c r="J75" i="25" s="1"/>
  <c r="F75" i="25"/>
  <c r="V74" i="25"/>
  <c r="R74" i="25"/>
  <c r="G74" i="25"/>
  <c r="F74" i="25"/>
  <c r="V73" i="25"/>
  <c r="R73" i="25"/>
  <c r="G73" i="25"/>
  <c r="H73" i="25" s="1"/>
  <c r="I73" i="25" s="1"/>
  <c r="J73" i="25" s="1"/>
  <c r="F73" i="25"/>
  <c r="V72" i="25"/>
  <c r="R72" i="25"/>
  <c r="G72" i="25"/>
  <c r="H72" i="25" s="1"/>
  <c r="I72" i="25" s="1"/>
  <c r="J72" i="25" s="1"/>
  <c r="F72" i="25"/>
  <c r="V71" i="25"/>
  <c r="R71" i="25"/>
  <c r="G71" i="25"/>
  <c r="F71" i="25"/>
  <c r="V70" i="25"/>
  <c r="R70" i="25"/>
  <c r="G70" i="25"/>
  <c r="H70" i="25" s="1"/>
  <c r="I70" i="25" s="1"/>
  <c r="J70" i="25" s="1"/>
  <c r="F70" i="25"/>
  <c r="V69" i="25"/>
  <c r="R69" i="25"/>
  <c r="G69" i="25"/>
  <c r="H69" i="25" s="1"/>
  <c r="I69" i="25" s="1"/>
  <c r="J69" i="25" s="1"/>
  <c r="F69" i="25"/>
  <c r="V68" i="25"/>
  <c r="R68" i="25"/>
  <c r="G68" i="25"/>
  <c r="F68" i="25"/>
  <c r="V67" i="25"/>
  <c r="R67" i="25"/>
  <c r="G67" i="25"/>
  <c r="H67" i="25" s="1"/>
  <c r="I67" i="25" s="1"/>
  <c r="J67" i="25" s="1"/>
  <c r="F67" i="25"/>
  <c r="V66" i="25"/>
  <c r="R66" i="25"/>
  <c r="G66" i="25"/>
  <c r="H66" i="25" s="1"/>
  <c r="I66" i="25" s="1"/>
  <c r="J66" i="25" s="1"/>
  <c r="F66" i="25"/>
  <c r="V65" i="25"/>
  <c r="R65" i="25"/>
  <c r="G65" i="25"/>
  <c r="F65" i="25"/>
  <c r="V64" i="25"/>
  <c r="R64" i="25"/>
  <c r="G64" i="25"/>
  <c r="H64" i="25" s="1"/>
  <c r="I64" i="25" s="1"/>
  <c r="J64" i="25" s="1"/>
  <c r="F64" i="25"/>
  <c r="V63" i="25"/>
  <c r="R63" i="25"/>
  <c r="G63" i="25"/>
  <c r="H63" i="25" s="1"/>
  <c r="I63" i="25" s="1"/>
  <c r="J63" i="25" s="1"/>
  <c r="F63" i="25"/>
  <c r="V62" i="25"/>
  <c r="R62" i="25"/>
  <c r="G62" i="25"/>
  <c r="F62" i="25"/>
  <c r="V61" i="25"/>
  <c r="R61" i="25"/>
  <c r="G61" i="25"/>
  <c r="H61" i="25" s="1"/>
  <c r="I61" i="25" s="1"/>
  <c r="J61" i="25" s="1"/>
  <c r="F61" i="25"/>
  <c r="V60" i="25"/>
  <c r="R60" i="25"/>
  <c r="G60" i="25"/>
  <c r="H60" i="25" s="1"/>
  <c r="I60" i="25" s="1"/>
  <c r="J60" i="25" s="1"/>
  <c r="F60" i="25"/>
  <c r="V59" i="25"/>
  <c r="R59" i="25"/>
  <c r="G59" i="25"/>
  <c r="F59" i="25"/>
  <c r="V58" i="25"/>
  <c r="R58" i="25"/>
  <c r="G58" i="25"/>
  <c r="H58" i="25" s="1"/>
  <c r="I58" i="25" s="1"/>
  <c r="J58" i="25" s="1"/>
  <c r="F58" i="25"/>
  <c r="V57" i="25"/>
  <c r="R57" i="25"/>
  <c r="G57" i="25"/>
  <c r="H57" i="25" s="1"/>
  <c r="I57" i="25" s="1"/>
  <c r="J57" i="25" s="1"/>
  <c r="F57" i="25"/>
  <c r="V56" i="25"/>
  <c r="R56" i="25"/>
  <c r="G56" i="25"/>
  <c r="F56" i="25"/>
  <c r="V55" i="25"/>
  <c r="R55" i="25"/>
  <c r="G55" i="25"/>
  <c r="H55" i="25" s="1"/>
  <c r="I55" i="25" s="1"/>
  <c r="J55" i="25" s="1"/>
  <c r="F55" i="25"/>
  <c r="V54" i="25"/>
  <c r="R54" i="25"/>
  <c r="G54" i="25"/>
  <c r="H54" i="25" s="1"/>
  <c r="I54" i="25" s="1"/>
  <c r="J54" i="25" s="1"/>
  <c r="F54" i="25"/>
  <c r="V53" i="25"/>
  <c r="R53" i="25"/>
  <c r="G53" i="25"/>
  <c r="F53" i="25"/>
  <c r="V52" i="25"/>
  <c r="R52" i="25"/>
  <c r="G52" i="25"/>
  <c r="H52" i="25" s="1"/>
  <c r="I52" i="25" s="1"/>
  <c r="J52" i="25" s="1"/>
  <c r="F52" i="25"/>
  <c r="V51" i="25"/>
  <c r="R51" i="25"/>
  <c r="G51" i="25"/>
  <c r="H51" i="25" s="1"/>
  <c r="I51" i="25" s="1"/>
  <c r="J51" i="25" s="1"/>
  <c r="F51" i="25"/>
  <c r="V50" i="25"/>
  <c r="R50" i="25"/>
  <c r="G50" i="25"/>
  <c r="F50" i="25"/>
  <c r="V49" i="25"/>
  <c r="R49" i="25"/>
  <c r="G49" i="25"/>
  <c r="H49" i="25" s="1"/>
  <c r="I49" i="25" s="1"/>
  <c r="J49" i="25" s="1"/>
  <c r="F49" i="25"/>
  <c r="V48" i="25"/>
  <c r="R48" i="25"/>
  <c r="G48" i="25"/>
  <c r="H48" i="25" s="1"/>
  <c r="I48" i="25" s="1"/>
  <c r="J48" i="25" s="1"/>
  <c r="F48" i="25"/>
  <c r="V47" i="25"/>
  <c r="R47" i="25"/>
  <c r="G47" i="25"/>
  <c r="F47" i="25"/>
  <c r="V46" i="25"/>
  <c r="R46" i="25"/>
  <c r="G46" i="25"/>
  <c r="H46" i="25" s="1"/>
  <c r="I46" i="25" s="1"/>
  <c r="J46" i="25" s="1"/>
  <c r="F46" i="25"/>
  <c r="V45" i="25"/>
  <c r="R45" i="25"/>
  <c r="G45" i="25"/>
  <c r="H45" i="25" s="1"/>
  <c r="I45" i="25" s="1"/>
  <c r="J45" i="25" s="1"/>
  <c r="F45" i="25"/>
  <c r="V44" i="25"/>
  <c r="R44" i="25"/>
  <c r="G44" i="25"/>
  <c r="F44" i="25"/>
  <c r="V43" i="25"/>
  <c r="R43" i="25"/>
  <c r="G43" i="25"/>
  <c r="H43" i="25" s="1"/>
  <c r="I43" i="25" s="1"/>
  <c r="J43" i="25" s="1"/>
  <c r="F43" i="25"/>
  <c r="V42" i="25"/>
  <c r="R42" i="25"/>
  <c r="G42" i="25"/>
  <c r="H42" i="25" s="1"/>
  <c r="I42" i="25" s="1"/>
  <c r="J42" i="25" s="1"/>
  <c r="F42" i="25"/>
  <c r="V41" i="25"/>
  <c r="R41" i="25"/>
  <c r="G41" i="25"/>
  <c r="F41" i="25"/>
  <c r="V40" i="25"/>
  <c r="R40" i="25"/>
  <c r="G40" i="25"/>
  <c r="H40" i="25" s="1"/>
  <c r="I40" i="25" s="1"/>
  <c r="J40" i="25" s="1"/>
  <c r="F40" i="25"/>
  <c r="V39" i="25"/>
  <c r="R39" i="25"/>
  <c r="G39" i="25"/>
  <c r="H39" i="25" s="1"/>
  <c r="I39" i="25" s="1"/>
  <c r="J39" i="25" s="1"/>
  <c r="F39" i="25"/>
  <c r="V38" i="25"/>
  <c r="R38" i="25"/>
  <c r="G38" i="25"/>
  <c r="F38" i="25"/>
  <c r="V37" i="25"/>
  <c r="R37" i="25"/>
  <c r="G37" i="25"/>
  <c r="H37" i="25" s="1"/>
  <c r="I37" i="25" s="1"/>
  <c r="J37" i="25" s="1"/>
  <c r="F37" i="25"/>
  <c r="V36" i="25"/>
  <c r="R36" i="25"/>
  <c r="G36" i="25"/>
  <c r="H36" i="25" s="1"/>
  <c r="I36" i="25" s="1"/>
  <c r="J36" i="25" s="1"/>
  <c r="F36" i="25"/>
  <c r="V35" i="25"/>
  <c r="R35" i="25"/>
  <c r="G35" i="25"/>
  <c r="F35" i="25"/>
  <c r="V34" i="25"/>
  <c r="R34" i="25"/>
  <c r="G34" i="25"/>
  <c r="H34" i="25" s="1"/>
  <c r="I34" i="25" s="1"/>
  <c r="J34" i="25" s="1"/>
  <c r="F34" i="25"/>
  <c r="V33" i="25"/>
  <c r="R33" i="25"/>
  <c r="G33" i="25"/>
  <c r="H33" i="25" s="1"/>
  <c r="I33" i="25" s="1"/>
  <c r="J33" i="25" s="1"/>
  <c r="F33" i="25"/>
  <c r="V32" i="25"/>
  <c r="R32" i="25"/>
  <c r="G32" i="25"/>
  <c r="F32" i="25"/>
  <c r="V31" i="25"/>
  <c r="R31" i="25"/>
  <c r="G31" i="25"/>
  <c r="H31" i="25" s="1"/>
  <c r="I31" i="25" s="1"/>
  <c r="J31" i="25" s="1"/>
  <c r="F31" i="25"/>
  <c r="V30" i="25"/>
  <c r="R30" i="25"/>
  <c r="G30" i="25"/>
  <c r="H30" i="25" s="1"/>
  <c r="I30" i="25" s="1"/>
  <c r="J30" i="25" s="1"/>
  <c r="F30" i="25"/>
  <c r="V29" i="25"/>
  <c r="R29" i="25"/>
  <c r="G29" i="25"/>
  <c r="F29" i="25"/>
  <c r="V28" i="25"/>
  <c r="R28" i="25"/>
  <c r="G28" i="25"/>
  <c r="H28" i="25" s="1"/>
  <c r="I28" i="25" s="1"/>
  <c r="J28" i="25" s="1"/>
  <c r="F28" i="25"/>
  <c r="V27" i="25"/>
  <c r="R27" i="25"/>
  <c r="G27" i="25"/>
  <c r="H27" i="25" s="1"/>
  <c r="I27" i="25" s="1"/>
  <c r="J27" i="25" s="1"/>
  <c r="F27" i="25"/>
  <c r="V26" i="25"/>
  <c r="R26" i="25"/>
  <c r="G26" i="25"/>
  <c r="F26" i="25"/>
  <c r="V25" i="25"/>
  <c r="R25" i="25"/>
  <c r="G25" i="25"/>
  <c r="H25" i="25" s="1"/>
  <c r="I25" i="25" s="1"/>
  <c r="J25" i="25" s="1"/>
  <c r="F25" i="25"/>
  <c r="V24" i="25"/>
  <c r="R24" i="25"/>
  <c r="G24" i="25"/>
  <c r="H24" i="25" s="1"/>
  <c r="I24" i="25" s="1"/>
  <c r="J24" i="25" s="1"/>
  <c r="F24" i="25"/>
  <c r="V23" i="25"/>
  <c r="R23" i="25"/>
  <c r="G23" i="25"/>
  <c r="F23" i="25"/>
  <c r="V22" i="25"/>
  <c r="R22" i="25"/>
  <c r="G22" i="25"/>
  <c r="H22" i="25" s="1"/>
  <c r="I22" i="25" s="1"/>
  <c r="J22" i="25" s="1"/>
  <c r="F22" i="25"/>
  <c r="V21" i="25"/>
  <c r="R21" i="25"/>
  <c r="G21" i="25"/>
  <c r="H21" i="25" s="1"/>
  <c r="I21" i="25" s="1"/>
  <c r="J21" i="25" s="1"/>
  <c r="F21" i="25"/>
  <c r="V20" i="25"/>
  <c r="R20" i="25"/>
  <c r="G20" i="25"/>
  <c r="F20" i="25"/>
  <c r="V19" i="25"/>
  <c r="R19" i="25"/>
  <c r="G19" i="25"/>
  <c r="H19" i="25" s="1"/>
  <c r="I19" i="25" s="1"/>
  <c r="J19" i="25" s="1"/>
  <c r="F19" i="25"/>
  <c r="V18" i="25"/>
  <c r="R18" i="25"/>
  <c r="G18" i="25"/>
  <c r="H18" i="25" s="1"/>
  <c r="I18" i="25" s="1"/>
  <c r="J18" i="25" s="1"/>
  <c r="F18" i="25"/>
  <c r="V17" i="25"/>
  <c r="R17" i="25"/>
  <c r="G17" i="25"/>
  <c r="F17" i="25"/>
  <c r="V16" i="25"/>
  <c r="R16" i="25"/>
  <c r="G16" i="25"/>
  <c r="H16" i="25" s="1"/>
  <c r="I16" i="25" s="1"/>
  <c r="J16" i="25" s="1"/>
  <c r="F16" i="25"/>
  <c r="V15" i="25"/>
  <c r="R15" i="25"/>
  <c r="G15" i="25"/>
  <c r="H15" i="25" s="1"/>
  <c r="I15" i="25" s="1"/>
  <c r="J15" i="25" s="1"/>
  <c r="F15" i="25"/>
  <c r="V14" i="25"/>
  <c r="R14" i="25"/>
  <c r="G14" i="25"/>
  <c r="F14" i="25"/>
  <c r="V13" i="25"/>
  <c r="R13" i="25"/>
  <c r="G13" i="25"/>
  <c r="H13" i="25" s="1"/>
  <c r="I13" i="25" s="1"/>
  <c r="J13" i="25" s="1"/>
  <c r="F13" i="25"/>
  <c r="V12" i="25"/>
  <c r="R12" i="25"/>
  <c r="G12" i="25"/>
  <c r="H12" i="25" s="1"/>
  <c r="I12" i="25" s="1"/>
  <c r="J12" i="25" s="1"/>
  <c r="F12" i="25"/>
  <c r="C12" i="25"/>
  <c r="V11" i="25"/>
  <c r="R11" i="25"/>
  <c r="G11" i="25"/>
  <c r="F11" i="25"/>
  <c r="V10" i="25"/>
  <c r="R10" i="25"/>
  <c r="G10" i="25"/>
  <c r="F10" i="25"/>
  <c r="V9" i="25"/>
  <c r="R9" i="25"/>
  <c r="G9" i="25"/>
  <c r="H9" i="25" s="1"/>
  <c r="I9" i="25" s="1"/>
  <c r="J9" i="25" s="1"/>
  <c r="F9" i="25"/>
  <c r="C9" i="25"/>
  <c r="C9" i="26" s="1"/>
  <c r="V8" i="25"/>
  <c r="R8" i="25"/>
  <c r="Q8" i="25"/>
  <c r="G8" i="25"/>
  <c r="F8" i="25"/>
  <c r="C8" i="25"/>
  <c r="B8" i="25"/>
  <c r="B8" i="26" s="1"/>
  <c r="Q3" i="26" s="1"/>
  <c r="AG3" i="26" s="1"/>
  <c r="AP3" i="26" s="1"/>
  <c r="V7" i="25"/>
  <c r="R7" i="25"/>
  <c r="Q7" i="25"/>
  <c r="G7" i="25"/>
  <c r="F7" i="25"/>
  <c r="V6" i="25"/>
  <c r="R6" i="25"/>
  <c r="H6" i="25"/>
  <c r="I6" i="25" s="1"/>
  <c r="J6" i="25" s="1"/>
  <c r="G6" i="25"/>
  <c r="F6" i="25"/>
  <c r="V5" i="25"/>
  <c r="R5" i="25"/>
  <c r="Q5" i="25"/>
  <c r="G5" i="25"/>
  <c r="F5" i="25"/>
  <c r="W4" i="25"/>
  <c r="V4" i="25"/>
  <c r="Y4" i="25" s="1"/>
  <c r="R4" i="25"/>
  <c r="M98" i="25"/>
  <c r="U98" i="25" s="1"/>
  <c r="M97" i="25"/>
  <c r="U97" i="25" s="1"/>
  <c r="M96" i="25"/>
  <c r="U96" i="25" s="1"/>
  <c r="M92" i="25"/>
  <c r="U92" i="25" s="1"/>
  <c r="M91" i="25"/>
  <c r="U91" i="25" s="1"/>
  <c r="M90" i="25"/>
  <c r="U90" i="25" s="1"/>
  <c r="M86" i="25"/>
  <c r="U86" i="25" s="1"/>
  <c r="M85" i="25"/>
  <c r="U85" i="25" s="1"/>
  <c r="M84" i="25"/>
  <c r="U84" i="25" s="1"/>
  <c r="M80" i="25"/>
  <c r="U80" i="25" s="1"/>
  <c r="M79" i="25"/>
  <c r="U79" i="25" s="1"/>
  <c r="M78" i="25"/>
  <c r="U78" i="25" s="1"/>
  <c r="M74" i="25"/>
  <c r="U74" i="25" s="1"/>
  <c r="M73" i="25"/>
  <c r="U73" i="25" s="1"/>
  <c r="M72" i="25"/>
  <c r="U72" i="25" s="1"/>
  <c r="M68" i="25"/>
  <c r="U68" i="25" s="1"/>
  <c r="M67" i="25"/>
  <c r="U67" i="25" s="1"/>
  <c r="M66" i="25"/>
  <c r="U66" i="25" s="1"/>
  <c r="M62" i="25"/>
  <c r="U62" i="25" s="1"/>
  <c r="M61" i="25"/>
  <c r="U61" i="25" s="1"/>
  <c r="M60" i="25"/>
  <c r="U60" i="25" s="1"/>
  <c r="M56" i="25"/>
  <c r="U56" i="25" s="1"/>
  <c r="M55" i="25"/>
  <c r="U55" i="25" s="1"/>
  <c r="M54" i="25"/>
  <c r="U54" i="25" s="1"/>
  <c r="M50" i="25"/>
  <c r="U50" i="25" s="1"/>
  <c r="M49" i="25"/>
  <c r="U49" i="25" s="1"/>
  <c r="M48" i="25"/>
  <c r="U48" i="25" s="1"/>
  <c r="M44" i="25"/>
  <c r="U44" i="25" s="1"/>
  <c r="M43" i="25"/>
  <c r="U43" i="25" s="1"/>
  <c r="M42" i="25"/>
  <c r="U42" i="25" s="1"/>
  <c r="M38" i="25"/>
  <c r="U38" i="25" s="1"/>
  <c r="M37" i="25"/>
  <c r="U37" i="25" s="1"/>
  <c r="M36" i="25"/>
  <c r="U36" i="25" s="1"/>
  <c r="M32" i="25"/>
  <c r="U32" i="25" s="1"/>
  <c r="M31" i="25"/>
  <c r="U31" i="25" s="1"/>
  <c r="M30" i="25"/>
  <c r="U30" i="25" s="1"/>
  <c r="M26" i="25"/>
  <c r="U26" i="25" s="1"/>
  <c r="M25" i="25"/>
  <c r="U25" i="25" s="1"/>
  <c r="M24" i="25"/>
  <c r="U24" i="25" s="1"/>
  <c r="M20" i="25"/>
  <c r="U20" i="25" s="1"/>
  <c r="M19" i="25"/>
  <c r="U19" i="25" s="1"/>
  <c r="M18" i="25"/>
  <c r="U18" i="25" s="1"/>
  <c r="M14" i="25"/>
  <c r="U14" i="25" s="1"/>
  <c r="M13" i="25"/>
  <c r="U13" i="25" s="1"/>
  <c r="M12" i="25"/>
  <c r="U12" i="25" s="1"/>
  <c r="M8" i="25"/>
  <c r="U8" i="25" s="1"/>
  <c r="M7" i="25"/>
  <c r="U7" i="25" s="1"/>
  <c r="M6" i="25"/>
  <c r="U6" i="25" s="1"/>
  <c r="M4" i="25" a="1"/>
  <c r="M95" i="25" s="1"/>
  <c r="U95" i="25" s="1"/>
  <c r="G4" i="25"/>
  <c r="H4" i="25" s="1"/>
  <c r="I4" i="25" s="1"/>
  <c r="J4" i="25" s="1"/>
  <c r="K4" i="25" s="1"/>
  <c r="F4" i="25"/>
  <c r="AT3" i="25"/>
  <c r="R3" i="25"/>
  <c r="Q3" i="25"/>
  <c r="AG3" i="25" s="1"/>
  <c r="AP3" i="25" s="1"/>
  <c r="O3" i="25"/>
  <c r="P3" i="25" s="1"/>
  <c r="AF3" i="25" s="1"/>
  <c r="AO3" i="25" s="1"/>
  <c r="V23" i="24"/>
  <c r="O23" i="24"/>
  <c r="P23" i="24" s="1"/>
  <c r="G23" i="24"/>
  <c r="F23" i="24"/>
  <c r="V22" i="24"/>
  <c r="O22" i="24"/>
  <c r="P22" i="24" s="1"/>
  <c r="G22" i="24"/>
  <c r="F22" i="24"/>
  <c r="V21" i="24"/>
  <c r="O21" i="24"/>
  <c r="P21" i="24" s="1"/>
  <c r="G21" i="24"/>
  <c r="F21" i="24"/>
  <c r="V20" i="24"/>
  <c r="O20" i="24"/>
  <c r="P20" i="24" s="1"/>
  <c r="G20" i="24"/>
  <c r="F20" i="24"/>
  <c r="V19" i="24"/>
  <c r="O19" i="24"/>
  <c r="P19" i="24" s="1"/>
  <c r="G19" i="24"/>
  <c r="F19" i="24"/>
  <c r="V18" i="24"/>
  <c r="O18" i="24"/>
  <c r="P18" i="24" s="1"/>
  <c r="G18" i="24"/>
  <c r="F18" i="24"/>
  <c r="V17" i="24"/>
  <c r="O17" i="24"/>
  <c r="P17" i="24" s="1"/>
  <c r="G17" i="24"/>
  <c r="F17" i="24"/>
  <c r="V16" i="24"/>
  <c r="O16" i="24"/>
  <c r="P16" i="24" s="1"/>
  <c r="G16" i="24"/>
  <c r="F16" i="24"/>
  <c r="V15" i="24"/>
  <c r="O15" i="24"/>
  <c r="P15" i="24" s="1"/>
  <c r="G15" i="24"/>
  <c r="F15" i="24"/>
  <c r="V14" i="24"/>
  <c r="O14" i="24"/>
  <c r="P14" i="24" s="1"/>
  <c r="G14" i="24"/>
  <c r="F14" i="24"/>
  <c r="V13" i="24"/>
  <c r="O13" i="24"/>
  <c r="P13" i="24" s="1"/>
  <c r="G13" i="24"/>
  <c r="F13" i="24"/>
  <c r="V12" i="24"/>
  <c r="O12" i="24"/>
  <c r="P12" i="24" s="1"/>
  <c r="G12" i="24"/>
  <c r="F12" i="24"/>
  <c r="C12" i="24"/>
  <c r="V11" i="24"/>
  <c r="O11" i="24"/>
  <c r="G11" i="24"/>
  <c r="F11" i="24"/>
  <c r="V10" i="24"/>
  <c r="O10" i="24"/>
  <c r="P10" i="24" s="1"/>
  <c r="G10" i="24"/>
  <c r="F10" i="24"/>
  <c r="C10" i="24"/>
  <c r="V9" i="24"/>
  <c r="R9" i="24"/>
  <c r="O9" i="24"/>
  <c r="G9" i="24"/>
  <c r="F9" i="24"/>
  <c r="V8" i="24"/>
  <c r="O8" i="24"/>
  <c r="P8" i="24" s="1"/>
  <c r="G8" i="24"/>
  <c r="F8" i="24"/>
  <c r="C8" i="24"/>
  <c r="Q23" i="24" s="1"/>
  <c r="B8" i="24"/>
  <c r="V7" i="24"/>
  <c r="O7" i="24"/>
  <c r="P7" i="24" s="1"/>
  <c r="G7" i="24"/>
  <c r="F7" i="24"/>
  <c r="V6" i="24"/>
  <c r="O6" i="24"/>
  <c r="P6" i="24" s="1"/>
  <c r="G6" i="24"/>
  <c r="F6" i="24"/>
  <c r="C6" i="24"/>
  <c r="R23" i="24" s="1"/>
  <c r="V5" i="24"/>
  <c r="Q5" i="24"/>
  <c r="O5" i="24"/>
  <c r="G5" i="24"/>
  <c r="F5" i="24"/>
  <c r="C5" i="24"/>
  <c r="P9" i="24" s="1"/>
  <c r="B5" i="24"/>
  <c r="W4" i="24"/>
  <c r="V4" i="24"/>
  <c r="R4" i="24"/>
  <c r="M23" i="24"/>
  <c r="U23" i="24" s="1"/>
  <c r="M22" i="24"/>
  <c r="U22" i="24" s="1"/>
  <c r="M18" i="24"/>
  <c r="U18" i="24" s="1"/>
  <c r="M17" i="24"/>
  <c r="U17" i="24" s="1"/>
  <c r="M16" i="24"/>
  <c r="U16" i="24" s="1"/>
  <c r="M12" i="24"/>
  <c r="U12" i="24" s="1"/>
  <c r="M11" i="24"/>
  <c r="U11" i="24" s="1"/>
  <c r="M10" i="24"/>
  <c r="U10" i="24" s="1"/>
  <c r="M6" i="24"/>
  <c r="U6" i="24" s="1"/>
  <c r="M5" i="24"/>
  <c r="U5" i="24" s="1"/>
  <c r="M4" i="24"/>
  <c r="U4" i="24" s="1"/>
  <c r="X4" i="24" s="1"/>
  <c r="AH4" i="24" s="1"/>
  <c r="M4" i="24" a="1"/>
  <c r="M21" i="24" s="1"/>
  <c r="U21" i="24" s="1"/>
  <c r="G4" i="24"/>
  <c r="F4" i="24"/>
  <c r="AT3" i="24"/>
  <c r="Q3" i="24"/>
  <c r="AG3" i="24" s="1"/>
  <c r="AP3" i="24" s="1"/>
  <c r="O3" i="24"/>
  <c r="AE3" i="24" s="1"/>
  <c r="O23" i="23"/>
  <c r="G23" i="23"/>
  <c r="F23" i="23"/>
  <c r="O22" i="23"/>
  <c r="G22" i="23"/>
  <c r="F22" i="23"/>
  <c r="O21" i="23"/>
  <c r="G21" i="23"/>
  <c r="F21" i="23"/>
  <c r="O20" i="23"/>
  <c r="G20" i="23"/>
  <c r="F20" i="23"/>
  <c r="O19" i="23"/>
  <c r="G19" i="23"/>
  <c r="F19" i="23"/>
  <c r="O18" i="23"/>
  <c r="G18" i="23"/>
  <c r="F18" i="23"/>
  <c r="O17" i="23"/>
  <c r="G17" i="23"/>
  <c r="F17" i="23"/>
  <c r="O16" i="23"/>
  <c r="G16" i="23"/>
  <c r="F16" i="23"/>
  <c r="R15" i="23"/>
  <c r="O15" i="23"/>
  <c r="G15" i="23"/>
  <c r="F15" i="23"/>
  <c r="R14" i="23"/>
  <c r="O14" i="23"/>
  <c r="G14" i="23"/>
  <c r="F14" i="23"/>
  <c r="R13" i="23"/>
  <c r="O13" i="23"/>
  <c r="G13" i="23"/>
  <c r="F13" i="23"/>
  <c r="R12" i="23"/>
  <c r="O12" i="23"/>
  <c r="G12" i="23"/>
  <c r="F12" i="23"/>
  <c r="C12" i="23"/>
  <c r="R11" i="23"/>
  <c r="O11" i="23"/>
  <c r="P11" i="23" s="1"/>
  <c r="G11" i="23"/>
  <c r="F11" i="23"/>
  <c r="V10" i="23"/>
  <c r="O10" i="23"/>
  <c r="P10" i="23" s="1"/>
  <c r="G10" i="23"/>
  <c r="F10" i="23"/>
  <c r="C10" i="23"/>
  <c r="V23" i="23" s="1"/>
  <c r="V9" i="23"/>
  <c r="O9" i="23"/>
  <c r="G9" i="23"/>
  <c r="F9" i="23"/>
  <c r="V8" i="23"/>
  <c r="O8" i="23"/>
  <c r="P8" i="23" s="1"/>
  <c r="G8" i="23"/>
  <c r="F8" i="23"/>
  <c r="C8" i="23"/>
  <c r="Q11" i="23" s="1"/>
  <c r="B8" i="23"/>
  <c r="R7" i="23"/>
  <c r="O7" i="23"/>
  <c r="G7" i="23"/>
  <c r="F7" i="23"/>
  <c r="R6" i="23"/>
  <c r="O6" i="23"/>
  <c r="G6" i="23"/>
  <c r="F6" i="23"/>
  <c r="C6" i="23"/>
  <c r="R10" i="23" s="1"/>
  <c r="R5" i="23"/>
  <c r="O5" i="23"/>
  <c r="P5" i="23" s="1"/>
  <c r="G5" i="23"/>
  <c r="F5" i="23"/>
  <c r="C5" i="23"/>
  <c r="B5" i="23"/>
  <c r="W4" i="23"/>
  <c r="V4" i="23"/>
  <c r="Y4" i="23" s="1"/>
  <c r="M22" i="23"/>
  <c r="U22" i="23" s="1"/>
  <c r="M20" i="23"/>
  <c r="U20" i="23" s="1"/>
  <c r="M16" i="23"/>
  <c r="U16" i="23" s="1"/>
  <c r="M14" i="23"/>
  <c r="U14" i="23" s="1"/>
  <c r="M10" i="23"/>
  <c r="U10" i="23" s="1"/>
  <c r="M8" i="23"/>
  <c r="U8" i="23" s="1"/>
  <c r="M4" i="23"/>
  <c r="U4" i="23" s="1"/>
  <c r="X4" i="23" s="1"/>
  <c r="M4" i="23" a="1"/>
  <c r="M19" i="23" s="1"/>
  <c r="U19" i="23" s="1"/>
  <c r="G4" i="23"/>
  <c r="F4" i="23"/>
  <c r="AT3" i="23"/>
  <c r="R3" i="23"/>
  <c r="Q3" i="23"/>
  <c r="AG3" i="23" s="1"/>
  <c r="AP3" i="23" s="1"/>
  <c r="O3" i="23"/>
  <c r="P3" i="23" s="1"/>
  <c r="AF3" i="23" s="1"/>
  <c r="AO3" i="23" s="1"/>
  <c r="V23" i="22"/>
  <c r="O23" i="22"/>
  <c r="P23" i="22" s="1"/>
  <c r="G23" i="22"/>
  <c r="F23" i="22"/>
  <c r="V22" i="22"/>
  <c r="O22" i="22"/>
  <c r="P22" i="22" s="1"/>
  <c r="G22" i="22"/>
  <c r="F22" i="22"/>
  <c r="V21" i="22"/>
  <c r="O21" i="22"/>
  <c r="P21" i="22" s="1"/>
  <c r="G21" i="22"/>
  <c r="F21" i="22"/>
  <c r="V20" i="22"/>
  <c r="O20" i="22"/>
  <c r="P20" i="22" s="1"/>
  <c r="G20" i="22"/>
  <c r="F20" i="22"/>
  <c r="V19" i="22"/>
  <c r="O19" i="22"/>
  <c r="P19" i="22" s="1"/>
  <c r="G19" i="22"/>
  <c r="F19" i="22"/>
  <c r="V18" i="22"/>
  <c r="O18" i="22"/>
  <c r="P18" i="22" s="1"/>
  <c r="G18" i="22"/>
  <c r="F18" i="22"/>
  <c r="V17" i="22"/>
  <c r="O17" i="22"/>
  <c r="P17" i="22" s="1"/>
  <c r="G17" i="22"/>
  <c r="F17" i="22"/>
  <c r="V16" i="22"/>
  <c r="O16" i="22"/>
  <c r="P16" i="22" s="1"/>
  <c r="G16" i="22"/>
  <c r="F16" i="22"/>
  <c r="V15" i="22"/>
  <c r="O15" i="22"/>
  <c r="P15" i="22" s="1"/>
  <c r="G15" i="22"/>
  <c r="F15" i="22"/>
  <c r="V14" i="22"/>
  <c r="O14" i="22"/>
  <c r="P14" i="22" s="1"/>
  <c r="G14" i="22"/>
  <c r="F14" i="22"/>
  <c r="V13" i="22"/>
  <c r="O13" i="22"/>
  <c r="P13" i="22" s="1"/>
  <c r="G13" i="22"/>
  <c r="F13" i="22"/>
  <c r="V12" i="22"/>
  <c r="O12" i="22"/>
  <c r="P12" i="22" s="1"/>
  <c r="G12" i="22"/>
  <c r="F12" i="22"/>
  <c r="C12" i="22"/>
  <c r="R11" i="22"/>
  <c r="O11" i="22"/>
  <c r="P11" i="22" s="1"/>
  <c r="G11" i="22"/>
  <c r="F11" i="22"/>
  <c r="R10" i="22"/>
  <c r="O10" i="22"/>
  <c r="G10" i="22"/>
  <c r="F10" i="22"/>
  <c r="C10" i="22"/>
  <c r="V11" i="22" s="1"/>
  <c r="V9" i="22"/>
  <c r="R9" i="22"/>
  <c r="O9" i="22"/>
  <c r="P9" i="22" s="1"/>
  <c r="G9" i="22"/>
  <c r="F9" i="22"/>
  <c r="V8" i="22"/>
  <c r="O8" i="22"/>
  <c r="P8" i="22" s="1"/>
  <c r="G8" i="22"/>
  <c r="F8" i="22"/>
  <c r="C8" i="22"/>
  <c r="Q10" i="22" s="1"/>
  <c r="B8" i="22"/>
  <c r="V7" i="22"/>
  <c r="O7" i="22"/>
  <c r="P7" i="22" s="1"/>
  <c r="G7" i="22"/>
  <c r="F7" i="22"/>
  <c r="V6" i="22"/>
  <c r="Q6" i="22"/>
  <c r="O6" i="22"/>
  <c r="P6" i="22" s="1"/>
  <c r="G6" i="22"/>
  <c r="F6" i="22"/>
  <c r="C6" i="22"/>
  <c r="R8" i="22" s="1"/>
  <c r="V5" i="22"/>
  <c r="R5" i="22"/>
  <c r="Q5" i="22"/>
  <c r="O5" i="22"/>
  <c r="P5" i="22" s="1"/>
  <c r="G5" i="22"/>
  <c r="F5" i="22"/>
  <c r="C5" i="22"/>
  <c r="B5" i="22"/>
  <c r="Y4" i="22"/>
  <c r="W4" i="22"/>
  <c r="V4" i="22"/>
  <c r="R4" i="22"/>
  <c r="M23" i="22"/>
  <c r="U23" i="22" s="1"/>
  <c r="M20" i="22"/>
  <c r="U20" i="22" s="1"/>
  <c r="M19" i="22"/>
  <c r="U19" i="22" s="1"/>
  <c r="M18" i="22"/>
  <c r="U18" i="22" s="1"/>
  <c r="M17" i="22"/>
  <c r="U17" i="22" s="1"/>
  <c r="M14" i="22"/>
  <c r="U14" i="22" s="1"/>
  <c r="M13" i="22"/>
  <c r="U13" i="22" s="1"/>
  <c r="M12" i="22"/>
  <c r="U12" i="22" s="1"/>
  <c r="M11" i="22"/>
  <c r="U11" i="22" s="1"/>
  <c r="M8" i="22"/>
  <c r="U8" i="22" s="1"/>
  <c r="M7" i="22"/>
  <c r="U7" i="22" s="1"/>
  <c r="M6" i="22"/>
  <c r="U6" i="22" s="1"/>
  <c r="M5" i="22"/>
  <c r="U5" i="22" s="1"/>
  <c r="M4" i="22" a="1"/>
  <c r="M22" i="22" s="1"/>
  <c r="U22" i="22" s="1"/>
  <c r="G4" i="22"/>
  <c r="F4" i="22"/>
  <c r="AT3" i="22"/>
  <c r="R3" i="22"/>
  <c r="Q3" i="22"/>
  <c r="AG3" i="22" s="1"/>
  <c r="AP3" i="22" s="1"/>
  <c r="O3" i="22"/>
  <c r="AE3" i="22" s="1"/>
  <c r="V23" i="21"/>
  <c r="R23" i="21"/>
  <c r="O23" i="21"/>
  <c r="P23" i="21" s="1"/>
  <c r="G23" i="21"/>
  <c r="F23" i="21"/>
  <c r="V22" i="21"/>
  <c r="R22" i="21"/>
  <c r="O22" i="21"/>
  <c r="P22" i="21" s="1"/>
  <c r="G22" i="21"/>
  <c r="F22" i="21"/>
  <c r="V21" i="21"/>
  <c r="R21" i="21"/>
  <c r="O21" i="21"/>
  <c r="P21" i="21" s="1"/>
  <c r="G21" i="21"/>
  <c r="F21" i="21"/>
  <c r="V20" i="21"/>
  <c r="R20" i="21"/>
  <c r="O20" i="21"/>
  <c r="P20" i="21" s="1"/>
  <c r="G20" i="21"/>
  <c r="F20" i="21"/>
  <c r="V19" i="21"/>
  <c r="R19" i="21"/>
  <c r="O19" i="21"/>
  <c r="P19" i="21" s="1"/>
  <c r="G19" i="21"/>
  <c r="F19" i="21"/>
  <c r="V18" i="21"/>
  <c r="R18" i="21"/>
  <c r="O18" i="21"/>
  <c r="P18" i="21" s="1"/>
  <c r="G18" i="21"/>
  <c r="F18" i="21"/>
  <c r="V17" i="21"/>
  <c r="R17" i="21"/>
  <c r="O17" i="21"/>
  <c r="P17" i="21" s="1"/>
  <c r="G17" i="21"/>
  <c r="F17" i="21"/>
  <c r="V16" i="21"/>
  <c r="R16" i="21"/>
  <c r="O16" i="21"/>
  <c r="P16" i="21" s="1"/>
  <c r="G16" i="21"/>
  <c r="F16" i="21"/>
  <c r="V15" i="21"/>
  <c r="R15" i="21"/>
  <c r="O15" i="21"/>
  <c r="P15" i="21" s="1"/>
  <c r="G15" i="21"/>
  <c r="F15" i="21"/>
  <c r="V14" i="21"/>
  <c r="R14" i="21"/>
  <c r="O14" i="21"/>
  <c r="P14" i="21" s="1"/>
  <c r="G14" i="21"/>
  <c r="F14" i="21"/>
  <c r="V13" i="21"/>
  <c r="R13" i="21"/>
  <c r="O13" i="21"/>
  <c r="P13" i="21" s="1"/>
  <c r="G13" i="21"/>
  <c r="F13" i="21"/>
  <c r="V12" i="21"/>
  <c r="R12" i="21"/>
  <c r="O12" i="21"/>
  <c r="P12" i="21" s="1"/>
  <c r="G12" i="21"/>
  <c r="F12" i="21"/>
  <c r="C12" i="21"/>
  <c r="V11" i="21"/>
  <c r="R11" i="21"/>
  <c r="O11" i="21"/>
  <c r="P11" i="21" s="1"/>
  <c r="G11" i="21"/>
  <c r="F11" i="21"/>
  <c r="V10" i="21"/>
  <c r="R10" i="21"/>
  <c r="O10" i="21"/>
  <c r="G10" i="21"/>
  <c r="F10" i="21"/>
  <c r="C10" i="21"/>
  <c r="V9" i="21"/>
  <c r="R9" i="21"/>
  <c r="O9" i="21"/>
  <c r="G9" i="21"/>
  <c r="F9" i="21"/>
  <c r="V8" i="21"/>
  <c r="R8" i="21"/>
  <c r="O8" i="21"/>
  <c r="G8" i="21"/>
  <c r="F8" i="21"/>
  <c r="C8" i="21"/>
  <c r="Q23" i="21" s="1"/>
  <c r="B8" i="21"/>
  <c r="Q3" i="21" s="1"/>
  <c r="AG3" i="21" s="1"/>
  <c r="AP3" i="21" s="1"/>
  <c r="V7" i="21"/>
  <c r="R7" i="21"/>
  <c r="Q7" i="21"/>
  <c r="O7" i="21"/>
  <c r="P7" i="21" s="1"/>
  <c r="G7" i="21"/>
  <c r="F7" i="21"/>
  <c r="V6" i="21"/>
  <c r="R6" i="21"/>
  <c r="Q6" i="21"/>
  <c r="O6" i="21"/>
  <c r="P6" i="21" s="1"/>
  <c r="G6" i="21"/>
  <c r="F6" i="21"/>
  <c r="V5" i="21"/>
  <c r="R5" i="21"/>
  <c r="Q5" i="21"/>
  <c r="O5" i="21"/>
  <c r="P5" i="21" s="1"/>
  <c r="G5" i="21"/>
  <c r="F5" i="21"/>
  <c r="C5" i="21"/>
  <c r="B5" i="21"/>
  <c r="W4" i="21"/>
  <c r="V4" i="21"/>
  <c r="Y4" i="21" s="1"/>
  <c r="R4" i="21"/>
  <c r="M22" i="21"/>
  <c r="U22" i="21" s="1"/>
  <c r="M16" i="21"/>
  <c r="U16" i="21" s="1"/>
  <c r="M10" i="21"/>
  <c r="U10" i="21" s="1"/>
  <c r="M4" i="21"/>
  <c r="U4" i="21" s="1"/>
  <c r="X4" i="21" s="1"/>
  <c r="AH4" i="21" s="1"/>
  <c r="M4" i="21" a="1"/>
  <c r="M21" i="21" s="1"/>
  <c r="U21" i="21" s="1"/>
  <c r="G4" i="21"/>
  <c r="F4" i="21"/>
  <c r="AT3" i="21"/>
  <c r="R3" i="21"/>
  <c r="O3" i="21"/>
  <c r="P3" i="21" s="1"/>
  <c r="AF3" i="21" s="1"/>
  <c r="AO3" i="21" s="1"/>
  <c r="R23" i="20"/>
  <c r="O23" i="20"/>
  <c r="P23" i="20" s="1"/>
  <c r="G23" i="20"/>
  <c r="F23" i="20"/>
  <c r="R22" i="20"/>
  <c r="O22" i="20"/>
  <c r="P22" i="20" s="1"/>
  <c r="G22" i="20"/>
  <c r="F22" i="20"/>
  <c r="R21" i="20"/>
  <c r="O21" i="20"/>
  <c r="P21" i="20" s="1"/>
  <c r="G21" i="20"/>
  <c r="F21" i="20"/>
  <c r="R20" i="20"/>
  <c r="O20" i="20"/>
  <c r="P20" i="20" s="1"/>
  <c r="G20" i="20"/>
  <c r="F20" i="20"/>
  <c r="R19" i="20"/>
  <c r="O19" i="20"/>
  <c r="P19" i="20" s="1"/>
  <c r="G19" i="20"/>
  <c r="F19" i="20"/>
  <c r="R18" i="20"/>
  <c r="O18" i="20"/>
  <c r="P18" i="20" s="1"/>
  <c r="G18" i="20"/>
  <c r="F18" i="20"/>
  <c r="R17" i="20"/>
  <c r="O17" i="20"/>
  <c r="P17" i="20" s="1"/>
  <c r="G17" i="20"/>
  <c r="F17" i="20"/>
  <c r="R16" i="20"/>
  <c r="O16" i="20"/>
  <c r="P16" i="20" s="1"/>
  <c r="G16" i="20"/>
  <c r="F16" i="20"/>
  <c r="R15" i="20"/>
  <c r="O15" i="20"/>
  <c r="P15" i="20" s="1"/>
  <c r="G15" i="20"/>
  <c r="F15" i="20"/>
  <c r="R14" i="20"/>
  <c r="O14" i="20"/>
  <c r="P14" i="20" s="1"/>
  <c r="G14" i="20"/>
  <c r="F14" i="20"/>
  <c r="R13" i="20"/>
  <c r="O13" i="20"/>
  <c r="P13" i="20" s="1"/>
  <c r="G13" i="20"/>
  <c r="F13" i="20"/>
  <c r="R12" i="20"/>
  <c r="O12" i="20"/>
  <c r="P12" i="20" s="1"/>
  <c r="G12" i="20"/>
  <c r="F12" i="20"/>
  <c r="C12" i="20"/>
  <c r="R11" i="20"/>
  <c r="O11" i="20"/>
  <c r="P11" i="20" s="1"/>
  <c r="G11" i="20"/>
  <c r="F11" i="20"/>
  <c r="R10" i="20"/>
  <c r="O10" i="20"/>
  <c r="G10" i="20"/>
  <c r="F10" i="20"/>
  <c r="C10" i="20"/>
  <c r="V23" i="20" s="1"/>
  <c r="V9" i="20"/>
  <c r="O9" i="20"/>
  <c r="P9" i="20" s="1"/>
  <c r="G9" i="20"/>
  <c r="F9" i="20"/>
  <c r="V8" i="20"/>
  <c r="O8" i="20"/>
  <c r="P8" i="20" s="1"/>
  <c r="G8" i="20"/>
  <c r="F8" i="20"/>
  <c r="C8" i="20"/>
  <c r="Q11" i="20" s="1"/>
  <c r="B8" i="20"/>
  <c r="R7" i="20"/>
  <c r="O7" i="20"/>
  <c r="P7" i="20" s="1"/>
  <c r="G7" i="20"/>
  <c r="F7" i="20"/>
  <c r="R6" i="20"/>
  <c r="Q6" i="20"/>
  <c r="O6" i="20"/>
  <c r="P6" i="20" s="1"/>
  <c r="G6" i="20"/>
  <c r="F6" i="20"/>
  <c r="C6" i="20"/>
  <c r="R9" i="20" s="1"/>
  <c r="R5" i="20"/>
  <c r="Q5" i="20"/>
  <c r="O5" i="20"/>
  <c r="P5" i="20" s="1"/>
  <c r="G5" i="20"/>
  <c r="F5" i="20"/>
  <c r="C5" i="20"/>
  <c r="B5" i="20"/>
  <c r="W4" i="20"/>
  <c r="V4" i="20"/>
  <c r="Y4" i="20" s="1"/>
  <c r="R4" i="20"/>
  <c r="M20" i="20"/>
  <c r="U20" i="20" s="1"/>
  <c r="M19" i="20"/>
  <c r="U19" i="20" s="1"/>
  <c r="M14" i="20"/>
  <c r="U14" i="20" s="1"/>
  <c r="M13" i="20"/>
  <c r="U13" i="20" s="1"/>
  <c r="M8" i="20"/>
  <c r="U8" i="20" s="1"/>
  <c r="M7" i="20"/>
  <c r="U7" i="20" s="1"/>
  <c r="M4" i="20" a="1"/>
  <c r="M18" i="20" s="1"/>
  <c r="U18" i="20" s="1"/>
  <c r="G4" i="20"/>
  <c r="F4" i="20"/>
  <c r="AT3" i="20"/>
  <c r="R3" i="20"/>
  <c r="Q3" i="20"/>
  <c r="AG3" i="20" s="1"/>
  <c r="AP3" i="20" s="1"/>
  <c r="O3" i="20"/>
  <c r="AE3" i="20" s="1"/>
  <c r="V23" i="19"/>
  <c r="O23" i="19"/>
  <c r="P23" i="19" s="1"/>
  <c r="G23" i="19"/>
  <c r="F23" i="19"/>
  <c r="V22" i="19"/>
  <c r="O22" i="19"/>
  <c r="P22" i="19" s="1"/>
  <c r="G22" i="19"/>
  <c r="F22" i="19"/>
  <c r="V21" i="19"/>
  <c r="O21" i="19"/>
  <c r="P21" i="19" s="1"/>
  <c r="G21" i="19"/>
  <c r="F21" i="19"/>
  <c r="V20" i="19"/>
  <c r="O20" i="19"/>
  <c r="P20" i="19" s="1"/>
  <c r="G20" i="19"/>
  <c r="F20" i="19"/>
  <c r="V19" i="19"/>
  <c r="O19" i="19"/>
  <c r="P19" i="19" s="1"/>
  <c r="G19" i="19"/>
  <c r="F19" i="19"/>
  <c r="V18" i="19"/>
  <c r="O18" i="19"/>
  <c r="P18" i="19" s="1"/>
  <c r="G18" i="19"/>
  <c r="F18" i="19"/>
  <c r="V17" i="19"/>
  <c r="O17" i="19"/>
  <c r="P17" i="19" s="1"/>
  <c r="G17" i="19"/>
  <c r="F17" i="19"/>
  <c r="V16" i="19"/>
  <c r="O16" i="19"/>
  <c r="P16" i="19" s="1"/>
  <c r="G16" i="19"/>
  <c r="F16" i="19"/>
  <c r="V15" i="19"/>
  <c r="O15" i="19"/>
  <c r="P15" i="19" s="1"/>
  <c r="G15" i="19"/>
  <c r="F15" i="19"/>
  <c r="V14" i="19"/>
  <c r="O14" i="19"/>
  <c r="P14" i="19" s="1"/>
  <c r="G14" i="19"/>
  <c r="F14" i="19"/>
  <c r="V13" i="19"/>
  <c r="O13" i="19"/>
  <c r="P13" i="19" s="1"/>
  <c r="G13" i="19"/>
  <c r="F13" i="19"/>
  <c r="V12" i="19"/>
  <c r="O12" i="19"/>
  <c r="P12" i="19" s="1"/>
  <c r="G12" i="19"/>
  <c r="F12" i="19"/>
  <c r="C12" i="19"/>
  <c r="V11" i="19"/>
  <c r="O11" i="19"/>
  <c r="P11" i="19" s="1"/>
  <c r="G11" i="19"/>
  <c r="F11" i="19"/>
  <c r="O10" i="19"/>
  <c r="P10" i="19" s="1"/>
  <c r="G10" i="19"/>
  <c r="F10" i="19"/>
  <c r="C10" i="19"/>
  <c r="V10" i="19" s="1"/>
  <c r="V9" i="19"/>
  <c r="O9" i="19"/>
  <c r="G9" i="19"/>
  <c r="F9" i="19"/>
  <c r="V8" i="19"/>
  <c r="O8" i="19"/>
  <c r="G8" i="19"/>
  <c r="F8" i="19"/>
  <c r="C8" i="19"/>
  <c r="Q9" i="19" s="1"/>
  <c r="B8" i="19"/>
  <c r="V7" i="19"/>
  <c r="O7" i="19"/>
  <c r="P7" i="19" s="1"/>
  <c r="G7" i="19"/>
  <c r="F7" i="19"/>
  <c r="V6" i="19"/>
  <c r="O6" i="19"/>
  <c r="P6" i="19" s="1"/>
  <c r="G6" i="19"/>
  <c r="F6" i="19"/>
  <c r="C6" i="19"/>
  <c r="R8" i="19" s="1"/>
  <c r="V5" i="19"/>
  <c r="Q5" i="19"/>
  <c r="O5" i="19"/>
  <c r="P5" i="19" s="1"/>
  <c r="G5" i="19"/>
  <c r="F5" i="19"/>
  <c r="C5" i="19"/>
  <c r="B5" i="19"/>
  <c r="Y4" i="19"/>
  <c r="W4" i="19"/>
  <c r="V4" i="19"/>
  <c r="R4" i="19"/>
  <c r="M23" i="19"/>
  <c r="U23" i="19" s="1"/>
  <c r="M19" i="19"/>
  <c r="U19" i="19" s="1"/>
  <c r="M18" i="19"/>
  <c r="U18" i="19" s="1"/>
  <c r="M17" i="19"/>
  <c r="U17" i="19" s="1"/>
  <c r="M13" i="19"/>
  <c r="U13" i="19" s="1"/>
  <c r="M12" i="19"/>
  <c r="U12" i="19" s="1"/>
  <c r="M11" i="19"/>
  <c r="U11" i="19" s="1"/>
  <c r="M7" i="19"/>
  <c r="U7" i="19" s="1"/>
  <c r="M6" i="19"/>
  <c r="U6" i="19" s="1"/>
  <c r="M5" i="19"/>
  <c r="U5" i="19" s="1"/>
  <c r="M4" i="19" a="1"/>
  <c r="M22" i="19" s="1"/>
  <c r="U22" i="19" s="1"/>
  <c r="G4" i="19"/>
  <c r="F4" i="19"/>
  <c r="AT3" i="19"/>
  <c r="R3" i="19"/>
  <c r="Q3" i="19"/>
  <c r="AG3" i="19" s="1"/>
  <c r="AP3" i="19" s="1"/>
  <c r="O3" i="19"/>
  <c r="AE3" i="19" s="1"/>
  <c r="O23" i="18"/>
  <c r="G23" i="18"/>
  <c r="F23" i="18"/>
  <c r="O22" i="18"/>
  <c r="G22" i="18"/>
  <c r="F22" i="18"/>
  <c r="O21" i="18"/>
  <c r="G21" i="18"/>
  <c r="F21" i="18"/>
  <c r="O20" i="18"/>
  <c r="P20" i="18" s="1"/>
  <c r="G20" i="18"/>
  <c r="F20" i="18"/>
  <c r="O19" i="18"/>
  <c r="G19" i="18"/>
  <c r="F19" i="18"/>
  <c r="O18" i="18"/>
  <c r="G18" i="18"/>
  <c r="F18" i="18"/>
  <c r="O17" i="18"/>
  <c r="G17" i="18"/>
  <c r="F17" i="18"/>
  <c r="O16" i="18"/>
  <c r="G16" i="18"/>
  <c r="F16" i="18"/>
  <c r="O15" i="18"/>
  <c r="G15" i="18"/>
  <c r="F15" i="18"/>
  <c r="O14" i="18"/>
  <c r="G14" i="18"/>
  <c r="F14" i="18"/>
  <c r="O13" i="18"/>
  <c r="G13" i="18"/>
  <c r="F13" i="18"/>
  <c r="O12" i="18"/>
  <c r="G12" i="18"/>
  <c r="F12" i="18"/>
  <c r="C12" i="18"/>
  <c r="V11" i="18"/>
  <c r="O11" i="18"/>
  <c r="P11" i="18" s="1"/>
  <c r="G11" i="18"/>
  <c r="F11" i="18"/>
  <c r="V10" i="18"/>
  <c r="O10" i="18"/>
  <c r="G10" i="18"/>
  <c r="F10" i="18"/>
  <c r="C10" i="18"/>
  <c r="V8" i="18" s="1"/>
  <c r="V9" i="18"/>
  <c r="O9" i="18"/>
  <c r="G9" i="18"/>
  <c r="F9" i="18"/>
  <c r="O8" i="18"/>
  <c r="G8" i="18"/>
  <c r="F8" i="18"/>
  <c r="C8" i="18"/>
  <c r="Q23" i="18" s="1"/>
  <c r="B8" i="18"/>
  <c r="O7" i="18"/>
  <c r="G7" i="18"/>
  <c r="F7" i="18"/>
  <c r="Q6" i="18"/>
  <c r="O6" i="18"/>
  <c r="G6" i="18"/>
  <c r="F6" i="18"/>
  <c r="C6" i="18"/>
  <c r="R23" i="18" s="1"/>
  <c r="V5" i="18"/>
  <c r="Q5" i="18"/>
  <c r="O5" i="18"/>
  <c r="P5" i="18" s="1"/>
  <c r="G5" i="18"/>
  <c r="F5" i="18"/>
  <c r="C5" i="18"/>
  <c r="B5" i="18"/>
  <c r="W4" i="18"/>
  <c r="V4" i="18"/>
  <c r="Y4" i="18" s="1"/>
  <c r="M23" i="18"/>
  <c r="U23" i="18" s="1"/>
  <c r="M22" i="18"/>
  <c r="U22" i="18" s="1"/>
  <c r="M17" i="18"/>
  <c r="U17" i="18" s="1"/>
  <c r="M16" i="18"/>
  <c r="U16" i="18" s="1"/>
  <c r="M11" i="18"/>
  <c r="U11" i="18" s="1"/>
  <c r="M10" i="18"/>
  <c r="U10" i="18" s="1"/>
  <c r="M5" i="18"/>
  <c r="U5" i="18" s="1"/>
  <c r="M4" i="18"/>
  <c r="U4" i="18" s="1"/>
  <c r="X4" i="18" s="1"/>
  <c r="M4" i="18" a="1"/>
  <c r="M21" i="18" s="1"/>
  <c r="U21" i="18" s="1"/>
  <c r="G4" i="18"/>
  <c r="F4" i="18"/>
  <c r="AT3" i="18"/>
  <c r="Q3" i="18"/>
  <c r="AG3" i="18" s="1"/>
  <c r="AP3" i="18" s="1"/>
  <c r="O3" i="18"/>
  <c r="P3" i="18" s="1"/>
  <c r="AF3" i="18" s="1"/>
  <c r="AO3" i="18" s="1"/>
  <c r="R23" i="17"/>
  <c r="O23" i="17"/>
  <c r="P23" i="17" s="1"/>
  <c r="G23" i="17"/>
  <c r="F23" i="17"/>
  <c r="R22" i="17"/>
  <c r="O22" i="17"/>
  <c r="P22" i="17" s="1"/>
  <c r="G22" i="17"/>
  <c r="F22" i="17"/>
  <c r="R21" i="17"/>
  <c r="O21" i="17"/>
  <c r="P21" i="17" s="1"/>
  <c r="G21" i="17"/>
  <c r="F21" i="17"/>
  <c r="R20" i="17"/>
  <c r="O20" i="17"/>
  <c r="P20" i="17" s="1"/>
  <c r="G20" i="17"/>
  <c r="F20" i="17"/>
  <c r="R19" i="17"/>
  <c r="O19" i="17"/>
  <c r="P19" i="17" s="1"/>
  <c r="G19" i="17"/>
  <c r="F19" i="17"/>
  <c r="R18" i="17"/>
  <c r="O18" i="17"/>
  <c r="P18" i="17" s="1"/>
  <c r="G18" i="17"/>
  <c r="F18" i="17"/>
  <c r="R17" i="17"/>
  <c r="O17" i="17"/>
  <c r="P17" i="17" s="1"/>
  <c r="G17" i="17"/>
  <c r="F17" i="17"/>
  <c r="R16" i="17"/>
  <c r="O16" i="17"/>
  <c r="P16" i="17" s="1"/>
  <c r="G16" i="17"/>
  <c r="F16" i="17"/>
  <c r="R15" i="17"/>
  <c r="O15" i="17"/>
  <c r="P15" i="17" s="1"/>
  <c r="G15" i="17"/>
  <c r="F15" i="17"/>
  <c r="R14" i="17"/>
  <c r="O14" i="17"/>
  <c r="P14" i="17" s="1"/>
  <c r="G14" i="17"/>
  <c r="F14" i="17"/>
  <c r="R13" i="17"/>
  <c r="O13" i="17"/>
  <c r="P13" i="17" s="1"/>
  <c r="G13" i="17"/>
  <c r="F13" i="17"/>
  <c r="R12" i="17"/>
  <c r="O12" i="17"/>
  <c r="P12" i="17" s="1"/>
  <c r="G12" i="17"/>
  <c r="F12" i="17"/>
  <c r="C12" i="17"/>
  <c r="R11" i="17"/>
  <c r="O11" i="17"/>
  <c r="G11" i="17"/>
  <c r="F11" i="17"/>
  <c r="R10" i="17"/>
  <c r="O10" i="17"/>
  <c r="G10" i="17"/>
  <c r="F10" i="17"/>
  <c r="C10" i="17"/>
  <c r="V23" i="17" s="1"/>
  <c r="V9" i="17"/>
  <c r="R9" i="17"/>
  <c r="O9" i="17"/>
  <c r="P9" i="17" s="1"/>
  <c r="G9" i="17"/>
  <c r="F9" i="17"/>
  <c r="V8" i="17"/>
  <c r="R8" i="17"/>
  <c r="O8" i="17"/>
  <c r="P8" i="17" s="1"/>
  <c r="G8" i="17"/>
  <c r="F8" i="17"/>
  <c r="C8" i="17"/>
  <c r="Q11" i="17" s="1"/>
  <c r="B8" i="17"/>
  <c r="R7" i="17"/>
  <c r="O7" i="17"/>
  <c r="P7" i="17" s="1"/>
  <c r="G7" i="17"/>
  <c r="F7" i="17"/>
  <c r="R6" i="17"/>
  <c r="Q6" i="17"/>
  <c r="O6" i="17"/>
  <c r="P6" i="17" s="1"/>
  <c r="G6" i="17"/>
  <c r="F6" i="17"/>
  <c r="R5" i="17"/>
  <c r="Q5" i="17"/>
  <c r="O5" i="17"/>
  <c r="P5" i="17" s="1"/>
  <c r="G5" i="17"/>
  <c r="F5" i="17"/>
  <c r="C5" i="17"/>
  <c r="B5" i="17"/>
  <c r="W4" i="17"/>
  <c r="R4" i="17"/>
  <c r="M23" i="17"/>
  <c r="U23" i="17" s="1"/>
  <c r="M20" i="17"/>
  <c r="U20" i="17" s="1"/>
  <c r="M19" i="17"/>
  <c r="U19" i="17" s="1"/>
  <c r="M18" i="17"/>
  <c r="U18" i="17" s="1"/>
  <c r="M17" i="17"/>
  <c r="U17" i="17" s="1"/>
  <c r="M16" i="17"/>
  <c r="U16" i="17" s="1"/>
  <c r="M14" i="17"/>
  <c r="U14" i="17" s="1"/>
  <c r="M13" i="17"/>
  <c r="U13" i="17" s="1"/>
  <c r="M12" i="17"/>
  <c r="U12" i="17" s="1"/>
  <c r="M11" i="17"/>
  <c r="U11" i="17" s="1"/>
  <c r="M10" i="17"/>
  <c r="U10" i="17" s="1"/>
  <c r="M8" i="17"/>
  <c r="U8" i="17" s="1"/>
  <c r="M7" i="17"/>
  <c r="U7" i="17" s="1"/>
  <c r="M6" i="17"/>
  <c r="U6" i="17" s="1"/>
  <c r="M5" i="17"/>
  <c r="U5" i="17" s="1"/>
  <c r="M4" i="17"/>
  <c r="U4" i="17" s="1"/>
  <c r="X4" i="17" s="1"/>
  <c r="M4" i="17" a="1"/>
  <c r="M22" i="17" s="1"/>
  <c r="U22" i="17" s="1"/>
  <c r="G4" i="17"/>
  <c r="F4" i="17"/>
  <c r="AT3" i="17"/>
  <c r="R3" i="17"/>
  <c r="Q3" i="17"/>
  <c r="AG3" i="17" s="1"/>
  <c r="AP3" i="17" s="1"/>
  <c r="O3" i="17"/>
  <c r="AE3" i="17" s="1"/>
  <c r="V23" i="16"/>
  <c r="O23" i="16"/>
  <c r="P23" i="16" s="1"/>
  <c r="G23" i="16"/>
  <c r="F23" i="16"/>
  <c r="V22" i="16"/>
  <c r="O22" i="16"/>
  <c r="P22" i="16" s="1"/>
  <c r="G22" i="16"/>
  <c r="F22" i="16"/>
  <c r="V21" i="16"/>
  <c r="O21" i="16"/>
  <c r="P21" i="16" s="1"/>
  <c r="G21" i="16"/>
  <c r="F21" i="16"/>
  <c r="V20" i="16"/>
  <c r="O20" i="16"/>
  <c r="P20" i="16" s="1"/>
  <c r="G20" i="16"/>
  <c r="F20" i="16"/>
  <c r="V19" i="16"/>
  <c r="O19" i="16"/>
  <c r="P19" i="16" s="1"/>
  <c r="G19" i="16"/>
  <c r="F19" i="16"/>
  <c r="V18" i="16"/>
  <c r="O18" i="16"/>
  <c r="P18" i="16" s="1"/>
  <c r="G18" i="16"/>
  <c r="F18" i="16"/>
  <c r="V17" i="16"/>
  <c r="O17" i="16"/>
  <c r="P17" i="16" s="1"/>
  <c r="G17" i="16"/>
  <c r="F17" i="16"/>
  <c r="V16" i="16"/>
  <c r="O16" i="16"/>
  <c r="P16" i="16" s="1"/>
  <c r="G16" i="16"/>
  <c r="F16" i="16"/>
  <c r="V15" i="16"/>
  <c r="O15" i="16"/>
  <c r="P15" i="16" s="1"/>
  <c r="G15" i="16"/>
  <c r="F15" i="16"/>
  <c r="V14" i="16"/>
  <c r="O14" i="16"/>
  <c r="P14" i="16" s="1"/>
  <c r="G14" i="16"/>
  <c r="F14" i="16"/>
  <c r="V13" i="16"/>
  <c r="O13" i="16"/>
  <c r="P13" i="16" s="1"/>
  <c r="G13" i="16"/>
  <c r="F13" i="16"/>
  <c r="V12" i="16"/>
  <c r="O12" i="16"/>
  <c r="P12" i="16" s="1"/>
  <c r="G12" i="16"/>
  <c r="F12" i="16"/>
  <c r="C12" i="16"/>
  <c r="V11" i="16"/>
  <c r="O11" i="16"/>
  <c r="P11" i="16" s="1"/>
  <c r="G11" i="16"/>
  <c r="F11" i="16"/>
  <c r="V10" i="16"/>
  <c r="O10" i="16"/>
  <c r="G10" i="16"/>
  <c r="F10" i="16"/>
  <c r="C10" i="16"/>
  <c r="V9" i="16"/>
  <c r="O9" i="16"/>
  <c r="G9" i="16"/>
  <c r="F9" i="16"/>
  <c r="V8" i="16"/>
  <c r="O8" i="16"/>
  <c r="G8" i="16"/>
  <c r="F8" i="16"/>
  <c r="C8" i="16"/>
  <c r="Q23" i="16" s="1"/>
  <c r="B8" i="16"/>
  <c r="V7" i="16"/>
  <c r="O7" i="16"/>
  <c r="P7" i="16" s="1"/>
  <c r="G7" i="16"/>
  <c r="F7" i="16"/>
  <c r="V6" i="16"/>
  <c r="Q6" i="16"/>
  <c r="O6" i="16"/>
  <c r="P6" i="16" s="1"/>
  <c r="G6" i="16"/>
  <c r="F6" i="16"/>
  <c r="C6" i="16"/>
  <c r="R23" i="16" s="1"/>
  <c r="V5" i="16"/>
  <c r="Q5" i="16"/>
  <c r="O5" i="16"/>
  <c r="P5" i="16" s="1"/>
  <c r="G5" i="16"/>
  <c r="F5" i="16"/>
  <c r="C5" i="16"/>
  <c r="P9" i="16" s="1"/>
  <c r="B5" i="16"/>
  <c r="Y4" i="16"/>
  <c r="W4" i="16"/>
  <c r="V4" i="16"/>
  <c r="R4" i="16"/>
  <c r="M23" i="16"/>
  <c r="U23" i="16" s="1"/>
  <c r="M22" i="16"/>
  <c r="U22" i="16" s="1"/>
  <c r="M18" i="16"/>
  <c r="U18" i="16" s="1"/>
  <c r="M17" i="16"/>
  <c r="U17" i="16" s="1"/>
  <c r="M16" i="16"/>
  <c r="U16" i="16" s="1"/>
  <c r="M12" i="16"/>
  <c r="U12" i="16" s="1"/>
  <c r="M11" i="16"/>
  <c r="U11" i="16" s="1"/>
  <c r="M10" i="16"/>
  <c r="U10" i="16" s="1"/>
  <c r="M6" i="16"/>
  <c r="U6" i="16" s="1"/>
  <c r="M5" i="16"/>
  <c r="U5" i="16" s="1"/>
  <c r="M4" i="16"/>
  <c r="U4" i="16" s="1"/>
  <c r="X4" i="16" s="1"/>
  <c r="AH4" i="16" s="1"/>
  <c r="M4" i="16" a="1"/>
  <c r="M21" i="16" s="1"/>
  <c r="U21" i="16" s="1"/>
  <c r="G4" i="16"/>
  <c r="F4" i="16"/>
  <c r="AT3" i="16"/>
  <c r="Q3" i="16"/>
  <c r="AG3" i="16" s="1"/>
  <c r="AP3" i="16" s="1"/>
  <c r="O3" i="16"/>
  <c r="AE3" i="16" s="1"/>
  <c r="R23" i="15"/>
  <c r="O23" i="15"/>
  <c r="G23" i="15"/>
  <c r="F23" i="15"/>
  <c r="R22" i="15"/>
  <c r="O22" i="15"/>
  <c r="G22" i="15"/>
  <c r="F22" i="15"/>
  <c r="R21" i="15"/>
  <c r="O21" i="15"/>
  <c r="G21" i="15"/>
  <c r="F21" i="15"/>
  <c r="R20" i="15"/>
  <c r="O20" i="15"/>
  <c r="G20" i="15"/>
  <c r="F20" i="15"/>
  <c r="R19" i="15"/>
  <c r="O19" i="15"/>
  <c r="G19" i="15"/>
  <c r="F19" i="15"/>
  <c r="R18" i="15"/>
  <c r="O18" i="15"/>
  <c r="G18" i="15"/>
  <c r="F18" i="15"/>
  <c r="R17" i="15"/>
  <c r="O17" i="15"/>
  <c r="G17" i="15"/>
  <c r="F17" i="15"/>
  <c r="R16" i="15"/>
  <c r="O16" i="15"/>
  <c r="G16" i="15"/>
  <c r="F16" i="15"/>
  <c r="R15" i="15"/>
  <c r="O15" i="15"/>
  <c r="G15" i="15"/>
  <c r="F15" i="15"/>
  <c r="R14" i="15"/>
  <c r="O14" i="15"/>
  <c r="G14" i="15"/>
  <c r="F14" i="15"/>
  <c r="R13" i="15"/>
  <c r="O13" i="15"/>
  <c r="G13" i="15"/>
  <c r="F13" i="15"/>
  <c r="R12" i="15"/>
  <c r="O12" i="15"/>
  <c r="G12" i="15"/>
  <c r="F12" i="15"/>
  <c r="C12" i="15"/>
  <c r="R11" i="15"/>
  <c r="O11" i="15"/>
  <c r="P11" i="15" s="1"/>
  <c r="G11" i="15"/>
  <c r="F11" i="15"/>
  <c r="O10" i="15"/>
  <c r="P10" i="15" s="1"/>
  <c r="G10" i="15"/>
  <c r="F10" i="15"/>
  <c r="C10" i="15"/>
  <c r="V23" i="15" s="1"/>
  <c r="V9" i="15"/>
  <c r="O9" i="15"/>
  <c r="P9" i="15" s="1"/>
  <c r="G9" i="15"/>
  <c r="F9" i="15"/>
  <c r="V8" i="15"/>
  <c r="O8" i="15"/>
  <c r="G8" i="15"/>
  <c r="F8" i="15"/>
  <c r="C8" i="15"/>
  <c r="Q11" i="15" s="1"/>
  <c r="B8" i="15"/>
  <c r="R7" i="15"/>
  <c r="O7" i="15"/>
  <c r="G7" i="15"/>
  <c r="F7" i="15"/>
  <c r="R6" i="15"/>
  <c r="Q6" i="15"/>
  <c r="O6" i="15"/>
  <c r="G6" i="15"/>
  <c r="F6" i="15"/>
  <c r="C6" i="15"/>
  <c r="R10" i="15" s="1"/>
  <c r="R5" i="15"/>
  <c r="Q5" i="15"/>
  <c r="O5" i="15"/>
  <c r="P5" i="15" s="1"/>
  <c r="G5" i="15"/>
  <c r="F5" i="15"/>
  <c r="C5" i="15"/>
  <c r="B5" i="15"/>
  <c r="W4" i="15"/>
  <c r="V4" i="15"/>
  <c r="Y4" i="15" s="1"/>
  <c r="M4" i="15" a="1"/>
  <c r="M20" i="15" s="1"/>
  <c r="U20" i="15" s="1"/>
  <c r="G4" i="15"/>
  <c r="F4" i="15"/>
  <c r="AT3" i="15"/>
  <c r="R3" i="15"/>
  <c r="Q3" i="15"/>
  <c r="AG3" i="15" s="1"/>
  <c r="AP3" i="15" s="1"/>
  <c r="O3" i="15"/>
  <c r="P3" i="15" s="1"/>
  <c r="AF3" i="15" s="1"/>
  <c r="AO3" i="15" s="1"/>
  <c r="V23" i="14"/>
  <c r="O23" i="14"/>
  <c r="P23" i="14" s="1"/>
  <c r="G23" i="14"/>
  <c r="F23" i="14"/>
  <c r="V22" i="14"/>
  <c r="O22" i="14"/>
  <c r="P22" i="14" s="1"/>
  <c r="G22" i="14"/>
  <c r="F22" i="14"/>
  <c r="V21" i="14"/>
  <c r="O21" i="14"/>
  <c r="P21" i="14" s="1"/>
  <c r="G21" i="14"/>
  <c r="F21" i="14"/>
  <c r="V20" i="14"/>
  <c r="O20" i="14"/>
  <c r="P20" i="14" s="1"/>
  <c r="G20" i="14"/>
  <c r="F20" i="14"/>
  <c r="V19" i="14"/>
  <c r="O19" i="14"/>
  <c r="P19" i="14" s="1"/>
  <c r="G19" i="14"/>
  <c r="F19" i="14"/>
  <c r="V18" i="14"/>
  <c r="O18" i="14"/>
  <c r="P18" i="14" s="1"/>
  <c r="G18" i="14"/>
  <c r="F18" i="14"/>
  <c r="V17" i="14"/>
  <c r="O17" i="14"/>
  <c r="P17" i="14" s="1"/>
  <c r="G17" i="14"/>
  <c r="F17" i="14"/>
  <c r="V16" i="14"/>
  <c r="O16" i="14"/>
  <c r="P16" i="14" s="1"/>
  <c r="G16" i="14"/>
  <c r="F16" i="14"/>
  <c r="V15" i="14"/>
  <c r="O15" i="14"/>
  <c r="P15" i="14" s="1"/>
  <c r="G15" i="14"/>
  <c r="F15" i="14"/>
  <c r="V14" i="14"/>
  <c r="O14" i="14"/>
  <c r="P14" i="14" s="1"/>
  <c r="G14" i="14"/>
  <c r="F14" i="14"/>
  <c r="V13" i="14"/>
  <c r="O13" i="14"/>
  <c r="P13" i="14" s="1"/>
  <c r="G13" i="14"/>
  <c r="F13" i="14"/>
  <c r="V12" i="14"/>
  <c r="O12" i="14"/>
  <c r="P12" i="14" s="1"/>
  <c r="G12" i="14"/>
  <c r="F12" i="14"/>
  <c r="C12" i="14"/>
  <c r="R11" i="14"/>
  <c r="O11" i="14"/>
  <c r="P11" i="14" s="1"/>
  <c r="G11" i="14"/>
  <c r="F11" i="14"/>
  <c r="R10" i="14"/>
  <c r="O10" i="14"/>
  <c r="G10" i="14"/>
  <c r="F10" i="14"/>
  <c r="C10" i="14"/>
  <c r="V11" i="14" s="1"/>
  <c r="V9" i="14"/>
  <c r="R9" i="14"/>
  <c r="O9" i="14"/>
  <c r="P9" i="14" s="1"/>
  <c r="G9" i="14"/>
  <c r="F9" i="14"/>
  <c r="V8" i="14"/>
  <c r="O8" i="14"/>
  <c r="P8" i="14" s="1"/>
  <c r="G8" i="14"/>
  <c r="F8" i="14"/>
  <c r="C8" i="14"/>
  <c r="Q18" i="14" s="1"/>
  <c r="B8" i="14"/>
  <c r="V7" i="14"/>
  <c r="O7" i="14"/>
  <c r="P7" i="14" s="1"/>
  <c r="G7" i="14"/>
  <c r="F7" i="14"/>
  <c r="V6" i="14"/>
  <c r="Q6" i="14"/>
  <c r="O6" i="14"/>
  <c r="P6" i="14" s="1"/>
  <c r="G6" i="14"/>
  <c r="F6" i="14"/>
  <c r="C6" i="14"/>
  <c r="R8" i="14" s="1"/>
  <c r="V5" i="14"/>
  <c r="R5" i="14"/>
  <c r="Q5" i="14"/>
  <c r="O5" i="14"/>
  <c r="P5" i="14" s="1"/>
  <c r="G5" i="14"/>
  <c r="F5" i="14"/>
  <c r="C5" i="14"/>
  <c r="B5" i="14"/>
  <c r="Y4" i="14"/>
  <c r="W4" i="14"/>
  <c r="V4" i="14"/>
  <c r="R4" i="14"/>
  <c r="M20" i="14"/>
  <c r="U20" i="14" s="1"/>
  <c r="M19" i="14"/>
  <c r="U19" i="14" s="1"/>
  <c r="M18" i="14"/>
  <c r="U18" i="14" s="1"/>
  <c r="M14" i="14"/>
  <c r="U14" i="14" s="1"/>
  <c r="M13" i="14"/>
  <c r="U13" i="14" s="1"/>
  <c r="M12" i="14"/>
  <c r="U12" i="14" s="1"/>
  <c r="M8" i="14"/>
  <c r="U8" i="14" s="1"/>
  <c r="M7" i="14"/>
  <c r="U7" i="14" s="1"/>
  <c r="M6" i="14"/>
  <c r="U6" i="14" s="1"/>
  <c r="M4" i="14" a="1"/>
  <c r="M23" i="14" s="1"/>
  <c r="U23" i="14" s="1"/>
  <c r="G4" i="14"/>
  <c r="F4" i="14"/>
  <c r="AT3" i="14"/>
  <c r="AQ3" i="14"/>
  <c r="AH3" i="14"/>
  <c r="R3" i="14"/>
  <c r="Q3" i="14"/>
  <c r="AG3" i="14" s="1"/>
  <c r="AP3" i="14" s="1"/>
  <c r="O3" i="14"/>
  <c r="AE3" i="14" s="1"/>
  <c r="AN3" i="14" s="1"/>
  <c r="V23" i="13"/>
  <c r="R23" i="13"/>
  <c r="O23" i="13"/>
  <c r="P23" i="13" s="1"/>
  <c r="G23" i="13"/>
  <c r="F23" i="13"/>
  <c r="V22" i="13"/>
  <c r="R22" i="13"/>
  <c r="O22" i="13"/>
  <c r="G22" i="13"/>
  <c r="F22" i="13"/>
  <c r="V21" i="13"/>
  <c r="R21" i="13"/>
  <c r="O21" i="13"/>
  <c r="G21" i="13"/>
  <c r="F21" i="13"/>
  <c r="V20" i="13"/>
  <c r="R20" i="13"/>
  <c r="O20" i="13"/>
  <c r="P20" i="13" s="1"/>
  <c r="G20" i="13"/>
  <c r="F20" i="13"/>
  <c r="V19" i="13"/>
  <c r="R19" i="13"/>
  <c r="O19" i="13"/>
  <c r="G19" i="13"/>
  <c r="F19" i="13"/>
  <c r="V18" i="13"/>
  <c r="R18" i="13"/>
  <c r="O18" i="13"/>
  <c r="G18" i="13"/>
  <c r="F18" i="13"/>
  <c r="V17" i="13"/>
  <c r="R17" i="13"/>
  <c r="O17" i="13"/>
  <c r="P17" i="13" s="1"/>
  <c r="G17" i="13"/>
  <c r="F17" i="13"/>
  <c r="V16" i="13"/>
  <c r="R16" i="13"/>
  <c r="O16" i="13"/>
  <c r="G16" i="13"/>
  <c r="F16" i="13"/>
  <c r="V15" i="13"/>
  <c r="R15" i="13"/>
  <c r="O15" i="13"/>
  <c r="G15" i="13"/>
  <c r="F15" i="13"/>
  <c r="V14" i="13"/>
  <c r="R14" i="13"/>
  <c r="O14" i="13"/>
  <c r="P14" i="13" s="1"/>
  <c r="G14" i="13"/>
  <c r="F14" i="13"/>
  <c r="V13" i="13"/>
  <c r="R13" i="13"/>
  <c r="O13" i="13"/>
  <c r="G13" i="13"/>
  <c r="F13" i="13"/>
  <c r="V12" i="13"/>
  <c r="R12" i="13"/>
  <c r="O12" i="13"/>
  <c r="G12" i="13"/>
  <c r="F12" i="13"/>
  <c r="C12" i="13"/>
  <c r="V11" i="13"/>
  <c r="R11" i="13"/>
  <c r="O11" i="13"/>
  <c r="P11" i="13" s="1"/>
  <c r="G11" i="13"/>
  <c r="F11" i="13"/>
  <c r="V10" i="13"/>
  <c r="R10" i="13"/>
  <c r="O10" i="13"/>
  <c r="P10" i="13" s="1"/>
  <c r="G10" i="13"/>
  <c r="F10" i="13"/>
  <c r="C10" i="13"/>
  <c r="V9" i="13"/>
  <c r="R9" i="13"/>
  <c r="O9" i="13"/>
  <c r="P9" i="13" s="1"/>
  <c r="G9" i="13"/>
  <c r="F9" i="13"/>
  <c r="V8" i="13"/>
  <c r="R8" i="13"/>
  <c r="O8" i="13"/>
  <c r="G8" i="13"/>
  <c r="F8" i="13"/>
  <c r="C8" i="13"/>
  <c r="Q10" i="13" s="1"/>
  <c r="B8" i="13"/>
  <c r="V7" i="13"/>
  <c r="R7" i="13"/>
  <c r="O7" i="13"/>
  <c r="P7" i="13" s="1"/>
  <c r="G7" i="13"/>
  <c r="F7" i="13"/>
  <c r="V6" i="13"/>
  <c r="R6" i="13"/>
  <c r="O6" i="13"/>
  <c r="P6" i="13" s="1"/>
  <c r="G6" i="13"/>
  <c r="F6" i="13"/>
  <c r="V5" i="13"/>
  <c r="R5" i="13"/>
  <c r="O5" i="13"/>
  <c r="P5" i="13" s="1"/>
  <c r="G5" i="13"/>
  <c r="F5" i="13"/>
  <c r="C5" i="13"/>
  <c r="B5" i="13"/>
  <c r="W4" i="13"/>
  <c r="V4" i="13"/>
  <c r="Y4" i="13" s="1"/>
  <c r="R4" i="13"/>
  <c r="M4" i="13" a="1"/>
  <c r="M19" i="13" s="1"/>
  <c r="U19" i="13" s="1"/>
  <c r="G4" i="13"/>
  <c r="F4" i="13"/>
  <c r="AT3" i="13"/>
  <c r="R3" i="13"/>
  <c r="Q3" i="13"/>
  <c r="AG3" i="13" s="1"/>
  <c r="AP3" i="13" s="1"/>
  <c r="O3" i="13"/>
  <c r="P3" i="13" s="1"/>
  <c r="AF3" i="13" s="1"/>
  <c r="AO3" i="13" s="1"/>
  <c r="V23" i="12"/>
  <c r="O23" i="12"/>
  <c r="P23" i="12" s="1"/>
  <c r="G23" i="12"/>
  <c r="F23" i="12"/>
  <c r="V22" i="12"/>
  <c r="O22" i="12"/>
  <c r="P22" i="12" s="1"/>
  <c r="G22" i="12"/>
  <c r="F22" i="12"/>
  <c r="V21" i="12"/>
  <c r="O21" i="12"/>
  <c r="P21" i="12" s="1"/>
  <c r="G21" i="12"/>
  <c r="F21" i="12"/>
  <c r="V20" i="12"/>
  <c r="O20" i="12"/>
  <c r="P20" i="12" s="1"/>
  <c r="G20" i="12"/>
  <c r="F20" i="12"/>
  <c r="V19" i="12"/>
  <c r="O19" i="12"/>
  <c r="P19" i="12" s="1"/>
  <c r="G19" i="12"/>
  <c r="F19" i="12"/>
  <c r="V18" i="12"/>
  <c r="O18" i="12"/>
  <c r="P18" i="12" s="1"/>
  <c r="G18" i="12"/>
  <c r="F18" i="12"/>
  <c r="V17" i="12"/>
  <c r="O17" i="12"/>
  <c r="P17" i="12" s="1"/>
  <c r="G17" i="12"/>
  <c r="F17" i="12"/>
  <c r="V16" i="12"/>
  <c r="O16" i="12"/>
  <c r="P16" i="12" s="1"/>
  <c r="G16" i="12"/>
  <c r="F16" i="12"/>
  <c r="V15" i="12"/>
  <c r="O15" i="12"/>
  <c r="P15" i="12" s="1"/>
  <c r="G15" i="12"/>
  <c r="F15" i="12"/>
  <c r="V14" i="12"/>
  <c r="O14" i="12"/>
  <c r="P14" i="12" s="1"/>
  <c r="G14" i="12"/>
  <c r="F14" i="12"/>
  <c r="V13" i="12"/>
  <c r="O13" i="12"/>
  <c r="P13" i="12" s="1"/>
  <c r="G13" i="12"/>
  <c r="F13" i="12"/>
  <c r="V12" i="12"/>
  <c r="O12" i="12"/>
  <c r="P12" i="12" s="1"/>
  <c r="G12" i="12"/>
  <c r="F12" i="12"/>
  <c r="C12" i="12"/>
  <c r="R11" i="12"/>
  <c r="O11" i="12"/>
  <c r="G11" i="12"/>
  <c r="F11" i="12"/>
  <c r="V10" i="12"/>
  <c r="R10" i="12"/>
  <c r="O10" i="12"/>
  <c r="P10" i="12" s="1"/>
  <c r="G10" i="12"/>
  <c r="F10" i="12"/>
  <c r="C10" i="12"/>
  <c r="V11" i="12" s="1"/>
  <c r="V9" i="12"/>
  <c r="R9" i="12"/>
  <c r="O9" i="12"/>
  <c r="G9" i="12"/>
  <c r="F9" i="12"/>
  <c r="V8" i="12"/>
  <c r="O8" i="12"/>
  <c r="P8" i="12" s="1"/>
  <c r="G8" i="12"/>
  <c r="F8" i="12"/>
  <c r="C8" i="12"/>
  <c r="Q9" i="12" s="1"/>
  <c r="B8" i="12"/>
  <c r="V7" i="12"/>
  <c r="O7" i="12"/>
  <c r="P7" i="12" s="1"/>
  <c r="G7" i="12"/>
  <c r="F7" i="12"/>
  <c r="V6" i="12"/>
  <c r="O6" i="12"/>
  <c r="P6" i="12" s="1"/>
  <c r="G6" i="12"/>
  <c r="F6" i="12"/>
  <c r="C6" i="12"/>
  <c r="R8" i="12" s="1"/>
  <c r="V5" i="12"/>
  <c r="R5" i="12"/>
  <c r="Q5" i="12"/>
  <c r="O5" i="12"/>
  <c r="G5" i="12"/>
  <c r="F5" i="12"/>
  <c r="C5" i="12"/>
  <c r="B5" i="12"/>
  <c r="W4" i="12"/>
  <c r="Y4" i="12" s="1"/>
  <c r="V4" i="12"/>
  <c r="R4" i="12"/>
  <c r="M23" i="12"/>
  <c r="U23" i="12" s="1"/>
  <c r="M22" i="12"/>
  <c r="U22" i="12" s="1"/>
  <c r="M20" i="12"/>
  <c r="U20" i="12" s="1"/>
  <c r="M19" i="12"/>
  <c r="U19" i="12" s="1"/>
  <c r="M18" i="12"/>
  <c r="U18" i="12" s="1"/>
  <c r="M17" i="12"/>
  <c r="U17" i="12" s="1"/>
  <c r="M16" i="12"/>
  <c r="U16" i="12" s="1"/>
  <c r="M14" i="12"/>
  <c r="U14" i="12" s="1"/>
  <c r="M13" i="12"/>
  <c r="U13" i="12" s="1"/>
  <c r="M12" i="12"/>
  <c r="U12" i="12" s="1"/>
  <c r="M11" i="12"/>
  <c r="U11" i="12" s="1"/>
  <c r="M10" i="12"/>
  <c r="U10" i="12" s="1"/>
  <c r="M8" i="12"/>
  <c r="U8" i="12" s="1"/>
  <c r="M7" i="12"/>
  <c r="U7" i="12" s="1"/>
  <c r="M6" i="12"/>
  <c r="U6" i="12" s="1"/>
  <c r="M5" i="12"/>
  <c r="U5" i="12" s="1"/>
  <c r="M4" i="12"/>
  <c r="U4" i="12" s="1"/>
  <c r="X4" i="12" s="1"/>
  <c r="M4" i="12" a="1"/>
  <c r="M21" i="12" s="1"/>
  <c r="U21" i="12" s="1"/>
  <c r="G4" i="12"/>
  <c r="F4" i="12"/>
  <c r="AT3" i="12"/>
  <c r="R3" i="12"/>
  <c r="Q3" i="12"/>
  <c r="AG3" i="12" s="1"/>
  <c r="AP3" i="12" s="1"/>
  <c r="O3" i="12"/>
  <c r="P3" i="12" s="1"/>
  <c r="AF3" i="12" s="1"/>
  <c r="AO3" i="12" s="1"/>
  <c r="V23" i="11"/>
  <c r="O23" i="11"/>
  <c r="P23" i="11" s="1"/>
  <c r="G23" i="11"/>
  <c r="F23" i="11"/>
  <c r="V22" i="11"/>
  <c r="O22" i="11"/>
  <c r="P22" i="11" s="1"/>
  <c r="G22" i="11"/>
  <c r="F22" i="11"/>
  <c r="V21" i="11"/>
  <c r="O21" i="11"/>
  <c r="P21" i="11" s="1"/>
  <c r="G21" i="11"/>
  <c r="F21" i="11"/>
  <c r="V20" i="11"/>
  <c r="O20" i="11"/>
  <c r="P20" i="11" s="1"/>
  <c r="G20" i="11"/>
  <c r="F20" i="11"/>
  <c r="V19" i="11"/>
  <c r="O19" i="11"/>
  <c r="P19" i="11" s="1"/>
  <c r="G19" i="11"/>
  <c r="F19" i="11"/>
  <c r="V18" i="11"/>
  <c r="O18" i="11"/>
  <c r="P18" i="11" s="1"/>
  <c r="G18" i="11"/>
  <c r="F18" i="11"/>
  <c r="V17" i="11"/>
  <c r="O17" i="11"/>
  <c r="P17" i="11" s="1"/>
  <c r="G17" i="11"/>
  <c r="F17" i="11"/>
  <c r="V16" i="11"/>
  <c r="O16" i="11"/>
  <c r="P16" i="11" s="1"/>
  <c r="G16" i="11"/>
  <c r="F16" i="11"/>
  <c r="V15" i="11"/>
  <c r="O15" i="11"/>
  <c r="P15" i="11" s="1"/>
  <c r="G15" i="11"/>
  <c r="F15" i="11"/>
  <c r="V14" i="11"/>
  <c r="O14" i="11"/>
  <c r="P14" i="11" s="1"/>
  <c r="G14" i="11"/>
  <c r="F14" i="11"/>
  <c r="V13" i="11"/>
  <c r="O13" i="11"/>
  <c r="P13" i="11" s="1"/>
  <c r="G13" i="11"/>
  <c r="F13" i="11"/>
  <c r="V12" i="11"/>
  <c r="O12" i="11"/>
  <c r="P12" i="11" s="1"/>
  <c r="G12" i="11"/>
  <c r="F12" i="11"/>
  <c r="C12" i="11"/>
  <c r="V11" i="11"/>
  <c r="O11" i="11"/>
  <c r="P11" i="11" s="1"/>
  <c r="G11" i="11"/>
  <c r="F11" i="11"/>
  <c r="V10" i="11"/>
  <c r="O10" i="11"/>
  <c r="P10" i="11" s="1"/>
  <c r="G10" i="11"/>
  <c r="F10" i="11"/>
  <c r="C10" i="11"/>
  <c r="V9" i="11"/>
  <c r="O9" i="11"/>
  <c r="G9" i="11"/>
  <c r="F9" i="11"/>
  <c r="V8" i="11"/>
  <c r="O8" i="11"/>
  <c r="P8" i="11" s="1"/>
  <c r="G8" i="11"/>
  <c r="F8" i="11"/>
  <c r="C8" i="11"/>
  <c r="Q11" i="11" s="1"/>
  <c r="B8" i="11"/>
  <c r="V7" i="11"/>
  <c r="O7" i="11"/>
  <c r="P7" i="11" s="1"/>
  <c r="G7" i="11"/>
  <c r="F7" i="11"/>
  <c r="V6" i="11"/>
  <c r="Q6" i="11"/>
  <c r="O6" i="11"/>
  <c r="P6" i="11" s="1"/>
  <c r="G6" i="11"/>
  <c r="F6" i="11"/>
  <c r="C6" i="11"/>
  <c r="R23" i="11" s="1"/>
  <c r="V5" i="11"/>
  <c r="Q5" i="11"/>
  <c r="O5" i="11"/>
  <c r="P5" i="11" s="1"/>
  <c r="G5" i="11"/>
  <c r="F5" i="11"/>
  <c r="C5" i="11"/>
  <c r="B5" i="11"/>
  <c r="Y4" i="11"/>
  <c r="W4" i="11"/>
  <c r="V4" i="11"/>
  <c r="M23" i="11"/>
  <c r="U23" i="11" s="1"/>
  <c r="M22" i="11"/>
  <c r="U22" i="11" s="1"/>
  <c r="M20" i="11"/>
  <c r="U20" i="11" s="1"/>
  <c r="M18" i="11"/>
  <c r="U18" i="11" s="1"/>
  <c r="M17" i="11"/>
  <c r="U17" i="11" s="1"/>
  <c r="M16" i="11"/>
  <c r="U16" i="11" s="1"/>
  <c r="M14" i="11"/>
  <c r="U14" i="11" s="1"/>
  <c r="M12" i="11"/>
  <c r="U12" i="11" s="1"/>
  <c r="M11" i="11"/>
  <c r="U11" i="11" s="1"/>
  <c r="M10" i="11"/>
  <c r="U10" i="11" s="1"/>
  <c r="M8" i="11"/>
  <c r="U8" i="11" s="1"/>
  <c r="M6" i="11"/>
  <c r="U6" i="11" s="1"/>
  <c r="M5" i="11"/>
  <c r="U5" i="11" s="1"/>
  <c r="M4" i="11"/>
  <c r="U4" i="11" s="1"/>
  <c r="X4" i="11" s="1"/>
  <c r="M4" i="11" a="1"/>
  <c r="M21" i="11" s="1"/>
  <c r="U21" i="11" s="1"/>
  <c r="G4" i="11"/>
  <c r="F4" i="11"/>
  <c r="AT3" i="11"/>
  <c r="Q3" i="11"/>
  <c r="AG3" i="11" s="1"/>
  <c r="AP3" i="11" s="1"/>
  <c r="O3" i="11"/>
  <c r="AE3" i="11" s="1"/>
  <c r="R23" i="10"/>
  <c r="O23" i="10"/>
  <c r="P23" i="10" s="1"/>
  <c r="G23" i="10"/>
  <c r="F23" i="10"/>
  <c r="R22" i="10"/>
  <c r="O22" i="10"/>
  <c r="P22" i="10" s="1"/>
  <c r="G22" i="10"/>
  <c r="F22" i="10"/>
  <c r="R21" i="10"/>
  <c r="O21" i="10"/>
  <c r="P21" i="10" s="1"/>
  <c r="G21" i="10"/>
  <c r="F21" i="10"/>
  <c r="R20" i="10"/>
  <c r="O20" i="10"/>
  <c r="P20" i="10" s="1"/>
  <c r="G20" i="10"/>
  <c r="F20" i="10"/>
  <c r="R19" i="10"/>
  <c r="O19" i="10"/>
  <c r="P19" i="10" s="1"/>
  <c r="G19" i="10"/>
  <c r="F19" i="10"/>
  <c r="R18" i="10"/>
  <c r="O18" i="10"/>
  <c r="P18" i="10" s="1"/>
  <c r="G18" i="10"/>
  <c r="F18" i="10"/>
  <c r="R17" i="10"/>
  <c r="O17" i="10"/>
  <c r="P17" i="10" s="1"/>
  <c r="G17" i="10"/>
  <c r="F17" i="10"/>
  <c r="R16" i="10"/>
  <c r="O16" i="10"/>
  <c r="P16" i="10" s="1"/>
  <c r="G16" i="10"/>
  <c r="F16" i="10"/>
  <c r="R15" i="10"/>
  <c r="O15" i="10"/>
  <c r="P15" i="10" s="1"/>
  <c r="G15" i="10"/>
  <c r="F15" i="10"/>
  <c r="R14" i="10"/>
  <c r="O14" i="10"/>
  <c r="P14" i="10" s="1"/>
  <c r="G14" i="10"/>
  <c r="F14" i="10"/>
  <c r="R13" i="10"/>
  <c r="O13" i="10"/>
  <c r="P13" i="10" s="1"/>
  <c r="G13" i="10"/>
  <c r="F13" i="10"/>
  <c r="R12" i="10"/>
  <c r="O12" i="10"/>
  <c r="P12" i="10" s="1"/>
  <c r="G12" i="10"/>
  <c r="F12" i="10"/>
  <c r="C12" i="10"/>
  <c r="R11" i="10"/>
  <c r="O11" i="10"/>
  <c r="P11" i="10" s="1"/>
  <c r="G11" i="10"/>
  <c r="F11" i="10"/>
  <c r="O10" i="10"/>
  <c r="P10" i="10" s="1"/>
  <c r="G10" i="10"/>
  <c r="F10" i="10"/>
  <c r="C10" i="10"/>
  <c r="V23" i="10" s="1"/>
  <c r="V9" i="10"/>
  <c r="R9" i="10"/>
  <c r="O9" i="10"/>
  <c r="P9" i="10" s="1"/>
  <c r="G9" i="10"/>
  <c r="F9" i="10"/>
  <c r="O8" i="10"/>
  <c r="P8" i="10" s="1"/>
  <c r="G8" i="10"/>
  <c r="F8" i="10"/>
  <c r="C8" i="10"/>
  <c r="Q11" i="10" s="1"/>
  <c r="B8" i="10"/>
  <c r="R7" i="10"/>
  <c r="O7" i="10"/>
  <c r="P7" i="10" s="1"/>
  <c r="G7" i="10"/>
  <c r="F7" i="10"/>
  <c r="R6" i="10"/>
  <c r="Q6" i="10"/>
  <c r="O6" i="10"/>
  <c r="P6" i="10" s="1"/>
  <c r="G6" i="10"/>
  <c r="F6" i="10"/>
  <c r="C6" i="10"/>
  <c r="R10" i="10" s="1"/>
  <c r="R5" i="10"/>
  <c r="Q5" i="10"/>
  <c r="O5" i="10"/>
  <c r="P5" i="10" s="1"/>
  <c r="G5" i="10"/>
  <c r="F5" i="10"/>
  <c r="C5" i="10"/>
  <c r="B5" i="10"/>
  <c r="W4" i="10"/>
  <c r="V4" i="10"/>
  <c r="Y4" i="10" s="1"/>
  <c r="R4" i="10"/>
  <c r="M4" i="10" a="1"/>
  <c r="M19" i="10" s="1"/>
  <c r="U19" i="10" s="1"/>
  <c r="G4" i="10"/>
  <c r="F4" i="10"/>
  <c r="AT3" i="10"/>
  <c r="R3" i="10"/>
  <c r="Q3" i="10"/>
  <c r="AG3" i="10" s="1"/>
  <c r="AP3" i="10" s="1"/>
  <c r="O3" i="10"/>
  <c r="P3" i="10" s="1"/>
  <c r="AF3" i="10" s="1"/>
  <c r="AO3" i="10" s="1"/>
  <c r="V23" i="9"/>
  <c r="R23" i="9"/>
  <c r="O23" i="9"/>
  <c r="P23" i="9" s="1"/>
  <c r="G23" i="9"/>
  <c r="F23" i="9"/>
  <c r="V22" i="9"/>
  <c r="R22" i="9"/>
  <c r="O22" i="9"/>
  <c r="P22" i="9" s="1"/>
  <c r="G22" i="9"/>
  <c r="F22" i="9"/>
  <c r="V21" i="9"/>
  <c r="R21" i="9"/>
  <c r="O21" i="9"/>
  <c r="P21" i="9" s="1"/>
  <c r="G21" i="9"/>
  <c r="F21" i="9"/>
  <c r="V20" i="9"/>
  <c r="R20" i="9"/>
  <c r="O20" i="9"/>
  <c r="P20" i="9" s="1"/>
  <c r="G20" i="9"/>
  <c r="F20" i="9"/>
  <c r="V19" i="9"/>
  <c r="R19" i="9"/>
  <c r="O19" i="9"/>
  <c r="P19" i="9" s="1"/>
  <c r="G19" i="9"/>
  <c r="F19" i="9"/>
  <c r="V18" i="9"/>
  <c r="R18" i="9"/>
  <c r="O18" i="9"/>
  <c r="P18" i="9" s="1"/>
  <c r="G18" i="9"/>
  <c r="F18" i="9"/>
  <c r="V17" i="9"/>
  <c r="R17" i="9"/>
  <c r="O17" i="9"/>
  <c r="P17" i="9" s="1"/>
  <c r="G17" i="9"/>
  <c r="F17" i="9"/>
  <c r="V16" i="9"/>
  <c r="R16" i="9"/>
  <c r="O16" i="9"/>
  <c r="P16" i="9" s="1"/>
  <c r="G16" i="9"/>
  <c r="F16" i="9"/>
  <c r="V15" i="9"/>
  <c r="R15" i="9"/>
  <c r="O15" i="9"/>
  <c r="P15" i="9" s="1"/>
  <c r="G15" i="9"/>
  <c r="F15" i="9"/>
  <c r="V14" i="9"/>
  <c r="R14" i="9"/>
  <c r="O14" i="9"/>
  <c r="P14" i="9" s="1"/>
  <c r="G14" i="9"/>
  <c r="F14" i="9"/>
  <c r="V13" i="9"/>
  <c r="R13" i="9"/>
  <c r="O13" i="9"/>
  <c r="P13" i="9" s="1"/>
  <c r="G13" i="9"/>
  <c r="F13" i="9"/>
  <c r="V12" i="9"/>
  <c r="R12" i="9"/>
  <c r="O12" i="9"/>
  <c r="P12" i="9" s="1"/>
  <c r="G12" i="9"/>
  <c r="F12" i="9"/>
  <c r="C12" i="9"/>
  <c r="V11" i="9"/>
  <c r="R11" i="9"/>
  <c r="O11" i="9"/>
  <c r="P11" i="9" s="1"/>
  <c r="G11" i="9"/>
  <c r="F11" i="9"/>
  <c r="V10" i="9"/>
  <c r="R10" i="9"/>
  <c r="O10" i="9"/>
  <c r="P10" i="9" s="1"/>
  <c r="G10" i="9"/>
  <c r="F10" i="9"/>
  <c r="C10" i="9"/>
  <c r="V9" i="9"/>
  <c r="R9" i="9"/>
  <c r="O9" i="9"/>
  <c r="P9" i="9" s="1"/>
  <c r="G9" i="9"/>
  <c r="F9" i="9"/>
  <c r="V8" i="9"/>
  <c r="R8" i="9"/>
  <c r="O8" i="9"/>
  <c r="P8" i="9" s="1"/>
  <c r="G8" i="9"/>
  <c r="F8" i="9"/>
  <c r="C8" i="9"/>
  <c r="Q9" i="9" s="1"/>
  <c r="B8" i="9"/>
  <c r="V7" i="9"/>
  <c r="R7" i="9"/>
  <c r="O7" i="9"/>
  <c r="P7" i="9" s="1"/>
  <c r="G7" i="9"/>
  <c r="F7" i="9"/>
  <c r="V6" i="9"/>
  <c r="R6" i="9"/>
  <c r="O6" i="9"/>
  <c r="P6" i="9" s="1"/>
  <c r="G6" i="9"/>
  <c r="F6" i="9"/>
  <c r="V5" i="9"/>
  <c r="R5" i="9"/>
  <c r="O5" i="9"/>
  <c r="P5" i="9" s="1"/>
  <c r="G5" i="9"/>
  <c r="F5" i="9"/>
  <c r="C5" i="9"/>
  <c r="B5" i="9"/>
  <c r="Y4" i="9"/>
  <c r="W4" i="9"/>
  <c r="V4" i="9"/>
  <c r="R4" i="9"/>
  <c r="M18" i="9"/>
  <c r="U18" i="9" s="1"/>
  <c r="M12" i="9"/>
  <c r="U12" i="9" s="1"/>
  <c r="M6" i="9"/>
  <c r="U6" i="9" s="1"/>
  <c r="M4" i="9" a="1"/>
  <c r="M22" i="9" s="1"/>
  <c r="U22" i="9" s="1"/>
  <c r="G4" i="9"/>
  <c r="F4" i="9"/>
  <c r="AT3" i="9"/>
  <c r="R3" i="9"/>
  <c r="Q3" i="9"/>
  <c r="AG3" i="9" s="1"/>
  <c r="AP3" i="9" s="1"/>
  <c r="O3" i="9"/>
  <c r="AE3" i="9" s="1"/>
  <c r="O23" i="8"/>
  <c r="G23" i="8"/>
  <c r="F23" i="8"/>
  <c r="O22" i="8"/>
  <c r="G22" i="8"/>
  <c r="F22" i="8"/>
  <c r="O21" i="8"/>
  <c r="G21" i="8"/>
  <c r="F21" i="8"/>
  <c r="O20" i="8"/>
  <c r="G20" i="8"/>
  <c r="F20" i="8"/>
  <c r="O19" i="8"/>
  <c r="G19" i="8"/>
  <c r="F19" i="8"/>
  <c r="O18" i="8"/>
  <c r="G18" i="8"/>
  <c r="F18" i="8"/>
  <c r="O17" i="8"/>
  <c r="G17" i="8"/>
  <c r="F17" i="8"/>
  <c r="O16" i="8"/>
  <c r="G16" i="8"/>
  <c r="F16" i="8"/>
  <c r="O15" i="8"/>
  <c r="G15" i="8"/>
  <c r="F15" i="8"/>
  <c r="O14" i="8"/>
  <c r="G14" i="8"/>
  <c r="F14" i="8"/>
  <c r="O13" i="8"/>
  <c r="G13" i="8"/>
  <c r="F13" i="8"/>
  <c r="O12" i="8"/>
  <c r="G12" i="8"/>
  <c r="F12" i="8"/>
  <c r="C12" i="8"/>
  <c r="V11" i="8"/>
  <c r="O11" i="8"/>
  <c r="P11" i="8" s="1"/>
  <c r="G11" i="8"/>
  <c r="F11" i="8"/>
  <c r="V10" i="8"/>
  <c r="R10" i="8"/>
  <c r="O10" i="8"/>
  <c r="P10" i="8" s="1"/>
  <c r="G10" i="8"/>
  <c r="F10" i="8"/>
  <c r="C10" i="8"/>
  <c r="V8" i="8" s="1"/>
  <c r="V9" i="8"/>
  <c r="O9" i="8"/>
  <c r="G9" i="8"/>
  <c r="F9" i="8"/>
  <c r="O8" i="8"/>
  <c r="G8" i="8"/>
  <c r="F8" i="8"/>
  <c r="C8" i="8"/>
  <c r="Q23" i="8" s="1"/>
  <c r="B8" i="8"/>
  <c r="O7" i="8"/>
  <c r="G7" i="8"/>
  <c r="F7" i="8"/>
  <c r="O6" i="8"/>
  <c r="G6" i="8"/>
  <c r="F6" i="8"/>
  <c r="C6" i="8"/>
  <c r="R11" i="8" s="1"/>
  <c r="V5" i="8"/>
  <c r="Q5" i="8"/>
  <c r="O5" i="8"/>
  <c r="P5" i="8" s="1"/>
  <c r="G5" i="8"/>
  <c r="F5" i="8"/>
  <c r="C5" i="8"/>
  <c r="B5" i="8"/>
  <c r="W4" i="8"/>
  <c r="V4" i="8"/>
  <c r="Y4" i="8" s="1"/>
  <c r="M23" i="8"/>
  <c r="U23" i="8" s="1"/>
  <c r="M22" i="8"/>
  <c r="U22" i="8" s="1"/>
  <c r="M19" i="8"/>
  <c r="U19" i="8" s="1"/>
  <c r="M17" i="8"/>
  <c r="U17" i="8" s="1"/>
  <c r="M16" i="8"/>
  <c r="U16" i="8" s="1"/>
  <c r="M13" i="8"/>
  <c r="U13" i="8" s="1"/>
  <c r="M11" i="8"/>
  <c r="U11" i="8" s="1"/>
  <c r="M10" i="8"/>
  <c r="U10" i="8" s="1"/>
  <c r="M7" i="8"/>
  <c r="U7" i="8" s="1"/>
  <c r="M5" i="8"/>
  <c r="U5" i="8" s="1"/>
  <c r="M4" i="8"/>
  <c r="U4" i="8" s="1"/>
  <c r="X4" i="8" s="1"/>
  <c r="M4" i="8" a="1"/>
  <c r="M20" i="8" s="1"/>
  <c r="U20" i="8" s="1"/>
  <c r="G4" i="8"/>
  <c r="F4" i="8"/>
  <c r="AT3" i="8"/>
  <c r="R3" i="8"/>
  <c r="Q3" i="8"/>
  <c r="AG3" i="8" s="1"/>
  <c r="AP3" i="8" s="1"/>
  <c r="O3" i="8"/>
  <c r="P3" i="8" s="1"/>
  <c r="AF3" i="8" s="1"/>
  <c r="AO3" i="8" s="1"/>
  <c r="O23" i="7"/>
  <c r="P23" i="7" s="1"/>
  <c r="G23" i="7"/>
  <c r="F23" i="7"/>
  <c r="O22" i="7"/>
  <c r="P22" i="7" s="1"/>
  <c r="G22" i="7"/>
  <c r="F22" i="7"/>
  <c r="O21" i="7"/>
  <c r="P21" i="7" s="1"/>
  <c r="G21" i="7"/>
  <c r="F21" i="7"/>
  <c r="O20" i="7"/>
  <c r="P20" i="7" s="1"/>
  <c r="G20" i="7"/>
  <c r="F20" i="7"/>
  <c r="O19" i="7"/>
  <c r="P19" i="7" s="1"/>
  <c r="G19" i="7"/>
  <c r="F19" i="7"/>
  <c r="O18" i="7"/>
  <c r="P18" i="7" s="1"/>
  <c r="G18" i="7"/>
  <c r="F18" i="7"/>
  <c r="O17" i="7"/>
  <c r="P17" i="7" s="1"/>
  <c r="G17" i="7"/>
  <c r="F17" i="7"/>
  <c r="O16" i="7"/>
  <c r="P16" i="7" s="1"/>
  <c r="G16" i="7"/>
  <c r="F16" i="7"/>
  <c r="O15" i="7"/>
  <c r="P15" i="7" s="1"/>
  <c r="G15" i="7"/>
  <c r="F15" i="7"/>
  <c r="O14" i="7"/>
  <c r="P14" i="7" s="1"/>
  <c r="G14" i="7"/>
  <c r="F14" i="7"/>
  <c r="O13" i="7"/>
  <c r="P13" i="7" s="1"/>
  <c r="G13" i="7"/>
  <c r="F13" i="7"/>
  <c r="O12" i="7"/>
  <c r="P12" i="7" s="1"/>
  <c r="G12" i="7"/>
  <c r="F12" i="7"/>
  <c r="C12" i="7"/>
  <c r="V11" i="7"/>
  <c r="R11" i="7"/>
  <c r="O11" i="7"/>
  <c r="P11" i="7" s="1"/>
  <c r="G11" i="7"/>
  <c r="F11" i="7"/>
  <c r="H11" i="7" s="1"/>
  <c r="O10" i="7"/>
  <c r="P10" i="7" s="1"/>
  <c r="G10" i="7"/>
  <c r="F10" i="7"/>
  <c r="C10" i="7"/>
  <c r="V23" i="7" s="1"/>
  <c r="V9" i="7"/>
  <c r="O9" i="7"/>
  <c r="P9" i="7" s="1"/>
  <c r="G9" i="7"/>
  <c r="F9" i="7"/>
  <c r="C9" i="7"/>
  <c r="H10" i="7" s="1"/>
  <c r="V8" i="7"/>
  <c r="O8" i="7"/>
  <c r="P8" i="7" s="1"/>
  <c r="G8" i="7"/>
  <c r="F8" i="7"/>
  <c r="H8" i="7" s="1"/>
  <c r="C8" i="7"/>
  <c r="Q10" i="7" s="1"/>
  <c r="B8" i="7"/>
  <c r="Q7" i="7"/>
  <c r="O7" i="7"/>
  <c r="P7" i="7" s="1"/>
  <c r="H7" i="7"/>
  <c r="I7" i="7" s="1"/>
  <c r="J7" i="7" s="1"/>
  <c r="G7" i="7"/>
  <c r="F7" i="7"/>
  <c r="Q6" i="7"/>
  <c r="O6" i="7"/>
  <c r="P6" i="7" s="1"/>
  <c r="H6" i="7"/>
  <c r="I6" i="7" s="1"/>
  <c r="J6" i="7" s="1"/>
  <c r="G6" i="7"/>
  <c r="F6" i="7"/>
  <c r="C6" i="7"/>
  <c r="R9" i="7" s="1"/>
  <c r="V5" i="7"/>
  <c r="R5" i="7"/>
  <c r="Q5" i="7"/>
  <c r="O5" i="7"/>
  <c r="P5" i="7" s="1"/>
  <c r="G5" i="7"/>
  <c r="F5" i="7"/>
  <c r="H5" i="7" s="1"/>
  <c r="C5" i="7"/>
  <c r="B5" i="7"/>
  <c r="W4" i="7"/>
  <c r="V4" i="7"/>
  <c r="Y4" i="7" s="1"/>
  <c r="M23" i="7"/>
  <c r="U23" i="7" s="1"/>
  <c r="M20" i="7"/>
  <c r="U20" i="7" s="1"/>
  <c r="M17" i="7"/>
  <c r="U17" i="7" s="1"/>
  <c r="M14" i="7"/>
  <c r="U14" i="7" s="1"/>
  <c r="M11" i="7"/>
  <c r="U11" i="7" s="1"/>
  <c r="M8" i="7"/>
  <c r="U8" i="7" s="1"/>
  <c r="M5" i="7"/>
  <c r="U5" i="7" s="1"/>
  <c r="M4" i="7" a="1"/>
  <c r="M18" i="7" s="1"/>
  <c r="U18" i="7" s="1"/>
  <c r="G4" i="7"/>
  <c r="F4" i="7"/>
  <c r="AT3" i="7"/>
  <c r="Q3" i="7"/>
  <c r="AG3" i="7" s="1"/>
  <c r="AP3" i="7" s="1"/>
  <c r="O3" i="7"/>
  <c r="AE3" i="7" s="1"/>
  <c r="V23" i="6"/>
  <c r="R23" i="6"/>
  <c r="O23" i="6"/>
  <c r="P23" i="6" s="1"/>
  <c r="G23" i="6"/>
  <c r="F23" i="6"/>
  <c r="V22" i="6"/>
  <c r="R22" i="6"/>
  <c r="O22" i="6"/>
  <c r="P22" i="6" s="1"/>
  <c r="G22" i="6"/>
  <c r="F22" i="6"/>
  <c r="V21" i="6"/>
  <c r="R21" i="6"/>
  <c r="O21" i="6"/>
  <c r="P21" i="6" s="1"/>
  <c r="G21" i="6"/>
  <c r="F21" i="6"/>
  <c r="V20" i="6"/>
  <c r="R20" i="6"/>
  <c r="O20" i="6"/>
  <c r="P20" i="6" s="1"/>
  <c r="G20" i="6"/>
  <c r="F20" i="6"/>
  <c r="V19" i="6"/>
  <c r="R19" i="6"/>
  <c r="O19" i="6"/>
  <c r="P19" i="6" s="1"/>
  <c r="G19" i="6"/>
  <c r="F19" i="6"/>
  <c r="V18" i="6"/>
  <c r="R18" i="6"/>
  <c r="O18" i="6"/>
  <c r="P18" i="6" s="1"/>
  <c r="G18" i="6"/>
  <c r="F18" i="6"/>
  <c r="V17" i="6"/>
  <c r="R17" i="6"/>
  <c r="O17" i="6"/>
  <c r="P17" i="6" s="1"/>
  <c r="G17" i="6"/>
  <c r="F17" i="6"/>
  <c r="V16" i="6"/>
  <c r="R16" i="6"/>
  <c r="O16" i="6"/>
  <c r="P16" i="6" s="1"/>
  <c r="G16" i="6"/>
  <c r="F16" i="6"/>
  <c r="V15" i="6"/>
  <c r="R15" i="6"/>
  <c r="O15" i="6"/>
  <c r="P15" i="6" s="1"/>
  <c r="G15" i="6"/>
  <c r="F15" i="6"/>
  <c r="V14" i="6"/>
  <c r="R14" i="6"/>
  <c r="O14" i="6"/>
  <c r="P14" i="6" s="1"/>
  <c r="G14" i="6"/>
  <c r="F14" i="6"/>
  <c r="V13" i="6"/>
  <c r="R13" i="6"/>
  <c r="O13" i="6"/>
  <c r="P13" i="6" s="1"/>
  <c r="G13" i="6"/>
  <c r="F13" i="6"/>
  <c r="V12" i="6"/>
  <c r="R12" i="6"/>
  <c r="O12" i="6"/>
  <c r="P12" i="6" s="1"/>
  <c r="G12" i="6"/>
  <c r="F12" i="6"/>
  <c r="C12" i="6"/>
  <c r="O11" i="6"/>
  <c r="P11" i="6" s="1"/>
  <c r="G11" i="6"/>
  <c r="F11" i="6"/>
  <c r="R10" i="6"/>
  <c r="O10" i="6"/>
  <c r="P10" i="6" s="1"/>
  <c r="G10" i="6"/>
  <c r="F10" i="6"/>
  <c r="C10" i="6"/>
  <c r="V10" i="6" s="1"/>
  <c r="V9" i="6"/>
  <c r="R9" i="6"/>
  <c r="O9" i="6"/>
  <c r="P9" i="6" s="1"/>
  <c r="G9" i="6"/>
  <c r="F9" i="6"/>
  <c r="O8" i="6"/>
  <c r="P8" i="6" s="1"/>
  <c r="G8" i="6"/>
  <c r="F8" i="6"/>
  <c r="C8" i="6"/>
  <c r="Q8" i="6" s="1"/>
  <c r="B8" i="6"/>
  <c r="V7" i="6"/>
  <c r="R7" i="6"/>
  <c r="O7" i="6"/>
  <c r="P7" i="6" s="1"/>
  <c r="G7" i="6"/>
  <c r="F7" i="6"/>
  <c r="V6" i="6"/>
  <c r="R6" i="6"/>
  <c r="O6" i="6"/>
  <c r="P6" i="6" s="1"/>
  <c r="G6" i="6"/>
  <c r="F6" i="6"/>
  <c r="C6" i="6"/>
  <c r="R11" i="6" s="1"/>
  <c r="Q5" i="6"/>
  <c r="O5" i="6"/>
  <c r="P5" i="6" s="1"/>
  <c r="G5" i="6"/>
  <c r="F5" i="6"/>
  <c r="C5" i="6"/>
  <c r="B5" i="6"/>
  <c r="Y4" i="6"/>
  <c r="W4" i="6"/>
  <c r="V4" i="6"/>
  <c r="R4" i="6"/>
  <c r="M18" i="6"/>
  <c r="U18" i="6" s="1"/>
  <c r="M12" i="6"/>
  <c r="U12" i="6" s="1"/>
  <c r="M6" i="6"/>
  <c r="U6" i="6" s="1"/>
  <c r="M4" i="6" a="1"/>
  <c r="M22" i="6" s="1"/>
  <c r="U22" i="6" s="1"/>
  <c r="G4" i="6"/>
  <c r="F4" i="6"/>
  <c r="AT3" i="6"/>
  <c r="R3" i="6"/>
  <c r="Q3" i="6"/>
  <c r="AG3" i="6" s="1"/>
  <c r="AP3" i="6" s="1"/>
  <c r="O3" i="6"/>
  <c r="AE3" i="6" s="1"/>
  <c r="R23" i="5"/>
  <c r="O23" i="5"/>
  <c r="P23" i="5" s="1"/>
  <c r="G23" i="5"/>
  <c r="F23" i="5"/>
  <c r="R22" i="5"/>
  <c r="O22" i="5"/>
  <c r="P22" i="5" s="1"/>
  <c r="G22" i="5"/>
  <c r="F22" i="5"/>
  <c r="R21" i="5"/>
  <c r="O21" i="5"/>
  <c r="P21" i="5" s="1"/>
  <c r="G21" i="5"/>
  <c r="F21" i="5"/>
  <c r="R20" i="5"/>
  <c r="O20" i="5"/>
  <c r="P20" i="5" s="1"/>
  <c r="G20" i="5"/>
  <c r="F20" i="5"/>
  <c r="R19" i="5"/>
  <c r="O19" i="5"/>
  <c r="P19" i="5" s="1"/>
  <c r="G19" i="5"/>
  <c r="F19" i="5"/>
  <c r="R18" i="5"/>
  <c r="O18" i="5"/>
  <c r="P18" i="5" s="1"/>
  <c r="G18" i="5"/>
  <c r="F18" i="5"/>
  <c r="R17" i="5"/>
  <c r="O17" i="5"/>
  <c r="P17" i="5" s="1"/>
  <c r="G17" i="5"/>
  <c r="F17" i="5"/>
  <c r="R16" i="5"/>
  <c r="O16" i="5"/>
  <c r="P16" i="5" s="1"/>
  <c r="G16" i="5"/>
  <c r="F16" i="5"/>
  <c r="R15" i="5"/>
  <c r="O15" i="5"/>
  <c r="P15" i="5" s="1"/>
  <c r="G15" i="5"/>
  <c r="F15" i="5"/>
  <c r="R14" i="5"/>
  <c r="O14" i="5"/>
  <c r="P14" i="5" s="1"/>
  <c r="G14" i="5"/>
  <c r="F14" i="5"/>
  <c r="R13" i="5"/>
  <c r="O13" i="5"/>
  <c r="P13" i="5" s="1"/>
  <c r="G13" i="5"/>
  <c r="F13" i="5"/>
  <c r="R12" i="5"/>
  <c r="O12" i="5"/>
  <c r="P12" i="5" s="1"/>
  <c r="G12" i="5"/>
  <c r="F12" i="5"/>
  <c r="C12" i="5"/>
  <c r="V11" i="5"/>
  <c r="R11" i="5"/>
  <c r="O11" i="5"/>
  <c r="P11" i="5" s="1"/>
  <c r="G11" i="5"/>
  <c r="F11" i="5"/>
  <c r="V10" i="5"/>
  <c r="R10" i="5"/>
  <c r="O10" i="5"/>
  <c r="P10" i="5" s="1"/>
  <c r="G10" i="5"/>
  <c r="F10" i="5"/>
  <c r="C10" i="5"/>
  <c r="V8" i="5" s="1"/>
  <c r="V9" i="5"/>
  <c r="R9" i="5"/>
  <c r="O9" i="5"/>
  <c r="P9" i="5" s="1"/>
  <c r="G9" i="5"/>
  <c r="F9" i="5"/>
  <c r="R8" i="5"/>
  <c r="O8" i="5"/>
  <c r="G8" i="5"/>
  <c r="F8" i="5"/>
  <c r="C8" i="5"/>
  <c r="Q23" i="5" s="1"/>
  <c r="B8" i="5"/>
  <c r="R7" i="5"/>
  <c r="O7" i="5"/>
  <c r="P7" i="5" s="1"/>
  <c r="G7" i="5"/>
  <c r="F7" i="5"/>
  <c r="R6" i="5"/>
  <c r="O6" i="5"/>
  <c r="P6" i="5" s="1"/>
  <c r="G6" i="5"/>
  <c r="F6" i="5"/>
  <c r="R5" i="5"/>
  <c r="O5" i="5"/>
  <c r="P5" i="5" s="1"/>
  <c r="G5" i="5"/>
  <c r="F5" i="5"/>
  <c r="C5" i="5"/>
  <c r="B5" i="5"/>
  <c r="W4" i="5"/>
  <c r="V4" i="5"/>
  <c r="Y4" i="5" s="1"/>
  <c r="R4" i="5"/>
  <c r="M4" i="5" a="1"/>
  <c r="M19" i="5" s="1"/>
  <c r="U19" i="5" s="1"/>
  <c r="G4" i="5"/>
  <c r="F4" i="5"/>
  <c r="AT3" i="5"/>
  <c r="R3" i="5"/>
  <c r="Q3" i="5"/>
  <c r="AG3" i="5" s="1"/>
  <c r="AP3" i="5" s="1"/>
  <c r="O3" i="5"/>
  <c r="P3" i="5" s="1"/>
  <c r="AF3" i="5" s="1"/>
  <c r="AO3" i="5" s="1"/>
  <c r="V23" i="4"/>
  <c r="O23" i="4"/>
  <c r="P23" i="4" s="1"/>
  <c r="G23" i="4"/>
  <c r="F23" i="4"/>
  <c r="V22" i="4"/>
  <c r="O22" i="4"/>
  <c r="P22" i="4" s="1"/>
  <c r="G22" i="4"/>
  <c r="F22" i="4"/>
  <c r="V21" i="4"/>
  <c r="O21" i="4"/>
  <c r="P21" i="4" s="1"/>
  <c r="G21" i="4"/>
  <c r="F21" i="4"/>
  <c r="V20" i="4"/>
  <c r="O20" i="4"/>
  <c r="P20" i="4" s="1"/>
  <c r="G20" i="4"/>
  <c r="F20" i="4"/>
  <c r="V19" i="4"/>
  <c r="O19" i="4"/>
  <c r="P19" i="4" s="1"/>
  <c r="G19" i="4"/>
  <c r="F19" i="4"/>
  <c r="V18" i="4"/>
  <c r="O18" i="4"/>
  <c r="P18" i="4" s="1"/>
  <c r="G18" i="4"/>
  <c r="F18" i="4"/>
  <c r="V17" i="4"/>
  <c r="O17" i="4"/>
  <c r="P17" i="4" s="1"/>
  <c r="G17" i="4"/>
  <c r="F17" i="4"/>
  <c r="V16" i="4"/>
  <c r="O16" i="4"/>
  <c r="P16" i="4" s="1"/>
  <c r="G16" i="4"/>
  <c r="F16" i="4"/>
  <c r="V15" i="4"/>
  <c r="O15" i="4"/>
  <c r="P15" i="4" s="1"/>
  <c r="G15" i="4"/>
  <c r="F15" i="4"/>
  <c r="V14" i="4"/>
  <c r="O14" i="4"/>
  <c r="P14" i="4" s="1"/>
  <c r="G14" i="4"/>
  <c r="F14" i="4"/>
  <c r="V13" i="4"/>
  <c r="O13" i="4"/>
  <c r="P13" i="4" s="1"/>
  <c r="G13" i="4"/>
  <c r="F13" i="4"/>
  <c r="V12" i="4"/>
  <c r="O12" i="4"/>
  <c r="P12" i="4" s="1"/>
  <c r="G12" i="4"/>
  <c r="F12" i="4"/>
  <c r="C12" i="4"/>
  <c r="R11" i="4"/>
  <c r="O11" i="4"/>
  <c r="G11" i="4"/>
  <c r="F11" i="4"/>
  <c r="V10" i="4"/>
  <c r="R10" i="4"/>
  <c r="O10" i="4"/>
  <c r="P10" i="4" s="1"/>
  <c r="G10" i="4"/>
  <c r="F10" i="4"/>
  <c r="C10" i="4"/>
  <c r="V11" i="4" s="1"/>
  <c r="V9" i="4"/>
  <c r="R9" i="4"/>
  <c r="O9" i="4"/>
  <c r="G9" i="4"/>
  <c r="F9" i="4"/>
  <c r="V8" i="4"/>
  <c r="O8" i="4"/>
  <c r="P8" i="4" s="1"/>
  <c r="G8" i="4"/>
  <c r="F8" i="4"/>
  <c r="C8" i="4"/>
  <c r="Q9" i="4" s="1"/>
  <c r="B8" i="4"/>
  <c r="V7" i="4"/>
  <c r="O7" i="4"/>
  <c r="P7" i="4" s="1"/>
  <c r="G7" i="4"/>
  <c r="F7" i="4"/>
  <c r="V6" i="4"/>
  <c r="O6" i="4"/>
  <c r="P6" i="4" s="1"/>
  <c r="G6" i="4"/>
  <c r="F6" i="4"/>
  <c r="C6" i="4"/>
  <c r="R8" i="4" s="1"/>
  <c r="V5" i="4"/>
  <c r="R5" i="4"/>
  <c r="Q5" i="4"/>
  <c r="O5" i="4"/>
  <c r="G5" i="4"/>
  <c r="F5" i="4"/>
  <c r="C5" i="4"/>
  <c r="B5" i="4"/>
  <c r="W4" i="4"/>
  <c r="Y4" i="4" s="1"/>
  <c r="V4" i="4"/>
  <c r="R4" i="4"/>
  <c r="M22" i="4"/>
  <c r="U22" i="4" s="1"/>
  <c r="M20" i="4"/>
  <c r="U20" i="4" s="1"/>
  <c r="M19" i="4"/>
  <c r="U19" i="4" s="1"/>
  <c r="M18" i="4"/>
  <c r="U18" i="4" s="1"/>
  <c r="M16" i="4"/>
  <c r="U16" i="4" s="1"/>
  <c r="M14" i="4"/>
  <c r="U14" i="4" s="1"/>
  <c r="M13" i="4"/>
  <c r="U13" i="4" s="1"/>
  <c r="M12" i="4"/>
  <c r="U12" i="4" s="1"/>
  <c r="M10" i="4"/>
  <c r="U10" i="4" s="1"/>
  <c r="M8" i="4"/>
  <c r="U8" i="4" s="1"/>
  <c r="M7" i="4"/>
  <c r="U7" i="4" s="1"/>
  <c r="M6" i="4"/>
  <c r="U6" i="4" s="1"/>
  <c r="M4" i="4"/>
  <c r="U4" i="4" s="1"/>
  <c r="X4" i="4" s="1"/>
  <c r="M4" i="4" a="1"/>
  <c r="M23" i="4" s="1"/>
  <c r="U23" i="4" s="1"/>
  <c r="G4" i="4"/>
  <c r="F4" i="4"/>
  <c r="AT3" i="4"/>
  <c r="R3" i="4"/>
  <c r="Q3" i="4"/>
  <c r="AG3" i="4" s="1"/>
  <c r="AP3" i="4" s="1"/>
  <c r="O3" i="4"/>
  <c r="P3" i="4" s="1"/>
  <c r="AF3" i="4" s="1"/>
  <c r="AO3" i="4" s="1"/>
  <c r="V23" i="3"/>
  <c r="O23" i="3"/>
  <c r="P23" i="3" s="1"/>
  <c r="G23" i="3"/>
  <c r="F23" i="3"/>
  <c r="V22" i="3"/>
  <c r="O22" i="3"/>
  <c r="P22" i="3" s="1"/>
  <c r="G22" i="3"/>
  <c r="F22" i="3"/>
  <c r="V21" i="3"/>
  <c r="O21" i="3"/>
  <c r="P21" i="3" s="1"/>
  <c r="G21" i="3"/>
  <c r="F21" i="3"/>
  <c r="V20" i="3"/>
  <c r="O20" i="3"/>
  <c r="P20" i="3" s="1"/>
  <c r="G20" i="3"/>
  <c r="F20" i="3"/>
  <c r="V19" i="3"/>
  <c r="O19" i="3"/>
  <c r="P19" i="3" s="1"/>
  <c r="G19" i="3"/>
  <c r="F19" i="3"/>
  <c r="V18" i="3"/>
  <c r="O18" i="3"/>
  <c r="P18" i="3" s="1"/>
  <c r="G18" i="3"/>
  <c r="F18" i="3"/>
  <c r="V17" i="3"/>
  <c r="O17" i="3"/>
  <c r="P17" i="3" s="1"/>
  <c r="G17" i="3"/>
  <c r="F17" i="3"/>
  <c r="V16" i="3"/>
  <c r="O16" i="3"/>
  <c r="P16" i="3" s="1"/>
  <c r="G16" i="3"/>
  <c r="F16" i="3"/>
  <c r="V15" i="3"/>
  <c r="O15" i="3"/>
  <c r="P15" i="3" s="1"/>
  <c r="G15" i="3"/>
  <c r="F15" i="3"/>
  <c r="V14" i="3"/>
  <c r="O14" i="3"/>
  <c r="P14" i="3" s="1"/>
  <c r="G14" i="3"/>
  <c r="F14" i="3"/>
  <c r="V13" i="3"/>
  <c r="O13" i="3"/>
  <c r="P13" i="3" s="1"/>
  <c r="G13" i="3"/>
  <c r="F13" i="3"/>
  <c r="V12" i="3"/>
  <c r="O12" i="3"/>
  <c r="P12" i="3" s="1"/>
  <c r="G12" i="3"/>
  <c r="F12" i="3"/>
  <c r="C12" i="3"/>
  <c r="V11" i="3"/>
  <c r="O11" i="3"/>
  <c r="P11" i="3" s="1"/>
  <c r="G11" i="3"/>
  <c r="F11" i="3"/>
  <c r="V10" i="3"/>
  <c r="O10" i="3"/>
  <c r="P10" i="3" s="1"/>
  <c r="G10" i="3"/>
  <c r="F10" i="3"/>
  <c r="C10" i="3"/>
  <c r="V9" i="3"/>
  <c r="O9" i="3"/>
  <c r="G9" i="3"/>
  <c r="F9" i="3"/>
  <c r="V8" i="3"/>
  <c r="O8" i="3"/>
  <c r="P8" i="3" s="1"/>
  <c r="G8" i="3"/>
  <c r="F8" i="3"/>
  <c r="C8" i="3"/>
  <c r="Q11" i="3" s="1"/>
  <c r="B8" i="3"/>
  <c r="V7" i="3"/>
  <c r="O7" i="3"/>
  <c r="P7" i="3" s="1"/>
  <c r="G7" i="3"/>
  <c r="F7" i="3"/>
  <c r="V6" i="3"/>
  <c r="Q6" i="3"/>
  <c r="O6" i="3"/>
  <c r="P6" i="3" s="1"/>
  <c r="G6" i="3"/>
  <c r="F6" i="3"/>
  <c r="C6" i="3"/>
  <c r="R23" i="3" s="1"/>
  <c r="V5" i="3"/>
  <c r="Q5" i="3"/>
  <c r="O5" i="3"/>
  <c r="P5" i="3" s="1"/>
  <c r="G5" i="3"/>
  <c r="F5" i="3"/>
  <c r="C5" i="3"/>
  <c r="B5" i="3"/>
  <c r="Y4" i="3"/>
  <c r="W4" i="3"/>
  <c r="V4" i="3"/>
  <c r="M23" i="3"/>
  <c r="U23" i="3" s="1"/>
  <c r="M22" i="3"/>
  <c r="U22" i="3" s="1"/>
  <c r="M20" i="3"/>
  <c r="U20" i="3" s="1"/>
  <c r="M18" i="3"/>
  <c r="U18" i="3" s="1"/>
  <c r="M17" i="3"/>
  <c r="U17" i="3" s="1"/>
  <c r="M16" i="3"/>
  <c r="U16" i="3" s="1"/>
  <c r="M14" i="3"/>
  <c r="U14" i="3" s="1"/>
  <c r="M12" i="3"/>
  <c r="U12" i="3" s="1"/>
  <c r="M11" i="3"/>
  <c r="U11" i="3" s="1"/>
  <c r="M10" i="3"/>
  <c r="U10" i="3" s="1"/>
  <c r="M8" i="3"/>
  <c r="U8" i="3" s="1"/>
  <c r="M6" i="3"/>
  <c r="U6" i="3" s="1"/>
  <c r="M5" i="3"/>
  <c r="U5" i="3" s="1"/>
  <c r="M4" i="3"/>
  <c r="U4" i="3" s="1"/>
  <c r="X4" i="3" s="1"/>
  <c r="M4" i="3" a="1"/>
  <c r="M21" i="3" s="1"/>
  <c r="U21" i="3" s="1"/>
  <c r="G4" i="3"/>
  <c r="F4" i="3"/>
  <c r="AT3" i="3"/>
  <c r="Q3" i="3"/>
  <c r="AG3" i="3" s="1"/>
  <c r="AP3" i="3" s="1"/>
  <c r="O3" i="3"/>
  <c r="AE3" i="3" s="1"/>
  <c r="R23" i="2"/>
  <c r="O23" i="2"/>
  <c r="P23" i="2" s="1"/>
  <c r="G23" i="2"/>
  <c r="F23" i="2"/>
  <c r="R22" i="2"/>
  <c r="O22" i="2"/>
  <c r="P22" i="2" s="1"/>
  <c r="G22" i="2"/>
  <c r="F22" i="2"/>
  <c r="R21" i="2"/>
  <c r="O21" i="2"/>
  <c r="P21" i="2" s="1"/>
  <c r="G21" i="2"/>
  <c r="F21" i="2"/>
  <c r="R20" i="2"/>
  <c r="O20" i="2"/>
  <c r="P20" i="2" s="1"/>
  <c r="G20" i="2"/>
  <c r="F20" i="2"/>
  <c r="R19" i="2"/>
  <c r="O19" i="2"/>
  <c r="P19" i="2" s="1"/>
  <c r="G19" i="2"/>
  <c r="F19" i="2"/>
  <c r="R18" i="2"/>
  <c r="O18" i="2"/>
  <c r="P18" i="2" s="1"/>
  <c r="G18" i="2"/>
  <c r="F18" i="2"/>
  <c r="R17" i="2"/>
  <c r="O17" i="2"/>
  <c r="P17" i="2" s="1"/>
  <c r="G17" i="2"/>
  <c r="F17" i="2"/>
  <c r="R16" i="2"/>
  <c r="O16" i="2"/>
  <c r="P16" i="2" s="1"/>
  <c r="G16" i="2"/>
  <c r="F16" i="2"/>
  <c r="R15" i="2"/>
  <c r="O15" i="2"/>
  <c r="P15" i="2" s="1"/>
  <c r="G15" i="2"/>
  <c r="F15" i="2"/>
  <c r="R14" i="2"/>
  <c r="O14" i="2"/>
  <c r="P14" i="2" s="1"/>
  <c r="G14" i="2"/>
  <c r="F14" i="2"/>
  <c r="R13" i="2"/>
  <c r="O13" i="2"/>
  <c r="P13" i="2" s="1"/>
  <c r="G13" i="2"/>
  <c r="F13" i="2"/>
  <c r="R12" i="2"/>
  <c r="O12" i="2"/>
  <c r="P12" i="2" s="1"/>
  <c r="G12" i="2"/>
  <c r="F12" i="2"/>
  <c r="C12" i="2"/>
  <c r="R11" i="2"/>
  <c r="O11" i="2"/>
  <c r="G11" i="2"/>
  <c r="F11" i="2"/>
  <c r="R10" i="2"/>
  <c r="O10" i="2"/>
  <c r="P10" i="2" s="1"/>
  <c r="G10" i="2"/>
  <c r="F10" i="2"/>
  <c r="C10" i="2"/>
  <c r="V23" i="2" s="1"/>
  <c r="V9" i="2"/>
  <c r="R9" i="2"/>
  <c r="O9" i="2"/>
  <c r="P9" i="2" s="1"/>
  <c r="G9" i="2"/>
  <c r="F9" i="2"/>
  <c r="O8" i="2"/>
  <c r="P8" i="2" s="1"/>
  <c r="G8" i="2"/>
  <c r="F8" i="2"/>
  <c r="C8" i="2"/>
  <c r="Q11" i="2" s="1"/>
  <c r="B8" i="2"/>
  <c r="R7" i="2"/>
  <c r="O7" i="2"/>
  <c r="P7" i="2" s="1"/>
  <c r="G7" i="2"/>
  <c r="F7" i="2"/>
  <c r="R6" i="2"/>
  <c r="O6" i="2"/>
  <c r="P6" i="2" s="1"/>
  <c r="G6" i="2"/>
  <c r="F6" i="2"/>
  <c r="C6" i="2"/>
  <c r="R8" i="2" s="1"/>
  <c r="R5" i="2"/>
  <c r="O5" i="2"/>
  <c r="P5" i="2" s="1"/>
  <c r="G5" i="2"/>
  <c r="F5" i="2"/>
  <c r="C5" i="2"/>
  <c r="B5" i="2"/>
  <c r="W4" i="2"/>
  <c r="V4" i="2"/>
  <c r="Y4" i="2" s="1"/>
  <c r="R4" i="2"/>
  <c r="M4" i="2" a="1"/>
  <c r="M19" i="2" s="1"/>
  <c r="U19" i="2" s="1"/>
  <c r="G4" i="2"/>
  <c r="F4" i="2"/>
  <c r="AT3" i="2"/>
  <c r="R3" i="2"/>
  <c r="Q3" i="2"/>
  <c r="AG3" i="2" s="1"/>
  <c r="AP3" i="2" s="1"/>
  <c r="O3" i="2"/>
  <c r="P3" i="2" s="1"/>
  <c r="AF3" i="2" s="1"/>
  <c r="AO3" i="2" s="1"/>
  <c r="AC23" i="1"/>
  <c r="V23" i="1"/>
  <c r="R23" i="1"/>
  <c r="Q23" i="1"/>
  <c r="O23" i="1"/>
  <c r="P23" i="1" s="1"/>
  <c r="G23" i="1"/>
  <c r="F23" i="1"/>
  <c r="V22" i="1"/>
  <c r="R22" i="1"/>
  <c r="Q22" i="1"/>
  <c r="O22" i="1"/>
  <c r="P22" i="1" s="1"/>
  <c r="G22" i="1"/>
  <c r="F22" i="1"/>
  <c r="V21" i="1"/>
  <c r="R21" i="1"/>
  <c r="Q21" i="1"/>
  <c r="O21" i="1"/>
  <c r="P21" i="1" s="1"/>
  <c r="G21" i="1"/>
  <c r="F21" i="1"/>
  <c r="V20" i="1"/>
  <c r="R20" i="1"/>
  <c r="Q20" i="1"/>
  <c r="O20" i="1"/>
  <c r="P20" i="1" s="1"/>
  <c r="G20" i="1"/>
  <c r="F20" i="1"/>
  <c r="V19" i="1"/>
  <c r="R19" i="1"/>
  <c r="Q19" i="1"/>
  <c r="O19" i="1"/>
  <c r="P19" i="1" s="1"/>
  <c r="G19" i="1"/>
  <c r="F19" i="1"/>
  <c r="V18" i="1"/>
  <c r="R18" i="1"/>
  <c r="Q18" i="1"/>
  <c r="O18" i="1"/>
  <c r="P18" i="1" s="1"/>
  <c r="G18" i="1"/>
  <c r="F18" i="1"/>
  <c r="V17" i="1"/>
  <c r="R17" i="1"/>
  <c r="Q17" i="1"/>
  <c r="O17" i="1"/>
  <c r="P17" i="1" s="1"/>
  <c r="G17" i="1"/>
  <c r="F17" i="1"/>
  <c r="V16" i="1"/>
  <c r="R16" i="1"/>
  <c r="Q16" i="1"/>
  <c r="O16" i="1"/>
  <c r="P16" i="1" s="1"/>
  <c r="G16" i="1"/>
  <c r="F16" i="1"/>
  <c r="V15" i="1"/>
  <c r="R15" i="1"/>
  <c r="Q15" i="1"/>
  <c r="O15" i="1"/>
  <c r="P15" i="1" s="1"/>
  <c r="G15" i="1"/>
  <c r="F15" i="1"/>
  <c r="V14" i="1"/>
  <c r="R14" i="1"/>
  <c r="Q14" i="1"/>
  <c r="O14" i="1"/>
  <c r="P14" i="1" s="1"/>
  <c r="G14" i="1"/>
  <c r="F14" i="1"/>
  <c r="V13" i="1"/>
  <c r="R13" i="1"/>
  <c r="Q13" i="1"/>
  <c r="O13" i="1"/>
  <c r="P13" i="1" s="1"/>
  <c r="G13" i="1"/>
  <c r="F13" i="1"/>
  <c r="V12" i="1"/>
  <c r="R12" i="1"/>
  <c r="Q12" i="1"/>
  <c r="O12" i="1"/>
  <c r="P12" i="1" s="1"/>
  <c r="G12" i="1"/>
  <c r="F12" i="1"/>
  <c r="V11" i="1"/>
  <c r="R11" i="1"/>
  <c r="Q11" i="1"/>
  <c r="O11" i="1"/>
  <c r="P11" i="1" s="1"/>
  <c r="G11" i="1"/>
  <c r="F11" i="1"/>
  <c r="V10" i="1"/>
  <c r="R10" i="1"/>
  <c r="Q10" i="1"/>
  <c r="O10" i="1"/>
  <c r="P10" i="1" s="1"/>
  <c r="G10" i="1"/>
  <c r="F10" i="1"/>
  <c r="H10" i="1" s="1"/>
  <c r="I10" i="1" s="1"/>
  <c r="J10" i="1" s="1"/>
  <c r="V9" i="1"/>
  <c r="R9" i="1"/>
  <c r="Q9" i="1"/>
  <c r="O9" i="1"/>
  <c r="P9" i="1" s="1"/>
  <c r="H9" i="1"/>
  <c r="I9" i="1" s="1"/>
  <c r="J9" i="1" s="1"/>
  <c r="G9" i="1"/>
  <c r="F9" i="1"/>
  <c r="C9" i="1"/>
  <c r="C9" i="6" s="1"/>
  <c r="V8" i="1"/>
  <c r="R8" i="1"/>
  <c r="Q8" i="1"/>
  <c r="O8" i="1"/>
  <c r="P8" i="1" s="1"/>
  <c r="G8" i="1"/>
  <c r="F8" i="1"/>
  <c r="H8" i="1" s="1"/>
  <c r="I8" i="1" s="1"/>
  <c r="J8" i="1" s="1"/>
  <c r="V7" i="1"/>
  <c r="R7" i="1"/>
  <c r="Q7" i="1"/>
  <c r="O7" i="1"/>
  <c r="P7" i="1" s="1"/>
  <c r="G7" i="1"/>
  <c r="F7" i="1"/>
  <c r="H7" i="1" s="1"/>
  <c r="I7" i="1" s="1"/>
  <c r="J7" i="1" s="1"/>
  <c r="V6" i="1"/>
  <c r="R6" i="1"/>
  <c r="Q6" i="1"/>
  <c r="O6" i="1"/>
  <c r="P6" i="1" s="1"/>
  <c r="G6" i="1"/>
  <c r="F6" i="1"/>
  <c r="H6" i="1" s="1"/>
  <c r="I6" i="1" s="1"/>
  <c r="J6" i="1" s="1"/>
  <c r="V5" i="1"/>
  <c r="R5" i="1"/>
  <c r="Q5" i="1"/>
  <c r="O5" i="1"/>
  <c r="P5" i="1" s="1"/>
  <c r="G5" i="1"/>
  <c r="F5" i="1"/>
  <c r="H5" i="1" s="1"/>
  <c r="I5" i="1" s="1"/>
  <c r="J5" i="1" s="1"/>
  <c r="Y4" i="1"/>
  <c r="W4" i="1"/>
  <c r="V4" i="1"/>
  <c r="R4" i="1"/>
  <c r="M18" i="1"/>
  <c r="U18" i="1" s="1"/>
  <c r="M12" i="1"/>
  <c r="U12" i="1" s="1"/>
  <c r="M6" i="1"/>
  <c r="U6" i="1" s="1"/>
  <c r="M4" i="1" a="1"/>
  <c r="M22" i="1" s="1"/>
  <c r="U22" i="1" s="1"/>
  <c r="G4" i="1"/>
  <c r="F4" i="1"/>
  <c r="H4" i="1" s="1"/>
  <c r="I4" i="1" s="1"/>
  <c r="J4" i="1" s="1"/>
  <c r="K4" i="1" s="1"/>
  <c r="AT3" i="1"/>
  <c r="R3" i="1"/>
  <c r="Q3" i="1"/>
  <c r="AG3" i="1" s="1"/>
  <c r="AP3" i="1" s="1"/>
  <c r="O3" i="1"/>
  <c r="AE3" i="1" s="1"/>
  <c r="AH4" i="93" l="1"/>
  <c r="Z4" i="16"/>
  <c r="P10" i="20"/>
  <c r="P10" i="14"/>
  <c r="Q9" i="51"/>
  <c r="Q16" i="60"/>
  <c r="Q6" i="69"/>
  <c r="Q6" i="55"/>
  <c r="Q7" i="20"/>
  <c r="Q7" i="22"/>
  <c r="Q22" i="62"/>
  <c r="Q23" i="50"/>
  <c r="Q5" i="69"/>
  <c r="Q13" i="62"/>
  <c r="P10" i="22"/>
  <c r="P9" i="11"/>
  <c r="Q8" i="8"/>
  <c r="Q8" i="50"/>
  <c r="Q17" i="50"/>
  <c r="Q5" i="53"/>
  <c r="Q5" i="54"/>
  <c r="Q7" i="60"/>
  <c r="Q8" i="60"/>
  <c r="Q13" i="60"/>
  <c r="Q14" i="61"/>
  <c r="Q7" i="62"/>
  <c r="Q10" i="62"/>
  <c r="Q19" i="62"/>
  <c r="Q5" i="63"/>
  <c r="Q7" i="66"/>
  <c r="Q21" i="68"/>
  <c r="Q12" i="69"/>
  <c r="Q21" i="69"/>
  <c r="Q7" i="70"/>
  <c r="Q43" i="73"/>
  <c r="Q8" i="21"/>
  <c r="Q9" i="21"/>
  <c r="Q15" i="50"/>
  <c r="Q20" i="60"/>
  <c r="Q13" i="61"/>
  <c r="Q8" i="63"/>
  <c r="Q16" i="68"/>
  <c r="Q31" i="73"/>
  <c r="Q10" i="21"/>
  <c r="Q20" i="50"/>
  <c r="Q12" i="60"/>
  <c r="Q17" i="60"/>
  <c r="Q6" i="61"/>
  <c r="Q11" i="61"/>
  <c r="Q12" i="61"/>
  <c r="Q6" i="62"/>
  <c r="Q16" i="62"/>
  <c r="Q15" i="66"/>
  <c r="Q7" i="68"/>
  <c r="Q20" i="68"/>
  <c r="Q18" i="69"/>
  <c r="Q9" i="70"/>
  <c r="Q5" i="71"/>
  <c r="Q9" i="71"/>
  <c r="Q19" i="73"/>
  <c r="Q91" i="73"/>
  <c r="Q10" i="2"/>
  <c r="Q5" i="61"/>
  <c r="Q20" i="61"/>
  <c r="Q21" i="66"/>
  <c r="Q15" i="68"/>
  <c r="Q6" i="70"/>
  <c r="Q8" i="71"/>
  <c r="Q5" i="72"/>
  <c r="Q79" i="73"/>
  <c r="Q7" i="2"/>
  <c r="Q19" i="61"/>
  <c r="Q6" i="68"/>
  <c r="Q22" i="68"/>
  <c r="Q15" i="69"/>
  <c r="Q5" i="70"/>
  <c r="Q67" i="73"/>
  <c r="Q5" i="2"/>
  <c r="Q6" i="2"/>
  <c r="Q8" i="2"/>
  <c r="Q7" i="14"/>
  <c r="Q7" i="18"/>
  <c r="Q8" i="18"/>
  <c r="Q10" i="19"/>
  <c r="Q12" i="50"/>
  <c r="Q6" i="54"/>
  <c r="Q21" i="60"/>
  <c r="Q18" i="61"/>
  <c r="Q11" i="66"/>
  <c r="Q14" i="68"/>
  <c r="Q8" i="70"/>
  <c r="Q55" i="73"/>
  <c r="P3" i="40"/>
  <c r="AF3" i="40" s="1"/>
  <c r="AO3" i="40" s="1"/>
  <c r="P23" i="23"/>
  <c r="P9" i="19"/>
  <c r="O6" i="67"/>
  <c r="P6" i="67" s="1"/>
  <c r="P11" i="17"/>
  <c r="P23" i="8"/>
  <c r="P3" i="6"/>
  <c r="AF3" i="6" s="1"/>
  <c r="AO3" i="6" s="1"/>
  <c r="P9" i="3"/>
  <c r="Z4" i="3"/>
  <c r="Z4" i="11"/>
  <c r="AH4" i="48"/>
  <c r="P3" i="48"/>
  <c r="AF3" i="48" s="1"/>
  <c r="AO3" i="48" s="1"/>
  <c r="P3" i="96"/>
  <c r="AF3" i="96" s="1"/>
  <c r="AO3" i="96" s="1"/>
  <c r="AE3" i="95"/>
  <c r="AN3" i="95" s="1"/>
  <c r="P3" i="95"/>
  <c r="AF3" i="95" s="1"/>
  <c r="AO3" i="95" s="1"/>
  <c r="P3" i="47"/>
  <c r="AF3" i="47" s="1"/>
  <c r="AO3" i="47" s="1"/>
  <c r="AE3" i="45"/>
  <c r="AN3" i="45" s="1"/>
  <c r="AE3" i="42"/>
  <c r="AN3" i="42" s="1"/>
  <c r="P3" i="41"/>
  <c r="AF3" i="41" s="1"/>
  <c r="AO3" i="41" s="1"/>
  <c r="AE3" i="38"/>
  <c r="AE3" i="85"/>
  <c r="P3" i="37"/>
  <c r="AF3" i="37" s="1"/>
  <c r="AO3" i="37" s="1"/>
  <c r="P3" i="35"/>
  <c r="AF3" i="35" s="1"/>
  <c r="AO3" i="35" s="1"/>
  <c r="AE3" i="34"/>
  <c r="P3" i="33"/>
  <c r="AF3" i="33" s="1"/>
  <c r="AO3" i="33" s="1"/>
  <c r="P3" i="80"/>
  <c r="AF3" i="80" s="1"/>
  <c r="AO3" i="80" s="1"/>
  <c r="P3" i="32"/>
  <c r="AF3" i="32" s="1"/>
  <c r="AO3" i="32" s="1"/>
  <c r="P3" i="30"/>
  <c r="AF3" i="30" s="1"/>
  <c r="AO3" i="30" s="1"/>
  <c r="P3" i="29"/>
  <c r="AF3" i="29" s="1"/>
  <c r="AO3" i="29" s="1"/>
  <c r="P3" i="28"/>
  <c r="AF3" i="28" s="1"/>
  <c r="AO3" i="28" s="1"/>
  <c r="P3" i="27"/>
  <c r="AF3" i="27" s="1"/>
  <c r="AO3" i="27" s="1"/>
  <c r="AE3" i="74"/>
  <c r="P3" i="74"/>
  <c r="AF3" i="74" s="1"/>
  <c r="AO3" i="74" s="1"/>
  <c r="P3" i="22"/>
  <c r="AF3" i="22" s="1"/>
  <c r="AO3" i="22" s="1"/>
  <c r="P9" i="21"/>
  <c r="O8" i="69"/>
  <c r="P8" i="69" s="1"/>
  <c r="O14" i="68"/>
  <c r="P14" i="68" s="1"/>
  <c r="O23" i="68"/>
  <c r="P23" i="68" s="1"/>
  <c r="O18" i="68"/>
  <c r="P18" i="68" s="1"/>
  <c r="O22" i="68"/>
  <c r="P22" i="68" s="1"/>
  <c r="P3" i="20"/>
  <c r="AF3" i="20" s="1"/>
  <c r="AO3" i="20" s="1"/>
  <c r="O13" i="68"/>
  <c r="P13" i="68" s="1"/>
  <c r="O21" i="68"/>
  <c r="P21" i="68" s="1"/>
  <c r="O7" i="68"/>
  <c r="P7" i="68" s="1"/>
  <c r="O17" i="68"/>
  <c r="P17" i="68" s="1"/>
  <c r="O20" i="68"/>
  <c r="P20" i="68" s="1"/>
  <c r="O6" i="68"/>
  <c r="P6" i="68" s="1"/>
  <c r="O8" i="68"/>
  <c r="P8" i="68" s="1"/>
  <c r="O12" i="68"/>
  <c r="P12" i="68" s="1"/>
  <c r="O16" i="68"/>
  <c r="P16" i="68" s="1"/>
  <c r="O15" i="68"/>
  <c r="P15" i="68" s="1"/>
  <c r="O19" i="68"/>
  <c r="P19" i="68" s="1"/>
  <c r="P3" i="19"/>
  <c r="AF3" i="19" s="1"/>
  <c r="AO3" i="19" s="1"/>
  <c r="O11" i="67"/>
  <c r="P11" i="67" s="1"/>
  <c r="O7" i="67"/>
  <c r="P7" i="67" s="1"/>
  <c r="P8" i="18"/>
  <c r="O14" i="65"/>
  <c r="P14" i="65" s="1"/>
  <c r="O12" i="65"/>
  <c r="P12" i="65" s="1"/>
  <c r="O13" i="65"/>
  <c r="P13" i="65" s="1"/>
  <c r="P3" i="17"/>
  <c r="AF3" i="17" s="1"/>
  <c r="AO3" i="17" s="1"/>
  <c r="O7" i="65"/>
  <c r="P7" i="65" s="1"/>
  <c r="O21" i="65"/>
  <c r="P21" i="65" s="1"/>
  <c r="O22" i="65"/>
  <c r="P22" i="65" s="1"/>
  <c r="O23" i="65"/>
  <c r="P23" i="65" s="1"/>
  <c r="O6" i="65"/>
  <c r="P6" i="65" s="1"/>
  <c r="O20" i="65"/>
  <c r="P20" i="65" s="1"/>
  <c r="O5" i="65"/>
  <c r="P5" i="65" s="1"/>
  <c r="O18" i="65"/>
  <c r="P18" i="65" s="1"/>
  <c r="O19" i="65"/>
  <c r="P19" i="65" s="1"/>
  <c r="O15" i="65"/>
  <c r="P15" i="65" s="1"/>
  <c r="O16" i="65"/>
  <c r="P16" i="65" s="1"/>
  <c r="O17" i="65"/>
  <c r="P17" i="65" s="1"/>
  <c r="O3" i="64"/>
  <c r="AE3" i="64" s="1"/>
  <c r="O10" i="64"/>
  <c r="P10" i="64" s="1"/>
  <c r="O5" i="64"/>
  <c r="P3" i="16"/>
  <c r="AF3" i="16" s="1"/>
  <c r="AO3" i="16" s="1"/>
  <c r="P23" i="15"/>
  <c r="O3" i="63"/>
  <c r="P3" i="63" s="1"/>
  <c r="AF3" i="63" s="1"/>
  <c r="AO3" i="63" s="1"/>
  <c r="O8" i="62"/>
  <c r="P8" i="62" s="1"/>
  <c r="P3" i="14"/>
  <c r="AF3" i="14" s="1"/>
  <c r="AO3" i="14" s="1"/>
  <c r="P8" i="13"/>
  <c r="P9" i="12"/>
  <c r="O11" i="60"/>
  <c r="P11" i="60" s="1"/>
  <c r="O14" i="60"/>
  <c r="P14" i="60" s="1"/>
  <c r="O23" i="60"/>
  <c r="P23" i="60" s="1"/>
  <c r="O6" i="60"/>
  <c r="P6" i="60" s="1"/>
  <c r="O17" i="60"/>
  <c r="P17" i="60" s="1"/>
  <c r="O20" i="60"/>
  <c r="P20" i="60" s="1"/>
  <c r="P3" i="11"/>
  <c r="AF3" i="11" s="1"/>
  <c r="AO3" i="11" s="1"/>
  <c r="O3" i="58"/>
  <c r="P3" i="9"/>
  <c r="AF3" i="9" s="1"/>
  <c r="AO3" i="9" s="1"/>
  <c r="O8" i="57"/>
  <c r="P8" i="57" s="1"/>
  <c r="O15" i="57"/>
  <c r="P15" i="57" s="1"/>
  <c r="O10" i="56"/>
  <c r="P10" i="56" s="1"/>
  <c r="P3" i="7"/>
  <c r="AF3" i="7" s="1"/>
  <c r="AO3" i="7" s="1"/>
  <c r="P8" i="5"/>
  <c r="O5" i="52"/>
  <c r="P5" i="52" s="1"/>
  <c r="P9" i="4"/>
  <c r="O7" i="52"/>
  <c r="P7" i="52" s="1"/>
  <c r="O3" i="51"/>
  <c r="O5" i="51"/>
  <c r="P5" i="51" s="1"/>
  <c r="O7" i="51"/>
  <c r="P7" i="51" s="1"/>
  <c r="O6" i="51"/>
  <c r="P6" i="51" s="1"/>
  <c r="O10" i="51"/>
  <c r="P10" i="51" s="1"/>
  <c r="O14" i="51"/>
  <c r="O18" i="51"/>
  <c r="P18" i="51" s="1"/>
  <c r="O21" i="51"/>
  <c r="P21" i="51" s="1"/>
  <c r="O13" i="51"/>
  <c r="P13" i="51" s="1"/>
  <c r="O17" i="51"/>
  <c r="P17" i="51" s="1"/>
  <c r="O16" i="51"/>
  <c r="P16" i="51" s="1"/>
  <c r="O20" i="51"/>
  <c r="P20" i="51" s="1"/>
  <c r="O23" i="51"/>
  <c r="P23" i="51" s="1"/>
  <c r="P3" i="3"/>
  <c r="AF3" i="3" s="1"/>
  <c r="AO3" i="3" s="1"/>
  <c r="O12" i="51"/>
  <c r="P12" i="51" s="1"/>
  <c r="O11" i="51"/>
  <c r="P11" i="51" s="1"/>
  <c r="O15" i="51"/>
  <c r="P15" i="51" s="1"/>
  <c r="O19" i="51"/>
  <c r="O13" i="50"/>
  <c r="P13" i="50" s="1"/>
  <c r="O10" i="50"/>
  <c r="P10" i="50" s="1"/>
  <c r="O17" i="50"/>
  <c r="P17" i="50" s="1"/>
  <c r="O19" i="50"/>
  <c r="P19" i="50" s="1"/>
  <c r="O3" i="50"/>
  <c r="O22" i="50"/>
  <c r="P22" i="50" s="1"/>
  <c r="O9" i="50"/>
  <c r="P9" i="50" s="1"/>
  <c r="O23" i="50"/>
  <c r="P23" i="50" s="1"/>
  <c r="O7" i="50"/>
  <c r="P7" i="50" s="1"/>
  <c r="O14" i="50"/>
  <c r="P14" i="50" s="1"/>
  <c r="O16" i="50"/>
  <c r="P16" i="50" s="1"/>
  <c r="P11" i="2"/>
  <c r="O6" i="50"/>
  <c r="P6" i="50" s="1"/>
  <c r="O11" i="50"/>
  <c r="P11" i="50" s="1"/>
  <c r="O20" i="50"/>
  <c r="P20" i="50" s="1"/>
  <c r="O3" i="49"/>
  <c r="O5" i="49"/>
  <c r="P5" i="49" s="1"/>
  <c r="O8" i="49"/>
  <c r="P8" i="49" s="1"/>
  <c r="P3" i="1"/>
  <c r="AF3" i="1" s="1"/>
  <c r="AO3" i="1" s="1"/>
  <c r="Q17" i="2"/>
  <c r="Q23" i="2"/>
  <c r="Q16" i="3"/>
  <c r="Q17" i="3"/>
  <c r="Q8" i="5"/>
  <c r="Q13" i="7"/>
  <c r="Q19" i="7"/>
  <c r="Q13" i="10"/>
  <c r="Q19" i="10"/>
  <c r="Q8" i="11"/>
  <c r="Q10" i="11"/>
  <c r="Q20" i="11"/>
  <c r="Q21" i="11"/>
  <c r="Q8" i="15"/>
  <c r="Q12" i="15"/>
  <c r="Q18" i="15"/>
  <c r="Q8" i="16"/>
  <c r="Q12" i="23"/>
  <c r="Q17" i="23"/>
  <c r="Q20" i="23"/>
  <c r="Q23" i="23"/>
  <c r="Q9" i="24"/>
  <c r="Q9" i="50"/>
  <c r="Q10" i="50"/>
  <c r="Q13" i="50"/>
  <c r="Q18" i="50"/>
  <c r="Q21" i="50"/>
  <c r="Q10" i="52"/>
  <c r="Q17" i="52"/>
  <c r="Q6" i="53"/>
  <c r="Q13" i="53"/>
  <c r="Q18" i="53"/>
  <c r="Q23" i="53"/>
  <c r="Q17" i="54"/>
  <c r="Q19" i="54"/>
  <c r="Q7" i="55"/>
  <c r="Q8" i="55"/>
  <c r="Q6" i="57"/>
  <c r="Q13" i="57"/>
  <c r="Q20" i="57"/>
  <c r="Q23" i="57"/>
  <c r="Q8" i="58"/>
  <c r="Q13" i="59"/>
  <c r="Q22" i="59"/>
  <c r="Q9" i="60"/>
  <c r="Q10" i="60"/>
  <c r="Q14" i="60"/>
  <c r="Q22" i="60"/>
  <c r="Q7" i="61"/>
  <c r="Q15" i="61"/>
  <c r="Q21" i="61"/>
  <c r="Q14" i="62"/>
  <c r="Q17" i="62"/>
  <c r="Q20" i="62"/>
  <c r="Q23" i="62"/>
  <c r="Q17" i="68"/>
  <c r="Q23" i="68"/>
  <c r="Q13" i="69"/>
  <c r="Q16" i="69"/>
  <c r="Q19" i="69"/>
  <c r="Q22" i="69"/>
  <c r="Q10" i="71"/>
  <c r="Q10" i="72"/>
  <c r="Q13" i="73"/>
  <c r="Q25" i="73"/>
  <c r="Q37" i="73"/>
  <c r="Q49" i="73"/>
  <c r="Q61" i="73"/>
  <c r="Q73" i="73"/>
  <c r="Q85" i="73"/>
  <c r="Q16" i="2"/>
  <c r="Q22" i="2"/>
  <c r="Q14" i="3"/>
  <c r="Q15" i="3"/>
  <c r="Q12" i="7"/>
  <c r="Q18" i="7"/>
  <c r="Q12" i="10"/>
  <c r="Q18" i="10"/>
  <c r="Q18" i="11"/>
  <c r="Q19" i="11"/>
  <c r="Q10" i="14"/>
  <c r="Q12" i="14"/>
  <c r="Q13" i="14"/>
  <c r="Q14" i="14"/>
  <c r="Q15" i="14"/>
  <c r="Q16" i="14"/>
  <c r="Q17" i="14"/>
  <c r="Q17" i="15"/>
  <c r="Q23" i="15"/>
  <c r="Q8" i="24"/>
  <c r="Q10" i="24"/>
  <c r="Q9" i="52"/>
  <c r="Q13" i="52"/>
  <c r="Q16" i="52"/>
  <c r="Q20" i="52"/>
  <c r="Q21" i="54"/>
  <c r="Q13" i="55"/>
  <c r="Q16" i="55"/>
  <c r="Q19" i="55"/>
  <c r="Q22" i="55"/>
  <c r="Q12" i="57"/>
  <c r="Q16" i="57"/>
  <c r="Q15" i="59"/>
  <c r="Q17" i="59"/>
  <c r="Q15" i="2"/>
  <c r="Q21" i="2"/>
  <c r="Q12" i="3"/>
  <c r="Q13" i="3"/>
  <c r="Q10" i="6"/>
  <c r="Q9" i="7"/>
  <c r="Q17" i="7"/>
  <c r="Q23" i="7"/>
  <c r="Q17" i="10"/>
  <c r="Q23" i="10"/>
  <c r="Q16" i="11"/>
  <c r="Q17" i="11"/>
  <c r="Q16" i="15"/>
  <c r="Q22" i="15"/>
  <c r="Q16" i="23"/>
  <c r="Q19" i="23"/>
  <c r="Q22" i="23"/>
  <c r="Q23" i="52"/>
  <c r="Q12" i="53"/>
  <c r="Q17" i="53"/>
  <c r="Q22" i="53"/>
  <c r="Q9" i="54"/>
  <c r="Q12" i="54"/>
  <c r="Q14" i="54"/>
  <c r="Q16" i="54"/>
  <c r="Q23" i="54"/>
  <c r="Q19" i="57"/>
  <c r="Q22" i="57"/>
  <c r="Q5" i="59"/>
  <c r="Q6" i="59"/>
  <c r="Q19" i="59"/>
  <c r="Q14" i="2"/>
  <c r="Q20" i="2"/>
  <c r="Q7" i="3"/>
  <c r="Q9" i="3"/>
  <c r="Q22" i="3"/>
  <c r="Q23" i="3"/>
  <c r="Q16" i="7"/>
  <c r="Q22" i="7"/>
  <c r="Q7" i="10"/>
  <c r="Q10" i="10"/>
  <c r="Q16" i="10"/>
  <c r="Q22" i="10"/>
  <c r="Q14" i="11"/>
  <c r="Q15" i="11"/>
  <c r="Q15" i="15"/>
  <c r="Q21" i="15"/>
  <c r="Q9" i="18"/>
  <c r="Q15" i="23"/>
  <c r="Q14" i="49"/>
  <c r="Q12" i="52"/>
  <c r="Q15" i="52"/>
  <c r="Q19" i="52"/>
  <c r="Q22" i="52"/>
  <c r="Q18" i="54"/>
  <c r="Q10" i="55"/>
  <c r="Q12" i="55"/>
  <c r="Q15" i="55"/>
  <c r="Q18" i="55"/>
  <c r="Q21" i="55"/>
  <c r="Q15" i="57"/>
  <c r="Q18" i="57"/>
  <c r="Q9" i="59"/>
  <c r="Q12" i="59"/>
  <c r="Q14" i="59"/>
  <c r="Q21" i="59"/>
  <c r="Q23" i="59"/>
  <c r="Q13" i="2"/>
  <c r="Q19" i="2"/>
  <c r="Q8" i="3"/>
  <c r="Q10" i="3"/>
  <c r="Q20" i="3"/>
  <c r="Q21" i="3"/>
  <c r="Q15" i="7"/>
  <c r="Q21" i="7"/>
  <c r="Q15" i="10"/>
  <c r="Q21" i="10"/>
  <c r="Q12" i="11"/>
  <c r="Q13" i="11"/>
  <c r="Q14" i="15"/>
  <c r="Q20" i="15"/>
  <c r="Q7" i="23"/>
  <c r="Q14" i="23"/>
  <c r="Q18" i="23"/>
  <c r="Q21" i="23"/>
  <c r="Q14" i="50"/>
  <c r="Q19" i="50"/>
  <c r="Q6" i="52"/>
  <c r="Q7" i="52"/>
  <c r="Q11" i="52"/>
  <c r="Q18" i="52"/>
  <c r="Q7" i="53"/>
  <c r="Q16" i="53"/>
  <c r="Q8" i="54"/>
  <c r="Q20" i="54"/>
  <c r="Q22" i="54"/>
  <c r="Q5" i="55"/>
  <c r="Q9" i="55"/>
  <c r="Q10" i="57"/>
  <c r="Q14" i="57"/>
  <c r="Q21" i="57"/>
  <c r="Q8" i="59"/>
  <c r="Q16" i="59"/>
  <c r="Q15" i="60"/>
  <c r="Q19" i="60"/>
  <c r="Q17" i="61"/>
  <c r="Q23" i="61"/>
  <c r="Q9" i="62"/>
  <c r="Q12" i="62"/>
  <c r="Q15" i="62"/>
  <c r="Q18" i="62"/>
  <c r="Q21" i="62"/>
  <c r="Q13" i="68"/>
  <c r="Q19" i="68"/>
  <c r="Q8" i="69"/>
  <c r="Q14" i="69"/>
  <c r="Q17" i="69"/>
  <c r="Q20" i="69"/>
  <c r="Q23" i="69"/>
  <c r="Q12" i="2"/>
  <c r="Q18" i="2"/>
  <c r="Q18" i="3"/>
  <c r="Q19" i="3"/>
  <c r="Q14" i="7"/>
  <c r="Q20" i="7"/>
  <c r="Q8" i="10"/>
  <c r="Q14" i="10"/>
  <c r="Q20" i="10"/>
  <c r="Q7" i="11"/>
  <c r="Q9" i="11"/>
  <c r="Q22" i="11"/>
  <c r="Q23" i="11"/>
  <c r="Q8" i="13"/>
  <c r="Q7" i="15"/>
  <c r="Q13" i="15"/>
  <c r="Q19" i="15"/>
  <c r="Q7" i="16"/>
  <c r="Q9" i="16"/>
  <c r="Q10" i="16"/>
  <c r="Q5" i="23"/>
  <c r="Q6" i="23"/>
  <c r="Q8" i="23"/>
  <c r="Q13" i="23"/>
  <c r="Q16" i="50"/>
  <c r="Q22" i="50"/>
  <c r="Q14" i="52"/>
  <c r="Q21" i="52"/>
  <c r="Q7" i="54"/>
  <c r="Q13" i="54"/>
  <c r="Q15" i="54"/>
  <c r="Q14" i="55"/>
  <c r="Q17" i="55"/>
  <c r="Q20" i="55"/>
  <c r="Q23" i="55"/>
  <c r="Q7" i="57"/>
  <c r="Q17" i="57"/>
  <c r="Q5" i="58"/>
  <c r="Q7" i="59"/>
  <c r="Q18" i="59"/>
  <c r="Q20" i="59"/>
  <c r="Q18" i="60"/>
  <c r="Q23" i="60"/>
  <c r="Q16" i="61"/>
  <c r="Q18" i="66"/>
  <c r="Q11" i="68"/>
  <c r="Q12" i="68"/>
  <c r="K5" i="1"/>
  <c r="K6" i="1" s="1"/>
  <c r="K7" i="1" s="1"/>
  <c r="K8" i="1" s="1"/>
  <c r="K9" i="1" s="1"/>
  <c r="K10" i="1" s="1"/>
  <c r="H7" i="6"/>
  <c r="I7" i="6" s="1"/>
  <c r="J7" i="6" s="1"/>
  <c r="H16" i="6"/>
  <c r="I16" i="6" s="1"/>
  <c r="J16" i="6" s="1"/>
  <c r="H22" i="6"/>
  <c r="I22" i="6" s="1"/>
  <c r="J22" i="6" s="1"/>
  <c r="AN3" i="1"/>
  <c r="AH4" i="4"/>
  <c r="Z4" i="4"/>
  <c r="H4" i="6"/>
  <c r="I4" i="6" s="1"/>
  <c r="J4" i="6" s="1"/>
  <c r="K4" i="6" s="1"/>
  <c r="K5" i="6" s="1"/>
  <c r="K6" i="6" s="1"/>
  <c r="H6" i="6"/>
  <c r="I6" i="6" s="1"/>
  <c r="J6" i="6" s="1"/>
  <c r="H8" i="6"/>
  <c r="I8" i="6" s="1"/>
  <c r="J8" i="6" s="1"/>
  <c r="H15" i="6"/>
  <c r="I15" i="6" s="1"/>
  <c r="J15" i="6" s="1"/>
  <c r="H21" i="6"/>
  <c r="I21" i="6" s="1"/>
  <c r="J21" i="6" s="1"/>
  <c r="I8" i="7"/>
  <c r="J8" i="7" s="1"/>
  <c r="AN3" i="9"/>
  <c r="H5" i="10"/>
  <c r="I5" i="10" s="1"/>
  <c r="J5" i="10" s="1"/>
  <c r="W5" i="3"/>
  <c r="X5" i="3" s="1"/>
  <c r="AG4" i="3"/>
  <c r="AF4" i="3"/>
  <c r="AE4" i="3"/>
  <c r="H14" i="6"/>
  <c r="I14" i="6" s="1"/>
  <c r="J14" i="6" s="1"/>
  <c r="H20" i="6"/>
  <c r="I20" i="6" s="1"/>
  <c r="J20" i="6" s="1"/>
  <c r="H15" i="10"/>
  <c r="I15" i="10" s="1"/>
  <c r="J15" i="10" s="1"/>
  <c r="AN3" i="3"/>
  <c r="AN3" i="6"/>
  <c r="H13" i="6"/>
  <c r="I13" i="6" s="1"/>
  <c r="J13" i="6" s="1"/>
  <c r="H19" i="6"/>
  <c r="I19" i="6" s="1"/>
  <c r="J19" i="6" s="1"/>
  <c r="AH4" i="12"/>
  <c r="Z4" i="12"/>
  <c r="H11" i="6"/>
  <c r="I11" i="6" s="1"/>
  <c r="J11" i="6" s="1"/>
  <c r="H5" i="6"/>
  <c r="I5" i="6" s="1"/>
  <c r="J5" i="6" s="1"/>
  <c r="H10" i="6"/>
  <c r="I10" i="6" s="1"/>
  <c r="J10" i="6" s="1"/>
  <c r="H12" i="6"/>
  <c r="I12" i="6" s="1"/>
  <c r="J12" i="6" s="1"/>
  <c r="H18" i="6"/>
  <c r="I18" i="6" s="1"/>
  <c r="J18" i="6" s="1"/>
  <c r="AN3" i="7"/>
  <c r="I5" i="7"/>
  <c r="J5" i="7" s="1"/>
  <c r="I11" i="7"/>
  <c r="J11" i="7" s="1"/>
  <c r="H13" i="10"/>
  <c r="I13" i="10" s="1"/>
  <c r="J13" i="10" s="1"/>
  <c r="W5" i="11"/>
  <c r="Y5" i="11" s="1"/>
  <c r="AG4" i="11"/>
  <c r="AF4" i="11"/>
  <c r="AE4" i="11"/>
  <c r="Y5" i="3"/>
  <c r="H9" i="6"/>
  <c r="I9" i="6" s="1"/>
  <c r="J9" i="6" s="1"/>
  <c r="H17" i="6"/>
  <c r="I17" i="6" s="1"/>
  <c r="J17" i="6" s="1"/>
  <c r="H23" i="6"/>
  <c r="I23" i="6" s="1"/>
  <c r="J23" i="6" s="1"/>
  <c r="I10" i="7"/>
  <c r="J10" i="7" s="1"/>
  <c r="Z4" i="8"/>
  <c r="H4" i="10"/>
  <c r="I4" i="10" s="1"/>
  <c r="J4" i="10" s="1"/>
  <c r="K4" i="10" s="1"/>
  <c r="H11" i="10"/>
  <c r="I11" i="10" s="1"/>
  <c r="J11" i="10" s="1"/>
  <c r="H12" i="10"/>
  <c r="I12" i="10" s="1"/>
  <c r="J12" i="10" s="1"/>
  <c r="AN3" i="11"/>
  <c r="H4" i="13"/>
  <c r="I4" i="13" s="1"/>
  <c r="J4" i="13" s="1"/>
  <c r="K4" i="13" s="1"/>
  <c r="M5" i="1"/>
  <c r="U5" i="1" s="1"/>
  <c r="M11" i="1"/>
  <c r="U11" i="1" s="1"/>
  <c r="M17" i="1"/>
  <c r="U17" i="1" s="1"/>
  <c r="M23" i="1"/>
  <c r="U23" i="1" s="1"/>
  <c r="M8" i="2"/>
  <c r="U8" i="2" s="1"/>
  <c r="M14" i="2"/>
  <c r="U14" i="2" s="1"/>
  <c r="M20" i="2"/>
  <c r="U20" i="2" s="1"/>
  <c r="V8" i="2"/>
  <c r="C9" i="2"/>
  <c r="H18" i="2" s="1"/>
  <c r="P5" i="4"/>
  <c r="Q10" i="4"/>
  <c r="P11" i="4"/>
  <c r="M8" i="5"/>
  <c r="U8" i="5" s="1"/>
  <c r="M14" i="5"/>
  <c r="U14" i="5" s="1"/>
  <c r="M20" i="5"/>
  <c r="U20" i="5" s="1"/>
  <c r="M5" i="6"/>
  <c r="U5" i="6" s="1"/>
  <c r="M11" i="6"/>
  <c r="U11" i="6" s="1"/>
  <c r="M17" i="6"/>
  <c r="U17" i="6" s="1"/>
  <c r="M23" i="6"/>
  <c r="U23" i="6" s="1"/>
  <c r="V5" i="6"/>
  <c r="R8" i="6"/>
  <c r="Q9" i="6"/>
  <c r="V11" i="6"/>
  <c r="R3" i="7"/>
  <c r="M7" i="7"/>
  <c r="U7" i="7" s="1"/>
  <c r="M13" i="7"/>
  <c r="U13" i="7" s="1"/>
  <c r="M19" i="7"/>
  <c r="U19" i="7" s="1"/>
  <c r="R10" i="7"/>
  <c r="Q11" i="7"/>
  <c r="M9" i="8"/>
  <c r="U9" i="8" s="1"/>
  <c r="M15" i="8"/>
  <c r="U15" i="8" s="1"/>
  <c r="M21" i="8"/>
  <c r="U21" i="8" s="1"/>
  <c r="R6" i="8"/>
  <c r="R7" i="8"/>
  <c r="P8" i="8"/>
  <c r="R12" i="8"/>
  <c r="R13" i="8"/>
  <c r="R14" i="8"/>
  <c r="R15" i="8"/>
  <c r="R16" i="8"/>
  <c r="R17" i="8"/>
  <c r="R18" i="8"/>
  <c r="R19" i="8"/>
  <c r="R20" i="8"/>
  <c r="R21" i="8"/>
  <c r="R22" i="8"/>
  <c r="R23" i="8"/>
  <c r="M5" i="9"/>
  <c r="U5" i="9" s="1"/>
  <c r="M11" i="9"/>
  <c r="U11" i="9" s="1"/>
  <c r="M17" i="9"/>
  <c r="U17" i="9" s="1"/>
  <c r="M23" i="9"/>
  <c r="U23" i="9" s="1"/>
  <c r="Q10" i="9"/>
  <c r="M8" i="10"/>
  <c r="U8" i="10" s="1"/>
  <c r="M14" i="10"/>
  <c r="U14" i="10" s="1"/>
  <c r="M20" i="10"/>
  <c r="U20" i="10" s="1"/>
  <c r="V8" i="10"/>
  <c r="C9" i="10"/>
  <c r="H9" i="10" s="1"/>
  <c r="I9" i="10" s="1"/>
  <c r="J9" i="10" s="1"/>
  <c r="P5" i="12"/>
  <c r="Q10" i="12"/>
  <c r="P11" i="12"/>
  <c r="M8" i="13"/>
  <c r="U8" i="13" s="1"/>
  <c r="M14" i="13"/>
  <c r="U14" i="13" s="1"/>
  <c r="M20" i="13"/>
  <c r="U20" i="13" s="1"/>
  <c r="P12" i="13"/>
  <c r="H14" i="13"/>
  <c r="I14" i="13" s="1"/>
  <c r="J14" i="13" s="1"/>
  <c r="P15" i="13"/>
  <c r="P18" i="13"/>
  <c r="H20" i="13"/>
  <c r="I20" i="13" s="1"/>
  <c r="J20" i="13" s="1"/>
  <c r="P21" i="13"/>
  <c r="Q9" i="14"/>
  <c r="Q8" i="14"/>
  <c r="Q23" i="14"/>
  <c r="Q22" i="14"/>
  <c r="Q21" i="14"/>
  <c r="Q20" i="14"/>
  <c r="Q19" i="14"/>
  <c r="AE4" i="16"/>
  <c r="W5" i="16"/>
  <c r="AG4" i="16"/>
  <c r="AF4" i="16"/>
  <c r="Z4" i="23"/>
  <c r="H19" i="26"/>
  <c r="I19" i="26" s="1"/>
  <c r="J19" i="26" s="1"/>
  <c r="H22" i="26"/>
  <c r="I22" i="26" s="1"/>
  <c r="J22" i="26" s="1"/>
  <c r="H25" i="26"/>
  <c r="I25" i="26" s="1"/>
  <c r="J25" i="26" s="1"/>
  <c r="H28" i="26"/>
  <c r="I28" i="26" s="1"/>
  <c r="J28" i="26" s="1"/>
  <c r="H31" i="26"/>
  <c r="I31" i="26" s="1"/>
  <c r="J31" i="26" s="1"/>
  <c r="H34" i="26"/>
  <c r="I34" i="26" s="1"/>
  <c r="J34" i="26" s="1"/>
  <c r="H37" i="26"/>
  <c r="I37" i="26" s="1"/>
  <c r="J37" i="26" s="1"/>
  <c r="H40" i="26"/>
  <c r="I40" i="26" s="1"/>
  <c r="J40" i="26" s="1"/>
  <c r="H43" i="26"/>
  <c r="I43" i="26" s="1"/>
  <c r="J43" i="26" s="1"/>
  <c r="H46" i="26"/>
  <c r="I46" i="26" s="1"/>
  <c r="J46" i="26" s="1"/>
  <c r="H49" i="26"/>
  <c r="I49" i="26" s="1"/>
  <c r="J49" i="26" s="1"/>
  <c r="H52" i="26"/>
  <c r="I52" i="26" s="1"/>
  <c r="J52" i="26" s="1"/>
  <c r="H55" i="26"/>
  <c r="I55" i="26" s="1"/>
  <c r="J55" i="26" s="1"/>
  <c r="H58" i="26"/>
  <c r="I58" i="26" s="1"/>
  <c r="J58" i="26" s="1"/>
  <c r="H61" i="26"/>
  <c r="I61" i="26" s="1"/>
  <c r="J61" i="26" s="1"/>
  <c r="H64" i="26"/>
  <c r="I64" i="26" s="1"/>
  <c r="J64" i="26" s="1"/>
  <c r="H67" i="26"/>
  <c r="I67" i="26" s="1"/>
  <c r="J67" i="26" s="1"/>
  <c r="H70" i="26"/>
  <c r="I70" i="26" s="1"/>
  <c r="J70" i="26" s="1"/>
  <c r="H73" i="26"/>
  <c r="I73" i="26" s="1"/>
  <c r="J73" i="26" s="1"/>
  <c r="H76" i="26"/>
  <c r="I76" i="26" s="1"/>
  <c r="J76" i="26" s="1"/>
  <c r="H79" i="26"/>
  <c r="I79" i="26" s="1"/>
  <c r="J79" i="26" s="1"/>
  <c r="H82" i="26"/>
  <c r="I82" i="26" s="1"/>
  <c r="J82" i="26" s="1"/>
  <c r="H85" i="26"/>
  <c r="I85" i="26" s="1"/>
  <c r="J85" i="26" s="1"/>
  <c r="H88" i="26"/>
  <c r="I88" i="26" s="1"/>
  <c r="J88" i="26" s="1"/>
  <c r="Z4" i="28"/>
  <c r="M9" i="2"/>
  <c r="U9" i="2" s="1"/>
  <c r="M15" i="2"/>
  <c r="U15" i="2" s="1"/>
  <c r="M21" i="2"/>
  <c r="U21" i="2" s="1"/>
  <c r="R8" i="3"/>
  <c r="AH3" i="4"/>
  <c r="AQ3" i="4" s="1"/>
  <c r="Q11" i="4"/>
  <c r="M9" i="5"/>
  <c r="U9" i="5" s="1"/>
  <c r="M15" i="5"/>
  <c r="U15" i="5" s="1"/>
  <c r="M21" i="5"/>
  <c r="U21" i="5" s="1"/>
  <c r="H12" i="7"/>
  <c r="H13" i="7"/>
  <c r="H14" i="7"/>
  <c r="H15" i="7"/>
  <c r="H16" i="7"/>
  <c r="H17" i="7"/>
  <c r="H18" i="7"/>
  <c r="H19" i="7"/>
  <c r="H20" i="7"/>
  <c r="H21" i="7"/>
  <c r="H22" i="7"/>
  <c r="H23" i="7"/>
  <c r="AE3" i="8"/>
  <c r="P9" i="8"/>
  <c r="Q11" i="9"/>
  <c r="M9" i="10"/>
  <c r="U9" i="10" s="1"/>
  <c r="M15" i="10"/>
  <c r="U15" i="10" s="1"/>
  <c r="M21" i="10"/>
  <c r="U21" i="10" s="1"/>
  <c r="R8" i="11"/>
  <c r="AH3" i="12"/>
  <c r="AQ3" i="12" s="1"/>
  <c r="Q11" i="12"/>
  <c r="M9" i="13"/>
  <c r="U9" i="13" s="1"/>
  <c r="M15" i="13"/>
  <c r="U15" i="13" s="1"/>
  <c r="M21" i="13"/>
  <c r="U21" i="13" s="1"/>
  <c r="AI3" i="14"/>
  <c r="H8" i="14"/>
  <c r="I8" i="14" s="1"/>
  <c r="J8" i="14" s="1"/>
  <c r="H15" i="16"/>
  <c r="AN3" i="17"/>
  <c r="Z4" i="21"/>
  <c r="AN3" i="22"/>
  <c r="H16" i="24"/>
  <c r="AH3" i="1"/>
  <c r="AQ3" i="1" s="1"/>
  <c r="M7" i="1"/>
  <c r="U7" i="1" s="1"/>
  <c r="M13" i="1"/>
  <c r="U13" i="1" s="1"/>
  <c r="M19" i="1"/>
  <c r="U19" i="1" s="1"/>
  <c r="H11" i="1"/>
  <c r="I11" i="1" s="1"/>
  <c r="J11" i="1" s="1"/>
  <c r="H12" i="1"/>
  <c r="I12" i="1" s="1"/>
  <c r="J12" i="1" s="1"/>
  <c r="H13" i="1"/>
  <c r="I13" i="1" s="1"/>
  <c r="J13" i="1" s="1"/>
  <c r="H14" i="1"/>
  <c r="I14" i="1" s="1"/>
  <c r="J14" i="1" s="1"/>
  <c r="H15" i="1"/>
  <c r="I15" i="1" s="1"/>
  <c r="J15" i="1" s="1"/>
  <c r="H16" i="1"/>
  <c r="I16" i="1" s="1"/>
  <c r="J16" i="1" s="1"/>
  <c r="H17" i="1"/>
  <c r="I17" i="1" s="1"/>
  <c r="J17" i="1" s="1"/>
  <c r="H18" i="1"/>
  <c r="I18" i="1" s="1"/>
  <c r="J18" i="1" s="1"/>
  <c r="H19" i="1"/>
  <c r="I19" i="1" s="1"/>
  <c r="J19" i="1" s="1"/>
  <c r="H20" i="1"/>
  <c r="I20" i="1" s="1"/>
  <c r="J20" i="1" s="1"/>
  <c r="H21" i="1"/>
  <c r="I21" i="1" s="1"/>
  <c r="J21" i="1" s="1"/>
  <c r="H22" i="1"/>
  <c r="I22" i="1" s="1"/>
  <c r="J22" i="1" s="1"/>
  <c r="H23" i="1"/>
  <c r="I23" i="1" s="1"/>
  <c r="J23" i="1" s="1"/>
  <c r="AE3" i="2"/>
  <c r="M4" i="2"/>
  <c r="U4" i="2" s="1"/>
  <c r="X4" i="2" s="1"/>
  <c r="AH4" i="2" s="1"/>
  <c r="M10" i="2"/>
  <c r="U10" i="2" s="1"/>
  <c r="M16" i="2"/>
  <c r="U16" i="2" s="1"/>
  <c r="M22" i="2"/>
  <c r="U22" i="2" s="1"/>
  <c r="V10" i="2"/>
  <c r="R4" i="3"/>
  <c r="AH4" i="3" s="1"/>
  <c r="R9" i="3"/>
  <c r="Q6" i="4"/>
  <c r="Q7" i="4"/>
  <c r="C9" i="4"/>
  <c r="H10" i="4" s="1"/>
  <c r="Q12" i="4"/>
  <c r="Q13" i="4"/>
  <c r="Q14" i="4"/>
  <c r="Q15" i="4"/>
  <c r="Q16" i="4"/>
  <c r="Q17" i="4"/>
  <c r="Q18" i="4"/>
  <c r="Q19" i="4"/>
  <c r="Q20" i="4"/>
  <c r="Q21" i="4"/>
  <c r="Q22" i="4"/>
  <c r="Q23" i="4"/>
  <c r="AE3" i="5"/>
  <c r="M4" i="5"/>
  <c r="U4" i="5" s="1"/>
  <c r="X4" i="5" s="1"/>
  <c r="AH4" i="5" s="1"/>
  <c r="M10" i="5"/>
  <c r="U10" i="5" s="1"/>
  <c r="M16" i="5"/>
  <c r="U16" i="5" s="1"/>
  <c r="M22" i="5"/>
  <c r="U22" i="5" s="1"/>
  <c r="Q9" i="5"/>
  <c r="AH3" i="6"/>
  <c r="AQ3" i="6" s="1"/>
  <c r="M7" i="6"/>
  <c r="U7" i="6" s="1"/>
  <c r="M13" i="6"/>
  <c r="U13" i="6" s="1"/>
  <c r="M19" i="6"/>
  <c r="U19" i="6" s="1"/>
  <c r="Q11" i="6"/>
  <c r="M9" i="7"/>
  <c r="U9" i="7" s="1"/>
  <c r="M15" i="7"/>
  <c r="U15" i="7" s="1"/>
  <c r="M21" i="7"/>
  <c r="U21" i="7" s="1"/>
  <c r="R6" i="7"/>
  <c r="R7" i="7"/>
  <c r="R12" i="7"/>
  <c r="R13" i="7"/>
  <c r="R14" i="7"/>
  <c r="R15" i="7"/>
  <c r="R16" i="7"/>
  <c r="R17" i="7"/>
  <c r="R18" i="7"/>
  <c r="R19" i="7"/>
  <c r="R20" i="7"/>
  <c r="R21" i="7"/>
  <c r="R22" i="7"/>
  <c r="R23" i="7"/>
  <c r="R8" i="8"/>
  <c r="Q9" i="8"/>
  <c r="AH3" i="9"/>
  <c r="AQ3" i="9" s="1"/>
  <c r="M7" i="9"/>
  <c r="U7" i="9" s="1"/>
  <c r="M13" i="9"/>
  <c r="U13" i="9" s="1"/>
  <c r="M19" i="9"/>
  <c r="U19" i="9" s="1"/>
  <c r="Q5" i="9"/>
  <c r="Q6" i="9"/>
  <c r="Q7" i="9"/>
  <c r="C9" i="9"/>
  <c r="Q12" i="9"/>
  <c r="Q13" i="9"/>
  <c r="Q14" i="9"/>
  <c r="Q15" i="9"/>
  <c r="Q16" i="9"/>
  <c r="Q17" i="9"/>
  <c r="Q18" i="9"/>
  <c r="Q19" i="9"/>
  <c r="Q20" i="9"/>
  <c r="Q21" i="9"/>
  <c r="Q22" i="9"/>
  <c r="Q23" i="9"/>
  <c r="AE3" i="10"/>
  <c r="M4" i="10"/>
  <c r="U4" i="10" s="1"/>
  <c r="X4" i="10" s="1"/>
  <c r="AH4" i="10" s="1"/>
  <c r="M10" i="10"/>
  <c r="U10" i="10" s="1"/>
  <c r="M16" i="10"/>
  <c r="U16" i="10" s="1"/>
  <c r="M22" i="10"/>
  <c r="U22" i="10" s="1"/>
  <c r="V10" i="10"/>
  <c r="R4" i="11"/>
  <c r="R9" i="11"/>
  <c r="Q6" i="12"/>
  <c r="Q7" i="12"/>
  <c r="C9" i="12"/>
  <c r="Q12" i="12"/>
  <c r="Q13" i="12"/>
  <c r="Q14" i="12"/>
  <c r="Q15" i="12"/>
  <c r="Q16" i="12"/>
  <c r="Q17" i="12"/>
  <c r="Q18" i="12"/>
  <c r="Q19" i="12"/>
  <c r="Q20" i="12"/>
  <c r="Q21" i="12"/>
  <c r="Q22" i="12"/>
  <c r="Q23" i="12"/>
  <c r="AE3" i="13"/>
  <c r="M4" i="13"/>
  <c r="U4" i="13" s="1"/>
  <c r="X4" i="13" s="1"/>
  <c r="AH4" i="13" s="1"/>
  <c r="M10" i="13"/>
  <c r="U10" i="13" s="1"/>
  <c r="M16" i="13"/>
  <c r="U16" i="13" s="1"/>
  <c r="M22" i="13"/>
  <c r="U22" i="13" s="1"/>
  <c r="H12" i="13"/>
  <c r="I12" i="13" s="1"/>
  <c r="J12" i="13" s="1"/>
  <c r="P13" i="13"/>
  <c r="P16" i="13"/>
  <c r="H18" i="13"/>
  <c r="I18" i="13" s="1"/>
  <c r="J18" i="13" s="1"/>
  <c r="P19" i="13"/>
  <c r="P22" i="13"/>
  <c r="C9" i="14"/>
  <c r="H22" i="14" s="1"/>
  <c r="I22" i="14" s="1"/>
  <c r="J22" i="14" s="1"/>
  <c r="H21" i="14"/>
  <c r="I21" i="14" s="1"/>
  <c r="J21" i="14" s="1"/>
  <c r="Y5" i="16"/>
  <c r="H11" i="16"/>
  <c r="AH4" i="17"/>
  <c r="Z4" i="18"/>
  <c r="H9" i="23"/>
  <c r="AN3" i="24"/>
  <c r="M8" i="1"/>
  <c r="U8" i="1" s="1"/>
  <c r="M14" i="1"/>
  <c r="U14" i="1" s="1"/>
  <c r="M20" i="1"/>
  <c r="U20" i="1" s="1"/>
  <c r="M5" i="2"/>
  <c r="U5" i="2" s="1"/>
  <c r="M11" i="2"/>
  <c r="U11" i="2" s="1"/>
  <c r="M17" i="2"/>
  <c r="U17" i="2" s="1"/>
  <c r="M23" i="2"/>
  <c r="U23" i="2" s="1"/>
  <c r="V5" i="2"/>
  <c r="Q9" i="2"/>
  <c r="V11" i="2"/>
  <c r="R3" i="3"/>
  <c r="M7" i="3"/>
  <c r="U7" i="3" s="1"/>
  <c r="M13" i="3"/>
  <c r="U13" i="3" s="1"/>
  <c r="M19" i="3"/>
  <c r="U19" i="3" s="1"/>
  <c r="R10" i="3"/>
  <c r="M9" i="4"/>
  <c r="U9" i="4" s="1"/>
  <c r="M15" i="4"/>
  <c r="U15" i="4" s="1"/>
  <c r="M21" i="4"/>
  <c r="U21" i="4" s="1"/>
  <c r="R6" i="4"/>
  <c r="R7" i="4"/>
  <c r="R12" i="4"/>
  <c r="R13" i="4"/>
  <c r="R14" i="4"/>
  <c r="R15" i="4"/>
  <c r="R16" i="4"/>
  <c r="R17" i="4"/>
  <c r="R18" i="4"/>
  <c r="R19" i="4"/>
  <c r="R20" i="4"/>
  <c r="R21" i="4"/>
  <c r="R22" i="4"/>
  <c r="R23" i="4"/>
  <c r="M5" i="5"/>
  <c r="U5" i="5" s="1"/>
  <c r="M11" i="5"/>
  <c r="U11" i="5" s="1"/>
  <c r="M17" i="5"/>
  <c r="U17" i="5" s="1"/>
  <c r="M23" i="5"/>
  <c r="U23" i="5" s="1"/>
  <c r="V5" i="5"/>
  <c r="V6" i="5"/>
  <c r="V7" i="5"/>
  <c r="Q10" i="5"/>
  <c r="V12" i="5"/>
  <c r="V13" i="5"/>
  <c r="V14" i="5"/>
  <c r="V15" i="5"/>
  <c r="V16" i="5"/>
  <c r="V17" i="5"/>
  <c r="V18" i="5"/>
  <c r="V19" i="5"/>
  <c r="V20" i="5"/>
  <c r="V21" i="5"/>
  <c r="V22" i="5"/>
  <c r="V23" i="5"/>
  <c r="M8" i="6"/>
  <c r="U8" i="6" s="1"/>
  <c r="M14" i="6"/>
  <c r="U14" i="6" s="1"/>
  <c r="M20" i="6"/>
  <c r="U20" i="6" s="1"/>
  <c r="R5" i="6"/>
  <c r="Q6" i="6"/>
  <c r="Q7" i="6"/>
  <c r="V8" i="6"/>
  <c r="Q12" i="6"/>
  <c r="Q13" i="6"/>
  <c r="Q14" i="6"/>
  <c r="Q15" i="6"/>
  <c r="Q16" i="6"/>
  <c r="Q17" i="6"/>
  <c r="Q18" i="6"/>
  <c r="Q19" i="6"/>
  <c r="Q20" i="6"/>
  <c r="Q21" i="6"/>
  <c r="Q22" i="6"/>
  <c r="Q23" i="6"/>
  <c r="M4" i="7"/>
  <c r="U4" i="7" s="1"/>
  <c r="X4" i="7" s="1"/>
  <c r="M10" i="7"/>
  <c r="U10" i="7" s="1"/>
  <c r="M16" i="7"/>
  <c r="U16" i="7" s="1"/>
  <c r="M22" i="7"/>
  <c r="U22" i="7" s="1"/>
  <c r="Q8" i="7"/>
  <c r="V10" i="7"/>
  <c r="M6" i="8"/>
  <c r="U6" i="8" s="1"/>
  <c r="M12" i="8"/>
  <c r="U12" i="8" s="1"/>
  <c r="M18" i="8"/>
  <c r="U18" i="8" s="1"/>
  <c r="R4" i="8"/>
  <c r="AH4" i="8" s="1"/>
  <c r="V6" i="8"/>
  <c r="V7" i="8"/>
  <c r="R9" i="8"/>
  <c r="Q10" i="8"/>
  <c r="V12" i="8"/>
  <c r="V13" i="8"/>
  <c r="V14" i="8"/>
  <c r="V15" i="8"/>
  <c r="V16" i="8"/>
  <c r="V17" i="8"/>
  <c r="V18" i="8"/>
  <c r="V19" i="8"/>
  <c r="V20" i="8"/>
  <c r="V21" i="8"/>
  <c r="V22" i="8"/>
  <c r="V23" i="8"/>
  <c r="M8" i="9"/>
  <c r="U8" i="9" s="1"/>
  <c r="M14" i="9"/>
  <c r="U14" i="9" s="1"/>
  <c r="M20" i="9"/>
  <c r="U20" i="9" s="1"/>
  <c r="M5" i="10"/>
  <c r="U5" i="10" s="1"/>
  <c r="M11" i="10"/>
  <c r="U11" i="10" s="1"/>
  <c r="M17" i="10"/>
  <c r="U17" i="10" s="1"/>
  <c r="M23" i="10"/>
  <c r="U23" i="10" s="1"/>
  <c r="V5" i="10"/>
  <c r="R8" i="10"/>
  <c r="Q9" i="10"/>
  <c r="V11" i="10"/>
  <c r="R3" i="11"/>
  <c r="M7" i="11"/>
  <c r="U7" i="11" s="1"/>
  <c r="M13" i="11"/>
  <c r="U13" i="11" s="1"/>
  <c r="M19" i="11"/>
  <c r="U19" i="11" s="1"/>
  <c r="R10" i="11"/>
  <c r="M9" i="12"/>
  <c r="U9" i="12" s="1"/>
  <c r="M15" i="12"/>
  <c r="U15" i="12" s="1"/>
  <c r="R6" i="12"/>
  <c r="R7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M5" i="13"/>
  <c r="U5" i="13" s="1"/>
  <c r="M11" i="13"/>
  <c r="U11" i="13" s="1"/>
  <c r="M17" i="13"/>
  <c r="U17" i="13" s="1"/>
  <c r="M23" i="13"/>
  <c r="U23" i="13" s="1"/>
  <c r="Q9" i="13"/>
  <c r="H4" i="14"/>
  <c r="I4" i="14" s="1"/>
  <c r="J4" i="14" s="1"/>
  <c r="K4" i="14" s="1"/>
  <c r="H20" i="14"/>
  <c r="I20" i="14" s="1"/>
  <c r="J20" i="14" s="1"/>
  <c r="H4" i="15"/>
  <c r="H14" i="16"/>
  <c r="H17" i="16"/>
  <c r="H20" i="16"/>
  <c r="H23" i="16"/>
  <c r="H16" i="19"/>
  <c r="H5" i="23"/>
  <c r="H8" i="23"/>
  <c r="H18" i="24"/>
  <c r="H18" i="26"/>
  <c r="I18" i="26" s="1"/>
  <c r="J18" i="26" s="1"/>
  <c r="AN3" i="28"/>
  <c r="M9" i="1"/>
  <c r="U9" i="1" s="1"/>
  <c r="M15" i="1"/>
  <c r="U15" i="1" s="1"/>
  <c r="M21" i="1"/>
  <c r="U21" i="1" s="1"/>
  <c r="C9" i="70"/>
  <c r="C9" i="71"/>
  <c r="C9" i="72"/>
  <c r="C9" i="67"/>
  <c r="C9" i="69"/>
  <c r="C9" i="64"/>
  <c r="C9" i="59"/>
  <c r="C9" i="60"/>
  <c r="C9" i="55"/>
  <c r="C9" i="50"/>
  <c r="C9" i="65"/>
  <c r="C9" i="56"/>
  <c r="C9" i="51"/>
  <c r="C9" i="63"/>
  <c r="C9" i="58"/>
  <c r="C9" i="62"/>
  <c r="C9" i="52"/>
  <c r="C9" i="57"/>
  <c r="C9" i="53"/>
  <c r="C9" i="54"/>
  <c r="C9" i="68"/>
  <c r="C9" i="61"/>
  <c r="C9" i="66"/>
  <c r="C9" i="23"/>
  <c r="H4" i="23" s="1"/>
  <c r="C9" i="15"/>
  <c r="H10" i="15" s="1"/>
  <c r="C9" i="18"/>
  <c r="H21" i="18" s="1"/>
  <c r="I21" i="18" s="1"/>
  <c r="J21" i="18" s="1"/>
  <c r="C9" i="24"/>
  <c r="H5" i="24" s="1"/>
  <c r="C9" i="21"/>
  <c r="H12" i="21" s="1"/>
  <c r="I12" i="21" s="1"/>
  <c r="J12" i="21" s="1"/>
  <c r="C9" i="16"/>
  <c r="C9" i="13"/>
  <c r="H11" i="13" s="1"/>
  <c r="I11" i="13" s="1"/>
  <c r="J11" i="13" s="1"/>
  <c r="C9" i="19"/>
  <c r="H17" i="19" s="1"/>
  <c r="C9" i="22"/>
  <c r="H13" i="22" s="1"/>
  <c r="I13" i="22" s="1"/>
  <c r="J13" i="22" s="1"/>
  <c r="C9" i="20"/>
  <c r="C9" i="17"/>
  <c r="H9" i="17" s="1"/>
  <c r="I9" i="17" s="1"/>
  <c r="J9" i="17" s="1"/>
  <c r="M6" i="2"/>
  <c r="U6" i="2" s="1"/>
  <c r="M12" i="2"/>
  <c r="U12" i="2" s="1"/>
  <c r="M18" i="2"/>
  <c r="U18" i="2" s="1"/>
  <c r="V6" i="2"/>
  <c r="V7" i="2"/>
  <c r="V12" i="2"/>
  <c r="V13" i="2"/>
  <c r="V14" i="2"/>
  <c r="V15" i="2"/>
  <c r="V16" i="2"/>
  <c r="V17" i="2"/>
  <c r="V18" i="2"/>
  <c r="V19" i="2"/>
  <c r="V20" i="2"/>
  <c r="V21" i="2"/>
  <c r="V22" i="2"/>
  <c r="R5" i="3"/>
  <c r="C9" i="3"/>
  <c r="R11" i="3"/>
  <c r="AE3" i="4"/>
  <c r="Q8" i="4"/>
  <c r="M6" i="5"/>
  <c r="U6" i="5" s="1"/>
  <c r="M12" i="5"/>
  <c r="U12" i="5" s="1"/>
  <c r="M18" i="5"/>
  <c r="U18" i="5" s="1"/>
  <c r="Q11" i="5"/>
  <c r="M9" i="6"/>
  <c r="U9" i="6" s="1"/>
  <c r="M15" i="6"/>
  <c r="U15" i="6" s="1"/>
  <c r="M21" i="6"/>
  <c r="U21" i="6" s="1"/>
  <c r="H4" i="7"/>
  <c r="R8" i="7"/>
  <c r="H9" i="7"/>
  <c r="AH3" i="8"/>
  <c r="AQ3" i="8" s="1"/>
  <c r="P6" i="8"/>
  <c r="P7" i="8"/>
  <c r="Q11" i="8"/>
  <c r="P12" i="8"/>
  <c r="P13" i="8"/>
  <c r="P14" i="8"/>
  <c r="P15" i="8"/>
  <c r="P16" i="8"/>
  <c r="P17" i="8"/>
  <c r="P18" i="8"/>
  <c r="P19" i="8"/>
  <c r="P20" i="8"/>
  <c r="P21" i="8"/>
  <c r="P22" i="8"/>
  <c r="M9" i="9"/>
  <c r="U9" i="9" s="1"/>
  <c r="M15" i="9"/>
  <c r="U15" i="9" s="1"/>
  <c r="M21" i="9"/>
  <c r="U21" i="9" s="1"/>
  <c r="Q8" i="9"/>
  <c r="M6" i="10"/>
  <c r="U6" i="10" s="1"/>
  <c r="M12" i="10"/>
  <c r="U12" i="10" s="1"/>
  <c r="M18" i="10"/>
  <c r="U18" i="10" s="1"/>
  <c r="V6" i="10"/>
  <c r="V7" i="10"/>
  <c r="V12" i="10"/>
  <c r="V13" i="10"/>
  <c r="V14" i="10"/>
  <c r="V15" i="10"/>
  <c r="V16" i="10"/>
  <c r="V17" i="10"/>
  <c r="V18" i="10"/>
  <c r="V19" i="10"/>
  <c r="V20" i="10"/>
  <c r="V21" i="10"/>
  <c r="V22" i="10"/>
  <c r="R5" i="11"/>
  <c r="C9" i="11"/>
  <c r="R11" i="11"/>
  <c r="AE3" i="12"/>
  <c r="Q8" i="12"/>
  <c r="M6" i="13"/>
  <c r="U6" i="13" s="1"/>
  <c r="M12" i="13"/>
  <c r="U12" i="13" s="1"/>
  <c r="M18" i="13"/>
  <c r="U18" i="13" s="1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H13" i="13"/>
  <c r="I13" i="13" s="1"/>
  <c r="J13" i="13" s="1"/>
  <c r="H16" i="13"/>
  <c r="I16" i="13" s="1"/>
  <c r="J16" i="13" s="1"/>
  <c r="H19" i="13"/>
  <c r="I19" i="13" s="1"/>
  <c r="J19" i="13" s="1"/>
  <c r="H22" i="13"/>
  <c r="I22" i="13" s="1"/>
  <c r="J22" i="13" s="1"/>
  <c r="H5" i="15"/>
  <c r="AN3" i="16"/>
  <c r="H5" i="16"/>
  <c r="H6" i="16"/>
  <c r="H20" i="18"/>
  <c r="I20" i="18" s="1"/>
  <c r="J20" i="18" s="1"/>
  <c r="AN3" i="19"/>
  <c r="H5" i="19"/>
  <c r="H14" i="22"/>
  <c r="I14" i="22" s="1"/>
  <c r="J14" i="22" s="1"/>
  <c r="H23" i="22"/>
  <c r="I23" i="22" s="1"/>
  <c r="J23" i="22" s="1"/>
  <c r="H13" i="26"/>
  <c r="I13" i="26" s="1"/>
  <c r="J13" i="26" s="1"/>
  <c r="H21" i="26"/>
  <c r="I21" i="26" s="1"/>
  <c r="J21" i="26" s="1"/>
  <c r="H24" i="26"/>
  <c r="I24" i="26" s="1"/>
  <c r="J24" i="26" s="1"/>
  <c r="H27" i="26"/>
  <c r="I27" i="26" s="1"/>
  <c r="J27" i="26" s="1"/>
  <c r="H30" i="26"/>
  <c r="I30" i="26" s="1"/>
  <c r="J30" i="26" s="1"/>
  <c r="H33" i="26"/>
  <c r="I33" i="26" s="1"/>
  <c r="J33" i="26" s="1"/>
  <c r="H36" i="26"/>
  <c r="I36" i="26" s="1"/>
  <c r="J36" i="26" s="1"/>
  <c r="H39" i="26"/>
  <c r="I39" i="26" s="1"/>
  <c r="J39" i="26" s="1"/>
  <c r="H42" i="26"/>
  <c r="I42" i="26" s="1"/>
  <c r="J42" i="26" s="1"/>
  <c r="H45" i="26"/>
  <c r="I45" i="26" s="1"/>
  <c r="J45" i="26" s="1"/>
  <c r="H48" i="26"/>
  <c r="I48" i="26" s="1"/>
  <c r="J48" i="26" s="1"/>
  <c r="H51" i="26"/>
  <c r="I51" i="26" s="1"/>
  <c r="J51" i="26" s="1"/>
  <c r="H54" i="26"/>
  <c r="I54" i="26" s="1"/>
  <c r="J54" i="26" s="1"/>
  <c r="H57" i="26"/>
  <c r="I57" i="26" s="1"/>
  <c r="J57" i="26" s="1"/>
  <c r="H60" i="26"/>
  <c r="I60" i="26" s="1"/>
  <c r="J60" i="26" s="1"/>
  <c r="H63" i="26"/>
  <c r="I63" i="26" s="1"/>
  <c r="J63" i="26" s="1"/>
  <c r="H66" i="26"/>
  <c r="I66" i="26" s="1"/>
  <c r="J66" i="26" s="1"/>
  <c r="H69" i="26"/>
  <c r="I69" i="26" s="1"/>
  <c r="J69" i="26" s="1"/>
  <c r="H72" i="26"/>
  <c r="I72" i="26" s="1"/>
  <c r="J72" i="26" s="1"/>
  <c r="H75" i="26"/>
  <c r="I75" i="26" s="1"/>
  <c r="J75" i="26" s="1"/>
  <c r="H78" i="26"/>
  <c r="I78" i="26" s="1"/>
  <c r="J78" i="26" s="1"/>
  <c r="H81" i="26"/>
  <c r="I81" i="26" s="1"/>
  <c r="J81" i="26" s="1"/>
  <c r="H84" i="26"/>
  <c r="I84" i="26" s="1"/>
  <c r="J84" i="26" s="1"/>
  <c r="H87" i="26"/>
  <c r="I87" i="26" s="1"/>
  <c r="J87" i="26" s="1"/>
  <c r="M4" i="1"/>
  <c r="U4" i="1" s="1"/>
  <c r="X4" i="1" s="1"/>
  <c r="M10" i="1"/>
  <c r="U10" i="1" s="1"/>
  <c r="M16" i="1"/>
  <c r="U16" i="1" s="1"/>
  <c r="AH3" i="2"/>
  <c r="AQ3" i="2" s="1"/>
  <c r="M7" i="2"/>
  <c r="U7" i="2" s="1"/>
  <c r="M13" i="2"/>
  <c r="U13" i="2" s="1"/>
  <c r="M9" i="3"/>
  <c r="U9" i="3" s="1"/>
  <c r="M15" i="3"/>
  <c r="U15" i="3" s="1"/>
  <c r="R6" i="3"/>
  <c r="R7" i="3"/>
  <c r="R12" i="3"/>
  <c r="R13" i="3"/>
  <c r="R14" i="3"/>
  <c r="R15" i="3"/>
  <c r="R16" i="3"/>
  <c r="R17" i="3"/>
  <c r="R18" i="3"/>
  <c r="R19" i="3"/>
  <c r="R20" i="3"/>
  <c r="R21" i="3"/>
  <c r="R22" i="3"/>
  <c r="M5" i="4"/>
  <c r="U5" i="4" s="1"/>
  <c r="M11" i="4"/>
  <c r="U11" i="4" s="1"/>
  <c r="M17" i="4"/>
  <c r="U17" i="4" s="1"/>
  <c r="AH3" i="5"/>
  <c r="AQ3" i="5" s="1"/>
  <c r="M7" i="5"/>
  <c r="U7" i="5" s="1"/>
  <c r="M13" i="5"/>
  <c r="U13" i="5" s="1"/>
  <c r="Q5" i="5"/>
  <c r="Q6" i="5"/>
  <c r="Q7" i="5"/>
  <c r="C9" i="5"/>
  <c r="H7" i="5" s="1"/>
  <c r="I7" i="5" s="1"/>
  <c r="J7" i="5" s="1"/>
  <c r="Q12" i="5"/>
  <c r="Q13" i="5"/>
  <c r="Q14" i="5"/>
  <c r="Q15" i="5"/>
  <c r="Q16" i="5"/>
  <c r="Q17" i="5"/>
  <c r="Q18" i="5"/>
  <c r="Q19" i="5"/>
  <c r="Q20" i="5"/>
  <c r="Q21" i="5"/>
  <c r="Q22" i="5"/>
  <c r="M4" i="6"/>
  <c r="U4" i="6" s="1"/>
  <c r="X4" i="6" s="1"/>
  <c r="M10" i="6"/>
  <c r="U10" i="6" s="1"/>
  <c r="M16" i="6"/>
  <c r="U16" i="6" s="1"/>
  <c r="M6" i="7"/>
  <c r="U6" i="7" s="1"/>
  <c r="M12" i="7"/>
  <c r="U12" i="7" s="1"/>
  <c r="R4" i="7"/>
  <c r="V6" i="7"/>
  <c r="V7" i="7"/>
  <c r="V12" i="7"/>
  <c r="V13" i="7"/>
  <c r="V14" i="7"/>
  <c r="V15" i="7"/>
  <c r="V16" i="7"/>
  <c r="V17" i="7"/>
  <c r="V18" i="7"/>
  <c r="V19" i="7"/>
  <c r="V20" i="7"/>
  <c r="V21" i="7"/>
  <c r="V22" i="7"/>
  <c r="M8" i="8"/>
  <c r="U8" i="8" s="1"/>
  <c r="M14" i="8"/>
  <c r="U14" i="8" s="1"/>
  <c r="R5" i="8"/>
  <c r="Q6" i="8"/>
  <c r="Q7" i="8"/>
  <c r="C9" i="8"/>
  <c r="H10" i="8" s="1"/>
  <c r="Q12" i="8"/>
  <c r="Q13" i="8"/>
  <c r="Q14" i="8"/>
  <c r="Q15" i="8"/>
  <c r="Q16" i="8"/>
  <c r="Q17" i="8"/>
  <c r="Q18" i="8"/>
  <c r="Q19" i="8"/>
  <c r="Q20" i="8"/>
  <c r="Q21" i="8"/>
  <c r="Q22" i="8"/>
  <c r="M4" i="9"/>
  <c r="U4" i="9" s="1"/>
  <c r="X4" i="9" s="1"/>
  <c r="M10" i="9"/>
  <c r="U10" i="9" s="1"/>
  <c r="M16" i="9"/>
  <c r="U16" i="9" s="1"/>
  <c r="AH3" i="10"/>
  <c r="AQ3" i="10" s="1"/>
  <c r="M7" i="10"/>
  <c r="U7" i="10" s="1"/>
  <c r="M13" i="10"/>
  <c r="U13" i="10" s="1"/>
  <c r="M9" i="11"/>
  <c r="U9" i="11" s="1"/>
  <c r="M15" i="11"/>
  <c r="U15" i="11" s="1"/>
  <c r="R6" i="11"/>
  <c r="R7" i="11"/>
  <c r="R12" i="11"/>
  <c r="R13" i="11"/>
  <c r="R14" i="11"/>
  <c r="R15" i="11"/>
  <c r="R16" i="11"/>
  <c r="R17" i="11"/>
  <c r="R18" i="11"/>
  <c r="R19" i="11"/>
  <c r="R20" i="11"/>
  <c r="R21" i="11"/>
  <c r="R22" i="11"/>
  <c r="AH3" i="13"/>
  <c r="AQ3" i="13" s="1"/>
  <c r="M7" i="13"/>
  <c r="U7" i="13" s="1"/>
  <c r="M13" i="13"/>
  <c r="U13" i="13" s="1"/>
  <c r="Q5" i="13"/>
  <c r="Q6" i="13"/>
  <c r="Q7" i="13"/>
  <c r="Q11" i="14"/>
  <c r="H13" i="16"/>
  <c r="H16" i="16"/>
  <c r="H19" i="16"/>
  <c r="H22" i="16"/>
  <c r="H5" i="18"/>
  <c r="I5" i="18" s="1"/>
  <c r="J5" i="18" s="1"/>
  <c r="H11" i="18"/>
  <c r="I11" i="18" s="1"/>
  <c r="J11" i="18" s="1"/>
  <c r="H6" i="19"/>
  <c r="H11" i="19"/>
  <c r="H12" i="19"/>
  <c r="H21" i="19"/>
  <c r="AN3" i="20"/>
  <c r="H7" i="22"/>
  <c r="I7" i="22" s="1"/>
  <c r="J7" i="22" s="1"/>
  <c r="H11" i="23"/>
  <c r="H14" i="24"/>
  <c r="H17" i="24"/>
  <c r="H20" i="24"/>
  <c r="H23" i="24"/>
  <c r="H11" i="26"/>
  <c r="I11" i="26" s="1"/>
  <c r="J11" i="26" s="1"/>
  <c r="H5" i="26"/>
  <c r="I5" i="26" s="1"/>
  <c r="J5" i="26" s="1"/>
  <c r="H9" i="26"/>
  <c r="I9" i="26" s="1"/>
  <c r="J9" i="26" s="1"/>
  <c r="H4" i="26"/>
  <c r="I4" i="26" s="1"/>
  <c r="J4" i="26" s="1"/>
  <c r="K4" i="26" s="1"/>
  <c r="K5" i="26" s="1"/>
  <c r="H6" i="26"/>
  <c r="I6" i="26" s="1"/>
  <c r="J6" i="26" s="1"/>
  <c r="H8" i="26"/>
  <c r="I8" i="26" s="1"/>
  <c r="J8" i="26" s="1"/>
  <c r="H16" i="26"/>
  <c r="I16" i="26" s="1"/>
  <c r="J16" i="26" s="1"/>
  <c r="AN3" i="27"/>
  <c r="M9" i="15"/>
  <c r="U9" i="15" s="1"/>
  <c r="M15" i="15"/>
  <c r="U15" i="15" s="1"/>
  <c r="M21" i="15"/>
  <c r="U21" i="15" s="1"/>
  <c r="P8" i="15"/>
  <c r="R8" i="16"/>
  <c r="P10" i="16"/>
  <c r="AH3" i="17"/>
  <c r="AQ3" i="17" s="1"/>
  <c r="Q7" i="17"/>
  <c r="Q12" i="17"/>
  <c r="Q13" i="17"/>
  <c r="Q14" i="17"/>
  <c r="Q15" i="17"/>
  <c r="Q16" i="17"/>
  <c r="Q17" i="17"/>
  <c r="Q18" i="17"/>
  <c r="Q19" i="17"/>
  <c r="Q20" i="17"/>
  <c r="Q21" i="17"/>
  <c r="Q22" i="17"/>
  <c r="Q23" i="17"/>
  <c r="AE3" i="18"/>
  <c r="P9" i="18"/>
  <c r="R9" i="19"/>
  <c r="Q12" i="20"/>
  <c r="Q13" i="20"/>
  <c r="Q14" i="20"/>
  <c r="Q15" i="20"/>
  <c r="Q16" i="20"/>
  <c r="Q17" i="20"/>
  <c r="Q18" i="20"/>
  <c r="Q19" i="20"/>
  <c r="Q20" i="20"/>
  <c r="Q21" i="20"/>
  <c r="Q22" i="20"/>
  <c r="Q23" i="20"/>
  <c r="AE3" i="21"/>
  <c r="P10" i="21"/>
  <c r="AH3" i="22"/>
  <c r="AQ3" i="22" s="1"/>
  <c r="Q11" i="22"/>
  <c r="M9" i="23"/>
  <c r="U9" i="23" s="1"/>
  <c r="M15" i="23"/>
  <c r="U15" i="23" s="1"/>
  <c r="M21" i="23"/>
  <c r="U21" i="23" s="1"/>
  <c r="R16" i="23"/>
  <c r="R17" i="23"/>
  <c r="R18" i="23"/>
  <c r="R19" i="23"/>
  <c r="R20" i="23"/>
  <c r="R21" i="23"/>
  <c r="R22" i="23"/>
  <c r="R23" i="23"/>
  <c r="P3" i="24"/>
  <c r="AF3" i="24" s="1"/>
  <c r="AO3" i="24" s="1"/>
  <c r="R8" i="24"/>
  <c r="AH3" i="25"/>
  <c r="AQ3" i="25" s="1"/>
  <c r="C8" i="96"/>
  <c r="C8" i="95"/>
  <c r="C8" i="94"/>
  <c r="C8" i="93"/>
  <c r="C8" i="91"/>
  <c r="C8" i="92"/>
  <c r="C8" i="90"/>
  <c r="C8" i="88"/>
  <c r="C8" i="89"/>
  <c r="C8" i="87"/>
  <c r="C8" i="86"/>
  <c r="C8" i="85"/>
  <c r="C8" i="84"/>
  <c r="C8" i="83"/>
  <c r="C8" i="80"/>
  <c r="C8" i="82"/>
  <c r="C8" i="81"/>
  <c r="C8" i="79"/>
  <c r="C8" i="78"/>
  <c r="C8" i="76"/>
  <c r="C8" i="74"/>
  <c r="C8" i="77"/>
  <c r="C8" i="48"/>
  <c r="C8" i="47"/>
  <c r="C8" i="75"/>
  <c r="C8" i="46"/>
  <c r="C8" i="43"/>
  <c r="C8" i="44"/>
  <c r="C8" i="45"/>
  <c r="C8" i="42"/>
  <c r="C8" i="41"/>
  <c r="C8" i="39"/>
  <c r="C8" i="40"/>
  <c r="C8" i="38"/>
  <c r="C8" i="36"/>
  <c r="C8" i="35"/>
  <c r="C8" i="37"/>
  <c r="C8" i="30"/>
  <c r="C8" i="29"/>
  <c r="C8" i="33"/>
  <c r="C8" i="31"/>
  <c r="C8" i="34"/>
  <c r="C8" i="32"/>
  <c r="Q9" i="25"/>
  <c r="H10" i="25"/>
  <c r="I10" i="25" s="1"/>
  <c r="J10" i="25" s="1"/>
  <c r="Q13" i="25"/>
  <c r="H14" i="25"/>
  <c r="I14" i="25" s="1"/>
  <c r="J14" i="25" s="1"/>
  <c r="Q16" i="25"/>
  <c r="H17" i="25"/>
  <c r="I17" i="25" s="1"/>
  <c r="J17" i="25" s="1"/>
  <c r="Q19" i="25"/>
  <c r="H20" i="25"/>
  <c r="I20" i="25" s="1"/>
  <c r="J20" i="25" s="1"/>
  <c r="Q22" i="25"/>
  <c r="H23" i="25"/>
  <c r="I23" i="25" s="1"/>
  <c r="J23" i="25" s="1"/>
  <c r="Q25" i="25"/>
  <c r="H26" i="25"/>
  <c r="I26" i="25" s="1"/>
  <c r="J26" i="25" s="1"/>
  <c r="Q28" i="25"/>
  <c r="H29" i="25"/>
  <c r="I29" i="25" s="1"/>
  <c r="J29" i="25" s="1"/>
  <c r="Q31" i="25"/>
  <c r="H32" i="25"/>
  <c r="I32" i="25" s="1"/>
  <c r="J32" i="25" s="1"/>
  <c r="Q34" i="25"/>
  <c r="H35" i="25"/>
  <c r="I35" i="25" s="1"/>
  <c r="J35" i="25" s="1"/>
  <c r="Q37" i="25"/>
  <c r="H38" i="25"/>
  <c r="I38" i="25" s="1"/>
  <c r="J38" i="25" s="1"/>
  <c r="Q40" i="25"/>
  <c r="H41" i="25"/>
  <c r="I41" i="25" s="1"/>
  <c r="J41" i="25" s="1"/>
  <c r="Q43" i="25"/>
  <c r="H44" i="25"/>
  <c r="I44" i="25" s="1"/>
  <c r="J44" i="25" s="1"/>
  <c r="Q46" i="25"/>
  <c r="H47" i="25"/>
  <c r="I47" i="25" s="1"/>
  <c r="J47" i="25" s="1"/>
  <c r="Q49" i="25"/>
  <c r="H50" i="25"/>
  <c r="I50" i="25" s="1"/>
  <c r="J50" i="25" s="1"/>
  <c r="Q52" i="25"/>
  <c r="H53" i="25"/>
  <c r="I53" i="25" s="1"/>
  <c r="J53" i="25" s="1"/>
  <c r="Q55" i="25"/>
  <c r="H56" i="25"/>
  <c r="I56" i="25" s="1"/>
  <c r="J56" i="25" s="1"/>
  <c r="Q58" i="25"/>
  <c r="H59" i="25"/>
  <c r="I59" i="25" s="1"/>
  <c r="J59" i="25" s="1"/>
  <c r="Q61" i="25"/>
  <c r="H62" i="25"/>
  <c r="I62" i="25" s="1"/>
  <c r="J62" i="25" s="1"/>
  <c r="Q64" i="25"/>
  <c r="H65" i="25"/>
  <c r="I65" i="25" s="1"/>
  <c r="J65" i="25" s="1"/>
  <c r="Q67" i="25"/>
  <c r="H68" i="25"/>
  <c r="I68" i="25" s="1"/>
  <c r="J68" i="25" s="1"/>
  <c r="Q70" i="25"/>
  <c r="H71" i="25"/>
  <c r="I71" i="25" s="1"/>
  <c r="J71" i="25" s="1"/>
  <c r="Q73" i="25"/>
  <c r="H74" i="25"/>
  <c r="I74" i="25" s="1"/>
  <c r="J74" i="25" s="1"/>
  <c r="Q76" i="25"/>
  <c r="H77" i="25"/>
  <c r="I77" i="25" s="1"/>
  <c r="J77" i="25" s="1"/>
  <c r="Q79" i="25"/>
  <c r="H80" i="25"/>
  <c r="I80" i="25" s="1"/>
  <c r="J80" i="25" s="1"/>
  <c r="Q82" i="25"/>
  <c r="H83" i="25"/>
  <c r="I83" i="25" s="1"/>
  <c r="J83" i="25" s="1"/>
  <c r="Q85" i="25"/>
  <c r="H86" i="25"/>
  <c r="I86" i="25" s="1"/>
  <c r="J86" i="25" s="1"/>
  <c r="Q88" i="25"/>
  <c r="H89" i="25"/>
  <c r="I89" i="25" s="1"/>
  <c r="J89" i="25" s="1"/>
  <c r="Q91" i="25"/>
  <c r="H92" i="25"/>
  <c r="I92" i="25" s="1"/>
  <c r="J92" i="25" s="1"/>
  <c r="Q94" i="25"/>
  <c r="H95" i="25"/>
  <c r="I95" i="25" s="1"/>
  <c r="J95" i="25" s="1"/>
  <c r="Q97" i="25"/>
  <c r="H98" i="25"/>
  <c r="I98" i="25" s="1"/>
  <c r="J98" i="25" s="1"/>
  <c r="R3" i="26"/>
  <c r="R9" i="26"/>
  <c r="H10" i="26"/>
  <c r="I10" i="26" s="1"/>
  <c r="J10" i="26" s="1"/>
  <c r="H14" i="26"/>
  <c r="I14" i="26" s="1"/>
  <c r="J14" i="26" s="1"/>
  <c r="H17" i="26"/>
  <c r="I17" i="26" s="1"/>
  <c r="J17" i="26" s="1"/>
  <c r="H20" i="26"/>
  <c r="I20" i="26" s="1"/>
  <c r="J20" i="26" s="1"/>
  <c r="V21" i="26"/>
  <c r="H23" i="26"/>
  <c r="I23" i="26" s="1"/>
  <c r="J23" i="26" s="1"/>
  <c r="V24" i="26"/>
  <c r="H26" i="26"/>
  <c r="I26" i="26" s="1"/>
  <c r="J26" i="26" s="1"/>
  <c r="V27" i="26"/>
  <c r="H29" i="26"/>
  <c r="I29" i="26" s="1"/>
  <c r="J29" i="26" s="1"/>
  <c r="V30" i="26"/>
  <c r="H32" i="26"/>
  <c r="I32" i="26" s="1"/>
  <c r="J32" i="26" s="1"/>
  <c r="V33" i="26"/>
  <c r="H35" i="26"/>
  <c r="I35" i="26" s="1"/>
  <c r="J35" i="26" s="1"/>
  <c r="V36" i="26"/>
  <c r="H38" i="26"/>
  <c r="I38" i="26" s="1"/>
  <c r="J38" i="26" s="1"/>
  <c r="V39" i="26"/>
  <c r="H41" i="26"/>
  <c r="I41" i="26" s="1"/>
  <c r="J41" i="26" s="1"/>
  <c r="V42" i="26"/>
  <c r="H44" i="26"/>
  <c r="I44" i="26" s="1"/>
  <c r="J44" i="26" s="1"/>
  <c r="V45" i="26"/>
  <c r="H47" i="26"/>
  <c r="I47" i="26" s="1"/>
  <c r="J47" i="26" s="1"/>
  <c r="V48" i="26"/>
  <c r="H50" i="26"/>
  <c r="I50" i="26" s="1"/>
  <c r="J50" i="26" s="1"/>
  <c r="V51" i="26"/>
  <c r="H53" i="26"/>
  <c r="I53" i="26" s="1"/>
  <c r="J53" i="26" s="1"/>
  <c r="V54" i="26"/>
  <c r="H56" i="26"/>
  <c r="I56" i="26" s="1"/>
  <c r="J56" i="26" s="1"/>
  <c r="V57" i="26"/>
  <c r="H59" i="26"/>
  <c r="I59" i="26" s="1"/>
  <c r="J59" i="26" s="1"/>
  <c r="V60" i="26"/>
  <c r="H62" i="26"/>
  <c r="I62" i="26" s="1"/>
  <c r="J62" i="26" s="1"/>
  <c r="V63" i="26"/>
  <c r="H65" i="26"/>
  <c r="I65" i="26" s="1"/>
  <c r="J65" i="26" s="1"/>
  <c r="V66" i="26"/>
  <c r="H68" i="26"/>
  <c r="I68" i="26" s="1"/>
  <c r="J68" i="26" s="1"/>
  <c r="V69" i="26"/>
  <c r="H71" i="26"/>
  <c r="I71" i="26" s="1"/>
  <c r="J71" i="26" s="1"/>
  <c r="V72" i="26"/>
  <c r="H74" i="26"/>
  <c r="I74" i="26" s="1"/>
  <c r="J74" i="26" s="1"/>
  <c r="V75" i="26"/>
  <c r="H77" i="26"/>
  <c r="I77" i="26" s="1"/>
  <c r="J77" i="26" s="1"/>
  <c r="V78" i="26"/>
  <c r="H80" i="26"/>
  <c r="I80" i="26" s="1"/>
  <c r="J80" i="26" s="1"/>
  <c r="V81" i="26"/>
  <c r="H83" i="26"/>
  <c r="I83" i="26" s="1"/>
  <c r="J83" i="26" s="1"/>
  <c r="V84" i="26"/>
  <c r="H86" i="26"/>
  <c r="I86" i="26" s="1"/>
  <c r="J86" i="26" s="1"/>
  <c r="V87" i="26"/>
  <c r="H89" i="26"/>
  <c r="I89" i="26" s="1"/>
  <c r="J89" i="26" s="1"/>
  <c r="M4" i="27"/>
  <c r="U4" i="27" s="1"/>
  <c r="X4" i="27" s="1"/>
  <c r="M10" i="27"/>
  <c r="U10" i="27" s="1"/>
  <c r="M16" i="27"/>
  <c r="U16" i="27" s="1"/>
  <c r="M22" i="27"/>
  <c r="U22" i="27" s="1"/>
  <c r="M28" i="27"/>
  <c r="U28" i="27" s="1"/>
  <c r="M34" i="27"/>
  <c r="U34" i="27" s="1"/>
  <c r="M40" i="27"/>
  <c r="U40" i="27" s="1"/>
  <c r="M46" i="27"/>
  <c r="U46" i="27" s="1"/>
  <c r="M52" i="27"/>
  <c r="U52" i="27" s="1"/>
  <c r="M58" i="27"/>
  <c r="U58" i="27" s="1"/>
  <c r="M64" i="27"/>
  <c r="U64" i="27" s="1"/>
  <c r="M70" i="27"/>
  <c r="U70" i="27" s="1"/>
  <c r="M76" i="27"/>
  <c r="U76" i="27" s="1"/>
  <c r="R79" i="27"/>
  <c r="R76" i="27"/>
  <c r="R73" i="27"/>
  <c r="R70" i="27"/>
  <c r="R67" i="27"/>
  <c r="R64" i="27"/>
  <c r="R61" i="27"/>
  <c r="R58" i="27"/>
  <c r="R55" i="27"/>
  <c r="R52" i="27"/>
  <c r="R49" i="27"/>
  <c r="R46" i="27"/>
  <c r="R43" i="27"/>
  <c r="R40" i="27"/>
  <c r="R37" i="27"/>
  <c r="R34" i="27"/>
  <c r="R31" i="27"/>
  <c r="R28" i="27"/>
  <c r="R25" i="27"/>
  <c r="R22" i="27"/>
  <c r="R19" i="27"/>
  <c r="R16" i="27"/>
  <c r="R13" i="27"/>
  <c r="R7" i="27"/>
  <c r="R8" i="27"/>
  <c r="V22" i="27"/>
  <c r="V29" i="27"/>
  <c r="V31" i="27"/>
  <c r="V38" i="27"/>
  <c r="V40" i="27"/>
  <c r="V47" i="27"/>
  <c r="V49" i="27"/>
  <c r="V56" i="27"/>
  <c r="V58" i="27"/>
  <c r="V65" i="27"/>
  <c r="V67" i="27"/>
  <c r="V74" i="27"/>
  <c r="R69" i="28"/>
  <c r="R66" i="28"/>
  <c r="R63" i="28"/>
  <c r="R60" i="28"/>
  <c r="R57" i="28"/>
  <c r="R54" i="28"/>
  <c r="R51" i="28"/>
  <c r="R48" i="28"/>
  <c r="R45" i="28"/>
  <c r="R42" i="28"/>
  <c r="R39" i="28"/>
  <c r="R36" i="28"/>
  <c r="R33" i="28"/>
  <c r="R30" i="28"/>
  <c r="R27" i="28"/>
  <c r="R24" i="28"/>
  <c r="R21" i="28"/>
  <c r="R18" i="28"/>
  <c r="R15" i="28"/>
  <c r="R12" i="28"/>
  <c r="R6" i="28"/>
  <c r="R11" i="28"/>
  <c r="R5" i="28"/>
  <c r="R10" i="28"/>
  <c r="R14" i="28"/>
  <c r="R23" i="28"/>
  <c r="R32" i="28"/>
  <c r="R41" i="28"/>
  <c r="R50" i="28"/>
  <c r="R59" i="28"/>
  <c r="R65" i="28"/>
  <c r="M33" i="30"/>
  <c r="U33" i="30" s="1"/>
  <c r="AE3" i="15"/>
  <c r="M4" i="15"/>
  <c r="U4" i="15" s="1"/>
  <c r="X4" i="15" s="1"/>
  <c r="AH4" i="15" s="1"/>
  <c r="M10" i="15"/>
  <c r="U10" i="15" s="1"/>
  <c r="M16" i="15"/>
  <c r="U16" i="15" s="1"/>
  <c r="M22" i="15"/>
  <c r="U22" i="15" s="1"/>
  <c r="V10" i="15"/>
  <c r="R9" i="16"/>
  <c r="R8" i="18"/>
  <c r="P10" i="18"/>
  <c r="AH3" i="19"/>
  <c r="AQ3" i="19" s="1"/>
  <c r="R10" i="19"/>
  <c r="Q11" i="19"/>
  <c r="M9" i="20"/>
  <c r="U9" i="20" s="1"/>
  <c r="M15" i="20"/>
  <c r="U15" i="20" s="1"/>
  <c r="M21" i="20"/>
  <c r="U21" i="20" s="1"/>
  <c r="M5" i="21"/>
  <c r="U5" i="21" s="1"/>
  <c r="M11" i="21"/>
  <c r="U11" i="21" s="1"/>
  <c r="M17" i="21"/>
  <c r="U17" i="21" s="1"/>
  <c r="M23" i="21"/>
  <c r="U23" i="21" s="1"/>
  <c r="Q12" i="22"/>
  <c r="Q13" i="22"/>
  <c r="Q14" i="22"/>
  <c r="Q15" i="22"/>
  <c r="Q16" i="22"/>
  <c r="Q17" i="22"/>
  <c r="Q18" i="22"/>
  <c r="Q19" i="22"/>
  <c r="Q20" i="22"/>
  <c r="Q21" i="22"/>
  <c r="Q22" i="22"/>
  <c r="Q23" i="22"/>
  <c r="AE3" i="23"/>
  <c r="P9" i="23"/>
  <c r="Y4" i="24"/>
  <c r="Z4" i="24" s="1"/>
  <c r="P5" i="24"/>
  <c r="P11" i="24"/>
  <c r="H5" i="25"/>
  <c r="I5" i="25" s="1"/>
  <c r="J5" i="25" s="1"/>
  <c r="K5" i="25" s="1"/>
  <c r="R7" i="26"/>
  <c r="R8" i="26"/>
  <c r="R13" i="26"/>
  <c r="R16" i="26"/>
  <c r="R19" i="26"/>
  <c r="R22" i="26"/>
  <c r="R25" i="26"/>
  <c r="R28" i="26"/>
  <c r="R31" i="26"/>
  <c r="R34" i="26"/>
  <c r="R37" i="26"/>
  <c r="R40" i="26"/>
  <c r="R43" i="26"/>
  <c r="R46" i="26"/>
  <c r="R49" i="26"/>
  <c r="R52" i="26"/>
  <c r="R55" i="26"/>
  <c r="R58" i="26"/>
  <c r="R61" i="26"/>
  <c r="R64" i="26"/>
  <c r="R67" i="26"/>
  <c r="R70" i="26"/>
  <c r="R73" i="26"/>
  <c r="R76" i="26"/>
  <c r="R79" i="26"/>
  <c r="R82" i="26"/>
  <c r="R85" i="26"/>
  <c r="R88" i="26"/>
  <c r="M5" i="27"/>
  <c r="U5" i="27" s="1"/>
  <c r="M11" i="27"/>
  <c r="U11" i="27" s="1"/>
  <c r="M17" i="27"/>
  <c r="U17" i="27" s="1"/>
  <c r="M23" i="27"/>
  <c r="U23" i="27" s="1"/>
  <c r="M29" i="27"/>
  <c r="U29" i="27" s="1"/>
  <c r="M35" i="27"/>
  <c r="U35" i="27" s="1"/>
  <c r="M41" i="27"/>
  <c r="U41" i="27" s="1"/>
  <c r="M47" i="27"/>
  <c r="U47" i="27" s="1"/>
  <c r="M53" i="27"/>
  <c r="U53" i="27" s="1"/>
  <c r="M59" i="27"/>
  <c r="U59" i="27" s="1"/>
  <c r="M65" i="27"/>
  <c r="U65" i="27" s="1"/>
  <c r="M71" i="27"/>
  <c r="U71" i="27" s="1"/>
  <c r="M77" i="27"/>
  <c r="U77" i="27" s="1"/>
  <c r="R15" i="27"/>
  <c r="R20" i="27"/>
  <c r="R24" i="27"/>
  <c r="R26" i="27"/>
  <c r="R33" i="27"/>
  <c r="R35" i="27"/>
  <c r="R42" i="27"/>
  <c r="R44" i="27"/>
  <c r="R51" i="27"/>
  <c r="R53" i="27"/>
  <c r="R60" i="27"/>
  <c r="R62" i="27"/>
  <c r="R69" i="27"/>
  <c r="R71" i="27"/>
  <c r="R78" i="27"/>
  <c r="R13" i="28"/>
  <c r="R22" i="28"/>
  <c r="R31" i="28"/>
  <c r="R40" i="28"/>
  <c r="R49" i="28"/>
  <c r="R58" i="28"/>
  <c r="R67" i="28"/>
  <c r="R68" i="28"/>
  <c r="M85" i="30"/>
  <c r="U85" i="30" s="1"/>
  <c r="M79" i="30"/>
  <c r="U79" i="30" s="1"/>
  <c r="M73" i="30"/>
  <c r="U73" i="30" s="1"/>
  <c r="M67" i="30"/>
  <c r="U67" i="30" s="1"/>
  <c r="M61" i="30"/>
  <c r="U61" i="30" s="1"/>
  <c r="M55" i="30"/>
  <c r="U55" i="30" s="1"/>
  <c r="M49" i="30"/>
  <c r="U49" i="30" s="1"/>
  <c r="M43" i="30"/>
  <c r="U43" i="30" s="1"/>
  <c r="M37" i="30"/>
  <c r="U37" i="30" s="1"/>
  <c r="M31" i="30"/>
  <c r="U31" i="30" s="1"/>
  <c r="M25" i="30"/>
  <c r="U25" i="30" s="1"/>
  <c r="M19" i="30"/>
  <c r="U19" i="30" s="1"/>
  <c r="M13" i="30"/>
  <c r="U13" i="30" s="1"/>
  <c r="M7" i="30"/>
  <c r="U7" i="30" s="1"/>
  <c r="M84" i="30"/>
  <c r="U84" i="30" s="1"/>
  <c r="M78" i="30"/>
  <c r="U78" i="30" s="1"/>
  <c r="M72" i="30"/>
  <c r="U72" i="30" s="1"/>
  <c r="M66" i="30"/>
  <c r="U66" i="30" s="1"/>
  <c r="M60" i="30"/>
  <c r="U60" i="30" s="1"/>
  <c r="M54" i="30"/>
  <c r="U54" i="30" s="1"/>
  <c r="M48" i="30"/>
  <c r="U48" i="30" s="1"/>
  <c r="M42" i="30"/>
  <c r="U42" i="30" s="1"/>
  <c r="M36" i="30"/>
  <c r="U36" i="30" s="1"/>
  <c r="M30" i="30"/>
  <c r="U30" i="30" s="1"/>
  <c r="M24" i="30"/>
  <c r="U24" i="30" s="1"/>
  <c r="M18" i="30"/>
  <c r="U18" i="30" s="1"/>
  <c r="M12" i="30"/>
  <c r="U12" i="30" s="1"/>
  <c r="M6" i="30"/>
  <c r="U6" i="30" s="1"/>
  <c r="M89" i="30"/>
  <c r="U89" i="30" s="1"/>
  <c r="M83" i="30"/>
  <c r="U83" i="30" s="1"/>
  <c r="M77" i="30"/>
  <c r="U77" i="30" s="1"/>
  <c r="M71" i="30"/>
  <c r="U71" i="30" s="1"/>
  <c r="M65" i="30"/>
  <c r="U65" i="30" s="1"/>
  <c r="M59" i="30"/>
  <c r="U59" i="30" s="1"/>
  <c r="M53" i="30"/>
  <c r="U53" i="30" s="1"/>
  <c r="M47" i="30"/>
  <c r="U47" i="30" s="1"/>
  <c r="M41" i="30"/>
  <c r="U41" i="30" s="1"/>
  <c r="M35" i="30"/>
  <c r="U35" i="30" s="1"/>
  <c r="M29" i="30"/>
  <c r="U29" i="30" s="1"/>
  <c r="M23" i="30"/>
  <c r="U23" i="30" s="1"/>
  <c r="M17" i="30"/>
  <c r="U17" i="30" s="1"/>
  <c r="M11" i="30"/>
  <c r="U11" i="30" s="1"/>
  <c r="M5" i="30"/>
  <c r="U5" i="30" s="1"/>
  <c r="M88" i="30"/>
  <c r="U88" i="30" s="1"/>
  <c r="M82" i="30"/>
  <c r="U82" i="30" s="1"/>
  <c r="M76" i="30"/>
  <c r="U76" i="30" s="1"/>
  <c r="M70" i="30"/>
  <c r="U70" i="30" s="1"/>
  <c r="M64" i="30"/>
  <c r="U64" i="30" s="1"/>
  <c r="M58" i="30"/>
  <c r="U58" i="30" s="1"/>
  <c r="M52" i="30"/>
  <c r="U52" i="30" s="1"/>
  <c r="M46" i="30"/>
  <c r="U46" i="30" s="1"/>
  <c r="M40" i="30"/>
  <c r="U40" i="30" s="1"/>
  <c r="M34" i="30"/>
  <c r="U34" i="30" s="1"/>
  <c r="M28" i="30"/>
  <c r="U28" i="30" s="1"/>
  <c r="M22" i="30"/>
  <c r="U22" i="30" s="1"/>
  <c r="M16" i="30"/>
  <c r="U16" i="30" s="1"/>
  <c r="M10" i="30"/>
  <c r="U10" i="30" s="1"/>
  <c r="M4" i="30"/>
  <c r="U4" i="30" s="1"/>
  <c r="X4" i="30" s="1"/>
  <c r="M86" i="30"/>
  <c r="U86" i="30" s="1"/>
  <c r="M80" i="30"/>
  <c r="U80" i="30" s="1"/>
  <c r="M74" i="30"/>
  <c r="U74" i="30" s="1"/>
  <c r="M68" i="30"/>
  <c r="U68" i="30" s="1"/>
  <c r="M62" i="30"/>
  <c r="U62" i="30" s="1"/>
  <c r="M56" i="30"/>
  <c r="U56" i="30" s="1"/>
  <c r="M50" i="30"/>
  <c r="U50" i="30" s="1"/>
  <c r="M44" i="30"/>
  <c r="U44" i="30" s="1"/>
  <c r="M38" i="30"/>
  <c r="U38" i="30" s="1"/>
  <c r="M32" i="30"/>
  <c r="U32" i="30" s="1"/>
  <c r="M26" i="30"/>
  <c r="U26" i="30" s="1"/>
  <c r="M20" i="30"/>
  <c r="U20" i="30" s="1"/>
  <c r="M14" i="30"/>
  <c r="U14" i="30" s="1"/>
  <c r="M8" i="30"/>
  <c r="U8" i="30" s="1"/>
  <c r="M39" i="30"/>
  <c r="U39" i="30" s="1"/>
  <c r="M75" i="30"/>
  <c r="U75" i="30" s="1"/>
  <c r="H32" i="31"/>
  <c r="I32" i="31" s="1"/>
  <c r="J32" i="31" s="1"/>
  <c r="H59" i="31"/>
  <c r="I59" i="31" s="1"/>
  <c r="J59" i="31" s="1"/>
  <c r="AN3" i="33"/>
  <c r="AH4" i="34"/>
  <c r="M9" i="14"/>
  <c r="U9" i="14" s="1"/>
  <c r="M15" i="14"/>
  <c r="U15" i="14" s="1"/>
  <c r="M21" i="14"/>
  <c r="U21" i="14" s="1"/>
  <c r="R6" i="14"/>
  <c r="R7" i="14"/>
  <c r="R12" i="14"/>
  <c r="R13" i="14"/>
  <c r="R14" i="14"/>
  <c r="R15" i="14"/>
  <c r="R16" i="14"/>
  <c r="R17" i="14"/>
  <c r="R18" i="14"/>
  <c r="R19" i="14"/>
  <c r="R20" i="14"/>
  <c r="R21" i="14"/>
  <c r="R22" i="14"/>
  <c r="R23" i="14"/>
  <c r="M5" i="15"/>
  <c r="U5" i="15" s="1"/>
  <c r="M11" i="15"/>
  <c r="U11" i="15" s="1"/>
  <c r="M17" i="15"/>
  <c r="U17" i="15" s="1"/>
  <c r="M23" i="15"/>
  <c r="U23" i="15" s="1"/>
  <c r="V5" i="15"/>
  <c r="R8" i="15"/>
  <c r="Q9" i="15"/>
  <c r="V11" i="15"/>
  <c r="R3" i="16"/>
  <c r="M7" i="16"/>
  <c r="U7" i="16" s="1"/>
  <c r="M13" i="16"/>
  <c r="U13" i="16" s="1"/>
  <c r="M19" i="16"/>
  <c r="U19" i="16" s="1"/>
  <c r="R10" i="16"/>
  <c r="Q11" i="16"/>
  <c r="M9" i="17"/>
  <c r="U9" i="17" s="1"/>
  <c r="M15" i="17"/>
  <c r="U15" i="17" s="1"/>
  <c r="M21" i="17"/>
  <c r="U21" i="17" s="1"/>
  <c r="V4" i="17"/>
  <c r="Y4" i="17" s="1"/>
  <c r="Z4" i="17" s="1"/>
  <c r="Q8" i="17"/>
  <c r="V10" i="17"/>
  <c r="M6" i="18"/>
  <c r="U6" i="18" s="1"/>
  <c r="M12" i="18"/>
  <c r="U12" i="18" s="1"/>
  <c r="M18" i="18"/>
  <c r="U18" i="18" s="1"/>
  <c r="R4" i="18"/>
  <c r="AH4" i="18" s="1"/>
  <c r="V6" i="18"/>
  <c r="V7" i="18"/>
  <c r="R9" i="18"/>
  <c r="Q10" i="18"/>
  <c r="V12" i="18"/>
  <c r="V13" i="18"/>
  <c r="V14" i="18"/>
  <c r="V15" i="18"/>
  <c r="V16" i="18"/>
  <c r="V17" i="18"/>
  <c r="V18" i="18"/>
  <c r="V19" i="18"/>
  <c r="V20" i="18"/>
  <c r="V21" i="18"/>
  <c r="V22" i="18"/>
  <c r="V23" i="18"/>
  <c r="M8" i="19"/>
  <c r="U8" i="19" s="1"/>
  <c r="M14" i="19"/>
  <c r="U14" i="19" s="1"/>
  <c r="M20" i="19"/>
  <c r="U20" i="19" s="1"/>
  <c r="R5" i="19"/>
  <c r="Q6" i="19"/>
  <c r="Q7" i="19"/>
  <c r="R11" i="19"/>
  <c r="Q12" i="19"/>
  <c r="Q13" i="19"/>
  <c r="Q14" i="19"/>
  <c r="Q15" i="19"/>
  <c r="Q16" i="19"/>
  <c r="Q17" i="19"/>
  <c r="Q18" i="19"/>
  <c r="Q19" i="19"/>
  <c r="Q20" i="19"/>
  <c r="Q21" i="19"/>
  <c r="Q22" i="19"/>
  <c r="Q23" i="19"/>
  <c r="M4" i="20"/>
  <c r="U4" i="20" s="1"/>
  <c r="X4" i="20" s="1"/>
  <c r="M10" i="20"/>
  <c r="U10" i="20" s="1"/>
  <c r="M16" i="20"/>
  <c r="U16" i="20" s="1"/>
  <c r="M22" i="20"/>
  <c r="U22" i="20" s="1"/>
  <c r="Q8" i="20"/>
  <c r="V10" i="20"/>
  <c r="M6" i="21"/>
  <c r="U6" i="21" s="1"/>
  <c r="M12" i="21"/>
  <c r="U12" i="21" s="1"/>
  <c r="M18" i="21"/>
  <c r="U18" i="21" s="1"/>
  <c r="Q11" i="21"/>
  <c r="M9" i="22"/>
  <c r="U9" i="22" s="1"/>
  <c r="M15" i="22"/>
  <c r="U15" i="22" s="1"/>
  <c r="M21" i="22"/>
  <c r="U21" i="22" s="1"/>
  <c r="R6" i="22"/>
  <c r="R7" i="22"/>
  <c r="R12" i="22"/>
  <c r="R13" i="22"/>
  <c r="R14" i="22"/>
  <c r="R15" i="22"/>
  <c r="R16" i="22"/>
  <c r="R17" i="22"/>
  <c r="R18" i="22"/>
  <c r="R19" i="22"/>
  <c r="R20" i="22"/>
  <c r="R21" i="22"/>
  <c r="R22" i="22"/>
  <c r="R23" i="22"/>
  <c r="M5" i="23"/>
  <c r="U5" i="23" s="1"/>
  <c r="M11" i="23"/>
  <c r="U11" i="23" s="1"/>
  <c r="M17" i="23"/>
  <c r="U17" i="23" s="1"/>
  <c r="M23" i="23"/>
  <c r="U23" i="23" s="1"/>
  <c r="V5" i="23"/>
  <c r="R8" i="23"/>
  <c r="Q9" i="23"/>
  <c r="V11" i="23"/>
  <c r="R3" i="24"/>
  <c r="M7" i="24"/>
  <c r="U7" i="24" s="1"/>
  <c r="M13" i="24"/>
  <c r="U13" i="24" s="1"/>
  <c r="M19" i="24"/>
  <c r="U19" i="24" s="1"/>
  <c r="R10" i="24"/>
  <c r="Q11" i="24"/>
  <c r="M9" i="25"/>
  <c r="U9" i="25" s="1"/>
  <c r="M15" i="25"/>
  <c r="U15" i="25" s="1"/>
  <c r="M21" i="25"/>
  <c r="U21" i="25" s="1"/>
  <c r="M27" i="25"/>
  <c r="U27" i="25" s="1"/>
  <c r="M33" i="25"/>
  <c r="U33" i="25" s="1"/>
  <c r="M39" i="25"/>
  <c r="U39" i="25" s="1"/>
  <c r="M45" i="25"/>
  <c r="U45" i="25" s="1"/>
  <c r="M51" i="25"/>
  <c r="U51" i="25" s="1"/>
  <c r="M57" i="25"/>
  <c r="U57" i="25" s="1"/>
  <c r="M63" i="25"/>
  <c r="U63" i="25" s="1"/>
  <c r="M69" i="25"/>
  <c r="U69" i="25" s="1"/>
  <c r="M75" i="25"/>
  <c r="U75" i="25" s="1"/>
  <c r="M81" i="25"/>
  <c r="U81" i="25" s="1"/>
  <c r="M87" i="25"/>
  <c r="U87" i="25" s="1"/>
  <c r="M93" i="25"/>
  <c r="U93" i="25" s="1"/>
  <c r="Q12" i="25"/>
  <c r="Q15" i="25"/>
  <c r="Q18" i="25"/>
  <c r="Q21" i="25"/>
  <c r="Q24" i="25"/>
  <c r="Q27" i="25"/>
  <c r="Q30" i="25"/>
  <c r="Q33" i="25"/>
  <c r="Q36" i="25"/>
  <c r="Q39" i="25"/>
  <c r="Q42" i="25"/>
  <c r="Q45" i="25"/>
  <c r="Q48" i="25"/>
  <c r="Q51" i="25"/>
  <c r="Q54" i="25"/>
  <c r="Q57" i="25"/>
  <c r="Q60" i="25"/>
  <c r="Q63" i="25"/>
  <c r="Q66" i="25"/>
  <c r="Q69" i="25"/>
  <c r="Q72" i="25"/>
  <c r="Q75" i="25"/>
  <c r="Q78" i="25"/>
  <c r="Q81" i="25"/>
  <c r="Q84" i="25"/>
  <c r="Q87" i="25"/>
  <c r="Q90" i="25"/>
  <c r="Q93" i="25"/>
  <c r="Q96" i="25"/>
  <c r="M9" i="26"/>
  <c r="U9" i="26" s="1"/>
  <c r="M15" i="26"/>
  <c r="U15" i="26" s="1"/>
  <c r="M21" i="26"/>
  <c r="U21" i="26" s="1"/>
  <c r="M27" i="26"/>
  <c r="U27" i="26" s="1"/>
  <c r="M33" i="26"/>
  <c r="U33" i="26" s="1"/>
  <c r="M39" i="26"/>
  <c r="U39" i="26" s="1"/>
  <c r="M45" i="26"/>
  <c r="U45" i="26" s="1"/>
  <c r="M51" i="26"/>
  <c r="U51" i="26" s="1"/>
  <c r="M57" i="26"/>
  <c r="U57" i="26" s="1"/>
  <c r="M63" i="26"/>
  <c r="U63" i="26" s="1"/>
  <c r="M69" i="26"/>
  <c r="U69" i="26" s="1"/>
  <c r="M75" i="26"/>
  <c r="U75" i="26" s="1"/>
  <c r="M81" i="26"/>
  <c r="U81" i="26" s="1"/>
  <c r="M87" i="26"/>
  <c r="U87" i="26" s="1"/>
  <c r="V10" i="26"/>
  <c r="V14" i="26"/>
  <c r="V17" i="26"/>
  <c r="V20" i="26"/>
  <c r="V23" i="26"/>
  <c r="V26" i="26"/>
  <c r="V29" i="26"/>
  <c r="V32" i="26"/>
  <c r="V35" i="26"/>
  <c r="V38" i="26"/>
  <c r="V41" i="26"/>
  <c r="V44" i="26"/>
  <c r="V47" i="26"/>
  <c r="V50" i="26"/>
  <c r="V53" i="26"/>
  <c r="V56" i="26"/>
  <c r="V59" i="26"/>
  <c r="V62" i="26"/>
  <c r="V65" i="26"/>
  <c r="V68" i="26"/>
  <c r="V71" i="26"/>
  <c r="V74" i="26"/>
  <c r="V77" i="26"/>
  <c r="V80" i="26"/>
  <c r="V83" i="26"/>
  <c r="V86" i="26"/>
  <c r="V89" i="26"/>
  <c r="M6" i="27"/>
  <c r="U6" i="27" s="1"/>
  <c r="M12" i="27"/>
  <c r="U12" i="27" s="1"/>
  <c r="M18" i="27"/>
  <c r="U18" i="27" s="1"/>
  <c r="M24" i="27"/>
  <c r="U24" i="27" s="1"/>
  <c r="M30" i="27"/>
  <c r="U30" i="27" s="1"/>
  <c r="M36" i="27"/>
  <c r="U36" i="27" s="1"/>
  <c r="M42" i="27"/>
  <c r="U42" i="27" s="1"/>
  <c r="M48" i="27"/>
  <c r="U48" i="27" s="1"/>
  <c r="M54" i="27"/>
  <c r="U54" i="27" s="1"/>
  <c r="M60" i="27"/>
  <c r="U60" i="27" s="1"/>
  <c r="M66" i="27"/>
  <c r="U66" i="27" s="1"/>
  <c r="M72" i="27"/>
  <c r="U72" i="27" s="1"/>
  <c r="M78" i="27"/>
  <c r="U78" i="27" s="1"/>
  <c r="R6" i="27"/>
  <c r="V78" i="27"/>
  <c r="V75" i="27"/>
  <c r="V72" i="27"/>
  <c r="V69" i="27"/>
  <c r="V66" i="27"/>
  <c r="V63" i="27"/>
  <c r="V60" i="27"/>
  <c r="V57" i="27"/>
  <c r="V54" i="27"/>
  <c r="V51" i="27"/>
  <c r="V48" i="27"/>
  <c r="V45" i="27"/>
  <c r="V42" i="27"/>
  <c r="V39" i="27"/>
  <c r="V36" i="27"/>
  <c r="V33" i="27"/>
  <c r="V30" i="27"/>
  <c r="V27" i="27"/>
  <c r="V24" i="27"/>
  <c r="V21" i="27"/>
  <c r="V11" i="27"/>
  <c r="V12" i="27"/>
  <c r="V26" i="27"/>
  <c r="V28" i="27"/>
  <c r="V35" i="27"/>
  <c r="V37" i="27"/>
  <c r="V44" i="27"/>
  <c r="V46" i="27"/>
  <c r="V53" i="27"/>
  <c r="V55" i="27"/>
  <c r="V62" i="27"/>
  <c r="V64" i="27"/>
  <c r="V71" i="27"/>
  <c r="V73" i="27"/>
  <c r="R20" i="28"/>
  <c r="R29" i="28"/>
  <c r="R38" i="28"/>
  <c r="R47" i="28"/>
  <c r="R56" i="28"/>
  <c r="M9" i="30"/>
  <c r="U9" i="30" s="1"/>
  <c r="M45" i="30"/>
  <c r="U45" i="30" s="1"/>
  <c r="M81" i="30"/>
  <c r="U81" i="30" s="1"/>
  <c r="H9" i="31"/>
  <c r="I9" i="31" s="1"/>
  <c r="J9" i="31" s="1"/>
  <c r="M4" i="14"/>
  <c r="U4" i="14" s="1"/>
  <c r="X4" i="14" s="1"/>
  <c r="M10" i="14"/>
  <c r="U10" i="14" s="1"/>
  <c r="M16" i="14"/>
  <c r="U16" i="14" s="1"/>
  <c r="M22" i="14"/>
  <c r="U22" i="14" s="1"/>
  <c r="V10" i="14"/>
  <c r="M6" i="15"/>
  <c r="U6" i="15" s="1"/>
  <c r="M12" i="15"/>
  <c r="U12" i="15" s="1"/>
  <c r="M18" i="15"/>
  <c r="U18" i="15" s="1"/>
  <c r="R4" i="15"/>
  <c r="V6" i="15"/>
  <c r="V7" i="15"/>
  <c r="R9" i="15"/>
  <c r="Q10" i="15"/>
  <c r="V12" i="15"/>
  <c r="V13" i="15"/>
  <c r="V14" i="15"/>
  <c r="V15" i="15"/>
  <c r="V16" i="15"/>
  <c r="V17" i="15"/>
  <c r="V18" i="15"/>
  <c r="V19" i="15"/>
  <c r="V20" i="15"/>
  <c r="V21" i="15"/>
  <c r="V22" i="15"/>
  <c r="M8" i="16"/>
  <c r="U8" i="16" s="1"/>
  <c r="M14" i="16"/>
  <c r="U14" i="16" s="1"/>
  <c r="M20" i="16"/>
  <c r="U20" i="16" s="1"/>
  <c r="R5" i="16"/>
  <c r="R11" i="16"/>
  <c r="Q12" i="16"/>
  <c r="Q13" i="16"/>
  <c r="Q14" i="16"/>
  <c r="Q15" i="16"/>
  <c r="Q16" i="16"/>
  <c r="Q17" i="16"/>
  <c r="Q18" i="16"/>
  <c r="Q19" i="16"/>
  <c r="Q20" i="16"/>
  <c r="Q21" i="16"/>
  <c r="Q22" i="16"/>
  <c r="Q9" i="17"/>
  <c r="P10" i="17"/>
  <c r="V11" i="17"/>
  <c r="R3" i="18"/>
  <c r="M7" i="18"/>
  <c r="U7" i="18" s="1"/>
  <c r="M13" i="18"/>
  <c r="U13" i="18" s="1"/>
  <c r="M19" i="18"/>
  <c r="U19" i="18" s="1"/>
  <c r="P6" i="18"/>
  <c r="P7" i="18"/>
  <c r="R10" i="18"/>
  <c r="Q11" i="18"/>
  <c r="P12" i="18"/>
  <c r="P13" i="18"/>
  <c r="P14" i="18"/>
  <c r="P15" i="18"/>
  <c r="P16" i="18"/>
  <c r="P17" i="18"/>
  <c r="P18" i="18"/>
  <c r="P19" i="18"/>
  <c r="P21" i="18"/>
  <c r="P22" i="18"/>
  <c r="P23" i="18"/>
  <c r="M9" i="19"/>
  <c r="U9" i="19" s="1"/>
  <c r="M15" i="19"/>
  <c r="U15" i="19" s="1"/>
  <c r="M21" i="19"/>
  <c r="U21" i="19" s="1"/>
  <c r="R6" i="19"/>
  <c r="R7" i="19"/>
  <c r="P8" i="19"/>
  <c r="R12" i="19"/>
  <c r="R13" i="19"/>
  <c r="R14" i="19"/>
  <c r="R15" i="19"/>
  <c r="R16" i="19"/>
  <c r="R17" i="19"/>
  <c r="R18" i="19"/>
  <c r="R19" i="19"/>
  <c r="R20" i="19"/>
  <c r="R21" i="19"/>
  <c r="R22" i="19"/>
  <c r="R23" i="19"/>
  <c r="M5" i="20"/>
  <c r="U5" i="20" s="1"/>
  <c r="M11" i="20"/>
  <c r="U11" i="20" s="1"/>
  <c r="M17" i="20"/>
  <c r="U17" i="20" s="1"/>
  <c r="M23" i="20"/>
  <c r="U23" i="20" s="1"/>
  <c r="V5" i="20"/>
  <c r="R8" i="20"/>
  <c r="Q9" i="20"/>
  <c r="V11" i="20"/>
  <c r="AH3" i="21"/>
  <c r="AQ3" i="21" s="1"/>
  <c r="M7" i="21"/>
  <c r="U7" i="21" s="1"/>
  <c r="M13" i="21"/>
  <c r="U13" i="21" s="1"/>
  <c r="M19" i="21"/>
  <c r="U19" i="21" s="1"/>
  <c r="Q12" i="21"/>
  <c r="Q13" i="21"/>
  <c r="Q14" i="21"/>
  <c r="Q15" i="21"/>
  <c r="Q16" i="21"/>
  <c r="Q17" i="21"/>
  <c r="Q18" i="21"/>
  <c r="Q19" i="21"/>
  <c r="Q20" i="21"/>
  <c r="Q21" i="21"/>
  <c r="Q22" i="21"/>
  <c r="M4" i="22"/>
  <c r="U4" i="22" s="1"/>
  <c r="X4" i="22" s="1"/>
  <c r="M10" i="22"/>
  <c r="U10" i="22" s="1"/>
  <c r="M16" i="22"/>
  <c r="U16" i="22" s="1"/>
  <c r="Q8" i="22"/>
  <c r="V10" i="22"/>
  <c r="M6" i="23"/>
  <c r="U6" i="23" s="1"/>
  <c r="M12" i="23"/>
  <c r="U12" i="23" s="1"/>
  <c r="M18" i="23"/>
  <c r="U18" i="23" s="1"/>
  <c r="R4" i="23"/>
  <c r="AH4" i="23" s="1"/>
  <c r="V6" i="23"/>
  <c r="V7" i="23"/>
  <c r="R9" i="23"/>
  <c r="Q10" i="23"/>
  <c r="V12" i="23"/>
  <c r="V13" i="23"/>
  <c r="V14" i="23"/>
  <c r="V15" i="23"/>
  <c r="V16" i="23"/>
  <c r="V17" i="23"/>
  <c r="V18" i="23"/>
  <c r="V19" i="23"/>
  <c r="V20" i="23"/>
  <c r="V21" i="23"/>
  <c r="V22" i="23"/>
  <c r="M8" i="24"/>
  <c r="U8" i="24" s="1"/>
  <c r="M14" i="24"/>
  <c r="U14" i="24" s="1"/>
  <c r="M20" i="24"/>
  <c r="U20" i="24" s="1"/>
  <c r="R5" i="24"/>
  <c r="Q6" i="24"/>
  <c r="Q7" i="24"/>
  <c r="R11" i="24"/>
  <c r="Q12" i="24"/>
  <c r="Q13" i="24"/>
  <c r="Q14" i="24"/>
  <c r="Q15" i="24"/>
  <c r="Q16" i="24"/>
  <c r="Q17" i="24"/>
  <c r="Q18" i="24"/>
  <c r="Q19" i="24"/>
  <c r="Q20" i="24"/>
  <c r="Q21" i="24"/>
  <c r="Q22" i="24"/>
  <c r="AE3" i="25"/>
  <c r="M4" i="25"/>
  <c r="U4" i="25" s="1"/>
  <c r="X4" i="25" s="1"/>
  <c r="M10" i="25"/>
  <c r="U10" i="25" s="1"/>
  <c r="M16" i="25"/>
  <c r="U16" i="25" s="1"/>
  <c r="M22" i="25"/>
  <c r="U22" i="25" s="1"/>
  <c r="M28" i="25"/>
  <c r="U28" i="25" s="1"/>
  <c r="M34" i="25"/>
  <c r="U34" i="25" s="1"/>
  <c r="M40" i="25"/>
  <c r="U40" i="25" s="1"/>
  <c r="M46" i="25"/>
  <c r="U46" i="25" s="1"/>
  <c r="M52" i="25"/>
  <c r="U52" i="25" s="1"/>
  <c r="M58" i="25"/>
  <c r="U58" i="25" s="1"/>
  <c r="M64" i="25"/>
  <c r="U64" i="25" s="1"/>
  <c r="M70" i="25"/>
  <c r="U70" i="25" s="1"/>
  <c r="M76" i="25"/>
  <c r="U76" i="25" s="1"/>
  <c r="M82" i="25"/>
  <c r="U82" i="25" s="1"/>
  <c r="M88" i="25"/>
  <c r="U88" i="25" s="1"/>
  <c r="M94" i="25"/>
  <c r="U94" i="25" s="1"/>
  <c r="Q6" i="25"/>
  <c r="H7" i="25"/>
  <c r="I7" i="25" s="1"/>
  <c r="J7" i="25" s="1"/>
  <c r="H8" i="25"/>
  <c r="I8" i="25" s="1"/>
  <c r="J8" i="25" s="1"/>
  <c r="Q11" i="25"/>
  <c r="AE3" i="26"/>
  <c r="M4" i="26"/>
  <c r="U4" i="26" s="1"/>
  <c r="X4" i="26" s="1"/>
  <c r="M10" i="26"/>
  <c r="U10" i="26" s="1"/>
  <c r="M16" i="26"/>
  <c r="U16" i="26" s="1"/>
  <c r="M22" i="26"/>
  <c r="U22" i="26" s="1"/>
  <c r="M28" i="26"/>
  <c r="U28" i="26" s="1"/>
  <c r="M34" i="26"/>
  <c r="U34" i="26" s="1"/>
  <c r="M40" i="26"/>
  <c r="U40" i="26" s="1"/>
  <c r="M46" i="26"/>
  <c r="U46" i="26" s="1"/>
  <c r="M52" i="26"/>
  <c r="U52" i="26" s="1"/>
  <c r="M58" i="26"/>
  <c r="U58" i="26" s="1"/>
  <c r="M64" i="26"/>
  <c r="U64" i="26" s="1"/>
  <c r="M70" i="26"/>
  <c r="U70" i="26" s="1"/>
  <c r="M76" i="26"/>
  <c r="U76" i="26" s="1"/>
  <c r="M82" i="26"/>
  <c r="U82" i="26" s="1"/>
  <c r="M88" i="26"/>
  <c r="U88" i="26" s="1"/>
  <c r="R6" i="26"/>
  <c r="R12" i="26"/>
  <c r="R15" i="26"/>
  <c r="R18" i="26"/>
  <c r="R21" i="26"/>
  <c r="R24" i="26"/>
  <c r="R27" i="26"/>
  <c r="R30" i="26"/>
  <c r="R33" i="26"/>
  <c r="R36" i="26"/>
  <c r="R39" i="26"/>
  <c r="R42" i="26"/>
  <c r="R45" i="26"/>
  <c r="R48" i="26"/>
  <c r="R51" i="26"/>
  <c r="R54" i="26"/>
  <c r="R57" i="26"/>
  <c r="R60" i="26"/>
  <c r="R63" i="26"/>
  <c r="R66" i="26"/>
  <c r="R69" i="26"/>
  <c r="R72" i="26"/>
  <c r="R75" i="26"/>
  <c r="R78" i="26"/>
  <c r="R81" i="26"/>
  <c r="R84" i="26"/>
  <c r="R87" i="26"/>
  <c r="R3" i="27"/>
  <c r="M7" i="27"/>
  <c r="U7" i="27" s="1"/>
  <c r="M13" i="27"/>
  <c r="U13" i="27" s="1"/>
  <c r="M19" i="27"/>
  <c r="U19" i="27" s="1"/>
  <c r="M25" i="27"/>
  <c r="U25" i="27" s="1"/>
  <c r="M31" i="27"/>
  <c r="U31" i="27" s="1"/>
  <c r="M37" i="27"/>
  <c r="U37" i="27" s="1"/>
  <c r="M43" i="27"/>
  <c r="U43" i="27" s="1"/>
  <c r="M49" i="27"/>
  <c r="U49" i="27" s="1"/>
  <c r="M55" i="27"/>
  <c r="U55" i="27" s="1"/>
  <c r="M61" i="27"/>
  <c r="U61" i="27" s="1"/>
  <c r="M67" i="27"/>
  <c r="U67" i="27" s="1"/>
  <c r="M73" i="27"/>
  <c r="U73" i="27" s="1"/>
  <c r="M79" i="27"/>
  <c r="U79" i="27" s="1"/>
  <c r="R5" i="27"/>
  <c r="B8" i="27"/>
  <c r="Q3" i="27" s="1"/>
  <c r="AG3" i="27" s="1"/>
  <c r="AP3" i="27" s="1"/>
  <c r="C9" i="27"/>
  <c r="H66" i="27" s="1"/>
  <c r="I66" i="27" s="1"/>
  <c r="J66" i="27" s="1"/>
  <c r="R14" i="27"/>
  <c r="V16" i="27"/>
  <c r="R18" i="27"/>
  <c r="V20" i="27"/>
  <c r="R21" i="27"/>
  <c r="R23" i="27"/>
  <c r="R30" i="27"/>
  <c r="R32" i="27"/>
  <c r="R39" i="27"/>
  <c r="R41" i="27"/>
  <c r="H44" i="27"/>
  <c r="I44" i="27" s="1"/>
  <c r="J44" i="27" s="1"/>
  <c r="R48" i="27"/>
  <c r="R50" i="27"/>
  <c r="R57" i="27"/>
  <c r="R59" i="27"/>
  <c r="R66" i="27"/>
  <c r="R68" i="27"/>
  <c r="R75" i="27"/>
  <c r="R77" i="27"/>
  <c r="R4" i="28"/>
  <c r="AH4" i="28" s="1"/>
  <c r="R19" i="28"/>
  <c r="R28" i="28"/>
  <c r="R37" i="28"/>
  <c r="R46" i="28"/>
  <c r="R55" i="28"/>
  <c r="R64" i="28"/>
  <c r="H66" i="28"/>
  <c r="I66" i="28" s="1"/>
  <c r="J66" i="28" s="1"/>
  <c r="H14" i="29"/>
  <c r="I14" i="29" s="1"/>
  <c r="J14" i="29" s="1"/>
  <c r="H50" i="29"/>
  <c r="I50" i="29" s="1"/>
  <c r="J50" i="29" s="1"/>
  <c r="H86" i="29"/>
  <c r="I86" i="29" s="1"/>
  <c r="J86" i="29" s="1"/>
  <c r="M15" i="30"/>
  <c r="U15" i="30" s="1"/>
  <c r="M51" i="30"/>
  <c r="U51" i="30" s="1"/>
  <c r="M87" i="30"/>
  <c r="U87" i="30" s="1"/>
  <c r="H10" i="30"/>
  <c r="I10" i="30" s="1"/>
  <c r="J10" i="30" s="1"/>
  <c r="H19" i="31"/>
  <c r="I19" i="31" s="1"/>
  <c r="J19" i="31" s="1"/>
  <c r="H26" i="31"/>
  <c r="I26" i="31" s="1"/>
  <c r="J26" i="31" s="1"/>
  <c r="H28" i="31"/>
  <c r="I28" i="31" s="1"/>
  <c r="J28" i="31" s="1"/>
  <c r="H35" i="31"/>
  <c r="I35" i="31" s="1"/>
  <c r="J35" i="31" s="1"/>
  <c r="H46" i="31"/>
  <c r="I46" i="31" s="1"/>
  <c r="J46" i="31" s="1"/>
  <c r="H53" i="31"/>
  <c r="I53" i="31" s="1"/>
  <c r="J53" i="31" s="1"/>
  <c r="H55" i="31"/>
  <c r="I55" i="31" s="1"/>
  <c r="J55" i="31" s="1"/>
  <c r="H62" i="31"/>
  <c r="I62" i="31" s="1"/>
  <c r="J62" i="31" s="1"/>
  <c r="H73" i="31"/>
  <c r="I73" i="31" s="1"/>
  <c r="J73" i="31" s="1"/>
  <c r="M5" i="14"/>
  <c r="U5" i="14" s="1"/>
  <c r="M11" i="14"/>
  <c r="U11" i="14" s="1"/>
  <c r="M17" i="14"/>
  <c r="U17" i="14" s="1"/>
  <c r="AH3" i="15"/>
  <c r="AQ3" i="15" s="1"/>
  <c r="M7" i="15"/>
  <c r="U7" i="15" s="1"/>
  <c r="M13" i="15"/>
  <c r="U13" i="15" s="1"/>
  <c r="M19" i="15"/>
  <c r="U19" i="15" s="1"/>
  <c r="P6" i="15"/>
  <c r="P7" i="15"/>
  <c r="P12" i="15"/>
  <c r="P13" i="15"/>
  <c r="P14" i="15"/>
  <c r="P15" i="15"/>
  <c r="P16" i="15"/>
  <c r="P17" i="15"/>
  <c r="P18" i="15"/>
  <c r="P19" i="15"/>
  <c r="P20" i="15"/>
  <c r="P21" i="15"/>
  <c r="P22" i="15"/>
  <c r="M9" i="16"/>
  <c r="U9" i="16" s="1"/>
  <c r="M15" i="16"/>
  <c r="U15" i="16" s="1"/>
  <c r="R6" i="16"/>
  <c r="R7" i="16"/>
  <c r="P8" i="16"/>
  <c r="R12" i="16"/>
  <c r="R13" i="16"/>
  <c r="R14" i="16"/>
  <c r="R15" i="16"/>
  <c r="R16" i="16"/>
  <c r="R17" i="16"/>
  <c r="R18" i="16"/>
  <c r="R19" i="16"/>
  <c r="R20" i="16"/>
  <c r="R21" i="16"/>
  <c r="R22" i="16"/>
  <c r="V5" i="17"/>
  <c r="V6" i="17"/>
  <c r="V7" i="17"/>
  <c r="Q10" i="17"/>
  <c r="V12" i="17"/>
  <c r="V13" i="17"/>
  <c r="V14" i="17"/>
  <c r="V15" i="17"/>
  <c r="V16" i="17"/>
  <c r="V17" i="17"/>
  <c r="V18" i="17"/>
  <c r="V19" i="17"/>
  <c r="V20" i="17"/>
  <c r="V21" i="17"/>
  <c r="V22" i="17"/>
  <c r="M8" i="18"/>
  <c r="U8" i="18" s="1"/>
  <c r="M14" i="18"/>
  <c r="U14" i="18" s="1"/>
  <c r="M20" i="18"/>
  <c r="U20" i="18" s="1"/>
  <c r="R5" i="18"/>
  <c r="R11" i="18"/>
  <c r="Q12" i="18"/>
  <c r="Q13" i="18"/>
  <c r="Q14" i="18"/>
  <c r="Q15" i="18"/>
  <c r="Q16" i="18"/>
  <c r="Q17" i="18"/>
  <c r="Q18" i="18"/>
  <c r="Q19" i="18"/>
  <c r="Q20" i="18"/>
  <c r="Q21" i="18"/>
  <c r="Q22" i="18"/>
  <c r="M4" i="19"/>
  <c r="U4" i="19" s="1"/>
  <c r="X4" i="19" s="1"/>
  <c r="M10" i="19"/>
  <c r="U10" i="19" s="1"/>
  <c r="M16" i="19"/>
  <c r="U16" i="19" s="1"/>
  <c r="Q8" i="19"/>
  <c r="M6" i="20"/>
  <c r="U6" i="20" s="1"/>
  <c r="M12" i="20"/>
  <c r="U12" i="20" s="1"/>
  <c r="V6" i="20"/>
  <c r="V7" i="20"/>
  <c r="Q10" i="20"/>
  <c r="V12" i="20"/>
  <c r="V13" i="20"/>
  <c r="V14" i="20"/>
  <c r="V15" i="20"/>
  <c r="V16" i="20"/>
  <c r="V17" i="20"/>
  <c r="V18" i="20"/>
  <c r="V19" i="20"/>
  <c r="V20" i="20"/>
  <c r="V21" i="20"/>
  <c r="V22" i="20"/>
  <c r="M8" i="21"/>
  <c r="U8" i="21" s="1"/>
  <c r="M14" i="21"/>
  <c r="U14" i="21" s="1"/>
  <c r="M20" i="21"/>
  <c r="U20" i="21" s="1"/>
  <c r="P8" i="21"/>
  <c r="Q9" i="22"/>
  <c r="AH3" i="23"/>
  <c r="AQ3" i="23" s="1"/>
  <c r="M7" i="23"/>
  <c r="U7" i="23" s="1"/>
  <c r="M13" i="23"/>
  <c r="U13" i="23" s="1"/>
  <c r="P6" i="23"/>
  <c r="P7" i="23"/>
  <c r="P12" i="23"/>
  <c r="P13" i="23"/>
  <c r="P14" i="23"/>
  <c r="P15" i="23"/>
  <c r="P16" i="23"/>
  <c r="P17" i="23"/>
  <c r="P18" i="23"/>
  <c r="P19" i="23"/>
  <c r="P20" i="23"/>
  <c r="P21" i="23"/>
  <c r="P22" i="23"/>
  <c r="M9" i="24"/>
  <c r="U9" i="24" s="1"/>
  <c r="M15" i="24"/>
  <c r="U15" i="24" s="1"/>
  <c r="R6" i="24"/>
  <c r="R7" i="24"/>
  <c r="R12" i="24"/>
  <c r="R13" i="24"/>
  <c r="R14" i="24"/>
  <c r="R15" i="24"/>
  <c r="R16" i="24"/>
  <c r="R17" i="24"/>
  <c r="R18" i="24"/>
  <c r="R19" i="24"/>
  <c r="R20" i="24"/>
  <c r="R21" i="24"/>
  <c r="R22" i="24"/>
  <c r="M5" i="25"/>
  <c r="U5" i="25" s="1"/>
  <c r="M11" i="25"/>
  <c r="U11" i="25" s="1"/>
  <c r="M17" i="25"/>
  <c r="U17" i="25" s="1"/>
  <c r="M23" i="25"/>
  <c r="U23" i="25" s="1"/>
  <c r="M29" i="25"/>
  <c r="U29" i="25" s="1"/>
  <c r="M35" i="25"/>
  <c r="U35" i="25" s="1"/>
  <c r="M41" i="25"/>
  <c r="U41" i="25" s="1"/>
  <c r="M47" i="25"/>
  <c r="U47" i="25" s="1"/>
  <c r="M53" i="25"/>
  <c r="U53" i="25" s="1"/>
  <c r="M59" i="25"/>
  <c r="U59" i="25" s="1"/>
  <c r="M65" i="25"/>
  <c r="U65" i="25" s="1"/>
  <c r="M71" i="25"/>
  <c r="U71" i="25" s="1"/>
  <c r="M77" i="25"/>
  <c r="U77" i="25" s="1"/>
  <c r="M83" i="25"/>
  <c r="U83" i="25" s="1"/>
  <c r="M89" i="25"/>
  <c r="U89" i="25" s="1"/>
  <c r="Q10" i="25"/>
  <c r="Q14" i="25"/>
  <c r="Q17" i="25"/>
  <c r="Q20" i="25"/>
  <c r="Q23" i="25"/>
  <c r="Q26" i="25"/>
  <c r="Q29" i="25"/>
  <c r="Q32" i="25"/>
  <c r="Q35" i="25"/>
  <c r="Q38" i="25"/>
  <c r="Q41" i="25"/>
  <c r="Q44" i="25"/>
  <c r="Q47" i="25"/>
  <c r="Q50" i="25"/>
  <c r="Q53" i="25"/>
  <c r="Q56" i="25"/>
  <c r="Q59" i="25"/>
  <c r="Q62" i="25"/>
  <c r="Q65" i="25"/>
  <c r="Q68" i="25"/>
  <c r="Q71" i="25"/>
  <c r="Q74" i="25"/>
  <c r="Q77" i="25"/>
  <c r="Q80" i="25"/>
  <c r="Q83" i="25"/>
  <c r="Q86" i="25"/>
  <c r="Q89" i="25"/>
  <c r="Q92" i="25"/>
  <c r="Q95" i="25"/>
  <c r="Q98" i="25"/>
  <c r="M5" i="26"/>
  <c r="U5" i="26" s="1"/>
  <c r="M11" i="26"/>
  <c r="U11" i="26" s="1"/>
  <c r="M17" i="26"/>
  <c r="U17" i="26" s="1"/>
  <c r="M23" i="26"/>
  <c r="U23" i="26" s="1"/>
  <c r="M29" i="26"/>
  <c r="U29" i="26" s="1"/>
  <c r="M35" i="26"/>
  <c r="U35" i="26" s="1"/>
  <c r="M41" i="26"/>
  <c r="U41" i="26" s="1"/>
  <c r="M47" i="26"/>
  <c r="U47" i="26" s="1"/>
  <c r="M53" i="26"/>
  <c r="U53" i="26" s="1"/>
  <c r="M59" i="26"/>
  <c r="U59" i="26" s="1"/>
  <c r="M65" i="26"/>
  <c r="U65" i="26" s="1"/>
  <c r="M71" i="26"/>
  <c r="U71" i="26" s="1"/>
  <c r="M77" i="26"/>
  <c r="U77" i="26" s="1"/>
  <c r="M83" i="26"/>
  <c r="U83" i="26" s="1"/>
  <c r="R5" i="26"/>
  <c r="R11" i="26"/>
  <c r="V13" i="26"/>
  <c r="V16" i="26"/>
  <c r="V19" i="26"/>
  <c r="V22" i="26"/>
  <c r="V25" i="26"/>
  <c r="V28" i="26"/>
  <c r="V31" i="26"/>
  <c r="V34" i="26"/>
  <c r="V37" i="26"/>
  <c r="V40" i="26"/>
  <c r="V43" i="26"/>
  <c r="V46" i="26"/>
  <c r="V49" i="26"/>
  <c r="V52" i="26"/>
  <c r="V55" i="26"/>
  <c r="V58" i="26"/>
  <c r="V61" i="26"/>
  <c r="V64" i="26"/>
  <c r="V67" i="26"/>
  <c r="V70" i="26"/>
  <c r="V73" i="26"/>
  <c r="V76" i="26"/>
  <c r="V79" i="26"/>
  <c r="V82" i="26"/>
  <c r="V85" i="26"/>
  <c r="M8" i="27"/>
  <c r="U8" i="27" s="1"/>
  <c r="M14" i="27"/>
  <c r="U14" i="27" s="1"/>
  <c r="M20" i="27"/>
  <c r="U20" i="27" s="1"/>
  <c r="M26" i="27"/>
  <c r="U26" i="27" s="1"/>
  <c r="M32" i="27"/>
  <c r="U32" i="27" s="1"/>
  <c r="M38" i="27"/>
  <c r="U38" i="27" s="1"/>
  <c r="M44" i="27"/>
  <c r="U44" i="27" s="1"/>
  <c r="M50" i="27"/>
  <c r="U50" i="27" s="1"/>
  <c r="M56" i="27"/>
  <c r="U56" i="27" s="1"/>
  <c r="M62" i="27"/>
  <c r="U62" i="27" s="1"/>
  <c r="M68" i="27"/>
  <c r="U68" i="27" s="1"/>
  <c r="M74" i="27"/>
  <c r="U74" i="27" s="1"/>
  <c r="R4" i="27"/>
  <c r="C8" i="27"/>
  <c r="R10" i="27"/>
  <c r="V15" i="27"/>
  <c r="V23" i="27"/>
  <c r="V25" i="27"/>
  <c r="V32" i="27"/>
  <c r="H33" i="27"/>
  <c r="I33" i="27" s="1"/>
  <c r="J33" i="27" s="1"/>
  <c r="V34" i="27"/>
  <c r="V41" i="27"/>
  <c r="V43" i="27"/>
  <c r="V50" i="27"/>
  <c r="H51" i="27"/>
  <c r="I51" i="27" s="1"/>
  <c r="J51" i="27" s="1"/>
  <c r="V52" i="27"/>
  <c r="V59" i="27"/>
  <c r="V61" i="27"/>
  <c r="V68" i="27"/>
  <c r="V70" i="27"/>
  <c r="V77" i="27"/>
  <c r="V79" i="27"/>
  <c r="R9" i="28"/>
  <c r="R17" i="28"/>
  <c r="R26" i="28"/>
  <c r="R35" i="28"/>
  <c r="H39" i="28"/>
  <c r="I39" i="28" s="1"/>
  <c r="J39" i="28" s="1"/>
  <c r="R44" i="28"/>
  <c r="R53" i="28"/>
  <c r="R62" i="28"/>
  <c r="M21" i="30"/>
  <c r="U21" i="30" s="1"/>
  <c r="M57" i="30"/>
  <c r="U57" i="30" s="1"/>
  <c r="AN3" i="31"/>
  <c r="AN3" i="32"/>
  <c r="M8" i="15"/>
  <c r="U8" i="15" s="1"/>
  <c r="M14" i="15"/>
  <c r="U14" i="15" s="1"/>
  <c r="M9" i="18"/>
  <c r="U9" i="18" s="1"/>
  <c r="M15" i="18"/>
  <c r="U15" i="18" s="1"/>
  <c r="R6" i="18"/>
  <c r="R7" i="18"/>
  <c r="R12" i="18"/>
  <c r="R13" i="18"/>
  <c r="R14" i="18"/>
  <c r="R15" i="18"/>
  <c r="R16" i="18"/>
  <c r="R17" i="18"/>
  <c r="R18" i="18"/>
  <c r="R19" i="18"/>
  <c r="R20" i="18"/>
  <c r="R21" i="18"/>
  <c r="R22" i="18"/>
  <c r="AH3" i="20"/>
  <c r="AQ3" i="20" s="1"/>
  <c r="M9" i="21"/>
  <c r="U9" i="21" s="1"/>
  <c r="M15" i="21"/>
  <c r="U15" i="21" s="1"/>
  <c r="B8" i="96"/>
  <c r="Q3" i="96" s="1"/>
  <c r="AG3" i="96" s="1"/>
  <c r="AP3" i="96" s="1"/>
  <c r="B8" i="95"/>
  <c r="Q3" i="95" s="1"/>
  <c r="AG3" i="95" s="1"/>
  <c r="AP3" i="95" s="1"/>
  <c r="B8" i="94"/>
  <c r="Q3" i="94" s="1"/>
  <c r="AG3" i="94" s="1"/>
  <c r="AP3" i="94" s="1"/>
  <c r="B8" i="93"/>
  <c r="Q3" i="93" s="1"/>
  <c r="AG3" i="93" s="1"/>
  <c r="AP3" i="93" s="1"/>
  <c r="B8" i="92"/>
  <c r="Q3" i="92" s="1"/>
  <c r="AG3" i="92" s="1"/>
  <c r="AP3" i="92" s="1"/>
  <c r="B8" i="91"/>
  <c r="Q3" i="91" s="1"/>
  <c r="AG3" i="91" s="1"/>
  <c r="AP3" i="91" s="1"/>
  <c r="B8" i="90"/>
  <c r="Q3" i="90" s="1"/>
  <c r="AG3" i="90" s="1"/>
  <c r="AP3" i="90" s="1"/>
  <c r="B8" i="89"/>
  <c r="Q3" i="89" s="1"/>
  <c r="AG3" i="89" s="1"/>
  <c r="AP3" i="89" s="1"/>
  <c r="B8" i="88"/>
  <c r="Q3" i="88" s="1"/>
  <c r="AG3" i="88" s="1"/>
  <c r="AP3" i="88" s="1"/>
  <c r="B8" i="87"/>
  <c r="Q3" i="87" s="1"/>
  <c r="AG3" i="87" s="1"/>
  <c r="AP3" i="87" s="1"/>
  <c r="B8" i="85"/>
  <c r="Q3" i="85" s="1"/>
  <c r="AG3" i="85" s="1"/>
  <c r="AP3" i="85" s="1"/>
  <c r="B8" i="86"/>
  <c r="Q3" i="86" s="1"/>
  <c r="AG3" i="86" s="1"/>
  <c r="AP3" i="86" s="1"/>
  <c r="B8" i="84"/>
  <c r="Q3" i="84" s="1"/>
  <c r="AG3" i="84" s="1"/>
  <c r="AP3" i="84" s="1"/>
  <c r="B8" i="82"/>
  <c r="Q3" i="82" s="1"/>
  <c r="AG3" i="82" s="1"/>
  <c r="AP3" i="82" s="1"/>
  <c r="B8" i="83"/>
  <c r="Q3" i="83" s="1"/>
  <c r="AG3" i="83" s="1"/>
  <c r="AP3" i="83" s="1"/>
  <c r="B8" i="81"/>
  <c r="Q3" i="81" s="1"/>
  <c r="AG3" i="81" s="1"/>
  <c r="AP3" i="81" s="1"/>
  <c r="B8" i="80"/>
  <c r="Q3" i="80" s="1"/>
  <c r="AG3" i="80" s="1"/>
  <c r="AP3" i="80" s="1"/>
  <c r="B8" i="79"/>
  <c r="Q3" i="79" s="1"/>
  <c r="AG3" i="79" s="1"/>
  <c r="AP3" i="79" s="1"/>
  <c r="B8" i="78"/>
  <c r="Q3" i="78" s="1"/>
  <c r="AG3" i="78" s="1"/>
  <c r="AP3" i="78" s="1"/>
  <c r="B8" i="77"/>
  <c r="Q3" i="77" s="1"/>
  <c r="AG3" i="77" s="1"/>
  <c r="AP3" i="77" s="1"/>
  <c r="B8" i="76"/>
  <c r="Q3" i="76" s="1"/>
  <c r="AG3" i="76" s="1"/>
  <c r="AP3" i="76" s="1"/>
  <c r="B8" i="75"/>
  <c r="Q3" i="75" s="1"/>
  <c r="AG3" i="75" s="1"/>
  <c r="AP3" i="75" s="1"/>
  <c r="B8" i="74"/>
  <c r="Q3" i="74" s="1"/>
  <c r="AG3" i="74" s="1"/>
  <c r="AP3" i="74" s="1"/>
  <c r="B8" i="48"/>
  <c r="Q3" i="48" s="1"/>
  <c r="AG3" i="48" s="1"/>
  <c r="AP3" i="48" s="1"/>
  <c r="B8" i="46"/>
  <c r="Q3" i="46" s="1"/>
  <c r="AG3" i="46" s="1"/>
  <c r="AP3" i="46" s="1"/>
  <c r="B8" i="45"/>
  <c r="Q3" i="45" s="1"/>
  <c r="AG3" i="45" s="1"/>
  <c r="AP3" i="45" s="1"/>
  <c r="B8" i="47"/>
  <c r="Q3" i="47" s="1"/>
  <c r="AG3" i="47" s="1"/>
  <c r="AP3" i="47" s="1"/>
  <c r="B8" i="43"/>
  <c r="Q3" i="43" s="1"/>
  <c r="AG3" i="43" s="1"/>
  <c r="AP3" i="43" s="1"/>
  <c r="B8" i="40"/>
  <c r="Q3" i="40" s="1"/>
  <c r="AG3" i="40" s="1"/>
  <c r="AP3" i="40" s="1"/>
  <c r="B8" i="44"/>
  <c r="Q3" i="44" s="1"/>
  <c r="AG3" i="44" s="1"/>
  <c r="AP3" i="44" s="1"/>
  <c r="B8" i="38"/>
  <c r="Q3" i="38" s="1"/>
  <c r="AG3" i="38" s="1"/>
  <c r="AP3" i="38" s="1"/>
  <c r="B8" i="42"/>
  <c r="Q3" i="42" s="1"/>
  <c r="AG3" i="42" s="1"/>
  <c r="AP3" i="42" s="1"/>
  <c r="B8" i="41"/>
  <c r="Q3" i="41" s="1"/>
  <c r="AG3" i="41" s="1"/>
  <c r="AP3" i="41" s="1"/>
  <c r="B8" i="39"/>
  <c r="Q3" i="39" s="1"/>
  <c r="AG3" i="39" s="1"/>
  <c r="AP3" i="39" s="1"/>
  <c r="B8" i="36"/>
  <c r="Q3" i="36" s="1"/>
  <c r="AG3" i="36" s="1"/>
  <c r="AP3" i="36" s="1"/>
  <c r="B8" i="37"/>
  <c r="Q3" i="37" s="1"/>
  <c r="AG3" i="37" s="1"/>
  <c r="B8" i="35"/>
  <c r="Q3" i="35" s="1"/>
  <c r="AG3" i="35" s="1"/>
  <c r="B8" i="34"/>
  <c r="Q3" i="34" s="1"/>
  <c r="AG3" i="34" s="1"/>
  <c r="AP3" i="34" s="1"/>
  <c r="B8" i="32"/>
  <c r="Q3" i="32" s="1"/>
  <c r="AG3" i="32" s="1"/>
  <c r="AP3" i="32" s="1"/>
  <c r="B8" i="30"/>
  <c r="Q3" i="30" s="1"/>
  <c r="AG3" i="30" s="1"/>
  <c r="AP3" i="30" s="1"/>
  <c r="B8" i="29"/>
  <c r="Q3" i="29" s="1"/>
  <c r="AG3" i="29" s="1"/>
  <c r="AP3" i="29" s="1"/>
  <c r="B8" i="33"/>
  <c r="Q3" i="33" s="1"/>
  <c r="AG3" i="33" s="1"/>
  <c r="AP3" i="33" s="1"/>
  <c r="B8" i="31"/>
  <c r="Q3" i="31" s="1"/>
  <c r="AG3" i="31" s="1"/>
  <c r="AP3" i="31" s="1"/>
  <c r="B8" i="28"/>
  <c r="Q3" i="28" s="1"/>
  <c r="AG3" i="28" s="1"/>
  <c r="AP3" i="28" s="1"/>
  <c r="C9" i="96"/>
  <c r="C9" i="95"/>
  <c r="C9" i="94"/>
  <c r="C9" i="93"/>
  <c r="C9" i="91"/>
  <c r="C9" i="92"/>
  <c r="C9" i="90"/>
  <c r="C9" i="89"/>
  <c r="C9" i="88"/>
  <c r="C9" i="87"/>
  <c r="C9" i="85"/>
  <c r="C9" i="86"/>
  <c r="C9" i="84"/>
  <c r="C9" i="82"/>
  <c r="C9" i="83"/>
  <c r="C9" i="81"/>
  <c r="C9" i="80"/>
  <c r="C9" i="79"/>
  <c r="C9" i="78"/>
  <c r="C9" i="77"/>
  <c r="C9" i="76"/>
  <c r="C9" i="75"/>
  <c r="C9" i="74"/>
  <c r="C9" i="48"/>
  <c r="C9" i="46"/>
  <c r="C9" i="45"/>
  <c r="C9" i="47"/>
  <c r="C9" i="44"/>
  <c r="C9" i="43"/>
  <c r="C9" i="40"/>
  <c r="C9" i="38"/>
  <c r="C9" i="42"/>
  <c r="C9" i="41"/>
  <c r="C9" i="39"/>
  <c r="C9" i="36"/>
  <c r="H27" i="36" s="1"/>
  <c r="I27" i="36" s="1"/>
  <c r="J27" i="36" s="1"/>
  <c r="C9" i="37"/>
  <c r="C9" i="35"/>
  <c r="C9" i="32"/>
  <c r="H45" i="32" s="1"/>
  <c r="I45" i="32" s="1"/>
  <c r="J45" i="32" s="1"/>
  <c r="C9" i="30"/>
  <c r="H5" i="30" s="1"/>
  <c r="I5" i="30" s="1"/>
  <c r="J5" i="30" s="1"/>
  <c r="C9" i="29"/>
  <c r="H23" i="29" s="1"/>
  <c r="I23" i="29" s="1"/>
  <c r="J23" i="29" s="1"/>
  <c r="C9" i="33"/>
  <c r="H5" i="33" s="1"/>
  <c r="I5" i="33" s="1"/>
  <c r="J5" i="33" s="1"/>
  <c r="C9" i="31"/>
  <c r="C9" i="34"/>
  <c r="C9" i="28"/>
  <c r="H54" i="28" s="1"/>
  <c r="I54" i="28" s="1"/>
  <c r="J54" i="28" s="1"/>
  <c r="H11" i="25"/>
  <c r="I11" i="25" s="1"/>
  <c r="J11" i="25" s="1"/>
  <c r="C8" i="26"/>
  <c r="R14" i="26"/>
  <c r="R17" i="26"/>
  <c r="R20" i="26"/>
  <c r="R23" i="26"/>
  <c r="R26" i="26"/>
  <c r="R29" i="26"/>
  <c r="R32" i="26"/>
  <c r="R35" i="26"/>
  <c r="R38" i="26"/>
  <c r="R41" i="26"/>
  <c r="R44" i="26"/>
  <c r="R47" i="26"/>
  <c r="R50" i="26"/>
  <c r="R53" i="26"/>
  <c r="R56" i="26"/>
  <c r="R59" i="26"/>
  <c r="R62" i="26"/>
  <c r="R65" i="26"/>
  <c r="R68" i="26"/>
  <c r="R71" i="26"/>
  <c r="R74" i="26"/>
  <c r="R77" i="26"/>
  <c r="R80" i="26"/>
  <c r="R83" i="26"/>
  <c r="R86" i="26"/>
  <c r="M9" i="27"/>
  <c r="U9" i="27" s="1"/>
  <c r="M15" i="27"/>
  <c r="U15" i="27" s="1"/>
  <c r="M21" i="27"/>
  <c r="U21" i="27" s="1"/>
  <c r="M27" i="27"/>
  <c r="U27" i="27" s="1"/>
  <c r="M33" i="27"/>
  <c r="U33" i="27" s="1"/>
  <c r="M39" i="27"/>
  <c r="U39" i="27" s="1"/>
  <c r="M45" i="27"/>
  <c r="U45" i="27" s="1"/>
  <c r="M51" i="27"/>
  <c r="U51" i="27" s="1"/>
  <c r="M57" i="27"/>
  <c r="U57" i="27" s="1"/>
  <c r="M63" i="27"/>
  <c r="U63" i="27" s="1"/>
  <c r="M69" i="27"/>
  <c r="U69" i="27" s="1"/>
  <c r="R17" i="27"/>
  <c r="R27" i="27"/>
  <c r="R29" i="27"/>
  <c r="R36" i="27"/>
  <c r="R38" i="27"/>
  <c r="R45" i="27"/>
  <c r="R47" i="27"/>
  <c r="R54" i="27"/>
  <c r="R56" i="27"/>
  <c r="R63" i="27"/>
  <c r="R65" i="27"/>
  <c r="R72" i="27"/>
  <c r="R74" i="27"/>
  <c r="C8" i="28"/>
  <c r="R8" i="28"/>
  <c r="R16" i="28"/>
  <c r="R25" i="28"/>
  <c r="R34" i="28"/>
  <c r="R43" i="28"/>
  <c r="R52" i="28"/>
  <c r="R61" i="28"/>
  <c r="H38" i="29"/>
  <c r="I38" i="29" s="1"/>
  <c r="J38" i="29" s="1"/>
  <c r="H74" i="29"/>
  <c r="I74" i="29" s="1"/>
  <c r="J74" i="29" s="1"/>
  <c r="AN3" i="30"/>
  <c r="M27" i="30"/>
  <c r="U27" i="30" s="1"/>
  <c r="M63" i="30"/>
  <c r="U63" i="30" s="1"/>
  <c r="H23" i="30"/>
  <c r="I23" i="30" s="1"/>
  <c r="J23" i="30" s="1"/>
  <c r="H29" i="30"/>
  <c r="I29" i="30" s="1"/>
  <c r="J29" i="30" s="1"/>
  <c r="H35" i="30"/>
  <c r="I35" i="30" s="1"/>
  <c r="J35" i="30" s="1"/>
  <c r="H53" i="30"/>
  <c r="I53" i="30" s="1"/>
  <c r="J53" i="30" s="1"/>
  <c r="H59" i="30"/>
  <c r="I59" i="30" s="1"/>
  <c r="J59" i="30" s="1"/>
  <c r="H65" i="30"/>
  <c r="I65" i="30" s="1"/>
  <c r="J65" i="30" s="1"/>
  <c r="H71" i="30"/>
  <c r="I71" i="30" s="1"/>
  <c r="J71" i="30" s="1"/>
  <c r="H89" i="30"/>
  <c r="I89" i="30" s="1"/>
  <c r="J89" i="30" s="1"/>
  <c r="H8" i="31"/>
  <c r="I8" i="31" s="1"/>
  <c r="J8" i="31" s="1"/>
  <c r="H13" i="31"/>
  <c r="I13" i="31" s="1"/>
  <c r="J13" i="31" s="1"/>
  <c r="H20" i="31"/>
  <c r="I20" i="31" s="1"/>
  <c r="J20" i="31" s="1"/>
  <c r="H22" i="31"/>
  <c r="I22" i="31" s="1"/>
  <c r="J22" i="31" s="1"/>
  <c r="H29" i="31"/>
  <c r="I29" i="31" s="1"/>
  <c r="J29" i="31" s="1"/>
  <c r="H31" i="31"/>
  <c r="I31" i="31" s="1"/>
  <c r="J31" i="31" s="1"/>
  <c r="H38" i="31"/>
  <c r="I38" i="31" s="1"/>
  <c r="J38" i="31" s="1"/>
  <c r="H40" i="31"/>
  <c r="I40" i="31" s="1"/>
  <c r="J40" i="31" s="1"/>
  <c r="H47" i="31"/>
  <c r="I47" i="31" s="1"/>
  <c r="J47" i="31" s="1"/>
  <c r="H49" i="31"/>
  <c r="I49" i="31" s="1"/>
  <c r="J49" i="31" s="1"/>
  <c r="H56" i="31"/>
  <c r="I56" i="31" s="1"/>
  <c r="J56" i="31" s="1"/>
  <c r="H58" i="31"/>
  <c r="I58" i="31" s="1"/>
  <c r="J58" i="31" s="1"/>
  <c r="H65" i="31"/>
  <c r="I65" i="31" s="1"/>
  <c r="J65" i="31" s="1"/>
  <c r="H67" i="31"/>
  <c r="I67" i="31" s="1"/>
  <c r="J67" i="31" s="1"/>
  <c r="H74" i="31"/>
  <c r="I74" i="31" s="1"/>
  <c r="J74" i="31" s="1"/>
  <c r="H76" i="31"/>
  <c r="I76" i="31" s="1"/>
  <c r="J76" i="31" s="1"/>
  <c r="H39" i="32"/>
  <c r="I39" i="32" s="1"/>
  <c r="J39" i="32" s="1"/>
  <c r="H57" i="32"/>
  <c r="I57" i="32" s="1"/>
  <c r="J57" i="32" s="1"/>
  <c r="M9" i="28"/>
  <c r="U9" i="28" s="1"/>
  <c r="M15" i="28"/>
  <c r="U15" i="28" s="1"/>
  <c r="M21" i="28"/>
  <c r="U21" i="28" s="1"/>
  <c r="M27" i="28"/>
  <c r="U27" i="28" s="1"/>
  <c r="M33" i="28"/>
  <c r="U33" i="28" s="1"/>
  <c r="M39" i="28"/>
  <c r="U39" i="28" s="1"/>
  <c r="M45" i="28"/>
  <c r="U45" i="28" s="1"/>
  <c r="M51" i="28"/>
  <c r="U51" i="28" s="1"/>
  <c r="M57" i="28"/>
  <c r="U57" i="28" s="1"/>
  <c r="M63" i="28"/>
  <c r="U63" i="28" s="1"/>
  <c r="V7" i="28"/>
  <c r="V8" i="28"/>
  <c r="V13" i="28"/>
  <c r="V16" i="28"/>
  <c r="V19" i="28"/>
  <c r="V22" i="28"/>
  <c r="V25" i="28"/>
  <c r="V28" i="28"/>
  <c r="V31" i="28"/>
  <c r="V34" i="28"/>
  <c r="V37" i="28"/>
  <c r="V40" i="28"/>
  <c r="V43" i="28"/>
  <c r="V46" i="28"/>
  <c r="V49" i="28"/>
  <c r="V52" i="28"/>
  <c r="V55" i="28"/>
  <c r="V58" i="28"/>
  <c r="V61" i="28"/>
  <c r="V64" i="28"/>
  <c r="M4" i="29"/>
  <c r="U4" i="29" s="1"/>
  <c r="X4" i="29" s="1"/>
  <c r="M10" i="29"/>
  <c r="U10" i="29" s="1"/>
  <c r="M16" i="29"/>
  <c r="U16" i="29" s="1"/>
  <c r="M22" i="29"/>
  <c r="U22" i="29" s="1"/>
  <c r="M28" i="29"/>
  <c r="U28" i="29" s="1"/>
  <c r="M34" i="29"/>
  <c r="U34" i="29" s="1"/>
  <c r="M40" i="29"/>
  <c r="U40" i="29" s="1"/>
  <c r="M46" i="29"/>
  <c r="U46" i="29" s="1"/>
  <c r="M52" i="29"/>
  <c r="U52" i="29" s="1"/>
  <c r="M58" i="29"/>
  <c r="U58" i="29" s="1"/>
  <c r="M64" i="29"/>
  <c r="U64" i="29" s="1"/>
  <c r="M70" i="29"/>
  <c r="U70" i="29" s="1"/>
  <c r="M76" i="29"/>
  <c r="U76" i="29" s="1"/>
  <c r="M82" i="29"/>
  <c r="U82" i="29" s="1"/>
  <c r="M88" i="29"/>
  <c r="U88" i="29" s="1"/>
  <c r="M94" i="29"/>
  <c r="U94" i="29" s="1"/>
  <c r="V11" i="29"/>
  <c r="V5" i="30"/>
  <c r="R7" i="30"/>
  <c r="R8" i="30"/>
  <c r="V11" i="30"/>
  <c r="R13" i="30"/>
  <c r="R16" i="30"/>
  <c r="R19" i="30"/>
  <c r="R22" i="30"/>
  <c r="R25" i="30"/>
  <c r="R28" i="30"/>
  <c r="R31" i="30"/>
  <c r="R34" i="30"/>
  <c r="R37" i="30"/>
  <c r="R40" i="30"/>
  <c r="R43" i="30"/>
  <c r="R46" i="30"/>
  <c r="R49" i="30"/>
  <c r="R52" i="30"/>
  <c r="R55" i="30"/>
  <c r="R58" i="30"/>
  <c r="R61" i="30"/>
  <c r="R64" i="30"/>
  <c r="R67" i="30"/>
  <c r="R70" i="30"/>
  <c r="R73" i="30"/>
  <c r="R76" i="30"/>
  <c r="R79" i="30"/>
  <c r="R82" i="30"/>
  <c r="R85" i="30"/>
  <c r="R88" i="30"/>
  <c r="P3" i="31"/>
  <c r="AF3" i="31" s="1"/>
  <c r="AO3" i="31" s="1"/>
  <c r="M5" i="31"/>
  <c r="U5" i="31" s="1"/>
  <c r="M11" i="31"/>
  <c r="U11" i="31" s="1"/>
  <c r="M17" i="31"/>
  <c r="U17" i="31" s="1"/>
  <c r="M23" i="31"/>
  <c r="U23" i="31" s="1"/>
  <c r="M29" i="31"/>
  <c r="U29" i="31" s="1"/>
  <c r="M35" i="31"/>
  <c r="U35" i="31" s="1"/>
  <c r="M41" i="31"/>
  <c r="U41" i="31" s="1"/>
  <c r="M47" i="31"/>
  <c r="U47" i="31" s="1"/>
  <c r="M53" i="31"/>
  <c r="U53" i="31" s="1"/>
  <c r="M59" i="31"/>
  <c r="U59" i="31" s="1"/>
  <c r="M65" i="31"/>
  <c r="U65" i="31" s="1"/>
  <c r="M71" i="31"/>
  <c r="U71" i="31" s="1"/>
  <c r="M77" i="31"/>
  <c r="U77" i="31" s="1"/>
  <c r="V4" i="31"/>
  <c r="Y4" i="31" s="1"/>
  <c r="V10" i="31"/>
  <c r="V14" i="31"/>
  <c r="V17" i="31"/>
  <c r="V20" i="31"/>
  <c r="V23" i="31"/>
  <c r="V26" i="31"/>
  <c r="V29" i="31"/>
  <c r="V32" i="31"/>
  <c r="V35" i="31"/>
  <c r="V38" i="31"/>
  <c r="V41" i="31"/>
  <c r="V44" i="31"/>
  <c r="V47" i="31"/>
  <c r="V50" i="31"/>
  <c r="V53" i="31"/>
  <c r="V56" i="31"/>
  <c r="V59" i="31"/>
  <c r="V62" i="31"/>
  <c r="V65" i="31"/>
  <c r="V68" i="31"/>
  <c r="V71" i="31"/>
  <c r="V74" i="31"/>
  <c r="V77" i="31"/>
  <c r="M4" i="32"/>
  <c r="U4" i="32" s="1"/>
  <c r="X4" i="32" s="1"/>
  <c r="M10" i="32"/>
  <c r="U10" i="32" s="1"/>
  <c r="M16" i="32"/>
  <c r="U16" i="32" s="1"/>
  <c r="M22" i="32"/>
  <c r="U22" i="32" s="1"/>
  <c r="M28" i="32"/>
  <c r="U28" i="32" s="1"/>
  <c r="M34" i="32"/>
  <c r="U34" i="32" s="1"/>
  <c r="M40" i="32"/>
  <c r="U40" i="32" s="1"/>
  <c r="M46" i="32"/>
  <c r="U46" i="32" s="1"/>
  <c r="M52" i="32"/>
  <c r="U52" i="32" s="1"/>
  <c r="M58" i="32"/>
  <c r="U58" i="32" s="1"/>
  <c r="M64" i="32"/>
  <c r="U64" i="32" s="1"/>
  <c r="R4" i="32"/>
  <c r="R10" i="32"/>
  <c r="R14" i="32"/>
  <c r="R17" i="32"/>
  <c r="R20" i="32"/>
  <c r="R23" i="32"/>
  <c r="R26" i="32"/>
  <c r="R29" i="32"/>
  <c r="R32" i="32"/>
  <c r="R35" i="32"/>
  <c r="R38" i="32"/>
  <c r="R41" i="32"/>
  <c r="R44" i="32"/>
  <c r="R47" i="32"/>
  <c r="R50" i="32"/>
  <c r="R53" i="32"/>
  <c r="R56" i="32"/>
  <c r="R59" i="32"/>
  <c r="R62" i="32"/>
  <c r="R65" i="32"/>
  <c r="R68" i="32"/>
  <c r="M5" i="33"/>
  <c r="U5" i="33" s="1"/>
  <c r="M11" i="33"/>
  <c r="U11" i="33" s="1"/>
  <c r="M17" i="33"/>
  <c r="U17" i="33" s="1"/>
  <c r="M23" i="33"/>
  <c r="U23" i="33" s="1"/>
  <c r="M29" i="33"/>
  <c r="U29" i="33" s="1"/>
  <c r="M35" i="33"/>
  <c r="U35" i="33" s="1"/>
  <c r="M41" i="33"/>
  <c r="U41" i="33" s="1"/>
  <c r="M47" i="33"/>
  <c r="U47" i="33" s="1"/>
  <c r="M53" i="33"/>
  <c r="U53" i="33" s="1"/>
  <c r="M59" i="33"/>
  <c r="U59" i="33" s="1"/>
  <c r="M65" i="33"/>
  <c r="U65" i="33" s="1"/>
  <c r="M71" i="33"/>
  <c r="U71" i="33" s="1"/>
  <c r="M77" i="33"/>
  <c r="U77" i="33" s="1"/>
  <c r="M83" i="33"/>
  <c r="U83" i="33" s="1"/>
  <c r="M89" i="33"/>
  <c r="U89" i="33" s="1"/>
  <c r="M95" i="33"/>
  <c r="U95" i="33" s="1"/>
  <c r="V5" i="33"/>
  <c r="V10" i="33"/>
  <c r="V14" i="33"/>
  <c r="V17" i="33"/>
  <c r="V20" i="33"/>
  <c r="H33" i="33"/>
  <c r="I33" i="33" s="1"/>
  <c r="J33" i="33" s="1"/>
  <c r="V34" i="33"/>
  <c r="H52" i="33"/>
  <c r="I52" i="33" s="1"/>
  <c r="J52" i="33" s="1"/>
  <c r="V89" i="34"/>
  <c r="V86" i="34"/>
  <c r="V83" i="34"/>
  <c r="V80" i="34"/>
  <c r="V77" i="34"/>
  <c r="V74" i="34"/>
  <c r="V71" i="34"/>
  <c r="V68" i="34"/>
  <c r="V65" i="34"/>
  <c r="V62" i="34"/>
  <c r="V59" i="34"/>
  <c r="V56" i="34"/>
  <c r="V53" i="34"/>
  <c r="V50" i="34"/>
  <c r="V47" i="34"/>
  <c r="V44" i="34"/>
  <c r="V41" i="34"/>
  <c r="V38" i="34"/>
  <c r="V35" i="34"/>
  <c r="V32" i="34"/>
  <c r="V29" i="34"/>
  <c r="V26" i="34"/>
  <c r="V23" i="34"/>
  <c r="V20" i="34"/>
  <c r="V17" i="34"/>
  <c r="V14" i="34"/>
  <c r="V10" i="34"/>
  <c r="V4" i="34"/>
  <c r="Y4" i="34" s="1"/>
  <c r="V87" i="34"/>
  <c r="V84" i="34"/>
  <c r="V81" i="34"/>
  <c r="V78" i="34"/>
  <c r="V75" i="34"/>
  <c r="V72" i="34"/>
  <c r="V69" i="34"/>
  <c r="V66" i="34"/>
  <c r="V63" i="34"/>
  <c r="V60" i="34"/>
  <c r="V57" i="34"/>
  <c r="V54" i="34"/>
  <c r="V51" i="34"/>
  <c r="V48" i="34"/>
  <c r="V45" i="34"/>
  <c r="V42" i="34"/>
  <c r="V39" i="34"/>
  <c r="V36" i="34"/>
  <c r="V33" i="34"/>
  <c r="V30" i="34"/>
  <c r="V27" i="34"/>
  <c r="V24" i="34"/>
  <c r="V21" i="34"/>
  <c r="V18" i="34"/>
  <c r="V15" i="34"/>
  <c r="V12" i="34"/>
  <c r="V6" i="34"/>
  <c r="V43" i="34"/>
  <c r="V34" i="34"/>
  <c r="V25" i="34"/>
  <c r="V16" i="34"/>
  <c r="V85" i="34"/>
  <c r="V82" i="34"/>
  <c r="V79" i="34"/>
  <c r="V76" i="34"/>
  <c r="V73" i="34"/>
  <c r="V70" i="34"/>
  <c r="V67" i="34"/>
  <c r="V64" i="34"/>
  <c r="V61" i="34"/>
  <c r="V58" i="34"/>
  <c r="V55" i="34"/>
  <c r="V52" i="34"/>
  <c r="V49" i="34"/>
  <c r="V46" i="34"/>
  <c r="V37" i="34"/>
  <c r="V28" i="34"/>
  <c r="V19" i="34"/>
  <c r="V40" i="34"/>
  <c r="V31" i="34"/>
  <c r="V88" i="34"/>
  <c r="V98" i="33"/>
  <c r="V95" i="33"/>
  <c r="V92" i="33"/>
  <c r="V89" i="33"/>
  <c r="V86" i="33"/>
  <c r="V83" i="33"/>
  <c r="V80" i="33"/>
  <c r="V77" i="33"/>
  <c r="V74" i="33"/>
  <c r="V71" i="33"/>
  <c r="V68" i="33"/>
  <c r="V65" i="33"/>
  <c r="V62" i="33"/>
  <c r="V59" i="33"/>
  <c r="V56" i="33"/>
  <c r="V53" i="33"/>
  <c r="V50" i="33"/>
  <c r="V47" i="33"/>
  <c r="V44" i="33"/>
  <c r="V41" i="33"/>
  <c r="V38" i="33"/>
  <c r="V35" i="33"/>
  <c r="V96" i="33"/>
  <c r="V93" i="33"/>
  <c r="V90" i="33"/>
  <c r="V87" i="33"/>
  <c r="V84" i="33"/>
  <c r="V81" i="33"/>
  <c r="V78" i="33"/>
  <c r="V75" i="33"/>
  <c r="V72" i="33"/>
  <c r="V69" i="33"/>
  <c r="V66" i="33"/>
  <c r="V63" i="33"/>
  <c r="V60" i="33"/>
  <c r="V57" i="33"/>
  <c r="V54" i="33"/>
  <c r="V51" i="33"/>
  <c r="V48" i="33"/>
  <c r="V45" i="33"/>
  <c r="V42" i="33"/>
  <c r="V39" i="33"/>
  <c r="V36" i="33"/>
  <c r="V91" i="33"/>
  <c r="V82" i="33"/>
  <c r="V73" i="33"/>
  <c r="V64" i="33"/>
  <c r="V55" i="33"/>
  <c r="V46" i="33"/>
  <c r="V37" i="33"/>
  <c r="V33" i="33"/>
  <c r="V30" i="33"/>
  <c r="V27" i="33"/>
  <c r="V24" i="33"/>
  <c r="V94" i="33"/>
  <c r="V85" i="33"/>
  <c r="V76" i="33"/>
  <c r="V67" i="33"/>
  <c r="V58" i="33"/>
  <c r="V49" i="33"/>
  <c r="V40" i="33"/>
  <c r="V31" i="33"/>
  <c r="V28" i="33"/>
  <c r="V25" i="33"/>
  <c r="V22" i="33"/>
  <c r="H43" i="33"/>
  <c r="I43" i="33" s="1"/>
  <c r="J43" i="33" s="1"/>
  <c r="V79" i="33"/>
  <c r="H95" i="33"/>
  <c r="I95" i="33" s="1"/>
  <c r="J95" i="33" s="1"/>
  <c r="Z4" i="34"/>
  <c r="H7" i="34"/>
  <c r="I7" i="34" s="1"/>
  <c r="J7" i="34" s="1"/>
  <c r="AH3" i="31"/>
  <c r="AQ3" i="31" s="1"/>
  <c r="M7" i="31"/>
  <c r="U7" i="31" s="1"/>
  <c r="M13" i="31"/>
  <c r="U13" i="31" s="1"/>
  <c r="M19" i="31"/>
  <c r="U19" i="31" s="1"/>
  <c r="M25" i="31"/>
  <c r="U25" i="31" s="1"/>
  <c r="M31" i="31"/>
  <c r="U31" i="31" s="1"/>
  <c r="M37" i="31"/>
  <c r="U37" i="31" s="1"/>
  <c r="M43" i="31"/>
  <c r="U43" i="31" s="1"/>
  <c r="M49" i="31"/>
  <c r="U49" i="31" s="1"/>
  <c r="M55" i="31"/>
  <c r="U55" i="31" s="1"/>
  <c r="M61" i="31"/>
  <c r="U61" i="31" s="1"/>
  <c r="M67" i="31"/>
  <c r="U67" i="31" s="1"/>
  <c r="M73" i="31"/>
  <c r="U73" i="31" s="1"/>
  <c r="M79" i="31"/>
  <c r="U79" i="31" s="1"/>
  <c r="H6" i="31"/>
  <c r="I6" i="31" s="1"/>
  <c r="J6" i="31" s="1"/>
  <c r="V7" i="31"/>
  <c r="V8" i="31"/>
  <c r="H12" i="31"/>
  <c r="I12" i="31" s="1"/>
  <c r="J12" i="31" s="1"/>
  <c r="V13" i="31"/>
  <c r="H15" i="31"/>
  <c r="I15" i="31" s="1"/>
  <c r="J15" i="31" s="1"/>
  <c r="V16" i="31"/>
  <c r="H18" i="31"/>
  <c r="I18" i="31" s="1"/>
  <c r="J18" i="31" s="1"/>
  <c r="V19" i="31"/>
  <c r="H21" i="31"/>
  <c r="I21" i="31" s="1"/>
  <c r="J21" i="31" s="1"/>
  <c r="V22" i="31"/>
  <c r="H24" i="31"/>
  <c r="I24" i="31" s="1"/>
  <c r="J24" i="31" s="1"/>
  <c r="V25" i="31"/>
  <c r="H27" i="31"/>
  <c r="I27" i="31" s="1"/>
  <c r="J27" i="31" s="1"/>
  <c r="V28" i="31"/>
  <c r="H30" i="31"/>
  <c r="I30" i="31" s="1"/>
  <c r="J30" i="31" s="1"/>
  <c r="V31" i="31"/>
  <c r="H33" i="31"/>
  <c r="I33" i="31" s="1"/>
  <c r="J33" i="31" s="1"/>
  <c r="V34" i="31"/>
  <c r="H36" i="31"/>
  <c r="I36" i="31" s="1"/>
  <c r="J36" i="31" s="1"/>
  <c r="V37" i="31"/>
  <c r="H39" i="31"/>
  <c r="I39" i="31" s="1"/>
  <c r="J39" i="31" s="1"/>
  <c r="V40" i="31"/>
  <c r="H42" i="31"/>
  <c r="I42" i="31" s="1"/>
  <c r="J42" i="31" s="1"/>
  <c r="V43" i="31"/>
  <c r="H45" i="31"/>
  <c r="I45" i="31" s="1"/>
  <c r="J45" i="31" s="1"/>
  <c r="V46" i="31"/>
  <c r="H48" i="31"/>
  <c r="I48" i="31" s="1"/>
  <c r="J48" i="31" s="1"/>
  <c r="V49" i="31"/>
  <c r="H51" i="31"/>
  <c r="I51" i="31" s="1"/>
  <c r="J51" i="31" s="1"/>
  <c r="V52" i="31"/>
  <c r="H54" i="31"/>
  <c r="I54" i="31" s="1"/>
  <c r="J54" i="31" s="1"/>
  <c r="V55" i="31"/>
  <c r="H57" i="31"/>
  <c r="I57" i="31" s="1"/>
  <c r="J57" i="31" s="1"/>
  <c r="V58" i="31"/>
  <c r="H60" i="31"/>
  <c r="I60" i="31" s="1"/>
  <c r="J60" i="31" s="1"/>
  <c r="V61" i="31"/>
  <c r="H63" i="31"/>
  <c r="I63" i="31" s="1"/>
  <c r="J63" i="31" s="1"/>
  <c r="V64" i="31"/>
  <c r="H66" i="31"/>
  <c r="I66" i="31" s="1"/>
  <c r="J66" i="31" s="1"/>
  <c r="V67" i="31"/>
  <c r="H69" i="31"/>
  <c r="I69" i="31" s="1"/>
  <c r="J69" i="31" s="1"/>
  <c r="V70" i="31"/>
  <c r="H72" i="31"/>
  <c r="I72" i="31" s="1"/>
  <c r="J72" i="31" s="1"/>
  <c r="V73" i="31"/>
  <c r="H75" i="31"/>
  <c r="I75" i="31" s="1"/>
  <c r="J75" i="31" s="1"/>
  <c r="V76" i="31"/>
  <c r="H78" i="31"/>
  <c r="I78" i="31" s="1"/>
  <c r="J78" i="31" s="1"/>
  <c r="V79" i="31"/>
  <c r="R7" i="32"/>
  <c r="R8" i="32"/>
  <c r="H9" i="32"/>
  <c r="I9" i="32" s="1"/>
  <c r="J9" i="32" s="1"/>
  <c r="V11" i="32"/>
  <c r="R13" i="32"/>
  <c r="R16" i="32"/>
  <c r="R19" i="32"/>
  <c r="R22" i="32"/>
  <c r="R25" i="32"/>
  <c r="R28" i="32"/>
  <c r="R31" i="32"/>
  <c r="R34" i="32"/>
  <c r="R37" i="32"/>
  <c r="R40" i="32"/>
  <c r="R43" i="32"/>
  <c r="R46" i="32"/>
  <c r="R49" i="32"/>
  <c r="R52" i="32"/>
  <c r="R55" i="32"/>
  <c r="R58" i="32"/>
  <c r="R61" i="32"/>
  <c r="R64" i="32"/>
  <c r="R67" i="32"/>
  <c r="AH3" i="33"/>
  <c r="AQ3" i="33" s="1"/>
  <c r="M7" i="33"/>
  <c r="U7" i="33" s="1"/>
  <c r="M13" i="33"/>
  <c r="U13" i="33" s="1"/>
  <c r="M19" i="33"/>
  <c r="U19" i="33" s="1"/>
  <c r="M25" i="33"/>
  <c r="U25" i="33" s="1"/>
  <c r="M31" i="33"/>
  <c r="U31" i="33" s="1"/>
  <c r="M37" i="33"/>
  <c r="U37" i="33" s="1"/>
  <c r="M43" i="33"/>
  <c r="U43" i="33" s="1"/>
  <c r="M49" i="33"/>
  <c r="U49" i="33" s="1"/>
  <c r="M55" i="33"/>
  <c r="U55" i="33" s="1"/>
  <c r="M61" i="33"/>
  <c r="U61" i="33" s="1"/>
  <c r="M67" i="33"/>
  <c r="U67" i="33" s="1"/>
  <c r="M73" i="33"/>
  <c r="U73" i="33" s="1"/>
  <c r="M79" i="33"/>
  <c r="U79" i="33" s="1"/>
  <c r="M85" i="33"/>
  <c r="U85" i="33" s="1"/>
  <c r="M91" i="33"/>
  <c r="U91" i="33" s="1"/>
  <c r="M97" i="33"/>
  <c r="U97" i="33" s="1"/>
  <c r="V7" i="33"/>
  <c r="V8" i="33"/>
  <c r="V13" i="33"/>
  <c r="V16" i="33"/>
  <c r="V19" i="33"/>
  <c r="V23" i="33"/>
  <c r="V70" i="33"/>
  <c r="H75" i="33"/>
  <c r="I75" i="33" s="1"/>
  <c r="J75" i="33" s="1"/>
  <c r="H6" i="34"/>
  <c r="I6" i="34" s="1"/>
  <c r="J6" i="34" s="1"/>
  <c r="H8" i="34"/>
  <c r="I8" i="34" s="1"/>
  <c r="J8" i="34" s="1"/>
  <c r="H10" i="34"/>
  <c r="I10" i="34" s="1"/>
  <c r="J10" i="34" s="1"/>
  <c r="H11" i="34"/>
  <c r="I11" i="34" s="1"/>
  <c r="J11" i="34" s="1"/>
  <c r="H13" i="34"/>
  <c r="I13" i="34" s="1"/>
  <c r="J13" i="34" s="1"/>
  <c r="H14" i="34"/>
  <c r="I14" i="34" s="1"/>
  <c r="J14" i="34" s="1"/>
  <c r="H22" i="34"/>
  <c r="I22" i="34" s="1"/>
  <c r="J22" i="34" s="1"/>
  <c r="H23" i="34"/>
  <c r="I23" i="34" s="1"/>
  <c r="J23" i="34" s="1"/>
  <c r="AH3" i="29"/>
  <c r="AQ3" i="29" s="1"/>
  <c r="V16" i="29"/>
  <c r="V19" i="29"/>
  <c r="V22" i="29"/>
  <c r="V25" i="29"/>
  <c r="V28" i="29"/>
  <c r="V31" i="29"/>
  <c r="V34" i="29"/>
  <c r="V37" i="29"/>
  <c r="V40" i="29"/>
  <c r="V43" i="29"/>
  <c r="V46" i="29"/>
  <c r="V49" i="29"/>
  <c r="V52" i="29"/>
  <c r="V55" i="29"/>
  <c r="V58" i="29"/>
  <c r="V61" i="29"/>
  <c r="V64" i="29"/>
  <c r="V67" i="29"/>
  <c r="V70" i="29"/>
  <c r="V73" i="29"/>
  <c r="V76" i="29"/>
  <c r="V79" i="29"/>
  <c r="V82" i="29"/>
  <c r="V85" i="29"/>
  <c r="V88" i="29"/>
  <c r="V91" i="29"/>
  <c r="V94" i="29"/>
  <c r="V97" i="29"/>
  <c r="V19" i="30"/>
  <c r="V22" i="30"/>
  <c r="V25" i="30"/>
  <c r="V28" i="30"/>
  <c r="V31" i="30"/>
  <c r="V34" i="30"/>
  <c r="V37" i="30"/>
  <c r="V40" i="30"/>
  <c r="V43" i="30"/>
  <c r="V46" i="30"/>
  <c r="V49" i="30"/>
  <c r="V52" i="30"/>
  <c r="V55" i="30"/>
  <c r="V58" i="30"/>
  <c r="V61" i="30"/>
  <c r="V64" i="30"/>
  <c r="V67" i="30"/>
  <c r="V70" i="30"/>
  <c r="V73" i="30"/>
  <c r="V76" i="30"/>
  <c r="V79" i="30"/>
  <c r="V82" i="30"/>
  <c r="V85" i="30"/>
  <c r="V88" i="30"/>
  <c r="M38" i="31"/>
  <c r="U38" i="31" s="1"/>
  <c r="M44" i="31"/>
  <c r="U44" i="31" s="1"/>
  <c r="M50" i="31"/>
  <c r="U50" i="31" s="1"/>
  <c r="M56" i="31"/>
  <c r="U56" i="31" s="1"/>
  <c r="M62" i="31"/>
  <c r="U62" i="31" s="1"/>
  <c r="M68" i="31"/>
  <c r="U68" i="31" s="1"/>
  <c r="M74" i="31"/>
  <c r="U74" i="31" s="1"/>
  <c r="AH3" i="32"/>
  <c r="AQ3" i="32" s="1"/>
  <c r="V26" i="32"/>
  <c r="V29" i="32"/>
  <c r="V32" i="32"/>
  <c r="V35" i="32"/>
  <c r="V38" i="32"/>
  <c r="V41" i="32"/>
  <c r="V44" i="32"/>
  <c r="V47" i="32"/>
  <c r="V50" i="32"/>
  <c r="V53" i="32"/>
  <c r="V56" i="32"/>
  <c r="V59" i="32"/>
  <c r="V62" i="32"/>
  <c r="V65" i="32"/>
  <c r="V68" i="32"/>
  <c r="H24" i="33"/>
  <c r="I24" i="33" s="1"/>
  <c r="J24" i="33" s="1"/>
  <c r="V26" i="33"/>
  <c r="V61" i="33"/>
  <c r="H12" i="34"/>
  <c r="I12" i="34" s="1"/>
  <c r="J12" i="34" s="1"/>
  <c r="H20" i="34"/>
  <c r="I20" i="34" s="1"/>
  <c r="J20" i="34" s="1"/>
  <c r="H21" i="34"/>
  <c r="I21" i="34" s="1"/>
  <c r="J21" i="34" s="1"/>
  <c r="M9" i="31"/>
  <c r="U9" i="31" s="1"/>
  <c r="M15" i="31"/>
  <c r="U15" i="31" s="1"/>
  <c r="M21" i="31"/>
  <c r="U21" i="31" s="1"/>
  <c r="M27" i="31"/>
  <c r="U27" i="31" s="1"/>
  <c r="M33" i="31"/>
  <c r="U33" i="31" s="1"/>
  <c r="M39" i="31"/>
  <c r="U39" i="31" s="1"/>
  <c r="M45" i="31"/>
  <c r="U45" i="31" s="1"/>
  <c r="M51" i="31"/>
  <c r="U51" i="31" s="1"/>
  <c r="M57" i="31"/>
  <c r="U57" i="31" s="1"/>
  <c r="M63" i="31"/>
  <c r="U63" i="31" s="1"/>
  <c r="M69" i="31"/>
  <c r="U69" i="31" s="1"/>
  <c r="M75" i="31"/>
  <c r="U75" i="31" s="1"/>
  <c r="V6" i="31"/>
  <c r="V12" i="31"/>
  <c r="V15" i="31"/>
  <c r="V18" i="31"/>
  <c r="V21" i="31"/>
  <c r="V24" i="31"/>
  <c r="V27" i="31"/>
  <c r="V30" i="31"/>
  <c r="V33" i="31"/>
  <c r="V36" i="31"/>
  <c r="V39" i="31"/>
  <c r="V42" i="31"/>
  <c r="V45" i="31"/>
  <c r="V48" i="31"/>
  <c r="V51" i="31"/>
  <c r="V54" i="31"/>
  <c r="V57" i="31"/>
  <c r="V60" i="31"/>
  <c r="V63" i="31"/>
  <c r="V66" i="31"/>
  <c r="V69" i="31"/>
  <c r="V72" i="31"/>
  <c r="V75" i="31"/>
  <c r="V78" i="31"/>
  <c r="R12" i="32"/>
  <c r="R15" i="32"/>
  <c r="R18" i="32"/>
  <c r="R21" i="32"/>
  <c r="R24" i="32"/>
  <c r="R27" i="32"/>
  <c r="R30" i="32"/>
  <c r="R33" i="32"/>
  <c r="R36" i="32"/>
  <c r="R39" i="32"/>
  <c r="R42" i="32"/>
  <c r="R45" i="32"/>
  <c r="R48" i="32"/>
  <c r="R51" i="32"/>
  <c r="R54" i="32"/>
  <c r="R57" i="32"/>
  <c r="R60" i="32"/>
  <c r="R63" i="32"/>
  <c r="R66" i="32"/>
  <c r="R69" i="32"/>
  <c r="M9" i="33"/>
  <c r="U9" i="33" s="1"/>
  <c r="M15" i="33"/>
  <c r="U15" i="33" s="1"/>
  <c r="M21" i="33"/>
  <c r="U21" i="33" s="1"/>
  <c r="M27" i="33"/>
  <c r="U27" i="33" s="1"/>
  <c r="M33" i="33"/>
  <c r="U33" i="33" s="1"/>
  <c r="M39" i="33"/>
  <c r="U39" i="33" s="1"/>
  <c r="M45" i="33"/>
  <c r="U45" i="33" s="1"/>
  <c r="M51" i="33"/>
  <c r="U51" i="33" s="1"/>
  <c r="M57" i="33"/>
  <c r="U57" i="33" s="1"/>
  <c r="M63" i="33"/>
  <c r="U63" i="33" s="1"/>
  <c r="M69" i="33"/>
  <c r="U69" i="33" s="1"/>
  <c r="M75" i="33"/>
  <c r="U75" i="33" s="1"/>
  <c r="M81" i="33"/>
  <c r="U81" i="33" s="1"/>
  <c r="M87" i="33"/>
  <c r="U87" i="33" s="1"/>
  <c r="M93" i="33"/>
  <c r="U93" i="33" s="1"/>
  <c r="V6" i="33"/>
  <c r="V12" i="33"/>
  <c r="V15" i="33"/>
  <c r="V18" i="33"/>
  <c r="V21" i="33"/>
  <c r="H28" i="33"/>
  <c r="I28" i="33" s="1"/>
  <c r="J28" i="33" s="1"/>
  <c r="V29" i="33"/>
  <c r="V52" i="33"/>
  <c r="H68" i="33"/>
  <c r="I68" i="33" s="1"/>
  <c r="J68" i="33" s="1"/>
  <c r="H69" i="33"/>
  <c r="I69" i="33" s="1"/>
  <c r="J69" i="33" s="1"/>
  <c r="H80" i="33"/>
  <c r="I80" i="33" s="1"/>
  <c r="J80" i="33" s="1"/>
  <c r="M9" i="29"/>
  <c r="U9" i="29" s="1"/>
  <c r="M15" i="29"/>
  <c r="U15" i="29" s="1"/>
  <c r="M21" i="29"/>
  <c r="U21" i="29" s="1"/>
  <c r="M27" i="29"/>
  <c r="U27" i="29" s="1"/>
  <c r="M33" i="29"/>
  <c r="U33" i="29" s="1"/>
  <c r="M39" i="29"/>
  <c r="U39" i="29" s="1"/>
  <c r="M45" i="29"/>
  <c r="U45" i="29" s="1"/>
  <c r="M51" i="29"/>
  <c r="U51" i="29" s="1"/>
  <c r="M57" i="29"/>
  <c r="U57" i="29" s="1"/>
  <c r="M63" i="29"/>
  <c r="U63" i="29" s="1"/>
  <c r="M69" i="29"/>
  <c r="U69" i="29" s="1"/>
  <c r="M75" i="29"/>
  <c r="U75" i="29" s="1"/>
  <c r="M81" i="29"/>
  <c r="U81" i="29" s="1"/>
  <c r="M87" i="29"/>
  <c r="U87" i="29" s="1"/>
  <c r="V6" i="29"/>
  <c r="V12" i="29"/>
  <c r="V15" i="29"/>
  <c r="V18" i="29"/>
  <c r="V21" i="29"/>
  <c r="V24" i="29"/>
  <c r="V27" i="29"/>
  <c r="V30" i="29"/>
  <c r="V33" i="29"/>
  <c r="V36" i="29"/>
  <c r="V39" i="29"/>
  <c r="V42" i="29"/>
  <c r="V45" i="29"/>
  <c r="V48" i="29"/>
  <c r="V51" i="29"/>
  <c r="V54" i="29"/>
  <c r="V57" i="29"/>
  <c r="V60" i="29"/>
  <c r="V63" i="29"/>
  <c r="V66" i="29"/>
  <c r="V69" i="29"/>
  <c r="V72" i="29"/>
  <c r="V75" i="29"/>
  <c r="V78" i="29"/>
  <c r="V81" i="29"/>
  <c r="V84" i="29"/>
  <c r="V87" i="29"/>
  <c r="V90" i="29"/>
  <c r="V93" i="29"/>
  <c r="AH3" i="30"/>
  <c r="AQ3" i="30" s="1"/>
  <c r="V6" i="30"/>
  <c r="V12" i="30"/>
  <c r="V15" i="30"/>
  <c r="V18" i="30"/>
  <c r="V21" i="30"/>
  <c r="V24" i="30"/>
  <c r="V27" i="30"/>
  <c r="V30" i="30"/>
  <c r="V33" i="30"/>
  <c r="V36" i="30"/>
  <c r="V39" i="30"/>
  <c r="V42" i="30"/>
  <c r="V45" i="30"/>
  <c r="V48" i="30"/>
  <c r="V51" i="30"/>
  <c r="V54" i="30"/>
  <c r="V57" i="30"/>
  <c r="V60" i="30"/>
  <c r="V63" i="30"/>
  <c r="V66" i="30"/>
  <c r="V69" i="30"/>
  <c r="V72" i="30"/>
  <c r="V75" i="30"/>
  <c r="V78" i="30"/>
  <c r="V81" i="30"/>
  <c r="V84" i="30"/>
  <c r="M4" i="31"/>
  <c r="U4" i="31" s="1"/>
  <c r="X4" i="31" s="1"/>
  <c r="Z4" i="31" s="1"/>
  <c r="M10" i="31"/>
  <c r="U10" i="31" s="1"/>
  <c r="M16" i="31"/>
  <c r="U16" i="31" s="1"/>
  <c r="M22" i="31"/>
  <c r="U22" i="31" s="1"/>
  <c r="M28" i="31"/>
  <c r="U28" i="31" s="1"/>
  <c r="M34" i="31"/>
  <c r="U34" i="31" s="1"/>
  <c r="M40" i="31"/>
  <c r="U40" i="31" s="1"/>
  <c r="M46" i="31"/>
  <c r="U46" i="31" s="1"/>
  <c r="M52" i="31"/>
  <c r="U52" i="31" s="1"/>
  <c r="M58" i="31"/>
  <c r="U58" i="31" s="1"/>
  <c r="M64" i="31"/>
  <c r="U64" i="31" s="1"/>
  <c r="M70" i="31"/>
  <c r="U70" i="31" s="1"/>
  <c r="V5" i="31"/>
  <c r="R7" i="31"/>
  <c r="R8" i="31"/>
  <c r="R13" i="31"/>
  <c r="R16" i="31"/>
  <c r="R19" i="31"/>
  <c r="R22" i="31"/>
  <c r="R25" i="31"/>
  <c r="R28" i="31"/>
  <c r="R31" i="31"/>
  <c r="R34" i="31"/>
  <c r="R37" i="31"/>
  <c r="R40" i="31"/>
  <c r="R43" i="31"/>
  <c r="R46" i="31"/>
  <c r="R49" i="31"/>
  <c r="R52" i="31"/>
  <c r="R55" i="31"/>
  <c r="R58" i="31"/>
  <c r="R61" i="31"/>
  <c r="R64" i="31"/>
  <c r="R67" i="31"/>
  <c r="R70" i="31"/>
  <c r="R73" i="31"/>
  <c r="R76" i="31"/>
  <c r="M9" i="32"/>
  <c r="U9" i="32" s="1"/>
  <c r="M15" i="32"/>
  <c r="U15" i="32" s="1"/>
  <c r="M21" i="32"/>
  <c r="U21" i="32" s="1"/>
  <c r="M27" i="32"/>
  <c r="U27" i="32" s="1"/>
  <c r="M33" i="32"/>
  <c r="U33" i="32" s="1"/>
  <c r="M39" i="32"/>
  <c r="U39" i="32" s="1"/>
  <c r="M45" i="32"/>
  <c r="U45" i="32" s="1"/>
  <c r="M51" i="32"/>
  <c r="U51" i="32" s="1"/>
  <c r="M57" i="32"/>
  <c r="U57" i="32" s="1"/>
  <c r="M63" i="32"/>
  <c r="U63" i="32" s="1"/>
  <c r="R5" i="32"/>
  <c r="V7" i="32"/>
  <c r="V8" i="32"/>
  <c r="V13" i="32"/>
  <c r="V16" i="32"/>
  <c r="V19" i="32"/>
  <c r="V22" i="32"/>
  <c r="V25" i="32"/>
  <c r="V28" i="32"/>
  <c r="V31" i="32"/>
  <c r="V34" i="32"/>
  <c r="V37" i="32"/>
  <c r="V40" i="32"/>
  <c r="V43" i="32"/>
  <c r="V46" i="32"/>
  <c r="V49" i="32"/>
  <c r="V52" i="32"/>
  <c r="V55" i="32"/>
  <c r="V58" i="32"/>
  <c r="V61" i="32"/>
  <c r="V64" i="32"/>
  <c r="M4" i="33"/>
  <c r="U4" i="33" s="1"/>
  <c r="X4" i="33" s="1"/>
  <c r="Z4" i="33" s="1"/>
  <c r="M10" i="33"/>
  <c r="U10" i="33" s="1"/>
  <c r="M16" i="33"/>
  <c r="U16" i="33" s="1"/>
  <c r="M22" i="33"/>
  <c r="U22" i="33" s="1"/>
  <c r="M28" i="33"/>
  <c r="U28" i="33" s="1"/>
  <c r="M34" i="33"/>
  <c r="U34" i="33" s="1"/>
  <c r="M40" i="33"/>
  <c r="U40" i="33" s="1"/>
  <c r="M46" i="33"/>
  <c r="U46" i="33" s="1"/>
  <c r="M52" i="33"/>
  <c r="U52" i="33" s="1"/>
  <c r="M58" i="33"/>
  <c r="U58" i="33" s="1"/>
  <c r="M64" i="33"/>
  <c r="U64" i="33" s="1"/>
  <c r="M70" i="33"/>
  <c r="U70" i="33" s="1"/>
  <c r="M76" i="33"/>
  <c r="U76" i="33" s="1"/>
  <c r="M82" i="33"/>
  <c r="U82" i="33" s="1"/>
  <c r="M88" i="33"/>
  <c r="U88" i="33" s="1"/>
  <c r="V11" i="33"/>
  <c r="H30" i="33"/>
  <c r="I30" i="33" s="1"/>
  <c r="J30" i="33" s="1"/>
  <c r="H31" i="33"/>
  <c r="I31" i="33" s="1"/>
  <c r="J31" i="33" s="1"/>
  <c r="V32" i="33"/>
  <c r="V43" i="33"/>
  <c r="H59" i="33"/>
  <c r="I59" i="33" s="1"/>
  <c r="J59" i="33" s="1"/>
  <c r="H60" i="33"/>
  <c r="I60" i="33" s="1"/>
  <c r="J60" i="33" s="1"/>
  <c r="H71" i="33"/>
  <c r="I71" i="33" s="1"/>
  <c r="J71" i="33" s="1"/>
  <c r="V97" i="33"/>
  <c r="AN3" i="34"/>
  <c r="H4" i="34"/>
  <c r="I4" i="34" s="1"/>
  <c r="J4" i="34" s="1"/>
  <c r="K4" i="34" s="1"/>
  <c r="V8" i="34"/>
  <c r="V9" i="34"/>
  <c r="V13" i="34"/>
  <c r="V22" i="34"/>
  <c r="H32" i="34"/>
  <c r="I32" i="34" s="1"/>
  <c r="J32" i="34" s="1"/>
  <c r="H41" i="34"/>
  <c r="I41" i="34" s="1"/>
  <c r="J41" i="34" s="1"/>
  <c r="H46" i="34"/>
  <c r="I46" i="34" s="1"/>
  <c r="J46" i="34" s="1"/>
  <c r="H49" i="34"/>
  <c r="I49" i="34" s="1"/>
  <c r="J49" i="34" s="1"/>
  <c r="H52" i="34"/>
  <c r="I52" i="34" s="1"/>
  <c r="J52" i="34" s="1"/>
  <c r="H55" i="34"/>
  <c r="I55" i="34" s="1"/>
  <c r="J55" i="34" s="1"/>
  <c r="H58" i="34"/>
  <c r="I58" i="34" s="1"/>
  <c r="J58" i="34" s="1"/>
  <c r="H61" i="34"/>
  <c r="I61" i="34" s="1"/>
  <c r="J61" i="34" s="1"/>
  <c r="H64" i="34"/>
  <c r="I64" i="34" s="1"/>
  <c r="J64" i="34" s="1"/>
  <c r="H67" i="34"/>
  <c r="I67" i="34" s="1"/>
  <c r="J67" i="34" s="1"/>
  <c r="H70" i="34"/>
  <c r="I70" i="34" s="1"/>
  <c r="J70" i="34" s="1"/>
  <c r="H73" i="34"/>
  <c r="I73" i="34" s="1"/>
  <c r="J73" i="34" s="1"/>
  <c r="H76" i="34"/>
  <c r="I76" i="34" s="1"/>
  <c r="J76" i="34" s="1"/>
  <c r="H79" i="34"/>
  <c r="I79" i="34" s="1"/>
  <c r="J79" i="34" s="1"/>
  <c r="H82" i="34"/>
  <c r="I82" i="34" s="1"/>
  <c r="J82" i="34" s="1"/>
  <c r="H26" i="36"/>
  <c r="I26" i="36" s="1"/>
  <c r="J26" i="36" s="1"/>
  <c r="H36" i="36"/>
  <c r="I36" i="36" s="1"/>
  <c r="J36" i="36" s="1"/>
  <c r="H59" i="36"/>
  <c r="I59" i="36" s="1"/>
  <c r="J59" i="36" s="1"/>
  <c r="H77" i="37"/>
  <c r="I77" i="37" s="1"/>
  <c r="J77" i="37" s="1"/>
  <c r="H95" i="37"/>
  <c r="I95" i="37" s="1"/>
  <c r="J95" i="37" s="1"/>
  <c r="H7" i="38"/>
  <c r="I7" i="38" s="1"/>
  <c r="J7" i="38" s="1"/>
  <c r="H8" i="38"/>
  <c r="I8" i="38" s="1"/>
  <c r="J8" i="38" s="1"/>
  <c r="H9" i="38"/>
  <c r="I9" i="38" s="1"/>
  <c r="J9" i="38" s="1"/>
  <c r="H32" i="38"/>
  <c r="I32" i="38" s="1"/>
  <c r="J32" i="38" s="1"/>
  <c r="H39" i="40"/>
  <c r="I39" i="40" s="1"/>
  <c r="J39" i="40" s="1"/>
  <c r="H42" i="40"/>
  <c r="I42" i="40" s="1"/>
  <c r="J42" i="40" s="1"/>
  <c r="H31" i="34"/>
  <c r="I31" i="34" s="1"/>
  <c r="J31" i="34" s="1"/>
  <c r="H40" i="34"/>
  <c r="I40" i="34" s="1"/>
  <c r="J40" i="34" s="1"/>
  <c r="H85" i="34"/>
  <c r="I85" i="34" s="1"/>
  <c r="J85" i="34" s="1"/>
  <c r="H86" i="34"/>
  <c r="I86" i="34" s="1"/>
  <c r="J86" i="34" s="1"/>
  <c r="H20" i="35"/>
  <c r="I20" i="35" s="1"/>
  <c r="J20" i="35" s="1"/>
  <c r="H29" i="35"/>
  <c r="I29" i="35" s="1"/>
  <c r="J29" i="35" s="1"/>
  <c r="H38" i="35"/>
  <c r="I38" i="35" s="1"/>
  <c r="J38" i="35" s="1"/>
  <c r="H47" i="35"/>
  <c r="I47" i="35" s="1"/>
  <c r="J47" i="35" s="1"/>
  <c r="H56" i="35"/>
  <c r="I56" i="35" s="1"/>
  <c r="J56" i="35" s="1"/>
  <c r="H65" i="35"/>
  <c r="I65" i="35" s="1"/>
  <c r="J65" i="35" s="1"/>
  <c r="H74" i="35"/>
  <c r="I74" i="35" s="1"/>
  <c r="J74" i="35" s="1"/>
  <c r="AH4" i="36"/>
  <c r="H10" i="36"/>
  <c r="I10" i="36" s="1"/>
  <c r="J10" i="36" s="1"/>
  <c r="H14" i="36"/>
  <c r="I14" i="36" s="1"/>
  <c r="J14" i="36" s="1"/>
  <c r="H20" i="36"/>
  <c r="I20" i="36" s="1"/>
  <c r="J20" i="36" s="1"/>
  <c r="H21" i="36"/>
  <c r="I21" i="36" s="1"/>
  <c r="J21" i="36" s="1"/>
  <c r="H53" i="36"/>
  <c r="I53" i="36" s="1"/>
  <c r="J53" i="36" s="1"/>
  <c r="H69" i="36"/>
  <c r="I69" i="36" s="1"/>
  <c r="J69" i="36" s="1"/>
  <c r="H17" i="37"/>
  <c r="I17" i="37" s="1"/>
  <c r="J17" i="37" s="1"/>
  <c r="H23" i="37"/>
  <c r="I23" i="37" s="1"/>
  <c r="J23" i="37" s="1"/>
  <c r="H29" i="37"/>
  <c r="I29" i="37" s="1"/>
  <c r="J29" i="37" s="1"/>
  <c r="H35" i="37"/>
  <c r="I35" i="37" s="1"/>
  <c r="J35" i="37" s="1"/>
  <c r="H41" i="37"/>
  <c r="I41" i="37" s="1"/>
  <c r="J41" i="37" s="1"/>
  <c r="H47" i="37"/>
  <c r="I47" i="37" s="1"/>
  <c r="J47" i="37" s="1"/>
  <c r="H53" i="37"/>
  <c r="I53" i="37" s="1"/>
  <c r="J53" i="37" s="1"/>
  <c r="H59" i="37"/>
  <c r="I59" i="37" s="1"/>
  <c r="J59" i="37" s="1"/>
  <c r="H65" i="37"/>
  <c r="I65" i="37" s="1"/>
  <c r="J65" i="37" s="1"/>
  <c r="H80" i="37"/>
  <c r="I80" i="37" s="1"/>
  <c r="J80" i="37" s="1"/>
  <c r="H10" i="38"/>
  <c r="I10" i="38" s="1"/>
  <c r="J10" i="38" s="1"/>
  <c r="H19" i="40"/>
  <c r="I19" i="40" s="1"/>
  <c r="J19" i="40" s="1"/>
  <c r="H55" i="40"/>
  <c r="I55" i="40" s="1"/>
  <c r="J55" i="40" s="1"/>
  <c r="AN3" i="41"/>
  <c r="H72" i="43"/>
  <c r="I72" i="43" s="1"/>
  <c r="J72" i="43" s="1"/>
  <c r="H15" i="44"/>
  <c r="I15" i="44" s="1"/>
  <c r="J15" i="44" s="1"/>
  <c r="H29" i="34"/>
  <c r="I29" i="34" s="1"/>
  <c r="J29" i="34" s="1"/>
  <c r="H30" i="34"/>
  <c r="I30" i="34" s="1"/>
  <c r="J30" i="34" s="1"/>
  <c r="H38" i="34"/>
  <c r="I38" i="34" s="1"/>
  <c r="J38" i="34" s="1"/>
  <c r="AE3" i="36"/>
  <c r="H30" i="36"/>
  <c r="I30" i="36" s="1"/>
  <c r="J30" i="36" s="1"/>
  <c r="H38" i="36"/>
  <c r="I38" i="36" s="1"/>
  <c r="J38" i="36" s="1"/>
  <c r="H50" i="36"/>
  <c r="I50" i="36" s="1"/>
  <c r="J50" i="36" s="1"/>
  <c r="H60" i="36"/>
  <c r="I60" i="36" s="1"/>
  <c r="J60" i="36" s="1"/>
  <c r="H63" i="36"/>
  <c r="I63" i="36" s="1"/>
  <c r="J63" i="36" s="1"/>
  <c r="H83" i="37"/>
  <c r="I83" i="37" s="1"/>
  <c r="J83" i="37" s="1"/>
  <c r="Y4" i="38"/>
  <c r="Z4" i="38" s="1"/>
  <c r="H12" i="38"/>
  <c r="I12" i="38" s="1"/>
  <c r="J12" i="38" s="1"/>
  <c r="H16" i="38"/>
  <c r="I16" i="38" s="1"/>
  <c r="J16" i="38" s="1"/>
  <c r="H21" i="38"/>
  <c r="I21" i="38" s="1"/>
  <c r="J21" i="38" s="1"/>
  <c r="H25" i="38"/>
  <c r="I25" i="38" s="1"/>
  <c r="J25" i="38" s="1"/>
  <c r="H5" i="39"/>
  <c r="I5" i="39" s="1"/>
  <c r="J5" i="39" s="1"/>
  <c r="H16" i="40"/>
  <c r="I16" i="40" s="1"/>
  <c r="J16" i="40" s="1"/>
  <c r="H52" i="40"/>
  <c r="I52" i="40" s="1"/>
  <c r="J52" i="40" s="1"/>
  <c r="H49" i="33"/>
  <c r="I49" i="33" s="1"/>
  <c r="J49" i="33" s="1"/>
  <c r="H58" i="33"/>
  <c r="I58" i="33" s="1"/>
  <c r="J58" i="33" s="1"/>
  <c r="H67" i="33"/>
  <c r="I67" i="33" s="1"/>
  <c r="J67" i="33" s="1"/>
  <c r="H76" i="33"/>
  <c r="I76" i="33" s="1"/>
  <c r="J76" i="33" s="1"/>
  <c r="R15" i="34"/>
  <c r="R16" i="34"/>
  <c r="H19" i="34"/>
  <c r="I19" i="34" s="1"/>
  <c r="J19" i="34" s="1"/>
  <c r="R24" i="34"/>
  <c r="R25" i="34"/>
  <c r="H28" i="34"/>
  <c r="I28" i="34" s="1"/>
  <c r="J28" i="34" s="1"/>
  <c r="R33" i="34"/>
  <c r="R34" i="34"/>
  <c r="H37" i="34"/>
  <c r="I37" i="34" s="1"/>
  <c r="J37" i="34" s="1"/>
  <c r="R42" i="34"/>
  <c r="R43" i="34"/>
  <c r="R46" i="34"/>
  <c r="R49" i="34"/>
  <c r="R52" i="34"/>
  <c r="R55" i="34"/>
  <c r="R58" i="34"/>
  <c r="R61" i="34"/>
  <c r="R64" i="34"/>
  <c r="R67" i="34"/>
  <c r="R70" i="34"/>
  <c r="R73" i="34"/>
  <c r="R76" i="34"/>
  <c r="R79" i="34"/>
  <c r="R82" i="34"/>
  <c r="R85" i="34"/>
  <c r="H88" i="34"/>
  <c r="I88" i="34" s="1"/>
  <c r="J88" i="34" s="1"/>
  <c r="H89" i="34"/>
  <c r="I89" i="34" s="1"/>
  <c r="J89" i="34" s="1"/>
  <c r="H10" i="35"/>
  <c r="I10" i="35" s="1"/>
  <c r="J10" i="35" s="1"/>
  <c r="H17" i="35"/>
  <c r="I17" i="35" s="1"/>
  <c r="J17" i="35" s="1"/>
  <c r="H26" i="35"/>
  <c r="I26" i="35" s="1"/>
  <c r="J26" i="35" s="1"/>
  <c r="H35" i="35"/>
  <c r="I35" i="35" s="1"/>
  <c r="J35" i="35" s="1"/>
  <c r="H44" i="35"/>
  <c r="I44" i="35" s="1"/>
  <c r="J44" i="35" s="1"/>
  <c r="H53" i="35"/>
  <c r="I53" i="35" s="1"/>
  <c r="J53" i="35" s="1"/>
  <c r="H62" i="35"/>
  <c r="I62" i="35" s="1"/>
  <c r="J62" i="35" s="1"/>
  <c r="H71" i="35"/>
  <c r="I71" i="35" s="1"/>
  <c r="J71" i="35" s="1"/>
  <c r="H44" i="36"/>
  <c r="I44" i="36" s="1"/>
  <c r="J44" i="36" s="1"/>
  <c r="H54" i="36"/>
  <c r="I54" i="36" s="1"/>
  <c r="J54" i="36" s="1"/>
  <c r="H57" i="36"/>
  <c r="I57" i="36" s="1"/>
  <c r="J57" i="36" s="1"/>
  <c r="H10" i="37"/>
  <c r="I10" i="37" s="1"/>
  <c r="J10" i="37" s="1"/>
  <c r="H68" i="37"/>
  <c r="I68" i="37" s="1"/>
  <c r="J68" i="37" s="1"/>
  <c r="H86" i="37"/>
  <c r="I86" i="37" s="1"/>
  <c r="J86" i="37" s="1"/>
  <c r="H30" i="38"/>
  <c r="I30" i="38" s="1"/>
  <c r="J30" i="38" s="1"/>
  <c r="H18" i="39"/>
  <c r="I18" i="39" s="1"/>
  <c r="J18" i="39" s="1"/>
  <c r="H27" i="39"/>
  <c r="I27" i="39" s="1"/>
  <c r="J27" i="39" s="1"/>
  <c r="H36" i="39"/>
  <c r="I36" i="39" s="1"/>
  <c r="J36" i="39" s="1"/>
  <c r="H45" i="39"/>
  <c r="I45" i="39" s="1"/>
  <c r="J45" i="39" s="1"/>
  <c r="H54" i="39"/>
  <c r="I54" i="39" s="1"/>
  <c r="J54" i="39" s="1"/>
  <c r="H63" i="39"/>
  <c r="I63" i="39" s="1"/>
  <c r="J63" i="39" s="1"/>
  <c r="H72" i="39"/>
  <c r="I72" i="39" s="1"/>
  <c r="J72" i="39" s="1"/>
  <c r="H38" i="33"/>
  <c r="I38" i="33" s="1"/>
  <c r="J38" i="33" s="1"/>
  <c r="H47" i="33"/>
  <c r="I47" i="33" s="1"/>
  <c r="J47" i="33" s="1"/>
  <c r="H65" i="33"/>
  <c r="I65" i="33" s="1"/>
  <c r="J65" i="33" s="1"/>
  <c r="H74" i="33"/>
  <c r="I74" i="33" s="1"/>
  <c r="J74" i="33" s="1"/>
  <c r="H83" i="33"/>
  <c r="I83" i="33" s="1"/>
  <c r="J83" i="33" s="1"/>
  <c r="H92" i="33"/>
  <c r="I92" i="33" s="1"/>
  <c r="J92" i="33" s="1"/>
  <c r="R14" i="34"/>
  <c r="H17" i="34"/>
  <c r="I17" i="34" s="1"/>
  <c r="J17" i="34" s="1"/>
  <c r="R23" i="34"/>
  <c r="H26" i="34"/>
  <c r="I26" i="34" s="1"/>
  <c r="J26" i="34" s="1"/>
  <c r="R32" i="34"/>
  <c r="H35" i="34"/>
  <c r="I35" i="34" s="1"/>
  <c r="J35" i="34" s="1"/>
  <c r="H44" i="34"/>
  <c r="I44" i="34" s="1"/>
  <c r="J44" i="34" s="1"/>
  <c r="H4" i="36"/>
  <c r="I4" i="36" s="1"/>
  <c r="J4" i="36" s="1"/>
  <c r="K4" i="36" s="1"/>
  <c r="H12" i="36"/>
  <c r="I12" i="36" s="1"/>
  <c r="J12" i="36" s="1"/>
  <c r="H17" i="36"/>
  <c r="I17" i="36" s="1"/>
  <c r="J17" i="36" s="1"/>
  <c r="H18" i="36"/>
  <c r="I18" i="36" s="1"/>
  <c r="J18" i="36" s="1"/>
  <c r="H24" i="36"/>
  <c r="I24" i="36" s="1"/>
  <c r="J24" i="36" s="1"/>
  <c r="H32" i="36"/>
  <c r="I32" i="36" s="1"/>
  <c r="J32" i="36" s="1"/>
  <c r="H33" i="36"/>
  <c r="I33" i="36" s="1"/>
  <c r="J33" i="36" s="1"/>
  <c r="H42" i="36"/>
  <c r="I42" i="36" s="1"/>
  <c r="J42" i="36" s="1"/>
  <c r="H48" i="36"/>
  <c r="I48" i="36" s="1"/>
  <c r="J48" i="36" s="1"/>
  <c r="H51" i="36"/>
  <c r="I51" i="36" s="1"/>
  <c r="J51" i="36" s="1"/>
  <c r="H5" i="37"/>
  <c r="I5" i="37" s="1"/>
  <c r="J5" i="37" s="1"/>
  <c r="H14" i="37"/>
  <c r="I14" i="37" s="1"/>
  <c r="J14" i="37" s="1"/>
  <c r="H20" i="37"/>
  <c r="I20" i="37" s="1"/>
  <c r="J20" i="37" s="1"/>
  <c r="H26" i="37"/>
  <c r="I26" i="37" s="1"/>
  <c r="J26" i="37" s="1"/>
  <c r="H32" i="37"/>
  <c r="I32" i="37" s="1"/>
  <c r="J32" i="37" s="1"/>
  <c r="H38" i="37"/>
  <c r="I38" i="37" s="1"/>
  <c r="J38" i="37" s="1"/>
  <c r="H44" i="37"/>
  <c r="I44" i="37" s="1"/>
  <c r="J44" i="37" s="1"/>
  <c r="H50" i="37"/>
  <c r="I50" i="37" s="1"/>
  <c r="J50" i="37" s="1"/>
  <c r="H56" i="37"/>
  <c r="I56" i="37" s="1"/>
  <c r="J56" i="37" s="1"/>
  <c r="H62" i="37"/>
  <c r="I62" i="37" s="1"/>
  <c r="J62" i="37" s="1"/>
  <c r="H71" i="37"/>
  <c r="I71" i="37" s="1"/>
  <c r="J71" i="37" s="1"/>
  <c r="H89" i="37"/>
  <c r="I89" i="37" s="1"/>
  <c r="J89" i="37" s="1"/>
  <c r="H11" i="39"/>
  <c r="I11" i="39" s="1"/>
  <c r="J11" i="39" s="1"/>
  <c r="H4" i="42"/>
  <c r="I4" i="42" s="1"/>
  <c r="J4" i="42" s="1"/>
  <c r="K4" i="42" s="1"/>
  <c r="H9" i="43"/>
  <c r="I9" i="43" s="1"/>
  <c r="J9" i="43" s="1"/>
  <c r="H37" i="33"/>
  <c r="I37" i="33" s="1"/>
  <c r="J37" i="33" s="1"/>
  <c r="H46" i="33"/>
  <c r="I46" i="33" s="1"/>
  <c r="J46" i="33" s="1"/>
  <c r="H55" i="33"/>
  <c r="I55" i="33" s="1"/>
  <c r="J55" i="33" s="1"/>
  <c r="H64" i="33"/>
  <c r="I64" i="33" s="1"/>
  <c r="J64" i="33" s="1"/>
  <c r="H82" i="33"/>
  <c r="I82" i="33" s="1"/>
  <c r="J82" i="33" s="1"/>
  <c r="H91" i="33"/>
  <c r="I91" i="33" s="1"/>
  <c r="J91" i="33" s="1"/>
  <c r="R9" i="34"/>
  <c r="R3" i="34"/>
  <c r="R89" i="34"/>
  <c r="R86" i="34"/>
  <c r="R83" i="34"/>
  <c r="R87" i="34"/>
  <c r="R84" i="34"/>
  <c r="R81" i="34"/>
  <c r="R78" i="34"/>
  <c r="R75" i="34"/>
  <c r="R72" i="34"/>
  <c r="R69" i="34"/>
  <c r="R66" i="34"/>
  <c r="R63" i="34"/>
  <c r="R60" i="34"/>
  <c r="R57" i="34"/>
  <c r="R54" i="34"/>
  <c r="R51" i="34"/>
  <c r="R48" i="34"/>
  <c r="R45" i="34"/>
  <c r="R6" i="34"/>
  <c r="R7" i="34"/>
  <c r="R11" i="34"/>
  <c r="R12" i="34"/>
  <c r="R13" i="34"/>
  <c r="H16" i="34"/>
  <c r="I16" i="34" s="1"/>
  <c r="J16" i="34" s="1"/>
  <c r="R21" i="34"/>
  <c r="R22" i="34"/>
  <c r="H25" i="34"/>
  <c r="I25" i="34" s="1"/>
  <c r="J25" i="34" s="1"/>
  <c r="R30" i="34"/>
  <c r="R31" i="34"/>
  <c r="H34" i="34"/>
  <c r="I34" i="34" s="1"/>
  <c r="J34" i="34" s="1"/>
  <c r="R39" i="34"/>
  <c r="R40" i="34"/>
  <c r="H43" i="34"/>
  <c r="I43" i="34" s="1"/>
  <c r="J43" i="34" s="1"/>
  <c r="H47" i="34"/>
  <c r="I47" i="34" s="1"/>
  <c r="J47" i="34" s="1"/>
  <c r="H50" i="34"/>
  <c r="I50" i="34" s="1"/>
  <c r="J50" i="34" s="1"/>
  <c r="H53" i="34"/>
  <c r="I53" i="34" s="1"/>
  <c r="J53" i="34" s="1"/>
  <c r="H56" i="34"/>
  <c r="I56" i="34" s="1"/>
  <c r="J56" i="34" s="1"/>
  <c r="H59" i="34"/>
  <c r="I59" i="34" s="1"/>
  <c r="J59" i="34" s="1"/>
  <c r="H62" i="34"/>
  <c r="I62" i="34" s="1"/>
  <c r="J62" i="34" s="1"/>
  <c r="H65" i="34"/>
  <c r="I65" i="34" s="1"/>
  <c r="J65" i="34" s="1"/>
  <c r="H68" i="34"/>
  <c r="I68" i="34" s="1"/>
  <c r="J68" i="34" s="1"/>
  <c r="H71" i="34"/>
  <c r="I71" i="34" s="1"/>
  <c r="J71" i="34" s="1"/>
  <c r="H74" i="34"/>
  <c r="I74" i="34" s="1"/>
  <c r="J74" i="34" s="1"/>
  <c r="H77" i="34"/>
  <c r="I77" i="34" s="1"/>
  <c r="J77" i="34" s="1"/>
  <c r="H80" i="34"/>
  <c r="I80" i="34" s="1"/>
  <c r="J80" i="34" s="1"/>
  <c r="H83" i="34"/>
  <c r="I83" i="34" s="1"/>
  <c r="J83" i="34" s="1"/>
  <c r="R88" i="34"/>
  <c r="H9" i="35"/>
  <c r="I9" i="35" s="1"/>
  <c r="J9" i="35" s="1"/>
  <c r="H14" i="35"/>
  <c r="I14" i="35" s="1"/>
  <c r="J14" i="35" s="1"/>
  <c r="H23" i="35"/>
  <c r="I23" i="35" s="1"/>
  <c r="J23" i="35" s="1"/>
  <c r="H32" i="35"/>
  <c r="I32" i="35" s="1"/>
  <c r="J32" i="35" s="1"/>
  <c r="H41" i="35"/>
  <c r="I41" i="35" s="1"/>
  <c r="J41" i="35" s="1"/>
  <c r="H50" i="35"/>
  <c r="I50" i="35" s="1"/>
  <c r="J50" i="35" s="1"/>
  <c r="H59" i="35"/>
  <c r="I59" i="35" s="1"/>
  <c r="J59" i="35" s="1"/>
  <c r="H68" i="35"/>
  <c r="I68" i="35" s="1"/>
  <c r="J68" i="35" s="1"/>
  <c r="H77" i="35"/>
  <c r="I77" i="35" s="1"/>
  <c r="J77" i="35" s="1"/>
  <c r="Z4" i="36"/>
  <c r="H6" i="36"/>
  <c r="I6" i="36" s="1"/>
  <c r="J6" i="36" s="1"/>
  <c r="H45" i="36"/>
  <c r="I45" i="36" s="1"/>
  <c r="J45" i="36" s="1"/>
  <c r="H65" i="36"/>
  <c r="I65" i="36" s="1"/>
  <c r="J65" i="36" s="1"/>
  <c r="H68" i="36"/>
  <c r="I68" i="36" s="1"/>
  <c r="J68" i="36" s="1"/>
  <c r="H9" i="37"/>
  <c r="I9" i="37" s="1"/>
  <c r="J9" i="37" s="1"/>
  <c r="H74" i="37"/>
  <c r="I74" i="37" s="1"/>
  <c r="J74" i="37" s="1"/>
  <c r="H92" i="37"/>
  <c r="I92" i="37" s="1"/>
  <c r="J92" i="37" s="1"/>
  <c r="AN3" i="38"/>
  <c r="AH3" i="35"/>
  <c r="AQ3" i="35" s="1"/>
  <c r="M7" i="35"/>
  <c r="U7" i="35" s="1"/>
  <c r="M13" i="35"/>
  <c r="U13" i="35" s="1"/>
  <c r="M19" i="35"/>
  <c r="U19" i="35" s="1"/>
  <c r="M25" i="35"/>
  <c r="U25" i="35" s="1"/>
  <c r="M31" i="35"/>
  <c r="U31" i="35" s="1"/>
  <c r="M37" i="35"/>
  <c r="U37" i="35" s="1"/>
  <c r="M43" i="35"/>
  <c r="U43" i="35" s="1"/>
  <c r="M49" i="35"/>
  <c r="U49" i="35" s="1"/>
  <c r="M55" i="35"/>
  <c r="U55" i="35" s="1"/>
  <c r="M61" i="35"/>
  <c r="U61" i="35" s="1"/>
  <c r="M67" i="35"/>
  <c r="U67" i="35" s="1"/>
  <c r="M73" i="35"/>
  <c r="U73" i="35" s="1"/>
  <c r="M79" i="35"/>
  <c r="U79" i="35" s="1"/>
  <c r="V5" i="36"/>
  <c r="R7" i="36"/>
  <c r="R8" i="36"/>
  <c r="V11" i="36"/>
  <c r="R13" i="36"/>
  <c r="R16" i="36"/>
  <c r="R19" i="36"/>
  <c r="R22" i="36"/>
  <c r="R25" i="36"/>
  <c r="R28" i="36"/>
  <c r="R31" i="36"/>
  <c r="R34" i="36"/>
  <c r="R37" i="36"/>
  <c r="R40" i="36"/>
  <c r="R43" i="36"/>
  <c r="R46" i="36"/>
  <c r="R49" i="36"/>
  <c r="R52" i="36"/>
  <c r="R55" i="36"/>
  <c r="R58" i="36"/>
  <c r="R61" i="36"/>
  <c r="R64" i="36"/>
  <c r="R67" i="36"/>
  <c r="AH3" i="37"/>
  <c r="AQ3" i="37" s="1"/>
  <c r="M7" i="37"/>
  <c r="U7" i="37" s="1"/>
  <c r="M13" i="37"/>
  <c r="U13" i="37" s="1"/>
  <c r="M19" i="37"/>
  <c r="U19" i="37" s="1"/>
  <c r="M25" i="37"/>
  <c r="U25" i="37" s="1"/>
  <c r="M31" i="37"/>
  <c r="U31" i="37" s="1"/>
  <c r="M37" i="37"/>
  <c r="U37" i="37" s="1"/>
  <c r="M43" i="37"/>
  <c r="U43" i="37" s="1"/>
  <c r="M49" i="37"/>
  <c r="U49" i="37" s="1"/>
  <c r="M55" i="37"/>
  <c r="U55" i="37" s="1"/>
  <c r="M61" i="37"/>
  <c r="U61" i="37" s="1"/>
  <c r="M67" i="37"/>
  <c r="U67" i="37" s="1"/>
  <c r="M73" i="37"/>
  <c r="U73" i="37" s="1"/>
  <c r="M79" i="37"/>
  <c r="U79" i="37" s="1"/>
  <c r="M85" i="37"/>
  <c r="U85" i="37" s="1"/>
  <c r="M91" i="37"/>
  <c r="U91" i="37" s="1"/>
  <c r="M97" i="37"/>
  <c r="U97" i="37" s="1"/>
  <c r="V67" i="37"/>
  <c r="V70" i="37"/>
  <c r="V73" i="37"/>
  <c r="V76" i="37"/>
  <c r="V79" i="37"/>
  <c r="V82" i="37"/>
  <c r="V85" i="37"/>
  <c r="V88" i="37"/>
  <c r="V91" i="37"/>
  <c r="V94" i="37"/>
  <c r="V98" i="37"/>
  <c r="R9" i="38"/>
  <c r="R10" i="38"/>
  <c r="R12" i="38"/>
  <c r="R16" i="38"/>
  <c r="R21" i="38"/>
  <c r="R25" i="38"/>
  <c r="R30" i="38"/>
  <c r="R38" i="38"/>
  <c r="H41" i="38"/>
  <c r="I41" i="38" s="1"/>
  <c r="J41" i="38" s="1"/>
  <c r="H42" i="38"/>
  <c r="I42" i="38" s="1"/>
  <c r="J42" i="38" s="1"/>
  <c r="R47" i="38"/>
  <c r="H50" i="38"/>
  <c r="I50" i="38" s="1"/>
  <c r="J50" i="38" s="1"/>
  <c r="H51" i="38"/>
  <c r="I51" i="38" s="1"/>
  <c r="J51" i="38" s="1"/>
  <c r="R56" i="38"/>
  <c r="H59" i="38"/>
  <c r="I59" i="38" s="1"/>
  <c r="J59" i="38" s="1"/>
  <c r="H60" i="38"/>
  <c r="I60" i="38" s="1"/>
  <c r="J60" i="38" s="1"/>
  <c r="R65" i="38"/>
  <c r="H68" i="38"/>
  <c r="I68" i="38" s="1"/>
  <c r="J68" i="38" s="1"/>
  <c r="H69" i="38"/>
  <c r="I69" i="38" s="1"/>
  <c r="J69" i="38" s="1"/>
  <c r="R74" i="38"/>
  <c r="H77" i="38"/>
  <c r="I77" i="38" s="1"/>
  <c r="J77" i="38" s="1"/>
  <c r="H78" i="38"/>
  <c r="I78" i="38" s="1"/>
  <c r="J78" i="38" s="1"/>
  <c r="H86" i="38"/>
  <c r="I86" i="38" s="1"/>
  <c r="J86" i="38" s="1"/>
  <c r="H87" i="38"/>
  <c r="I87" i="38" s="1"/>
  <c r="J87" i="38" s="1"/>
  <c r="AN3" i="39"/>
  <c r="M76" i="39"/>
  <c r="U76" i="39" s="1"/>
  <c r="M70" i="39"/>
  <c r="U70" i="39" s="1"/>
  <c r="M64" i="39"/>
  <c r="U64" i="39" s="1"/>
  <c r="M58" i="39"/>
  <c r="U58" i="39" s="1"/>
  <c r="M52" i="39"/>
  <c r="U52" i="39" s="1"/>
  <c r="M46" i="39"/>
  <c r="U46" i="39" s="1"/>
  <c r="M40" i="39"/>
  <c r="U40" i="39" s="1"/>
  <c r="M34" i="39"/>
  <c r="U34" i="39" s="1"/>
  <c r="M28" i="39"/>
  <c r="U28" i="39" s="1"/>
  <c r="M22" i="39"/>
  <c r="U22" i="39" s="1"/>
  <c r="M16" i="39"/>
  <c r="U16" i="39" s="1"/>
  <c r="M10" i="39"/>
  <c r="U10" i="39" s="1"/>
  <c r="M4" i="39"/>
  <c r="U4" i="39" s="1"/>
  <c r="X4" i="39" s="1"/>
  <c r="M74" i="39"/>
  <c r="U74" i="39" s="1"/>
  <c r="M68" i="39"/>
  <c r="U68" i="39" s="1"/>
  <c r="M62" i="39"/>
  <c r="U62" i="39" s="1"/>
  <c r="M56" i="39"/>
  <c r="U56" i="39" s="1"/>
  <c r="M50" i="39"/>
  <c r="U50" i="39" s="1"/>
  <c r="M44" i="39"/>
  <c r="U44" i="39" s="1"/>
  <c r="M38" i="39"/>
  <c r="U38" i="39" s="1"/>
  <c r="M32" i="39"/>
  <c r="U32" i="39" s="1"/>
  <c r="M26" i="39"/>
  <c r="U26" i="39" s="1"/>
  <c r="M20" i="39"/>
  <c r="U20" i="39" s="1"/>
  <c r="M14" i="39"/>
  <c r="U14" i="39" s="1"/>
  <c r="M8" i="39"/>
  <c r="U8" i="39" s="1"/>
  <c r="M79" i="39"/>
  <c r="U79" i="39" s="1"/>
  <c r="M73" i="39"/>
  <c r="U73" i="39" s="1"/>
  <c r="M67" i="39"/>
  <c r="U67" i="39" s="1"/>
  <c r="M61" i="39"/>
  <c r="U61" i="39" s="1"/>
  <c r="M55" i="39"/>
  <c r="U55" i="39" s="1"/>
  <c r="M49" i="39"/>
  <c r="U49" i="39" s="1"/>
  <c r="M43" i="39"/>
  <c r="U43" i="39" s="1"/>
  <c r="M37" i="39"/>
  <c r="U37" i="39" s="1"/>
  <c r="M31" i="39"/>
  <c r="U31" i="39" s="1"/>
  <c r="M25" i="39"/>
  <c r="U25" i="39" s="1"/>
  <c r="M19" i="39"/>
  <c r="U19" i="39" s="1"/>
  <c r="M13" i="39"/>
  <c r="U13" i="39" s="1"/>
  <c r="M7" i="39"/>
  <c r="U7" i="39" s="1"/>
  <c r="M77" i="39"/>
  <c r="U77" i="39" s="1"/>
  <c r="M71" i="39"/>
  <c r="U71" i="39" s="1"/>
  <c r="M65" i="39"/>
  <c r="U65" i="39" s="1"/>
  <c r="M59" i="39"/>
  <c r="U59" i="39" s="1"/>
  <c r="M53" i="39"/>
  <c r="U53" i="39" s="1"/>
  <c r="M47" i="39"/>
  <c r="U47" i="39" s="1"/>
  <c r="M41" i="39"/>
  <c r="U41" i="39" s="1"/>
  <c r="M35" i="39"/>
  <c r="U35" i="39" s="1"/>
  <c r="M29" i="39"/>
  <c r="U29" i="39" s="1"/>
  <c r="M23" i="39"/>
  <c r="U23" i="39" s="1"/>
  <c r="M17" i="39"/>
  <c r="U17" i="39" s="1"/>
  <c r="M11" i="39"/>
  <c r="U11" i="39" s="1"/>
  <c r="M5" i="39"/>
  <c r="U5" i="39" s="1"/>
  <c r="M21" i="39"/>
  <c r="U21" i="39" s="1"/>
  <c r="M39" i="39"/>
  <c r="U39" i="39" s="1"/>
  <c r="M57" i="39"/>
  <c r="U57" i="39" s="1"/>
  <c r="M75" i="39"/>
  <c r="U75" i="39" s="1"/>
  <c r="V6" i="39"/>
  <c r="V12" i="39"/>
  <c r="V21" i="39"/>
  <c r="V30" i="39"/>
  <c r="V39" i="39"/>
  <c r="V48" i="39"/>
  <c r="V57" i="39"/>
  <c r="V66" i="39"/>
  <c r="V75" i="39"/>
  <c r="H6" i="40"/>
  <c r="I6" i="40" s="1"/>
  <c r="J6" i="40" s="1"/>
  <c r="H12" i="40"/>
  <c r="I12" i="40" s="1"/>
  <c r="J12" i="40" s="1"/>
  <c r="H22" i="40"/>
  <c r="I22" i="40" s="1"/>
  <c r="J22" i="40" s="1"/>
  <c r="H25" i="40"/>
  <c r="I25" i="40" s="1"/>
  <c r="J25" i="40" s="1"/>
  <c r="H45" i="40"/>
  <c r="I45" i="40" s="1"/>
  <c r="J45" i="40" s="1"/>
  <c r="H48" i="40"/>
  <c r="I48" i="40" s="1"/>
  <c r="J48" i="40" s="1"/>
  <c r="H58" i="40"/>
  <c r="I58" i="40" s="1"/>
  <c r="J58" i="40" s="1"/>
  <c r="H61" i="40"/>
  <c r="I61" i="40" s="1"/>
  <c r="J61" i="40" s="1"/>
  <c r="H6" i="42"/>
  <c r="I6" i="42" s="1"/>
  <c r="J6" i="42" s="1"/>
  <c r="V11" i="42"/>
  <c r="V5" i="42"/>
  <c r="V87" i="42"/>
  <c r="V84" i="42"/>
  <c r="V81" i="42"/>
  <c r="V78" i="42"/>
  <c r="V75" i="42"/>
  <c r="V72" i="42"/>
  <c r="V69" i="42"/>
  <c r="V66" i="42"/>
  <c r="V63" i="42"/>
  <c r="V60" i="42"/>
  <c r="V57" i="42"/>
  <c r="V54" i="42"/>
  <c r="V51" i="42"/>
  <c r="V48" i="42"/>
  <c r="V45" i="42"/>
  <c r="V42" i="42"/>
  <c r="V39" i="42"/>
  <c r="V36" i="42"/>
  <c r="V33" i="42"/>
  <c r="V30" i="42"/>
  <c r="V27" i="42"/>
  <c r="V24" i="42"/>
  <c r="V21" i="42"/>
  <c r="V18" i="42"/>
  <c r="V15" i="42"/>
  <c r="V12" i="42"/>
  <c r="V6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V8" i="42"/>
  <c r="V7" i="42"/>
  <c r="V89" i="42"/>
  <c r="V86" i="42"/>
  <c r="V83" i="42"/>
  <c r="V80" i="42"/>
  <c r="V77" i="42"/>
  <c r="V74" i="42"/>
  <c r="V71" i="42"/>
  <c r="V68" i="42"/>
  <c r="V65" i="42"/>
  <c r="V62" i="42"/>
  <c r="V59" i="42"/>
  <c r="V56" i="42"/>
  <c r="V53" i="42"/>
  <c r="V50" i="42"/>
  <c r="V47" i="42"/>
  <c r="V44" i="42"/>
  <c r="V41" i="42"/>
  <c r="V38" i="42"/>
  <c r="V35" i="42"/>
  <c r="V32" i="42"/>
  <c r="V29" i="42"/>
  <c r="V26" i="42"/>
  <c r="V23" i="42"/>
  <c r="V20" i="42"/>
  <c r="V17" i="42"/>
  <c r="V14" i="42"/>
  <c r="V10" i="42"/>
  <c r="V4" i="42"/>
  <c r="Y4" i="42" s="1"/>
  <c r="H12" i="42"/>
  <c r="I12" i="42" s="1"/>
  <c r="J12" i="42" s="1"/>
  <c r="H21" i="42"/>
  <c r="I21" i="42" s="1"/>
  <c r="J21" i="42" s="1"/>
  <c r="H30" i="42"/>
  <c r="I30" i="42" s="1"/>
  <c r="J30" i="42" s="1"/>
  <c r="H39" i="42"/>
  <c r="I39" i="42" s="1"/>
  <c r="J39" i="42" s="1"/>
  <c r="H48" i="42"/>
  <c r="I48" i="42" s="1"/>
  <c r="J48" i="42" s="1"/>
  <c r="H57" i="42"/>
  <c r="I57" i="42" s="1"/>
  <c r="J57" i="42" s="1"/>
  <c r="H66" i="42"/>
  <c r="I66" i="42" s="1"/>
  <c r="J66" i="42" s="1"/>
  <c r="H75" i="42"/>
  <c r="I75" i="42" s="1"/>
  <c r="J75" i="42" s="1"/>
  <c r="H84" i="42"/>
  <c r="I84" i="42" s="1"/>
  <c r="J84" i="42" s="1"/>
  <c r="X4" i="43"/>
  <c r="H8" i="43"/>
  <c r="I8" i="43" s="1"/>
  <c r="J8" i="43" s="1"/>
  <c r="H45" i="43"/>
  <c r="I45" i="43" s="1"/>
  <c r="J45" i="43" s="1"/>
  <c r="H54" i="43"/>
  <c r="I54" i="43" s="1"/>
  <c r="J54" i="43" s="1"/>
  <c r="H69" i="43"/>
  <c r="I69" i="43" s="1"/>
  <c r="J69" i="43" s="1"/>
  <c r="M9" i="35"/>
  <c r="U9" i="35" s="1"/>
  <c r="M15" i="35"/>
  <c r="U15" i="35" s="1"/>
  <c r="M21" i="35"/>
  <c r="U21" i="35" s="1"/>
  <c r="M27" i="35"/>
  <c r="U27" i="35" s="1"/>
  <c r="M33" i="35"/>
  <c r="U33" i="35" s="1"/>
  <c r="M39" i="35"/>
  <c r="U39" i="35" s="1"/>
  <c r="M45" i="35"/>
  <c r="U45" i="35" s="1"/>
  <c r="M51" i="35"/>
  <c r="U51" i="35" s="1"/>
  <c r="M57" i="35"/>
  <c r="U57" i="35" s="1"/>
  <c r="M63" i="35"/>
  <c r="U63" i="35" s="1"/>
  <c r="M69" i="35"/>
  <c r="U69" i="35" s="1"/>
  <c r="M75" i="35"/>
  <c r="U75" i="35" s="1"/>
  <c r="R24" i="36"/>
  <c r="R27" i="36"/>
  <c r="R30" i="36"/>
  <c r="R33" i="36"/>
  <c r="R36" i="36"/>
  <c r="R39" i="36"/>
  <c r="R42" i="36"/>
  <c r="R45" i="36"/>
  <c r="R48" i="36"/>
  <c r="R51" i="36"/>
  <c r="R54" i="36"/>
  <c r="R57" i="36"/>
  <c r="R60" i="36"/>
  <c r="R63" i="36"/>
  <c r="R66" i="36"/>
  <c r="R69" i="36"/>
  <c r="M9" i="37"/>
  <c r="U9" i="37" s="1"/>
  <c r="M15" i="37"/>
  <c r="U15" i="37" s="1"/>
  <c r="M21" i="37"/>
  <c r="U21" i="37" s="1"/>
  <c r="M27" i="37"/>
  <c r="U27" i="37" s="1"/>
  <c r="M33" i="37"/>
  <c r="U33" i="37" s="1"/>
  <c r="M39" i="37"/>
  <c r="U39" i="37" s="1"/>
  <c r="M45" i="37"/>
  <c r="U45" i="37" s="1"/>
  <c r="M51" i="37"/>
  <c r="U51" i="37" s="1"/>
  <c r="M57" i="37"/>
  <c r="U57" i="37" s="1"/>
  <c r="M63" i="37"/>
  <c r="U63" i="37" s="1"/>
  <c r="M69" i="37"/>
  <c r="U69" i="37" s="1"/>
  <c r="M75" i="37"/>
  <c r="U75" i="37" s="1"/>
  <c r="M81" i="37"/>
  <c r="U81" i="37" s="1"/>
  <c r="M87" i="37"/>
  <c r="U87" i="37" s="1"/>
  <c r="M93" i="37"/>
  <c r="U93" i="37" s="1"/>
  <c r="V69" i="37"/>
  <c r="V72" i="37"/>
  <c r="V75" i="37"/>
  <c r="V78" i="37"/>
  <c r="V81" i="37"/>
  <c r="V84" i="37"/>
  <c r="V87" i="37"/>
  <c r="V90" i="37"/>
  <c r="V93" i="37"/>
  <c r="V96" i="37"/>
  <c r="R11" i="38"/>
  <c r="R5" i="38"/>
  <c r="R87" i="38"/>
  <c r="R84" i="38"/>
  <c r="R81" i="38"/>
  <c r="R78" i="38"/>
  <c r="R75" i="38"/>
  <c r="R72" i="38"/>
  <c r="R69" i="38"/>
  <c r="R66" i="38"/>
  <c r="R63" i="38"/>
  <c r="R60" i="38"/>
  <c r="R57" i="38"/>
  <c r="R54" i="38"/>
  <c r="R51" i="38"/>
  <c r="R48" i="38"/>
  <c r="R45" i="38"/>
  <c r="R42" i="38"/>
  <c r="R39" i="38"/>
  <c r="R36" i="38"/>
  <c r="R88" i="38"/>
  <c r="R85" i="38"/>
  <c r="R82" i="38"/>
  <c r="R79" i="38"/>
  <c r="R76" i="38"/>
  <c r="R73" i="38"/>
  <c r="R70" i="38"/>
  <c r="R67" i="38"/>
  <c r="R64" i="38"/>
  <c r="R61" i="38"/>
  <c r="R58" i="38"/>
  <c r="R55" i="38"/>
  <c r="R52" i="38"/>
  <c r="R49" i="38"/>
  <c r="R46" i="38"/>
  <c r="R43" i="38"/>
  <c r="R40" i="38"/>
  <c r="R37" i="38"/>
  <c r="R34" i="38"/>
  <c r="R15" i="38"/>
  <c r="R19" i="38"/>
  <c r="R24" i="38"/>
  <c r="R28" i="38"/>
  <c r="H33" i="38"/>
  <c r="I33" i="38" s="1"/>
  <c r="J33" i="38" s="1"/>
  <c r="H35" i="38"/>
  <c r="I35" i="38" s="1"/>
  <c r="J35" i="38" s="1"/>
  <c r="H36" i="38"/>
  <c r="I36" i="38" s="1"/>
  <c r="J36" i="38" s="1"/>
  <c r="R41" i="38"/>
  <c r="H44" i="38"/>
  <c r="I44" i="38" s="1"/>
  <c r="J44" i="38" s="1"/>
  <c r="H45" i="38"/>
  <c r="I45" i="38" s="1"/>
  <c r="J45" i="38" s="1"/>
  <c r="R50" i="38"/>
  <c r="H53" i="38"/>
  <c r="I53" i="38" s="1"/>
  <c r="J53" i="38" s="1"/>
  <c r="H54" i="38"/>
  <c r="I54" i="38" s="1"/>
  <c r="J54" i="38" s="1"/>
  <c r="R59" i="38"/>
  <c r="H62" i="38"/>
  <c r="I62" i="38" s="1"/>
  <c r="J62" i="38" s="1"/>
  <c r="H63" i="38"/>
  <c r="I63" i="38" s="1"/>
  <c r="J63" i="38" s="1"/>
  <c r="R68" i="38"/>
  <c r="H71" i="38"/>
  <c r="I71" i="38" s="1"/>
  <c r="J71" i="38" s="1"/>
  <c r="H72" i="38"/>
  <c r="I72" i="38" s="1"/>
  <c r="J72" i="38" s="1"/>
  <c r="R77" i="38"/>
  <c r="H80" i="38"/>
  <c r="I80" i="38" s="1"/>
  <c r="J80" i="38" s="1"/>
  <c r="H81" i="38"/>
  <c r="I81" i="38" s="1"/>
  <c r="J81" i="38" s="1"/>
  <c r="R86" i="38"/>
  <c r="H89" i="38"/>
  <c r="I89" i="38" s="1"/>
  <c r="J89" i="38" s="1"/>
  <c r="M9" i="39"/>
  <c r="U9" i="39" s="1"/>
  <c r="M27" i="39"/>
  <c r="U27" i="39" s="1"/>
  <c r="M45" i="39"/>
  <c r="U45" i="39" s="1"/>
  <c r="M63" i="39"/>
  <c r="U63" i="39" s="1"/>
  <c r="V9" i="39"/>
  <c r="V15" i="39"/>
  <c r="V24" i="39"/>
  <c r="V33" i="39"/>
  <c r="V42" i="39"/>
  <c r="V51" i="39"/>
  <c r="V60" i="39"/>
  <c r="V69" i="39"/>
  <c r="H7" i="40"/>
  <c r="I7" i="40" s="1"/>
  <c r="J7" i="40" s="1"/>
  <c r="H13" i="40"/>
  <c r="I13" i="40" s="1"/>
  <c r="J13" i="40" s="1"/>
  <c r="H33" i="40"/>
  <c r="I33" i="40" s="1"/>
  <c r="J33" i="40" s="1"/>
  <c r="H36" i="40"/>
  <c r="I36" i="40" s="1"/>
  <c r="J36" i="40" s="1"/>
  <c r="H46" i="40"/>
  <c r="I46" i="40" s="1"/>
  <c r="J46" i="40" s="1"/>
  <c r="H49" i="40"/>
  <c r="I49" i="40" s="1"/>
  <c r="J49" i="40" s="1"/>
  <c r="H69" i="40"/>
  <c r="I69" i="40" s="1"/>
  <c r="J69" i="40" s="1"/>
  <c r="H6" i="41"/>
  <c r="I6" i="41" s="1"/>
  <c r="J6" i="41" s="1"/>
  <c r="H11" i="41"/>
  <c r="I11" i="41" s="1"/>
  <c r="J11" i="41" s="1"/>
  <c r="H18" i="42"/>
  <c r="I18" i="42" s="1"/>
  <c r="J18" i="42" s="1"/>
  <c r="H27" i="42"/>
  <c r="I27" i="42" s="1"/>
  <c r="J27" i="42" s="1"/>
  <c r="H36" i="42"/>
  <c r="I36" i="42" s="1"/>
  <c r="J36" i="42" s="1"/>
  <c r="H45" i="42"/>
  <c r="I45" i="42" s="1"/>
  <c r="J45" i="42" s="1"/>
  <c r="H54" i="42"/>
  <c r="I54" i="42" s="1"/>
  <c r="J54" i="42" s="1"/>
  <c r="H63" i="42"/>
  <c r="I63" i="42" s="1"/>
  <c r="J63" i="42" s="1"/>
  <c r="H72" i="42"/>
  <c r="I72" i="42" s="1"/>
  <c r="J72" i="42" s="1"/>
  <c r="H81" i="42"/>
  <c r="I81" i="42" s="1"/>
  <c r="J81" i="42" s="1"/>
  <c r="R78" i="43"/>
  <c r="R77" i="43"/>
  <c r="R74" i="43"/>
  <c r="R71" i="43"/>
  <c r="R68" i="43"/>
  <c r="R65" i="43"/>
  <c r="R62" i="43"/>
  <c r="R59" i="43"/>
  <c r="R56" i="43"/>
  <c r="R53" i="43"/>
  <c r="R50" i="43"/>
  <c r="R47" i="43"/>
  <c r="R44" i="43"/>
  <c r="R41" i="43"/>
  <c r="R38" i="43"/>
  <c r="R35" i="43"/>
  <c r="R32" i="43"/>
  <c r="R29" i="43"/>
  <c r="R26" i="43"/>
  <c r="R23" i="43"/>
  <c r="R20" i="43"/>
  <c r="R17" i="43"/>
  <c r="R14" i="43"/>
  <c r="R10" i="43"/>
  <c r="R4" i="43"/>
  <c r="R75" i="43"/>
  <c r="R70" i="43"/>
  <c r="R66" i="43"/>
  <c r="R61" i="43"/>
  <c r="R57" i="43"/>
  <c r="R52" i="43"/>
  <c r="R48" i="43"/>
  <c r="R43" i="43"/>
  <c r="R39" i="43"/>
  <c r="R34" i="43"/>
  <c r="R30" i="43"/>
  <c r="R25" i="43"/>
  <c r="R21" i="43"/>
  <c r="R16" i="43"/>
  <c r="R12" i="43"/>
  <c r="R79" i="43"/>
  <c r="R76" i="43"/>
  <c r="R72" i="43"/>
  <c r="R67" i="43"/>
  <c r="R63" i="43"/>
  <c r="R58" i="43"/>
  <c r="R54" i="43"/>
  <c r="R49" i="43"/>
  <c r="R45" i="43"/>
  <c r="R40" i="43"/>
  <c r="R36" i="43"/>
  <c r="R31" i="43"/>
  <c r="R27" i="43"/>
  <c r="R22" i="43"/>
  <c r="R18" i="43"/>
  <c r="R13" i="43"/>
  <c r="R5" i="43"/>
  <c r="R6" i="43"/>
  <c r="R73" i="43"/>
  <c r="R69" i="43"/>
  <c r="R64" i="43"/>
  <c r="R60" i="43"/>
  <c r="R55" i="43"/>
  <c r="R51" i="43"/>
  <c r="R46" i="43"/>
  <c r="R42" i="43"/>
  <c r="R37" i="43"/>
  <c r="R33" i="43"/>
  <c r="R28" i="43"/>
  <c r="R24" i="43"/>
  <c r="R19" i="43"/>
  <c r="R15" i="43"/>
  <c r="R11" i="43"/>
  <c r="R9" i="43"/>
  <c r="R8" i="43"/>
  <c r="R7" i="43"/>
  <c r="H18" i="43"/>
  <c r="I18" i="43" s="1"/>
  <c r="J18" i="43" s="1"/>
  <c r="H27" i="43"/>
  <c r="I27" i="43" s="1"/>
  <c r="J27" i="43" s="1"/>
  <c r="H60" i="43"/>
  <c r="I60" i="43" s="1"/>
  <c r="J60" i="43" s="1"/>
  <c r="M7" i="34"/>
  <c r="U7" i="34" s="1"/>
  <c r="M13" i="34"/>
  <c r="U13" i="34" s="1"/>
  <c r="M19" i="34"/>
  <c r="U19" i="34" s="1"/>
  <c r="M25" i="34"/>
  <c r="U25" i="34" s="1"/>
  <c r="M31" i="34"/>
  <c r="U31" i="34" s="1"/>
  <c r="M37" i="34"/>
  <c r="U37" i="34" s="1"/>
  <c r="M43" i="34"/>
  <c r="U43" i="34" s="1"/>
  <c r="M49" i="34"/>
  <c r="U49" i="34" s="1"/>
  <c r="M55" i="34"/>
  <c r="U55" i="34" s="1"/>
  <c r="M61" i="34"/>
  <c r="U61" i="34" s="1"/>
  <c r="M67" i="34"/>
  <c r="U67" i="34" s="1"/>
  <c r="M73" i="34"/>
  <c r="U73" i="34" s="1"/>
  <c r="M79" i="34"/>
  <c r="U79" i="34" s="1"/>
  <c r="M85" i="34"/>
  <c r="U85" i="34" s="1"/>
  <c r="M4" i="35"/>
  <c r="U4" i="35" s="1"/>
  <c r="X4" i="35" s="1"/>
  <c r="M10" i="35"/>
  <c r="U10" i="35" s="1"/>
  <c r="M16" i="35"/>
  <c r="U16" i="35" s="1"/>
  <c r="M22" i="35"/>
  <c r="U22" i="35" s="1"/>
  <c r="M28" i="35"/>
  <c r="U28" i="35" s="1"/>
  <c r="M34" i="35"/>
  <c r="U34" i="35" s="1"/>
  <c r="M40" i="35"/>
  <c r="U40" i="35" s="1"/>
  <c r="M46" i="35"/>
  <c r="U46" i="35" s="1"/>
  <c r="M52" i="35"/>
  <c r="U52" i="35" s="1"/>
  <c r="M58" i="35"/>
  <c r="U58" i="35" s="1"/>
  <c r="M64" i="35"/>
  <c r="U64" i="35" s="1"/>
  <c r="M70" i="35"/>
  <c r="U70" i="35" s="1"/>
  <c r="M76" i="35"/>
  <c r="U76" i="35" s="1"/>
  <c r="R7" i="35"/>
  <c r="R8" i="35"/>
  <c r="R13" i="35"/>
  <c r="R16" i="35"/>
  <c r="R19" i="35"/>
  <c r="R22" i="35"/>
  <c r="R25" i="35"/>
  <c r="R28" i="35"/>
  <c r="R31" i="35"/>
  <c r="R34" i="35"/>
  <c r="R37" i="35"/>
  <c r="R40" i="35"/>
  <c r="R43" i="35"/>
  <c r="R46" i="35"/>
  <c r="R49" i="35"/>
  <c r="R52" i="35"/>
  <c r="R55" i="35"/>
  <c r="R58" i="35"/>
  <c r="R61" i="35"/>
  <c r="R64" i="35"/>
  <c r="R67" i="35"/>
  <c r="R70" i="35"/>
  <c r="R73" i="35"/>
  <c r="R76" i="35"/>
  <c r="R79" i="35"/>
  <c r="M9" i="36"/>
  <c r="U9" i="36" s="1"/>
  <c r="M15" i="36"/>
  <c r="U15" i="36" s="1"/>
  <c r="M21" i="36"/>
  <c r="U21" i="36" s="1"/>
  <c r="M27" i="36"/>
  <c r="U27" i="36" s="1"/>
  <c r="M33" i="36"/>
  <c r="U33" i="36" s="1"/>
  <c r="M39" i="36"/>
  <c r="U39" i="36" s="1"/>
  <c r="M45" i="36"/>
  <c r="U45" i="36" s="1"/>
  <c r="M51" i="36"/>
  <c r="U51" i="36" s="1"/>
  <c r="M57" i="36"/>
  <c r="U57" i="36" s="1"/>
  <c r="M63" i="36"/>
  <c r="U63" i="36" s="1"/>
  <c r="M69" i="36"/>
  <c r="U69" i="36" s="1"/>
  <c r="R5" i="36"/>
  <c r="V7" i="36"/>
  <c r="V8" i="36"/>
  <c r="R11" i="36"/>
  <c r="V13" i="36"/>
  <c r="V16" i="36"/>
  <c r="V19" i="36"/>
  <c r="V22" i="36"/>
  <c r="V25" i="36"/>
  <c r="V28" i="36"/>
  <c r="V31" i="36"/>
  <c r="V34" i="36"/>
  <c r="V37" i="36"/>
  <c r="V40" i="36"/>
  <c r="V43" i="36"/>
  <c r="V46" i="36"/>
  <c r="V49" i="36"/>
  <c r="V52" i="36"/>
  <c r="V55" i="36"/>
  <c r="V58" i="36"/>
  <c r="V61" i="36"/>
  <c r="V64" i="36"/>
  <c r="V67" i="36"/>
  <c r="M4" i="37"/>
  <c r="U4" i="37" s="1"/>
  <c r="X4" i="37" s="1"/>
  <c r="Z4" i="37" s="1"/>
  <c r="M10" i="37"/>
  <c r="U10" i="37" s="1"/>
  <c r="M16" i="37"/>
  <c r="U16" i="37" s="1"/>
  <c r="M22" i="37"/>
  <c r="U22" i="37" s="1"/>
  <c r="M28" i="37"/>
  <c r="U28" i="37" s="1"/>
  <c r="M34" i="37"/>
  <c r="U34" i="37" s="1"/>
  <c r="M40" i="37"/>
  <c r="U40" i="37" s="1"/>
  <c r="M46" i="37"/>
  <c r="U46" i="37" s="1"/>
  <c r="M52" i="37"/>
  <c r="U52" i="37" s="1"/>
  <c r="M58" i="37"/>
  <c r="U58" i="37" s="1"/>
  <c r="M64" i="37"/>
  <c r="U64" i="37" s="1"/>
  <c r="M70" i="37"/>
  <c r="U70" i="37" s="1"/>
  <c r="M76" i="37"/>
  <c r="U76" i="37" s="1"/>
  <c r="M82" i="37"/>
  <c r="U82" i="37" s="1"/>
  <c r="M88" i="37"/>
  <c r="U88" i="37" s="1"/>
  <c r="M94" i="37"/>
  <c r="U94" i="37" s="1"/>
  <c r="V11" i="37"/>
  <c r="M89" i="38"/>
  <c r="U89" i="38" s="1"/>
  <c r="M83" i="38"/>
  <c r="U83" i="38" s="1"/>
  <c r="M77" i="38"/>
  <c r="U77" i="38" s="1"/>
  <c r="M71" i="38"/>
  <c r="U71" i="38" s="1"/>
  <c r="M65" i="38"/>
  <c r="U65" i="38" s="1"/>
  <c r="M59" i="38"/>
  <c r="U59" i="38" s="1"/>
  <c r="M53" i="38"/>
  <c r="U53" i="38" s="1"/>
  <c r="M47" i="38"/>
  <c r="U47" i="38" s="1"/>
  <c r="M41" i="38"/>
  <c r="U41" i="38" s="1"/>
  <c r="M35" i="38"/>
  <c r="U35" i="38" s="1"/>
  <c r="M29" i="38"/>
  <c r="U29" i="38" s="1"/>
  <c r="M23" i="38"/>
  <c r="U23" i="38" s="1"/>
  <c r="M17" i="38"/>
  <c r="U17" i="38" s="1"/>
  <c r="M11" i="38"/>
  <c r="U11" i="38" s="1"/>
  <c r="M5" i="38"/>
  <c r="U5" i="38" s="1"/>
  <c r="M10" i="38"/>
  <c r="U10" i="38" s="1"/>
  <c r="M18" i="38"/>
  <c r="U18" i="38" s="1"/>
  <c r="M25" i="38"/>
  <c r="U25" i="38" s="1"/>
  <c r="M32" i="38"/>
  <c r="U32" i="38" s="1"/>
  <c r="M39" i="38"/>
  <c r="U39" i="38" s="1"/>
  <c r="M46" i="38"/>
  <c r="U46" i="38" s="1"/>
  <c r="M54" i="38"/>
  <c r="U54" i="38" s="1"/>
  <c r="M61" i="38"/>
  <c r="U61" i="38" s="1"/>
  <c r="M68" i="38"/>
  <c r="U68" i="38" s="1"/>
  <c r="M75" i="38"/>
  <c r="U75" i="38" s="1"/>
  <c r="M82" i="38"/>
  <c r="U82" i="38" s="1"/>
  <c r="R4" i="38"/>
  <c r="AH4" i="38" s="1"/>
  <c r="R6" i="38"/>
  <c r="V9" i="38"/>
  <c r="V10" i="38"/>
  <c r="V11" i="38"/>
  <c r="R14" i="38"/>
  <c r="H15" i="38"/>
  <c r="I15" i="38" s="1"/>
  <c r="J15" i="38" s="1"/>
  <c r="H20" i="38"/>
  <c r="I20" i="38" s="1"/>
  <c r="J20" i="38" s="1"/>
  <c r="R23" i="38"/>
  <c r="H24" i="38"/>
  <c r="I24" i="38" s="1"/>
  <c r="J24" i="38" s="1"/>
  <c r="H29" i="38"/>
  <c r="I29" i="38" s="1"/>
  <c r="J29" i="38" s="1"/>
  <c r="R32" i="38"/>
  <c r="V41" i="38"/>
  <c r="V50" i="38"/>
  <c r="V59" i="38"/>
  <c r="V68" i="38"/>
  <c r="V77" i="38"/>
  <c r="M12" i="39"/>
  <c r="U12" i="39" s="1"/>
  <c r="M30" i="39"/>
  <c r="U30" i="39" s="1"/>
  <c r="M48" i="39"/>
  <c r="U48" i="39" s="1"/>
  <c r="M66" i="39"/>
  <c r="U66" i="39" s="1"/>
  <c r="H6" i="39"/>
  <c r="I6" i="39" s="1"/>
  <c r="J6" i="39" s="1"/>
  <c r="H12" i="39"/>
  <c r="I12" i="39" s="1"/>
  <c r="J12" i="39" s="1"/>
  <c r="H21" i="39"/>
  <c r="I21" i="39" s="1"/>
  <c r="J21" i="39" s="1"/>
  <c r="H30" i="39"/>
  <c r="I30" i="39" s="1"/>
  <c r="J30" i="39" s="1"/>
  <c r="H39" i="39"/>
  <c r="I39" i="39" s="1"/>
  <c r="J39" i="39" s="1"/>
  <c r="H48" i="39"/>
  <c r="I48" i="39" s="1"/>
  <c r="J48" i="39" s="1"/>
  <c r="H57" i="39"/>
  <c r="I57" i="39" s="1"/>
  <c r="J57" i="39" s="1"/>
  <c r="H66" i="39"/>
  <c r="I66" i="39" s="1"/>
  <c r="J66" i="39" s="1"/>
  <c r="H75" i="39"/>
  <c r="I75" i="39" s="1"/>
  <c r="J75" i="39" s="1"/>
  <c r="H8" i="40"/>
  <c r="I8" i="40" s="1"/>
  <c r="J8" i="40" s="1"/>
  <c r="H27" i="40"/>
  <c r="I27" i="40" s="1"/>
  <c r="J27" i="40" s="1"/>
  <c r="H30" i="40"/>
  <c r="I30" i="40" s="1"/>
  <c r="J30" i="40" s="1"/>
  <c r="H40" i="40"/>
  <c r="I40" i="40" s="1"/>
  <c r="J40" i="40" s="1"/>
  <c r="H43" i="40"/>
  <c r="I43" i="40" s="1"/>
  <c r="J43" i="40" s="1"/>
  <c r="H63" i="40"/>
  <c r="I63" i="40" s="1"/>
  <c r="J63" i="40" s="1"/>
  <c r="H66" i="40"/>
  <c r="I66" i="40" s="1"/>
  <c r="J66" i="40" s="1"/>
  <c r="H9" i="41"/>
  <c r="I9" i="41" s="1"/>
  <c r="J9" i="41" s="1"/>
  <c r="AH4" i="42"/>
  <c r="Z4" i="42"/>
  <c r="H5" i="42"/>
  <c r="I5" i="42" s="1"/>
  <c r="J5" i="42" s="1"/>
  <c r="H11" i="42"/>
  <c r="I11" i="42" s="1"/>
  <c r="J11" i="42" s="1"/>
  <c r="H51" i="43"/>
  <c r="I51" i="43" s="1"/>
  <c r="J51" i="43" s="1"/>
  <c r="H6" i="38"/>
  <c r="I6" i="38" s="1"/>
  <c r="J6" i="38" s="1"/>
  <c r="H38" i="38"/>
  <c r="I38" i="38" s="1"/>
  <c r="J38" i="38" s="1"/>
  <c r="H39" i="38"/>
  <c r="I39" i="38" s="1"/>
  <c r="J39" i="38" s="1"/>
  <c r="H47" i="38"/>
  <c r="I47" i="38" s="1"/>
  <c r="J47" i="38" s="1"/>
  <c r="H48" i="38"/>
  <c r="I48" i="38" s="1"/>
  <c r="J48" i="38" s="1"/>
  <c r="H56" i="38"/>
  <c r="I56" i="38" s="1"/>
  <c r="J56" i="38" s="1"/>
  <c r="H57" i="38"/>
  <c r="I57" i="38" s="1"/>
  <c r="J57" i="38" s="1"/>
  <c r="H65" i="38"/>
  <c r="I65" i="38" s="1"/>
  <c r="J65" i="38" s="1"/>
  <c r="H66" i="38"/>
  <c r="I66" i="38" s="1"/>
  <c r="J66" i="38" s="1"/>
  <c r="H74" i="38"/>
  <c r="I74" i="38" s="1"/>
  <c r="J74" i="38" s="1"/>
  <c r="H75" i="38"/>
  <c r="I75" i="38" s="1"/>
  <c r="J75" i="38" s="1"/>
  <c r="H83" i="38"/>
  <c r="I83" i="38" s="1"/>
  <c r="J83" i="38" s="1"/>
  <c r="H84" i="38"/>
  <c r="I84" i="38" s="1"/>
  <c r="J84" i="38" s="1"/>
  <c r="H4" i="39"/>
  <c r="I4" i="39" s="1"/>
  <c r="J4" i="39" s="1"/>
  <c r="K4" i="39" s="1"/>
  <c r="K5" i="39" s="1"/>
  <c r="V11" i="39"/>
  <c r="V5" i="39"/>
  <c r="V79" i="39"/>
  <c r="V76" i="39"/>
  <c r="V73" i="39"/>
  <c r="V70" i="39"/>
  <c r="V67" i="39"/>
  <c r="V64" i="39"/>
  <c r="V61" i="39"/>
  <c r="V58" i="39"/>
  <c r="V55" i="39"/>
  <c r="V52" i="39"/>
  <c r="V49" i="39"/>
  <c r="V46" i="39"/>
  <c r="V43" i="39"/>
  <c r="V40" i="39"/>
  <c r="V37" i="39"/>
  <c r="V34" i="39"/>
  <c r="V31" i="39"/>
  <c r="V28" i="39"/>
  <c r="V25" i="39"/>
  <c r="V22" i="39"/>
  <c r="V19" i="39"/>
  <c r="V16" i="39"/>
  <c r="V13" i="39"/>
  <c r="V8" i="39"/>
  <c r="V7" i="39"/>
  <c r="V77" i="39"/>
  <c r="V74" i="39"/>
  <c r="V71" i="39"/>
  <c r="V68" i="39"/>
  <c r="V65" i="39"/>
  <c r="V62" i="39"/>
  <c r="V59" i="39"/>
  <c r="V56" i="39"/>
  <c r="V53" i="39"/>
  <c r="V50" i="39"/>
  <c r="V47" i="39"/>
  <c r="V44" i="39"/>
  <c r="V41" i="39"/>
  <c r="V38" i="39"/>
  <c r="V35" i="39"/>
  <c r="V32" i="39"/>
  <c r="V29" i="39"/>
  <c r="V26" i="39"/>
  <c r="V23" i="39"/>
  <c r="V20" i="39"/>
  <c r="V17" i="39"/>
  <c r="V14" i="39"/>
  <c r="V10" i="39"/>
  <c r="V4" i="39"/>
  <c r="Y4" i="39" s="1"/>
  <c r="V18" i="39"/>
  <c r="V27" i="39"/>
  <c r="V36" i="39"/>
  <c r="V45" i="39"/>
  <c r="V54" i="39"/>
  <c r="V63" i="39"/>
  <c r="V72" i="39"/>
  <c r="H9" i="40"/>
  <c r="I9" i="40" s="1"/>
  <c r="J9" i="40" s="1"/>
  <c r="H21" i="40"/>
  <c r="I21" i="40" s="1"/>
  <c r="J21" i="40" s="1"/>
  <c r="H24" i="40"/>
  <c r="I24" i="40" s="1"/>
  <c r="J24" i="40" s="1"/>
  <c r="H34" i="40"/>
  <c r="I34" i="40" s="1"/>
  <c r="J34" i="40" s="1"/>
  <c r="H37" i="40"/>
  <c r="I37" i="40" s="1"/>
  <c r="J37" i="40" s="1"/>
  <c r="H57" i="40"/>
  <c r="I57" i="40" s="1"/>
  <c r="J57" i="40" s="1"/>
  <c r="H60" i="40"/>
  <c r="I60" i="40" s="1"/>
  <c r="J60" i="40" s="1"/>
  <c r="V11" i="41"/>
  <c r="V96" i="41"/>
  <c r="V93" i="41"/>
  <c r="V90" i="41"/>
  <c r="V87" i="41"/>
  <c r="V84" i="41"/>
  <c r="V81" i="41"/>
  <c r="V78" i="41"/>
  <c r="V75" i="41"/>
  <c r="V72" i="41"/>
  <c r="V69" i="41"/>
  <c r="V66" i="41"/>
  <c r="V63" i="41"/>
  <c r="V60" i="41"/>
  <c r="V57" i="41"/>
  <c r="V54" i="41"/>
  <c r="V51" i="41"/>
  <c r="V48" i="41"/>
  <c r="V45" i="41"/>
  <c r="V42" i="41"/>
  <c r="V39" i="41"/>
  <c r="V36" i="41"/>
  <c r="V33" i="41"/>
  <c r="V30" i="41"/>
  <c r="V27" i="41"/>
  <c r="V24" i="41"/>
  <c r="V21" i="41"/>
  <c r="V18" i="41"/>
  <c r="V15" i="41"/>
  <c r="V12" i="41"/>
  <c r="V6" i="41"/>
  <c r="V97" i="41"/>
  <c r="V94" i="41"/>
  <c r="V91" i="41"/>
  <c r="V88" i="41"/>
  <c r="V85" i="41"/>
  <c r="V82" i="41"/>
  <c r="V79" i="41"/>
  <c r="V76" i="41"/>
  <c r="V73" i="41"/>
  <c r="V70" i="41"/>
  <c r="V67" i="41"/>
  <c r="V64" i="41"/>
  <c r="V61" i="41"/>
  <c r="V58" i="41"/>
  <c r="V55" i="41"/>
  <c r="V52" i="41"/>
  <c r="V49" i="41"/>
  <c r="V46" i="41"/>
  <c r="V43" i="41"/>
  <c r="V40" i="41"/>
  <c r="V37" i="41"/>
  <c r="V34" i="41"/>
  <c r="V31" i="41"/>
  <c r="V28" i="41"/>
  <c r="V25" i="41"/>
  <c r="V22" i="41"/>
  <c r="V19" i="41"/>
  <c r="V16" i="41"/>
  <c r="V13" i="41"/>
  <c r="V8" i="41"/>
  <c r="V7" i="41"/>
  <c r="V98" i="41"/>
  <c r="V95" i="41"/>
  <c r="V92" i="41"/>
  <c r="V89" i="41"/>
  <c r="V86" i="41"/>
  <c r="V83" i="41"/>
  <c r="V80" i="41"/>
  <c r="V77" i="41"/>
  <c r="V74" i="41"/>
  <c r="V71" i="41"/>
  <c r="V68" i="41"/>
  <c r="V65" i="41"/>
  <c r="V62" i="41"/>
  <c r="V59" i="41"/>
  <c r="V56" i="41"/>
  <c r="V53" i="41"/>
  <c r="V50" i="41"/>
  <c r="V47" i="41"/>
  <c r="V44" i="41"/>
  <c r="V41" i="41"/>
  <c r="V38" i="41"/>
  <c r="V35" i="41"/>
  <c r="V32" i="41"/>
  <c r="V29" i="41"/>
  <c r="V26" i="41"/>
  <c r="V23" i="41"/>
  <c r="V20" i="41"/>
  <c r="V17" i="41"/>
  <c r="V14" i="41"/>
  <c r="V10" i="41"/>
  <c r="V5" i="41"/>
  <c r="H15" i="42"/>
  <c r="I15" i="42" s="1"/>
  <c r="J15" i="42" s="1"/>
  <c r="H24" i="42"/>
  <c r="I24" i="42" s="1"/>
  <c r="J24" i="42" s="1"/>
  <c r="H33" i="42"/>
  <c r="I33" i="42" s="1"/>
  <c r="J33" i="42" s="1"/>
  <c r="H42" i="42"/>
  <c r="I42" i="42" s="1"/>
  <c r="J42" i="42" s="1"/>
  <c r="H51" i="42"/>
  <c r="I51" i="42" s="1"/>
  <c r="J51" i="42" s="1"/>
  <c r="H60" i="42"/>
  <c r="I60" i="42" s="1"/>
  <c r="J60" i="42" s="1"/>
  <c r="H69" i="42"/>
  <c r="I69" i="42" s="1"/>
  <c r="J69" i="42" s="1"/>
  <c r="H78" i="42"/>
  <c r="I78" i="42" s="1"/>
  <c r="J78" i="42" s="1"/>
  <c r="H87" i="42"/>
  <c r="I87" i="42" s="1"/>
  <c r="J87" i="42" s="1"/>
  <c r="H4" i="43"/>
  <c r="I4" i="43" s="1"/>
  <c r="J4" i="43" s="1"/>
  <c r="K4" i="43" s="1"/>
  <c r="H42" i="43"/>
  <c r="I42" i="43" s="1"/>
  <c r="J42" i="43" s="1"/>
  <c r="H63" i="43"/>
  <c r="I63" i="43" s="1"/>
  <c r="J63" i="43" s="1"/>
  <c r="M9" i="34"/>
  <c r="U9" i="34" s="1"/>
  <c r="M15" i="34"/>
  <c r="U15" i="34" s="1"/>
  <c r="M21" i="34"/>
  <c r="U21" i="34" s="1"/>
  <c r="M27" i="34"/>
  <c r="U27" i="34" s="1"/>
  <c r="M33" i="34"/>
  <c r="U33" i="34" s="1"/>
  <c r="M39" i="34"/>
  <c r="U39" i="34" s="1"/>
  <c r="M45" i="34"/>
  <c r="U45" i="34" s="1"/>
  <c r="M51" i="34"/>
  <c r="U51" i="34" s="1"/>
  <c r="M57" i="34"/>
  <c r="U57" i="34" s="1"/>
  <c r="M63" i="34"/>
  <c r="U63" i="34" s="1"/>
  <c r="M69" i="34"/>
  <c r="U69" i="34" s="1"/>
  <c r="M75" i="34"/>
  <c r="U75" i="34" s="1"/>
  <c r="M81" i="34"/>
  <c r="U81" i="34" s="1"/>
  <c r="M6" i="35"/>
  <c r="U6" i="35" s="1"/>
  <c r="M12" i="35"/>
  <c r="U12" i="35" s="1"/>
  <c r="M18" i="35"/>
  <c r="U18" i="35" s="1"/>
  <c r="M24" i="35"/>
  <c r="U24" i="35" s="1"/>
  <c r="M30" i="35"/>
  <c r="U30" i="35" s="1"/>
  <c r="M36" i="35"/>
  <c r="U36" i="35" s="1"/>
  <c r="M42" i="35"/>
  <c r="U42" i="35" s="1"/>
  <c r="M48" i="35"/>
  <c r="U48" i="35" s="1"/>
  <c r="M54" i="35"/>
  <c r="U54" i="35" s="1"/>
  <c r="M60" i="35"/>
  <c r="U60" i="35" s="1"/>
  <c r="M66" i="35"/>
  <c r="U66" i="35" s="1"/>
  <c r="M72" i="35"/>
  <c r="U72" i="35" s="1"/>
  <c r="R6" i="35"/>
  <c r="R12" i="35"/>
  <c r="R15" i="35"/>
  <c r="R18" i="35"/>
  <c r="R21" i="35"/>
  <c r="R24" i="35"/>
  <c r="R27" i="35"/>
  <c r="R30" i="35"/>
  <c r="R33" i="35"/>
  <c r="R36" i="35"/>
  <c r="R39" i="35"/>
  <c r="R42" i="35"/>
  <c r="R45" i="35"/>
  <c r="R48" i="35"/>
  <c r="R51" i="35"/>
  <c r="R54" i="35"/>
  <c r="R57" i="35"/>
  <c r="R60" i="35"/>
  <c r="R63" i="35"/>
  <c r="R66" i="35"/>
  <c r="R69" i="35"/>
  <c r="R72" i="35"/>
  <c r="R75" i="35"/>
  <c r="M5" i="36"/>
  <c r="U5" i="36" s="1"/>
  <c r="M11" i="36"/>
  <c r="U11" i="36" s="1"/>
  <c r="M17" i="36"/>
  <c r="U17" i="36" s="1"/>
  <c r="M23" i="36"/>
  <c r="U23" i="36" s="1"/>
  <c r="M29" i="36"/>
  <c r="U29" i="36" s="1"/>
  <c r="M35" i="36"/>
  <c r="U35" i="36" s="1"/>
  <c r="M41" i="36"/>
  <c r="U41" i="36" s="1"/>
  <c r="M47" i="36"/>
  <c r="U47" i="36" s="1"/>
  <c r="M53" i="36"/>
  <c r="U53" i="36" s="1"/>
  <c r="M59" i="36"/>
  <c r="U59" i="36" s="1"/>
  <c r="V6" i="36"/>
  <c r="V12" i="36"/>
  <c r="V15" i="36"/>
  <c r="V18" i="36"/>
  <c r="V21" i="36"/>
  <c r="V24" i="36"/>
  <c r="V27" i="36"/>
  <c r="V30" i="36"/>
  <c r="V33" i="36"/>
  <c r="V36" i="36"/>
  <c r="V39" i="36"/>
  <c r="V42" i="36"/>
  <c r="V45" i="36"/>
  <c r="V48" i="36"/>
  <c r="V51" i="36"/>
  <c r="V54" i="36"/>
  <c r="V57" i="36"/>
  <c r="V60" i="36"/>
  <c r="V63" i="36"/>
  <c r="V66" i="36"/>
  <c r="M6" i="37"/>
  <c r="U6" i="37" s="1"/>
  <c r="M12" i="37"/>
  <c r="U12" i="37" s="1"/>
  <c r="M18" i="37"/>
  <c r="U18" i="37" s="1"/>
  <c r="M24" i="37"/>
  <c r="U24" i="37" s="1"/>
  <c r="M30" i="37"/>
  <c r="U30" i="37" s="1"/>
  <c r="M36" i="37"/>
  <c r="U36" i="37" s="1"/>
  <c r="M42" i="37"/>
  <c r="U42" i="37" s="1"/>
  <c r="M48" i="37"/>
  <c r="U48" i="37" s="1"/>
  <c r="M54" i="37"/>
  <c r="U54" i="37" s="1"/>
  <c r="M60" i="37"/>
  <c r="U60" i="37" s="1"/>
  <c r="M66" i="37"/>
  <c r="U66" i="37" s="1"/>
  <c r="M72" i="37"/>
  <c r="U72" i="37" s="1"/>
  <c r="M78" i="37"/>
  <c r="U78" i="37" s="1"/>
  <c r="M84" i="37"/>
  <c r="U84" i="37" s="1"/>
  <c r="M90" i="37"/>
  <c r="U90" i="37" s="1"/>
  <c r="H98" i="37"/>
  <c r="I98" i="37" s="1"/>
  <c r="J98" i="37" s="1"/>
  <c r="H4" i="38"/>
  <c r="I4" i="38" s="1"/>
  <c r="J4" i="38" s="1"/>
  <c r="K4" i="38" s="1"/>
  <c r="M6" i="38"/>
  <c r="U6" i="38" s="1"/>
  <c r="M13" i="38"/>
  <c r="U13" i="38" s="1"/>
  <c r="M20" i="38"/>
  <c r="U20" i="38" s="1"/>
  <c r="M27" i="38"/>
  <c r="U27" i="38" s="1"/>
  <c r="M34" i="38"/>
  <c r="U34" i="38" s="1"/>
  <c r="M42" i="38"/>
  <c r="U42" i="38" s="1"/>
  <c r="M49" i="38"/>
  <c r="U49" i="38" s="1"/>
  <c r="M56" i="38"/>
  <c r="U56" i="38" s="1"/>
  <c r="M63" i="38"/>
  <c r="U63" i="38" s="1"/>
  <c r="M70" i="38"/>
  <c r="U70" i="38" s="1"/>
  <c r="M78" i="38"/>
  <c r="U78" i="38" s="1"/>
  <c r="M85" i="38"/>
  <c r="U85" i="38" s="1"/>
  <c r="V87" i="38"/>
  <c r="V84" i="38"/>
  <c r="V81" i="38"/>
  <c r="V78" i="38"/>
  <c r="V75" i="38"/>
  <c r="V72" i="38"/>
  <c r="V69" i="38"/>
  <c r="V66" i="38"/>
  <c r="V63" i="38"/>
  <c r="V60" i="38"/>
  <c r="V57" i="38"/>
  <c r="V54" i="38"/>
  <c r="V51" i="38"/>
  <c r="V48" i="38"/>
  <c r="V45" i="38"/>
  <c r="V42" i="38"/>
  <c r="V39" i="38"/>
  <c r="V36" i="38"/>
  <c r="V33" i="38"/>
  <c r="V88" i="38"/>
  <c r="V85" i="38"/>
  <c r="V82" i="38"/>
  <c r="V79" i="38"/>
  <c r="V76" i="38"/>
  <c r="V73" i="38"/>
  <c r="V70" i="38"/>
  <c r="V67" i="38"/>
  <c r="V64" i="38"/>
  <c r="V61" i="38"/>
  <c r="V58" i="38"/>
  <c r="V55" i="38"/>
  <c r="V52" i="38"/>
  <c r="V49" i="38"/>
  <c r="V46" i="38"/>
  <c r="V43" i="38"/>
  <c r="V40" i="38"/>
  <c r="V37" i="38"/>
  <c r="V34" i="38"/>
  <c r="V31" i="38"/>
  <c r="V28" i="38"/>
  <c r="V25" i="38"/>
  <c r="V22" i="38"/>
  <c r="V19" i="38"/>
  <c r="V16" i="38"/>
  <c r="V13" i="38"/>
  <c r="V8" i="38"/>
  <c r="V7" i="38"/>
  <c r="H14" i="38"/>
  <c r="I14" i="38" s="1"/>
  <c r="J14" i="38" s="1"/>
  <c r="R17" i="38"/>
  <c r="H18" i="38"/>
  <c r="I18" i="38" s="1"/>
  <c r="J18" i="38" s="1"/>
  <c r="H23" i="38"/>
  <c r="I23" i="38" s="1"/>
  <c r="J23" i="38" s="1"/>
  <c r="R26" i="38"/>
  <c r="H27" i="38"/>
  <c r="I27" i="38" s="1"/>
  <c r="J27" i="38" s="1"/>
  <c r="R33" i="38"/>
  <c r="V35" i="38"/>
  <c r="V44" i="38"/>
  <c r="V53" i="38"/>
  <c r="V62" i="38"/>
  <c r="V71" i="38"/>
  <c r="V80" i="38"/>
  <c r="V89" i="38"/>
  <c r="M18" i="39"/>
  <c r="U18" i="39" s="1"/>
  <c r="M36" i="39"/>
  <c r="U36" i="39" s="1"/>
  <c r="M54" i="39"/>
  <c r="U54" i="39" s="1"/>
  <c r="M72" i="39"/>
  <c r="U72" i="39" s="1"/>
  <c r="H9" i="39"/>
  <c r="I9" i="39" s="1"/>
  <c r="J9" i="39" s="1"/>
  <c r="H15" i="39"/>
  <c r="I15" i="39" s="1"/>
  <c r="J15" i="39" s="1"/>
  <c r="H24" i="39"/>
  <c r="I24" i="39" s="1"/>
  <c r="J24" i="39" s="1"/>
  <c r="H33" i="39"/>
  <c r="I33" i="39" s="1"/>
  <c r="J33" i="39" s="1"/>
  <c r="H42" i="39"/>
  <c r="I42" i="39" s="1"/>
  <c r="J42" i="39" s="1"/>
  <c r="H51" i="39"/>
  <c r="I51" i="39" s="1"/>
  <c r="J51" i="39" s="1"/>
  <c r="H60" i="39"/>
  <c r="I60" i="39" s="1"/>
  <c r="J60" i="39" s="1"/>
  <c r="H69" i="39"/>
  <c r="I69" i="39" s="1"/>
  <c r="J69" i="39" s="1"/>
  <c r="H78" i="39"/>
  <c r="I78" i="39" s="1"/>
  <c r="J78" i="39" s="1"/>
  <c r="H15" i="40"/>
  <c r="I15" i="40" s="1"/>
  <c r="J15" i="40" s="1"/>
  <c r="H18" i="40"/>
  <c r="I18" i="40" s="1"/>
  <c r="J18" i="40" s="1"/>
  <c r="H28" i="40"/>
  <c r="I28" i="40" s="1"/>
  <c r="J28" i="40" s="1"/>
  <c r="H31" i="40"/>
  <c r="I31" i="40" s="1"/>
  <c r="J31" i="40" s="1"/>
  <c r="H51" i="40"/>
  <c r="I51" i="40" s="1"/>
  <c r="J51" i="40" s="1"/>
  <c r="H54" i="40"/>
  <c r="I54" i="40" s="1"/>
  <c r="J54" i="40" s="1"/>
  <c r="H64" i="40"/>
  <c r="I64" i="40" s="1"/>
  <c r="J64" i="40" s="1"/>
  <c r="H67" i="40"/>
  <c r="I67" i="40" s="1"/>
  <c r="J67" i="40" s="1"/>
  <c r="V4" i="41"/>
  <c r="Y4" i="41" s="1"/>
  <c r="H12" i="41"/>
  <c r="I12" i="41" s="1"/>
  <c r="J12" i="41" s="1"/>
  <c r="H15" i="41"/>
  <c r="I15" i="41" s="1"/>
  <c r="J15" i="41" s="1"/>
  <c r="H18" i="41"/>
  <c r="I18" i="41" s="1"/>
  <c r="J18" i="41" s="1"/>
  <c r="H21" i="41"/>
  <c r="I21" i="41" s="1"/>
  <c r="J21" i="41" s="1"/>
  <c r="H24" i="41"/>
  <c r="I24" i="41" s="1"/>
  <c r="J24" i="41" s="1"/>
  <c r="H27" i="41"/>
  <c r="I27" i="41" s="1"/>
  <c r="J27" i="41" s="1"/>
  <c r="H30" i="41"/>
  <c r="I30" i="41" s="1"/>
  <c r="J30" i="41" s="1"/>
  <c r="H33" i="41"/>
  <c r="I33" i="41" s="1"/>
  <c r="J33" i="41" s="1"/>
  <c r="H36" i="41"/>
  <c r="I36" i="41" s="1"/>
  <c r="J36" i="41" s="1"/>
  <c r="H39" i="41"/>
  <c r="I39" i="41" s="1"/>
  <c r="J39" i="41" s="1"/>
  <c r="H42" i="41"/>
  <c r="I42" i="41" s="1"/>
  <c r="J42" i="41" s="1"/>
  <c r="H45" i="41"/>
  <c r="I45" i="41" s="1"/>
  <c r="J45" i="41" s="1"/>
  <c r="H48" i="41"/>
  <c r="I48" i="41" s="1"/>
  <c r="J48" i="41" s="1"/>
  <c r="H51" i="41"/>
  <c r="I51" i="41" s="1"/>
  <c r="J51" i="41" s="1"/>
  <c r="H54" i="41"/>
  <c r="I54" i="41" s="1"/>
  <c r="J54" i="41" s="1"/>
  <c r="H57" i="41"/>
  <c r="I57" i="41" s="1"/>
  <c r="J57" i="41" s="1"/>
  <c r="H60" i="41"/>
  <c r="I60" i="41" s="1"/>
  <c r="J60" i="41" s="1"/>
  <c r="H63" i="41"/>
  <c r="I63" i="41" s="1"/>
  <c r="J63" i="41" s="1"/>
  <c r="H66" i="41"/>
  <c r="I66" i="41" s="1"/>
  <c r="J66" i="41" s="1"/>
  <c r="H69" i="41"/>
  <c r="I69" i="41" s="1"/>
  <c r="J69" i="41" s="1"/>
  <c r="H72" i="41"/>
  <c r="I72" i="41" s="1"/>
  <c r="J72" i="41" s="1"/>
  <c r="H75" i="41"/>
  <c r="I75" i="41" s="1"/>
  <c r="J75" i="41" s="1"/>
  <c r="H78" i="41"/>
  <c r="I78" i="41" s="1"/>
  <c r="J78" i="41" s="1"/>
  <c r="H81" i="41"/>
  <c r="I81" i="41" s="1"/>
  <c r="J81" i="41" s="1"/>
  <c r="H84" i="41"/>
  <c r="I84" i="41" s="1"/>
  <c r="J84" i="41" s="1"/>
  <c r="H87" i="41"/>
  <c r="I87" i="41" s="1"/>
  <c r="J87" i="41" s="1"/>
  <c r="H90" i="41"/>
  <c r="I90" i="41" s="1"/>
  <c r="J90" i="41" s="1"/>
  <c r="H93" i="41"/>
  <c r="I93" i="41" s="1"/>
  <c r="J93" i="41" s="1"/>
  <c r="H96" i="41"/>
  <c r="I96" i="41" s="1"/>
  <c r="J96" i="41" s="1"/>
  <c r="H9" i="42"/>
  <c r="I9" i="42" s="1"/>
  <c r="J9" i="42" s="1"/>
  <c r="R3" i="43"/>
  <c r="H7" i="43"/>
  <c r="I7" i="43" s="1"/>
  <c r="J7" i="43" s="1"/>
  <c r="H15" i="43"/>
  <c r="I15" i="43" s="1"/>
  <c r="J15" i="43" s="1"/>
  <c r="H24" i="43"/>
  <c r="I24" i="43" s="1"/>
  <c r="J24" i="43" s="1"/>
  <c r="H33" i="43"/>
  <c r="I33" i="43" s="1"/>
  <c r="J33" i="43" s="1"/>
  <c r="P3" i="39"/>
  <c r="AF3" i="39" s="1"/>
  <c r="AO3" i="39" s="1"/>
  <c r="H7" i="39"/>
  <c r="I7" i="39" s="1"/>
  <c r="J7" i="39" s="1"/>
  <c r="H8" i="39"/>
  <c r="I8" i="39" s="1"/>
  <c r="J8" i="39" s="1"/>
  <c r="H13" i="39"/>
  <c r="I13" i="39" s="1"/>
  <c r="J13" i="39" s="1"/>
  <c r="H16" i="39"/>
  <c r="I16" i="39" s="1"/>
  <c r="J16" i="39" s="1"/>
  <c r="H19" i="39"/>
  <c r="I19" i="39" s="1"/>
  <c r="J19" i="39" s="1"/>
  <c r="H22" i="39"/>
  <c r="I22" i="39" s="1"/>
  <c r="J22" i="39" s="1"/>
  <c r="H25" i="39"/>
  <c r="I25" i="39" s="1"/>
  <c r="J25" i="39" s="1"/>
  <c r="H28" i="39"/>
  <c r="I28" i="39" s="1"/>
  <c r="J28" i="39" s="1"/>
  <c r="H31" i="39"/>
  <c r="I31" i="39" s="1"/>
  <c r="J31" i="39" s="1"/>
  <c r="H34" i="39"/>
  <c r="I34" i="39" s="1"/>
  <c r="J34" i="39" s="1"/>
  <c r="H37" i="39"/>
  <c r="I37" i="39" s="1"/>
  <c r="J37" i="39" s="1"/>
  <c r="H40" i="39"/>
  <c r="I40" i="39" s="1"/>
  <c r="J40" i="39" s="1"/>
  <c r="R4" i="40"/>
  <c r="AH4" i="40" s="1"/>
  <c r="R10" i="40"/>
  <c r="R14" i="40"/>
  <c r="R17" i="40"/>
  <c r="R20" i="40"/>
  <c r="R23" i="40"/>
  <c r="R26" i="40"/>
  <c r="R29" i="40"/>
  <c r="R32" i="40"/>
  <c r="R35" i="40"/>
  <c r="R38" i="40"/>
  <c r="R41" i="40"/>
  <c r="R44" i="40"/>
  <c r="R47" i="40"/>
  <c r="R50" i="40"/>
  <c r="R53" i="40"/>
  <c r="R56" i="40"/>
  <c r="R59" i="40"/>
  <c r="R62" i="40"/>
  <c r="R65" i="40"/>
  <c r="R68" i="40"/>
  <c r="M5" i="41"/>
  <c r="U5" i="41" s="1"/>
  <c r="M11" i="41"/>
  <c r="U11" i="41" s="1"/>
  <c r="M17" i="41"/>
  <c r="U17" i="41" s="1"/>
  <c r="M23" i="41"/>
  <c r="U23" i="41" s="1"/>
  <c r="M29" i="41"/>
  <c r="U29" i="41" s="1"/>
  <c r="M35" i="41"/>
  <c r="U35" i="41" s="1"/>
  <c r="M41" i="41"/>
  <c r="U41" i="41" s="1"/>
  <c r="M47" i="41"/>
  <c r="U47" i="41" s="1"/>
  <c r="M53" i="41"/>
  <c r="U53" i="41" s="1"/>
  <c r="M59" i="41"/>
  <c r="U59" i="41" s="1"/>
  <c r="M65" i="41"/>
  <c r="U65" i="41" s="1"/>
  <c r="M71" i="41"/>
  <c r="U71" i="41" s="1"/>
  <c r="M77" i="41"/>
  <c r="U77" i="41" s="1"/>
  <c r="M83" i="41"/>
  <c r="U83" i="41" s="1"/>
  <c r="M89" i="41"/>
  <c r="U89" i="41" s="1"/>
  <c r="M95" i="41"/>
  <c r="U95" i="41" s="1"/>
  <c r="M9" i="42"/>
  <c r="U9" i="42" s="1"/>
  <c r="M15" i="42"/>
  <c r="U15" i="42" s="1"/>
  <c r="M21" i="42"/>
  <c r="U21" i="42" s="1"/>
  <c r="M27" i="42"/>
  <c r="U27" i="42" s="1"/>
  <c r="M33" i="42"/>
  <c r="U33" i="42" s="1"/>
  <c r="M39" i="42"/>
  <c r="U39" i="42" s="1"/>
  <c r="M45" i="42"/>
  <c r="U45" i="42" s="1"/>
  <c r="M51" i="42"/>
  <c r="U51" i="42" s="1"/>
  <c r="M57" i="42"/>
  <c r="U57" i="42" s="1"/>
  <c r="M63" i="42"/>
  <c r="U63" i="42" s="1"/>
  <c r="M69" i="42"/>
  <c r="U69" i="42" s="1"/>
  <c r="M75" i="42"/>
  <c r="U75" i="42" s="1"/>
  <c r="M81" i="42"/>
  <c r="U81" i="42" s="1"/>
  <c r="M87" i="42"/>
  <c r="U87" i="42" s="1"/>
  <c r="Y4" i="43"/>
  <c r="V58" i="43"/>
  <c r="V67" i="43"/>
  <c r="V76" i="43"/>
  <c r="V79" i="43"/>
  <c r="M10" i="44"/>
  <c r="U10" i="44" s="1"/>
  <c r="M20" i="44"/>
  <c r="U20" i="44" s="1"/>
  <c r="M28" i="44"/>
  <c r="U28" i="44" s="1"/>
  <c r="M38" i="44"/>
  <c r="U38" i="44" s="1"/>
  <c r="M46" i="44"/>
  <c r="U46" i="44" s="1"/>
  <c r="M56" i="44"/>
  <c r="U56" i="44" s="1"/>
  <c r="H7" i="44"/>
  <c r="I7" i="44" s="1"/>
  <c r="J7" i="44" s="1"/>
  <c r="H13" i="44"/>
  <c r="I13" i="44" s="1"/>
  <c r="J13" i="44" s="1"/>
  <c r="R18" i="44"/>
  <c r="R19" i="44"/>
  <c r="H22" i="44"/>
  <c r="I22" i="44" s="1"/>
  <c r="J22" i="44" s="1"/>
  <c r="H42" i="44"/>
  <c r="I42" i="44" s="1"/>
  <c r="J42" i="44" s="1"/>
  <c r="R47" i="44"/>
  <c r="R48" i="44"/>
  <c r="H50" i="44"/>
  <c r="I50" i="44" s="1"/>
  <c r="J50" i="44" s="1"/>
  <c r="H51" i="44"/>
  <c r="I51" i="44" s="1"/>
  <c r="J51" i="44" s="1"/>
  <c r="R56" i="44"/>
  <c r="R57" i="44"/>
  <c r="H59" i="44"/>
  <c r="I59" i="44" s="1"/>
  <c r="J59" i="44" s="1"/>
  <c r="H60" i="44"/>
  <c r="I60" i="44" s="1"/>
  <c r="J60" i="44" s="1"/>
  <c r="H22" i="45"/>
  <c r="I22" i="45" s="1"/>
  <c r="J22" i="45" s="1"/>
  <c r="H25" i="45"/>
  <c r="I25" i="45" s="1"/>
  <c r="J25" i="45" s="1"/>
  <c r="H36" i="45"/>
  <c r="I36" i="45" s="1"/>
  <c r="J36" i="45" s="1"/>
  <c r="H40" i="45"/>
  <c r="I40" i="45" s="1"/>
  <c r="J40" i="45" s="1"/>
  <c r="H74" i="45"/>
  <c r="I74" i="45" s="1"/>
  <c r="J74" i="45" s="1"/>
  <c r="H87" i="45"/>
  <c r="I87" i="45" s="1"/>
  <c r="J87" i="45" s="1"/>
  <c r="H94" i="45"/>
  <c r="I94" i="45" s="1"/>
  <c r="J94" i="45" s="1"/>
  <c r="H10" i="46"/>
  <c r="I10" i="46" s="1"/>
  <c r="J10" i="46" s="1"/>
  <c r="H14" i="46"/>
  <c r="I14" i="46" s="1"/>
  <c r="J14" i="46" s="1"/>
  <c r="H15" i="46"/>
  <c r="I15" i="46" s="1"/>
  <c r="J15" i="46" s="1"/>
  <c r="H11" i="43"/>
  <c r="I11" i="43" s="1"/>
  <c r="J11" i="43" s="1"/>
  <c r="M65" i="44"/>
  <c r="U65" i="44" s="1"/>
  <c r="M59" i="44"/>
  <c r="U59" i="44" s="1"/>
  <c r="M53" i="44"/>
  <c r="U53" i="44" s="1"/>
  <c r="M47" i="44"/>
  <c r="U47" i="44" s="1"/>
  <c r="M41" i="44"/>
  <c r="U41" i="44" s="1"/>
  <c r="M35" i="44"/>
  <c r="U35" i="44" s="1"/>
  <c r="M29" i="44"/>
  <c r="U29" i="44" s="1"/>
  <c r="M23" i="44"/>
  <c r="U23" i="44" s="1"/>
  <c r="M17" i="44"/>
  <c r="U17" i="44" s="1"/>
  <c r="M11" i="44"/>
  <c r="U11" i="44" s="1"/>
  <c r="M5" i="44"/>
  <c r="U5" i="44" s="1"/>
  <c r="M67" i="44"/>
  <c r="U67" i="44" s="1"/>
  <c r="M61" i="44"/>
  <c r="U61" i="44" s="1"/>
  <c r="M55" i="44"/>
  <c r="U55" i="44" s="1"/>
  <c r="M49" i="44"/>
  <c r="U49" i="44" s="1"/>
  <c r="M43" i="44"/>
  <c r="U43" i="44" s="1"/>
  <c r="M37" i="44"/>
  <c r="U37" i="44" s="1"/>
  <c r="M31" i="44"/>
  <c r="U31" i="44" s="1"/>
  <c r="M25" i="44"/>
  <c r="U25" i="44" s="1"/>
  <c r="M19" i="44"/>
  <c r="U19" i="44" s="1"/>
  <c r="M13" i="44"/>
  <c r="U13" i="44" s="1"/>
  <c r="M7" i="44"/>
  <c r="U7" i="44" s="1"/>
  <c r="M12" i="44"/>
  <c r="U12" i="44" s="1"/>
  <c r="M21" i="44"/>
  <c r="U21" i="44" s="1"/>
  <c r="M30" i="44"/>
  <c r="U30" i="44" s="1"/>
  <c r="M39" i="44"/>
  <c r="U39" i="44" s="1"/>
  <c r="M48" i="44"/>
  <c r="U48" i="44" s="1"/>
  <c r="M57" i="44"/>
  <c r="U57" i="44" s="1"/>
  <c r="M66" i="44"/>
  <c r="U66" i="44" s="1"/>
  <c r="H8" i="44"/>
  <c r="I8" i="44" s="1"/>
  <c r="J8" i="44" s="1"/>
  <c r="H10" i="44"/>
  <c r="I10" i="44" s="1"/>
  <c r="J10" i="44" s="1"/>
  <c r="H20" i="44"/>
  <c r="I20" i="44" s="1"/>
  <c r="J20" i="44" s="1"/>
  <c r="H43" i="44"/>
  <c r="I43" i="44" s="1"/>
  <c r="J43" i="44" s="1"/>
  <c r="H52" i="44"/>
  <c r="I52" i="44" s="1"/>
  <c r="J52" i="44" s="1"/>
  <c r="H61" i="44"/>
  <c r="I61" i="44" s="1"/>
  <c r="J61" i="44" s="1"/>
  <c r="H68" i="45"/>
  <c r="I68" i="45" s="1"/>
  <c r="J68" i="45" s="1"/>
  <c r="H88" i="45"/>
  <c r="I88" i="45" s="1"/>
  <c r="J88" i="45" s="1"/>
  <c r="H4" i="46"/>
  <c r="I4" i="46" s="1"/>
  <c r="J4" i="46" s="1"/>
  <c r="K4" i="46" s="1"/>
  <c r="H4" i="47"/>
  <c r="I4" i="47" s="1"/>
  <c r="J4" i="47" s="1"/>
  <c r="K4" i="47" s="1"/>
  <c r="K5" i="49"/>
  <c r="R3" i="39"/>
  <c r="R5" i="39"/>
  <c r="R11" i="39"/>
  <c r="V5" i="40"/>
  <c r="R7" i="40"/>
  <c r="R8" i="40"/>
  <c r="V11" i="40"/>
  <c r="R13" i="40"/>
  <c r="R16" i="40"/>
  <c r="R19" i="40"/>
  <c r="R22" i="40"/>
  <c r="R25" i="40"/>
  <c r="R28" i="40"/>
  <c r="R31" i="40"/>
  <c r="R34" i="40"/>
  <c r="R37" i="40"/>
  <c r="R40" i="40"/>
  <c r="R43" i="40"/>
  <c r="R46" i="40"/>
  <c r="R49" i="40"/>
  <c r="R52" i="40"/>
  <c r="R55" i="40"/>
  <c r="R58" i="40"/>
  <c r="R61" i="40"/>
  <c r="R64" i="40"/>
  <c r="R67" i="40"/>
  <c r="AH3" i="41"/>
  <c r="AQ3" i="41" s="1"/>
  <c r="M7" i="41"/>
  <c r="U7" i="41" s="1"/>
  <c r="M13" i="41"/>
  <c r="U13" i="41" s="1"/>
  <c r="M19" i="41"/>
  <c r="U19" i="41" s="1"/>
  <c r="M25" i="41"/>
  <c r="U25" i="41" s="1"/>
  <c r="M31" i="41"/>
  <c r="U31" i="41" s="1"/>
  <c r="M37" i="41"/>
  <c r="U37" i="41" s="1"/>
  <c r="M43" i="41"/>
  <c r="U43" i="41" s="1"/>
  <c r="M49" i="41"/>
  <c r="U49" i="41" s="1"/>
  <c r="M55" i="41"/>
  <c r="U55" i="41" s="1"/>
  <c r="M61" i="41"/>
  <c r="U61" i="41" s="1"/>
  <c r="M67" i="41"/>
  <c r="U67" i="41" s="1"/>
  <c r="M73" i="41"/>
  <c r="U73" i="41" s="1"/>
  <c r="M79" i="41"/>
  <c r="U79" i="41" s="1"/>
  <c r="M85" i="41"/>
  <c r="U85" i="41" s="1"/>
  <c r="M91" i="41"/>
  <c r="U91" i="41" s="1"/>
  <c r="M97" i="41"/>
  <c r="U97" i="41" s="1"/>
  <c r="M5" i="42"/>
  <c r="U5" i="42" s="1"/>
  <c r="M11" i="42"/>
  <c r="U11" i="42" s="1"/>
  <c r="M17" i="42"/>
  <c r="U17" i="42" s="1"/>
  <c r="M23" i="42"/>
  <c r="U23" i="42" s="1"/>
  <c r="M29" i="42"/>
  <c r="U29" i="42" s="1"/>
  <c r="M35" i="42"/>
  <c r="U35" i="42" s="1"/>
  <c r="M41" i="42"/>
  <c r="U41" i="42" s="1"/>
  <c r="M47" i="42"/>
  <c r="U47" i="42" s="1"/>
  <c r="M53" i="42"/>
  <c r="U53" i="42" s="1"/>
  <c r="M59" i="42"/>
  <c r="U59" i="42" s="1"/>
  <c r="M65" i="42"/>
  <c r="U65" i="42" s="1"/>
  <c r="M71" i="42"/>
  <c r="U71" i="42" s="1"/>
  <c r="M77" i="42"/>
  <c r="U77" i="42" s="1"/>
  <c r="M83" i="42"/>
  <c r="U83" i="42" s="1"/>
  <c r="M89" i="42"/>
  <c r="U89" i="42" s="1"/>
  <c r="V61" i="43"/>
  <c r="V70" i="43"/>
  <c r="M4" i="44"/>
  <c r="U4" i="44" s="1"/>
  <c r="X4" i="44" s="1"/>
  <c r="AH4" i="44" s="1"/>
  <c r="M14" i="44"/>
  <c r="U14" i="44" s="1"/>
  <c r="M22" i="44"/>
  <c r="U22" i="44" s="1"/>
  <c r="M32" i="44"/>
  <c r="U32" i="44" s="1"/>
  <c r="M40" i="44"/>
  <c r="U40" i="44" s="1"/>
  <c r="M50" i="44"/>
  <c r="U50" i="44" s="1"/>
  <c r="M58" i="44"/>
  <c r="U58" i="44" s="1"/>
  <c r="M68" i="44"/>
  <c r="U68" i="44" s="1"/>
  <c r="R15" i="44"/>
  <c r="R16" i="44"/>
  <c r="H19" i="44"/>
  <c r="I19" i="44" s="1"/>
  <c r="J19" i="44" s="1"/>
  <c r="H24" i="44"/>
  <c r="I24" i="44" s="1"/>
  <c r="J24" i="44" s="1"/>
  <c r="H25" i="44"/>
  <c r="I25" i="44" s="1"/>
  <c r="J25" i="44" s="1"/>
  <c r="H26" i="44"/>
  <c r="I26" i="44" s="1"/>
  <c r="J26" i="44" s="1"/>
  <c r="H27" i="44"/>
  <c r="I27" i="44" s="1"/>
  <c r="J27" i="44" s="1"/>
  <c r="H28" i="44"/>
  <c r="I28" i="44" s="1"/>
  <c r="J28" i="44" s="1"/>
  <c r="H29" i="44"/>
  <c r="I29" i="44" s="1"/>
  <c r="J29" i="44" s="1"/>
  <c r="H30" i="44"/>
  <c r="I30" i="44" s="1"/>
  <c r="J30" i="44" s="1"/>
  <c r="H31" i="44"/>
  <c r="I31" i="44" s="1"/>
  <c r="J31" i="44" s="1"/>
  <c r="H32" i="44"/>
  <c r="I32" i="44" s="1"/>
  <c r="J32" i="44" s="1"/>
  <c r="H33" i="44"/>
  <c r="I33" i="44" s="1"/>
  <c r="J33" i="44" s="1"/>
  <c r="H34" i="44"/>
  <c r="I34" i="44" s="1"/>
  <c r="J34" i="44" s="1"/>
  <c r="H35" i="44"/>
  <c r="I35" i="44" s="1"/>
  <c r="J35" i="44" s="1"/>
  <c r="H36" i="44"/>
  <c r="I36" i="44" s="1"/>
  <c r="J36" i="44" s="1"/>
  <c r="H37" i="44"/>
  <c r="I37" i="44" s="1"/>
  <c r="J37" i="44" s="1"/>
  <c r="H38" i="44"/>
  <c r="I38" i="44" s="1"/>
  <c r="J38" i="44" s="1"/>
  <c r="H39" i="44"/>
  <c r="I39" i="44" s="1"/>
  <c r="J39" i="44" s="1"/>
  <c r="H40" i="44"/>
  <c r="I40" i="44" s="1"/>
  <c r="J40" i="44" s="1"/>
  <c r="H41" i="44"/>
  <c r="I41" i="44" s="1"/>
  <c r="J41" i="44" s="1"/>
  <c r="R42" i="44"/>
  <c r="H44" i="44"/>
  <c r="I44" i="44" s="1"/>
  <c r="J44" i="44" s="1"/>
  <c r="H45" i="44"/>
  <c r="I45" i="44" s="1"/>
  <c r="J45" i="44" s="1"/>
  <c r="R50" i="44"/>
  <c r="R51" i="44"/>
  <c r="H53" i="44"/>
  <c r="I53" i="44" s="1"/>
  <c r="J53" i="44" s="1"/>
  <c r="H54" i="44"/>
  <c r="I54" i="44" s="1"/>
  <c r="J54" i="44" s="1"/>
  <c r="R59" i="44"/>
  <c r="R60" i="44"/>
  <c r="H62" i="44"/>
  <c r="I62" i="44" s="1"/>
  <c r="J62" i="44" s="1"/>
  <c r="H63" i="44"/>
  <c r="I63" i="44" s="1"/>
  <c r="J63" i="44" s="1"/>
  <c r="H13" i="45"/>
  <c r="I13" i="45" s="1"/>
  <c r="J13" i="45" s="1"/>
  <c r="H16" i="45"/>
  <c r="I16" i="45" s="1"/>
  <c r="J16" i="45" s="1"/>
  <c r="H27" i="45"/>
  <c r="I27" i="45" s="1"/>
  <c r="J27" i="45" s="1"/>
  <c r="H56" i="45"/>
  <c r="I56" i="45" s="1"/>
  <c r="J56" i="45" s="1"/>
  <c r="H69" i="45"/>
  <c r="I69" i="45" s="1"/>
  <c r="J69" i="45" s="1"/>
  <c r="H76" i="45"/>
  <c r="I76" i="45" s="1"/>
  <c r="J76" i="45" s="1"/>
  <c r="R4" i="39"/>
  <c r="R10" i="39"/>
  <c r="R14" i="39"/>
  <c r="R17" i="39"/>
  <c r="R20" i="39"/>
  <c r="R23" i="39"/>
  <c r="R26" i="39"/>
  <c r="R29" i="39"/>
  <c r="R32" i="39"/>
  <c r="R35" i="39"/>
  <c r="R38" i="39"/>
  <c r="R41" i="39"/>
  <c r="R44" i="39"/>
  <c r="R47" i="39"/>
  <c r="R50" i="39"/>
  <c r="R53" i="39"/>
  <c r="R56" i="39"/>
  <c r="R59" i="39"/>
  <c r="R62" i="39"/>
  <c r="R65" i="39"/>
  <c r="R68" i="39"/>
  <c r="R71" i="39"/>
  <c r="R74" i="39"/>
  <c r="R77" i="39"/>
  <c r="R3" i="40"/>
  <c r="M7" i="40"/>
  <c r="U7" i="40" s="1"/>
  <c r="M13" i="40"/>
  <c r="U13" i="40" s="1"/>
  <c r="M19" i="40"/>
  <c r="U19" i="40" s="1"/>
  <c r="M25" i="40"/>
  <c r="U25" i="40" s="1"/>
  <c r="M31" i="40"/>
  <c r="U31" i="40" s="1"/>
  <c r="M37" i="40"/>
  <c r="U37" i="40" s="1"/>
  <c r="M43" i="40"/>
  <c r="U43" i="40" s="1"/>
  <c r="M49" i="40"/>
  <c r="U49" i="40" s="1"/>
  <c r="M55" i="40"/>
  <c r="U55" i="40" s="1"/>
  <c r="M61" i="40"/>
  <c r="U61" i="40" s="1"/>
  <c r="M67" i="40"/>
  <c r="U67" i="40" s="1"/>
  <c r="V4" i="40"/>
  <c r="Y4" i="40" s="1"/>
  <c r="Z4" i="40" s="1"/>
  <c r="V10" i="40"/>
  <c r="V14" i="40"/>
  <c r="V17" i="40"/>
  <c r="V20" i="40"/>
  <c r="V23" i="40"/>
  <c r="V26" i="40"/>
  <c r="V29" i="40"/>
  <c r="V32" i="40"/>
  <c r="V35" i="40"/>
  <c r="V38" i="40"/>
  <c r="V41" i="40"/>
  <c r="V44" i="40"/>
  <c r="V47" i="40"/>
  <c r="V50" i="40"/>
  <c r="V53" i="40"/>
  <c r="V56" i="40"/>
  <c r="V59" i="40"/>
  <c r="V62" i="40"/>
  <c r="V65" i="40"/>
  <c r="V68" i="40"/>
  <c r="M8" i="41"/>
  <c r="U8" i="41" s="1"/>
  <c r="M14" i="41"/>
  <c r="U14" i="41" s="1"/>
  <c r="M20" i="41"/>
  <c r="U20" i="41" s="1"/>
  <c r="M26" i="41"/>
  <c r="U26" i="41" s="1"/>
  <c r="M32" i="41"/>
  <c r="U32" i="41" s="1"/>
  <c r="M38" i="41"/>
  <c r="U38" i="41" s="1"/>
  <c r="M44" i="41"/>
  <c r="U44" i="41" s="1"/>
  <c r="M50" i="41"/>
  <c r="U50" i="41" s="1"/>
  <c r="M56" i="41"/>
  <c r="U56" i="41" s="1"/>
  <c r="M62" i="41"/>
  <c r="U62" i="41" s="1"/>
  <c r="M68" i="41"/>
  <c r="U68" i="41" s="1"/>
  <c r="M74" i="41"/>
  <c r="U74" i="41" s="1"/>
  <c r="M80" i="41"/>
  <c r="U80" i="41" s="1"/>
  <c r="M86" i="41"/>
  <c r="U86" i="41" s="1"/>
  <c r="M92" i="41"/>
  <c r="U92" i="41" s="1"/>
  <c r="M98" i="41"/>
  <c r="U98" i="41" s="1"/>
  <c r="M6" i="42"/>
  <c r="U6" i="42" s="1"/>
  <c r="M12" i="42"/>
  <c r="U12" i="42" s="1"/>
  <c r="M18" i="42"/>
  <c r="U18" i="42" s="1"/>
  <c r="M24" i="42"/>
  <c r="U24" i="42" s="1"/>
  <c r="M30" i="42"/>
  <c r="U30" i="42" s="1"/>
  <c r="M36" i="42"/>
  <c r="U36" i="42" s="1"/>
  <c r="M42" i="42"/>
  <c r="U42" i="42" s="1"/>
  <c r="M48" i="42"/>
  <c r="U48" i="42" s="1"/>
  <c r="M54" i="42"/>
  <c r="U54" i="42" s="1"/>
  <c r="M60" i="42"/>
  <c r="U60" i="42" s="1"/>
  <c r="M66" i="42"/>
  <c r="U66" i="42" s="1"/>
  <c r="M72" i="42"/>
  <c r="U72" i="42" s="1"/>
  <c r="M78" i="42"/>
  <c r="U78" i="42" s="1"/>
  <c r="M84" i="42"/>
  <c r="U84" i="42" s="1"/>
  <c r="R10" i="42"/>
  <c r="R14" i="42"/>
  <c r="R17" i="42"/>
  <c r="R20" i="42"/>
  <c r="R23" i="42"/>
  <c r="R26" i="42"/>
  <c r="R29" i="42"/>
  <c r="R32" i="42"/>
  <c r="R35" i="42"/>
  <c r="R38" i="42"/>
  <c r="R41" i="42"/>
  <c r="R44" i="42"/>
  <c r="R47" i="42"/>
  <c r="R50" i="42"/>
  <c r="R53" i="42"/>
  <c r="R56" i="42"/>
  <c r="R59" i="42"/>
  <c r="R62" i="42"/>
  <c r="R65" i="42"/>
  <c r="R68" i="42"/>
  <c r="R71" i="42"/>
  <c r="R74" i="42"/>
  <c r="R77" i="42"/>
  <c r="R80" i="42"/>
  <c r="R83" i="42"/>
  <c r="R86" i="42"/>
  <c r="R89" i="42"/>
  <c r="M7" i="43"/>
  <c r="U7" i="43" s="1"/>
  <c r="M15" i="43"/>
  <c r="U15" i="43" s="1"/>
  <c r="M22" i="43"/>
  <c r="U22" i="43" s="1"/>
  <c r="M29" i="43"/>
  <c r="U29" i="43" s="1"/>
  <c r="M36" i="43"/>
  <c r="U36" i="43" s="1"/>
  <c r="M43" i="43"/>
  <c r="U43" i="43" s="1"/>
  <c r="M51" i="43"/>
  <c r="U51" i="43" s="1"/>
  <c r="M58" i="43"/>
  <c r="U58" i="43" s="1"/>
  <c r="M65" i="43"/>
  <c r="U65" i="43" s="1"/>
  <c r="M72" i="43"/>
  <c r="U72" i="43" s="1"/>
  <c r="V10" i="43"/>
  <c r="V15" i="43"/>
  <c r="H19" i="43"/>
  <c r="I19" i="43" s="1"/>
  <c r="J19" i="43" s="1"/>
  <c r="V20" i="43"/>
  <c r="V24" i="43"/>
  <c r="H28" i="43"/>
  <c r="I28" i="43" s="1"/>
  <c r="J28" i="43" s="1"/>
  <c r="V29" i="43"/>
  <c r="V33" i="43"/>
  <c r="H37" i="43"/>
  <c r="I37" i="43" s="1"/>
  <c r="J37" i="43" s="1"/>
  <c r="V38" i="43"/>
  <c r="V42" i="43"/>
  <c r="H46" i="43"/>
  <c r="I46" i="43" s="1"/>
  <c r="J46" i="43" s="1"/>
  <c r="V47" i="43"/>
  <c r="V51" i="43"/>
  <c r="H55" i="43"/>
  <c r="I55" i="43" s="1"/>
  <c r="J55" i="43" s="1"/>
  <c r="V56" i="43"/>
  <c r="V60" i="43"/>
  <c r="H64" i="43"/>
  <c r="I64" i="43" s="1"/>
  <c r="J64" i="43" s="1"/>
  <c r="V65" i="43"/>
  <c r="V69" i="43"/>
  <c r="H73" i="43"/>
  <c r="I73" i="43" s="1"/>
  <c r="J73" i="43" s="1"/>
  <c r="V74" i="43"/>
  <c r="AE3" i="44"/>
  <c r="M6" i="44"/>
  <c r="U6" i="44" s="1"/>
  <c r="M15" i="44"/>
  <c r="U15" i="44" s="1"/>
  <c r="M24" i="44"/>
  <c r="U24" i="44" s="1"/>
  <c r="M33" i="44"/>
  <c r="U33" i="44" s="1"/>
  <c r="M42" i="44"/>
  <c r="U42" i="44" s="1"/>
  <c r="M51" i="44"/>
  <c r="U51" i="44" s="1"/>
  <c r="M60" i="44"/>
  <c r="U60" i="44" s="1"/>
  <c r="M69" i="44"/>
  <c r="U69" i="44" s="1"/>
  <c r="R14" i="44"/>
  <c r="H17" i="44"/>
  <c r="I17" i="44" s="1"/>
  <c r="J17" i="44" s="1"/>
  <c r="H18" i="44"/>
  <c r="I18" i="44" s="1"/>
  <c r="J18" i="44" s="1"/>
  <c r="H46" i="44"/>
  <c r="I46" i="44" s="1"/>
  <c r="J46" i="44" s="1"/>
  <c r="H55" i="44"/>
  <c r="I55" i="44" s="1"/>
  <c r="J55" i="44" s="1"/>
  <c r="V65" i="44"/>
  <c r="H7" i="45"/>
  <c r="I7" i="45" s="1"/>
  <c r="J7" i="45" s="1"/>
  <c r="H50" i="45"/>
  <c r="I50" i="45" s="1"/>
  <c r="J50" i="45" s="1"/>
  <c r="H70" i="45"/>
  <c r="I70" i="45" s="1"/>
  <c r="J70" i="45" s="1"/>
  <c r="H9" i="46"/>
  <c r="I9" i="46" s="1"/>
  <c r="J9" i="46" s="1"/>
  <c r="H23" i="46"/>
  <c r="I23" i="46" s="1"/>
  <c r="J23" i="46" s="1"/>
  <c r="H24" i="46"/>
  <c r="I24" i="46" s="1"/>
  <c r="J24" i="46" s="1"/>
  <c r="AN3" i="47"/>
  <c r="M9" i="41"/>
  <c r="U9" i="41" s="1"/>
  <c r="M15" i="41"/>
  <c r="U15" i="41" s="1"/>
  <c r="M21" i="41"/>
  <c r="U21" i="41" s="1"/>
  <c r="M27" i="41"/>
  <c r="U27" i="41" s="1"/>
  <c r="M33" i="41"/>
  <c r="U33" i="41" s="1"/>
  <c r="M39" i="41"/>
  <c r="U39" i="41" s="1"/>
  <c r="M45" i="41"/>
  <c r="U45" i="41" s="1"/>
  <c r="M51" i="41"/>
  <c r="U51" i="41" s="1"/>
  <c r="M57" i="41"/>
  <c r="U57" i="41" s="1"/>
  <c r="M63" i="41"/>
  <c r="U63" i="41" s="1"/>
  <c r="M69" i="41"/>
  <c r="U69" i="41" s="1"/>
  <c r="M75" i="41"/>
  <c r="U75" i="41" s="1"/>
  <c r="M81" i="41"/>
  <c r="U81" i="41" s="1"/>
  <c r="M87" i="41"/>
  <c r="U87" i="41" s="1"/>
  <c r="M93" i="41"/>
  <c r="U93" i="41" s="1"/>
  <c r="AH3" i="42"/>
  <c r="AQ3" i="42" s="1"/>
  <c r="AE3" i="43"/>
  <c r="H5" i="43"/>
  <c r="I5" i="43" s="1"/>
  <c r="J5" i="43" s="1"/>
  <c r="H4" i="44"/>
  <c r="I4" i="44" s="1"/>
  <c r="J4" i="44" s="1"/>
  <c r="K4" i="44" s="1"/>
  <c r="M8" i="44"/>
  <c r="U8" i="44" s="1"/>
  <c r="M16" i="44"/>
  <c r="U16" i="44" s="1"/>
  <c r="M26" i="44"/>
  <c r="U26" i="44" s="1"/>
  <c r="M34" i="44"/>
  <c r="U34" i="44" s="1"/>
  <c r="M44" i="44"/>
  <c r="U44" i="44" s="1"/>
  <c r="M52" i="44"/>
  <c r="U52" i="44" s="1"/>
  <c r="M62" i="44"/>
  <c r="U62" i="44" s="1"/>
  <c r="R67" i="44"/>
  <c r="R64" i="44"/>
  <c r="R69" i="44"/>
  <c r="R65" i="44"/>
  <c r="R61" i="44"/>
  <c r="R58" i="44"/>
  <c r="R55" i="44"/>
  <c r="R52" i="44"/>
  <c r="R49" i="44"/>
  <c r="R46" i="44"/>
  <c r="R43" i="44"/>
  <c r="R40" i="44"/>
  <c r="R37" i="44"/>
  <c r="R34" i="44"/>
  <c r="R31" i="44"/>
  <c r="R28" i="44"/>
  <c r="R25" i="44"/>
  <c r="R9" i="44"/>
  <c r="R3" i="44"/>
  <c r="R6" i="44"/>
  <c r="R7" i="44"/>
  <c r="R11" i="44"/>
  <c r="R12" i="44"/>
  <c r="R13" i="44"/>
  <c r="H16" i="44"/>
  <c r="I16" i="44" s="1"/>
  <c r="J16" i="44" s="1"/>
  <c r="R21" i="44"/>
  <c r="R22" i="44"/>
  <c r="R24" i="44"/>
  <c r="R27" i="44"/>
  <c r="R30" i="44"/>
  <c r="R33" i="44"/>
  <c r="R36" i="44"/>
  <c r="R39" i="44"/>
  <c r="R44" i="44"/>
  <c r="R45" i="44"/>
  <c r="H47" i="44"/>
  <c r="I47" i="44" s="1"/>
  <c r="J47" i="44" s="1"/>
  <c r="H48" i="44"/>
  <c r="I48" i="44" s="1"/>
  <c r="J48" i="44" s="1"/>
  <c r="R53" i="44"/>
  <c r="R54" i="44"/>
  <c r="H56" i="44"/>
  <c r="I56" i="44" s="1"/>
  <c r="J56" i="44" s="1"/>
  <c r="H57" i="44"/>
  <c r="I57" i="44" s="1"/>
  <c r="J57" i="44" s="1"/>
  <c r="R62" i="44"/>
  <c r="R63" i="44"/>
  <c r="R68" i="44"/>
  <c r="Z4" i="45"/>
  <c r="AH4" i="45"/>
  <c r="H18" i="45"/>
  <c r="I18" i="45" s="1"/>
  <c r="J18" i="45" s="1"/>
  <c r="H31" i="45"/>
  <c r="I31" i="45" s="1"/>
  <c r="J31" i="45" s="1"/>
  <c r="H34" i="45"/>
  <c r="I34" i="45" s="1"/>
  <c r="J34" i="45" s="1"/>
  <c r="H51" i="45"/>
  <c r="I51" i="45" s="1"/>
  <c r="J51" i="45" s="1"/>
  <c r="H58" i="45"/>
  <c r="I58" i="45" s="1"/>
  <c r="J58" i="45" s="1"/>
  <c r="H92" i="45"/>
  <c r="I92" i="45" s="1"/>
  <c r="J92" i="45" s="1"/>
  <c r="H6" i="46"/>
  <c r="I6" i="46" s="1"/>
  <c r="J6" i="46" s="1"/>
  <c r="R7" i="39"/>
  <c r="R8" i="39"/>
  <c r="R13" i="39"/>
  <c r="R16" i="39"/>
  <c r="R19" i="39"/>
  <c r="R22" i="39"/>
  <c r="R25" i="39"/>
  <c r="R28" i="39"/>
  <c r="R31" i="39"/>
  <c r="R34" i="39"/>
  <c r="R37" i="39"/>
  <c r="R40" i="39"/>
  <c r="R43" i="39"/>
  <c r="R46" i="39"/>
  <c r="R49" i="39"/>
  <c r="R52" i="39"/>
  <c r="R55" i="39"/>
  <c r="R58" i="39"/>
  <c r="R61" i="39"/>
  <c r="R64" i="39"/>
  <c r="R67" i="39"/>
  <c r="R70" i="39"/>
  <c r="R73" i="39"/>
  <c r="R76" i="39"/>
  <c r="M9" i="40"/>
  <c r="U9" i="40" s="1"/>
  <c r="M15" i="40"/>
  <c r="U15" i="40" s="1"/>
  <c r="M21" i="40"/>
  <c r="U21" i="40" s="1"/>
  <c r="M27" i="40"/>
  <c r="U27" i="40" s="1"/>
  <c r="M33" i="40"/>
  <c r="U33" i="40" s="1"/>
  <c r="M39" i="40"/>
  <c r="U39" i="40" s="1"/>
  <c r="M45" i="40"/>
  <c r="U45" i="40" s="1"/>
  <c r="M51" i="40"/>
  <c r="U51" i="40" s="1"/>
  <c r="M57" i="40"/>
  <c r="U57" i="40" s="1"/>
  <c r="M63" i="40"/>
  <c r="U63" i="40" s="1"/>
  <c r="R5" i="40"/>
  <c r="V7" i="40"/>
  <c r="V8" i="40"/>
  <c r="V13" i="40"/>
  <c r="V16" i="40"/>
  <c r="V19" i="40"/>
  <c r="V22" i="40"/>
  <c r="V25" i="40"/>
  <c r="V28" i="40"/>
  <c r="V31" i="40"/>
  <c r="V34" i="40"/>
  <c r="V37" i="40"/>
  <c r="V40" i="40"/>
  <c r="V43" i="40"/>
  <c r="V46" i="40"/>
  <c r="V49" i="40"/>
  <c r="V52" i="40"/>
  <c r="V55" i="40"/>
  <c r="V58" i="40"/>
  <c r="V61" i="40"/>
  <c r="V64" i="40"/>
  <c r="M4" i="41"/>
  <c r="U4" i="41" s="1"/>
  <c r="X4" i="41" s="1"/>
  <c r="Z4" i="41" s="1"/>
  <c r="M10" i="41"/>
  <c r="U10" i="41" s="1"/>
  <c r="M16" i="41"/>
  <c r="U16" i="41" s="1"/>
  <c r="M22" i="41"/>
  <c r="U22" i="41" s="1"/>
  <c r="M28" i="41"/>
  <c r="U28" i="41" s="1"/>
  <c r="M34" i="41"/>
  <c r="U34" i="41" s="1"/>
  <c r="M40" i="41"/>
  <c r="U40" i="41" s="1"/>
  <c r="M46" i="41"/>
  <c r="U46" i="41" s="1"/>
  <c r="M52" i="41"/>
  <c r="U52" i="41" s="1"/>
  <c r="M58" i="41"/>
  <c r="U58" i="41" s="1"/>
  <c r="M64" i="41"/>
  <c r="U64" i="41" s="1"/>
  <c r="M70" i="41"/>
  <c r="U70" i="41" s="1"/>
  <c r="M76" i="41"/>
  <c r="U76" i="41" s="1"/>
  <c r="M82" i="41"/>
  <c r="U82" i="41" s="1"/>
  <c r="M88" i="41"/>
  <c r="U88" i="41" s="1"/>
  <c r="M8" i="42"/>
  <c r="U8" i="42" s="1"/>
  <c r="M14" i="42"/>
  <c r="U14" i="42" s="1"/>
  <c r="M20" i="42"/>
  <c r="U20" i="42" s="1"/>
  <c r="M26" i="42"/>
  <c r="U26" i="42" s="1"/>
  <c r="M32" i="42"/>
  <c r="U32" i="42" s="1"/>
  <c r="M38" i="42"/>
  <c r="U38" i="42" s="1"/>
  <c r="M44" i="42"/>
  <c r="U44" i="42" s="1"/>
  <c r="M50" i="42"/>
  <c r="U50" i="42" s="1"/>
  <c r="M56" i="42"/>
  <c r="U56" i="42" s="1"/>
  <c r="M62" i="42"/>
  <c r="U62" i="42" s="1"/>
  <c r="M68" i="42"/>
  <c r="U68" i="42" s="1"/>
  <c r="M74" i="42"/>
  <c r="U74" i="42" s="1"/>
  <c r="M80" i="42"/>
  <c r="U80" i="42" s="1"/>
  <c r="R7" i="42"/>
  <c r="R8" i="42"/>
  <c r="R13" i="42"/>
  <c r="R16" i="42"/>
  <c r="R19" i="42"/>
  <c r="R22" i="42"/>
  <c r="R25" i="42"/>
  <c r="R28" i="42"/>
  <c r="R31" i="42"/>
  <c r="R34" i="42"/>
  <c r="R37" i="42"/>
  <c r="R40" i="42"/>
  <c r="R43" i="42"/>
  <c r="R46" i="42"/>
  <c r="R49" i="42"/>
  <c r="R52" i="42"/>
  <c r="R55" i="42"/>
  <c r="R58" i="42"/>
  <c r="R61" i="42"/>
  <c r="R64" i="42"/>
  <c r="R67" i="42"/>
  <c r="R70" i="42"/>
  <c r="R73" i="42"/>
  <c r="R76" i="42"/>
  <c r="R79" i="42"/>
  <c r="R82" i="42"/>
  <c r="R85" i="42"/>
  <c r="M74" i="43"/>
  <c r="U74" i="43" s="1"/>
  <c r="M68" i="43"/>
  <c r="U68" i="43" s="1"/>
  <c r="M62" i="43"/>
  <c r="U62" i="43" s="1"/>
  <c r="M56" i="43"/>
  <c r="U56" i="43" s="1"/>
  <c r="M50" i="43"/>
  <c r="U50" i="43" s="1"/>
  <c r="M44" i="43"/>
  <c r="U44" i="43" s="1"/>
  <c r="M38" i="43"/>
  <c r="U38" i="43" s="1"/>
  <c r="M32" i="43"/>
  <c r="U32" i="43" s="1"/>
  <c r="M26" i="43"/>
  <c r="U26" i="43" s="1"/>
  <c r="M20" i="43"/>
  <c r="U20" i="43" s="1"/>
  <c r="M14" i="43"/>
  <c r="U14" i="43" s="1"/>
  <c r="M8" i="43"/>
  <c r="U8" i="43" s="1"/>
  <c r="M10" i="43"/>
  <c r="U10" i="43" s="1"/>
  <c r="M17" i="43"/>
  <c r="U17" i="43" s="1"/>
  <c r="M24" i="43"/>
  <c r="U24" i="43" s="1"/>
  <c r="M31" i="43"/>
  <c r="U31" i="43" s="1"/>
  <c r="M39" i="43"/>
  <c r="U39" i="43" s="1"/>
  <c r="M46" i="43"/>
  <c r="U46" i="43" s="1"/>
  <c r="M53" i="43"/>
  <c r="U53" i="43" s="1"/>
  <c r="M60" i="43"/>
  <c r="U60" i="43" s="1"/>
  <c r="M67" i="43"/>
  <c r="U67" i="43" s="1"/>
  <c r="M75" i="43"/>
  <c r="U75" i="43" s="1"/>
  <c r="H13" i="43"/>
  <c r="I13" i="43" s="1"/>
  <c r="J13" i="43" s="1"/>
  <c r="V14" i="43"/>
  <c r="V18" i="43"/>
  <c r="H22" i="43"/>
  <c r="I22" i="43" s="1"/>
  <c r="J22" i="43" s="1"/>
  <c r="V23" i="43"/>
  <c r="V27" i="43"/>
  <c r="H31" i="43"/>
  <c r="I31" i="43" s="1"/>
  <c r="J31" i="43" s="1"/>
  <c r="V32" i="43"/>
  <c r="V36" i="43"/>
  <c r="H40" i="43"/>
  <c r="I40" i="43" s="1"/>
  <c r="J40" i="43" s="1"/>
  <c r="V41" i="43"/>
  <c r="V45" i="43"/>
  <c r="H49" i="43"/>
  <c r="I49" i="43" s="1"/>
  <c r="J49" i="43" s="1"/>
  <c r="V50" i="43"/>
  <c r="V54" i="43"/>
  <c r="H58" i="43"/>
  <c r="I58" i="43" s="1"/>
  <c r="J58" i="43" s="1"/>
  <c r="V59" i="43"/>
  <c r="V63" i="43"/>
  <c r="H67" i="43"/>
  <c r="I67" i="43" s="1"/>
  <c r="J67" i="43" s="1"/>
  <c r="V68" i="43"/>
  <c r="V72" i="43"/>
  <c r="H76" i="43"/>
  <c r="I76" i="43" s="1"/>
  <c r="J76" i="43" s="1"/>
  <c r="M9" i="44"/>
  <c r="U9" i="44" s="1"/>
  <c r="M18" i="44"/>
  <c r="U18" i="44" s="1"/>
  <c r="M27" i="44"/>
  <c r="U27" i="44" s="1"/>
  <c r="M36" i="44"/>
  <c r="U36" i="44" s="1"/>
  <c r="M45" i="44"/>
  <c r="U45" i="44" s="1"/>
  <c r="M54" i="44"/>
  <c r="U54" i="44" s="1"/>
  <c r="M63" i="44"/>
  <c r="U63" i="44" s="1"/>
  <c r="R8" i="44"/>
  <c r="V67" i="44"/>
  <c r="V63" i="44"/>
  <c r="V60" i="44"/>
  <c r="V57" i="44"/>
  <c r="V54" i="44"/>
  <c r="V51" i="44"/>
  <c r="V48" i="44"/>
  <c r="V45" i="44"/>
  <c r="V42" i="44"/>
  <c r="V39" i="44"/>
  <c r="V36" i="44"/>
  <c r="V33" i="44"/>
  <c r="V30" i="44"/>
  <c r="V27" i="44"/>
  <c r="V24" i="44"/>
  <c r="V21" i="44"/>
  <c r="V18" i="44"/>
  <c r="V15" i="44"/>
  <c r="V12" i="44"/>
  <c r="V6" i="44"/>
  <c r="V68" i="44"/>
  <c r="V69" i="44"/>
  <c r="V61" i="44"/>
  <c r="V58" i="44"/>
  <c r="V55" i="44"/>
  <c r="V52" i="44"/>
  <c r="V49" i="44"/>
  <c r="V46" i="44"/>
  <c r="V43" i="44"/>
  <c r="V66" i="44"/>
  <c r="V62" i="44"/>
  <c r="V59" i="44"/>
  <c r="V56" i="44"/>
  <c r="V53" i="44"/>
  <c r="V50" i="44"/>
  <c r="V47" i="44"/>
  <c r="V44" i="44"/>
  <c r="V41" i="44"/>
  <c r="V38" i="44"/>
  <c r="V35" i="44"/>
  <c r="V32" i="44"/>
  <c r="V29" i="44"/>
  <c r="V26" i="44"/>
  <c r="V23" i="44"/>
  <c r="V20" i="44"/>
  <c r="V17" i="44"/>
  <c r="V14" i="44"/>
  <c r="V10" i="44"/>
  <c r="V4" i="44"/>
  <c r="Y4" i="44" s="1"/>
  <c r="R10" i="44"/>
  <c r="H14" i="44"/>
  <c r="I14" i="44" s="1"/>
  <c r="J14" i="44" s="1"/>
  <c r="R20" i="44"/>
  <c r="H23" i="44"/>
  <c r="I23" i="44" s="1"/>
  <c r="J23" i="44" s="1"/>
  <c r="R26" i="44"/>
  <c r="R29" i="44"/>
  <c r="R32" i="44"/>
  <c r="R35" i="44"/>
  <c r="R38" i="44"/>
  <c r="R41" i="44"/>
  <c r="H49" i="44"/>
  <c r="I49" i="44" s="1"/>
  <c r="J49" i="44" s="1"/>
  <c r="H58" i="44"/>
  <c r="I58" i="44" s="1"/>
  <c r="J58" i="44" s="1"/>
  <c r="H8" i="45"/>
  <c r="I8" i="45" s="1"/>
  <c r="J8" i="45" s="1"/>
  <c r="H52" i="45"/>
  <c r="I52" i="45" s="1"/>
  <c r="J52" i="45" s="1"/>
  <c r="H86" i="45"/>
  <c r="I86" i="45" s="1"/>
  <c r="J86" i="45" s="1"/>
  <c r="H17" i="46"/>
  <c r="I17" i="46" s="1"/>
  <c r="J17" i="46" s="1"/>
  <c r="M8" i="45"/>
  <c r="U8" i="45" s="1"/>
  <c r="M15" i="45"/>
  <c r="U15" i="45" s="1"/>
  <c r="M22" i="45"/>
  <c r="U22" i="45" s="1"/>
  <c r="M29" i="45"/>
  <c r="U29" i="45" s="1"/>
  <c r="M36" i="45"/>
  <c r="U36" i="45" s="1"/>
  <c r="M44" i="45"/>
  <c r="U44" i="45" s="1"/>
  <c r="M51" i="45"/>
  <c r="U51" i="45" s="1"/>
  <c r="M58" i="45"/>
  <c r="U58" i="45" s="1"/>
  <c r="M65" i="45"/>
  <c r="U65" i="45" s="1"/>
  <c r="M72" i="45"/>
  <c r="U72" i="45" s="1"/>
  <c r="M80" i="45"/>
  <c r="U80" i="45" s="1"/>
  <c r="M87" i="45"/>
  <c r="U87" i="45" s="1"/>
  <c r="V97" i="45"/>
  <c r="V94" i="45"/>
  <c r="V91" i="45"/>
  <c r="V88" i="45"/>
  <c r="V85" i="45"/>
  <c r="V82" i="45"/>
  <c r="V79" i="45"/>
  <c r="V76" i="45"/>
  <c r="V73" i="45"/>
  <c r="V70" i="45"/>
  <c r="V67" i="45"/>
  <c r="V64" i="45"/>
  <c r="V61" i="45"/>
  <c r="V58" i="45"/>
  <c r="V55" i="45"/>
  <c r="V52" i="45"/>
  <c r="V49" i="45"/>
  <c r="V46" i="45"/>
  <c r="V43" i="45"/>
  <c r="V40" i="45"/>
  <c r="V37" i="45"/>
  <c r="V34" i="45"/>
  <c r="V31" i="45"/>
  <c r="V28" i="45"/>
  <c r="V25" i="45"/>
  <c r="V22" i="45"/>
  <c r="V19" i="45"/>
  <c r="V16" i="45"/>
  <c r="V13" i="45"/>
  <c r="V8" i="45"/>
  <c r="V7" i="45"/>
  <c r="V15" i="45"/>
  <c r="H19" i="45"/>
  <c r="I19" i="45" s="1"/>
  <c r="J19" i="45" s="1"/>
  <c r="V20" i="45"/>
  <c r="V24" i="45"/>
  <c r="H28" i="45"/>
  <c r="I28" i="45" s="1"/>
  <c r="J28" i="45" s="1"/>
  <c r="V29" i="45"/>
  <c r="V33" i="45"/>
  <c r="H37" i="45"/>
  <c r="I37" i="45" s="1"/>
  <c r="J37" i="45" s="1"/>
  <c r="V38" i="45"/>
  <c r="V39" i="45"/>
  <c r="H54" i="45"/>
  <c r="I54" i="45" s="1"/>
  <c r="J54" i="45" s="1"/>
  <c r="V56" i="45"/>
  <c r="V57" i="45"/>
  <c r="H72" i="45"/>
  <c r="I72" i="45" s="1"/>
  <c r="J72" i="45" s="1"/>
  <c r="V74" i="45"/>
  <c r="V75" i="45"/>
  <c r="H90" i="45"/>
  <c r="I90" i="45" s="1"/>
  <c r="J90" i="45" s="1"/>
  <c r="V92" i="45"/>
  <c r="V93" i="45"/>
  <c r="M6" i="46"/>
  <c r="U6" i="46" s="1"/>
  <c r="M14" i="46"/>
  <c r="U14" i="46" s="1"/>
  <c r="M24" i="46"/>
  <c r="U24" i="46" s="1"/>
  <c r="M32" i="46"/>
  <c r="U32" i="46" s="1"/>
  <c r="M42" i="46"/>
  <c r="U42" i="46" s="1"/>
  <c r="M50" i="46"/>
  <c r="U50" i="46" s="1"/>
  <c r="M60" i="46"/>
  <c r="U60" i="46" s="1"/>
  <c r="M68" i="46"/>
  <c r="U68" i="46" s="1"/>
  <c r="M78" i="46"/>
  <c r="U78" i="46" s="1"/>
  <c r="M86" i="46"/>
  <c r="U86" i="46" s="1"/>
  <c r="R13" i="46"/>
  <c r="R22" i="46"/>
  <c r="V55" i="47"/>
  <c r="V64" i="47"/>
  <c r="H6" i="48"/>
  <c r="I6" i="48" s="1"/>
  <c r="J6" i="48" s="1"/>
  <c r="R18" i="48"/>
  <c r="H23" i="48"/>
  <c r="I23" i="48" s="1"/>
  <c r="J23" i="48" s="1"/>
  <c r="H5" i="47"/>
  <c r="I5" i="47" s="1"/>
  <c r="J5" i="47" s="1"/>
  <c r="H6" i="47"/>
  <c r="I6" i="47" s="1"/>
  <c r="J6" i="47" s="1"/>
  <c r="H58" i="47"/>
  <c r="I58" i="47" s="1"/>
  <c r="J58" i="47" s="1"/>
  <c r="H67" i="47"/>
  <c r="I67" i="47" s="1"/>
  <c r="J67" i="47" s="1"/>
  <c r="H76" i="47"/>
  <c r="I76" i="47" s="1"/>
  <c r="J76" i="47" s="1"/>
  <c r="H19" i="48"/>
  <c r="I19" i="48" s="1"/>
  <c r="J19" i="48" s="1"/>
  <c r="M97" i="45"/>
  <c r="U97" i="45" s="1"/>
  <c r="M91" i="45"/>
  <c r="U91" i="45" s="1"/>
  <c r="M85" i="45"/>
  <c r="U85" i="45" s="1"/>
  <c r="M79" i="45"/>
  <c r="U79" i="45" s="1"/>
  <c r="M73" i="45"/>
  <c r="U73" i="45" s="1"/>
  <c r="M67" i="45"/>
  <c r="U67" i="45" s="1"/>
  <c r="M61" i="45"/>
  <c r="U61" i="45" s="1"/>
  <c r="M55" i="45"/>
  <c r="U55" i="45" s="1"/>
  <c r="M49" i="45"/>
  <c r="U49" i="45" s="1"/>
  <c r="M43" i="45"/>
  <c r="U43" i="45" s="1"/>
  <c r="M37" i="45"/>
  <c r="U37" i="45" s="1"/>
  <c r="M31" i="45"/>
  <c r="U31" i="45" s="1"/>
  <c r="M25" i="45"/>
  <c r="U25" i="45" s="1"/>
  <c r="M19" i="45"/>
  <c r="U19" i="45" s="1"/>
  <c r="M13" i="45"/>
  <c r="U13" i="45" s="1"/>
  <c r="M7" i="45"/>
  <c r="U7" i="45" s="1"/>
  <c r="M10" i="45"/>
  <c r="U10" i="45" s="1"/>
  <c r="M17" i="45"/>
  <c r="U17" i="45" s="1"/>
  <c r="M24" i="45"/>
  <c r="U24" i="45" s="1"/>
  <c r="M32" i="45"/>
  <c r="U32" i="45" s="1"/>
  <c r="M39" i="45"/>
  <c r="U39" i="45" s="1"/>
  <c r="M46" i="45"/>
  <c r="U46" i="45" s="1"/>
  <c r="M53" i="45"/>
  <c r="U53" i="45" s="1"/>
  <c r="M60" i="45"/>
  <c r="U60" i="45" s="1"/>
  <c r="M68" i="45"/>
  <c r="U68" i="45" s="1"/>
  <c r="M75" i="45"/>
  <c r="U75" i="45" s="1"/>
  <c r="M82" i="45"/>
  <c r="U82" i="45" s="1"/>
  <c r="M89" i="45"/>
  <c r="U89" i="45" s="1"/>
  <c r="M96" i="45"/>
  <c r="U96" i="45" s="1"/>
  <c r="H48" i="45"/>
  <c r="I48" i="45" s="1"/>
  <c r="J48" i="45" s="1"/>
  <c r="H66" i="45"/>
  <c r="I66" i="45" s="1"/>
  <c r="J66" i="45" s="1"/>
  <c r="H84" i="45"/>
  <c r="I84" i="45" s="1"/>
  <c r="J84" i="45" s="1"/>
  <c r="H8" i="47"/>
  <c r="I8" i="47" s="1"/>
  <c r="J8" i="47" s="1"/>
  <c r="V75" i="47"/>
  <c r="V71" i="47"/>
  <c r="V66" i="47"/>
  <c r="V62" i="47"/>
  <c r="V57" i="47"/>
  <c r="V53" i="47"/>
  <c r="V51" i="47"/>
  <c r="V48" i="47"/>
  <c r="V45" i="47"/>
  <c r="V42" i="47"/>
  <c r="V39" i="47"/>
  <c r="V36" i="47"/>
  <c r="V33" i="47"/>
  <c r="V30" i="47"/>
  <c r="V27" i="47"/>
  <c r="V24" i="47"/>
  <c r="V21" i="47"/>
  <c r="V18" i="47"/>
  <c r="V15" i="47"/>
  <c r="V12" i="47"/>
  <c r="V6" i="47"/>
  <c r="V76" i="47"/>
  <c r="V67" i="47"/>
  <c r="V58" i="47"/>
  <c r="V77" i="47"/>
  <c r="V72" i="47"/>
  <c r="V68" i="47"/>
  <c r="V63" i="47"/>
  <c r="V59" i="47"/>
  <c r="V54" i="47"/>
  <c r="V49" i="47"/>
  <c r="V46" i="47"/>
  <c r="V43" i="47"/>
  <c r="V40" i="47"/>
  <c r="V37" i="47"/>
  <c r="V34" i="47"/>
  <c r="V31" i="47"/>
  <c r="V28" i="47"/>
  <c r="V25" i="47"/>
  <c r="V22" i="47"/>
  <c r="V19" i="47"/>
  <c r="V16" i="47"/>
  <c r="V13" i="47"/>
  <c r="V8" i="47"/>
  <c r="V7" i="47"/>
  <c r="R42" i="47"/>
  <c r="R45" i="47"/>
  <c r="R48" i="47"/>
  <c r="R51" i="47"/>
  <c r="V52" i="47"/>
  <c r="H55" i="47"/>
  <c r="I55" i="47" s="1"/>
  <c r="J55" i="47" s="1"/>
  <c r="V61" i="47"/>
  <c r="H64" i="47"/>
  <c r="I64" i="47" s="1"/>
  <c r="J64" i="47" s="1"/>
  <c r="V70" i="47"/>
  <c r="H73" i="47"/>
  <c r="I73" i="47" s="1"/>
  <c r="J73" i="47" s="1"/>
  <c r="V79" i="47"/>
  <c r="H7" i="48"/>
  <c r="I7" i="48" s="1"/>
  <c r="J7" i="48" s="1"/>
  <c r="H14" i="48"/>
  <c r="I14" i="48" s="1"/>
  <c r="J14" i="48" s="1"/>
  <c r="H17" i="48"/>
  <c r="I17" i="48" s="1"/>
  <c r="J17" i="48" s="1"/>
  <c r="H28" i="48"/>
  <c r="I28" i="48" s="1"/>
  <c r="J28" i="48" s="1"/>
  <c r="H42" i="48"/>
  <c r="I42" i="48" s="1"/>
  <c r="J42" i="48" s="1"/>
  <c r="H5" i="52"/>
  <c r="H22" i="52"/>
  <c r="H12" i="45"/>
  <c r="I12" i="45" s="1"/>
  <c r="J12" i="45" s="1"/>
  <c r="H21" i="45"/>
  <c r="I21" i="45" s="1"/>
  <c r="J21" i="45" s="1"/>
  <c r="H30" i="45"/>
  <c r="I30" i="45" s="1"/>
  <c r="J30" i="45" s="1"/>
  <c r="H45" i="45"/>
  <c r="I45" i="45" s="1"/>
  <c r="J45" i="45" s="1"/>
  <c r="H63" i="45"/>
  <c r="I63" i="45" s="1"/>
  <c r="J63" i="45" s="1"/>
  <c r="H81" i="45"/>
  <c r="I81" i="45" s="1"/>
  <c r="J81" i="45" s="1"/>
  <c r="H12" i="46"/>
  <c r="I12" i="46" s="1"/>
  <c r="J12" i="46" s="1"/>
  <c r="H21" i="46"/>
  <c r="I21" i="46" s="1"/>
  <c r="J21" i="46" s="1"/>
  <c r="H27" i="46"/>
  <c r="I27" i="46" s="1"/>
  <c r="J27" i="46" s="1"/>
  <c r="H30" i="46"/>
  <c r="I30" i="46" s="1"/>
  <c r="J30" i="46" s="1"/>
  <c r="H33" i="46"/>
  <c r="I33" i="46" s="1"/>
  <c r="J33" i="46" s="1"/>
  <c r="H36" i="46"/>
  <c r="I36" i="46" s="1"/>
  <c r="J36" i="46" s="1"/>
  <c r="H39" i="46"/>
  <c r="I39" i="46" s="1"/>
  <c r="J39" i="46" s="1"/>
  <c r="H42" i="46"/>
  <c r="I42" i="46" s="1"/>
  <c r="J42" i="46" s="1"/>
  <c r="H45" i="46"/>
  <c r="I45" i="46" s="1"/>
  <c r="J45" i="46" s="1"/>
  <c r="H48" i="46"/>
  <c r="I48" i="46" s="1"/>
  <c r="J48" i="46" s="1"/>
  <c r="H51" i="46"/>
  <c r="I51" i="46" s="1"/>
  <c r="J51" i="46" s="1"/>
  <c r="H54" i="46"/>
  <c r="I54" i="46" s="1"/>
  <c r="J54" i="46" s="1"/>
  <c r="H57" i="46"/>
  <c r="I57" i="46" s="1"/>
  <c r="J57" i="46" s="1"/>
  <c r="H60" i="46"/>
  <c r="I60" i="46" s="1"/>
  <c r="J60" i="46" s="1"/>
  <c r="H63" i="46"/>
  <c r="I63" i="46" s="1"/>
  <c r="J63" i="46" s="1"/>
  <c r="H66" i="46"/>
  <c r="I66" i="46" s="1"/>
  <c r="J66" i="46" s="1"/>
  <c r="H69" i="46"/>
  <c r="I69" i="46" s="1"/>
  <c r="J69" i="46" s="1"/>
  <c r="H72" i="46"/>
  <c r="I72" i="46" s="1"/>
  <c r="J72" i="46" s="1"/>
  <c r="H75" i="46"/>
  <c r="I75" i="46" s="1"/>
  <c r="J75" i="46" s="1"/>
  <c r="H78" i="46"/>
  <c r="I78" i="46" s="1"/>
  <c r="J78" i="46" s="1"/>
  <c r="H81" i="46"/>
  <c r="I81" i="46" s="1"/>
  <c r="J81" i="46" s="1"/>
  <c r="H84" i="46"/>
  <c r="I84" i="46" s="1"/>
  <c r="J84" i="46" s="1"/>
  <c r="H87" i="46"/>
  <c r="I87" i="46" s="1"/>
  <c r="J87" i="46" s="1"/>
  <c r="V10" i="47"/>
  <c r="V11" i="47"/>
  <c r="R58" i="47"/>
  <c r="R67" i="47"/>
  <c r="R76" i="47"/>
  <c r="H5" i="48"/>
  <c r="I5" i="48" s="1"/>
  <c r="J5" i="48" s="1"/>
  <c r="H9" i="48"/>
  <c r="I9" i="48" s="1"/>
  <c r="J9" i="48" s="1"/>
  <c r="R14" i="48"/>
  <c r="R19" i="48"/>
  <c r="H26" i="48"/>
  <c r="I26" i="48" s="1"/>
  <c r="J26" i="48" s="1"/>
  <c r="M5" i="45"/>
  <c r="U5" i="45" s="1"/>
  <c r="M12" i="45"/>
  <c r="U12" i="45" s="1"/>
  <c r="M20" i="45"/>
  <c r="U20" i="45" s="1"/>
  <c r="M27" i="45"/>
  <c r="U27" i="45" s="1"/>
  <c r="M34" i="45"/>
  <c r="U34" i="45" s="1"/>
  <c r="M41" i="45"/>
  <c r="U41" i="45" s="1"/>
  <c r="M48" i="45"/>
  <c r="U48" i="45" s="1"/>
  <c r="M56" i="45"/>
  <c r="U56" i="45" s="1"/>
  <c r="M63" i="45"/>
  <c r="U63" i="45" s="1"/>
  <c r="M70" i="45"/>
  <c r="U70" i="45" s="1"/>
  <c r="M77" i="45"/>
  <c r="U77" i="45" s="1"/>
  <c r="M84" i="45"/>
  <c r="U84" i="45" s="1"/>
  <c r="M92" i="45"/>
  <c r="U92" i="45" s="1"/>
  <c r="H42" i="45"/>
  <c r="I42" i="45" s="1"/>
  <c r="J42" i="45" s="1"/>
  <c r="H44" i="45"/>
  <c r="I44" i="45" s="1"/>
  <c r="J44" i="45" s="1"/>
  <c r="H46" i="45"/>
  <c r="I46" i="45" s="1"/>
  <c r="J46" i="45" s="1"/>
  <c r="H60" i="45"/>
  <c r="I60" i="45" s="1"/>
  <c r="J60" i="45" s="1"/>
  <c r="H62" i="45"/>
  <c r="I62" i="45" s="1"/>
  <c r="J62" i="45" s="1"/>
  <c r="H64" i="45"/>
  <c r="I64" i="45" s="1"/>
  <c r="J64" i="45" s="1"/>
  <c r="H78" i="45"/>
  <c r="I78" i="45" s="1"/>
  <c r="J78" i="45" s="1"/>
  <c r="H80" i="45"/>
  <c r="I80" i="45" s="1"/>
  <c r="J80" i="45" s="1"/>
  <c r="H82" i="45"/>
  <c r="I82" i="45" s="1"/>
  <c r="J82" i="45" s="1"/>
  <c r="H96" i="45"/>
  <c r="I96" i="45" s="1"/>
  <c r="J96" i="45" s="1"/>
  <c r="H98" i="45"/>
  <c r="I98" i="45" s="1"/>
  <c r="J98" i="45" s="1"/>
  <c r="M12" i="46"/>
  <c r="U12" i="46" s="1"/>
  <c r="M20" i="46"/>
  <c r="U20" i="46" s="1"/>
  <c r="M30" i="46"/>
  <c r="U30" i="46" s="1"/>
  <c r="M38" i="46"/>
  <c r="U38" i="46" s="1"/>
  <c r="M48" i="46"/>
  <c r="U48" i="46" s="1"/>
  <c r="M56" i="46"/>
  <c r="U56" i="46" s="1"/>
  <c r="M66" i="46"/>
  <c r="U66" i="46" s="1"/>
  <c r="M74" i="46"/>
  <c r="U74" i="46" s="1"/>
  <c r="R7" i="46"/>
  <c r="R8" i="46"/>
  <c r="R16" i="46"/>
  <c r="H20" i="46"/>
  <c r="I20" i="46" s="1"/>
  <c r="J20" i="46" s="1"/>
  <c r="V14" i="47"/>
  <c r="V17" i="47"/>
  <c r="V20" i="47"/>
  <c r="V23" i="47"/>
  <c r="V26" i="47"/>
  <c r="V29" i="47"/>
  <c r="V32" i="47"/>
  <c r="V35" i="47"/>
  <c r="V38" i="47"/>
  <c r="V41" i="47"/>
  <c r="V44" i="47"/>
  <c r="V47" i="47"/>
  <c r="V50" i="47"/>
  <c r="V56" i="47"/>
  <c r="V60" i="47"/>
  <c r="V65" i="47"/>
  <c r="V69" i="47"/>
  <c r="V74" i="47"/>
  <c r="V78" i="47"/>
  <c r="R3" i="48"/>
  <c r="R69" i="48"/>
  <c r="R60" i="48"/>
  <c r="R51" i="48"/>
  <c r="R42" i="48"/>
  <c r="R33" i="48"/>
  <c r="R24" i="48"/>
  <c r="R15" i="48"/>
  <c r="R9" i="48"/>
  <c r="R65" i="48"/>
  <c r="R61" i="48"/>
  <c r="R56" i="48"/>
  <c r="R52" i="48"/>
  <c r="R47" i="48"/>
  <c r="R43" i="48"/>
  <c r="R38" i="48"/>
  <c r="R34" i="48"/>
  <c r="R29" i="48"/>
  <c r="R25" i="48"/>
  <c r="R20" i="48"/>
  <c r="R16" i="48"/>
  <c r="R10" i="48"/>
  <c r="R66" i="48"/>
  <c r="R57" i="48"/>
  <c r="R48" i="48"/>
  <c r="R39" i="48"/>
  <c r="R30" i="48"/>
  <c r="R21" i="48"/>
  <c r="R12" i="48"/>
  <c r="R11" i="48"/>
  <c r="R63" i="48"/>
  <c r="R64" i="48"/>
  <c r="R55" i="48"/>
  <c r="R46" i="48"/>
  <c r="R54" i="48"/>
  <c r="R40" i="48"/>
  <c r="R41" i="48"/>
  <c r="R36" i="48"/>
  <c r="R35" i="48"/>
  <c r="R32" i="48"/>
  <c r="R26" i="48"/>
  <c r="R23" i="48"/>
  <c r="R17" i="48"/>
  <c r="R67" i="48"/>
  <c r="R59" i="48"/>
  <c r="R49" i="48"/>
  <c r="R44" i="48"/>
  <c r="R37" i="48"/>
  <c r="R31" i="48"/>
  <c r="R22" i="48"/>
  <c r="R13" i="48"/>
  <c r="R50" i="48"/>
  <c r="R62" i="48"/>
  <c r="R53" i="48"/>
  <c r="R45" i="48"/>
  <c r="R7" i="48"/>
  <c r="R28" i="48"/>
  <c r="R58" i="48"/>
  <c r="M6" i="45"/>
  <c r="U6" i="45" s="1"/>
  <c r="M14" i="45"/>
  <c r="U14" i="45" s="1"/>
  <c r="M21" i="45"/>
  <c r="U21" i="45" s="1"/>
  <c r="M28" i="45"/>
  <c r="U28" i="45" s="1"/>
  <c r="M35" i="45"/>
  <c r="U35" i="45" s="1"/>
  <c r="M42" i="45"/>
  <c r="U42" i="45" s="1"/>
  <c r="M50" i="45"/>
  <c r="U50" i="45" s="1"/>
  <c r="M57" i="45"/>
  <c r="U57" i="45" s="1"/>
  <c r="M64" i="45"/>
  <c r="U64" i="45" s="1"/>
  <c r="M71" i="45"/>
  <c r="U71" i="45" s="1"/>
  <c r="M78" i="45"/>
  <c r="U78" i="45" s="1"/>
  <c r="M86" i="45"/>
  <c r="U86" i="45" s="1"/>
  <c r="M93" i="45"/>
  <c r="U93" i="45" s="1"/>
  <c r="H6" i="45"/>
  <c r="I6" i="45" s="1"/>
  <c r="J6" i="45" s="1"/>
  <c r="H15" i="45"/>
  <c r="I15" i="45" s="1"/>
  <c r="J15" i="45" s="1"/>
  <c r="H24" i="45"/>
  <c r="I24" i="45" s="1"/>
  <c r="J24" i="45" s="1"/>
  <c r="H33" i="45"/>
  <c r="I33" i="45" s="1"/>
  <c r="J33" i="45" s="1"/>
  <c r="H39" i="45"/>
  <c r="I39" i="45" s="1"/>
  <c r="J39" i="45" s="1"/>
  <c r="H57" i="45"/>
  <c r="I57" i="45" s="1"/>
  <c r="J57" i="45" s="1"/>
  <c r="H75" i="45"/>
  <c r="I75" i="45" s="1"/>
  <c r="J75" i="45" s="1"/>
  <c r="H93" i="45"/>
  <c r="I93" i="45" s="1"/>
  <c r="J93" i="45" s="1"/>
  <c r="M89" i="46"/>
  <c r="U89" i="46" s="1"/>
  <c r="M83" i="46"/>
  <c r="U83" i="46" s="1"/>
  <c r="M77" i="46"/>
  <c r="U77" i="46" s="1"/>
  <c r="M71" i="46"/>
  <c r="U71" i="46" s="1"/>
  <c r="M65" i="46"/>
  <c r="U65" i="46" s="1"/>
  <c r="M59" i="46"/>
  <c r="U59" i="46" s="1"/>
  <c r="M53" i="46"/>
  <c r="U53" i="46" s="1"/>
  <c r="M47" i="46"/>
  <c r="U47" i="46" s="1"/>
  <c r="M41" i="46"/>
  <c r="U41" i="46" s="1"/>
  <c r="M35" i="46"/>
  <c r="U35" i="46" s="1"/>
  <c r="M29" i="46"/>
  <c r="U29" i="46" s="1"/>
  <c r="M23" i="46"/>
  <c r="U23" i="46" s="1"/>
  <c r="M17" i="46"/>
  <c r="U17" i="46" s="1"/>
  <c r="M11" i="46"/>
  <c r="U11" i="46" s="1"/>
  <c r="M5" i="46"/>
  <c r="U5" i="46" s="1"/>
  <c r="M88" i="46"/>
  <c r="U88" i="46" s="1"/>
  <c r="M82" i="46"/>
  <c r="U82" i="46" s="1"/>
  <c r="M76" i="46"/>
  <c r="U76" i="46" s="1"/>
  <c r="M70" i="46"/>
  <c r="U70" i="46" s="1"/>
  <c r="M64" i="46"/>
  <c r="U64" i="46" s="1"/>
  <c r="M58" i="46"/>
  <c r="U58" i="46" s="1"/>
  <c r="M52" i="46"/>
  <c r="U52" i="46" s="1"/>
  <c r="M46" i="46"/>
  <c r="U46" i="46" s="1"/>
  <c r="M40" i="46"/>
  <c r="U40" i="46" s="1"/>
  <c r="M34" i="46"/>
  <c r="U34" i="46" s="1"/>
  <c r="M28" i="46"/>
  <c r="U28" i="46" s="1"/>
  <c r="M22" i="46"/>
  <c r="U22" i="46" s="1"/>
  <c r="M16" i="46"/>
  <c r="U16" i="46" s="1"/>
  <c r="M10" i="46"/>
  <c r="U10" i="46" s="1"/>
  <c r="M4" i="46"/>
  <c r="U4" i="46" s="1"/>
  <c r="X4" i="46" s="1"/>
  <c r="M13" i="46"/>
  <c r="U13" i="46" s="1"/>
  <c r="M21" i="46"/>
  <c r="U21" i="46" s="1"/>
  <c r="M31" i="46"/>
  <c r="U31" i="46" s="1"/>
  <c r="M39" i="46"/>
  <c r="U39" i="46" s="1"/>
  <c r="M49" i="46"/>
  <c r="U49" i="46" s="1"/>
  <c r="M57" i="46"/>
  <c r="U57" i="46" s="1"/>
  <c r="M67" i="46"/>
  <c r="U67" i="46" s="1"/>
  <c r="M75" i="46"/>
  <c r="U75" i="46" s="1"/>
  <c r="M85" i="46"/>
  <c r="U85" i="46" s="1"/>
  <c r="R89" i="46"/>
  <c r="R86" i="46"/>
  <c r="R83" i="46"/>
  <c r="R80" i="46"/>
  <c r="R77" i="46"/>
  <c r="R74" i="46"/>
  <c r="R71" i="46"/>
  <c r="R68" i="46"/>
  <c r="R65" i="46"/>
  <c r="R62" i="46"/>
  <c r="R59" i="46"/>
  <c r="R56" i="46"/>
  <c r="R53" i="46"/>
  <c r="R50" i="46"/>
  <c r="R47" i="46"/>
  <c r="R44" i="46"/>
  <c r="R41" i="46"/>
  <c r="R38" i="46"/>
  <c r="R35" i="46"/>
  <c r="R32" i="46"/>
  <c r="R29" i="46"/>
  <c r="R26" i="46"/>
  <c r="R11" i="46"/>
  <c r="R5" i="46"/>
  <c r="R87" i="46"/>
  <c r="R84" i="46"/>
  <c r="R81" i="46"/>
  <c r="R78" i="46"/>
  <c r="R75" i="46"/>
  <c r="R72" i="46"/>
  <c r="R69" i="46"/>
  <c r="R66" i="46"/>
  <c r="R63" i="46"/>
  <c r="R60" i="46"/>
  <c r="R57" i="46"/>
  <c r="R54" i="46"/>
  <c r="R51" i="46"/>
  <c r="R48" i="46"/>
  <c r="R45" i="46"/>
  <c r="R42" i="46"/>
  <c r="R39" i="46"/>
  <c r="R36" i="46"/>
  <c r="R33" i="46"/>
  <c r="R30" i="46"/>
  <c r="R27" i="46"/>
  <c r="R24" i="46"/>
  <c r="R21" i="46"/>
  <c r="R18" i="46"/>
  <c r="R15" i="46"/>
  <c r="R12" i="46"/>
  <c r="R6" i="46"/>
  <c r="R10" i="46"/>
  <c r="R14" i="46"/>
  <c r="H18" i="46"/>
  <c r="I18" i="46" s="1"/>
  <c r="J18" i="46" s="1"/>
  <c r="R23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R70" i="46"/>
  <c r="R73" i="46"/>
  <c r="R76" i="46"/>
  <c r="R79" i="46"/>
  <c r="R82" i="46"/>
  <c r="R85" i="46"/>
  <c r="R88" i="46"/>
  <c r="V4" i="47"/>
  <c r="Y4" i="47" s="1"/>
  <c r="Z4" i="47" s="1"/>
  <c r="V5" i="47"/>
  <c r="R77" i="47"/>
  <c r="R74" i="47"/>
  <c r="R71" i="47"/>
  <c r="R68" i="47"/>
  <c r="R65" i="47"/>
  <c r="R62" i="47"/>
  <c r="R59" i="47"/>
  <c r="R56" i="47"/>
  <c r="R53" i="47"/>
  <c r="R78" i="47"/>
  <c r="R73" i="47"/>
  <c r="R69" i="47"/>
  <c r="R64" i="47"/>
  <c r="R60" i="47"/>
  <c r="R55" i="47"/>
  <c r="R9" i="47"/>
  <c r="R50" i="47"/>
  <c r="R47" i="47"/>
  <c r="R44" i="47"/>
  <c r="R41" i="47"/>
  <c r="R38" i="47"/>
  <c r="R35" i="47"/>
  <c r="R32" i="47"/>
  <c r="R29" i="47"/>
  <c r="R26" i="47"/>
  <c r="R23" i="47"/>
  <c r="R20" i="47"/>
  <c r="R17" i="47"/>
  <c r="R14" i="47"/>
  <c r="R10" i="47"/>
  <c r="R4" i="47"/>
  <c r="AH4" i="47" s="1"/>
  <c r="AQ4" i="47" s="1"/>
  <c r="R79" i="47"/>
  <c r="R75" i="47"/>
  <c r="R70" i="47"/>
  <c r="R66" i="47"/>
  <c r="R61" i="47"/>
  <c r="R57" i="47"/>
  <c r="R52" i="47"/>
  <c r="R11" i="47"/>
  <c r="R5" i="47"/>
  <c r="R3" i="47"/>
  <c r="H11" i="47"/>
  <c r="I11" i="47" s="1"/>
  <c r="J11" i="47" s="1"/>
  <c r="H12" i="47"/>
  <c r="I12" i="47" s="1"/>
  <c r="J12" i="47" s="1"/>
  <c r="H13" i="47"/>
  <c r="I13" i="47" s="1"/>
  <c r="J13" i="47" s="1"/>
  <c r="H15" i="47"/>
  <c r="I15" i="47" s="1"/>
  <c r="J15" i="47" s="1"/>
  <c r="H16" i="47"/>
  <c r="I16" i="47" s="1"/>
  <c r="J16" i="47" s="1"/>
  <c r="H18" i="47"/>
  <c r="I18" i="47" s="1"/>
  <c r="J18" i="47" s="1"/>
  <c r="H19" i="47"/>
  <c r="I19" i="47" s="1"/>
  <c r="J19" i="47" s="1"/>
  <c r="H21" i="47"/>
  <c r="I21" i="47" s="1"/>
  <c r="J21" i="47" s="1"/>
  <c r="H22" i="47"/>
  <c r="I22" i="47" s="1"/>
  <c r="J22" i="47" s="1"/>
  <c r="H24" i="47"/>
  <c r="I24" i="47" s="1"/>
  <c r="J24" i="47" s="1"/>
  <c r="H25" i="47"/>
  <c r="I25" i="47" s="1"/>
  <c r="J25" i="47" s="1"/>
  <c r="H27" i="47"/>
  <c r="I27" i="47" s="1"/>
  <c r="J27" i="47" s="1"/>
  <c r="H28" i="47"/>
  <c r="I28" i="47" s="1"/>
  <c r="J28" i="47" s="1"/>
  <c r="H30" i="47"/>
  <c r="I30" i="47" s="1"/>
  <c r="J30" i="47" s="1"/>
  <c r="H31" i="47"/>
  <c r="I31" i="47" s="1"/>
  <c r="J31" i="47" s="1"/>
  <c r="H33" i="47"/>
  <c r="I33" i="47" s="1"/>
  <c r="J33" i="47" s="1"/>
  <c r="H34" i="47"/>
  <c r="I34" i="47" s="1"/>
  <c r="J34" i="47" s="1"/>
  <c r="H36" i="47"/>
  <c r="I36" i="47" s="1"/>
  <c r="J36" i="47" s="1"/>
  <c r="H37" i="47"/>
  <c r="I37" i="47" s="1"/>
  <c r="J37" i="47" s="1"/>
  <c r="H39" i="47"/>
  <c r="I39" i="47" s="1"/>
  <c r="J39" i="47" s="1"/>
  <c r="H40" i="47"/>
  <c r="I40" i="47" s="1"/>
  <c r="J40" i="47" s="1"/>
  <c r="H42" i="47"/>
  <c r="I42" i="47" s="1"/>
  <c r="J42" i="47" s="1"/>
  <c r="H43" i="47"/>
  <c r="I43" i="47" s="1"/>
  <c r="J43" i="47" s="1"/>
  <c r="H45" i="47"/>
  <c r="I45" i="47" s="1"/>
  <c r="J45" i="47" s="1"/>
  <c r="H46" i="47"/>
  <c r="I46" i="47" s="1"/>
  <c r="J46" i="47" s="1"/>
  <c r="H48" i="47"/>
  <c r="I48" i="47" s="1"/>
  <c r="J48" i="47" s="1"/>
  <c r="H49" i="47"/>
  <c r="I49" i="47" s="1"/>
  <c r="J49" i="47" s="1"/>
  <c r="H51" i="47"/>
  <c r="I51" i="47" s="1"/>
  <c r="J51" i="47" s="1"/>
  <c r="H54" i="47"/>
  <c r="I54" i="47" s="1"/>
  <c r="J54" i="47" s="1"/>
  <c r="H63" i="47"/>
  <c r="I63" i="47" s="1"/>
  <c r="J63" i="47" s="1"/>
  <c r="H72" i="47"/>
  <c r="I72" i="47" s="1"/>
  <c r="J72" i="47" s="1"/>
  <c r="H8" i="48"/>
  <c r="I8" i="48" s="1"/>
  <c r="J8" i="48" s="1"/>
  <c r="H63" i="48"/>
  <c r="I63" i="48" s="1"/>
  <c r="J63" i="48" s="1"/>
  <c r="H69" i="48"/>
  <c r="I69" i="48" s="1"/>
  <c r="J69" i="48" s="1"/>
  <c r="M20" i="50"/>
  <c r="U20" i="50" s="1"/>
  <c r="M14" i="50"/>
  <c r="U14" i="50" s="1"/>
  <c r="M8" i="50"/>
  <c r="U8" i="50" s="1"/>
  <c r="M19" i="50"/>
  <c r="U19" i="50" s="1"/>
  <c r="M13" i="50"/>
  <c r="U13" i="50" s="1"/>
  <c r="M7" i="50"/>
  <c r="U7" i="50" s="1"/>
  <c r="M17" i="50"/>
  <c r="U17" i="50" s="1"/>
  <c r="M9" i="50"/>
  <c r="U9" i="50" s="1"/>
  <c r="M16" i="50"/>
  <c r="U16" i="50" s="1"/>
  <c r="M6" i="50"/>
  <c r="U6" i="50" s="1"/>
  <c r="M23" i="50"/>
  <c r="U23" i="50" s="1"/>
  <c r="M15" i="50"/>
  <c r="U15" i="50" s="1"/>
  <c r="M5" i="50"/>
  <c r="U5" i="50" s="1"/>
  <c r="M12" i="50"/>
  <c r="U12" i="50" s="1"/>
  <c r="M11" i="50"/>
  <c r="U11" i="50" s="1"/>
  <c r="M18" i="50"/>
  <c r="U18" i="50" s="1"/>
  <c r="V23" i="50"/>
  <c r="AE4" i="52"/>
  <c r="AF4" i="52"/>
  <c r="W5" i="52"/>
  <c r="AG4" i="52"/>
  <c r="H21" i="52"/>
  <c r="H23" i="52"/>
  <c r="H19" i="57"/>
  <c r="I19" i="57" s="1"/>
  <c r="J19" i="57" s="1"/>
  <c r="O8" i="59"/>
  <c r="P8" i="59" s="1"/>
  <c r="O23" i="59"/>
  <c r="P23" i="59" s="1"/>
  <c r="O22" i="59"/>
  <c r="P22" i="59" s="1"/>
  <c r="O21" i="59"/>
  <c r="P21" i="59" s="1"/>
  <c r="O20" i="59"/>
  <c r="P20" i="59" s="1"/>
  <c r="O19" i="59"/>
  <c r="P19" i="59" s="1"/>
  <c r="O18" i="59"/>
  <c r="P18" i="59" s="1"/>
  <c r="O17" i="59"/>
  <c r="P17" i="59" s="1"/>
  <c r="O16" i="59"/>
  <c r="P16" i="59" s="1"/>
  <c r="O15" i="59"/>
  <c r="P15" i="59" s="1"/>
  <c r="O14" i="59"/>
  <c r="P14" i="59" s="1"/>
  <c r="O13" i="59"/>
  <c r="P13" i="59" s="1"/>
  <c r="O12" i="59"/>
  <c r="P12" i="59" s="1"/>
  <c r="O7" i="59"/>
  <c r="P7" i="59" s="1"/>
  <c r="O6" i="59"/>
  <c r="P6" i="59" s="1"/>
  <c r="O9" i="59"/>
  <c r="P9" i="59" s="1"/>
  <c r="O11" i="59"/>
  <c r="P11" i="59" s="1"/>
  <c r="O5" i="59"/>
  <c r="P5" i="59" s="1"/>
  <c r="H5" i="60"/>
  <c r="H36" i="48"/>
  <c r="I36" i="48" s="1"/>
  <c r="J36" i="48" s="1"/>
  <c r="H37" i="48"/>
  <c r="I37" i="48" s="1"/>
  <c r="J37" i="48" s="1"/>
  <c r="M4" i="50"/>
  <c r="U4" i="50" s="1"/>
  <c r="X4" i="50" s="1"/>
  <c r="AH4" i="50" s="1"/>
  <c r="H9" i="50"/>
  <c r="Y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7" i="51"/>
  <c r="R6" i="51"/>
  <c r="R11" i="51"/>
  <c r="R5" i="51"/>
  <c r="R8" i="51"/>
  <c r="R10" i="51"/>
  <c r="R4" i="51"/>
  <c r="R3" i="51"/>
  <c r="R9" i="51"/>
  <c r="R23" i="52"/>
  <c r="R22" i="52"/>
  <c r="R21" i="52"/>
  <c r="R20" i="52"/>
  <c r="R19" i="52"/>
  <c r="R18" i="52"/>
  <c r="R17" i="52"/>
  <c r="R16" i="52"/>
  <c r="R15" i="52"/>
  <c r="R14" i="52"/>
  <c r="R13" i="52"/>
  <c r="R12" i="52"/>
  <c r="R7" i="52"/>
  <c r="R6" i="52"/>
  <c r="R10" i="52"/>
  <c r="R8" i="52"/>
  <c r="R5" i="52"/>
  <c r="R4" i="52"/>
  <c r="R3" i="52"/>
  <c r="H20" i="52"/>
  <c r="O8" i="55"/>
  <c r="P8" i="55" s="1"/>
  <c r="O10" i="55"/>
  <c r="P10" i="55" s="1"/>
  <c r="O3" i="55"/>
  <c r="O5" i="55"/>
  <c r="P5" i="55" s="1"/>
  <c r="O22" i="55"/>
  <c r="P22" i="55" s="1"/>
  <c r="O19" i="55"/>
  <c r="P19" i="55" s="1"/>
  <c r="O16" i="55"/>
  <c r="P16" i="55" s="1"/>
  <c r="O13" i="55"/>
  <c r="P13" i="55" s="1"/>
  <c r="O9" i="55"/>
  <c r="P9" i="55" s="1"/>
  <c r="O7" i="55"/>
  <c r="P7" i="55" s="1"/>
  <c r="O21" i="55"/>
  <c r="P21" i="55" s="1"/>
  <c r="O18" i="55"/>
  <c r="P18" i="55" s="1"/>
  <c r="O15" i="55"/>
  <c r="P15" i="55" s="1"/>
  <c r="O12" i="55"/>
  <c r="P12" i="55" s="1"/>
  <c r="O6" i="55"/>
  <c r="P6" i="55" s="1"/>
  <c r="O23" i="55"/>
  <c r="P23" i="55" s="1"/>
  <c r="O20" i="55"/>
  <c r="P20" i="55" s="1"/>
  <c r="O17" i="55"/>
  <c r="P17" i="55" s="1"/>
  <c r="O14" i="55"/>
  <c r="P14" i="55" s="1"/>
  <c r="O11" i="55"/>
  <c r="P11" i="55" s="1"/>
  <c r="V8" i="55"/>
  <c r="V10" i="55"/>
  <c r="V4" i="55"/>
  <c r="Y4" i="55" s="1"/>
  <c r="V23" i="55"/>
  <c r="V20" i="55"/>
  <c r="V17" i="55"/>
  <c r="V14" i="55"/>
  <c r="V11" i="55"/>
  <c r="V5" i="55"/>
  <c r="V22" i="55"/>
  <c r="V19" i="55"/>
  <c r="V16" i="55"/>
  <c r="V13" i="55"/>
  <c r="V7" i="55"/>
  <c r="V21" i="55"/>
  <c r="V18" i="55"/>
  <c r="V15" i="55"/>
  <c r="V12" i="55"/>
  <c r="V6" i="55"/>
  <c r="V9" i="55"/>
  <c r="H7" i="57"/>
  <c r="I7" i="57" s="1"/>
  <c r="J7" i="57" s="1"/>
  <c r="H18" i="57"/>
  <c r="I18" i="57" s="1"/>
  <c r="J18" i="57" s="1"/>
  <c r="P10" i="58"/>
  <c r="AE3" i="59"/>
  <c r="P3" i="59"/>
  <c r="AF3" i="59" s="1"/>
  <c r="AO3" i="59" s="1"/>
  <c r="H32" i="48"/>
  <c r="I32" i="48" s="1"/>
  <c r="J32" i="48" s="1"/>
  <c r="H46" i="48"/>
  <c r="I46" i="48" s="1"/>
  <c r="J46" i="48" s="1"/>
  <c r="H54" i="48"/>
  <c r="I54" i="48" s="1"/>
  <c r="J54" i="48" s="1"/>
  <c r="Q8" i="49"/>
  <c r="Q9" i="49"/>
  <c r="Q23" i="49"/>
  <c r="Q21" i="49"/>
  <c r="Q19" i="49"/>
  <c r="Q17" i="49"/>
  <c r="Q15" i="49"/>
  <c r="Q13" i="49"/>
  <c r="Q22" i="49"/>
  <c r="Q16" i="49"/>
  <c r="Q11" i="49"/>
  <c r="Q10" i="49"/>
  <c r="Q18" i="49"/>
  <c r="Q12" i="49"/>
  <c r="M10" i="50"/>
  <c r="U10" i="50" s="1"/>
  <c r="X4" i="51"/>
  <c r="AH4" i="51" s="1"/>
  <c r="H6" i="51"/>
  <c r="AH4" i="52"/>
  <c r="R9" i="52"/>
  <c r="H18" i="52"/>
  <c r="H19" i="52"/>
  <c r="H9" i="55"/>
  <c r="H18" i="48"/>
  <c r="I18" i="48" s="1"/>
  <c r="J18" i="48" s="1"/>
  <c r="H27" i="48"/>
  <c r="I27" i="48" s="1"/>
  <c r="J27" i="48" s="1"/>
  <c r="H33" i="48"/>
  <c r="I33" i="48" s="1"/>
  <c r="J33" i="48" s="1"/>
  <c r="H60" i="48"/>
  <c r="I60" i="48" s="1"/>
  <c r="J60" i="48" s="1"/>
  <c r="M21" i="50"/>
  <c r="U21" i="50" s="1"/>
  <c r="V8" i="50"/>
  <c r="V22" i="50"/>
  <c r="V19" i="50"/>
  <c r="V16" i="50"/>
  <c r="V13" i="50"/>
  <c r="V10" i="50"/>
  <c r="V6" i="50"/>
  <c r="V4" i="50"/>
  <c r="Y4" i="50" s="1"/>
  <c r="V9" i="50"/>
  <c r="V21" i="50"/>
  <c r="V18" i="50"/>
  <c r="V15" i="50"/>
  <c r="V12" i="50"/>
  <c r="V17" i="50"/>
  <c r="V11" i="50"/>
  <c r="H16" i="50"/>
  <c r="R11" i="52"/>
  <c r="H45" i="48"/>
  <c r="I45" i="48" s="1"/>
  <c r="J45" i="48" s="1"/>
  <c r="Q20" i="49"/>
  <c r="M22" i="50"/>
  <c r="U22" i="50" s="1"/>
  <c r="V20" i="50"/>
  <c r="H17" i="52"/>
  <c r="R10" i="54"/>
  <c r="R3" i="54"/>
  <c r="R9" i="54"/>
  <c r="R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7" i="54"/>
  <c r="R6" i="54"/>
  <c r="R5" i="54"/>
  <c r="R8" i="54"/>
  <c r="R11" i="54"/>
  <c r="Q23" i="56"/>
  <c r="Q22" i="56"/>
  <c r="Q21" i="56"/>
  <c r="Q20" i="56"/>
  <c r="Q19" i="56"/>
  <c r="Q18" i="56"/>
  <c r="Q17" i="56"/>
  <c r="Q16" i="56"/>
  <c r="Q15" i="56"/>
  <c r="Q14" i="56"/>
  <c r="Q13" i="56"/>
  <c r="Q12" i="56"/>
  <c r="Q7" i="56"/>
  <c r="Q6" i="56"/>
  <c r="Q9" i="56"/>
  <c r="Q11" i="56"/>
  <c r="Q5" i="56"/>
  <c r="Q10" i="56"/>
  <c r="Q8" i="56"/>
  <c r="M19" i="58"/>
  <c r="U19" i="58" s="1"/>
  <c r="M13" i="58"/>
  <c r="U13" i="58" s="1"/>
  <c r="M7" i="58"/>
  <c r="U7" i="58" s="1"/>
  <c r="M18" i="58"/>
  <c r="U18" i="58" s="1"/>
  <c r="M12" i="58"/>
  <c r="U12" i="58" s="1"/>
  <c r="M6" i="58"/>
  <c r="U6" i="58" s="1"/>
  <c r="M23" i="58"/>
  <c r="U23" i="58" s="1"/>
  <c r="M17" i="58"/>
  <c r="U17" i="58" s="1"/>
  <c r="M11" i="58"/>
  <c r="U11" i="58" s="1"/>
  <c r="M5" i="58"/>
  <c r="U5" i="58" s="1"/>
  <c r="M20" i="58"/>
  <c r="U20" i="58" s="1"/>
  <c r="M14" i="58"/>
  <c r="U14" i="58" s="1"/>
  <c r="M8" i="58"/>
  <c r="U8" i="58" s="1"/>
  <c r="M15" i="58"/>
  <c r="U15" i="58" s="1"/>
  <c r="M10" i="58"/>
  <c r="U10" i="58" s="1"/>
  <c r="M9" i="58"/>
  <c r="U9" i="58" s="1"/>
  <c r="M22" i="58"/>
  <c r="U22" i="58" s="1"/>
  <c r="M4" i="58"/>
  <c r="U4" i="58" s="1"/>
  <c r="X4" i="58" s="1"/>
  <c r="AH4" i="58" s="1"/>
  <c r="M16" i="58"/>
  <c r="U16" i="58" s="1"/>
  <c r="O10" i="59"/>
  <c r="P10" i="59" s="1"/>
  <c r="H13" i="50"/>
  <c r="R16" i="50"/>
  <c r="H22" i="50"/>
  <c r="H5" i="51"/>
  <c r="H7" i="51"/>
  <c r="H12" i="52"/>
  <c r="H13" i="52"/>
  <c r="H14" i="52"/>
  <c r="H15" i="52"/>
  <c r="H16" i="52"/>
  <c r="P3" i="58"/>
  <c r="AF3" i="58" s="1"/>
  <c r="AO3" i="58" s="1"/>
  <c r="AE3" i="58"/>
  <c r="H21" i="65"/>
  <c r="I21" i="65" s="1"/>
  <c r="J21" i="65" s="1"/>
  <c r="R11" i="70"/>
  <c r="R5" i="70"/>
  <c r="R10" i="70"/>
  <c r="R3" i="70"/>
  <c r="R9" i="70"/>
  <c r="R4" i="70"/>
  <c r="R7" i="70"/>
  <c r="R22" i="70"/>
  <c r="R19" i="70"/>
  <c r="R16" i="70"/>
  <c r="R13" i="70"/>
  <c r="R8" i="70"/>
  <c r="R23" i="70"/>
  <c r="R20" i="70"/>
  <c r="R17" i="70"/>
  <c r="R14" i="70"/>
  <c r="R6" i="70"/>
  <c r="R21" i="70"/>
  <c r="R18" i="70"/>
  <c r="R15" i="70"/>
  <c r="R12" i="70"/>
  <c r="H14" i="70"/>
  <c r="I14" i="70" s="1"/>
  <c r="J14" i="70" s="1"/>
  <c r="H9" i="65"/>
  <c r="I9" i="65" s="1"/>
  <c r="J9" i="65" s="1"/>
  <c r="H11" i="70"/>
  <c r="I11" i="70" s="1"/>
  <c r="J11" i="70" s="1"/>
  <c r="H20" i="70"/>
  <c r="I20" i="70" s="1"/>
  <c r="J20" i="70" s="1"/>
  <c r="H38" i="75"/>
  <c r="I38" i="75" s="1"/>
  <c r="J38" i="75" s="1"/>
  <c r="H35" i="76"/>
  <c r="I35" i="76" s="1"/>
  <c r="J35" i="76" s="1"/>
  <c r="H62" i="76"/>
  <c r="I62" i="76" s="1"/>
  <c r="J62" i="76" s="1"/>
  <c r="G94" i="96"/>
  <c r="G94" i="95"/>
  <c r="G94" i="94"/>
  <c r="G94" i="93"/>
  <c r="G94" i="92"/>
  <c r="G94" i="91"/>
  <c r="G94" i="89"/>
  <c r="G94" i="90"/>
  <c r="G94" i="88"/>
  <c r="G94" i="87"/>
  <c r="G94" i="86"/>
  <c r="G94" i="85"/>
  <c r="G94" i="83"/>
  <c r="G94" i="82"/>
  <c r="G94" i="84"/>
  <c r="G94" i="80"/>
  <c r="G94" i="79"/>
  <c r="G94" i="81"/>
  <c r="G94" i="78"/>
  <c r="G94" i="76"/>
  <c r="G94" i="77"/>
  <c r="G94" i="75"/>
  <c r="G94" i="73"/>
  <c r="G94" i="46"/>
  <c r="G94" i="47"/>
  <c r="H15" i="65"/>
  <c r="I15" i="65" s="1"/>
  <c r="J15" i="65" s="1"/>
  <c r="H19" i="74"/>
  <c r="I19" i="74" s="1"/>
  <c r="J19" i="74" s="1"/>
  <c r="H28" i="74"/>
  <c r="I28" i="74" s="1"/>
  <c r="J28" i="74" s="1"/>
  <c r="H55" i="74"/>
  <c r="I55" i="74" s="1"/>
  <c r="J55" i="74" s="1"/>
  <c r="H64" i="74"/>
  <c r="I64" i="74" s="1"/>
  <c r="J64" i="74" s="1"/>
  <c r="H73" i="74"/>
  <c r="I73" i="74" s="1"/>
  <c r="J73" i="74" s="1"/>
  <c r="AN3" i="64"/>
  <c r="O11" i="66"/>
  <c r="P11" i="66" s="1"/>
  <c r="O5" i="66"/>
  <c r="P5" i="66" s="1"/>
  <c r="O23" i="66"/>
  <c r="P23" i="66" s="1"/>
  <c r="O10" i="66"/>
  <c r="P10" i="66" s="1"/>
  <c r="O3" i="66"/>
  <c r="O9" i="66"/>
  <c r="P9" i="66" s="1"/>
  <c r="O22" i="66"/>
  <c r="P22" i="66" s="1"/>
  <c r="O21" i="66"/>
  <c r="P21" i="66" s="1"/>
  <c r="O20" i="66"/>
  <c r="P20" i="66" s="1"/>
  <c r="O19" i="66"/>
  <c r="P19" i="66" s="1"/>
  <c r="O18" i="66"/>
  <c r="P18" i="66" s="1"/>
  <c r="O17" i="66"/>
  <c r="P17" i="66" s="1"/>
  <c r="O16" i="66"/>
  <c r="P16" i="66" s="1"/>
  <c r="O15" i="66"/>
  <c r="P15" i="66" s="1"/>
  <c r="O14" i="66"/>
  <c r="P14" i="66" s="1"/>
  <c r="O13" i="66"/>
  <c r="P13" i="66" s="1"/>
  <c r="O12" i="66"/>
  <c r="P12" i="66" s="1"/>
  <c r="O7" i="66"/>
  <c r="P7" i="66" s="1"/>
  <c r="O6" i="66"/>
  <c r="P6" i="66" s="1"/>
  <c r="O8" i="66"/>
  <c r="P8" i="66" s="1"/>
  <c r="H17" i="70"/>
  <c r="I17" i="70" s="1"/>
  <c r="J17" i="70" s="1"/>
  <c r="O9" i="71"/>
  <c r="P9" i="71" s="1"/>
  <c r="O8" i="71"/>
  <c r="P8" i="71" s="1"/>
  <c r="O23" i="71"/>
  <c r="P23" i="71" s="1"/>
  <c r="O22" i="71"/>
  <c r="P22" i="71" s="1"/>
  <c r="O21" i="71"/>
  <c r="P21" i="71" s="1"/>
  <c r="O20" i="71"/>
  <c r="P20" i="71" s="1"/>
  <c r="O19" i="71"/>
  <c r="P19" i="71" s="1"/>
  <c r="O18" i="71"/>
  <c r="P18" i="71" s="1"/>
  <c r="O17" i="71"/>
  <c r="P17" i="71" s="1"/>
  <c r="O16" i="71"/>
  <c r="P16" i="71" s="1"/>
  <c r="O15" i="71"/>
  <c r="P15" i="71" s="1"/>
  <c r="O14" i="71"/>
  <c r="P14" i="71" s="1"/>
  <c r="O13" i="71"/>
  <c r="P13" i="71" s="1"/>
  <c r="O12" i="71"/>
  <c r="P12" i="71" s="1"/>
  <c r="O10" i="71"/>
  <c r="P10" i="71" s="1"/>
  <c r="O5" i="71"/>
  <c r="P5" i="71" s="1"/>
  <c r="O3" i="71"/>
  <c r="O11" i="71"/>
  <c r="P11" i="71" s="1"/>
  <c r="O6" i="71"/>
  <c r="P6" i="71" s="1"/>
  <c r="O7" i="71"/>
  <c r="P7" i="71" s="1"/>
  <c r="H37" i="74"/>
  <c r="I37" i="74" s="1"/>
  <c r="J37" i="74" s="1"/>
  <c r="H46" i="74"/>
  <c r="I46" i="74" s="1"/>
  <c r="J46" i="74" s="1"/>
  <c r="H20" i="75"/>
  <c r="I20" i="75" s="1"/>
  <c r="J20" i="75" s="1"/>
  <c r="H55" i="48"/>
  <c r="I55" i="48" s="1"/>
  <c r="J55" i="48" s="1"/>
  <c r="H64" i="48"/>
  <c r="I64" i="48" s="1"/>
  <c r="J64" i="48" s="1"/>
  <c r="R11" i="50"/>
  <c r="R5" i="50"/>
  <c r="R10" i="50"/>
  <c r="R3" i="50"/>
  <c r="R23" i="50"/>
  <c r="R20" i="50"/>
  <c r="R17" i="50"/>
  <c r="R14" i="50"/>
  <c r="R7" i="50"/>
  <c r="R4" i="50"/>
  <c r="R9" i="50"/>
  <c r="R8" i="50"/>
  <c r="R13" i="50"/>
  <c r="R15" i="50"/>
  <c r="H19" i="50"/>
  <c r="R22" i="50"/>
  <c r="H11" i="52"/>
  <c r="O23" i="53"/>
  <c r="P23" i="53" s="1"/>
  <c r="O22" i="53"/>
  <c r="P22" i="53" s="1"/>
  <c r="O21" i="53"/>
  <c r="P21" i="53" s="1"/>
  <c r="O20" i="53"/>
  <c r="P20" i="53" s="1"/>
  <c r="O19" i="53"/>
  <c r="P19" i="53" s="1"/>
  <c r="O18" i="53"/>
  <c r="P18" i="53" s="1"/>
  <c r="O17" i="53"/>
  <c r="P17" i="53" s="1"/>
  <c r="O16" i="53"/>
  <c r="P16" i="53" s="1"/>
  <c r="O15" i="53"/>
  <c r="P15" i="53" s="1"/>
  <c r="O14" i="53"/>
  <c r="P14" i="53" s="1"/>
  <c r="O13" i="53"/>
  <c r="P13" i="53" s="1"/>
  <c r="O12" i="53"/>
  <c r="P12" i="53" s="1"/>
  <c r="O7" i="53"/>
  <c r="P7" i="53" s="1"/>
  <c r="O6" i="53"/>
  <c r="P6" i="53" s="1"/>
  <c r="O5" i="53"/>
  <c r="P5" i="53" s="1"/>
  <c r="O11" i="53"/>
  <c r="P11" i="53" s="1"/>
  <c r="O3" i="53"/>
  <c r="O9" i="53"/>
  <c r="P9" i="53" s="1"/>
  <c r="O10" i="53"/>
  <c r="P10" i="53" s="1"/>
  <c r="H4" i="55"/>
  <c r="Y4" i="56"/>
  <c r="H12" i="57"/>
  <c r="I12" i="57" s="1"/>
  <c r="J12" i="57" s="1"/>
  <c r="H13" i="57"/>
  <c r="I13" i="57" s="1"/>
  <c r="J13" i="57" s="1"/>
  <c r="H9" i="63"/>
  <c r="H7" i="65"/>
  <c r="I7" i="65" s="1"/>
  <c r="J7" i="65" s="1"/>
  <c r="H35" i="48"/>
  <c r="I35" i="48" s="1"/>
  <c r="J35" i="48" s="1"/>
  <c r="H44" i="48"/>
  <c r="I44" i="48" s="1"/>
  <c r="J44" i="48" s="1"/>
  <c r="H53" i="48"/>
  <c r="I53" i="48" s="1"/>
  <c r="J53" i="48" s="1"/>
  <c r="H62" i="48"/>
  <c r="I62" i="48" s="1"/>
  <c r="J62" i="48" s="1"/>
  <c r="O23" i="49"/>
  <c r="P23" i="49" s="1"/>
  <c r="O22" i="49"/>
  <c r="P22" i="49" s="1"/>
  <c r="O21" i="49"/>
  <c r="P21" i="49" s="1"/>
  <c r="O20" i="49"/>
  <c r="P20" i="49" s="1"/>
  <c r="O19" i="49"/>
  <c r="P19" i="49" s="1"/>
  <c r="O18" i="49"/>
  <c r="P18" i="49" s="1"/>
  <c r="O17" i="49"/>
  <c r="P17" i="49" s="1"/>
  <c r="O16" i="49"/>
  <c r="P16" i="49" s="1"/>
  <c r="O15" i="49"/>
  <c r="P15" i="49" s="1"/>
  <c r="O14" i="49"/>
  <c r="P14" i="49" s="1"/>
  <c r="O13" i="49"/>
  <c r="P13" i="49" s="1"/>
  <c r="O12" i="49"/>
  <c r="P12" i="49" s="1"/>
  <c r="O11" i="49"/>
  <c r="P11" i="49" s="1"/>
  <c r="O10" i="49"/>
  <c r="P10" i="49" s="1"/>
  <c r="O9" i="49"/>
  <c r="P9" i="49" s="1"/>
  <c r="O7" i="49"/>
  <c r="P7" i="49" s="1"/>
  <c r="H6" i="50"/>
  <c r="P14" i="51"/>
  <c r="P19" i="51"/>
  <c r="P22" i="51"/>
  <c r="H10" i="53"/>
  <c r="I10" i="53" s="1"/>
  <c r="J10" i="53" s="1"/>
  <c r="AH4" i="54"/>
  <c r="H10" i="54"/>
  <c r="I10" i="54" s="1"/>
  <c r="J10" i="54" s="1"/>
  <c r="H10" i="56"/>
  <c r="Z4" i="57"/>
  <c r="AH4" i="57"/>
  <c r="H5" i="62"/>
  <c r="I5" i="62" s="1"/>
  <c r="J5" i="62" s="1"/>
  <c r="H10" i="64"/>
  <c r="Q8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7" i="67"/>
  <c r="Q6" i="67"/>
  <c r="Q9" i="67"/>
  <c r="Q5" i="67"/>
  <c r="Q11" i="67"/>
  <c r="Q10" i="67"/>
  <c r="H14" i="71"/>
  <c r="O10" i="72"/>
  <c r="P10" i="72" s="1"/>
  <c r="O3" i="72"/>
  <c r="O9" i="72"/>
  <c r="P9" i="72" s="1"/>
  <c r="O8" i="72"/>
  <c r="P8" i="72" s="1"/>
  <c r="O11" i="72"/>
  <c r="P11" i="72" s="1"/>
  <c r="O5" i="72"/>
  <c r="P5" i="72" s="1"/>
  <c r="O22" i="72"/>
  <c r="P22" i="72" s="1"/>
  <c r="O17" i="72"/>
  <c r="P17" i="72" s="1"/>
  <c r="O12" i="72"/>
  <c r="P12" i="72" s="1"/>
  <c r="O6" i="72"/>
  <c r="P6" i="72" s="1"/>
  <c r="O21" i="72"/>
  <c r="P21" i="72" s="1"/>
  <c r="O16" i="72"/>
  <c r="P16" i="72" s="1"/>
  <c r="O15" i="72"/>
  <c r="P15" i="72" s="1"/>
  <c r="O23" i="72"/>
  <c r="P23" i="72" s="1"/>
  <c r="O18" i="72"/>
  <c r="P18" i="72" s="1"/>
  <c r="O13" i="72"/>
  <c r="P13" i="72" s="1"/>
  <c r="O7" i="72"/>
  <c r="P7" i="72" s="1"/>
  <c r="O20" i="72"/>
  <c r="P20" i="72" s="1"/>
  <c r="O19" i="72"/>
  <c r="P19" i="72" s="1"/>
  <c r="H56" i="75"/>
  <c r="I56" i="75" s="1"/>
  <c r="J56" i="75" s="1"/>
  <c r="O10" i="52"/>
  <c r="P10" i="52" s="1"/>
  <c r="O3" i="52"/>
  <c r="O9" i="52"/>
  <c r="P9" i="52" s="1"/>
  <c r="H4" i="53"/>
  <c r="I4" i="53" s="1"/>
  <c r="J4" i="53" s="1"/>
  <c r="K4" i="53" s="1"/>
  <c r="M6" i="53"/>
  <c r="U6" i="53" s="1"/>
  <c r="M14" i="53"/>
  <c r="U14" i="53" s="1"/>
  <c r="V23" i="53"/>
  <c r="V22" i="53"/>
  <c r="V21" i="53"/>
  <c r="V20" i="53"/>
  <c r="V19" i="53"/>
  <c r="V18" i="53"/>
  <c r="V17" i="53"/>
  <c r="V16" i="53"/>
  <c r="V15" i="53"/>
  <c r="V14" i="53"/>
  <c r="V13" i="53"/>
  <c r="V12" i="53"/>
  <c r="V7" i="53"/>
  <c r="V6" i="53"/>
  <c r="V5" i="53"/>
  <c r="V11" i="53"/>
  <c r="O3" i="54"/>
  <c r="O8" i="54"/>
  <c r="P8" i="54" s="1"/>
  <c r="O11" i="54"/>
  <c r="P11" i="54" s="1"/>
  <c r="M5" i="55"/>
  <c r="U5" i="55" s="1"/>
  <c r="M17" i="55"/>
  <c r="U17" i="55" s="1"/>
  <c r="H7" i="55"/>
  <c r="H13" i="55"/>
  <c r="H16" i="55"/>
  <c r="H19" i="55"/>
  <c r="H22" i="55"/>
  <c r="H6" i="56"/>
  <c r="H7" i="56"/>
  <c r="H12" i="56"/>
  <c r="H13" i="56"/>
  <c r="H14" i="56"/>
  <c r="H15" i="56"/>
  <c r="H16" i="56"/>
  <c r="H17" i="56"/>
  <c r="H18" i="56"/>
  <c r="H19" i="56"/>
  <c r="H20" i="56"/>
  <c r="H21" i="56"/>
  <c r="H22" i="56"/>
  <c r="H23" i="56"/>
  <c r="V23" i="57"/>
  <c r="V22" i="57"/>
  <c r="V21" i="57"/>
  <c r="V20" i="57"/>
  <c r="V11" i="57"/>
  <c r="V10" i="57"/>
  <c r="V4" i="57"/>
  <c r="Y4" i="57" s="1"/>
  <c r="O14" i="57"/>
  <c r="P14" i="57" s="1"/>
  <c r="V17" i="57"/>
  <c r="O23" i="58"/>
  <c r="P23" i="58" s="1"/>
  <c r="O22" i="58"/>
  <c r="P22" i="58" s="1"/>
  <c r="O21" i="58"/>
  <c r="P21" i="58" s="1"/>
  <c r="O20" i="58"/>
  <c r="P20" i="58" s="1"/>
  <c r="O19" i="58"/>
  <c r="P19" i="58" s="1"/>
  <c r="O18" i="58"/>
  <c r="P18" i="58" s="1"/>
  <c r="O17" i="58"/>
  <c r="P17" i="58" s="1"/>
  <c r="O16" i="58"/>
  <c r="P16" i="58" s="1"/>
  <c r="O15" i="58"/>
  <c r="P15" i="58" s="1"/>
  <c r="O14" i="58"/>
  <c r="P14" i="58" s="1"/>
  <c r="O13" i="58"/>
  <c r="P13" i="58" s="1"/>
  <c r="O12" i="58"/>
  <c r="P12" i="58" s="1"/>
  <c r="O7" i="58"/>
  <c r="P7" i="58" s="1"/>
  <c r="O6" i="58"/>
  <c r="P6" i="58" s="1"/>
  <c r="O11" i="58"/>
  <c r="P11" i="58" s="1"/>
  <c r="O5" i="58"/>
  <c r="P5" i="58" s="1"/>
  <c r="O8" i="58"/>
  <c r="P8" i="58" s="1"/>
  <c r="H5" i="59"/>
  <c r="H11" i="59"/>
  <c r="H12" i="60"/>
  <c r="H15" i="60"/>
  <c r="H18" i="60"/>
  <c r="H21" i="60"/>
  <c r="H4" i="61"/>
  <c r="I4" i="61" s="1"/>
  <c r="J4" i="61" s="1"/>
  <c r="K4" i="61" s="1"/>
  <c r="H10" i="61"/>
  <c r="I10" i="61" s="1"/>
  <c r="J10" i="61" s="1"/>
  <c r="O11" i="61"/>
  <c r="P11" i="61" s="1"/>
  <c r="O3" i="61"/>
  <c r="O10" i="61"/>
  <c r="P10" i="61" s="1"/>
  <c r="O9" i="61"/>
  <c r="P9" i="61" s="1"/>
  <c r="O23" i="61"/>
  <c r="P23" i="61" s="1"/>
  <c r="O22" i="61"/>
  <c r="P22" i="61" s="1"/>
  <c r="O21" i="61"/>
  <c r="P21" i="61" s="1"/>
  <c r="O20" i="61"/>
  <c r="P20" i="61" s="1"/>
  <c r="O19" i="61"/>
  <c r="P19" i="61" s="1"/>
  <c r="O18" i="61"/>
  <c r="P18" i="61" s="1"/>
  <c r="O17" i="61"/>
  <c r="P17" i="61" s="1"/>
  <c r="O16" i="61"/>
  <c r="P16" i="61" s="1"/>
  <c r="O15" i="61"/>
  <c r="P15" i="61" s="1"/>
  <c r="O14" i="61"/>
  <c r="P14" i="61" s="1"/>
  <c r="O13" i="61"/>
  <c r="P13" i="61" s="1"/>
  <c r="O12" i="61"/>
  <c r="P12" i="61" s="1"/>
  <c r="O7" i="61"/>
  <c r="P7" i="61" s="1"/>
  <c r="O6" i="61"/>
  <c r="P6" i="61" s="1"/>
  <c r="O5" i="61"/>
  <c r="P5" i="61" s="1"/>
  <c r="H9" i="62"/>
  <c r="I9" i="62" s="1"/>
  <c r="J9" i="62" s="1"/>
  <c r="H11" i="62"/>
  <c r="I11" i="62" s="1"/>
  <c r="J11" i="62" s="1"/>
  <c r="M19" i="63"/>
  <c r="U19" i="63" s="1"/>
  <c r="M13" i="63"/>
  <c r="U13" i="63" s="1"/>
  <c r="M7" i="63"/>
  <c r="U7" i="63" s="1"/>
  <c r="M18" i="63"/>
  <c r="U18" i="63" s="1"/>
  <c r="M12" i="63"/>
  <c r="U12" i="63" s="1"/>
  <c r="M6" i="63"/>
  <c r="U6" i="63" s="1"/>
  <c r="M23" i="63"/>
  <c r="U23" i="63" s="1"/>
  <c r="M17" i="63"/>
  <c r="U17" i="63" s="1"/>
  <c r="M11" i="63"/>
  <c r="U11" i="63" s="1"/>
  <c r="M5" i="63"/>
  <c r="U5" i="63" s="1"/>
  <c r="M20" i="63"/>
  <c r="U20" i="63" s="1"/>
  <c r="M14" i="63"/>
  <c r="U14" i="63" s="1"/>
  <c r="M8" i="63"/>
  <c r="U8" i="63" s="1"/>
  <c r="M21" i="63"/>
  <c r="U21" i="63" s="1"/>
  <c r="H6" i="63"/>
  <c r="O10" i="63"/>
  <c r="P10" i="63" s="1"/>
  <c r="H13" i="63"/>
  <c r="H16" i="63"/>
  <c r="H19" i="63"/>
  <c r="H22" i="63"/>
  <c r="H6" i="65"/>
  <c r="I6" i="65" s="1"/>
  <c r="J6" i="65" s="1"/>
  <c r="H14" i="65"/>
  <c r="I14" i="65" s="1"/>
  <c r="J14" i="65" s="1"/>
  <c r="H20" i="65"/>
  <c r="I20" i="65" s="1"/>
  <c r="J20" i="65" s="1"/>
  <c r="H8" i="66"/>
  <c r="I8" i="66" s="1"/>
  <c r="J8" i="66" s="1"/>
  <c r="H10" i="66"/>
  <c r="I10" i="66" s="1"/>
  <c r="J10" i="66" s="1"/>
  <c r="Q12" i="66"/>
  <c r="H8" i="68"/>
  <c r="H5" i="71"/>
  <c r="H16" i="71"/>
  <c r="P3" i="73"/>
  <c r="AF3" i="73" s="1"/>
  <c r="AO3" i="73" s="1"/>
  <c r="AE3" i="73"/>
  <c r="H17" i="75"/>
  <c r="I17" i="75" s="1"/>
  <c r="J17" i="75" s="1"/>
  <c r="H35" i="75"/>
  <c r="I35" i="75" s="1"/>
  <c r="J35" i="75" s="1"/>
  <c r="H53" i="75"/>
  <c r="I53" i="75" s="1"/>
  <c r="J53" i="75" s="1"/>
  <c r="H25" i="76"/>
  <c r="I25" i="76" s="1"/>
  <c r="J25" i="76" s="1"/>
  <c r="H52" i="76"/>
  <c r="I52" i="76" s="1"/>
  <c r="J52" i="76" s="1"/>
  <c r="AE3" i="46"/>
  <c r="M7" i="47"/>
  <c r="U7" i="47" s="1"/>
  <c r="M13" i="47"/>
  <c r="U13" i="47" s="1"/>
  <c r="M19" i="47"/>
  <c r="U19" i="47" s="1"/>
  <c r="M25" i="47"/>
  <c r="U25" i="47" s="1"/>
  <c r="M31" i="47"/>
  <c r="U31" i="47" s="1"/>
  <c r="M37" i="47"/>
  <c r="U37" i="47" s="1"/>
  <c r="M43" i="47"/>
  <c r="U43" i="47" s="1"/>
  <c r="M49" i="47"/>
  <c r="U49" i="47" s="1"/>
  <c r="M55" i="47"/>
  <c r="U55" i="47" s="1"/>
  <c r="M61" i="47"/>
  <c r="U61" i="47" s="1"/>
  <c r="M67" i="47"/>
  <c r="U67" i="47" s="1"/>
  <c r="M73" i="47"/>
  <c r="U73" i="47" s="1"/>
  <c r="M79" i="47"/>
  <c r="U79" i="47" s="1"/>
  <c r="M8" i="48"/>
  <c r="U8" i="48" s="1"/>
  <c r="M15" i="48"/>
  <c r="U15" i="48" s="1"/>
  <c r="M22" i="48"/>
  <c r="U22" i="48" s="1"/>
  <c r="M29" i="48"/>
  <c r="U29" i="48" s="1"/>
  <c r="M36" i="48"/>
  <c r="U36" i="48" s="1"/>
  <c r="M44" i="48"/>
  <c r="U44" i="48" s="1"/>
  <c r="M51" i="48"/>
  <c r="U51" i="48" s="1"/>
  <c r="M58" i="48"/>
  <c r="U58" i="48" s="1"/>
  <c r="M65" i="48"/>
  <c r="U65" i="48" s="1"/>
  <c r="V68" i="48"/>
  <c r="V65" i="48"/>
  <c r="V62" i="48"/>
  <c r="V59" i="48"/>
  <c r="V56" i="48"/>
  <c r="V53" i="48"/>
  <c r="V50" i="48"/>
  <c r="V47" i="48"/>
  <c r="V44" i="48"/>
  <c r="V41" i="48"/>
  <c r="V38" i="48"/>
  <c r="V35" i="48"/>
  <c r="V32" i="48"/>
  <c r="V29" i="48"/>
  <c r="V26" i="48"/>
  <c r="V23" i="48"/>
  <c r="V20" i="48"/>
  <c r="V17" i="48"/>
  <c r="V14" i="48"/>
  <c r="V10" i="48"/>
  <c r="V4" i="48"/>
  <c r="Y4" i="48" s="1"/>
  <c r="Z4" i="48" s="1"/>
  <c r="H13" i="48"/>
  <c r="I13" i="48" s="1"/>
  <c r="J13" i="48" s="1"/>
  <c r="H22" i="48"/>
  <c r="I22" i="48" s="1"/>
  <c r="J22" i="48" s="1"/>
  <c r="H31" i="48"/>
  <c r="I31" i="48" s="1"/>
  <c r="J31" i="48" s="1"/>
  <c r="H40" i="48"/>
  <c r="I40" i="48" s="1"/>
  <c r="J40" i="48" s="1"/>
  <c r="H49" i="48"/>
  <c r="I49" i="48" s="1"/>
  <c r="J49" i="48" s="1"/>
  <c r="H58" i="48"/>
  <c r="I58" i="48" s="1"/>
  <c r="J58" i="48" s="1"/>
  <c r="H67" i="48"/>
  <c r="I67" i="48" s="1"/>
  <c r="J67" i="48" s="1"/>
  <c r="M19" i="49"/>
  <c r="U19" i="49" s="1"/>
  <c r="M13" i="49"/>
  <c r="U13" i="49" s="1"/>
  <c r="M7" i="49"/>
  <c r="U7" i="49" s="1"/>
  <c r="M10" i="49"/>
  <c r="U10" i="49" s="1"/>
  <c r="M17" i="49"/>
  <c r="U17" i="49" s="1"/>
  <c r="O5" i="50"/>
  <c r="P5" i="50" s="1"/>
  <c r="H7" i="50"/>
  <c r="H14" i="50"/>
  <c r="H17" i="50"/>
  <c r="H20" i="50"/>
  <c r="H23" i="50"/>
  <c r="Q23" i="51"/>
  <c r="Q22" i="51"/>
  <c r="Q21" i="51"/>
  <c r="Q20" i="51"/>
  <c r="Q19" i="51"/>
  <c r="Q18" i="51"/>
  <c r="Q17" i="51"/>
  <c r="Q16" i="51"/>
  <c r="Q15" i="51"/>
  <c r="Q14" i="51"/>
  <c r="Q13" i="51"/>
  <c r="Q12" i="51"/>
  <c r="Q7" i="51"/>
  <c r="Q6" i="51"/>
  <c r="Q10" i="51"/>
  <c r="M8" i="53"/>
  <c r="U8" i="53" s="1"/>
  <c r="M18" i="53"/>
  <c r="U18" i="53" s="1"/>
  <c r="Q10" i="53"/>
  <c r="Q9" i="53"/>
  <c r="V9" i="53"/>
  <c r="Q14" i="53"/>
  <c r="Q20" i="53"/>
  <c r="H11" i="54"/>
  <c r="I11" i="54" s="1"/>
  <c r="J11" i="54" s="1"/>
  <c r="M9" i="55"/>
  <c r="U9" i="55" s="1"/>
  <c r="M21" i="55"/>
  <c r="U21" i="55" s="1"/>
  <c r="H5" i="55"/>
  <c r="H14" i="55"/>
  <c r="H17" i="55"/>
  <c r="H20" i="55"/>
  <c r="H23" i="55"/>
  <c r="O3" i="56"/>
  <c r="X4" i="56"/>
  <c r="AH4" i="56" s="1"/>
  <c r="O5" i="57"/>
  <c r="P5" i="57" s="1"/>
  <c r="V13" i="57"/>
  <c r="O16" i="57"/>
  <c r="P16" i="57" s="1"/>
  <c r="V19" i="57"/>
  <c r="H9" i="58"/>
  <c r="I9" i="58" s="1"/>
  <c r="J9" i="58" s="1"/>
  <c r="Z4" i="59"/>
  <c r="R11" i="59"/>
  <c r="R5" i="59"/>
  <c r="R10" i="59"/>
  <c r="R3" i="59"/>
  <c r="R9" i="59"/>
  <c r="R4" i="59"/>
  <c r="R23" i="59"/>
  <c r="R22" i="59"/>
  <c r="R21" i="59"/>
  <c r="R20" i="59"/>
  <c r="R19" i="59"/>
  <c r="R18" i="59"/>
  <c r="R17" i="59"/>
  <c r="R16" i="59"/>
  <c r="R15" i="59"/>
  <c r="R14" i="59"/>
  <c r="R13" i="59"/>
  <c r="R12" i="59"/>
  <c r="R7" i="59"/>
  <c r="R6" i="59"/>
  <c r="R23" i="60"/>
  <c r="R22" i="60"/>
  <c r="R21" i="60"/>
  <c r="R20" i="60"/>
  <c r="R19" i="60"/>
  <c r="R18" i="60"/>
  <c r="R17" i="60"/>
  <c r="R16" i="60"/>
  <c r="R15" i="60"/>
  <c r="R14" i="60"/>
  <c r="R13" i="60"/>
  <c r="R12" i="60"/>
  <c r="R7" i="60"/>
  <c r="R6" i="60"/>
  <c r="R11" i="60"/>
  <c r="R5" i="60"/>
  <c r="R10" i="60"/>
  <c r="R3" i="60"/>
  <c r="O7" i="60"/>
  <c r="P7" i="60" s="1"/>
  <c r="R8" i="60"/>
  <c r="H13" i="60"/>
  <c r="H16" i="60"/>
  <c r="H19" i="60"/>
  <c r="H22" i="60"/>
  <c r="Z4" i="61"/>
  <c r="H4" i="62"/>
  <c r="I4" i="62" s="1"/>
  <c r="J4" i="62" s="1"/>
  <c r="K4" i="62" s="1"/>
  <c r="M14" i="62"/>
  <c r="U14" i="62" s="1"/>
  <c r="V23" i="62"/>
  <c r="V22" i="62"/>
  <c r="V21" i="62"/>
  <c r="V20" i="62"/>
  <c r="V19" i="62"/>
  <c r="V18" i="62"/>
  <c r="V17" i="62"/>
  <c r="V16" i="62"/>
  <c r="V15" i="62"/>
  <c r="V14" i="62"/>
  <c r="V13" i="62"/>
  <c r="V12" i="62"/>
  <c r="V7" i="62"/>
  <c r="V6" i="62"/>
  <c r="V11" i="62"/>
  <c r="V5" i="62"/>
  <c r="V10" i="62"/>
  <c r="M9" i="63"/>
  <c r="U9" i="63" s="1"/>
  <c r="H7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7" i="63"/>
  <c r="V6" i="63"/>
  <c r="V11" i="63"/>
  <c r="V5" i="63"/>
  <c r="V8" i="63"/>
  <c r="H14" i="63"/>
  <c r="H17" i="63"/>
  <c r="H20" i="63"/>
  <c r="H23" i="63"/>
  <c r="H5" i="64"/>
  <c r="H11" i="64"/>
  <c r="H16" i="65"/>
  <c r="I16" i="65" s="1"/>
  <c r="J16" i="65" s="1"/>
  <c r="H22" i="65"/>
  <c r="I22" i="65" s="1"/>
  <c r="J22" i="65" s="1"/>
  <c r="Z4" i="66"/>
  <c r="H4" i="68"/>
  <c r="H8" i="69"/>
  <c r="I8" i="69" s="1"/>
  <c r="J8" i="69" s="1"/>
  <c r="V23" i="69"/>
  <c r="V22" i="69"/>
  <c r="V21" i="69"/>
  <c r="V20" i="69"/>
  <c r="V19" i="69"/>
  <c r="V18" i="69"/>
  <c r="V17" i="69"/>
  <c r="V16" i="69"/>
  <c r="V15" i="69"/>
  <c r="V14" i="69"/>
  <c r="V13" i="69"/>
  <c r="V12" i="69"/>
  <c r="V7" i="69"/>
  <c r="V6" i="69"/>
  <c r="V5" i="69"/>
  <c r="V11" i="69"/>
  <c r="V8" i="69"/>
  <c r="V4" i="69"/>
  <c r="Y4" i="69" s="1"/>
  <c r="V10" i="69"/>
  <c r="H6" i="70"/>
  <c r="I6" i="70" s="1"/>
  <c r="J6" i="70" s="1"/>
  <c r="O8" i="70"/>
  <c r="P8" i="70" s="1"/>
  <c r="O23" i="70"/>
  <c r="P23" i="70" s="1"/>
  <c r="O22" i="70"/>
  <c r="P22" i="70" s="1"/>
  <c r="O21" i="70"/>
  <c r="P21" i="70" s="1"/>
  <c r="O20" i="70"/>
  <c r="P20" i="70" s="1"/>
  <c r="O19" i="70"/>
  <c r="P19" i="70" s="1"/>
  <c r="O18" i="70"/>
  <c r="P18" i="70" s="1"/>
  <c r="O17" i="70"/>
  <c r="P17" i="70" s="1"/>
  <c r="O16" i="70"/>
  <c r="P16" i="70" s="1"/>
  <c r="O15" i="70"/>
  <c r="P15" i="70" s="1"/>
  <c r="O14" i="70"/>
  <c r="P14" i="70" s="1"/>
  <c r="O13" i="70"/>
  <c r="P13" i="70" s="1"/>
  <c r="O12" i="70"/>
  <c r="P12" i="70" s="1"/>
  <c r="O7" i="70"/>
  <c r="P7" i="70" s="1"/>
  <c r="O6" i="70"/>
  <c r="P6" i="70" s="1"/>
  <c r="O11" i="70"/>
  <c r="P11" i="70" s="1"/>
  <c r="O10" i="70"/>
  <c r="P10" i="70" s="1"/>
  <c r="O5" i="70"/>
  <c r="P5" i="70" s="1"/>
  <c r="O3" i="70"/>
  <c r="H23" i="70"/>
  <c r="I23" i="70" s="1"/>
  <c r="J23" i="70" s="1"/>
  <c r="H12" i="71"/>
  <c r="H8" i="72"/>
  <c r="H16" i="72"/>
  <c r="H21" i="72"/>
  <c r="AN3" i="74"/>
  <c r="H9" i="74"/>
  <c r="I9" i="74" s="1"/>
  <c r="J9" i="74" s="1"/>
  <c r="H83" i="74"/>
  <c r="I83" i="74" s="1"/>
  <c r="J83" i="74" s="1"/>
  <c r="H23" i="75"/>
  <c r="I23" i="75" s="1"/>
  <c r="J23" i="75" s="1"/>
  <c r="H41" i="75"/>
  <c r="I41" i="75" s="1"/>
  <c r="J41" i="75" s="1"/>
  <c r="H59" i="75"/>
  <c r="I59" i="75" s="1"/>
  <c r="J59" i="75" s="1"/>
  <c r="AH3" i="45"/>
  <c r="AQ3" i="45" s="1"/>
  <c r="V7" i="46"/>
  <c r="V8" i="46"/>
  <c r="V13" i="46"/>
  <c r="V16" i="46"/>
  <c r="V19" i="46"/>
  <c r="V22" i="46"/>
  <c r="V25" i="46"/>
  <c r="V28" i="46"/>
  <c r="V31" i="46"/>
  <c r="V34" i="46"/>
  <c r="V37" i="46"/>
  <c r="V40" i="46"/>
  <c r="V43" i="46"/>
  <c r="V46" i="46"/>
  <c r="V49" i="46"/>
  <c r="V52" i="46"/>
  <c r="V55" i="46"/>
  <c r="V58" i="46"/>
  <c r="V61" i="46"/>
  <c r="V64" i="46"/>
  <c r="V67" i="46"/>
  <c r="V70" i="46"/>
  <c r="V73" i="46"/>
  <c r="V76" i="46"/>
  <c r="V79" i="46"/>
  <c r="V82" i="46"/>
  <c r="V85" i="46"/>
  <c r="M8" i="47"/>
  <c r="U8" i="47" s="1"/>
  <c r="M14" i="47"/>
  <c r="U14" i="47" s="1"/>
  <c r="M20" i="47"/>
  <c r="U20" i="47" s="1"/>
  <c r="M26" i="47"/>
  <c r="U26" i="47" s="1"/>
  <c r="M32" i="47"/>
  <c r="U32" i="47" s="1"/>
  <c r="M38" i="47"/>
  <c r="U38" i="47" s="1"/>
  <c r="M44" i="47"/>
  <c r="U44" i="47" s="1"/>
  <c r="M50" i="47"/>
  <c r="U50" i="47" s="1"/>
  <c r="M56" i="47"/>
  <c r="U56" i="47" s="1"/>
  <c r="M62" i="47"/>
  <c r="U62" i="47" s="1"/>
  <c r="M68" i="47"/>
  <c r="U68" i="47" s="1"/>
  <c r="M74" i="47"/>
  <c r="U74" i="47" s="1"/>
  <c r="M9" i="48"/>
  <c r="U9" i="48" s="1"/>
  <c r="M16" i="48"/>
  <c r="U16" i="48" s="1"/>
  <c r="M23" i="48"/>
  <c r="U23" i="48" s="1"/>
  <c r="M30" i="48"/>
  <c r="U30" i="48" s="1"/>
  <c r="M38" i="48"/>
  <c r="U38" i="48" s="1"/>
  <c r="M45" i="48"/>
  <c r="U45" i="48" s="1"/>
  <c r="M52" i="48"/>
  <c r="U52" i="48" s="1"/>
  <c r="M59" i="48"/>
  <c r="U59" i="48" s="1"/>
  <c r="V5" i="48"/>
  <c r="V6" i="48"/>
  <c r="V13" i="48"/>
  <c r="V18" i="48"/>
  <c r="V22" i="48"/>
  <c r="V27" i="48"/>
  <c r="V31" i="48"/>
  <c r="V36" i="48"/>
  <c r="V40" i="48"/>
  <c r="V45" i="48"/>
  <c r="V49" i="48"/>
  <c r="V54" i="48"/>
  <c r="V58" i="48"/>
  <c r="V63" i="48"/>
  <c r="V67" i="48"/>
  <c r="M4" i="49"/>
  <c r="U4" i="49" s="1"/>
  <c r="X4" i="49" s="1"/>
  <c r="AH4" i="49" s="1"/>
  <c r="AQ4" i="49" s="1"/>
  <c r="M11" i="49"/>
  <c r="U11" i="49" s="1"/>
  <c r="M18" i="49"/>
  <c r="U18" i="49" s="1"/>
  <c r="H11" i="50"/>
  <c r="O12" i="50"/>
  <c r="P12" i="50" s="1"/>
  <c r="O15" i="50"/>
  <c r="P15" i="50" s="1"/>
  <c r="O18" i="50"/>
  <c r="P18" i="50" s="1"/>
  <c r="O21" i="50"/>
  <c r="P21" i="50" s="1"/>
  <c r="Q8" i="51"/>
  <c r="Q11" i="51"/>
  <c r="O9" i="51"/>
  <c r="P9" i="51" s="1"/>
  <c r="O8" i="51"/>
  <c r="P8" i="51" s="1"/>
  <c r="O8" i="52"/>
  <c r="P8" i="52" s="1"/>
  <c r="M9" i="53"/>
  <c r="U9" i="53" s="1"/>
  <c r="M19" i="53"/>
  <c r="U19" i="53" s="1"/>
  <c r="V4" i="53"/>
  <c r="Y4" i="53" s="1"/>
  <c r="Q8" i="53"/>
  <c r="Q11" i="53"/>
  <c r="Q15" i="53"/>
  <c r="Q21" i="53"/>
  <c r="Z4" i="54"/>
  <c r="O5" i="54"/>
  <c r="P5" i="54" s="1"/>
  <c r="M11" i="55"/>
  <c r="U11" i="55" s="1"/>
  <c r="M23" i="55"/>
  <c r="U23" i="55" s="1"/>
  <c r="R11" i="55"/>
  <c r="R5" i="55"/>
  <c r="R10" i="55"/>
  <c r="R3" i="55"/>
  <c r="H11" i="55"/>
  <c r="O6" i="56"/>
  <c r="P6" i="56" s="1"/>
  <c r="O7" i="56"/>
  <c r="P7" i="56" s="1"/>
  <c r="O12" i="56"/>
  <c r="P12" i="56" s="1"/>
  <c r="O13" i="56"/>
  <c r="P13" i="56" s="1"/>
  <c r="O14" i="56"/>
  <c r="P14" i="56" s="1"/>
  <c r="O15" i="56"/>
  <c r="P15" i="56" s="1"/>
  <c r="O16" i="56"/>
  <c r="P16" i="56" s="1"/>
  <c r="O17" i="56"/>
  <c r="P17" i="56" s="1"/>
  <c r="O18" i="56"/>
  <c r="P18" i="56" s="1"/>
  <c r="O19" i="56"/>
  <c r="P19" i="56" s="1"/>
  <c r="O20" i="56"/>
  <c r="P20" i="56" s="1"/>
  <c r="O21" i="56"/>
  <c r="P21" i="56" s="1"/>
  <c r="O22" i="56"/>
  <c r="P22" i="56" s="1"/>
  <c r="AH3" i="57"/>
  <c r="AQ3" i="57" s="1"/>
  <c r="O6" i="57"/>
  <c r="P6" i="57" s="1"/>
  <c r="H8" i="57"/>
  <c r="I8" i="57" s="1"/>
  <c r="J8" i="57" s="1"/>
  <c r="O9" i="57"/>
  <c r="P9" i="57" s="1"/>
  <c r="V14" i="57"/>
  <c r="O17" i="57"/>
  <c r="P17" i="57" s="1"/>
  <c r="V23" i="58"/>
  <c r="V22" i="58"/>
  <c r="V21" i="58"/>
  <c r="V20" i="58"/>
  <c r="V19" i="58"/>
  <c r="V18" i="58"/>
  <c r="V17" i="58"/>
  <c r="V16" i="58"/>
  <c r="V15" i="58"/>
  <c r="V14" i="58"/>
  <c r="V13" i="58"/>
  <c r="V12" i="58"/>
  <c r="V7" i="58"/>
  <c r="V6" i="58"/>
  <c r="V11" i="58"/>
  <c r="V5" i="58"/>
  <c r="V8" i="58"/>
  <c r="O5" i="60"/>
  <c r="P5" i="60" s="1"/>
  <c r="H6" i="60"/>
  <c r="H8" i="60"/>
  <c r="O12" i="60"/>
  <c r="P12" i="60" s="1"/>
  <c r="O15" i="60"/>
  <c r="P15" i="60" s="1"/>
  <c r="O18" i="60"/>
  <c r="P18" i="60" s="1"/>
  <c r="Q9" i="61"/>
  <c r="Q8" i="61"/>
  <c r="Q10" i="61"/>
  <c r="M15" i="62"/>
  <c r="U15" i="62" s="1"/>
  <c r="V8" i="62"/>
  <c r="M10" i="63"/>
  <c r="U10" i="63" s="1"/>
  <c r="V4" i="63"/>
  <c r="Y4" i="63" s="1"/>
  <c r="Z4" i="63" s="1"/>
  <c r="H10" i="63"/>
  <c r="V10" i="63"/>
  <c r="Y4" i="64"/>
  <c r="O8" i="64"/>
  <c r="P8" i="64" s="1"/>
  <c r="O23" i="64"/>
  <c r="P23" i="64" s="1"/>
  <c r="O22" i="64"/>
  <c r="P22" i="64" s="1"/>
  <c r="O21" i="64"/>
  <c r="P21" i="64" s="1"/>
  <c r="O20" i="64"/>
  <c r="P20" i="64" s="1"/>
  <c r="O19" i="64"/>
  <c r="P19" i="64" s="1"/>
  <c r="O18" i="64"/>
  <c r="P18" i="64" s="1"/>
  <c r="O17" i="64"/>
  <c r="P17" i="64" s="1"/>
  <c r="O16" i="64"/>
  <c r="P16" i="64" s="1"/>
  <c r="O15" i="64"/>
  <c r="P15" i="64" s="1"/>
  <c r="O14" i="64"/>
  <c r="P14" i="64" s="1"/>
  <c r="O13" i="64"/>
  <c r="P13" i="64" s="1"/>
  <c r="O12" i="64"/>
  <c r="P12" i="64" s="1"/>
  <c r="O7" i="64"/>
  <c r="P7" i="64" s="1"/>
  <c r="O6" i="64"/>
  <c r="P6" i="64" s="1"/>
  <c r="O9" i="64"/>
  <c r="P9" i="64" s="1"/>
  <c r="Q8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7" i="65"/>
  <c r="Q6" i="65"/>
  <c r="Q5" i="65"/>
  <c r="Q9" i="65"/>
  <c r="Q10" i="65"/>
  <c r="H17" i="65"/>
  <c r="I17" i="65" s="1"/>
  <c r="J17" i="65" s="1"/>
  <c r="H23" i="65"/>
  <c r="I23" i="65" s="1"/>
  <c r="J23" i="65" s="1"/>
  <c r="Q6" i="66"/>
  <c r="Q13" i="66"/>
  <c r="Q16" i="66"/>
  <c r="Q19" i="66"/>
  <c r="Q22" i="66"/>
  <c r="H6" i="67"/>
  <c r="AH3" i="68"/>
  <c r="AQ3" i="68" s="1"/>
  <c r="H10" i="69"/>
  <c r="I10" i="69" s="1"/>
  <c r="J10" i="69" s="1"/>
  <c r="H13" i="74"/>
  <c r="I13" i="74" s="1"/>
  <c r="J13" i="74" s="1"/>
  <c r="H22" i="74"/>
  <c r="I22" i="74" s="1"/>
  <c r="J22" i="74" s="1"/>
  <c r="H31" i="74"/>
  <c r="I31" i="74" s="1"/>
  <c r="J31" i="74" s="1"/>
  <c r="H40" i="74"/>
  <c r="I40" i="74" s="1"/>
  <c r="J40" i="74" s="1"/>
  <c r="H49" i="74"/>
  <c r="I49" i="74" s="1"/>
  <c r="J49" i="74" s="1"/>
  <c r="H58" i="74"/>
  <c r="I58" i="74" s="1"/>
  <c r="J58" i="74" s="1"/>
  <c r="H67" i="74"/>
  <c r="I67" i="74" s="1"/>
  <c r="J67" i="74" s="1"/>
  <c r="H76" i="74"/>
  <c r="I76" i="74" s="1"/>
  <c r="J76" i="74" s="1"/>
  <c r="H86" i="74"/>
  <c r="I86" i="74" s="1"/>
  <c r="J86" i="74" s="1"/>
  <c r="H26" i="75"/>
  <c r="I26" i="75" s="1"/>
  <c r="J26" i="75" s="1"/>
  <c r="H44" i="75"/>
  <c r="I44" i="75" s="1"/>
  <c r="J44" i="75" s="1"/>
  <c r="H62" i="75"/>
  <c r="I62" i="75" s="1"/>
  <c r="J62" i="75" s="1"/>
  <c r="AE3" i="76"/>
  <c r="P3" i="76"/>
  <c r="AF3" i="76" s="1"/>
  <c r="AO3" i="76" s="1"/>
  <c r="H26" i="76"/>
  <c r="I26" i="76" s="1"/>
  <c r="J26" i="76" s="1"/>
  <c r="H53" i="76"/>
  <c r="I53" i="76" s="1"/>
  <c r="J53" i="76" s="1"/>
  <c r="M9" i="47"/>
  <c r="U9" i="47" s="1"/>
  <c r="M15" i="47"/>
  <c r="U15" i="47" s="1"/>
  <c r="M21" i="47"/>
  <c r="U21" i="47" s="1"/>
  <c r="M27" i="47"/>
  <c r="U27" i="47" s="1"/>
  <c r="M33" i="47"/>
  <c r="U33" i="47" s="1"/>
  <c r="M39" i="47"/>
  <c r="U39" i="47" s="1"/>
  <c r="M45" i="47"/>
  <c r="U45" i="47" s="1"/>
  <c r="M51" i="47"/>
  <c r="U51" i="47" s="1"/>
  <c r="M57" i="47"/>
  <c r="U57" i="47" s="1"/>
  <c r="M63" i="47"/>
  <c r="U63" i="47" s="1"/>
  <c r="M69" i="47"/>
  <c r="U69" i="47" s="1"/>
  <c r="M67" i="48"/>
  <c r="U67" i="48" s="1"/>
  <c r="M61" i="48"/>
  <c r="U61" i="48" s="1"/>
  <c r="M55" i="48"/>
  <c r="U55" i="48" s="1"/>
  <c r="M49" i="48"/>
  <c r="U49" i="48" s="1"/>
  <c r="M43" i="48"/>
  <c r="U43" i="48" s="1"/>
  <c r="M37" i="48"/>
  <c r="U37" i="48" s="1"/>
  <c r="M31" i="48"/>
  <c r="U31" i="48" s="1"/>
  <c r="M25" i="48"/>
  <c r="U25" i="48" s="1"/>
  <c r="M19" i="48"/>
  <c r="U19" i="48" s="1"/>
  <c r="M13" i="48"/>
  <c r="U13" i="48" s="1"/>
  <c r="M7" i="48"/>
  <c r="U7" i="48" s="1"/>
  <c r="M10" i="48"/>
  <c r="U10" i="48" s="1"/>
  <c r="M17" i="48"/>
  <c r="U17" i="48" s="1"/>
  <c r="M24" i="48"/>
  <c r="U24" i="48" s="1"/>
  <c r="M32" i="48"/>
  <c r="U32" i="48" s="1"/>
  <c r="M39" i="48"/>
  <c r="U39" i="48" s="1"/>
  <c r="M46" i="48"/>
  <c r="U46" i="48" s="1"/>
  <c r="M53" i="48"/>
  <c r="U53" i="48" s="1"/>
  <c r="M60" i="48"/>
  <c r="U60" i="48" s="1"/>
  <c r="M68" i="48"/>
  <c r="U68" i="48" s="1"/>
  <c r="H16" i="48"/>
  <c r="I16" i="48" s="1"/>
  <c r="J16" i="48" s="1"/>
  <c r="H25" i="48"/>
  <c r="I25" i="48" s="1"/>
  <c r="J25" i="48" s="1"/>
  <c r="H34" i="48"/>
  <c r="I34" i="48" s="1"/>
  <c r="J34" i="48" s="1"/>
  <c r="H43" i="48"/>
  <c r="I43" i="48" s="1"/>
  <c r="J43" i="48" s="1"/>
  <c r="H52" i="48"/>
  <c r="I52" i="48" s="1"/>
  <c r="J52" i="48" s="1"/>
  <c r="H61" i="48"/>
  <c r="I61" i="48" s="1"/>
  <c r="J61" i="48" s="1"/>
  <c r="H5" i="50"/>
  <c r="H12" i="50"/>
  <c r="H15" i="50"/>
  <c r="H18" i="50"/>
  <c r="H21" i="50"/>
  <c r="H12" i="51"/>
  <c r="H13" i="51"/>
  <c r="H14" i="51"/>
  <c r="H15" i="51"/>
  <c r="H16" i="51"/>
  <c r="H17" i="51"/>
  <c r="H18" i="51"/>
  <c r="H19" i="51"/>
  <c r="H20" i="51"/>
  <c r="H21" i="51"/>
  <c r="H22" i="51"/>
  <c r="H23" i="51"/>
  <c r="H8" i="52"/>
  <c r="O11" i="52"/>
  <c r="P11" i="52" s="1"/>
  <c r="M12" i="53"/>
  <c r="U12" i="53" s="1"/>
  <c r="V10" i="53"/>
  <c r="H6" i="55"/>
  <c r="H12" i="55"/>
  <c r="H15" i="55"/>
  <c r="H18" i="55"/>
  <c r="H21" i="55"/>
  <c r="O7" i="57"/>
  <c r="P7" i="57" s="1"/>
  <c r="V8" i="57"/>
  <c r="O12" i="57"/>
  <c r="P12" i="57" s="1"/>
  <c r="V15" i="57"/>
  <c r="Y4" i="58"/>
  <c r="O9" i="58"/>
  <c r="P9" i="58" s="1"/>
  <c r="H10" i="58"/>
  <c r="I10" i="58" s="1"/>
  <c r="J10" i="58" s="1"/>
  <c r="H14" i="60"/>
  <c r="H17" i="60"/>
  <c r="H20" i="60"/>
  <c r="H23" i="60"/>
  <c r="H8" i="61"/>
  <c r="I8" i="61" s="1"/>
  <c r="J8" i="61" s="1"/>
  <c r="O23" i="62"/>
  <c r="P23" i="62" s="1"/>
  <c r="O22" i="62"/>
  <c r="P22" i="62" s="1"/>
  <c r="O21" i="62"/>
  <c r="P21" i="62" s="1"/>
  <c r="O20" i="62"/>
  <c r="P20" i="62" s="1"/>
  <c r="O19" i="62"/>
  <c r="P19" i="62" s="1"/>
  <c r="O18" i="62"/>
  <c r="P18" i="62" s="1"/>
  <c r="O17" i="62"/>
  <c r="P17" i="62" s="1"/>
  <c r="O16" i="62"/>
  <c r="P16" i="62" s="1"/>
  <c r="O15" i="62"/>
  <c r="P15" i="62" s="1"/>
  <c r="O14" i="62"/>
  <c r="P14" i="62" s="1"/>
  <c r="O13" i="62"/>
  <c r="P13" i="62" s="1"/>
  <c r="O12" i="62"/>
  <c r="P12" i="62" s="1"/>
  <c r="O7" i="62"/>
  <c r="P7" i="62" s="1"/>
  <c r="O6" i="62"/>
  <c r="P6" i="62" s="1"/>
  <c r="O11" i="62"/>
  <c r="P11" i="62" s="1"/>
  <c r="O5" i="62"/>
  <c r="P5" i="62" s="1"/>
  <c r="O10" i="62"/>
  <c r="P10" i="62" s="1"/>
  <c r="O3" i="62"/>
  <c r="AE3" i="63"/>
  <c r="H4" i="63"/>
  <c r="M15" i="63"/>
  <c r="U15" i="63" s="1"/>
  <c r="H12" i="63"/>
  <c r="H15" i="63"/>
  <c r="H18" i="63"/>
  <c r="H21" i="63"/>
  <c r="Z4" i="64"/>
  <c r="R11" i="64"/>
  <c r="R5" i="64"/>
  <c r="R10" i="64"/>
  <c r="R3" i="64"/>
  <c r="R9" i="64"/>
  <c r="R4" i="64"/>
  <c r="R23" i="64"/>
  <c r="R22" i="64"/>
  <c r="R21" i="64"/>
  <c r="R20" i="64"/>
  <c r="R19" i="64"/>
  <c r="R18" i="64"/>
  <c r="R17" i="64"/>
  <c r="R16" i="64"/>
  <c r="R15" i="64"/>
  <c r="R14" i="64"/>
  <c r="R13" i="64"/>
  <c r="R12" i="64"/>
  <c r="R7" i="64"/>
  <c r="R6" i="64"/>
  <c r="H12" i="65"/>
  <c r="I12" i="65" s="1"/>
  <c r="J12" i="65" s="1"/>
  <c r="H18" i="65"/>
  <c r="I18" i="65" s="1"/>
  <c r="J18" i="65" s="1"/>
  <c r="H22" i="71"/>
  <c r="H15" i="72"/>
  <c r="AH4" i="74"/>
  <c r="H7" i="75"/>
  <c r="I7" i="75" s="1"/>
  <c r="J7" i="75" s="1"/>
  <c r="H29" i="75"/>
  <c r="I29" i="75" s="1"/>
  <c r="J29" i="75" s="1"/>
  <c r="H47" i="75"/>
  <c r="I47" i="75" s="1"/>
  <c r="J47" i="75" s="1"/>
  <c r="H65" i="75"/>
  <c r="I65" i="75" s="1"/>
  <c r="J65" i="75" s="1"/>
  <c r="H74" i="75"/>
  <c r="I74" i="75" s="1"/>
  <c r="J74" i="75" s="1"/>
  <c r="AH4" i="76"/>
  <c r="Z4" i="76"/>
  <c r="H6" i="76"/>
  <c r="I6" i="76" s="1"/>
  <c r="J6" i="76" s="1"/>
  <c r="H34" i="76"/>
  <c r="I34" i="76" s="1"/>
  <c r="J34" i="76" s="1"/>
  <c r="H61" i="76"/>
  <c r="I61" i="76" s="1"/>
  <c r="J61" i="76" s="1"/>
  <c r="H96" i="77"/>
  <c r="I96" i="77" s="1"/>
  <c r="J96" i="77" s="1"/>
  <c r="O12" i="52"/>
  <c r="P12" i="52" s="1"/>
  <c r="O13" i="52"/>
  <c r="P13" i="52" s="1"/>
  <c r="O14" i="52"/>
  <c r="P14" i="52" s="1"/>
  <c r="O15" i="52"/>
  <c r="P15" i="52" s="1"/>
  <c r="O16" i="52"/>
  <c r="P16" i="52" s="1"/>
  <c r="O17" i="52"/>
  <c r="P17" i="52" s="1"/>
  <c r="O18" i="52"/>
  <c r="P18" i="52" s="1"/>
  <c r="O19" i="52"/>
  <c r="P19" i="52" s="1"/>
  <c r="O20" i="52"/>
  <c r="P20" i="52" s="1"/>
  <c r="O21" i="52"/>
  <c r="P21" i="52" s="1"/>
  <c r="O22" i="52"/>
  <c r="P22" i="52" s="1"/>
  <c r="O23" i="52"/>
  <c r="P23" i="52" s="1"/>
  <c r="M23" i="53"/>
  <c r="U23" i="53" s="1"/>
  <c r="M17" i="53"/>
  <c r="U17" i="53" s="1"/>
  <c r="M11" i="53"/>
  <c r="U11" i="53" s="1"/>
  <c r="M5" i="53"/>
  <c r="U5" i="53" s="1"/>
  <c r="M22" i="53"/>
  <c r="U22" i="53" s="1"/>
  <c r="M16" i="53"/>
  <c r="U16" i="53" s="1"/>
  <c r="M10" i="53"/>
  <c r="U10" i="53" s="1"/>
  <c r="M4" i="53"/>
  <c r="U4" i="53" s="1"/>
  <c r="X4" i="53" s="1"/>
  <c r="M13" i="53"/>
  <c r="U13" i="53" s="1"/>
  <c r="M21" i="53"/>
  <c r="U21" i="53" s="1"/>
  <c r="H9" i="53"/>
  <c r="I9" i="53" s="1"/>
  <c r="J9" i="53" s="1"/>
  <c r="O23" i="54"/>
  <c r="P23" i="54" s="1"/>
  <c r="O22" i="54"/>
  <c r="P22" i="54" s="1"/>
  <c r="O21" i="54"/>
  <c r="P21" i="54" s="1"/>
  <c r="O20" i="54"/>
  <c r="P20" i="54" s="1"/>
  <c r="O19" i="54"/>
  <c r="P19" i="54" s="1"/>
  <c r="O18" i="54"/>
  <c r="P18" i="54" s="1"/>
  <c r="O17" i="54"/>
  <c r="P17" i="54" s="1"/>
  <c r="O16" i="54"/>
  <c r="P16" i="54" s="1"/>
  <c r="O15" i="54"/>
  <c r="P15" i="54" s="1"/>
  <c r="O14" i="54"/>
  <c r="P14" i="54" s="1"/>
  <c r="O13" i="54"/>
  <c r="P13" i="54" s="1"/>
  <c r="O12" i="54"/>
  <c r="P12" i="54" s="1"/>
  <c r="O7" i="54"/>
  <c r="P7" i="54" s="1"/>
  <c r="O6" i="54"/>
  <c r="P6" i="54" s="1"/>
  <c r="O9" i="54"/>
  <c r="P9" i="54" s="1"/>
  <c r="H5" i="54"/>
  <c r="I5" i="54" s="1"/>
  <c r="J5" i="54" s="1"/>
  <c r="M20" i="55"/>
  <c r="U20" i="55" s="1"/>
  <c r="M14" i="55"/>
  <c r="U14" i="55" s="1"/>
  <c r="M8" i="55"/>
  <c r="U8" i="55" s="1"/>
  <c r="M19" i="55"/>
  <c r="U19" i="55" s="1"/>
  <c r="M13" i="55"/>
  <c r="U13" i="55" s="1"/>
  <c r="M7" i="55"/>
  <c r="U7" i="55" s="1"/>
  <c r="M22" i="55"/>
  <c r="U22" i="55" s="1"/>
  <c r="M16" i="55"/>
  <c r="U16" i="55" s="1"/>
  <c r="M10" i="55"/>
  <c r="U10" i="55" s="1"/>
  <c r="M4" i="55"/>
  <c r="U4" i="55" s="1"/>
  <c r="X4" i="55" s="1"/>
  <c r="AH4" i="55" s="1"/>
  <c r="M15" i="55"/>
  <c r="U15" i="55" s="1"/>
  <c r="O9" i="56"/>
  <c r="P9" i="56" s="1"/>
  <c r="O8" i="56"/>
  <c r="P8" i="56" s="1"/>
  <c r="O11" i="56"/>
  <c r="P11" i="56" s="1"/>
  <c r="O5" i="56"/>
  <c r="P5" i="56" s="1"/>
  <c r="H9" i="57"/>
  <c r="I9" i="57" s="1"/>
  <c r="J9" i="57" s="1"/>
  <c r="O23" i="57"/>
  <c r="P23" i="57" s="1"/>
  <c r="O22" i="57"/>
  <c r="P22" i="57" s="1"/>
  <c r="O21" i="57"/>
  <c r="P21" i="57" s="1"/>
  <c r="O20" i="57"/>
  <c r="P20" i="57" s="1"/>
  <c r="O11" i="57"/>
  <c r="P11" i="57" s="1"/>
  <c r="O3" i="57"/>
  <c r="O10" i="57"/>
  <c r="P10" i="57" s="1"/>
  <c r="O13" i="57"/>
  <c r="P13" i="57" s="1"/>
  <c r="V16" i="57"/>
  <c r="O19" i="57"/>
  <c r="P19" i="57" s="1"/>
  <c r="H4" i="58"/>
  <c r="I4" i="58" s="1"/>
  <c r="J4" i="58" s="1"/>
  <c r="K4" i="58" s="1"/>
  <c r="Z4" i="58"/>
  <c r="H10" i="59"/>
  <c r="H7" i="60"/>
  <c r="H11" i="60"/>
  <c r="O9" i="60"/>
  <c r="P9" i="60" s="1"/>
  <c r="O8" i="60"/>
  <c r="P8" i="60" s="1"/>
  <c r="O10" i="60"/>
  <c r="P10" i="60" s="1"/>
  <c r="O3" i="60"/>
  <c r="O13" i="60"/>
  <c r="P13" i="60" s="1"/>
  <c r="O16" i="60"/>
  <c r="P16" i="60" s="1"/>
  <c r="O19" i="60"/>
  <c r="P19" i="60" s="1"/>
  <c r="O22" i="60"/>
  <c r="P22" i="60" s="1"/>
  <c r="M18" i="62"/>
  <c r="U18" i="62" s="1"/>
  <c r="M12" i="62"/>
  <c r="U12" i="62" s="1"/>
  <c r="M6" i="62"/>
  <c r="U6" i="62" s="1"/>
  <c r="M23" i="62"/>
  <c r="U23" i="62" s="1"/>
  <c r="M17" i="62"/>
  <c r="U17" i="62" s="1"/>
  <c r="M11" i="62"/>
  <c r="U11" i="62" s="1"/>
  <c r="M5" i="62"/>
  <c r="U5" i="62" s="1"/>
  <c r="M22" i="62"/>
  <c r="U22" i="62" s="1"/>
  <c r="M16" i="62"/>
  <c r="U16" i="62" s="1"/>
  <c r="M10" i="62"/>
  <c r="U10" i="62" s="1"/>
  <c r="M4" i="62"/>
  <c r="U4" i="62" s="1"/>
  <c r="X4" i="62" s="1"/>
  <c r="M19" i="62"/>
  <c r="U19" i="62" s="1"/>
  <c r="M13" i="62"/>
  <c r="U13" i="62" s="1"/>
  <c r="M7" i="62"/>
  <c r="U7" i="62" s="1"/>
  <c r="M21" i="62"/>
  <c r="U21" i="62" s="1"/>
  <c r="H8" i="62"/>
  <c r="I8" i="62" s="1"/>
  <c r="J8" i="62" s="1"/>
  <c r="O23" i="63"/>
  <c r="P23" i="63" s="1"/>
  <c r="O22" i="63"/>
  <c r="P22" i="63" s="1"/>
  <c r="O21" i="63"/>
  <c r="P21" i="63" s="1"/>
  <c r="O20" i="63"/>
  <c r="P20" i="63" s="1"/>
  <c r="O19" i="63"/>
  <c r="P19" i="63" s="1"/>
  <c r="O18" i="63"/>
  <c r="P18" i="63" s="1"/>
  <c r="O17" i="63"/>
  <c r="P17" i="63" s="1"/>
  <c r="O16" i="63"/>
  <c r="P16" i="63" s="1"/>
  <c r="O15" i="63"/>
  <c r="P15" i="63" s="1"/>
  <c r="O14" i="63"/>
  <c r="P14" i="63" s="1"/>
  <c r="O13" i="63"/>
  <c r="P13" i="63" s="1"/>
  <c r="O12" i="63"/>
  <c r="P12" i="63" s="1"/>
  <c r="O7" i="63"/>
  <c r="P7" i="63" s="1"/>
  <c r="O6" i="63"/>
  <c r="P6" i="63" s="1"/>
  <c r="O11" i="63"/>
  <c r="P11" i="63" s="1"/>
  <c r="O5" i="63"/>
  <c r="P5" i="63" s="1"/>
  <c r="O8" i="63"/>
  <c r="P8" i="63" s="1"/>
  <c r="M16" i="63"/>
  <c r="U16" i="63" s="1"/>
  <c r="P5" i="64"/>
  <c r="P11" i="64"/>
  <c r="H5" i="65"/>
  <c r="I5" i="65" s="1"/>
  <c r="J5" i="65" s="1"/>
  <c r="H13" i="65"/>
  <c r="I13" i="65" s="1"/>
  <c r="J13" i="65" s="1"/>
  <c r="H19" i="65"/>
  <c r="I19" i="65" s="1"/>
  <c r="J19" i="65" s="1"/>
  <c r="Q9" i="66"/>
  <c r="Q8" i="66"/>
  <c r="Q23" i="66"/>
  <c r="Q10" i="66"/>
  <c r="Q14" i="66"/>
  <c r="Q17" i="66"/>
  <c r="Q20" i="66"/>
  <c r="H7" i="67"/>
  <c r="AH4" i="70"/>
  <c r="H18" i="71"/>
  <c r="H20" i="71"/>
  <c r="AH3" i="73"/>
  <c r="AQ3" i="73" s="1"/>
  <c r="H7" i="74"/>
  <c r="I7" i="74" s="1"/>
  <c r="J7" i="74" s="1"/>
  <c r="H16" i="74"/>
  <c r="I16" i="74" s="1"/>
  <c r="J16" i="74" s="1"/>
  <c r="H25" i="74"/>
  <c r="I25" i="74" s="1"/>
  <c r="J25" i="74" s="1"/>
  <c r="H34" i="74"/>
  <c r="I34" i="74" s="1"/>
  <c r="J34" i="74" s="1"/>
  <c r="H43" i="74"/>
  <c r="I43" i="74" s="1"/>
  <c r="J43" i="74" s="1"/>
  <c r="H52" i="74"/>
  <c r="I52" i="74" s="1"/>
  <c r="J52" i="74" s="1"/>
  <c r="H61" i="74"/>
  <c r="I61" i="74" s="1"/>
  <c r="J61" i="74" s="1"/>
  <c r="H70" i="74"/>
  <c r="I70" i="74" s="1"/>
  <c r="J70" i="74" s="1"/>
  <c r="H79" i="74"/>
  <c r="I79" i="74" s="1"/>
  <c r="J79" i="74" s="1"/>
  <c r="H82" i="74"/>
  <c r="I82" i="74" s="1"/>
  <c r="J82" i="74" s="1"/>
  <c r="H14" i="75"/>
  <c r="I14" i="75" s="1"/>
  <c r="J14" i="75" s="1"/>
  <c r="H32" i="75"/>
  <c r="I32" i="75" s="1"/>
  <c r="J32" i="75" s="1"/>
  <c r="H50" i="75"/>
  <c r="I50" i="75" s="1"/>
  <c r="J50" i="75" s="1"/>
  <c r="H44" i="76"/>
  <c r="I44" i="76" s="1"/>
  <c r="J44" i="76" s="1"/>
  <c r="M9" i="54"/>
  <c r="U9" i="54" s="1"/>
  <c r="M15" i="54"/>
  <c r="U15" i="54" s="1"/>
  <c r="M21" i="54"/>
  <c r="U21" i="54" s="1"/>
  <c r="R8" i="56"/>
  <c r="Q11" i="57"/>
  <c r="Q6" i="58"/>
  <c r="Q7" i="58"/>
  <c r="Q12" i="58"/>
  <c r="Q13" i="58"/>
  <c r="Q14" i="58"/>
  <c r="Q15" i="58"/>
  <c r="Q16" i="58"/>
  <c r="Q17" i="58"/>
  <c r="Q18" i="58"/>
  <c r="Q19" i="58"/>
  <c r="Q20" i="58"/>
  <c r="Q21" i="58"/>
  <c r="Q22" i="58"/>
  <c r="Q23" i="58"/>
  <c r="M9" i="59"/>
  <c r="U9" i="59" s="1"/>
  <c r="M15" i="59"/>
  <c r="U15" i="59" s="1"/>
  <c r="M21" i="59"/>
  <c r="U21" i="59" s="1"/>
  <c r="M4" i="60"/>
  <c r="U4" i="60" s="1"/>
  <c r="X4" i="60" s="1"/>
  <c r="AH4" i="60" s="1"/>
  <c r="M10" i="60"/>
  <c r="U10" i="60" s="1"/>
  <c r="M16" i="60"/>
  <c r="U16" i="60" s="1"/>
  <c r="M22" i="60"/>
  <c r="U22" i="60" s="1"/>
  <c r="V10" i="60"/>
  <c r="M5" i="61"/>
  <c r="U5" i="61" s="1"/>
  <c r="M11" i="61"/>
  <c r="U11" i="61" s="1"/>
  <c r="M17" i="61"/>
  <c r="U17" i="61" s="1"/>
  <c r="M23" i="61"/>
  <c r="U23" i="61" s="1"/>
  <c r="R3" i="62"/>
  <c r="R10" i="62"/>
  <c r="Q11" i="62"/>
  <c r="Q6" i="63"/>
  <c r="Q7" i="63"/>
  <c r="Q12" i="63"/>
  <c r="Q13" i="63"/>
  <c r="Q14" i="63"/>
  <c r="Q15" i="63"/>
  <c r="Q16" i="63"/>
  <c r="Q17" i="63"/>
  <c r="Q18" i="63"/>
  <c r="Q19" i="63"/>
  <c r="Q20" i="63"/>
  <c r="Q21" i="63"/>
  <c r="Q22" i="63"/>
  <c r="Q23" i="63"/>
  <c r="M9" i="64"/>
  <c r="U9" i="64" s="1"/>
  <c r="M15" i="64"/>
  <c r="U15" i="64" s="1"/>
  <c r="M21" i="64"/>
  <c r="U21" i="64" s="1"/>
  <c r="O3" i="65"/>
  <c r="M4" i="65"/>
  <c r="U4" i="65" s="1"/>
  <c r="X4" i="65" s="1"/>
  <c r="AH4" i="65" s="1"/>
  <c r="M10" i="65"/>
  <c r="U10" i="65" s="1"/>
  <c r="M16" i="65"/>
  <c r="U16" i="65" s="1"/>
  <c r="M22" i="65"/>
  <c r="U22" i="65" s="1"/>
  <c r="O11" i="65"/>
  <c r="P11" i="65" s="1"/>
  <c r="V11" i="65"/>
  <c r="R4" i="66"/>
  <c r="R9" i="66"/>
  <c r="R23" i="67"/>
  <c r="R22" i="67"/>
  <c r="R21" i="67"/>
  <c r="R20" i="67"/>
  <c r="R19" i="67"/>
  <c r="R18" i="67"/>
  <c r="R17" i="67"/>
  <c r="R16" i="67"/>
  <c r="R15" i="67"/>
  <c r="R14" i="67"/>
  <c r="R13" i="67"/>
  <c r="R12" i="67"/>
  <c r="R7" i="67"/>
  <c r="R6" i="67"/>
  <c r="R11" i="67"/>
  <c r="R5" i="67"/>
  <c r="R9" i="67"/>
  <c r="H12" i="67"/>
  <c r="H13" i="67"/>
  <c r="H14" i="67"/>
  <c r="H15" i="67"/>
  <c r="H16" i="67"/>
  <c r="H17" i="67"/>
  <c r="H18" i="67"/>
  <c r="H19" i="67"/>
  <c r="H20" i="67"/>
  <c r="H21" i="67"/>
  <c r="H22" i="67"/>
  <c r="H23" i="67"/>
  <c r="Q9" i="68"/>
  <c r="Q8" i="68"/>
  <c r="Q10" i="68"/>
  <c r="H4" i="69"/>
  <c r="I4" i="69" s="1"/>
  <c r="J4" i="69" s="1"/>
  <c r="K4" i="69" s="1"/>
  <c r="M8" i="69"/>
  <c r="U8" i="69" s="1"/>
  <c r="M20" i="69"/>
  <c r="U20" i="69" s="1"/>
  <c r="H9" i="69"/>
  <c r="I9" i="69" s="1"/>
  <c r="J9" i="69" s="1"/>
  <c r="O10" i="69"/>
  <c r="P10" i="69" s="1"/>
  <c r="H10" i="70"/>
  <c r="I10" i="70" s="1"/>
  <c r="J10" i="70" s="1"/>
  <c r="V10" i="70"/>
  <c r="H11" i="71"/>
  <c r="H20" i="72"/>
  <c r="Y4" i="73"/>
  <c r="H5" i="73"/>
  <c r="I5" i="73" s="1"/>
  <c r="J5" i="73" s="1"/>
  <c r="K5" i="73" s="1"/>
  <c r="Q97" i="73"/>
  <c r="H85" i="74"/>
  <c r="I85" i="74" s="1"/>
  <c r="J85" i="74" s="1"/>
  <c r="H89" i="74"/>
  <c r="I89" i="74" s="1"/>
  <c r="J89" i="74" s="1"/>
  <c r="H9" i="75"/>
  <c r="I9" i="75" s="1"/>
  <c r="J9" i="75" s="1"/>
  <c r="H13" i="75"/>
  <c r="I13" i="75" s="1"/>
  <c r="J13" i="75" s="1"/>
  <c r="H16" i="75"/>
  <c r="I16" i="75" s="1"/>
  <c r="J16" i="75" s="1"/>
  <c r="H19" i="75"/>
  <c r="I19" i="75" s="1"/>
  <c r="J19" i="75" s="1"/>
  <c r="H22" i="75"/>
  <c r="I22" i="75" s="1"/>
  <c r="J22" i="75" s="1"/>
  <c r="H25" i="75"/>
  <c r="I25" i="75" s="1"/>
  <c r="J25" i="75" s="1"/>
  <c r="H28" i="75"/>
  <c r="I28" i="75" s="1"/>
  <c r="J28" i="75" s="1"/>
  <c r="H31" i="75"/>
  <c r="I31" i="75" s="1"/>
  <c r="J31" i="75" s="1"/>
  <c r="H34" i="75"/>
  <c r="I34" i="75" s="1"/>
  <c r="J34" i="75" s="1"/>
  <c r="H37" i="75"/>
  <c r="I37" i="75" s="1"/>
  <c r="J37" i="75" s="1"/>
  <c r="H40" i="75"/>
  <c r="I40" i="75" s="1"/>
  <c r="J40" i="75" s="1"/>
  <c r="H43" i="75"/>
  <c r="I43" i="75" s="1"/>
  <c r="J43" i="75" s="1"/>
  <c r="H46" i="75"/>
  <c r="I46" i="75" s="1"/>
  <c r="J46" i="75" s="1"/>
  <c r="H68" i="75"/>
  <c r="I68" i="75" s="1"/>
  <c r="J68" i="75" s="1"/>
  <c r="H77" i="75"/>
  <c r="I77" i="75" s="1"/>
  <c r="J77" i="75" s="1"/>
  <c r="H13" i="76"/>
  <c r="I13" i="76" s="1"/>
  <c r="J13" i="76" s="1"/>
  <c r="H16" i="76"/>
  <c r="I16" i="76" s="1"/>
  <c r="J16" i="76" s="1"/>
  <c r="H22" i="76"/>
  <c r="I22" i="76" s="1"/>
  <c r="J22" i="76" s="1"/>
  <c r="H31" i="76"/>
  <c r="I31" i="76" s="1"/>
  <c r="J31" i="76" s="1"/>
  <c r="H49" i="76"/>
  <c r="I49" i="76" s="1"/>
  <c r="J49" i="76" s="1"/>
  <c r="H58" i="76"/>
  <c r="I58" i="76" s="1"/>
  <c r="J58" i="76" s="1"/>
  <c r="H67" i="76"/>
  <c r="I67" i="76" s="1"/>
  <c r="J67" i="76" s="1"/>
  <c r="H22" i="77"/>
  <c r="I22" i="77" s="1"/>
  <c r="J22" i="77" s="1"/>
  <c r="H42" i="77"/>
  <c r="I42" i="77" s="1"/>
  <c r="J42" i="77" s="1"/>
  <c r="H52" i="77"/>
  <c r="I52" i="77" s="1"/>
  <c r="J52" i="77" s="1"/>
  <c r="H78" i="77"/>
  <c r="I78" i="77" s="1"/>
  <c r="J78" i="77" s="1"/>
  <c r="H88" i="77"/>
  <c r="I88" i="77" s="1"/>
  <c r="J88" i="77" s="1"/>
  <c r="AH3" i="49"/>
  <c r="AQ3" i="49" s="1"/>
  <c r="M8" i="51"/>
  <c r="U8" i="51" s="1"/>
  <c r="M14" i="51"/>
  <c r="U14" i="51" s="1"/>
  <c r="M20" i="51"/>
  <c r="U20" i="51" s="1"/>
  <c r="M9" i="52"/>
  <c r="U9" i="52" s="1"/>
  <c r="M15" i="52"/>
  <c r="U15" i="52" s="1"/>
  <c r="M6" i="54"/>
  <c r="U6" i="54" s="1"/>
  <c r="M12" i="54"/>
  <c r="U12" i="54" s="1"/>
  <c r="M18" i="54"/>
  <c r="U18" i="54" s="1"/>
  <c r="V6" i="54"/>
  <c r="V7" i="54"/>
  <c r="Q10" i="54"/>
  <c r="V12" i="54"/>
  <c r="V13" i="54"/>
  <c r="V14" i="54"/>
  <c r="V15" i="54"/>
  <c r="V16" i="54"/>
  <c r="V17" i="54"/>
  <c r="V18" i="54"/>
  <c r="V19" i="54"/>
  <c r="V20" i="54"/>
  <c r="V21" i="54"/>
  <c r="V22" i="54"/>
  <c r="M8" i="56"/>
  <c r="U8" i="56" s="1"/>
  <c r="M14" i="56"/>
  <c r="U14" i="56" s="1"/>
  <c r="M20" i="56"/>
  <c r="U20" i="56" s="1"/>
  <c r="R5" i="56"/>
  <c r="R11" i="56"/>
  <c r="M9" i="57"/>
  <c r="U9" i="57" s="1"/>
  <c r="M15" i="57"/>
  <c r="U15" i="57" s="1"/>
  <c r="Q8" i="57"/>
  <c r="Q9" i="58"/>
  <c r="M6" i="59"/>
  <c r="U6" i="59" s="1"/>
  <c r="M12" i="59"/>
  <c r="U12" i="59" s="1"/>
  <c r="M18" i="59"/>
  <c r="U18" i="59" s="1"/>
  <c r="V6" i="59"/>
  <c r="V7" i="59"/>
  <c r="Q10" i="59"/>
  <c r="V12" i="59"/>
  <c r="V13" i="59"/>
  <c r="V14" i="59"/>
  <c r="V15" i="59"/>
  <c r="V16" i="59"/>
  <c r="V17" i="59"/>
  <c r="V18" i="59"/>
  <c r="V19" i="59"/>
  <c r="V20" i="59"/>
  <c r="V21" i="59"/>
  <c r="V22" i="59"/>
  <c r="M7" i="60"/>
  <c r="U7" i="60" s="1"/>
  <c r="M13" i="60"/>
  <c r="U13" i="60" s="1"/>
  <c r="M19" i="60"/>
  <c r="U19" i="60" s="1"/>
  <c r="M8" i="61"/>
  <c r="U8" i="61" s="1"/>
  <c r="M14" i="61"/>
  <c r="U14" i="61" s="1"/>
  <c r="M20" i="61"/>
  <c r="U20" i="61" s="1"/>
  <c r="Q9" i="63"/>
  <c r="M6" i="64"/>
  <c r="U6" i="64" s="1"/>
  <c r="M12" i="64"/>
  <c r="U12" i="64" s="1"/>
  <c r="V6" i="64"/>
  <c r="V7" i="64"/>
  <c r="Q10" i="64"/>
  <c r="V12" i="64"/>
  <c r="V13" i="64"/>
  <c r="V14" i="64"/>
  <c r="V15" i="64"/>
  <c r="V16" i="64"/>
  <c r="V17" i="64"/>
  <c r="V18" i="64"/>
  <c r="V19" i="64"/>
  <c r="V20" i="64"/>
  <c r="V21" i="64"/>
  <c r="V22" i="64"/>
  <c r="AH3" i="65"/>
  <c r="AQ3" i="65" s="1"/>
  <c r="M7" i="65"/>
  <c r="U7" i="65" s="1"/>
  <c r="M13" i="65"/>
  <c r="U13" i="65" s="1"/>
  <c r="M19" i="65"/>
  <c r="U19" i="65" s="1"/>
  <c r="O8" i="65"/>
  <c r="P8" i="65" s="1"/>
  <c r="V8" i="65"/>
  <c r="M9" i="66"/>
  <c r="U9" i="66" s="1"/>
  <c r="M15" i="66"/>
  <c r="U15" i="66" s="1"/>
  <c r="R6" i="66"/>
  <c r="R7" i="66"/>
  <c r="R12" i="66"/>
  <c r="R13" i="66"/>
  <c r="R14" i="66"/>
  <c r="R15" i="66"/>
  <c r="R16" i="66"/>
  <c r="R17" i="66"/>
  <c r="R18" i="66"/>
  <c r="R19" i="66"/>
  <c r="R20" i="66"/>
  <c r="R21" i="66"/>
  <c r="R22" i="66"/>
  <c r="O5" i="67"/>
  <c r="P5" i="67" s="1"/>
  <c r="H8" i="67"/>
  <c r="O12" i="67"/>
  <c r="P12" i="67" s="1"/>
  <c r="O13" i="67"/>
  <c r="P13" i="67" s="1"/>
  <c r="O14" i="67"/>
  <c r="P14" i="67" s="1"/>
  <c r="O15" i="67"/>
  <c r="P15" i="67" s="1"/>
  <c r="O16" i="67"/>
  <c r="P16" i="67" s="1"/>
  <c r="O17" i="67"/>
  <c r="P17" i="67" s="1"/>
  <c r="O18" i="67"/>
  <c r="P18" i="67" s="1"/>
  <c r="O19" i="67"/>
  <c r="P19" i="67" s="1"/>
  <c r="O20" i="67"/>
  <c r="P20" i="67" s="1"/>
  <c r="O21" i="67"/>
  <c r="P21" i="67" s="1"/>
  <c r="O22" i="67"/>
  <c r="P22" i="67" s="1"/>
  <c r="H9" i="68"/>
  <c r="M20" i="70"/>
  <c r="U20" i="70" s="1"/>
  <c r="M14" i="70"/>
  <c r="U14" i="70" s="1"/>
  <c r="M8" i="70"/>
  <c r="U8" i="70" s="1"/>
  <c r="M19" i="70"/>
  <c r="U19" i="70" s="1"/>
  <c r="M13" i="70"/>
  <c r="U13" i="70" s="1"/>
  <c r="M7" i="70"/>
  <c r="U7" i="70" s="1"/>
  <c r="M18" i="70"/>
  <c r="U18" i="70" s="1"/>
  <c r="M12" i="70"/>
  <c r="U12" i="70" s="1"/>
  <c r="M6" i="70"/>
  <c r="U6" i="70" s="1"/>
  <c r="M15" i="70"/>
  <c r="U15" i="70" s="1"/>
  <c r="H12" i="70"/>
  <c r="I12" i="70" s="1"/>
  <c r="J12" i="70" s="1"/>
  <c r="H15" i="70"/>
  <c r="I15" i="70" s="1"/>
  <c r="J15" i="70" s="1"/>
  <c r="H18" i="70"/>
  <c r="I18" i="70" s="1"/>
  <c r="J18" i="70" s="1"/>
  <c r="H21" i="70"/>
  <c r="I21" i="70" s="1"/>
  <c r="J21" i="70" s="1"/>
  <c r="Z4" i="71"/>
  <c r="R23" i="71"/>
  <c r="R22" i="71"/>
  <c r="R21" i="71"/>
  <c r="R20" i="71"/>
  <c r="R19" i="71"/>
  <c r="R18" i="71"/>
  <c r="R17" i="71"/>
  <c r="R16" i="71"/>
  <c r="R15" i="71"/>
  <c r="R14" i="71"/>
  <c r="R13" i="71"/>
  <c r="R12" i="71"/>
  <c r="R7" i="71"/>
  <c r="R6" i="71"/>
  <c r="R11" i="71"/>
  <c r="R5" i="71"/>
  <c r="R10" i="71"/>
  <c r="R3" i="71"/>
  <c r="R9" i="71"/>
  <c r="H6" i="72"/>
  <c r="H12" i="72"/>
  <c r="H17" i="72"/>
  <c r="H22" i="72"/>
  <c r="H80" i="74"/>
  <c r="I80" i="74" s="1"/>
  <c r="J80" i="74" s="1"/>
  <c r="P3" i="75"/>
  <c r="AF3" i="75" s="1"/>
  <c r="AO3" i="75" s="1"/>
  <c r="AE3" i="75"/>
  <c r="H7" i="76"/>
  <c r="I7" i="76" s="1"/>
  <c r="J7" i="76" s="1"/>
  <c r="H29" i="76"/>
  <c r="I29" i="76" s="1"/>
  <c r="J29" i="76" s="1"/>
  <c r="H38" i="76"/>
  <c r="I38" i="76" s="1"/>
  <c r="J38" i="76" s="1"/>
  <c r="H47" i="76"/>
  <c r="I47" i="76" s="1"/>
  <c r="J47" i="76" s="1"/>
  <c r="H56" i="76"/>
  <c r="I56" i="76" s="1"/>
  <c r="J56" i="76" s="1"/>
  <c r="H65" i="76"/>
  <c r="I65" i="76" s="1"/>
  <c r="J65" i="76" s="1"/>
  <c r="P3" i="77"/>
  <c r="AF3" i="77" s="1"/>
  <c r="AO3" i="77" s="1"/>
  <c r="AE3" i="77"/>
  <c r="H26" i="77"/>
  <c r="I26" i="77" s="1"/>
  <c r="J26" i="77" s="1"/>
  <c r="H60" i="77"/>
  <c r="I60" i="77" s="1"/>
  <c r="J60" i="77" s="1"/>
  <c r="H70" i="77"/>
  <c r="I70" i="77" s="1"/>
  <c r="J70" i="77" s="1"/>
  <c r="M9" i="51"/>
  <c r="U9" i="51" s="1"/>
  <c r="M15" i="51"/>
  <c r="U15" i="51" s="1"/>
  <c r="M7" i="54"/>
  <c r="U7" i="54" s="1"/>
  <c r="M13" i="54"/>
  <c r="U13" i="54" s="1"/>
  <c r="M9" i="56"/>
  <c r="U9" i="56" s="1"/>
  <c r="M15" i="56"/>
  <c r="U15" i="56" s="1"/>
  <c r="R6" i="56"/>
  <c r="R7" i="56"/>
  <c r="R12" i="56"/>
  <c r="R13" i="56"/>
  <c r="R14" i="56"/>
  <c r="R15" i="56"/>
  <c r="R16" i="56"/>
  <c r="R17" i="56"/>
  <c r="R18" i="56"/>
  <c r="R19" i="56"/>
  <c r="R20" i="56"/>
  <c r="R21" i="56"/>
  <c r="R22" i="56"/>
  <c r="Q10" i="58"/>
  <c r="M7" i="59"/>
  <c r="U7" i="59" s="1"/>
  <c r="M13" i="59"/>
  <c r="U13" i="59" s="1"/>
  <c r="M8" i="60"/>
  <c r="U8" i="60" s="1"/>
  <c r="M14" i="60"/>
  <c r="U14" i="60" s="1"/>
  <c r="M20" i="60"/>
  <c r="U20" i="60" s="1"/>
  <c r="M9" i="61"/>
  <c r="U9" i="61" s="1"/>
  <c r="M15" i="61"/>
  <c r="U15" i="61" s="1"/>
  <c r="R8" i="62"/>
  <c r="Q10" i="63"/>
  <c r="Q11" i="64"/>
  <c r="M8" i="65"/>
  <c r="U8" i="65" s="1"/>
  <c r="M14" i="65"/>
  <c r="U14" i="65" s="1"/>
  <c r="M20" i="65"/>
  <c r="U20" i="65" s="1"/>
  <c r="O9" i="65"/>
  <c r="P9" i="65" s="1"/>
  <c r="O23" i="69"/>
  <c r="P23" i="69" s="1"/>
  <c r="O22" i="69"/>
  <c r="P22" i="69" s="1"/>
  <c r="O21" i="69"/>
  <c r="P21" i="69" s="1"/>
  <c r="O20" i="69"/>
  <c r="P20" i="69" s="1"/>
  <c r="O19" i="69"/>
  <c r="P19" i="69" s="1"/>
  <c r="O18" i="69"/>
  <c r="P18" i="69" s="1"/>
  <c r="O17" i="69"/>
  <c r="P17" i="69" s="1"/>
  <c r="O16" i="69"/>
  <c r="P16" i="69" s="1"/>
  <c r="O15" i="69"/>
  <c r="P15" i="69" s="1"/>
  <c r="O14" i="69"/>
  <c r="P14" i="69" s="1"/>
  <c r="O13" i="69"/>
  <c r="P13" i="69" s="1"/>
  <c r="O12" i="69"/>
  <c r="P12" i="69" s="1"/>
  <c r="O7" i="69"/>
  <c r="P7" i="69" s="1"/>
  <c r="O6" i="69"/>
  <c r="P6" i="69" s="1"/>
  <c r="O5" i="69"/>
  <c r="P5" i="69" s="1"/>
  <c r="O11" i="69"/>
  <c r="P11" i="69" s="1"/>
  <c r="O3" i="69"/>
  <c r="M18" i="69"/>
  <c r="U18" i="69" s="1"/>
  <c r="M12" i="69"/>
  <c r="U12" i="69" s="1"/>
  <c r="M6" i="69"/>
  <c r="U6" i="69" s="1"/>
  <c r="M23" i="69"/>
  <c r="U23" i="69" s="1"/>
  <c r="M17" i="69"/>
  <c r="U17" i="69" s="1"/>
  <c r="M11" i="69"/>
  <c r="U11" i="69" s="1"/>
  <c r="M5" i="69"/>
  <c r="U5" i="69" s="1"/>
  <c r="M22" i="69"/>
  <c r="U22" i="69" s="1"/>
  <c r="M16" i="69"/>
  <c r="U16" i="69" s="1"/>
  <c r="M10" i="69"/>
  <c r="U10" i="69" s="1"/>
  <c r="M4" i="69"/>
  <c r="U4" i="69" s="1"/>
  <c r="X4" i="69" s="1"/>
  <c r="M15" i="69"/>
  <c r="U15" i="69" s="1"/>
  <c r="Z4" i="70"/>
  <c r="AH4" i="71"/>
  <c r="H6" i="71"/>
  <c r="H7" i="72"/>
  <c r="H13" i="72"/>
  <c r="H18" i="72"/>
  <c r="H23" i="72"/>
  <c r="Q98" i="73"/>
  <c r="Q95" i="73"/>
  <c r="Q92" i="73"/>
  <c r="Q89" i="73"/>
  <c r="Q86" i="73"/>
  <c r="Q83" i="73"/>
  <c r="Q80" i="73"/>
  <c r="Q77" i="73"/>
  <c r="Q74" i="73"/>
  <c r="Q71" i="73"/>
  <c r="Q68" i="73"/>
  <c r="Q65" i="73"/>
  <c r="Q62" i="73"/>
  <c r="Q59" i="73"/>
  <c r="Q56" i="73"/>
  <c r="Q53" i="73"/>
  <c r="Q50" i="73"/>
  <c r="Q47" i="73"/>
  <c r="Q44" i="73"/>
  <c r="Q41" i="73"/>
  <c r="Q38" i="73"/>
  <c r="Q35" i="73"/>
  <c r="Q32" i="73"/>
  <c r="Q29" i="73"/>
  <c r="Q26" i="73"/>
  <c r="Q23" i="73"/>
  <c r="Q20" i="73"/>
  <c r="Q17" i="73"/>
  <c r="Q14" i="73"/>
  <c r="Q10" i="73"/>
  <c r="Q11" i="73"/>
  <c r="Q6" i="73"/>
  <c r="Q96" i="73"/>
  <c r="Q93" i="73"/>
  <c r="Q90" i="73"/>
  <c r="Q87" i="73"/>
  <c r="Q84" i="73"/>
  <c r="Q81" i="73"/>
  <c r="Q78" i="73"/>
  <c r="Q75" i="73"/>
  <c r="Q72" i="73"/>
  <c r="Q69" i="73"/>
  <c r="Q66" i="73"/>
  <c r="Q63" i="73"/>
  <c r="Q60" i="73"/>
  <c r="Q57" i="73"/>
  <c r="Q54" i="73"/>
  <c r="Q51" i="73"/>
  <c r="Q48" i="73"/>
  <c r="Q45" i="73"/>
  <c r="Q42" i="73"/>
  <c r="Q39" i="73"/>
  <c r="Q36" i="73"/>
  <c r="Q33" i="73"/>
  <c r="Q30" i="73"/>
  <c r="Q27" i="73"/>
  <c r="Q24" i="73"/>
  <c r="Q21" i="73"/>
  <c r="Q18" i="73"/>
  <c r="Q15" i="73"/>
  <c r="Q12" i="73"/>
  <c r="Q8" i="73"/>
  <c r="Q7" i="73"/>
  <c r="Q5" i="73"/>
  <c r="Q16" i="73"/>
  <c r="Q22" i="73"/>
  <c r="Q28" i="73"/>
  <c r="Q34" i="73"/>
  <c r="Q40" i="73"/>
  <c r="Q46" i="73"/>
  <c r="Q52" i="73"/>
  <c r="Q58" i="73"/>
  <c r="Q64" i="73"/>
  <c r="Q70" i="73"/>
  <c r="Q76" i="73"/>
  <c r="Q82" i="73"/>
  <c r="Q88" i="73"/>
  <c r="H14" i="74"/>
  <c r="I14" i="74" s="1"/>
  <c r="J14" i="74" s="1"/>
  <c r="H17" i="74"/>
  <c r="I17" i="74" s="1"/>
  <c r="J17" i="74" s="1"/>
  <c r="H20" i="74"/>
  <c r="I20" i="74" s="1"/>
  <c r="J20" i="74" s="1"/>
  <c r="H23" i="74"/>
  <c r="I23" i="74" s="1"/>
  <c r="J23" i="74" s="1"/>
  <c r="H26" i="74"/>
  <c r="I26" i="74" s="1"/>
  <c r="J26" i="74" s="1"/>
  <c r="H29" i="74"/>
  <c r="I29" i="74" s="1"/>
  <c r="J29" i="74" s="1"/>
  <c r="H32" i="74"/>
  <c r="I32" i="74" s="1"/>
  <c r="J32" i="74" s="1"/>
  <c r="H35" i="74"/>
  <c r="I35" i="74" s="1"/>
  <c r="J35" i="74" s="1"/>
  <c r="H38" i="74"/>
  <c r="I38" i="74" s="1"/>
  <c r="J38" i="74" s="1"/>
  <c r="H41" i="74"/>
  <c r="I41" i="74" s="1"/>
  <c r="J41" i="74" s="1"/>
  <c r="H44" i="74"/>
  <c r="I44" i="74" s="1"/>
  <c r="J44" i="74" s="1"/>
  <c r="H47" i="74"/>
  <c r="I47" i="74" s="1"/>
  <c r="J47" i="74" s="1"/>
  <c r="H50" i="74"/>
  <c r="I50" i="74" s="1"/>
  <c r="J50" i="74" s="1"/>
  <c r="H53" i="74"/>
  <c r="I53" i="74" s="1"/>
  <c r="J53" i="74" s="1"/>
  <c r="H56" i="74"/>
  <c r="I56" i="74" s="1"/>
  <c r="J56" i="74" s="1"/>
  <c r="H59" i="74"/>
  <c r="I59" i="74" s="1"/>
  <c r="J59" i="74" s="1"/>
  <c r="H62" i="74"/>
  <c r="I62" i="74" s="1"/>
  <c r="J62" i="74" s="1"/>
  <c r="H65" i="74"/>
  <c r="I65" i="74" s="1"/>
  <c r="J65" i="74" s="1"/>
  <c r="H68" i="74"/>
  <c r="I68" i="74" s="1"/>
  <c r="J68" i="74" s="1"/>
  <c r="H71" i="74"/>
  <c r="I71" i="74" s="1"/>
  <c r="J71" i="74" s="1"/>
  <c r="H74" i="74"/>
  <c r="I74" i="74" s="1"/>
  <c r="J74" i="74" s="1"/>
  <c r="H77" i="74"/>
  <c r="I77" i="74" s="1"/>
  <c r="J77" i="74" s="1"/>
  <c r="H8" i="75"/>
  <c r="I8" i="75" s="1"/>
  <c r="J8" i="75" s="1"/>
  <c r="H10" i="75"/>
  <c r="I10" i="75" s="1"/>
  <c r="J10" i="75" s="1"/>
  <c r="H71" i="75"/>
  <c r="I71" i="75" s="1"/>
  <c r="J71" i="75" s="1"/>
  <c r="H12" i="76"/>
  <c r="I12" i="76" s="1"/>
  <c r="J12" i="76" s="1"/>
  <c r="H15" i="76"/>
  <c r="I15" i="76" s="1"/>
  <c r="J15" i="76" s="1"/>
  <c r="H18" i="76"/>
  <c r="I18" i="76" s="1"/>
  <c r="J18" i="76" s="1"/>
  <c r="H28" i="76"/>
  <c r="I28" i="76" s="1"/>
  <c r="J28" i="76" s="1"/>
  <c r="H55" i="76"/>
  <c r="I55" i="76" s="1"/>
  <c r="J55" i="76" s="1"/>
  <c r="H64" i="76"/>
  <c r="I64" i="76" s="1"/>
  <c r="J64" i="76" s="1"/>
  <c r="AH3" i="58"/>
  <c r="AQ3" i="58" s="1"/>
  <c r="M9" i="60"/>
  <c r="U9" i="60" s="1"/>
  <c r="M15" i="60"/>
  <c r="U15" i="60" s="1"/>
  <c r="AH3" i="63"/>
  <c r="AQ3" i="63" s="1"/>
  <c r="Q12" i="64"/>
  <c r="Q13" i="64"/>
  <c r="Q14" i="64"/>
  <c r="Q15" i="64"/>
  <c r="Q16" i="64"/>
  <c r="Q17" i="64"/>
  <c r="Q18" i="64"/>
  <c r="Q19" i="64"/>
  <c r="Q20" i="64"/>
  <c r="Q21" i="64"/>
  <c r="Q22" i="64"/>
  <c r="M9" i="65"/>
  <c r="U9" i="65" s="1"/>
  <c r="M15" i="65"/>
  <c r="U15" i="65" s="1"/>
  <c r="R8" i="66"/>
  <c r="O10" i="67"/>
  <c r="P10" i="67" s="1"/>
  <c r="O3" i="67"/>
  <c r="O9" i="67"/>
  <c r="P9" i="67" s="1"/>
  <c r="O8" i="67"/>
  <c r="P8" i="67" s="1"/>
  <c r="M7" i="69"/>
  <c r="U7" i="69" s="1"/>
  <c r="M19" i="69"/>
  <c r="U19" i="69" s="1"/>
  <c r="H11" i="69"/>
  <c r="I11" i="69" s="1"/>
  <c r="J11" i="69" s="1"/>
  <c r="H5" i="70"/>
  <c r="I5" i="70" s="1"/>
  <c r="J5" i="70" s="1"/>
  <c r="H7" i="70"/>
  <c r="I7" i="70" s="1"/>
  <c r="J7" i="70" s="1"/>
  <c r="V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7" i="70"/>
  <c r="V6" i="70"/>
  <c r="H13" i="70"/>
  <c r="I13" i="70" s="1"/>
  <c r="J13" i="70" s="1"/>
  <c r="H16" i="70"/>
  <c r="I16" i="70" s="1"/>
  <c r="J16" i="70" s="1"/>
  <c r="H19" i="70"/>
  <c r="I19" i="70" s="1"/>
  <c r="J19" i="70" s="1"/>
  <c r="H22" i="70"/>
  <c r="I22" i="70" s="1"/>
  <c r="J22" i="70" s="1"/>
  <c r="H7" i="71"/>
  <c r="H13" i="71"/>
  <c r="H15" i="71"/>
  <c r="H17" i="71"/>
  <c r="H19" i="71"/>
  <c r="H21" i="71"/>
  <c r="H23" i="71"/>
  <c r="H14" i="72"/>
  <c r="H19" i="72"/>
  <c r="Q9" i="73"/>
  <c r="H8" i="74"/>
  <c r="I8" i="74" s="1"/>
  <c r="J8" i="74" s="1"/>
  <c r="H10" i="74"/>
  <c r="I10" i="74" s="1"/>
  <c r="J10" i="74" s="1"/>
  <c r="H88" i="74"/>
  <c r="I88" i="74" s="1"/>
  <c r="J88" i="74" s="1"/>
  <c r="R67" i="76"/>
  <c r="R64" i="76"/>
  <c r="R61" i="76"/>
  <c r="R58" i="76"/>
  <c r="R55" i="76"/>
  <c r="R52" i="76"/>
  <c r="R49" i="76"/>
  <c r="R46" i="76"/>
  <c r="R43" i="76"/>
  <c r="R40" i="76"/>
  <c r="R37" i="76"/>
  <c r="R34" i="76"/>
  <c r="R31" i="76"/>
  <c r="R28" i="76"/>
  <c r="R25" i="76"/>
  <c r="R22" i="76"/>
  <c r="R17" i="76"/>
  <c r="R14" i="76"/>
  <c r="R10" i="76"/>
  <c r="R4" i="76"/>
  <c r="R68" i="76"/>
  <c r="R65" i="76"/>
  <c r="R62" i="76"/>
  <c r="R59" i="76"/>
  <c r="R56" i="76"/>
  <c r="R53" i="76"/>
  <c r="R50" i="76"/>
  <c r="R47" i="76"/>
  <c r="R44" i="76"/>
  <c r="R41" i="76"/>
  <c r="R38" i="76"/>
  <c r="R35" i="76"/>
  <c r="R32" i="76"/>
  <c r="R29" i="76"/>
  <c r="R26" i="76"/>
  <c r="R23" i="76"/>
  <c r="R19" i="76"/>
  <c r="R11" i="76"/>
  <c r="R5" i="76"/>
  <c r="R69" i="76"/>
  <c r="R66" i="76"/>
  <c r="R63" i="76"/>
  <c r="R60" i="76"/>
  <c r="R57" i="76"/>
  <c r="R54" i="76"/>
  <c r="R51" i="76"/>
  <c r="R48" i="76"/>
  <c r="R45" i="76"/>
  <c r="R42" i="76"/>
  <c r="R39" i="76"/>
  <c r="R36" i="76"/>
  <c r="R33" i="76"/>
  <c r="R30" i="76"/>
  <c r="R27" i="76"/>
  <c r="R24" i="76"/>
  <c r="R21" i="76"/>
  <c r="R20" i="76"/>
  <c r="R18" i="76"/>
  <c r="R15" i="76"/>
  <c r="R12" i="76"/>
  <c r="R6" i="76"/>
  <c r="R3" i="76"/>
  <c r="R9" i="76"/>
  <c r="H8" i="76"/>
  <c r="I8" i="76" s="1"/>
  <c r="J8" i="76" s="1"/>
  <c r="H23" i="76"/>
  <c r="I23" i="76" s="1"/>
  <c r="J23" i="76" s="1"/>
  <c r="H32" i="76"/>
  <c r="I32" i="76" s="1"/>
  <c r="J32" i="76" s="1"/>
  <c r="H41" i="76"/>
  <c r="I41" i="76" s="1"/>
  <c r="J41" i="76" s="1"/>
  <c r="H50" i="76"/>
  <c r="I50" i="76" s="1"/>
  <c r="J50" i="76" s="1"/>
  <c r="H59" i="76"/>
  <c r="I59" i="76" s="1"/>
  <c r="J59" i="76" s="1"/>
  <c r="H68" i="76"/>
  <c r="I68" i="76" s="1"/>
  <c r="J68" i="76" s="1"/>
  <c r="Z4" i="77"/>
  <c r="AH4" i="77"/>
  <c r="H24" i="77"/>
  <c r="I24" i="77" s="1"/>
  <c r="J24" i="77" s="1"/>
  <c r="R8" i="72"/>
  <c r="Q9" i="72"/>
  <c r="H11" i="73"/>
  <c r="I11" i="73" s="1"/>
  <c r="J11" i="73" s="1"/>
  <c r="V79" i="74"/>
  <c r="V82" i="74"/>
  <c r="V85" i="74"/>
  <c r="V88" i="74"/>
  <c r="AH3" i="75"/>
  <c r="AQ3" i="75" s="1"/>
  <c r="M7" i="75"/>
  <c r="U7" i="75" s="1"/>
  <c r="M13" i="75"/>
  <c r="U13" i="75" s="1"/>
  <c r="M19" i="75"/>
  <c r="U19" i="75" s="1"/>
  <c r="M25" i="75"/>
  <c r="U25" i="75" s="1"/>
  <c r="M31" i="75"/>
  <c r="U31" i="75" s="1"/>
  <c r="M37" i="75"/>
  <c r="U37" i="75" s="1"/>
  <c r="M43" i="75"/>
  <c r="U43" i="75" s="1"/>
  <c r="M49" i="75"/>
  <c r="U49" i="75" s="1"/>
  <c r="M55" i="75"/>
  <c r="U55" i="75" s="1"/>
  <c r="M61" i="75"/>
  <c r="U61" i="75" s="1"/>
  <c r="M67" i="75"/>
  <c r="U67" i="75" s="1"/>
  <c r="M73" i="75"/>
  <c r="U73" i="75" s="1"/>
  <c r="M79" i="75"/>
  <c r="U79" i="75" s="1"/>
  <c r="V67" i="75"/>
  <c r="V70" i="75"/>
  <c r="V73" i="75"/>
  <c r="V76" i="75"/>
  <c r="V79" i="75"/>
  <c r="H19" i="77"/>
  <c r="I19" i="77" s="1"/>
  <c r="J19" i="77" s="1"/>
  <c r="H21" i="77"/>
  <c r="I21" i="77" s="1"/>
  <c r="J21" i="77" s="1"/>
  <c r="H39" i="77"/>
  <c r="I39" i="77" s="1"/>
  <c r="J39" i="77" s="1"/>
  <c r="H49" i="77"/>
  <c r="I49" i="77" s="1"/>
  <c r="J49" i="77" s="1"/>
  <c r="H57" i="77"/>
  <c r="I57" i="77" s="1"/>
  <c r="J57" i="77" s="1"/>
  <c r="H67" i="77"/>
  <c r="I67" i="77" s="1"/>
  <c r="J67" i="77" s="1"/>
  <c r="H75" i="77"/>
  <c r="I75" i="77" s="1"/>
  <c r="J75" i="77" s="1"/>
  <c r="H85" i="77"/>
  <c r="I85" i="77" s="1"/>
  <c r="J85" i="77" s="1"/>
  <c r="H93" i="77"/>
  <c r="I93" i="77" s="1"/>
  <c r="J93" i="77" s="1"/>
  <c r="H9" i="78"/>
  <c r="I9" i="78" s="1"/>
  <c r="J9" i="78" s="1"/>
  <c r="H13" i="78"/>
  <c r="I13" i="78" s="1"/>
  <c r="J13" i="78" s="1"/>
  <c r="H16" i="78"/>
  <c r="I16" i="78" s="1"/>
  <c r="J16" i="78" s="1"/>
  <c r="H19" i="78"/>
  <c r="I19" i="78" s="1"/>
  <c r="J19" i="78" s="1"/>
  <c r="H22" i="78"/>
  <c r="I22" i="78" s="1"/>
  <c r="J22" i="78" s="1"/>
  <c r="H25" i="78"/>
  <c r="I25" i="78" s="1"/>
  <c r="J25" i="78" s="1"/>
  <c r="H28" i="78"/>
  <c r="I28" i="78" s="1"/>
  <c r="J28" i="78" s="1"/>
  <c r="H31" i="78"/>
  <c r="I31" i="78" s="1"/>
  <c r="J31" i="78" s="1"/>
  <c r="H34" i="78"/>
  <c r="I34" i="78" s="1"/>
  <c r="J34" i="78" s="1"/>
  <c r="H37" i="78"/>
  <c r="I37" i="78" s="1"/>
  <c r="J37" i="78" s="1"/>
  <c r="H40" i="78"/>
  <c r="I40" i="78" s="1"/>
  <c r="J40" i="78" s="1"/>
  <c r="H43" i="78"/>
  <c r="I43" i="78" s="1"/>
  <c r="J43" i="78" s="1"/>
  <c r="H46" i="78"/>
  <c r="I46" i="78" s="1"/>
  <c r="J46" i="78" s="1"/>
  <c r="H49" i="78"/>
  <c r="I49" i="78" s="1"/>
  <c r="J49" i="78" s="1"/>
  <c r="H52" i="78"/>
  <c r="I52" i="78" s="1"/>
  <c r="J52" i="78" s="1"/>
  <c r="H55" i="78"/>
  <c r="I55" i="78" s="1"/>
  <c r="J55" i="78" s="1"/>
  <c r="H58" i="78"/>
  <c r="I58" i="78" s="1"/>
  <c r="J58" i="78" s="1"/>
  <c r="H61" i="78"/>
  <c r="I61" i="78" s="1"/>
  <c r="J61" i="78" s="1"/>
  <c r="H64" i="78"/>
  <c r="I64" i="78" s="1"/>
  <c r="J64" i="78" s="1"/>
  <c r="H67" i="78"/>
  <c r="I67" i="78" s="1"/>
  <c r="J67" i="78" s="1"/>
  <c r="H70" i="78"/>
  <c r="I70" i="78" s="1"/>
  <c r="J70" i="78" s="1"/>
  <c r="H73" i="78"/>
  <c r="I73" i="78" s="1"/>
  <c r="J73" i="78" s="1"/>
  <c r="M79" i="79"/>
  <c r="U79" i="79" s="1"/>
  <c r="M73" i="79"/>
  <c r="U73" i="79" s="1"/>
  <c r="M67" i="79"/>
  <c r="U67" i="79" s="1"/>
  <c r="M61" i="79"/>
  <c r="U61" i="79" s="1"/>
  <c r="M55" i="79"/>
  <c r="U55" i="79" s="1"/>
  <c r="M49" i="79"/>
  <c r="U49" i="79" s="1"/>
  <c r="M43" i="79"/>
  <c r="U43" i="79" s="1"/>
  <c r="M37" i="79"/>
  <c r="U37" i="79" s="1"/>
  <c r="M31" i="79"/>
  <c r="U31" i="79" s="1"/>
  <c r="M25" i="79"/>
  <c r="U25" i="79" s="1"/>
  <c r="M19" i="79"/>
  <c r="U19" i="79" s="1"/>
  <c r="M13" i="79"/>
  <c r="U13" i="79" s="1"/>
  <c r="M7" i="79"/>
  <c r="U7" i="79" s="1"/>
  <c r="M78" i="79"/>
  <c r="U78" i="79" s="1"/>
  <c r="M72" i="79"/>
  <c r="U72" i="79" s="1"/>
  <c r="M66" i="79"/>
  <c r="U66" i="79" s="1"/>
  <c r="M60" i="79"/>
  <c r="U60" i="79" s="1"/>
  <c r="M54" i="79"/>
  <c r="U54" i="79" s="1"/>
  <c r="M48" i="79"/>
  <c r="U48" i="79" s="1"/>
  <c r="M42" i="79"/>
  <c r="U42" i="79" s="1"/>
  <c r="M36" i="79"/>
  <c r="U36" i="79" s="1"/>
  <c r="M30" i="79"/>
  <c r="U30" i="79" s="1"/>
  <c r="M24" i="79"/>
  <c r="U24" i="79" s="1"/>
  <c r="M18" i="79"/>
  <c r="U18" i="79" s="1"/>
  <c r="M12" i="79"/>
  <c r="U12" i="79" s="1"/>
  <c r="M6" i="79"/>
  <c r="U6" i="79" s="1"/>
  <c r="M77" i="79"/>
  <c r="U77" i="79" s="1"/>
  <c r="M71" i="79"/>
  <c r="U71" i="79" s="1"/>
  <c r="M65" i="79"/>
  <c r="U65" i="79" s="1"/>
  <c r="M59" i="79"/>
  <c r="U59" i="79" s="1"/>
  <c r="M53" i="79"/>
  <c r="U53" i="79" s="1"/>
  <c r="M47" i="79"/>
  <c r="U47" i="79" s="1"/>
  <c r="M41" i="79"/>
  <c r="U41" i="79" s="1"/>
  <c r="M35" i="79"/>
  <c r="U35" i="79" s="1"/>
  <c r="M29" i="79"/>
  <c r="U29" i="79" s="1"/>
  <c r="M23" i="79"/>
  <c r="U23" i="79" s="1"/>
  <c r="M17" i="79"/>
  <c r="U17" i="79" s="1"/>
  <c r="M11" i="79"/>
  <c r="U11" i="79" s="1"/>
  <c r="M5" i="79"/>
  <c r="U5" i="79" s="1"/>
  <c r="M76" i="79"/>
  <c r="U76" i="79" s="1"/>
  <c r="M70" i="79"/>
  <c r="U70" i="79" s="1"/>
  <c r="M64" i="79"/>
  <c r="U64" i="79" s="1"/>
  <c r="M58" i="79"/>
  <c r="U58" i="79" s="1"/>
  <c r="M52" i="79"/>
  <c r="U52" i="79" s="1"/>
  <c r="M46" i="79"/>
  <c r="U46" i="79" s="1"/>
  <c r="M40" i="79"/>
  <c r="U40" i="79" s="1"/>
  <c r="M34" i="79"/>
  <c r="U34" i="79" s="1"/>
  <c r="M28" i="79"/>
  <c r="U28" i="79" s="1"/>
  <c r="M22" i="79"/>
  <c r="U22" i="79" s="1"/>
  <c r="M16" i="79"/>
  <c r="U16" i="79" s="1"/>
  <c r="M10" i="79"/>
  <c r="U10" i="79" s="1"/>
  <c r="M4" i="79"/>
  <c r="U4" i="79" s="1"/>
  <c r="X4" i="79" s="1"/>
  <c r="M74" i="79"/>
  <c r="U74" i="79" s="1"/>
  <c r="M68" i="79"/>
  <c r="U68" i="79" s="1"/>
  <c r="M62" i="79"/>
  <c r="U62" i="79" s="1"/>
  <c r="M56" i="79"/>
  <c r="U56" i="79" s="1"/>
  <c r="M50" i="79"/>
  <c r="U50" i="79" s="1"/>
  <c r="M44" i="79"/>
  <c r="U44" i="79" s="1"/>
  <c r="M38" i="79"/>
  <c r="U38" i="79" s="1"/>
  <c r="M32" i="79"/>
  <c r="U32" i="79" s="1"/>
  <c r="M26" i="79"/>
  <c r="U26" i="79" s="1"/>
  <c r="M20" i="79"/>
  <c r="U20" i="79" s="1"/>
  <c r="M14" i="79"/>
  <c r="U14" i="79" s="1"/>
  <c r="M8" i="79"/>
  <c r="U8" i="79" s="1"/>
  <c r="M39" i="79"/>
  <c r="U39" i="79" s="1"/>
  <c r="M75" i="79"/>
  <c r="U75" i="79" s="1"/>
  <c r="H17" i="79"/>
  <c r="I17" i="79" s="1"/>
  <c r="J17" i="79" s="1"/>
  <c r="H26" i="79"/>
  <c r="I26" i="79" s="1"/>
  <c r="J26" i="79" s="1"/>
  <c r="H47" i="79"/>
  <c r="I47" i="79" s="1"/>
  <c r="J47" i="79" s="1"/>
  <c r="H56" i="79"/>
  <c r="I56" i="79" s="1"/>
  <c r="J56" i="79" s="1"/>
  <c r="H65" i="79"/>
  <c r="I65" i="79" s="1"/>
  <c r="J65" i="79" s="1"/>
  <c r="H19" i="81"/>
  <c r="I19" i="81" s="1"/>
  <c r="J19" i="81" s="1"/>
  <c r="H22" i="81"/>
  <c r="I22" i="81" s="1"/>
  <c r="J22" i="81" s="1"/>
  <c r="AH3" i="72"/>
  <c r="AQ3" i="72" s="1"/>
  <c r="Q11" i="72"/>
  <c r="AH3" i="74"/>
  <c r="AQ3" i="74" s="1"/>
  <c r="M9" i="75"/>
  <c r="U9" i="75" s="1"/>
  <c r="M15" i="75"/>
  <c r="U15" i="75" s="1"/>
  <c r="M21" i="75"/>
  <c r="U21" i="75" s="1"/>
  <c r="M27" i="75"/>
  <c r="U27" i="75" s="1"/>
  <c r="M33" i="75"/>
  <c r="U33" i="75" s="1"/>
  <c r="M39" i="75"/>
  <c r="U39" i="75" s="1"/>
  <c r="M45" i="75"/>
  <c r="U45" i="75" s="1"/>
  <c r="M51" i="75"/>
  <c r="U51" i="75" s="1"/>
  <c r="M57" i="75"/>
  <c r="U57" i="75" s="1"/>
  <c r="M63" i="75"/>
  <c r="U63" i="75" s="1"/>
  <c r="M69" i="75"/>
  <c r="U69" i="75" s="1"/>
  <c r="M75" i="75"/>
  <c r="U75" i="75" s="1"/>
  <c r="V66" i="75"/>
  <c r="V69" i="75"/>
  <c r="V72" i="75"/>
  <c r="V75" i="75"/>
  <c r="V78" i="75"/>
  <c r="H7" i="77"/>
  <c r="I7" i="77" s="1"/>
  <c r="J7" i="77" s="1"/>
  <c r="H25" i="77"/>
  <c r="I25" i="77" s="1"/>
  <c r="J25" i="77" s="1"/>
  <c r="H27" i="77"/>
  <c r="I27" i="77" s="1"/>
  <c r="J27" i="77" s="1"/>
  <c r="H45" i="77"/>
  <c r="I45" i="77" s="1"/>
  <c r="J45" i="77" s="1"/>
  <c r="H55" i="77"/>
  <c r="I55" i="77" s="1"/>
  <c r="J55" i="77" s="1"/>
  <c r="H63" i="77"/>
  <c r="I63" i="77" s="1"/>
  <c r="J63" i="77" s="1"/>
  <c r="H73" i="77"/>
  <c r="I73" i="77" s="1"/>
  <c r="J73" i="77" s="1"/>
  <c r="H81" i="77"/>
  <c r="I81" i="77" s="1"/>
  <c r="J81" i="77" s="1"/>
  <c r="H91" i="77"/>
  <c r="I91" i="77" s="1"/>
  <c r="J91" i="77" s="1"/>
  <c r="P3" i="78"/>
  <c r="AF3" i="78" s="1"/>
  <c r="AO3" i="78" s="1"/>
  <c r="AE3" i="78"/>
  <c r="H7" i="78"/>
  <c r="I7" i="78" s="1"/>
  <c r="J7" i="78" s="1"/>
  <c r="M15" i="79"/>
  <c r="U15" i="79" s="1"/>
  <c r="M51" i="79"/>
  <c r="U51" i="79" s="1"/>
  <c r="H34" i="79"/>
  <c r="I34" i="79" s="1"/>
  <c r="J34" i="79" s="1"/>
  <c r="H44" i="79"/>
  <c r="I44" i="79" s="1"/>
  <c r="J44" i="79" s="1"/>
  <c r="H53" i="79"/>
  <c r="I53" i="79" s="1"/>
  <c r="J53" i="79" s="1"/>
  <c r="H62" i="79"/>
  <c r="I62" i="79" s="1"/>
  <c r="J62" i="79" s="1"/>
  <c r="H71" i="79"/>
  <c r="I71" i="79" s="1"/>
  <c r="J71" i="79" s="1"/>
  <c r="H13" i="82"/>
  <c r="I13" i="82" s="1"/>
  <c r="J13" i="82" s="1"/>
  <c r="M8" i="67"/>
  <c r="U8" i="67" s="1"/>
  <c r="M14" i="67"/>
  <c r="U14" i="67" s="1"/>
  <c r="M20" i="67"/>
  <c r="U20" i="67" s="1"/>
  <c r="M9" i="68"/>
  <c r="U9" i="68" s="1"/>
  <c r="M15" i="68"/>
  <c r="U15" i="68" s="1"/>
  <c r="M21" i="68"/>
  <c r="U21" i="68" s="1"/>
  <c r="R6" i="68"/>
  <c r="R7" i="68"/>
  <c r="O9" i="68"/>
  <c r="P9" i="68" s="1"/>
  <c r="R12" i="68"/>
  <c r="R13" i="68"/>
  <c r="R14" i="68"/>
  <c r="R15" i="68"/>
  <c r="R16" i="68"/>
  <c r="R17" i="68"/>
  <c r="R18" i="68"/>
  <c r="R19" i="68"/>
  <c r="R20" i="68"/>
  <c r="R21" i="68"/>
  <c r="R22" i="68"/>
  <c r="R23" i="68"/>
  <c r="Q9" i="69"/>
  <c r="Q10" i="70"/>
  <c r="Q11" i="71"/>
  <c r="R5" i="72"/>
  <c r="Q6" i="72"/>
  <c r="Q7" i="72"/>
  <c r="R11" i="72"/>
  <c r="Q12" i="72"/>
  <c r="Q13" i="72"/>
  <c r="Q14" i="72"/>
  <c r="Q15" i="72"/>
  <c r="Q16" i="72"/>
  <c r="Q17" i="72"/>
  <c r="Q18" i="72"/>
  <c r="Q19" i="72"/>
  <c r="Q20" i="72"/>
  <c r="Q21" i="72"/>
  <c r="Q22" i="72"/>
  <c r="Q23" i="72"/>
  <c r="M9" i="73"/>
  <c r="U9" i="73" s="1"/>
  <c r="M15" i="73"/>
  <c r="U15" i="73" s="1"/>
  <c r="M21" i="73"/>
  <c r="U21" i="73" s="1"/>
  <c r="M27" i="73"/>
  <c r="U27" i="73" s="1"/>
  <c r="M33" i="73"/>
  <c r="U33" i="73" s="1"/>
  <c r="M39" i="73"/>
  <c r="U39" i="73" s="1"/>
  <c r="M45" i="73"/>
  <c r="U45" i="73" s="1"/>
  <c r="M51" i="73"/>
  <c r="U51" i="73" s="1"/>
  <c r="M57" i="73"/>
  <c r="U57" i="73" s="1"/>
  <c r="M63" i="73"/>
  <c r="U63" i="73" s="1"/>
  <c r="M69" i="73"/>
  <c r="U69" i="73" s="1"/>
  <c r="M75" i="73"/>
  <c r="U75" i="73" s="1"/>
  <c r="M81" i="73"/>
  <c r="U81" i="73" s="1"/>
  <c r="M87" i="73"/>
  <c r="U87" i="73" s="1"/>
  <c r="M93" i="73"/>
  <c r="U93" i="73" s="1"/>
  <c r="M62" i="74"/>
  <c r="U62" i="74" s="1"/>
  <c r="M68" i="74"/>
  <c r="U68" i="74" s="1"/>
  <c r="M74" i="74"/>
  <c r="U74" i="74" s="1"/>
  <c r="M80" i="74"/>
  <c r="U80" i="74" s="1"/>
  <c r="M86" i="74"/>
  <c r="U86" i="74" s="1"/>
  <c r="R7" i="74"/>
  <c r="R8" i="74"/>
  <c r="V11" i="74"/>
  <c r="R13" i="74"/>
  <c r="R16" i="74"/>
  <c r="R19" i="74"/>
  <c r="R22" i="74"/>
  <c r="R25" i="74"/>
  <c r="R28" i="74"/>
  <c r="R31" i="74"/>
  <c r="R34" i="74"/>
  <c r="R37" i="74"/>
  <c r="R40" i="74"/>
  <c r="R43" i="74"/>
  <c r="R46" i="74"/>
  <c r="R49" i="74"/>
  <c r="R52" i="74"/>
  <c r="R55" i="74"/>
  <c r="R58" i="74"/>
  <c r="R61" i="74"/>
  <c r="R64" i="74"/>
  <c r="R67" i="74"/>
  <c r="R70" i="74"/>
  <c r="R73" i="74"/>
  <c r="R76" i="74"/>
  <c r="R79" i="74"/>
  <c r="R82" i="74"/>
  <c r="R85" i="74"/>
  <c r="R88" i="74"/>
  <c r="M4" i="75"/>
  <c r="U4" i="75" s="1"/>
  <c r="X4" i="75" s="1"/>
  <c r="M10" i="75"/>
  <c r="U10" i="75" s="1"/>
  <c r="M16" i="75"/>
  <c r="U16" i="75" s="1"/>
  <c r="M22" i="75"/>
  <c r="U22" i="75" s="1"/>
  <c r="M28" i="75"/>
  <c r="U28" i="75" s="1"/>
  <c r="M34" i="75"/>
  <c r="U34" i="75" s="1"/>
  <c r="M40" i="75"/>
  <c r="U40" i="75" s="1"/>
  <c r="M46" i="75"/>
  <c r="U46" i="75" s="1"/>
  <c r="M52" i="75"/>
  <c r="U52" i="75" s="1"/>
  <c r="M58" i="75"/>
  <c r="U58" i="75" s="1"/>
  <c r="M64" i="75"/>
  <c r="U64" i="75" s="1"/>
  <c r="M70" i="75"/>
  <c r="U70" i="75" s="1"/>
  <c r="M76" i="75"/>
  <c r="U76" i="75" s="1"/>
  <c r="R7" i="75"/>
  <c r="R8" i="75"/>
  <c r="V11" i="75"/>
  <c r="R13" i="75"/>
  <c r="R16" i="75"/>
  <c r="R19" i="75"/>
  <c r="R22" i="75"/>
  <c r="R25" i="75"/>
  <c r="R28" i="75"/>
  <c r="R31" i="75"/>
  <c r="R34" i="75"/>
  <c r="R37" i="75"/>
  <c r="R40" i="75"/>
  <c r="R43" i="75"/>
  <c r="R46" i="75"/>
  <c r="R49" i="75"/>
  <c r="R52" i="75"/>
  <c r="R55" i="75"/>
  <c r="R58" i="75"/>
  <c r="R61" i="75"/>
  <c r="R64" i="75"/>
  <c r="R67" i="75"/>
  <c r="R70" i="75"/>
  <c r="R73" i="75"/>
  <c r="R76" i="75"/>
  <c r="R79" i="75"/>
  <c r="M8" i="76"/>
  <c r="U8" i="76" s="1"/>
  <c r="M14" i="76"/>
  <c r="U14" i="76" s="1"/>
  <c r="M20" i="76"/>
  <c r="U20" i="76" s="1"/>
  <c r="M26" i="76"/>
  <c r="U26" i="76" s="1"/>
  <c r="M32" i="76"/>
  <c r="U32" i="76" s="1"/>
  <c r="M38" i="76"/>
  <c r="U38" i="76" s="1"/>
  <c r="M44" i="76"/>
  <c r="U44" i="76" s="1"/>
  <c r="M50" i="76"/>
  <c r="U50" i="76" s="1"/>
  <c r="M56" i="76"/>
  <c r="U56" i="76" s="1"/>
  <c r="M62" i="76"/>
  <c r="U62" i="76" s="1"/>
  <c r="M68" i="76"/>
  <c r="U68" i="76" s="1"/>
  <c r="V68" i="76"/>
  <c r="V65" i="76"/>
  <c r="V62" i="76"/>
  <c r="V59" i="76"/>
  <c r="V56" i="76"/>
  <c r="V53" i="76"/>
  <c r="V50" i="76"/>
  <c r="V47" i="76"/>
  <c r="V44" i="76"/>
  <c r="V41" i="76"/>
  <c r="V38" i="76"/>
  <c r="V35" i="76"/>
  <c r="V32" i="76"/>
  <c r="V29" i="76"/>
  <c r="V26" i="76"/>
  <c r="V23" i="76"/>
  <c r="V69" i="76"/>
  <c r="V66" i="76"/>
  <c r="V63" i="76"/>
  <c r="V60" i="76"/>
  <c r="V57" i="76"/>
  <c r="V54" i="76"/>
  <c r="V51" i="76"/>
  <c r="V48" i="76"/>
  <c r="V45" i="76"/>
  <c r="V42" i="76"/>
  <c r="V39" i="76"/>
  <c r="V36" i="76"/>
  <c r="V33" i="76"/>
  <c r="V30" i="76"/>
  <c r="V27" i="76"/>
  <c r="V24" i="76"/>
  <c r="V21" i="76"/>
  <c r="H4" i="77"/>
  <c r="I4" i="77" s="1"/>
  <c r="J4" i="77" s="1"/>
  <c r="K4" i="77" s="1"/>
  <c r="M10" i="77"/>
  <c r="U10" i="77" s="1"/>
  <c r="M22" i="77"/>
  <c r="U22" i="77" s="1"/>
  <c r="M34" i="77"/>
  <c r="U34" i="77" s="1"/>
  <c r="M46" i="77"/>
  <c r="U46" i="77" s="1"/>
  <c r="M58" i="77"/>
  <c r="U58" i="77" s="1"/>
  <c r="M70" i="77"/>
  <c r="U70" i="77" s="1"/>
  <c r="M82" i="77"/>
  <c r="U82" i="77" s="1"/>
  <c r="M94" i="77"/>
  <c r="U94" i="77" s="1"/>
  <c r="H8" i="77"/>
  <c r="I8" i="77" s="1"/>
  <c r="J8" i="77" s="1"/>
  <c r="H12" i="77"/>
  <c r="I12" i="77" s="1"/>
  <c r="J12" i="77" s="1"/>
  <c r="H28" i="77"/>
  <c r="I28" i="77" s="1"/>
  <c r="J28" i="77" s="1"/>
  <c r="H29" i="77"/>
  <c r="I29" i="77" s="1"/>
  <c r="J29" i="77" s="1"/>
  <c r="H30" i="77"/>
  <c r="I30" i="77" s="1"/>
  <c r="J30" i="77" s="1"/>
  <c r="H40" i="77"/>
  <c r="I40" i="77" s="1"/>
  <c r="J40" i="77" s="1"/>
  <c r="H48" i="77"/>
  <c r="I48" i="77" s="1"/>
  <c r="J48" i="77" s="1"/>
  <c r="H58" i="77"/>
  <c r="I58" i="77" s="1"/>
  <c r="J58" i="77" s="1"/>
  <c r="H66" i="77"/>
  <c r="I66" i="77" s="1"/>
  <c r="J66" i="77" s="1"/>
  <c r="H76" i="77"/>
  <c r="I76" i="77" s="1"/>
  <c r="J76" i="77" s="1"/>
  <c r="H84" i="77"/>
  <c r="I84" i="77" s="1"/>
  <c r="J84" i="77" s="1"/>
  <c r="H97" i="77"/>
  <c r="I97" i="77" s="1"/>
  <c r="J97" i="77" s="1"/>
  <c r="M21" i="79"/>
  <c r="U21" i="79" s="1"/>
  <c r="M57" i="79"/>
  <c r="U57" i="79" s="1"/>
  <c r="H19" i="79"/>
  <c r="I19" i="79" s="1"/>
  <c r="J19" i="79" s="1"/>
  <c r="H20" i="79"/>
  <c r="I20" i="79" s="1"/>
  <c r="J20" i="79" s="1"/>
  <c r="H28" i="79"/>
  <c r="I28" i="79" s="1"/>
  <c r="J28" i="79" s="1"/>
  <c r="H29" i="79"/>
  <c r="I29" i="79" s="1"/>
  <c r="J29" i="79" s="1"/>
  <c r="H35" i="79"/>
  <c r="I35" i="79" s="1"/>
  <c r="J35" i="79" s="1"/>
  <c r="P3" i="81"/>
  <c r="AF3" i="81" s="1"/>
  <c r="AO3" i="81" s="1"/>
  <c r="AE3" i="81"/>
  <c r="H26" i="82"/>
  <c r="I26" i="82" s="1"/>
  <c r="J26" i="82" s="1"/>
  <c r="M9" i="67"/>
  <c r="U9" i="67" s="1"/>
  <c r="M15" i="67"/>
  <c r="U15" i="67" s="1"/>
  <c r="M21" i="67"/>
  <c r="U21" i="67" s="1"/>
  <c r="O3" i="68"/>
  <c r="M4" i="68"/>
  <c r="U4" i="68" s="1"/>
  <c r="X4" i="68" s="1"/>
  <c r="M10" i="68"/>
  <c r="U10" i="68" s="1"/>
  <c r="M16" i="68"/>
  <c r="U16" i="68" s="1"/>
  <c r="M22" i="68"/>
  <c r="U22" i="68" s="1"/>
  <c r="O10" i="68"/>
  <c r="P10" i="68" s="1"/>
  <c r="V10" i="68"/>
  <c r="Q10" i="69"/>
  <c r="Q11" i="70"/>
  <c r="M8" i="71"/>
  <c r="U8" i="71" s="1"/>
  <c r="M14" i="71"/>
  <c r="U14" i="71" s="1"/>
  <c r="M20" i="71"/>
  <c r="U20" i="71" s="1"/>
  <c r="Q6" i="71"/>
  <c r="Q7" i="71"/>
  <c r="Q12" i="71"/>
  <c r="Q13" i="71"/>
  <c r="Q14" i="71"/>
  <c r="Q15" i="71"/>
  <c r="Q16" i="71"/>
  <c r="Q17" i="71"/>
  <c r="Q18" i="71"/>
  <c r="Q19" i="71"/>
  <c r="Q20" i="71"/>
  <c r="Q21" i="71"/>
  <c r="Q22" i="71"/>
  <c r="M9" i="72"/>
  <c r="U9" i="72" s="1"/>
  <c r="M15" i="72"/>
  <c r="U15" i="72" s="1"/>
  <c r="M21" i="72"/>
  <c r="U21" i="72" s="1"/>
  <c r="R6" i="72"/>
  <c r="R7" i="72"/>
  <c r="R12" i="72"/>
  <c r="R13" i="72"/>
  <c r="R14" i="72"/>
  <c r="R15" i="72"/>
  <c r="R16" i="72"/>
  <c r="R17" i="72"/>
  <c r="R18" i="72"/>
  <c r="R19" i="72"/>
  <c r="R20" i="72"/>
  <c r="R21" i="72"/>
  <c r="R22" i="72"/>
  <c r="M4" i="73"/>
  <c r="U4" i="73" s="1"/>
  <c r="X4" i="73" s="1"/>
  <c r="M10" i="73"/>
  <c r="U10" i="73" s="1"/>
  <c r="M16" i="73"/>
  <c r="U16" i="73" s="1"/>
  <c r="M22" i="73"/>
  <c r="U22" i="73" s="1"/>
  <c r="M28" i="73"/>
  <c r="U28" i="73" s="1"/>
  <c r="M34" i="73"/>
  <c r="U34" i="73" s="1"/>
  <c r="M40" i="73"/>
  <c r="U40" i="73" s="1"/>
  <c r="M46" i="73"/>
  <c r="U46" i="73" s="1"/>
  <c r="M52" i="73"/>
  <c r="U52" i="73" s="1"/>
  <c r="M58" i="73"/>
  <c r="U58" i="73" s="1"/>
  <c r="M64" i="73"/>
  <c r="U64" i="73" s="1"/>
  <c r="M70" i="73"/>
  <c r="U70" i="73" s="1"/>
  <c r="M76" i="73"/>
  <c r="U76" i="73" s="1"/>
  <c r="M82" i="73"/>
  <c r="U82" i="73" s="1"/>
  <c r="M88" i="73"/>
  <c r="U88" i="73" s="1"/>
  <c r="M94" i="73"/>
  <c r="U94" i="73" s="1"/>
  <c r="M9" i="74"/>
  <c r="U9" i="74" s="1"/>
  <c r="M15" i="74"/>
  <c r="U15" i="74" s="1"/>
  <c r="M21" i="74"/>
  <c r="U21" i="74" s="1"/>
  <c r="M27" i="74"/>
  <c r="U27" i="74" s="1"/>
  <c r="M33" i="74"/>
  <c r="U33" i="74" s="1"/>
  <c r="M39" i="74"/>
  <c r="U39" i="74" s="1"/>
  <c r="M45" i="74"/>
  <c r="U45" i="74" s="1"/>
  <c r="M51" i="74"/>
  <c r="U51" i="74" s="1"/>
  <c r="M57" i="74"/>
  <c r="U57" i="74" s="1"/>
  <c r="M63" i="74"/>
  <c r="U63" i="74" s="1"/>
  <c r="M69" i="74"/>
  <c r="U69" i="74" s="1"/>
  <c r="M75" i="74"/>
  <c r="U75" i="74" s="1"/>
  <c r="M81" i="74"/>
  <c r="U81" i="74" s="1"/>
  <c r="V4" i="74"/>
  <c r="Y4" i="74" s="1"/>
  <c r="Z4" i="74" s="1"/>
  <c r="V10" i="74"/>
  <c r="V14" i="74"/>
  <c r="V17" i="74"/>
  <c r="V20" i="74"/>
  <c r="V23" i="74"/>
  <c r="V26" i="74"/>
  <c r="V29" i="74"/>
  <c r="V32" i="74"/>
  <c r="V35" i="74"/>
  <c r="V38" i="74"/>
  <c r="V41" i="74"/>
  <c r="V44" i="74"/>
  <c r="V47" i="74"/>
  <c r="V50" i="74"/>
  <c r="V53" i="74"/>
  <c r="V56" i="74"/>
  <c r="V59" i="74"/>
  <c r="V62" i="74"/>
  <c r="V65" i="74"/>
  <c r="V68" i="74"/>
  <c r="V71" i="74"/>
  <c r="V74" i="74"/>
  <c r="V77" i="74"/>
  <c r="V80" i="74"/>
  <c r="V83" i="74"/>
  <c r="V86" i="74"/>
  <c r="H4" i="75"/>
  <c r="I4" i="75" s="1"/>
  <c r="J4" i="75" s="1"/>
  <c r="K4" i="75" s="1"/>
  <c r="M5" i="75"/>
  <c r="U5" i="75" s="1"/>
  <c r="M11" i="75"/>
  <c r="U11" i="75" s="1"/>
  <c r="M17" i="75"/>
  <c r="U17" i="75" s="1"/>
  <c r="M23" i="75"/>
  <c r="U23" i="75" s="1"/>
  <c r="M29" i="75"/>
  <c r="U29" i="75" s="1"/>
  <c r="M35" i="75"/>
  <c r="U35" i="75" s="1"/>
  <c r="M41" i="75"/>
  <c r="U41" i="75" s="1"/>
  <c r="M47" i="75"/>
  <c r="U47" i="75" s="1"/>
  <c r="M53" i="75"/>
  <c r="U53" i="75" s="1"/>
  <c r="M59" i="75"/>
  <c r="U59" i="75" s="1"/>
  <c r="M65" i="75"/>
  <c r="U65" i="75" s="1"/>
  <c r="M71" i="75"/>
  <c r="U71" i="75" s="1"/>
  <c r="M77" i="75"/>
  <c r="U77" i="75" s="1"/>
  <c r="V10" i="75"/>
  <c r="V14" i="75"/>
  <c r="V17" i="75"/>
  <c r="V20" i="75"/>
  <c r="V23" i="75"/>
  <c r="V26" i="75"/>
  <c r="V29" i="75"/>
  <c r="V32" i="75"/>
  <c r="V35" i="75"/>
  <c r="V38" i="75"/>
  <c r="V41" i="75"/>
  <c r="V44" i="75"/>
  <c r="V47" i="75"/>
  <c r="V50" i="75"/>
  <c r="V53" i="75"/>
  <c r="V56" i="75"/>
  <c r="V59" i="75"/>
  <c r="V62" i="75"/>
  <c r="V65" i="75"/>
  <c r="V68" i="75"/>
  <c r="V71" i="75"/>
  <c r="V74" i="75"/>
  <c r="M9" i="76"/>
  <c r="U9" i="76" s="1"/>
  <c r="M15" i="76"/>
  <c r="U15" i="76" s="1"/>
  <c r="M21" i="76"/>
  <c r="U21" i="76" s="1"/>
  <c r="M27" i="76"/>
  <c r="U27" i="76" s="1"/>
  <c r="M33" i="76"/>
  <c r="U33" i="76" s="1"/>
  <c r="M39" i="76"/>
  <c r="U39" i="76" s="1"/>
  <c r="M45" i="76"/>
  <c r="U45" i="76" s="1"/>
  <c r="M51" i="76"/>
  <c r="U51" i="76" s="1"/>
  <c r="M57" i="76"/>
  <c r="U57" i="76" s="1"/>
  <c r="M63" i="76"/>
  <c r="U63" i="76" s="1"/>
  <c r="M69" i="76"/>
  <c r="U69" i="76" s="1"/>
  <c r="V13" i="76"/>
  <c r="V16" i="76"/>
  <c r="H20" i="76"/>
  <c r="I20" i="76" s="1"/>
  <c r="J20" i="76" s="1"/>
  <c r="M14" i="77"/>
  <c r="U14" i="77" s="1"/>
  <c r="M26" i="77"/>
  <c r="U26" i="77" s="1"/>
  <c r="M38" i="77"/>
  <c r="U38" i="77" s="1"/>
  <c r="M50" i="77"/>
  <c r="U50" i="77" s="1"/>
  <c r="M62" i="77"/>
  <c r="U62" i="77" s="1"/>
  <c r="M74" i="77"/>
  <c r="U74" i="77" s="1"/>
  <c r="M86" i="77"/>
  <c r="U86" i="77" s="1"/>
  <c r="H9" i="77"/>
  <c r="I9" i="77" s="1"/>
  <c r="J9" i="77" s="1"/>
  <c r="H13" i="77"/>
  <c r="I13" i="77" s="1"/>
  <c r="J13" i="77" s="1"/>
  <c r="H15" i="77"/>
  <c r="I15" i="77" s="1"/>
  <c r="J15" i="77" s="1"/>
  <c r="H31" i="77"/>
  <c r="I31" i="77" s="1"/>
  <c r="J31" i="77" s="1"/>
  <c r="H33" i="77"/>
  <c r="I33" i="77" s="1"/>
  <c r="J33" i="77" s="1"/>
  <c r="H43" i="77"/>
  <c r="I43" i="77" s="1"/>
  <c r="J43" i="77" s="1"/>
  <c r="H51" i="77"/>
  <c r="I51" i="77" s="1"/>
  <c r="J51" i="77" s="1"/>
  <c r="H61" i="77"/>
  <c r="I61" i="77" s="1"/>
  <c r="J61" i="77" s="1"/>
  <c r="H69" i="77"/>
  <c r="I69" i="77" s="1"/>
  <c r="J69" i="77" s="1"/>
  <c r="H79" i="77"/>
  <c r="I79" i="77" s="1"/>
  <c r="J79" i="77" s="1"/>
  <c r="H87" i="77"/>
  <c r="I87" i="77" s="1"/>
  <c r="J87" i="77" s="1"/>
  <c r="H8" i="78"/>
  <c r="I8" i="78" s="1"/>
  <c r="J8" i="78" s="1"/>
  <c r="P3" i="79"/>
  <c r="AF3" i="79" s="1"/>
  <c r="AO3" i="79" s="1"/>
  <c r="AE3" i="79"/>
  <c r="M27" i="79"/>
  <c r="U27" i="79" s="1"/>
  <c r="M63" i="79"/>
  <c r="U63" i="79" s="1"/>
  <c r="H9" i="79"/>
  <c r="I9" i="79" s="1"/>
  <c r="J9" i="79" s="1"/>
  <c r="H16" i="79"/>
  <c r="I16" i="79" s="1"/>
  <c r="J16" i="79" s="1"/>
  <c r="H25" i="79"/>
  <c r="I25" i="79" s="1"/>
  <c r="J25" i="79" s="1"/>
  <c r="H41" i="79"/>
  <c r="I41" i="79" s="1"/>
  <c r="J41" i="79" s="1"/>
  <c r="H50" i="79"/>
  <c r="I50" i="79" s="1"/>
  <c r="J50" i="79" s="1"/>
  <c r="H59" i="79"/>
  <c r="I59" i="79" s="1"/>
  <c r="J59" i="79" s="1"/>
  <c r="H68" i="79"/>
  <c r="I68" i="79" s="1"/>
  <c r="J68" i="79" s="1"/>
  <c r="P3" i="83"/>
  <c r="AF3" i="83" s="1"/>
  <c r="AO3" i="83" s="1"/>
  <c r="AE3" i="83"/>
  <c r="H12" i="84"/>
  <c r="I12" i="84" s="1"/>
  <c r="J12" i="84" s="1"/>
  <c r="M4" i="67"/>
  <c r="U4" i="67" s="1"/>
  <c r="X4" i="67" s="1"/>
  <c r="M10" i="67"/>
  <c r="U10" i="67" s="1"/>
  <c r="M16" i="67"/>
  <c r="U16" i="67" s="1"/>
  <c r="O5" i="68"/>
  <c r="P5" i="68" s="1"/>
  <c r="Q12" i="70"/>
  <c r="Q13" i="70"/>
  <c r="Q14" i="70"/>
  <c r="Q15" i="70"/>
  <c r="Q16" i="70"/>
  <c r="Q17" i="70"/>
  <c r="Q18" i="70"/>
  <c r="Q19" i="70"/>
  <c r="Q20" i="70"/>
  <c r="Q21" i="70"/>
  <c r="Q22" i="70"/>
  <c r="M9" i="71"/>
  <c r="U9" i="71" s="1"/>
  <c r="M15" i="71"/>
  <c r="U15" i="71" s="1"/>
  <c r="M4" i="72"/>
  <c r="U4" i="72" s="1"/>
  <c r="X4" i="72" s="1"/>
  <c r="M10" i="72"/>
  <c r="U10" i="72" s="1"/>
  <c r="M16" i="72"/>
  <c r="U16" i="72" s="1"/>
  <c r="M5" i="73"/>
  <c r="U5" i="73" s="1"/>
  <c r="M11" i="73"/>
  <c r="U11" i="73" s="1"/>
  <c r="M17" i="73"/>
  <c r="U17" i="73" s="1"/>
  <c r="M23" i="73"/>
  <c r="U23" i="73" s="1"/>
  <c r="M29" i="73"/>
  <c r="U29" i="73" s="1"/>
  <c r="M35" i="73"/>
  <c r="U35" i="73" s="1"/>
  <c r="M41" i="73"/>
  <c r="U41" i="73" s="1"/>
  <c r="M47" i="73"/>
  <c r="U47" i="73" s="1"/>
  <c r="M53" i="73"/>
  <c r="U53" i="73" s="1"/>
  <c r="M59" i="73"/>
  <c r="U59" i="73" s="1"/>
  <c r="M65" i="73"/>
  <c r="U65" i="73" s="1"/>
  <c r="M71" i="73"/>
  <c r="U71" i="73" s="1"/>
  <c r="M77" i="73"/>
  <c r="U77" i="73" s="1"/>
  <c r="M83" i="73"/>
  <c r="U83" i="73" s="1"/>
  <c r="M89" i="73"/>
  <c r="U89" i="73" s="1"/>
  <c r="H81" i="73"/>
  <c r="I81" i="73" s="1"/>
  <c r="J81" i="73" s="1"/>
  <c r="R12" i="74"/>
  <c r="R15" i="74"/>
  <c r="R18" i="74"/>
  <c r="R21" i="74"/>
  <c r="R24" i="74"/>
  <c r="R27" i="74"/>
  <c r="R30" i="74"/>
  <c r="R33" i="74"/>
  <c r="R36" i="74"/>
  <c r="R39" i="74"/>
  <c r="R42" i="74"/>
  <c r="R45" i="74"/>
  <c r="R48" i="74"/>
  <c r="R51" i="74"/>
  <c r="R54" i="74"/>
  <c r="R57" i="74"/>
  <c r="R60" i="74"/>
  <c r="R63" i="74"/>
  <c r="R66" i="74"/>
  <c r="R69" i="74"/>
  <c r="R72" i="74"/>
  <c r="R75" i="74"/>
  <c r="R78" i="74"/>
  <c r="R81" i="74"/>
  <c r="R84" i="74"/>
  <c r="M6" i="75"/>
  <c r="U6" i="75" s="1"/>
  <c r="M12" i="75"/>
  <c r="U12" i="75" s="1"/>
  <c r="M18" i="75"/>
  <c r="U18" i="75" s="1"/>
  <c r="M24" i="75"/>
  <c r="U24" i="75" s="1"/>
  <c r="M30" i="75"/>
  <c r="U30" i="75" s="1"/>
  <c r="M36" i="75"/>
  <c r="U36" i="75" s="1"/>
  <c r="M42" i="75"/>
  <c r="U42" i="75" s="1"/>
  <c r="M48" i="75"/>
  <c r="U48" i="75" s="1"/>
  <c r="M54" i="75"/>
  <c r="U54" i="75" s="1"/>
  <c r="M60" i="75"/>
  <c r="U60" i="75" s="1"/>
  <c r="M66" i="75"/>
  <c r="U66" i="75" s="1"/>
  <c r="M72" i="75"/>
  <c r="U72" i="75" s="1"/>
  <c r="R6" i="75"/>
  <c r="R12" i="75"/>
  <c r="R15" i="75"/>
  <c r="R18" i="75"/>
  <c r="R21" i="75"/>
  <c r="R24" i="75"/>
  <c r="R27" i="75"/>
  <c r="R30" i="75"/>
  <c r="R33" i="75"/>
  <c r="R36" i="75"/>
  <c r="R39" i="75"/>
  <c r="R42" i="75"/>
  <c r="R45" i="75"/>
  <c r="R48" i="75"/>
  <c r="R51" i="75"/>
  <c r="R54" i="75"/>
  <c r="R57" i="75"/>
  <c r="R60" i="75"/>
  <c r="R63" i="75"/>
  <c r="R66" i="75"/>
  <c r="R69" i="75"/>
  <c r="R72" i="75"/>
  <c r="R75" i="75"/>
  <c r="M22" i="76"/>
  <c r="U22" i="76" s="1"/>
  <c r="M28" i="76"/>
  <c r="U28" i="76" s="1"/>
  <c r="M34" i="76"/>
  <c r="U34" i="76" s="1"/>
  <c r="M40" i="76"/>
  <c r="U40" i="76" s="1"/>
  <c r="M46" i="76"/>
  <c r="U46" i="76" s="1"/>
  <c r="M52" i="76"/>
  <c r="U52" i="76" s="1"/>
  <c r="M58" i="76"/>
  <c r="U58" i="76" s="1"/>
  <c r="V20" i="76"/>
  <c r="M97" i="77"/>
  <c r="U97" i="77" s="1"/>
  <c r="M91" i="77"/>
  <c r="U91" i="77" s="1"/>
  <c r="M85" i="77"/>
  <c r="U85" i="77" s="1"/>
  <c r="M79" i="77"/>
  <c r="U79" i="77" s="1"/>
  <c r="M73" i="77"/>
  <c r="U73" i="77" s="1"/>
  <c r="M67" i="77"/>
  <c r="U67" i="77" s="1"/>
  <c r="M61" i="77"/>
  <c r="U61" i="77" s="1"/>
  <c r="M55" i="77"/>
  <c r="U55" i="77" s="1"/>
  <c r="M49" i="77"/>
  <c r="U49" i="77" s="1"/>
  <c r="M43" i="77"/>
  <c r="U43" i="77" s="1"/>
  <c r="M37" i="77"/>
  <c r="U37" i="77" s="1"/>
  <c r="M31" i="77"/>
  <c r="U31" i="77" s="1"/>
  <c r="M25" i="77"/>
  <c r="U25" i="77" s="1"/>
  <c r="M19" i="77"/>
  <c r="U19" i="77" s="1"/>
  <c r="M13" i="77"/>
  <c r="U13" i="77" s="1"/>
  <c r="M7" i="77"/>
  <c r="U7" i="77" s="1"/>
  <c r="M96" i="77"/>
  <c r="U96" i="77" s="1"/>
  <c r="M90" i="77"/>
  <c r="U90" i="77" s="1"/>
  <c r="M84" i="77"/>
  <c r="U84" i="77" s="1"/>
  <c r="M78" i="77"/>
  <c r="U78" i="77" s="1"/>
  <c r="M72" i="77"/>
  <c r="U72" i="77" s="1"/>
  <c r="M66" i="77"/>
  <c r="U66" i="77" s="1"/>
  <c r="M60" i="77"/>
  <c r="U60" i="77" s="1"/>
  <c r="M54" i="77"/>
  <c r="U54" i="77" s="1"/>
  <c r="M48" i="77"/>
  <c r="U48" i="77" s="1"/>
  <c r="M42" i="77"/>
  <c r="U42" i="77" s="1"/>
  <c r="M36" i="77"/>
  <c r="U36" i="77" s="1"/>
  <c r="M30" i="77"/>
  <c r="U30" i="77" s="1"/>
  <c r="M24" i="77"/>
  <c r="U24" i="77" s="1"/>
  <c r="M18" i="77"/>
  <c r="U18" i="77" s="1"/>
  <c r="M12" i="77"/>
  <c r="U12" i="77" s="1"/>
  <c r="M6" i="77"/>
  <c r="U6" i="77" s="1"/>
  <c r="M95" i="77"/>
  <c r="U95" i="77" s="1"/>
  <c r="M89" i="77"/>
  <c r="U89" i="77" s="1"/>
  <c r="M83" i="77"/>
  <c r="U83" i="77" s="1"/>
  <c r="M77" i="77"/>
  <c r="U77" i="77" s="1"/>
  <c r="M71" i="77"/>
  <c r="U71" i="77" s="1"/>
  <c r="M65" i="77"/>
  <c r="U65" i="77" s="1"/>
  <c r="M59" i="77"/>
  <c r="U59" i="77" s="1"/>
  <c r="M53" i="77"/>
  <c r="U53" i="77" s="1"/>
  <c r="M47" i="77"/>
  <c r="U47" i="77" s="1"/>
  <c r="M41" i="77"/>
  <c r="U41" i="77" s="1"/>
  <c r="M35" i="77"/>
  <c r="U35" i="77" s="1"/>
  <c r="M29" i="77"/>
  <c r="U29" i="77" s="1"/>
  <c r="M23" i="77"/>
  <c r="U23" i="77" s="1"/>
  <c r="M17" i="77"/>
  <c r="U17" i="77" s="1"/>
  <c r="M11" i="77"/>
  <c r="U11" i="77" s="1"/>
  <c r="M5" i="77"/>
  <c r="U5" i="77" s="1"/>
  <c r="M15" i="77"/>
  <c r="U15" i="77" s="1"/>
  <c r="M27" i="77"/>
  <c r="U27" i="77" s="1"/>
  <c r="M39" i="77"/>
  <c r="U39" i="77" s="1"/>
  <c r="M51" i="77"/>
  <c r="U51" i="77" s="1"/>
  <c r="M63" i="77"/>
  <c r="U63" i="77" s="1"/>
  <c r="M75" i="77"/>
  <c r="U75" i="77" s="1"/>
  <c r="M87" i="77"/>
  <c r="U87" i="77" s="1"/>
  <c r="H16" i="77"/>
  <c r="I16" i="77" s="1"/>
  <c r="J16" i="77" s="1"/>
  <c r="H18" i="77"/>
  <c r="I18" i="77" s="1"/>
  <c r="J18" i="77" s="1"/>
  <c r="H34" i="77"/>
  <c r="I34" i="77" s="1"/>
  <c r="J34" i="77" s="1"/>
  <c r="H36" i="77"/>
  <c r="I36" i="77" s="1"/>
  <c r="J36" i="77" s="1"/>
  <c r="H37" i="77"/>
  <c r="I37" i="77" s="1"/>
  <c r="J37" i="77" s="1"/>
  <c r="H46" i="77"/>
  <c r="I46" i="77" s="1"/>
  <c r="J46" i="77" s="1"/>
  <c r="H54" i="77"/>
  <c r="I54" i="77" s="1"/>
  <c r="J54" i="77" s="1"/>
  <c r="H64" i="77"/>
  <c r="I64" i="77" s="1"/>
  <c r="J64" i="77" s="1"/>
  <c r="H72" i="77"/>
  <c r="I72" i="77" s="1"/>
  <c r="J72" i="77" s="1"/>
  <c r="H82" i="77"/>
  <c r="I82" i="77" s="1"/>
  <c r="J82" i="77" s="1"/>
  <c r="H90" i="77"/>
  <c r="I90" i="77" s="1"/>
  <c r="J90" i="77" s="1"/>
  <c r="H76" i="78"/>
  <c r="I76" i="78" s="1"/>
  <c r="J76" i="78" s="1"/>
  <c r="M33" i="79"/>
  <c r="U33" i="79" s="1"/>
  <c r="M69" i="79"/>
  <c r="U69" i="79" s="1"/>
  <c r="H16" i="83"/>
  <c r="I16" i="83" s="1"/>
  <c r="J16" i="83" s="1"/>
  <c r="H38" i="77"/>
  <c r="I38" i="77" s="1"/>
  <c r="J38" i="77" s="1"/>
  <c r="H41" i="77"/>
  <c r="I41" i="77" s="1"/>
  <c r="J41" i="77" s="1"/>
  <c r="H44" i="77"/>
  <c r="I44" i="77" s="1"/>
  <c r="J44" i="77" s="1"/>
  <c r="H47" i="77"/>
  <c r="I47" i="77" s="1"/>
  <c r="J47" i="77" s="1"/>
  <c r="H50" i="77"/>
  <c r="I50" i="77" s="1"/>
  <c r="J50" i="77" s="1"/>
  <c r="H53" i="77"/>
  <c r="I53" i="77" s="1"/>
  <c r="J53" i="77" s="1"/>
  <c r="H56" i="77"/>
  <c r="I56" i="77" s="1"/>
  <c r="J56" i="77" s="1"/>
  <c r="H59" i="77"/>
  <c r="I59" i="77" s="1"/>
  <c r="J59" i="77" s="1"/>
  <c r="H62" i="77"/>
  <c r="I62" i="77" s="1"/>
  <c r="J62" i="77" s="1"/>
  <c r="H65" i="77"/>
  <c r="I65" i="77" s="1"/>
  <c r="J65" i="77" s="1"/>
  <c r="H68" i="77"/>
  <c r="I68" i="77" s="1"/>
  <c r="J68" i="77" s="1"/>
  <c r="H71" i="77"/>
  <c r="I71" i="77" s="1"/>
  <c r="J71" i="77" s="1"/>
  <c r="H74" i="77"/>
  <c r="I74" i="77" s="1"/>
  <c r="J74" i="77" s="1"/>
  <c r="H77" i="77"/>
  <c r="I77" i="77" s="1"/>
  <c r="J77" i="77" s="1"/>
  <c r="H80" i="77"/>
  <c r="I80" i="77" s="1"/>
  <c r="J80" i="77" s="1"/>
  <c r="H83" i="77"/>
  <c r="I83" i="77" s="1"/>
  <c r="J83" i="77" s="1"/>
  <c r="V96" i="77"/>
  <c r="R74" i="78"/>
  <c r="R77" i="78"/>
  <c r="R80" i="78"/>
  <c r="R83" i="78"/>
  <c r="R86" i="78"/>
  <c r="R89" i="78"/>
  <c r="H5" i="79"/>
  <c r="I5" i="79" s="1"/>
  <c r="J5" i="79" s="1"/>
  <c r="H11" i="79"/>
  <c r="I11" i="79" s="1"/>
  <c r="J11" i="79" s="1"/>
  <c r="H22" i="79"/>
  <c r="I22" i="79" s="1"/>
  <c r="J22" i="79" s="1"/>
  <c r="H31" i="79"/>
  <c r="I31" i="79" s="1"/>
  <c r="J31" i="79" s="1"/>
  <c r="H37" i="79"/>
  <c r="I37" i="79" s="1"/>
  <c r="J37" i="79" s="1"/>
  <c r="H43" i="79"/>
  <c r="I43" i="79" s="1"/>
  <c r="J43" i="79" s="1"/>
  <c r="H46" i="79"/>
  <c r="I46" i="79" s="1"/>
  <c r="J46" i="79" s="1"/>
  <c r="H49" i="79"/>
  <c r="I49" i="79" s="1"/>
  <c r="J49" i="79" s="1"/>
  <c r="H52" i="79"/>
  <c r="I52" i="79" s="1"/>
  <c r="J52" i="79" s="1"/>
  <c r="H55" i="79"/>
  <c r="I55" i="79" s="1"/>
  <c r="J55" i="79" s="1"/>
  <c r="H58" i="79"/>
  <c r="I58" i="79" s="1"/>
  <c r="J58" i="79" s="1"/>
  <c r="H61" i="79"/>
  <c r="I61" i="79" s="1"/>
  <c r="J61" i="79" s="1"/>
  <c r="H64" i="79"/>
  <c r="I64" i="79" s="1"/>
  <c r="J64" i="79" s="1"/>
  <c r="H67" i="79"/>
  <c r="I67" i="79" s="1"/>
  <c r="J67" i="79" s="1"/>
  <c r="H70" i="79"/>
  <c r="I70" i="79" s="1"/>
  <c r="J70" i="79" s="1"/>
  <c r="H73" i="79"/>
  <c r="I73" i="79" s="1"/>
  <c r="J73" i="79" s="1"/>
  <c r="H76" i="79"/>
  <c r="I76" i="79" s="1"/>
  <c r="J76" i="79" s="1"/>
  <c r="H79" i="79"/>
  <c r="I79" i="79" s="1"/>
  <c r="J79" i="79" s="1"/>
  <c r="H15" i="81"/>
  <c r="I15" i="81" s="1"/>
  <c r="J15" i="81" s="1"/>
  <c r="H64" i="81"/>
  <c r="I64" i="81" s="1"/>
  <c r="J64" i="81" s="1"/>
  <c r="H81" i="81"/>
  <c r="I81" i="81" s="1"/>
  <c r="J81" i="81" s="1"/>
  <c r="H44" i="82"/>
  <c r="I44" i="82" s="1"/>
  <c r="J44" i="82" s="1"/>
  <c r="H61" i="82"/>
  <c r="I61" i="82" s="1"/>
  <c r="J61" i="82" s="1"/>
  <c r="H73" i="82"/>
  <c r="I73" i="82" s="1"/>
  <c r="J73" i="82" s="1"/>
  <c r="H8" i="83"/>
  <c r="I8" i="83" s="1"/>
  <c r="J8" i="83" s="1"/>
  <c r="H40" i="83"/>
  <c r="I40" i="83" s="1"/>
  <c r="J40" i="83" s="1"/>
  <c r="V10" i="77"/>
  <c r="V14" i="77"/>
  <c r="V17" i="77"/>
  <c r="V20" i="77"/>
  <c r="V23" i="77"/>
  <c r="V26" i="77"/>
  <c r="V29" i="77"/>
  <c r="V32" i="77"/>
  <c r="V35" i="77"/>
  <c r="V38" i="77"/>
  <c r="V41" i="77"/>
  <c r="V44" i="77"/>
  <c r="V47" i="77"/>
  <c r="V50" i="77"/>
  <c r="V53" i="77"/>
  <c r="V56" i="77"/>
  <c r="V59" i="77"/>
  <c r="V62" i="77"/>
  <c r="V65" i="77"/>
  <c r="V68" i="77"/>
  <c r="V71" i="77"/>
  <c r="V74" i="77"/>
  <c r="V77" i="77"/>
  <c r="V80" i="77"/>
  <c r="V83" i="77"/>
  <c r="V86" i="77"/>
  <c r="V89" i="77"/>
  <c r="V92" i="77"/>
  <c r="V95" i="77"/>
  <c r="V98" i="77"/>
  <c r="R7" i="78"/>
  <c r="R8" i="78"/>
  <c r="R13" i="78"/>
  <c r="R16" i="78"/>
  <c r="R19" i="78"/>
  <c r="R22" i="78"/>
  <c r="R25" i="78"/>
  <c r="R28" i="78"/>
  <c r="R31" i="78"/>
  <c r="R34" i="78"/>
  <c r="R37" i="78"/>
  <c r="R40" i="78"/>
  <c r="R43" i="78"/>
  <c r="R46" i="78"/>
  <c r="R49" i="78"/>
  <c r="R52" i="78"/>
  <c r="R55" i="78"/>
  <c r="R58" i="78"/>
  <c r="R61" i="78"/>
  <c r="R64" i="78"/>
  <c r="R67" i="78"/>
  <c r="R70" i="78"/>
  <c r="R73" i="78"/>
  <c r="R76" i="78"/>
  <c r="R79" i="78"/>
  <c r="R82" i="78"/>
  <c r="R85" i="78"/>
  <c r="R88" i="78"/>
  <c r="R78" i="79"/>
  <c r="R75" i="79"/>
  <c r="R72" i="79"/>
  <c r="R69" i="79"/>
  <c r="R66" i="79"/>
  <c r="R63" i="79"/>
  <c r="R60" i="79"/>
  <c r="R57" i="79"/>
  <c r="R54" i="79"/>
  <c r="R51" i="79"/>
  <c r="R48" i="79"/>
  <c r="R45" i="79"/>
  <c r="R42" i="79"/>
  <c r="R39" i="79"/>
  <c r="R36" i="79"/>
  <c r="R33" i="79"/>
  <c r="R30" i="79"/>
  <c r="R27" i="79"/>
  <c r="R24" i="79"/>
  <c r="R21" i="79"/>
  <c r="R18" i="79"/>
  <c r="R15" i="79"/>
  <c r="R79" i="79"/>
  <c r="R76" i="79"/>
  <c r="R73" i="79"/>
  <c r="R70" i="79"/>
  <c r="R67" i="79"/>
  <c r="R64" i="79"/>
  <c r="R61" i="79"/>
  <c r="R58" i="79"/>
  <c r="R55" i="79"/>
  <c r="R52" i="79"/>
  <c r="R49" i="79"/>
  <c r="R46" i="79"/>
  <c r="R43" i="79"/>
  <c r="R7" i="79"/>
  <c r="R8" i="79"/>
  <c r="R13" i="79"/>
  <c r="R19" i="79"/>
  <c r="R23" i="79"/>
  <c r="R28" i="79"/>
  <c r="V30" i="79"/>
  <c r="R32" i="79"/>
  <c r="V34" i="79"/>
  <c r="R38" i="79"/>
  <c r="R40" i="79"/>
  <c r="R41" i="79"/>
  <c r="R44" i="79"/>
  <c r="R47" i="79"/>
  <c r="R50" i="79"/>
  <c r="R53" i="79"/>
  <c r="R56" i="79"/>
  <c r="R59" i="79"/>
  <c r="R62" i="79"/>
  <c r="R65" i="79"/>
  <c r="R68" i="79"/>
  <c r="R71" i="79"/>
  <c r="R74" i="79"/>
  <c r="R77" i="79"/>
  <c r="AH3" i="80"/>
  <c r="AQ3" i="80" s="1"/>
  <c r="AI3" i="80"/>
  <c r="H24" i="81"/>
  <c r="I24" i="81" s="1"/>
  <c r="J24" i="81" s="1"/>
  <c r="H40" i="81"/>
  <c r="I40" i="81" s="1"/>
  <c r="J40" i="81" s="1"/>
  <c r="AH3" i="82"/>
  <c r="AQ3" i="82" s="1"/>
  <c r="H19" i="82"/>
  <c r="I19" i="82" s="1"/>
  <c r="J19" i="82" s="1"/>
  <c r="H71" i="82"/>
  <c r="I71" i="82" s="1"/>
  <c r="J71" i="82" s="1"/>
  <c r="H88" i="82"/>
  <c r="I88" i="82" s="1"/>
  <c r="J88" i="82" s="1"/>
  <c r="M9" i="78"/>
  <c r="U9" i="78" s="1"/>
  <c r="M15" i="78"/>
  <c r="U15" i="78" s="1"/>
  <c r="M21" i="78"/>
  <c r="U21" i="78" s="1"/>
  <c r="M27" i="78"/>
  <c r="U27" i="78" s="1"/>
  <c r="M33" i="78"/>
  <c r="U33" i="78" s="1"/>
  <c r="M39" i="78"/>
  <c r="U39" i="78" s="1"/>
  <c r="M45" i="78"/>
  <c r="U45" i="78" s="1"/>
  <c r="M51" i="78"/>
  <c r="U51" i="78" s="1"/>
  <c r="M57" i="78"/>
  <c r="U57" i="78" s="1"/>
  <c r="M63" i="78"/>
  <c r="U63" i="78" s="1"/>
  <c r="M69" i="78"/>
  <c r="U69" i="78" s="1"/>
  <c r="M75" i="78"/>
  <c r="U75" i="78" s="1"/>
  <c r="M81" i="78"/>
  <c r="U81" i="78" s="1"/>
  <c r="M87" i="78"/>
  <c r="U87" i="78" s="1"/>
  <c r="V10" i="78"/>
  <c r="V14" i="78"/>
  <c r="V17" i="78"/>
  <c r="V20" i="78"/>
  <c r="V23" i="78"/>
  <c r="V26" i="78"/>
  <c r="V29" i="78"/>
  <c r="V32" i="78"/>
  <c r="V35" i="78"/>
  <c r="V38" i="78"/>
  <c r="V41" i="78"/>
  <c r="V44" i="78"/>
  <c r="V47" i="78"/>
  <c r="V50" i="78"/>
  <c r="V53" i="78"/>
  <c r="V56" i="78"/>
  <c r="V59" i="78"/>
  <c r="V62" i="78"/>
  <c r="V65" i="78"/>
  <c r="V68" i="78"/>
  <c r="V71" i="78"/>
  <c r="V74" i="78"/>
  <c r="V77" i="78"/>
  <c r="V80" i="78"/>
  <c r="V83" i="78"/>
  <c r="V86" i="78"/>
  <c r="V89" i="78"/>
  <c r="V29" i="79"/>
  <c r="R68" i="80"/>
  <c r="R65" i="80"/>
  <c r="R62" i="80"/>
  <c r="R59" i="80"/>
  <c r="R56" i="80"/>
  <c r="R53" i="80"/>
  <c r="R50" i="80"/>
  <c r="R47" i="80"/>
  <c r="R44" i="80"/>
  <c r="R41" i="80"/>
  <c r="R38" i="80"/>
  <c r="R35" i="80"/>
  <c r="R32" i="80"/>
  <c r="R29" i="80"/>
  <c r="R26" i="80"/>
  <c r="R23" i="80"/>
  <c r="R20" i="80"/>
  <c r="R17" i="80"/>
  <c r="R14" i="80"/>
  <c r="R10" i="80"/>
  <c r="R4" i="80"/>
  <c r="R11" i="80"/>
  <c r="R5" i="80"/>
  <c r="R69" i="80"/>
  <c r="R66" i="80"/>
  <c r="R63" i="80"/>
  <c r="R60" i="80"/>
  <c r="R57" i="80"/>
  <c r="R54" i="80"/>
  <c r="R51" i="80"/>
  <c r="R48" i="80"/>
  <c r="R45" i="80"/>
  <c r="R42" i="80"/>
  <c r="R39" i="80"/>
  <c r="R36" i="80"/>
  <c r="R33" i="80"/>
  <c r="R30" i="80"/>
  <c r="R27" i="80"/>
  <c r="R24" i="80"/>
  <c r="R21" i="80"/>
  <c r="R18" i="80"/>
  <c r="R15" i="80"/>
  <c r="R12" i="80"/>
  <c r="R6" i="80"/>
  <c r="R67" i="80"/>
  <c r="R64" i="80"/>
  <c r="R61" i="80"/>
  <c r="R58" i="80"/>
  <c r="H11" i="80"/>
  <c r="I11" i="80" s="1"/>
  <c r="J11" i="80" s="1"/>
  <c r="H57" i="80"/>
  <c r="I57" i="80" s="1"/>
  <c r="J57" i="80" s="1"/>
  <c r="H58" i="81"/>
  <c r="I58" i="81" s="1"/>
  <c r="J58" i="81" s="1"/>
  <c r="H9" i="82"/>
  <c r="I9" i="82" s="1"/>
  <c r="J9" i="82" s="1"/>
  <c r="H16" i="82"/>
  <c r="I16" i="82" s="1"/>
  <c r="J16" i="82" s="1"/>
  <c r="H17" i="82"/>
  <c r="I17" i="82" s="1"/>
  <c r="J17" i="82" s="1"/>
  <c r="H41" i="82"/>
  <c r="I41" i="82" s="1"/>
  <c r="J41" i="82" s="1"/>
  <c r="H53" i="82"/>
  <c r="I53" i="82" s="1"/>
  <c r="J53" i="82" s="1"/>
  <c r="H23" i="83"/>
  <c r="I23" i="83" s="1"/>
  <c r="J23" i="83" s="1"/>
  <c r="H65" i="83"/>
  <c r="I65" i="83" s="1"/>
  <c r="J65" i="83" s="1"/>
  <c r="H36" i="85"/>
  <c r="I36" i="85" s="1"/>
  <c r="J36" i="85" s="1"/>
  <c r="AH3" i="77"/>
  <c r="AQ3" i="77" s="1"/>
  <c r="V13" i="77"/>
  <c r="V16" i="77"/>
  <c r="V19" i="77"/>
  <c r="V22" i="77"/>
  <c r="V25" i="77"/>
  <c r="V28" i="77"/>
  <c r="V31" i="77"/>
  <c r="V34" i="77"/>
  <c r="V37" i="77"/>
  <c r="V40" i="77"/>
  <c r="V43" i="77"/>
  <c r="V46" i="77"/>
  <c r="V49" i="77"/>
  <c r="V52" i="77"/>
  <c r="V55" i="77"/>
  <c r="V58" i="77"/>
  <c r="V61" i="77"/>
  <c r="V64" i="77"/>
  <c r="V67" i="77"/>
  <c r="V70" i="77"/>
  <c r="V73" i="77"/>
  <c r="V76" i="77"/>
  <c r="V79" i="77"/>
  <c r="V82" i="77"/>
  <c r="V85" i="77"/>
  <c r="V88" i="77"/>
  <c r="V91" i="77"/>
  <c r="V94" i="77"/>
  <c r="M4" i="78"/>
  <c r="U4" i="78" s="1"/>
  <c r="X4" i="78" s="1"/>
  <c r="M10" i="78"/>
  <c r="U10" i="78" s="1"/>
  <c r="M16" i="78"/>
  <c r="U16" i="78" s="1"/>
  <c r="M22" i="78"/>
  <c r="U22" i="78" s="1"/>
  <c r="M28" i="78"/>
  <c r="U28" i="78" s="1"/>
  <c r="M34" i="78"/>
  <c r="U34" i="78" s="1"/>
  <c r="M40" i="78"/>
  <c r="U40" i="78" s="1"/>
  <c r="M46" i="78"/>
  <c r="U46" i="78" s="1"/>
  <c r="M52" i="78"/>
  <c r="U52" i="78" s="1"/>
  <c r="M58" i="78"/>
  <c r="U58" i="78" s="1"/>
  <c r="M64" i="78"/>
  <c r="U64" i="78" s="1"/>
  <c r="M70" i="78"/>
  <c r="U70" i="78" s="1"/>
  <c r="M76" i="78"/>
  <c r="U76" i="78" s="1"/>
  <c r="M82" i="78"/>
  <c r="U82" i="78" s="1"/>
  <c r="R6" i="78"/>
  <c r="R12" i="78"/>
  <c r="R15" i="78"/>
  <c r="R18" i="78"/>
  <c r="R21" i="78"/>
  <c r="R24" i="78"/>
  <c r="R27" i="78"/>
  <c r="R30" i="78"/>
  <c r="R33" i="78"/>
  <c r="R36" i="78"/>
  <c r="R39" i="78"/>
  <c r="R42" i="78"/>
  <c r="R45" i="78"/>
  <c r="R48" i="78"/>
  <c r="R51" i="78"/>
  <c r="R54" i="78"/>
  <c r="R57" i="78"/>
  <c r="R60" i="78"/>
  <c r="R63" i="78"/>
  <c r="R66" i="78"/>
  <c r="R69" i="78"/>
  <c r="R72" i="78"/>
  <c r="R75" i="78"/>
  <c r="R78" i="78"/>
  <c r="R81" i="78"/>
  <c r="R84" i="78"/>
  <c r="R6" i="79"/>
  <c r="V77" i="79"/>
  <c r="V74" i="79"/>
  <c r="V71" i="79"/>
  <c r="V68" i="79"/>
  <c r="V65" i="79"/>
  <c r="V62" i="79"/>
  <c r="V59" i="79"/>
  <c r="V56" i="79"/>
  <c r="V53" i="79"/>
  <c r="V50" i="79"/>
  <c r="V47" i="79"/>
  <c r="V44" i="79"/>
  <c r="V41" i="79"/>
  <c r="V38" i="79"/>
  <c r="V35" i="79"/>
  <c r="R12" i="79"/>
  <c r="V15" i="79"/>
  <c r="R17" i="79"/>
  <c r="V19" i="79"/>
  <c r="R22" i="79"/>
  <c r="H23" i="79"/>
  <c r="I23" i="79" s="1"/>
  <c r="J23" i="79" s="1"/>
  <c r="V24" i="79"/>
  <c r="R26" i="79"/>
  <c r="V28" i="79"/>
  <c r="R31" i="79"/>
  <c r="H32" i="79"/>
  <c r="I32" i="79" s="1"/>
  <c r="J32" i="79" s="1"/>
  <c r="V33" i="79"/>
  <c r="R35" i="79"/>
  <c r="R37" i="79"/>
  <c r="H40" i="79"/>
  <c r="I40" i="79" s="1"/>
  <c r="J40" i="79" s="1"/>
  <c r="V43" i="79"/>
  <c r="V46" i="79"/>
  <c r="V49" i="79"/>
  <c r="V52" i="79"/>
  <c r="V55" i="79"/>
  <c r="V58" i="79"/>
  <c r="V61" i="79"/>
  <c r="V64" i="79"/>
  <c r="V67" i="79"/>
  <c r="V70" i="79"/>
  <c r="V73" i="79"/>
  <c r="V76" i="79"/>
  <c r="V79" i="79"/>
  <c r="H5" i="80"/>
  <c r="I5" i="80" s="1"/>
  <c r="J5" i="80" s="1"/>
  <c r="H12" i="80"/>
  <c r="I12" i="80" s="1"/>
  <c r="J12" i="80" s="1"/>
  <c r="H13" i="80"/>
  <c r="I13" i="80" s="1"/>
  <c r="J13" i="80" s="1"/>
  <c r="H15" i="80"/>
  <c r="I15" i="80" s="1"/>
  <c r="J15" i="80" s="1"/>
  <c r="H16" i="80"/>
  <c r="I16" i="80" s="1"/>
  <c r="J16" i="80" s="1"/>
  <c r="H18" i="80"/>
  <c r="I18" i="80" s="1"/>
  <c r="J18" i="80" s="1"/>
  <c r="H19" i="80"/>
  <c r="I19" i="80" s="1"/>
  <c r="J19" i="80" s="1"/>
  <c r="H21" i="80"/>
  <c r="I21" i="80" s="1"/>
  <c r="J21" i="80" s="1"/>
  <c r="H22" i="80"/>
  <c r="I22" i="80" s="1"/>
  <c r="J22" i="80" s="1"/>
  <c r="H24" i="80"/>
  <c r="I24" i="80" s="1"/>
  <c r="J24" i="80" s="1"/>
  <c r="H25" i="80"/>
  <c r="I25" i="80" s="1"/>
  <c r="J25" i="80" s="1"/>
  <c r="H27" i="80"/>
  <c r="I27" i="80" s="1"/>
  <c r="J27" i="80" s="1"/>
  <c r="H28" i="80"/>
  <c r="I28" i="80" s="1"/>
  <c r="J28" i="80" s="1"/>
  <c r="H30" i="80"/>
  <c r="I30" i="80" s="1"/>
  <c r="J30" i="80" s="1"/>
  <c r="H31" i="80"/>
  <c r="I31" i="80" s="1"/>
  <c r="J31" i="80" s="1"/>
  <c r="H33" i="80"/>
  <c r="I33" i="80" s="1"/>
  <c r="J33" i="80" s="1"/>
  <c r="H34" i="80"/>
  <c r="I34" i="80" s="1"/>
  <c r="J34" i="80" s="1"/>
  <c r="H36" i="80"/>
  <c r="I36" i="80" s="1"/>
  <c r="J36" i="80" s="1"/>
  <c r="H37" i="80"/>
  <c r="I37" i="80" s="1"/>
  <c r="J37" i="80" s="1"/>
  <c r="H39" i="80"/>
  <c r="I39" i="80" s="1"/>
  <c r="J39" i="80" s="1"/>
  <c r="H40" i="80"/>
  <c r="I40" i="80" s="1"/>
  <c r="J40" i="80" s="1"/>
  <c r="H42" i="80"/>
  <c r="I42" i="80" s="1"/>
  <c r="J42" i="80" s="1"/>
  <c r="H43" i="80"/>
  <c r="I43" i="80" s="1"/>
  <c r="J43" i="80" s="1"/>
  <c r="H45" i="80"/>
  <c r="I45" i="80" s="1"/>
  <c r="J45" i="80" s="1"/>
  <c r="H46" i="80"/>
  <c r="I46" i="80" s="1"/>
  <c r="J46" i="80" s="1"/>
  <c r="H48" i="80"/>
  <c r="I48" i="80" s="1"/>
  <c r="J48" i="80" s="1"/>
  <c r="H49" i="80"/>
  <c r="I49" i="80" s="1"/>
  <c r="J49" i="80" s="1"/>
  <c r="H51" i="80"/>
  <c r="I51" i="80" s="1"/>
  <c r="J51" i="80" s="1"/>
  <c r="H52" i="80"/>
  <c r="I52" i="80" s="1"/>
  <c r="J52" i="80" s="1"/>
  <c r="H54" i="80"/>
  <c r="I54" i="80" s="1"/>
  <c r="J54" i="80" s="1"/>
  <c r="H55" i="80"/>
  <c r="I55" i="80" s="1"/>
  <c r="J55" i="80" s="1"/>
  <c r="H66" i="80"/>
  <c r="I66" i="80" s="1"/>
  <c r="J66" i="80" s="1"/>
  <c r="H69" i="80"/>
  <c r="I69" i="80" s="1"/>
  <c r="J69" i="80" s="1"/>
  <c r="Y4" i="81"/>
  <c r="H28" i="81"/>
  <c r="I28" i="81" s="1"/>
  <c r="J28" i="81" s="1"/>
  <c r="H45" i="81"/>
  <c r="I45" i="81" s="1"/>
  <c r="J45" i="81" s="1"/>
  <c r="H76" i="81"/>
  <c r="I76" i="81" s="1"/>
  <c r="J76" i="81" s="1"/>
  <c r="H34" i="82"/>
  <c r="I34" i="82" s="1"/>
  <c r="J34" i="82" s="1"/>
  <c r="H46" i="82"/>
  <c r="I46" i="82" s="1"/>
  <c r="J46" i="82" s="1"/>
  <c r="Z4" i="83"/>
  <c r="V85" i="78"/>
  <c r="AH3" i="79"/>
  <c r="AQ3" i="79" s="1"/>
  <c r="H6" i="80"/>
  <c r="I6" i="80" s="1"/>
  <c r="J6" i="80" s="1"/>
  <c r="H60" i="80"/>
  <c r="I60" i="80" s="1"/>
  <c r="J60" i="80" s="1"/>
  <c r="H63" i="80"/>
  <c r="I63" i="80" s="1"/>
  <c r="J63" i="80" s="1"/>
  <c r="H5" i="81"/>
  <c r="I5" i="81" s="1"/>
  <c r="J5" i="81" s="1"/>
  <c r="H13" i="81"/>
  <c r="I13" i="81" s="1"/>
  <c r="J13" i="81" s="1"/>
  <c r="H46" i="81"/>
  <c r="I46" i="81" s="1"/>
  <c r="J46" i="81" s="1"/>
  <c r="H63" i="81"/>
  <c r="I63" i="81" s="1"/>
  <c r="J63" i="81" s="1"/>
  <c r="H10" i="82"/>
  <c r="I10" i="82" s="1"/>
  <c r="J10" i="82" s="1"/>
  <c r="P3" i="82"/>
  <c r="AF3" i="82" s="1"/>
  <c r="AO3" i="82" s="1"/>
  <c r="AE3" i="82"/>
  <c r="H68" i="82"/>
  <c r="I68" i="82" s="1"/>
  <c r="J68" i="82" s="1"/>
  <c r="H80" i="82"/>
  <c r="I80" i="82" s="1"/>
  <c r="J80" i="82" s="1"/>
  <c r="H8" i="81"/>
  <c r="I8" i="81" s="1"/>
  <c r="J8" i="81" s="1"/>
  <c r="H16" i="81"/>
  <c r="I16" i="81" s="1"/>
  <c r="J16" i="81" s="1"/>
  <c r="H25" i="81"/>
  <c r="I25" i="81" s="1"/>
  <c r="J25" i="81" s="1"/>
  <c r="H30" i="81"/>
  <c r="I30" i="81" s="1"/>
  <c r="J30" i="81" s="1"/>
  <c r="H48" i="81"/>
  <c r="I48" i="81" s="1"/>
  <c r="J48" i="81" s="1"/>
  <c r="H66" i="81"/>
  <c r="I66" i="81" s="1"/>
  <c r="J66" i="81" s="1"/>
  <c r="H84" i="81"/>
  <c r="I84" i="81" s="1"/>
  <c r="J84" i="81" s="1"/>
  <c r="H8" i="82"/>
  <c r="I8" i="82" s="1"/>
  <c r="J8" i="82" s="1"/>
  <c r="H4" i="83"/>
  <c r="I4" i="83" s="1"/>
  <c r="J4" i="83" s="1"/>
  <c r="K4" i="83" s="1"/>
  <c r="H9" i="83"/>
  <c r="I9" i="83" s="1"/>
  <c r="J9" i="83" s="1"/>
  <c r="H13" i="83"/>
  <c r="I13" i="83" s="1"/>
  <c r="J13" i="83" s="1"/>
  <c r="H22" i="83"/>
  <c r="I22" i="83" s="1"/>
  <c r="J22" i="83" s="1"/>
  <c r="H33" i="84"/>
  <c r="I33" i="84" s="1"/>
  <c r="J33" i="84" s="1"/>
  <c r="H39" i="84"/>
  <c r="I39" i="84" s="1"/>
  <c r="J39" i="84" s="1"/>
  <c r="H21" i="85"/>
  <c r="I21" i="85" s="1"/>
  <c r="J21" i="85" s="1"/>
  <c r="H54" i="85"/>
  <c r="I54" i="85" s="1"/>
  <c r="J54" i="85" s="1"/>
  <c r="H52" i="86"/>
  <c r="I52" i="86" s="1"/>
  <c r="J52" i="86" s="1"/>
  <c r="V97" i="81"/>
  <c r="V94" i="81"/>
  <c r="V91" i="81"/>
  <c r="V88" i="81"/>
  <c r="V85" i="81"/>
  <c r="V82" i="81"/>
  <c r="V79" i="81"/>
  <c r="V76" i="81"/>
  <c r="V73" i="81"/>
  <c r="V70" i="81"/>
  <c r="V67" i="81"/>
  <c r="V64" i="81"/>
  <c r="V61" i="81"/>
  <c r="V58" i="81"/>
  <c r="V55" i="81"/>
  <c r="V52" i="81"/>
  <c r="V49" i="81"/>
  <c r="V46" i="81"/>
  <c r="V43" i="81"/>
  <c r="V40" i="81"/>
  <c r="V37" i="81"/>
  <c r="V34" i="81"/>
  <c r="V31" i="81"/>
  <c r="V28" i="81"/>
  <c r="V25" i="81"/>
  <c r="V22" i="81"/>
  <c r="V19" i="81"/>
  <c r="V16" i="81"/>
  <c r="V13" i="81"/>
  <c r="V8" i="81"/>
  <c r="V7" i="81"/>
  <c r="V15" i="81"/>
  <c r="V20" i="81"/>
  <c r="V24" i="81"/>
  <c r="V39" i="81"/>
  <c r="H42" i="81"/>
  <c r="I42" i="81" s="1"/>
  <c r="J42" i="81" s="1"/>
  <c r="V44" i="81"/>
  <c r="V57" i="81"/>
  <c r="H60" i="81"/>
  <c r="I60" i="81" s="1"/>
  <c r="J60" i="81" s="1"/>
  <c r="V62" i="81"/>
  <c r="V75" i="81"/>
  <c r="H78" i="81"/>
  <c r="I78" i="81" s="1"/>
  <c r="J78" i="81" s="1"/>
  <c r="V80" i="81"/>
  <c r="V93" i="81"/>
  <c r="H96" i="81"/>
  <c r="I96" i="81" s="1"/>
  <c r="J96" i="81" s="1"/>
  <c r="V98" i="81"/>
  <c r="H31" i="83"/>
  <c r="I31" i="83" s="1"/>
  <c r="J31" i="83" s="1"/>
  <c r="H67" i="83"/>
  <c r="I67" i="83" s="1"/>
  <c r="J67" i="83" s="1"/>
  <c r="H18" i="84"/>
  <c r="I18" i="84" s="1"/>
  <c r="J18" i="84" s="1"/>
  <c r="H24" i="84"/>
  <c r="I24" i="84" s="1"/>
  <c r="J24" i="84" s="1"/>
  <c r="H30" i="84"/>
  <c r="I30" i="84" s="1"/>
  <c r="J30" i="84" s="1"/>
  <c r="AN3" i="85"/>
  <c r="M97" i="85"/>
  <c r="U97" i="85" s="1"/>
  <c r="M91" i="85"/>
  <c r="U91" i="85" s="1"/>
  <c r="M85" i="85"/>
  <c r="U85" i="85" s="1"/>
  <c r="M79" i="85"/>
  <c r="U79" i="85" s="1"/>
  <c r="M73" i="85"/>
  <c r="U73" i="85" s="1"/>
  <c r="M67" i="85"/>
  <c r="U67" i="85" s="1"/>
  <c r="M61" i="85"/>
  <c r="U61" i="85" s="1"/>
  <c r="M55" i="85"/>
  <c r="U55" i="85" s="1"/>
  <c r="M49" i="85"/>
  <c r="U49" i="85" s="1"/>
  <c r="M43" i="85"/>
  <c r="U43" i="85" s="1"/>
  <c r="M37" i="85"/>
  <c r="U37" i="85" s="1"/>
  <c r="M31" i="85"/>
  <c r="U31" i="85" s="1"/>
  <c r="M25" i="85"/>
  <c r="U25" i="85" s="1"/>
  <c r="M19" i="85"/>
  <c r="U19" i="85" s="1"/>
  <c r="M13" i="85"/>
  <c r="U13" i="85" s="1"/>
  <c r="M7" i="85"/>
  <c r="U7" i="85" s="1"/>
  <c r="M96" i="85"/>
  <c r="U96" i="85" s="1"/>
  <c r="M90" i="85"/>
  <c r="U90" i="85" s="1"/>
  <c r="M84" i="85"/>
  <c r="U84" i="85" s="1"/>
  <c r="M78" i="85"/>
  <c r="U78" i="85" s="1"/>
  <c r="M72" i="85"/>
  <c r="U72" i="85" s="1"/>
  <c r="M66" i="85"/>
  <c r="U66" i="85" s="1"/>
  <c r="M60" i="85"/>
  <c r="U60" i="85" s="1"/>
  <c r="M54" i="85"/>
  <c r="U54" i="85" s="1"/>
  <c r="M48" i="85"/>
  <c r="U48" i="85" s="1"/>
  <c r="M42" i="85"/>
  <c r="U42" i="85" s="1"/>
  <c r="M36" i="85"/>
  <c r="U36" i="85" s="1"/>
  <c r="M30" i="85"/>
  <c r="U30" i="85" s="1"/>
  <c r="M24" i="85"/>
  <c r="U24" i="85" s="1"/>
  <c r="M18" i="85"/>
  <c r="U18" i="85" s="1"/>
  <c r="M12" i="85"/>
  <c r="U12" i="85" s="1"/>
  <c r="M6" i="85"/>
  <c r="U6" i="85" s="1"/>
  <c r="M95" i="85"/>
  <c r="U95" i="85" s="1"/>
  <c r="M89" i="85"/>
  <c r="U89" i="85" s="1"/>
  <c r="M83" i="85"/>
  <c r="U83" i="85" s="1"/>
  <c r="M77" i="85"/>
  <c r="U77" i="85" s="1"/>
  <c r="M71" i="85"/>
  <c r="U71" i="85" s="1"/>
  <c r="M65" i="85"/>
  <c r="U65" i="85" s="1"/>
  <c r="M59" i="85"/>
  <c r="U59" i="85" s="1"/>
  <c r="M53" i="85"/>
  <c r="U53" i="85" s="1"/>
  <c r="M47" i="85"/>
  <c r="U47" i="85" s="1"/>
  <c r="M41" i="85"/>
  <c r="U41" i="85" s="1"/>
  <c r="M35" i="85"/>
  <c r="U35" i="85" s="1"/>
  <c r="M29" i="85"/>
  <c r="U29" i="85" s="1"/>
  <c r="M23" i="85"/>
  <c r="U23" i="85" s="1"/>
  <c r="M17" i="85"/>
  <c r="U17" i="85" s="1"/>
  <c r="M11" i="85"/>
  <c r="U11" i="85" s="1"/>
  <c r="M5" i="85"/>
  <c r="U5" i="85" s="1"/>
  <c r="M93" i="85"/>
  <c r="U93" i="85" s="1"/>
  <c r="M81" i="85"/>
  <c r="U81" i="85" s="1"/>
  <c r="M69" i="85"/>
  <c r="U69" i="85" s="1"/>
  <c r="M57" i="85"/>
  <c r="U57" i="85" s="1"/>
  <c r="M45" i="85"/>
  <c r="U45" i="85" s="1"/>
  <c r="M33" i="85"/>
  <c r="U33" i="85" s="1"/>
  <c r="M21" i="85"/>
  <c r="U21" i="85" s="1"/>
  <c r="M9" i="85"/>
  <c r="U9" i="85" s="1"/>
  <c r="M92" i="85"/>
  <c r="U92" i="85" s="1"/>
  <c r="M80" i="85"/>
  <c r="U80" i="85" s="1"/>
  <c r="M68" i="85"/>
  <c r="U68" i="85" s="1"/>
  <c r="M56" i="85"/>
  <c r="U56" i="85" s="1"/>
  <c r="M44" i="85"/>
  <c r="U44" i="85" s="1"/>
  <c r="M32" i="85"/>
  <c r="U32" i="85" s="1"/>
  <c r="M20" i="85"/>
  <c r="U20" i="85" s="1"/>
  <c r="M8" i="85"/>
  <c r="U8" i="85" s="1"/>
  <c r="M88" i="85"/>
  <c r="U88" i="85" s="1"/>
  <c r="M76" i="85"/>
  <c r="U76" i="85" s="1"/>
  <c r="M64" i="85"/>
  <c r="U64" i="85" s="1"/>
  <c r="M52" i="85"/>
  <c r="U52" i="85" s="1"/>
  <c r="M40" i="85"/>
  <c r="U40" i="85" s="1"/>
  <c r="M28" i="85"/>
  <c r="U28" i="85" s="1"/>
  <c r="M16" i="85"/>
  <c r="U16" i="85" s="1"/>
  <c r="M4" i="85"/>
  <c r="U4" i="85" s="1"/>
  <c r="X4" i="85" s="1"/>
  <c r="M94" i="85"/>
  <c r="U94" i="85" s="1"/>
  <c r="M82" i="85"/>
  <c r="U82" i="85" s="1"/>
  <c r="M70" i="85"/>
  <c r="U70" i="85" s="1"/>
  <c r="M58" i="85"/>
  <c r="U58" i="85" s="1"/>
  <c r="M46" i="85"/>
  <c r="U46" i="85" s="1"/>
  <c r="M34" i="85"/>
  <c r="U34" i="85" s="1"/>
  <c r="M22" i="85"/>
  <c r="U22" i="85" s="1"/>
  <c r="M10" i="85"/>
  <c r="U10" i="85" s="1"/>
  <c r="M98" i="85"/>
  <c r="U98" i="85" s="1"/>
  <c r="M62" i="85"/>
  <c r="U62" i="85" s="1"/>
  <c r="M26" i="85"/>
  <c r="U26" i="85" s="1"/>
  <c r="M87" i="85"/>
  <c r="U87" i="85" s="1"/>
  <c r="M51" i="85"/>
  <c r="U51" i="85" s="1"/>
  <c r="M15" i="85"/>
  <c r="U15" i="85" s="1"/>
  <c r="M86" i="85"/>
  <c r="U86" i="85" s="1"/>
  <c r="M50" i="85"/>
  <c r="U50" i="85" s="1"/>
  <c r="M14" i="85"/>
  <c r="U14" i="85" s="1"/>
  <c r="M63" i="85"/>
  <c r="U63" i="85" s="1"/>
  <c r="M27" i="85"/>
  <c r="U27" i="85" s="1"/>
  <c r="H22" i="86"/>
  <c r="I22" i="86" s="1"/>
  <c r="J22" i="86" s="1"/>
  <c r="M9" i="80"/>
  <c r="U9" i="80" s="1"/>
  <c r="M15" i="80"/>
  <c r="U15" i="80" s="1"/>
  <c r="M21" i="80"/>
  <c r="U21" i="80" s="1"/>
  <c r="M27" i="80"/>
  <c r="U27" i="80" s="1"/>
  <c r="M33" i="80"/>
  <c r="U33" i="80" s="1"/>
  <c r="M39" i="80"/>
  <c r="U39" i="80" s="1"/>
  <c r="M45" i="80"/>
  <c r="U45" i="80" s="1"/>
  <c r="M51" i="80"/>
  <c r="U51" i="80" s="1"/>
  <c r="M57" i="80"/>
  <c r="U57" i="80" s="1"/>
  <c r="M63" i="80"/>
  <c r="U63" i="80" s="1"/>
  <c r="M69" i="80"/>
  <c r="U69" i="80" s="1"/>
  <c r="V7" i="80"/>
  <c r="V8" i="80"/>
  <c r="V13" i="80"/>
  <c r="V16" i="80"/>
  <c r="V19" i="80"/>
  <c r="V22" i="80"/>
  <c r="V25" i="80"/>
  <c r="V28" i="80"/>
  <c r="V31" i="80"/>
  <c r="V34" i="80"/>
  <c r="V37" i="80"/>
  <c r="V40" i="80"/>
  <c r="V43" i="80"/>
  <c r="V46" i="80"/>
  <c r="V49" i="80"/>
  <c r="V52" i="80"/>
  <c r="V55" i="80"/>
  <c r="V58" i="80"/>
  <c r="V61" i="80"/>
  <c r="V64" i="80"/>
  <c r="M9" i="81"/>
  <c r="U9" i="81" s="1"/>
  <c r="M15" i="81"/>
  <c r="U15" i="81" s="1"/>
  <c r="M21" i="81"/>
  <c r="U21" i="81" s="1"/>
  <c r="M27" i="81"/>
  <c r="U27" i="81" s="1"/>
  <c r="M33" i="81"/>
  <c r="U33" i="81" s="1"/>
  <c r="M39" i="81"/>
  <c r="U39" i="81" s="1"/>
  <c r="M45" i="81"/>
  <c r="U45" i="81" s="1"/>
  <c r="M51" i="81"/>
  <c r="U51" i="81" s="1"/>
  <c r="M57" i="81"/>
  <c r="U57" i="81" s="1"/>
  <c r="M63" i="81"/>
  <c r="U63" i="81" s="1"/>
  <c r="M69" i="81"/>
  <c r="U69" i="81" s="1"/>
  <c r="M75" i="81"/>
  <c r="U75" i="81" s="1"/>
  <c r="M81" i="81"/>
  <c r="U81" i="81" s="1"/>
  <c r="M87" i="81"/>
  <c r="U87" i="81" s="1"/>
  <c r="M93" i="81"/>
  <c r="U93" i="81" s="1"/>
  <c r="V6" i="81"/>
  <c r="H14" i="81"/>
  <c r="I14" i="81" s="1"/>
  <c r="J14" i="81" s="1"/>
  <c r="H18" i="81"/>
  <c r="I18" i="81" s="1"/>
  <c r="J18" i="81" s="1"/>
  <c r="H23" i="81"/>
  <c r="I23" i="81" s="1"/>
  <c r="J23" i="81" s="1"/>
  <c r="H27" i="81"/>
  <c r="I27" i="81" s="1"/>
  <c r="J27" i="81" s="1"/>
  <c r="V36" i="81"/>
  <c r="H37" i="81"/>
  <c r="I37" i="81" s="1"/>
  <c r="J37" i="81" s="1"/>
  <c r="H39" i="81"/>
  <c r="I39" i="81" s="1"/>
  <c r="J39" i="81" s="1"/>
  <c r="V41" i="81"/>
  <c r="V54" i="81"/>
  <c r="H55" i="81"/>
  <c r="I55" i="81" s="1"/>
  <c r="J55" i="81" s="1"/>
  <c r="H57" i="81"/>
  <c r="I57" i="81" s="1"/>
  <c r="J57" i="81" s="1"/>
  <c r="V59" i="81"/>
  <c r="V72" i="81"/>
  <c r="H73" i="81"/>
  <c r="I73" i="81" s="1"/>
  <c r="J73" i="81" s="1"/>
  <c r="H75" i="81"/>
  <c r="I75" i="81" s="1"/>
  <c r="J75" i="81" s="1"/>
  <c r="V77" i="81"/>
  <c r="V90" i="81"/>
  <c r="H91" i="81"/>
  <c r="I91" i="81" s="1"/>
  <c r="J91" i="81" s="1"/>
  <c r="H93" i="81"/>
  <c r="I93" i="81" s="1"/>
  <c r="J93" i="81" s="1"/>
  <c r="V95" i="81"/>
  <c r="M89" i="82"/>
  <c r="U89" i="82" s="1"/>
  <c r="M83" i="82"/>
  <c r="U83" i="82" s="1"/>
  <c r="M77" i="82"/>
  <c r="U77" i="82" s="1"/>
  <c r="M71" i="82"/>
  <c r="U71" i="82" s="1"/>
  <c r="M65" i="82"/>
  <c r="U65" i="82" s="1"/>
  <c r="M59" i="82"/>
  <c r="U59" i="82" s="1"/>
  <c r="M53" i="82"/>
  <c r="U53" i="82" s="1"/>
  <c r="M47" i="82"/>
  <c r="U47" i="82" s="1"/>
  <c r="M41" i="82"/>
  <c r="U41" i="82" s="1"/>
  <c r="M35" i="82"/>
  <c r="U35" i="82" s="1"/>
  <c r="M29" i="82"/>
  <c r="U29" i="82" s="1"/>
  <c r="M23" i="82"/>
  <c r="U23" i="82" s="1"/>
  <c r="M17" i="82"/>
  <c r="U17" i="82" s="1"/>
  <c r="M11" i="82"/>
  <c r="U11" i="82" s="1"/>
  <c r="M5" i="82"/>
  <c r="U5" i="82" s="1"/>
  <c r="M88" i="82"/>
  <c r="U88" i="82" s="1"/>
  <c r="M82" i="82"/>
  <c r="U82" i="82" s="1"/>
  <c r="M76" i="82"/>
  <c r="U76" i="82" s="1"/>
  <c r="M70" i="82"/>
  <c r="U70" i="82" s="1"/>
  <c r="M64" i="82"/>
  <c r="U64" i="82" s="1"/>
  <c r="M58" i="82"/>
  <c r="U58" i="82" s="1"/>
  <c r="M52" i="82"/>
  <c r="U52" i="82" s="1"/>
  <c r="M46" i="82"/>
  <c r="U46" i="82" s="1"/>
  <c r="M40" i="82"/>
  <c r="U40" i="82" s="1"/>
  <c r="M34" i="82"/>
  <c r="U34" i="82" s="1"/>
  <c r="M28" i="82"/>
  <c r="U28" i="82" s="1"/>
  <c r="M22" i="82"/>
  <c r="U22" i="82" s="1"/>
  <c r="M16" i="82"/>
  <c r="U16" i="82" s="1"/>
  <c r="M10" i="82"/>
  <c r="U10" i="82" s="1"/>
  <c r="M4" i="82"/>
  <c r="U4" i="82" s="1"/>
  <c r="X4" i="82" s="1"/>
  <c r="M13" i="82"/>
  <c r="U13" i="82" s="1"/>
  <c r="M21" i="82"/>
  <c r="U21" i="82" s="1"/>
  <c r="M31" i="82"/>
  <c r="U31" i="82" s="1"/>
  <c r="M39" i="82"/>
  <c r="U39" i="82" s="1"/>
  <c r="M49" i="82"/>
  <c r="U49" i="82" s="1"/>
  <c r="M57" i="82"/>
  <c r="U57" i="82" s="1"/>
  <c r="M67" i="82"/>
  <c r="U67" i="82" s="1"/>
  <c r="M75" i="82"/>
  <c r="U75" i="82" s="1"/>
  <c r="M85" i="82"/>
  <c r="U85" i="82" s="1"/>
  <c r="R87" i="82"/>
  <c r="R84" i="82"/>
  <c r="R81" i="82"/>
  <c r="R78" i="82"/>
  <c r="R75" i="82"/>
  <c r="R72" i="82"/>
  <c r="R69" i="82"/>
  <c r="R66" i="82"/>
  <c r="R63" i="82"/>
  <c r="R60" i="82"/>
  <c r="R57" i="82"/>
  <c r="R54" i="82"/>
  <c r="R51" i="82"/>
  <c r="R48" i="82"/>
  <c r="R45" i="82"/>
  <c r="R42" i="82"/>
  <c r="R39" i="82"/>
  <c r="R36" i="82"/>
  <c r="R33" i="82"/>
  <c r="R30" i="82"/>
  <c r="R27" i="82"/>
  <c r="R24" i="82"/>
  <c r="R21" i="82"/>
  <c r="R89" i="82"/>
  <c r="R82" i="82"/>
  <c r="R80" i="82"/>
  <c r="R73" i="82"/>
  <c r="R71" i="82"/>
  <c r="R64" i="82"/>
  <c r="R62" i="82"/>
  <c r="R55" i="82"/>
  <c r="R53" i="82"/>
  <c r="R46" i="82"/>
  <c r="R44" i="82"/>
  <c r="R37" i="82"/>
  <c r="R35" i="82"/>
  <c r="R28" i="82"/>
  <c r="R26" i="82"/>
  <c r="R19" i="82"/>
  <c r="R11" i="82"/>
  <c r="R5" i="82"/>
  <c r="R18" i="82"/>
  <c r="R15" i="82"/>
  <c r="R12" i="82"/>
  <c r="R6" i="82"/>
  <c r="R8" i="82"/>
  <c r="R9" i="82"/>
  <c r="H14" i="82"/>
  <c r="I14" i="82" s="1"/>
  <c r="J14" i="82" s="1"/>
  <c r="R20" i="82"/>
  <c r="R22" i="82"/>
  <c r="H23" i="82"/>
  <c r="I23" i="82" s="1"/>
  <c r="J23" i="82" s="1"/>
  <c r="H28" i="82"/>
  <c r="I28" i="82" s="1"/>
  <c r="J28" i="82" s="1"/>
  <c r="R34" i="82"/>
  <c r="R41" i="82"/>
  <c r="H43" i="82"/>
  <c r="I43" i="82" s="1"/>
  <c r="J43" i="82" s="1"/>
  <c r="R47" i="82"/>
  <c r="R49" i="82"/>
  <c r="H50" i="82"/>
  <c r="I50" i="82" s="1"/>
  <c r="J50" i="82" s="1"/>
  <c r="H55" i="82"/>
  <c r="I55" i="82" s="1"/>
  <c r="J55" i="82" s="1"/>
  <c r="R61" i="82"/>
  <c r="R68" i="82"/>
  <c r="H70" i="82"/>
  <c r="I70" i="82" s="1"/>
  <c r="J70" i="82" s="1"/>
  <c r="R74" i="82"/>
  <c r="R76" i="82"/>
  <c r="H77" i="82"/>
  <c r="I77" i="82" s="1"/>
  <c r="J77" i="82" s="1"/>
  <c r="H82" i="82"/>
  <c r="I82" i="82" s="1"/>
  <c r="J82" i="82" s="1"/>
  <c r="R88" i="82"/>
  <c r="H7" i="83"/>
  <c r="I7" i="83" s="1"/>
  <c r="J7" i="83" s="1"/>
  <c r="H29" i="83"/>
  <c r="I29" i="83" s="1"/>
  <c r="J29" i="83" s="1"/>
  <c r="H36" i="84"/>
  <c r="I36" i="84" s="1"/>
  <c r="J36" i="84" s="1"/>
  <c r="M38" i="85"/>
  <c r="U38" i="85" s="1"/>
  <c r="H10" i="85"/>
  <c r="I10" i="85" s="1"/>
  <c r="J10" i="85" s="1"/>
  <c r="H18" i="85"/>
  <c r="I18" i="85" s="1"/>
  <c r="J18" i="85" s="1"/>
  <c r="M4" i="80"/>
  <c r="U4" i="80" s="1"/>
  <c r="X4" i="80" s="1"/>
  <c r="M10" i="80"/>
  <c r="U10" i="80" s="1"/>
  <c r="M16" i="80"/>
  <c r="U16" i="80" s="1"/>
  <c r="M22" i="80"/>
  <c r="U22" i="80" s="1"/>
  <c r="M28" i="80"/>
  <c r="U28" i="80" s="1"/>
  <c r="M34" i="80"/>
  <c r="U34" i="80" s="1"/>
  <c r="M40" i="80"/>
  <c r="U40" i="80" s="1"/>
  <c r="M46" i="80"/>
  <c r="U46" i="80" s="1"/>
  <c r="M52" i="80"/>
  <c r="U52" i="80" s="1"/>
  <c r="M58" i="80"/>
  <c r="U58" i="80" s="1"/>
  <c r="M4" i="81"/>
  <c r="U4" i="81" s="1"/>
  <c r="X4" i="81" s="1"/>
  <c r="Z4" i="81" s="1"/>
  <c r="M10" i="81"/>
  <c r="U10" i="81" s="1"/>
  <c r="M16" i="81"/>
  <c r="U16" i="81" s="1"/>
  <c r="M22" i="81"/>
  <c r="U22" i="81" s="1"/>
  <c r="M28" i="81"/>
  <c r="U28" i="81" s="1"/>
  <c r="M34" i="81"/>
  <c r="U34" i="81" s="1"/>
  <c r="M40" i="81"/>
  <c r="U40" i="81" s="1"/>
  <c r="M46" i="81"/>
  <c r="U46" i="81" s="1"/>
  <c r="M52" i="81"/>
  <c r="U52" i="81" s="1"/>
  <c r="M58" i="81"/>
  <c r="U58" i="81" s="1"/>
  <c r="M64" i="81"/>
  <c r="U64" i="81" s="1"/>
  <c r="M70" i="81"/>
  <c r="U70" i="81" s="1"/>
  <c r="M76" i="81"/>
  <c r="U76" i="81" s="1"/>
  <c r="M82" i="81"/>
  <c r="U82" i="81" s="1"/>
  <c r="M88" i="81"/>
  <c r="U88" i="81" s="1"/>
  <c r="V14" i="81"/>
  <c r="V18" i="81"/>
  <c r="V23" i="81"/>
  <c r="V27" i="81"/>
  <c r="V33" i="81"/>
  <c r="H34" i="81"/>
  <c r="I34" i="81" s="1"/>
  <c r="J34" i="81" s="1"/>
  <c r="H36" i="81"/>
  <c r="I36" i="81" s="1"/>
  <c r="J36" i="81" s="1"/>
  <c r="V38" i="81"/>
  <c r="V51" i="81"/>
  <c r="H52" i="81"/>
  <c r="I52" i="81" s="1"/>
  <c r="J52" i="81" s="1"/>
  <c r="H54" i="81"/>
  <c r="I54" i="81" s="1"/>
  <c r="J54" i="81" s="1"/>
  <c r="V56" i="81"/>
  <c r="V69" i="81"/>
  <c r="H70" i="81"/>
  <c r="I70" i="81" s="1"/>
  <c r="J70" i="81" s="1"/>
  <c r="H72" i="81"/>
  <c r="I72" i="81" s="1"/>
  <c r="J72" i="81" s="1"/>
  <c r="V74" i="81"/>
  <c r="V87" i="81"/>
  <c r="H88" i="81"/>
  <c r="I88" i="81" s="1"/>
  <c r="J88" i="81" s="1"/>
  <c r="H90" i="81"/>
  <c r="I90" i="81" s="1"/>
  <c r="J90" i="81" s="1"/>
  <c r="V92" i="81"/>
  <c r="M6" i="82"/>
  <c r="U6" i="82" s="1"/>
  <c r="M14" i="82"/>
  <c r="U14" i="82" s="1"/>
  <c r="M24" i="82"/>
  <c r="U24" i="82" s="1"/>
  <c r="M32" i="82"/>
  <c r="U32" i="82" s="1"/>
  <c r="M42" i="82"/>
  <c r="U42" i="82" s="1"/>
  <c r="M50" i="82"/>
  <c r="U50" i="82" s="1"/>
  <c r="M60" i="82"/>
  <c r="U60" i="82" s="1"/>
  <c r="M68" i="82"/>
  <c r="U68" i="82" s="1"/>
  <c r="M78" i="82"/>
  <c r="U78" i="82" s="1"/>
  <c r="M86" i="82"/>
  <c r="U86" i="82" s="1"/>
  <c r="H35" i="82"/>
  <c r="I35" i="82" s="1"/>
  <c r="J35" i="82" s="1"/>
  <c r="H62" i="82"/>
  <c r="I62" i="82" s="1"/>
  <c r="J62" i="82" s="1"/>
  <c r="H89" i="82"/>
  <c r="I89" i="82" s="1"/>
  <c r="J89" i="82" s="1"/>
  <c r="AH3" i="83"/>
  <c r="AQ3" i="83" s="1"/>
  <c r="H11" i="83"/>
  <c r="I11" i="83" s="1"/>
  <c r="J11" i="83" s="1"/>
  <c r="H14" i="83"/>
  <c r="I14" i="83" s="1"/>
  <c r="J14" i="83" s="1"/>
  <c r="H25" i="83"/>
  <c r="I25" i="83" s="1"/>
  <c r="J25" i="83" s="1"/>
  <c r="H56" i="83"/>
  <c r="I56" i="83" s="1"/>
  <c r="J56" i="83" s="1"/>
  <c r="H58" i="83"/>
  <c r="I58" i="83" s="1"/>
  <c r="J58" i="83" s="1"/>
  <c r="M39" i="85"/>
  <c r="U39" i="85" s="1"/>
  <c r="H90" i="85"/>
  <c r="I90" i="85" s="1"/>
  <c r="J90" i="85" s="1"/>
  <c r="H12" i="81"/>
  <c r="I12" i="81" s="1"/>
  <c r="J12" i="81" s="1"/>
  <c r="H21" i="81"/>
  <c r="I21" i="81" s="1"/>
  <c r="J21" i="81" s="1"/>
  <c r="H33" i="81"/>
  <c r="I33" i="81" s="1"/>
  <c r="J33" i="81" s="1"/>
  <c r="H51" i="81"/>
  <c r="I51" i="81" s="1"/>
  <c r="J51" i="81" s="1"/>
  <c r="H69" i="81"/>
  <c r="I69" i="81" s="1"/>
  <c r="J69" i="81" s="1"/>
  <c r="H87" i="81"/>
  <c r="I87" i="81" s="1"/>
  <c r="J87" i="81" s="1"/>
  <c r="H25" i="82"/>
  <c r="I25" i="82" s="1"/>
  <c r="J25" i="82" s="1"/>
  <c r="H32" i="82"/>
  <c r="I32" i="82" s="1"/>
  <c r="J32" i="82" s="1"/>
  <c r="H37" i="82"/>
  <c r="I37" i="82" s="1"/>
  <c r="J37" i="82" s="1"/>
  <c r="H52" i="82"/>
  <c r="I52" i="82" s="1"/>
  <c r="J52" i="82" s="1"/>
  <c r="H59" i="82"/>
  <c r="I59" i="82" s="1"/>
  <c r="J59" i="82" s="1"/>
  <c r="H64" i="82"/>
  <c r="I64" i="82" s="1"/>
  <c r="J64" i="82" s="1"/>
  <c r="H79" i="82"/>
  <c r="I79" i="82" s="1"/>
  <c r="J79" i="82" s="1"/>
  <c r="H86" i="82"/>
  <c r="I86" i="82" s="1"/>
  <c r="J86" i="82" s="1"/>
  <c r="H49" i="83"/>
  <c r="I49" i="83" s="1"/>
  <c r="J49" i="83" s="1"/>
  <c r="H15" i="84"/>
  <c r="I15" i="84" s="1"/>
  <c r="J15" i="84" s="1"/>
  <c r="H21" i="84"/>
  <c r="I21" i="84" s="1"/>
  <c r="J21" i="84" s="1"/>
  <c r="H27" i="84"/>
  <c r="I27" i="84" s="1"/>
  <c r="J27" i="84" s="1"/>
  <c r="H72" i="85"/>
  <c r="I72" i="85" s="1"/>
  <c r="J72" i="85" s="1"/>
  <c r="H13" i="86"/>
  <c r="I13" i="86" s="1"/>
  <c r="J13" i="86" s="1"/>
  <c r="H31" i="86"/>
  <c r="I31" i="86" s="1"/>
  <c r="J31" i="86" s="1"/>
  <c r="H70" i="83"/>
  <c r="I70" i="83" s="1"/>
  <c r="J70" i="83" s="1"/>
  <c r="H73" i="83"/>
  <c r="I73" i="83" s="1"/>
  <c r="J73" i="83" s="1"/>
  <c r="H76" i="83"/>
  <c r="I76" i="83" s="1"/>
  <c r="J76" i="83" s="1"/>
  <c r="H79" i="83"/>
  <c r="I79" i="83" s="1"/>
  <c r="J79" i="83" s="1"/>
  <c r="H31" i="85"/>
  <c r="I31" i="85" s="1"/>
  <c r="J31" i="85" s="1"/>
  <c r="H49" i="85"/>
  <c r="I49" i="85" s="1"/>
  <c r="J49" i="85" s="1"/>
  <c r="H67" i="85"/>
  <c r="I67" i="85" s="1"/>
  <c r="J67" i="85" s="1"/>
  <c r="H85" i="85"/>
  <c r="I85" i="85" s="1"/>
  <c r="J85" i="85" s="1"/>
  <c r="H19" i="86"/>
  <c r="I19" i="86" s="1"/>
  <c r="J19" i="86" s="1"/>
  <c r="H28" i="86"/>
  <c r="I28" i="86" s="1"/>
  <c r="J28" i="86" s="1"/>
  <c r="H37" i="86"/>
  <c r="I37" i="86" s="1"/>
  <c r="J37" i="86" s="1"/>
  <c r="H74" i="86"/>
  <c r="I74" i="86" s="1"/>
  <c r="J74" i="86" s="1"/>
  <c r="H7" i="88"/>
  <c r="I7" i="88" s="1"/>
  <c r="J7" i="88" s="1"/>
  <c r="V89" i="82"/>
  <c r="V86" i="82"/>
  <c r="V83" i="82"/>
  <c r="V80" i="82"/>
  <c r="V77" i="82"/>
  <c r="V74" i="82"/>
  <c r="V71" i="82"/>
  <c r="V68" i="82"/>
  <c r="V65" i="82"/>
  <c r="V62" i="82"/>
  <c r="V59" i="82"/>
  <c r="V56" i="82"/>
  <c r="V53" i="82"/>
  <c r="V50" i="82"/>
  <c r="V47" i="82"/>
  <c r="V44" i="82"/>
  <c r="V41" i="82"/>
  <c r="V38" i="82"/>
  <c r="V35" i="82"/>
  <c r="V32" i="82"/>
  <c r="V29" i="82"/>
  <c r="V26" i="82"/>
  <c r="V23" i="82"/>
  <c r="V20" i="82"/>
  <c r="V22" i="82"/>
  <c r="V24" i="82"/>
  <c r="V31" i="82"/>
  <c r="V33" i="82"/>
  <c r="V40" i="82"/>
  <c r="V42" i="82"/>
  <c r="V49" i="82"/>
  <c r="V51" i="82"/>
  <c r="V58" i="82"/>
  <c r="V60" i="82"/>
  <c r="V67" i="82"/>
  <c r="V69" i="82"/>
  <c r="V76" i="82"/>
  <c r="V78" i="82"/>
  <c r="V85" i="82"/>
  <c r="V87" i="82"/>
  <c r="M78" i="83"/>
  <c r="U78" i="83" s="1"/>
  <c r="M72" i="83"/>
  <c r="U72" i="83" s="1"/>
  <c r="M66" i="83"/>
  <c r="U66" i="83" s="1"/>
  <c r="M60" i="83"/>
  <c r="U60" i="83" s="1"/>
  <c r="M54" i="83"/>
  <c r="U54" i="83" s="1"/>
  <c r="M48" i="83"/>
  <c r="U48" i="83" s="1"/>
  <c r="M42" i="83"/>
  <c r="U42" i="83" s="1"/>
  <c r="M36" i="83"/>
  <c r="U36" i="83" s="1"/>
  <c r="M30" i="83"/>
  <c r="U30" i="83" s="1"/>
  <c r="M24" i="83"/>
  <c r="U24" i="83" s="1"/>
  <c r="M18" i="83"/>
  <c r="U18" i="83" s="1"/>
  <c r="M12" i="83"/>
  <c r="U12" i="83" s="1"/>
  <c r="M6" i="83"/>
  <c r="U6" i="83" s="1"/>
  <c r="M77" i="83"/>
  <c r="U77" i="83" s="1"/>
  <c r="M71" i="83"/>
  <c r="U71" i="83" s="1"/>
  <c r="M65" i="83"/>
  <c r="U65" i="83" s="1"/>
  <c r="M59" i="83"/>
  <c r="U59" i="83" s="1"/>
  <c r="M53" i="83"/>
  <c r="U53" i="83" s="1"/>
  <c r="M47" i="83"/>
  <c r="U47" i="83" s="1"/>
  <c r="M41" i="83"/>
  <c r="U41" i="83" s="1"/>
  <c r="M35" i="83"/>
  <c r="U35" i="83" s="1"/>
  <c r="M29" i="83"/>
  <c r="U29" i="83" s="1"/>
  <c r="M23" i="83"/>
  <c r="U23" i="83" s="1"/>
  <c r="M17" i="83"/>
  <c r="U17" i="83" s="1"/>
  <c r="M11" i="83"/>
  <c r="U11" i="83" s="1"/>
  <c r="M5" i="83"/>
  <c r="U5" i="83" s="1"/>
  <c r="M13" i="83"/>
  <c r="U13" i="83" s="1"/>
  <c r="M21" i="83"/>
  <c r="U21" i="83" s="1"/>
  <c r="M31" i="83"/>
  <c r="U31" i="83" s="1"/>
  <c r="M39" i="83"/>
  <c r="U39" i="83" s="1"/>
  <c r="M49" i="83"/>
  <c r="U49" i="83" s="1"/>
  <c r="M57" i="83"/>
  <c r="U57" i="83" s="1"/>
  <c r="M67" i="83"/>
  <c r="U67" i="83" s="1"/>
  <c r="M75" i="83"/>
  <c r="U75" i="83" s="1"/>
  <c r="R5" i="83"/>
  <c r="R9" i="83"/>
  <c r="R14" i="83"/>
  <c r="R16" i="83"/>
  <c r="H19" i="83"/>
  <c r="I19" i="83" s="1"/>
  <c r="J19" i="83" s="1"/>
  <c r="R23" i="83"/>
  <c r="R25" i="83"/>
  <c r="H28" i="83"/>
  <c r="I28" i="83" s="1"/>
  <c r="J28" i="83" s="1"/>
  <c r="R32" i="83"/>
  <c r="R34" i="83"/>
  <c r="H37" i="83"/>
  <c r="I37" i="83" s="1"/>
  <c r="J37" i="83" s="1"/>
  <c r="R41" i="83"/>
  <c r="R43" i="83"/>
  <c r="H46" i="83"/>
  <c r="I46" i="83" s="1"/>
  <c r="J46" i="83" s="1"/>
  <c r="R50" i="83"/>
  <c r="R52" i="83"/>
  <c r="H55" i="83"/>
  <c r="I55" i="83" s="1"/>
  <c r="J55" i="83" s="1"/>
  <c r="R59" i="83"/>
  <c r="R61" i="83"/>
  <c r="H64" i="83"/>
  <c r="I64" i="83" s="1"/>
  <c r="J64" i="83" s="1"/>
  <c r="R70" i="83"/>
  <c r="R73" i="83"/>
  <c r="R76" i="83"/>
  <c r="H5" i="85"/>
  <c r="I5" i="85" s="1"/>
  <c r="J5" i="85" s="1"/>
  <c r="H9" i="85"/>
  <c r="I9" i="85" s="1"/>
  <c r="J9" i="85" s="1"/>
  <c r="H14" i="85"/>
  <c r="I14" i="85" s="1"/>
  <c r="J14" i="85" s="1"/>
  <c r="H16" i="85"/>
  <c r="I16" i="85" s="1"/>
  <c r="J16" i="85" s="1"/>
  <c r="H28" i="85"/>
  <c r="I28" i="85" s="1"/>
  <c r="J28" i="85" s="1"/>
  <c r="H46" i="85"/>
  <c r="I46" i="85" s="1"/>
  <c r="J46" i="85" s="1"/>
  <c r="H64" i="85"/>
  <c r="I64" i="85" s="1"/>
  <c r="J64" i="85" s="1"/>
  <c r="H82" i="85"/>
  <c r="I82" i="85" s="1"/>
  <c r="J82" i="85" s="1"/>
  <c r="H64" i="86"/>
  <c r="I64" i="86" s="1"/>
  <c r="J64" i="86" s="1"/>
  <c r="AH4" i="87"/>
  <c r="H19" i="87"/>
  <c r="I19" i="87" s="1"/>
  <c r="J19" i="87" s="1"/>
  <c r="H47" i="87"/>
  <c r="I47" i="87" s="1"/>
  <c r="J47" i="87" s="1"/>
  <c r="H22" i="82"/>
  <c r="I22" i="82" s="1"/>
  <c r="J22" i="82" s="1"/>
  <c r="H31" i="82"/>
  <c r="I31" i="82" s="1"/>
  <c r="J31" i="82" s="1"/>
  <c r="H40" i="82"/>
  <c r="I40" i="82" s="1"/>
  <c r="J40" i="82" s="1"/>
  <c r="H49" i="82"/>
  <c r="I49" i="82" s="1"/>
  <c r="J49" i="82" s="1"/>
  <c r="H58" i="82"/>
  <c r="I58" i="82" s="1"/>
  <c r="J58" i="82" s="1"/>
  <c r="H67" i="82"/>
  <c r="I67" i="82" s="1"/>
  <c r="J67" i="82" s="1"/>
  <c r="H76" i="82"/>
  <c r="I76" i="82" s="1"/>
  <c r="J76" i="82" s="1"/>
  <c r="H85" i="82"/>
  <c r="I85" i="82" s="1"/>
  <c r="J85" i="82" s="1"/>
  <c r="R78" i="83"/>
  <c r="R75" i="83"/>
  <c r="R72" i="83"/>
  <c r="R69" i="83"/>
  <c r="R66" i="83"/>
  <c r="R63" i="83"/>
  <c r="R60" i="83"/>
  <c r="R57" i="83"/>
  <c r="R54" i="83"/>
  <c r="R51" i="83"/>
  <c r="R48" i="83"/>
  <c r="R45" i="83"/>
  <c r="R42" i="83"/>
  <c r="R39" i="83"/>
  <c r="R36" i="83"/>
  <c r="R33" i="83"/>
  <c r="R30" i="83"/>
  <c r="R27" i="83"/>
  <c r="R24" i="83"/>
  <c r="R21" i="83"/>
  <c r="R18" i="83"/>
  <c r="R15" i="83"/>
  <c r="R12" i="83"/>
  <c r="R6" i="83"/>
  <c r="R77" i="83"/>
  <c r="R74" i="83"/>
  <c r="R71" i="83"/>
  <c r="R68" i="83"/>
  <c r="R7" i="83"/>
  <c r="R8" i="83"/>
  <c r="R10" i="83"/>
  <c r="R11" i="83"/>
  <c r="P3" i="84"/>
  <c r="AF3" i="84" s="1"/>
  <c r="AO3" i="84" s="1"/>
  <c r="H6" i="84"/>
  <c r="I6" i="84" s="1"/>
  <c r="J6" i="84" s="1"/>
  <c r="V68" i="84"/>
  <c r="V65" i="84"/>
  <c r="V62" i="84"/>
  <c r="V59" i="84"/>
  <c r="V56" i="84"/>
  <c r="V53" i="84"/>
  <c r="V50" i="84"/>
  <c r="V47" i="84"/>
  <c r="V44" i="84"/>
  <c r="V41" i="84"/>
  <c r="V69" i="84"/>
  <c r="V66" i="84"/>
  <c r="V63" i="84"/>
  <c r="V60" i="84"/>
  <c r="V57" i="84"/>
  <c r="V54" i="84"/>
  <c r="V51" i="84"/>
  <c r="V48" i="84"/>
  <c r="V45" i="84"/>
  <c r="V42" i="84"/>
  <c r="V39" i="84"/>
  <c r="V67" i="84"/>
  <c r="V64" i="84"/>
  <c r="V61" i="84"/>
  <c r="V58" i="84"/>
  <c r="V55" i="84"/>
  <c r="V52" i="84"/>
  <c r="V49" i="84"/>
  <c r="V46" i="84"/>
  <c r="V43" i="84"/>
  <c r="V40" i="84"/>
  <c r="V37" i="84"/>
  <c r="V34" i="84"/>
  <c r="V31" i="84"/>
  <c r="V28" i="84"/>
  <c r="V25" i="84"/>
  <c r="V22" i="84"/>
  <c r="V19" i="84"/>
  <c r="V16" i="84"/>
  <c r="V13" i="84"/>
  <c r="V8" i="84"/>
  <c r="V7" i="84"/>
  <c r="V11" i="84"/>
  <c r="V5" i="84"/>
  <c r="H19" i="85"/>
  <c r="I19" i="85" s="1"/>
  <c r="J19" i="85" s="1"/>
  <c r="H23" i="85"/>
  <c r="I23" i="85" s="1"/>
  <c r="J23" i="85" s="1"/>
  <c r="H33" i="85"/>
  <c r="I33" i="85" s="1"/>
  <c r="J33" i="85" s="1"/>
  <c r="H51" i="85"/>
  <c r="I51" i="85" s="1"/>
  <c r="J51" i="85" s="1"/>
  <c r="H69" i="85"/>
  <c r="I69" i="85" s="1"/>
  <c r="J69" i="85" s="1"/>
  <c r="H87" i="85"/>
  <c r="I87" i="85" s="1"/>
  <c r="J87" i="85" s="1"/>
  <c r="H9" i="86"/>
  <c r="I9" i="86" s="1"/>
  <c r="J9" i="86" s="1"/>
  <c r="H16" i="86"/>
  <c r="I16" i="86" s="1"/>
  <c r="J16" i="86" s="1"/>
  <c r="H25" i="86"/>
  <c r="I25" i="86" s="1"/>
  <c r="J25" i="86" s="1"/>
  <c r="H34" i="86"/>
  <c r="I34" i="86" s="1"/>
  <c r="J34" i="86" s="1"/>
  <c r="H88" i="86"/>
  <c r="I88" i="86" s="1"/>
  <c r="J88" i="86" s="1"/>
  <c r="H34" i="83"/>
  <c r="I34" i="83" s="1"/>
  <c r="J34" i="83" s="1"/>
  <c r="H43" i="83"/>
  <c r="I43" i="83" s="1"/>
  <c r="J43" i="83" s="1"/>
  <c r="H52" i="83"/>
  <c r="I52" i="83" s="1"/>
  <c r="J52" i="83" s="1"/>
  <c r="H61" i="83"/>
  <c r="I61" i="83" s="1"/>
  <c r="J61" i="83" s="1"/>
  <c r="H9" i="84"/>
  <c r="I9" i="84" s="1"/>
  <c r="J9" i="84" s="1"/>
  <c r="R67" i="84"/>
  <c r="R64" i="84"/>
  <c r="R61" i="84"/>
  <c r="R58" i="84"/>
  <c r="R55" i="84"/>
  <c r="R52" i="84"/>
  <c r="R49" i="84"/>
  <c r="R46" i="84"/>
  <c r="R43" i="84"/>
  <c r="R40" i="84"/>
  <c r="R7" i="84"/>
  <c r="R8" i="84"/>
  <c r="R13" i="84"/>
  <c r="R16" i="84"/>
  <c r="R19" i="84"/>
  <c r="R22" i="84"/>
  <c r="R25" i="84"/>
  <c r="R28" i="84"/>
  <c r="R31" i="84"/>
  <c r="R34" i="84"/>
  <c r="R37" i="84"/>
  <c r="R39" i="84"/>
  <c r="R42" i="84"/>
  <c r="R45" i="84"/>
  <c r="R48" i="84"/>
  <c r="R51" i="84"/>
  <c r="R54" i="84"/>
  <c r="R57" i="84"/>
  <c r="R60" i="84"/>
  <c r="R63" i="84"/>
  <c r="R66" i="84"/>
  <c r="R69" i="84"/>
  <c r="H4" i="85"/>
  <c r="I4" i="85" s="1"/>
  <c r="J4" i="85" s="1"/>
  <c r="K4" i="85" s="1"/>
  <c r="H8" i="85"/>
  <c r="I8" i="85" s="1"/>
  <c r="J8" i="85" s="1"/>
  <c r="H13" i="85"/>
  <c r="I13" i="85" s="1"/>
  <c r="J13" i="85" s="1"/>
  <c r="H15" i="85"/>
  <c r="I15" i="85" s="1"/>
  <c r="J15" i="85" s="1"/>
  <c r="H30" i="85"/>
  <c r="I30" i="85" s="1"/>
  <c r="J30" i="85" s="1"/>
  <c r="H43" i="85"/>
  <c r="I43" i="85" s="1"/>
  <c r="J43" i="85" s="1"/>
  <c r="H48" i="85"/>
  <c r="I48" i="85" s="1"/>
  <c r="J48" i="85" s="1"/>
  <c r="H61" i="85"/>
  <c r="I61" i="85" s="1"/>
  <c r="J61" i="85" s="1"/>
  <c r="H66" i="85"/>
  <c r="I66" i="85" s="1"/>
  <c r="J66" i="85" s="1"/>
  <c r="H79" i="85"/>
  <c r="I79" i="85" s="1"/>
  <c r="J79" i="85" s="1"/>
  <c r="H84" i="85"/>
  <c r="I84" i="85" s="1"/>
  <c r="J84" i="85" s="1"/>
  <c r="H8" i="86"/>
  <c r="I8" i="86" s="1"/>
  <c r="J8" i="86" s="1"/>
  <c r="H10" i="86"/>
  <c r="I10" i="86" s="1"/>
  <c r="J10" i="86" s="1"/>
  <c r="H46" i="86"/>
  <c r="I46" i="86" s="1"/>
  <c r="J46" i="86" s="1"/>
  <c r="H61" i="86"/>
  <c r="I61" i="86" s="1"/>
  <c r="J61" i="86" s="1"/>
  <c r="H79" i="86"/>
  <c r="I79" i="86" s="1"/>
  <c r="J79" i="86" s="1"/>
  <c r="H13" i="88"/>
  <c r="I13" i="88" s="1"/>
  <c r="J13" i="88" s="1"/>
  <c r="H27" i="88"/>
  <c r="I27" i="88" s="1"/>
  <c r="J27" i="88" s="1"/>
  <c r="H31" i="88"/>
  <c r="I31" i="88" s="1"/>
  <c r="J31" i="88" s="1"/>
  <c r="H45" i="88"/>
  <c r="I45" i="88" s="1"/>
  <c r="J45" i="88" s="1"/>
  <c r="H49" i="88"/>
  <c r="I49" i="88" s="1"/>
  <c r="J49" i="88" s="1"/>
  <c r="V10" i="83"/>
  <c r="V14" i="83"/>
  <c r="V17" i="83"/>
  <c r="V20" i="83"/>
  <c r="V23" i="83"/>
  <c r="V26" i="83"/>
  <c r="V29" i="83"/>
  <c r="V32" i="83"/>
  <c r="V35" i="83"/>
  <c r="V38" i="83"/>
  <c r="V41" i="83"/>
  <c r="V44" i="83"/>
  <c r="V47" i="83"/>
  <c r="V50" i="83"/>
  <c r="V53" i="83"/>
  <c r="V56" i="83"/>
  <c r="V59" i="83"/>
  <c r="V62" i="83"/>
  <c r="V65" i="83"/>
  <c r="V68" i="83"/>
  <c r="V71" i="83"/>
  <c r="V74" i="83"/>
  <c r="M9" i="84"/>
  <c r="U9" i="84" s="1"/>
  <c r="M15" i="84"/>
  <c r="U15" i="84" s="1"/>
  <c r="M21" i="84"/>
  <c r="U21" i="84" s="1"/>
  <c r="M27" i="84"/>
  <c r="U27" i="84" s="1"/>
  <c r="M33" i="84"/>
  <c r="U33" i="84" s="1"/>
  <c r="M39" i="84"/>
  <c r="U39" i="84" s="1"/>
  <c r="M45" i="84"/>
  <c r="U45" i="84" s="1"/>
  <c r="M51" i="84"/>
  <c r="U51" i="84" s="1"/>
  <c r="M57" i="84"/>
  <c r="U57" i="84" s="1"/>
  <c r="M63" i="84"/>
  <c r="U63" i="84" s="1"/>
  <c r="M69" i="84"/>
  <c r="U69" i="84" s="1"/>
  <c r="R5" i="84"/>
  <c r="R11" i="84"/>
  <c r="H22" i="85"/>
  <c r="I22" i="85" s="1"/>
  <c r="J22" i="85" s="1"/>
  <c r="H24" i="85"/>
  <c r="I24" i="85" s="1"/>
  <c r="J24" i="85" s="1"/>
  <c r="H34" i="85"/>
  <c r="I34" i="85" s="1"/>
  <c r="J34" i="85" s="1"/>
  <c r="H39" i="85"/>
  <c r="I39" i="85" s="1"/>
  <c r="J39" i="85" s="1"/>
  <c r="H52" i="85"/>
  <c r="I52" i="85" s="1"/>
  <c r="J52" i="85" s="1"/>
  <c r="H57" i="85"/>
  <c r="I57" i="85" s="1"/>
  <c r="J57" i="85" s="1"/>
  <c r="H70" i="85"/>
  <c r="I70" i="85" s="1"/>
  <c r="J70" i="85" s="1"/>
  <c r="H75" i="85"/>
  <c r="I75" i="85" s="1"/>
  <c r="J75" i="85" s="1"/>
  <c r="H88" i="85"/>
  <c r="I88" i="85" s="1"/>
  <c r="J88" i="85" s="1"/>
  <c r="H93" i="85"/>
  <c r="I93" i="85" s="1"/>
  <c r="J93" i="85" s="1"/>
  <c r="H96" i="85"/>
  <c r="I96" i="85" s="1"/>
  <c r="J96" i="85" s="1"/>
  <c r="H7" i="86"/>
  <c r="I7" i="86" s="1"/>
  <c r="J7" i="86" s="1"/>
  <c r="AE3" i="87"/>
  <c r="P3" i="87"/>
  <c r="AF3" i="87" s="1"/>
  <c r="AO3" i="87" s="1"/>
  <c r="H7" i="87"/>
  <c r="I7" i="87" s="1"/>
  <c r="J7" i="87" s="1"/>
  <c r="H38" i="87"/>
  <c r="I38" i="87" s="1"/>
  <c r="J38" i="87" s="1"/>
  <c r="M4" i="84"/>
  <c r="U4" i="84" s="1"/>
  <c r="X4" i="84" s="1"/>
  <c r="Z4" i="84" s="1"/>
  <c r="M10" i="84"/>
  <c r="U10" i="84" s="1"/>
  <c r="M16" i="84"/>
  <c r="U16" i="84" s="1"/>
  <c r="M22" i="84"/>
  <c r="U22" i="84" s="1"/>
  <c r="M28" i="84"/>
  <c r="U28" i="84" s="1"/>
  <c r="M34" i="84"/>
  <c r="U34" i="84" s="1"/>
  <c r="M40" i="84"/>
  <c r="U40" i="84" s="1"/>
  <c r="M46" i="84"/>
  <c r="U46" i="84" s="1"/>
  <c r="M52" i="84"/>
  <c r="U52" i="84" s="1"/>
  <c r="M58" i="84"/>
  <c r="U58" i="84" s="1"/>
  <c r="R4" i="84"/>
  <c r="R10" i="84"/>
  <c r="R14" i="84"/>
  <c r="R17" i="84"/>
  <c r="R20" i="84"/>
  <c r="R23" i="84"/>
  <c r="R26" i="84"/>
  <c r="R29" i="84"/>
  <c r="R32" i="84"/>
  <c r="R35" i="84"/>
  <c r="R38" i="84"/>
  <c r="H40" i="84"/>
  <c r="I40" i="84" s="1"/>
  <c r="J40" i="84" s="1"/>
  <c r="H41" i="84"/>
  <c r="I41" i="84" s="1"/>
  <c r="J41" i="84" s="1"/>
  <c r="H43" i="84"/>
  <c r="I43" i="84" s="1"/>
  <c r="J43" i="84" s="1"/>
  <c r="H44" i="84"/>
  <c r="I44" i="84" s="1"/>
  <c r="J44" i="84" s="1"/>
  <c r="H46" i="84"/>
  <c r="I46" i="84" s="1"/>
  <c r="J46" i="84" s="1"/>
  <c r="H47" i="84"/>
  <c r="I47" i="84" s="1"/>
  <c r="J47" i="84" s="1"/>
  <c r="H49" i="84"/>
  <c r="I49" i="84" s="1"/>
  <c r="J49" i="84" s="1"/>
  <c r="H50" i="84"/>
  <c r="I50" i="84" s="1"/>
  <c r="J50" i="84" s="1"/>
  <c r="H52" i="84"/>
  <c r="I52" i="84" s="1"/>
  <c r="J52" i="84" s="1"/>
  <c r="H53" i="84"/>
  <c r="I53" i="84" s="1"/>
  <c r="J53" i="84" s="1"/>
  <c r="H55" i="84"/>
  <c r="I55" i="84" s="1"/>
  <c r="J55" i="84" s="1"/>
  <c r="H56" i="84"/>
  <c r="I56" i="84" s="1"/>
  <c r="J56" i="84" s="1"/>
  <c r="H58" i="84"/>
  <c r="I58" i="84" s="1"/>
  <c r="J58" i="84" s="1"/>
  <c r="H59" i="84"/>
  <c r="I59" i="84" s="1"/>
  <c r="J59" i="84" s="1"/>
  <c r="H61" i="84"/>
  <c r="I61" i="84" s="1"/>
  <c r="J61" i="84" s="1"/>
  <c r="H62" i="84"/>
  <c r="I62" i="84" s="1"/>
  <c r="J62" i="84" s="1"/>
  <c r="H64" i="84"/>
  <c r="I64" i="84" s="1"/>
  <c r="J64" i="84" s="1"/>
  <c r="H65" i="84"/>
  <c r="I65" i="84" s="1"/>
  <c r="J65" i="84" s="1"/>
  <c r="H67" i="84"/>
  <c r="I67" i="84" s="1"/>
  <c r="J67" i="84" s="1"/>
  <c r="H68" i="84"/>
  <c r="I68" i="84" s="1"/>
  <c r="J68" i="84" s="1"/>
  <c r="H6" i="85"/>
  <c r="I6" i="85" s="1"/>
  <c r="J6" i="85" s="1"/>
  <c r="H25" i="85"/>
  <c r="I25" i="85" s="1"/>
  <c r="J25" i="85" s="1"/>
  <c r="H26" i="85"/>
  <c r="I26" i="85" s="1"/>
  <c r="J26" i="85" s="1"/>
  <c r="H37" i="85"/>
  <c r="I37" i="85" s="1"/>
  <c r="J37" i="85" s="1"/>
  <c r="H42" i="85"/>
  <c r="I42" i="85" s="1"/>
  <c r="J42" i="85" s="1"/>
  <c r="H55" i="85"/>
  <c r="I55" i="85" s="1"/>
  <c r="J55" i="85" s="1"/>
  <c r="H60" i="85"/>
  <c r="I60" i="85" s="1"/>
  <c r="J60" i="85" s="1"/>
  <c r="H73" i="85"/>
  <c r="I73" i="85" s="1"/>
  <c r="J73" i="85" s="1"/>
  <c r="H78" i="85"/>
  <c r="I78" i="85" s="1"/>
  <c r="J78" i="85" s="1"/>
  <c r="H91" i="85"/>
  <c r="I91" i="85" s="1"/>
  <c r="J91" i="85" s="1"/>
  <c r="AE3" i="86"/>
  <c r="P3" i="86"/>
  <c r="AF3" i="86" s="1"/>
  <c r="AO3" i="86" s="1"/>
  <c r="H14" i="86"/>
  <c r="I14" i="86" s="1"/>
  <c r="J14" i="86" s="1"/>
  <c r="H17" i="86"/>
  <c r="I17" i="86" s="1"/>
  <c r="J17" i="86" s="1"/>
  <c r="H20" i="86"/>
  <c r="I20" i="86" s="1"/>
  <c r="J20" i="86" s="1"/>
  <c r="H23" i="86"/>
  <c r="I23" i="86" s="1"/>
  <c r="J23" i="86" s="1"/>
  <c r="H26" i="86"/>
  <c r="I26" i="86" s="1"/>
  <c r="J26" i="86" s="1"/>
  <c r="H29" i="86"/>
  <c r="I29" i="86" s="1"/>
  <c r="J29" i="86" s="1"/>
  <c r="H32" i="86"/>
  <c r="I32" i="86" s="1"/>
  <c r="J32" i="86" s="1"/>
  <c r="H35" i="86"/>
  <c r="I35" i="86" s="1"/>
  <c r="J35" i="86" s="1"/>
  <c r="H38" i="86"/>
  <c r="I38" i="86" s="1"/>
  <c r="J38" i="86" s="1"/>
  <c r="H43" i="86"/>
  <c r="I43" i="86" s="1"/>
  <c r="J43" i="86" s="1"/>
  <c r="H55" i="86"/>
  <c r="I55" i="86" s="1"/>
  <c r="J55" i="86" s="1"/>
  <c r="H70" i="86"/>
  <c r="I70" i="86" s="1"/>
  <c r="J70" i="86" s="1"/>
  <c r="H83" i="86"/>
  <c r="I83" i="86" s="1"/>
  <c r="J83" i="86" s="1"/>
  <c r="H29" i="87"/>
  <c r="I29" i="87" s="1"/>
  <c r="J29" i="87" s="1"/>
  <c r="H48" i="89"/>
  <c r="I48" i="89" s="1"/>
  <c r="J48" i="89" s="1"/>
  <c r="H7" i="85"/>
  <c r="I7" i="85" s="1"/>
  <c r="J7" i="85" s="1"/>
  <c r="H12" i="85"/>
  <c r="I12" i="85" s="1"/>
  <c r="J12" i="85" s="1"/>
  <c r="H27" i="85"/>
  <c r="I27" i="85" s="1"/>
  <c r="J27" i="85" s="1"/>
  <c r="H40" i="85"/>
  <c r="I40" i="85" s="1"/>
  <c r="J40" i="85" s="1"/>
  <c r="H45" i="85"/>
  <c r="I45" i="85" s="1"/>
  <c r="J45" i="85" s="1"/>
  <c r="H58" i="85"/>
  <c r="I58" i="85" s="1"/>
  <c r="J58" i="85" s="1"/>
  <c r="H63" i="85"/>
  <c r="I63" i="85" s="1"/>
  <c r="J63" i="85" s="1"/>
  <c r="H76" i="85"/>
  <c r="I76" i="85" s="1"/>
  <c r="J76" i="85" s="1"/>
  <c r="H81" i="85"/>
  <c r="I81" i="85" s="1"/>
  <c r="J81" i="85" s="1"/>
  <c r="H97" i="85"/>
  <c r="I97" i="85" s="1"/>
  <c r="J97" i="85" s="1"/>
  <c r="Z4" i="87"/>
  <c r="H16" i="87"/>
  <c r="I16" i="87" s="1"/>
  <c r="J16" i="87" s="1"/>
  <c r="V50" i="86"/>
  <c r="V59" i="86"/>
  <c r="V68" i="86"/>
  <c r="R73" i="86"/>
  <c r="V77" i="86"/>
  <c r="R82" i="86"/>
  <c r="V86" i="86"/>
  <c r="M78" i="87"/>
  <c r="U78" i="87" s="1"/>
  <c r="M72" i="87"/>
  <c r="U72" i="87" s="1"/>
  <c r="M66" i="87"/>
  <c r="U66" i="87" s="1"/>
  <c r="M60" i="87"/>
  <c r="U60" i="87" s="1"/>
  <c r="M54" i="87"/>
  <c r="U54" i="87" s="1"/>
  <c r="M48" i="87"/>
  <c r="U48" i="87" s="1"/>
  <c r="M42" i="87"/>
  <c r="U42" i="87" s="1"/>
  <c r="M36" i="87"/>
  <c r="U36" i="87" s="1"/>
  <c r="M30" i="87"/>
  <c r="U30" i="87" s="1"/>
  <c r="M24" i="87"/>
  <c r="U24" i="87" s="1"/>
  <c r="M18" i="87"/>
  <c r="U18" i="87" s="1"/>
  <c r="M12" i="87"/>
  <c r="U12" i="87" s="1"/>
  <c r="M6" i="87"/>
  <c r="U6" i="87" s="1"/>
  <c r="M79" i="87"/>
  <c r="U79" i="87" s="1"/>
  <c r="M73" i="87"/>
  <c r="U73" i="87" s="1"/>
  <c r="M67" i="87"/>
  <c r="U67" i="87" s="1"/>
  <c r="M61" i="87"/>
  <c r="U61" i="87" s="1"/>
  <c r="M55" i="87"/>
  <c r="U55" i="87" s="1"/>
  <c r="M49" i="87"/>
  <c r="U49" i="87" s="1"/>
  <c r="M43" i="87"/>
  <c r="U43" i="87" s="1"/>
  <c r="M37" i="87"/>
  <c r="U37" i="87" s="1"/>
  <c r="M31" i="87"/>
  <c r="U31" i="87" s="1"/>
  <c r="M25" i="87"/>
  <c r="U25" i="87" s="1"/>
  <c r="M19" i="87"/>
  <c r="U19" i="87" s="1"/>
  <c r="M13" i="87"/>
  <c r="U13" i="87" s="1"/>
  <c r="M7" i="87"/>
  <c r="U7" i="87" s="1"/>
  <c r="M11" i="87"/>
  <c r="U11" i="87" s="1"/>
  <c r="M21" i="87"/>
  <c r="U21" i="87" s="1"/>
  <c r="M29" i="87"/>
  <c r="U29" i="87" s="1"/>
  <c r="M39" i="87"/>
  <c r="U39" i="87" s="1"/>
  <c r="M47" i="87"/>
  <c r="U47" i="87" s="1"/>
  <c r="M57" i="87"/>
  <c r="U57" i="87" s="1"/>
  <c r="M65" i="87"/>
  <c r="U65" i="87" s="1"/>
  <c r="M75" i="87"/>
  <c r="U75" i="87" s="1"/>
  <c r="R78" i="87"/>
  <c r="R75" i="87"/>
  <c r="R72" i="87"/>
  <c r="R69" i="87"/>
  <c r="R66" i="87"/>
  <c r="R63" i="87"/>
  <c r="R60" i="87"/>
  <c r="R57" i="87"/>
  <c r="R54" i="87"/>
  <c r="R51" i="87"/>
  <c r="R48" i="87"/>
  <c r="R45" i="87"/>
  <c r="R42" i="87"/>
  <c r="R39" i="87"/>
  <c r="R36" i="87"/>
  <c r="R33" i="87"/>
  <c r="R30" i="87"/>
  <c r="R27" i="87"/>
  <c r="R24" i="87"/>
  <c r="R21" i="87"/>
  <c r="R18" i="87"/>
  <c r="R15" i="87"/>
  <c r="R12" i="87"/>
  <c r="R6" i="87"/>
  <c r="R79" i="87"/>
  <c r="R76" i="87"/>
  <c r="R73" i="87"/>
  <c r="R70" i="87"/>
  <c r="R67" i="87"/>
  <c r="R64" i="87"/>
  <c r="R61" i="87"/>
  <c r="R58" i="87"/>
  <c r="R55" i="87"/>
  <c r="R52" i="87"/>
  <c r="R49" i="87"/>
  <c r="R46" i="87"/>
  <c r="R43" i="87"/>
  <c r="R40" i="87"/>
  <c r="R37" i="87"/>
  <c r="R34" i="87"/>
  <c r="R31" i="87"/>
  <c r="R28" i="87"/>
  <c r="R25" i="87"/>
  <c r="R22" i="87"/>
  <c r="R11" i="87"/>
  <c r="R5" i="87"/>
  <c r="R3" i="87"/>
  <c r="R8" i="87"/>
  <c r="R9" i="87"/>
  <c r="H28" i="87"/>
  <c r="I28" i="87" s="1"/>
  <c r="J28" i="87" s="1"/>
  <c r="H37" i="87"/>
  <c r="I37" i="87" s="1"/>
  <c r="J37" i="87" s="1"/>
  <c r="H46" i="87"/>
  <c r="I46" i="87" s="1"/>
  <c r="J46" i="87" s="1"/>
  <c r="R50" i="87"/>
  <c r="R53" i="87"/>
  <c r="R56" i="87"/>
  <c r="R59" i="87"/>
  <c r="R62" i="87"/>
  <c r="R65" i="87"/>
  <c r="R68" i="87"/>
  <c r="R71" i="87"/>
  <c r="R74" i="87"/>
  <c r="R77" i="87"/>
  <c r="H6" i="88"/>
  <c r="I6" i="88" s="1"/>
  <c r="J6" i="88" s="1"/>
  <c r="H12" i="88"/>
  <c r="I12" i="88" s="1"/>
  <c r="J12" i="88" s="1"/>
  <c r="H16" i="88"/>
  <c r="I16" i="88" s="1"/>
  <c r="J16" i="88" s="1"/>
  <c r="H30" i="88"/>
  <c r="I30" i="88" s="1"/>
  <c r="J30" i="88" s="1"/>
  <c r="H34" i="88"/>
  <c r="I34" i="88" s="1"/>
  <c r="J34" i="88" s="1"/>
  <c r="H48" i="88"/>
  <c r="I48" i="88" s="1"/>
  <c r="J48" i="88" s="1"/>
  <c r="H58" i="91"/>
  <c r="I58" i="91" s="1"/>
  <c r="J58" i="91" s="1"/>
  <c r="AH3" i="86"/>
  <c r="AQ3" i="86" s="1"/>
  <c r="V44" i="86"/>
  <c r="V53" i="86"/>
  <c r="V62" i="86"/>
  <c r="R70" i="86"/>
  <c r="V74" i="86"/>
  <c r="R79" i="86"/>
  <c r="V83" i="86"/>
  <c r="M5" i="87"/>
  <c r="U5" i="87" s="1"/>
  <c r="M15" i="87"/>
  <c r="U15" i="87" s="1"/>
  <c r="M23" i="87"/>
  <c r="U23" i="87" s="1"/>
  <c r="M33" i="87"/>
  <c r="U33" i="87" s="1"/>
  <c r="M41" i="87"/>
  <c r="U41" i="87" s="1"/>
  <c r="M51" i="87"/>
  <c r="U51" i="87" s="1"/>
  <c r="M59" i="87"/>
  <c r="U59" i="87" s="1"/>
  <c r="M69" i="87"/>
  <c r="U69" i="87" s="1"/>
  <c r="M77" i="87"/>
  <c r="U77" i="87" s="1"/>
  <c r="R10" i="87"/>
  <c r="R16" i="87"/>
  <c r="R17" i="87"/>
  <c r="H25" i="87"/>
  <c r="I25" i="87" s="1"/>
  <c r="J25" i="87" s="1"/>
  <c r="H34" i="87"/>
  <c r="I34" i="87" s="1"/>
  <c r="J34" i="87" s="1"/>
  <c r="H43" i="87"/>
  <c r="I43" i="87" s="1"/>
  <c r="J43" i="87" s="1"/>
  <c r="H8" i="88"/>
  <c r="I8" i="88" s="1"/>
  <c r="J8" i="88" s="1"/>
  <c r="H24" i="88"/>
  <c r="I24" i="88" s="1"/>
  <c r="J24" i="88" s="1"/>
  <c r="H28" i="88"/>
  <c r="I28" i="88" s="1"/>
  <c r="J28" i="88" s="1"/>
  <c r="H42" i="88"/>
  <c r="I42" i="88" s="1"/>
  <c r="J42" i="88" s="1"/>
  <c r="H46" i="88"/>
  <c r="I46" i="88" s="1"/>
  <c r="J46" i="88" s="1"/>
  <c r="H21" i="89"/>
  <c r="I21" i="89" s="1"/>
  <c r="J21" i="89" s="1"/>
  <c r="H57" i="89"/>
  <c r="I57" i="89" s="1"/>
  <c r="J57" i="89" s="1"/>
  <c r="V10" i="85"/>
  <c r="V14" i="85"/>
  <c r="V17" i="85"/>
  <c r="V20" i="85"/>
  <c r="V23" i="85"/>
  <c r="V26" i="85"/>
  <c r="V29" i="85"/>
  <c r="V32" i="85"/>
  <c r="V35" i="85"/>
  <c r="V38" i="85"/>
  <c r="V41" i="85"/>
  <c r="V44" i="85"/>
  <c r="V47" i="85"/>
  <c r="V50" i="85"/>
  <c r="V53" i="85"/>
  <c r="V56" i="85"/>
  <c r="V59" i="85"/>
  <c r="V62" i="85"/>
  <c r="V65" i="85"/>
  <c r="V68" i="85"/>
  <c r="V71" i="85"/>
  <c r="V74" i="85"/>
  <c r="V77" i="85"/>
  <c r="V80" i="85"/>
  <c r="V83" i="85"/>
  <c r="V86" i="85"/>
  <c r="V89" i="85"/>
  <c r="V92" i="85"/>
  <c r="V95" i="85"/>
  <c r="V98" i="85"/>
  <c r="M8" i="86"/>
  <c r="U8" i="86" s="1"/>
  <c r="M14" i="86"/>
  <c r="U14" i="86" s="1"/>
  <c r="M20" i="86"/>
  <c r="U20" i="86" s="1"/>
  <c r="M26" i="86"/>
  <c r="U26" i="86" s="1"/>
  <c r="M32" i="86"/>
  <c r="U32" i="86" s="1"/>
  <c r="M38" i="86"/>
  <c r="U38" i="86" s="1"/>
  <c r="M44" i="86"/>
  <c r="U44" i="86" s="1"/>
  <c r="M50" i="86"/>
  <c r="U50" i="86" s="1"/>
  <c r="M56" i="86"/>
  <c r="U56" i="86" s="1"/>
  <c r="M62" i="86"/>
  <c r="U62" i="86" s="1"/>
  <c r="M68" i="86"/>
  <c r="U68" i="86" s="1"/>
  <c r="M74" i="86"/>
  <c r="U74" i="86" s="1"/>
  <c r="M80" i="86"/>
  <c r="U80" i="86" s="1"/>
  <c r="M86" i="86"/>
  <c r="U86" i="86" s="1"/>
  <c r="R87" i="86"/>
  <c r="R84" i="86"/>
  <c r="R81" i="86"/>
  <c r="R78" i="86"/>
  <c r="R75" i="86"/>
  <c r="R72" i="86"/>
  <c r="R69" i="86"/>
  <c r="R66" i="86"/>
  <c r="R63" i="86"/>
  <c r="R60" i="86"/>
  <c r="R57" i="86"/>
  <c r="R54" i="86"/>
  <c r="R51" i="86"/>
  <c r="R48" i="86"/>
  <c r="R45" i="86"/>
  <c r="R42" i="86"/>
  <c r="R7" i="86"/>
  <c r="R8" i="86"/>
  <c r="V11" i="86"/>
  <c r="R13" i="86"/>
  <c r="R16" i="86"/>
  <c r="R19" i="86"/>
  <c r="R22" i="86"/>
  <c r="R25" i="86"/>
  <c r="R28" i="86"/>
  <c r="R31" i="86"/>
  <c r="R34" i="86"/>
  <c r="R37" i="86"/>
  <c r="R41" i="86"/>
  <c r="V43" i="86"/>
  <c r="R46" i="86"/>
  <c r="H47" i="86"/>
  <c r="I47" i="86" s="1"/>
  <c r="J47" i="86" s="1"/>
  <c r="V48" i="86"/>
  <c r="R50" i="86"/>
  <c r="V52" i="86"/>
  <c r="R55" i="86"/>
  <c r="H56" i="86"/>
  <c r="I56" i="86" s="1"/>
  <c r="J56" i="86" s="1"/>
  <c r="V57" i="86"/>
  <c r="R59" i="86"/>
  <c r="V61" i="86"/>
  <c r="R64" i="86"/>
  <c r="H65" i="86"/>
  <c r="I65" i="86" s="1"/>
  <c r="J65" i="86" s="1"/>
  <c r="V66" i="86"/>
  <c r="R68" i="86"/>
  <c r="V72" i="86"/>
  <c r="H73" i="86"/>
  <c r="I73" i="86" s="1"/>
  <c r="J73" i="86" s="1"/>
  <c r="R77" i="86"/>
  <c r="V81" i="86"/>
  <c r="H82" i="86"/>
  <c r="I82" i="86" s="1"/>
  <c r="J82" i="86" s="1"/>
  <c r="R86" i="86"/>
  <c r="M8" i="87"/>
  <c r="U8" i="87" s="1"/>
  <c r="M16" i="87"/>
  <c r="U16" i="87" s="1"/>
  <c r="M26" i="87"/>
  <c r="U26" i="87" s="1"/>
  <c r="M34" i="87"/>
  <c r="U34" i="87" s="1"/>
  <c r="M44" i="87"/>
  <c r="U44" i="87" s="1"/>
  <c r="M52" i="87"/>
  <c r="U52" i="87" s="1"/>
  <c r="M62" i="87"/>
  <c r="U62" i="87" s="1"/>
  <c r="M70" i="87"/>
  <c r="U70" i="87" s="1"/>
  <c r="R4" i="87"/>
  <c r="H8" i="87"/>
  <c r="I8" i="87" s="1"/>
  <c r="J8" i="87" s="1"/>
  <c r="H9" i="87"/>
  <c r="I9" i="87" s="1"/>
  <c r="J9" i="87" s="1"/>
  <c r="R13" i="87"/>
  <c r="R14" i="87"/>
  <c r="R29" i="87"/>
  <c r="R38" i="87"/>
  <c r="R47" i="87"/>
  <c r="R8" i="88"/>
  <c r="H21" i="88"/>
  <c r="I21" i="88" s="1"/>
  <c r="J21" i="88" s="1"/>
  <c r="H25" i="88"/>
  <c r="I25" i="88" s="1"/>
  <c r="J25" i="88" s="1"/>
  <c r="R28" i="88"/>
  <c r="H39" i="88"/>
  <c r="I39" i="88" s="1"/>
  <c r="J39" i="88" s="1"/>
  <c r="H43" i="88"/>
  <c r="I43" i="88" s="1"/>
  <c r="J43" i="88" s="1"/>
  <c r="M9" i="86"/>
  <c r="U9" i="86" s="1"/>
  <c r="M15" i="86"/>
  <c r="U15" i="86" s="1"/>
  <c r="M21" i="86"/>
  <c r="U21" i="86" s="1"/>
  <c r="M27" i="86"/>
  <c r="U27" i="86" s="1"/>
  <c r="M33" i="86"/>
  <c r="U33" i="86" s="1"/>
  <c r="M39" i="86"/>
  <c r="U39" i="86" s="1"/>
  <c r="M45" i="86"/>
  <c r="U45" i="86" s="1"/>
  <c r="M51" i="86"/>
  <c r="U51" i="86" s="1"/>
  <c r="M57" i="86"/>
  <c r="U57" i="86" s="1"/>
  <c r="M63" i="86"/>
  <c r="U63" i="86" s="1"/>
  <c r="M69" i="86"/>
  <c r="U69" i="86" s="1"/>
  <c r="M75" i="86"/>
  <c r="U75" i="86" s="1"/>
  <c r="M81" i="86"/>
  <c r="U81" i="86" s="1"/>
  <c r="M87" i="86"/>
  <c r="U87" i="86" s="1"/>
  <c r="V10" i="86"/>
  <c r="V14" i="86"/>
  <c r="V17" i="86"/>
  <c r="V20" i="86"/>
  <c r="V23" i="86"/>
  <c r="V26" i="86"/>
  <c r="V29" i="86"/>
  <c r="V32" i="86"/>
  <c r="V35" i="86"/>
  <c r="V38" i="86"/>
  <c r="V47" i="86"/>
  <c r="V56" i="86"/>
  <c r="V65" i="86"/>
  <c r="H71" i="86"/>
  <c r="I71" i="86" s="1"/>
  <c r="J71" i="86" s="1"/>
  <c r="V71" i="86"/>
  <c r="R76" i="86"/>
  <c r="H80" i="86"/>
  <c r="I80" i="86" s="1"/>
  <c r="J80" i="86" s="1"/>
  <c r="V80" i="86"/>
  <c r="R85" i="86"/>
  <c r="H4" i="87"/>
  <c r="I4" i="87" s="1"/>
  <c r="J4" i="87" s="1"/>
  <c r="K4" i="87" s="1"/>
  <c r="M9" i="87"/>
  <c r="U9" i="87" s="1"/>
  <c r="M17" i="87"/>
  <c r="U17" i="87" s="1"/>
  <c r="M27" i="87"/>
  <c r="U27" i="87" s="1"/>
  <c r="M35" i="87"/>
  <c r="U35" i="87" s="1"/>
  <c r="M45" i="87"/>
  <c r="U45" i="87" s="1"/>
  <c r="M53" i="87"/>
  <c r="U53" i="87" s="1"/>
  <c r="M63" i="87"/>
  <c r="U63" i="87" s="1"/>
  <c r="M71" i="87"/>
  <c r="U71" i="87" s="1"/>
  <c r="H20" i="87"/>
  <c r="I20" i="87" s="1"/>
  <c r="J20" i="87" s="1"/>
  <c r="H22" i="87"/>
  <c r="I22" i="87" s="1"/>
  <c r="J22" i="87" s="1"/>
  <c r="H26" i="87"/>
  <c r="I26" i="87" s="1"/>
  <c r="J26" i="87" s="1"/>
  <c r="H31" i="87"/>
  <c r="I31" i="87" s="1"/>
  <c r="J31" i="87" s="1"/>
  <c r="H35" i="87"/>
  <c r="I35" i="87" s="1"/>
  <c r="J35" i="87" s="1"/>
  <c r="H40" i="87"/>
  <c r="I40" i="87" s="1"/>
  <c r="J40" i="87" s="1"/>
  <c r="H44" i="87"/>
  <c r="I44" i="87" s="1"/>
  <c r="J44" i="87" s="1"/>
  <c r="H49" i="87"/>
  <c r="I49" i="87" s="1"/>
  <c r="J49" i="87" s="1"/>
  <c r="H5" i="88"/>
  <c r="I5" i="88" s="1"/>
  <c r="J5" i="88" s="1"/>
  <c r="R68" i="88"/>
  <c r="R65" i="88"/>
  <c r="R62" i="88"/>
  <c r="R59" i="88"/>
  <c r="R56" i="88"/>
  <c r="R53" i="88"/>
  <c r="R50" i="88"/>
  <c r="R47" i="88"/>
  <c r="R44" i="88"/>
  <c r="R41" i="88"/>
  <c r="R38" i="88"/>
  <c r="R35" i="88"/>
  <c r="R32" i="88"/>
  <c r="R29" i="88"/>
  <c r="R26" i="88"/>
  <c r="R23" i="88"/>
  <c r="R20" i="88"/>
  <c r="R17" i="88"/>
  <c r="R14" i="88"/>
  <c r="R10" i="88"/>
  <c r="R4" i="88"/>
  <c r="R69" i="88"/>
  <c r="R67" i="88"/>
  <c r="R60" i="88"/>
  <c r="R58" i="88"/>
  <c r="R51" i="88"/>
  <c r="R11" i="88"/>
  <c r="R5" i="88"/>
  <c r="R48" i="88"/>
  <c r="R45" i="88"/>
  <c r="R42" i="88"/>
  <c r="R39" i="88"/>
  <c r="R36" i="88"/>
  <c r="R33" i="88"/>
  <c r="R30" i="88"/>
  <c r="R27" i="88"/>
  <c r="R24" i="88"/>
  <c r="R21" i="88"/>
  <c r="R18" i="88"/>
  <c r="R15" i="88"/>
  <c r="R12" i="88"/>
  <c r="R6" i="88"/>
  <c r="R63" i="88"/>
  <c r="R61" i="88"/>
  <c r="R54" i="88"/>
  <c r="R52" i="88"/>
  <c r="R3" i="88"/>
  <c r="R66" i="88"/>
  <c r="R64" i="88"/>
  <c r="R57" i="88"/>
  <c r="R55" i="88"/>
  <c r="R9" i="88"/>
  <c r="H11" i="88"/>
  <c r="I11" i="88" s="1"/>
  <c r="J11" i="88" s="1"/>
  <c r="AE3" i="88"/>
  <c r="P3" i="88"/>
  <c r="AF3" i="88" s="1"/>
  <c r="AO3" i="88" s="1"/>
  <c r="H18" i="88"/>
  <c r="I18" i="88" s="1"/>
  <c r="J18" i="88" s="1"/>
  <c r="H22" i="88"/>
  <c r="I22" i="88" s="1"/>
  <c r="J22" i="88" s="1"/>
  <c r="R25" i="88"/>
  <c r="H36" i="88"/>
  <c r="I36" i="88" s="1"/>
  <c r="J36" i="88" s="1"/>
  <c r="H40" i="88"/>
  <c r="I40" i="88" s="1"/>
  <c r="J40" i="88" s="1"/>
  <c r="R43" i="88"/>
  <c r="H30" i="89"/>
  <c r="I30" i="89" s="1"/>
  <c r="J30" i="89" s="1"/>
  <c r="H66" i="89"/>
  <c r="I66" i="89" s="1"/>
  <c r="J66" i="89" s="1"/>
  <c r="AH3" i="85"/>
  <c r="AQ3" i="85" s="1"/>
  <c r="V8" i="85"/>
  <c r="V13" i="85"/>
  <c r="V16" i="85"/>
  <c r="V19" i="85"/>
  <c r="V22" i="85"/>
  <c r="V25" i="85"/>
  <c r="V28" i="85"/>
  <c r="V31" i="85"/>
  <c r="V34" i="85"/>
  <c r="V37" i="85"/>
  <c r="V40" i="85"/>
  <c r="V43" i="85"/>
  <c r="V46" i="85"/>
  <c r="V49" i="85"/>
  <c r="V52" i="85"/>
  <c r="V55" i="85"/>
  <c r="V58" i="85"/>
  <c r="V61" i="85"/>
  <c r="V64" i="85"/>
  <c r="V67" i="85"/>
  <c r="V70" i="85"/>
  <c r="V73" i="85"/>
  <c r="V76" i="85"/>
  <c r="V79" i="85"/>
  <c r="V82" i="85"/>
  <c r="V85" i="85"/>
  <c r="V88" i="85"/>
  <c r="V91" i="85"/>
  <c r="V94" i="85"/>
  <c r="M4" i="86"/>
  <c r="U4" i="86" s="1"/>
  <c r="X4" i="86" s="1"/>
  <c r="M10" i="86"/>
  <c r="U10" i="86" s="1"/>
  <c r="M16" i="86"/>
  <c r="U16" i="86" s="1"/>
  <c r="M22" i="86"/>
  <c r="U22" i="86" s="1"/>
  <c r="M28" i="86"/>
  <c r="U28" i="86" s="1"/>
  <c r="M34" i="86"/>
  <c r="U34" i="86" s="1"/>
  <c r="M40" i="86"/>
  <c r="U40" i="86" s="1"/>
  <c r="M46" i="86"/>
  <c r="U46" i="86" s="1"/>
  <c r="M52" i="86"/>
  <c r="U52" i="86" s="1"/>
  <c r="M58" i="86"/>
  <c r="U58" i="86" s="1"/>
  <c r="M64" i="86"/>
  <c r="U64" i="86" s="1"/>
  <c r="M70" i="86"/>
  <c r="U70" i="86" s="1"/>
  <c r="M76" i="86"/>
  <c r="U76" i="86" s="1"/>
  <c r="M82" i="86"/>
  <c r="U82" i="86" s="1"/>
  <c r="R6" i="86"/>
  <c r="V88" i="86"/>
  <c r="V85" i="86"/>
  <c r="V82" i="86"/>
  <c r="V79" i="86"/>
  <c r="V76" i="86"/>
  <c r="V73" i="86"/>
  <c r="V70" i="86"/>
  <c r="R12" i="86"/>
  <c r="R15" i="86"/>
  <c r="R18" i="86"/>
  <c r="R21" i="86"/>
  <c r="R24" i="86"/>
  <c r="R27" i="86"/>
  <c r="R30" i="86"/>
  <c r="R33" i="86"/>
  <c r="R36" i="86"/>
  <c r="R39" i="86"/>
  <c r="R40" i="86"/>
  <c r="H41" i="86"/>
  <c r="I41" i="86" s="1"/>
  <c r="J41" i="86" s="1"/>
  <c r="V42" i="86"/>
  <c r="R44" i="86"/>
  <c r="V46" i="86"/>
  <c r="R49" i="86"/>
  <c r="H50" i="86"/>
  <c r="I50" i="86" s="1"/>
  <c r="J50" i="86" s="1"/>
  <c r="V51" i="86"/>
  <c r="R53" i="86"/>
  <c r="V55" i="86"/>
  <c r="R58" i="86"/>
  <c r="H59" i="86"/>
  <c r="I59" i="86" s="1"/>
  <c r="J59" i="86" s="1"/>
  <c r="V60" i="86"/>
  <c r="R62" i="86"/>
  <c r="V64" i="86"/>
  <c r="R67" i="86"/>
  <c r="H68" i="86"/>
  <c r="I68" i="86" s="1"/>
  <c r="J68" i="86" s="1"/>
  <c r="V69" i="86"/>
  <c r="R74" i="86"/>
  <c r="V78" i="86"/>
  <c r="R83" i="86"/>
  <c r="V87" i="86"/>
  <c r="M10" i="87"/>
  <c r="U10" i="87" s="1"/>
  <c r="M20" i="87"/>
  <c r="U20" i="87" s="1"/>
  <c r="M28" i="87"/>
  <c r="U28" i="87" s="1"/>
  <c r="M38" i="87"/>
  <c r="U38" i="87" s="1"/>
  <c r="M46" i="87"/>
  <c r="U46" i="87" s="1"/>
  <c r="M56" i="87"/>
  <c r="U56" i="87" s="1"/>
  <c r="M64" i="87"/>
  <c r="U64" i="87" s="1"/>
  <c r="M74" i="87"/>
  <c r="U74" i="87" s="1"/>
  <c r="R7" i="87"/>
  <c r="H10" i="87"/>
  <c r="I10" i="87" s="1"/>
  <c r="J10" i="87" s="1"/>
  <c r="H17" i="87"/>
  <c r="I17" i="87" s="1"/>
  <c r="J17" i="87" s="1"/>
  <c r="R26" i="87"/>
  <c r="R35" i="87"/>
  <c r="R44" i="87"/>
  <c r="H50" i="87"/>
  <c r="I50" i="87" s="1"/>
  <c r="J50" i="87" s="1"/>
  <c r="H53" i="87"/>
  <c r="I53" i="87" s="1"/>
  <c r="J53" i="87" s="1"/>
  <c r="H56" i="87"/>
  <c r="I56" i="87" s="1"/>
  <c r="J56" i="87" s="1"/>
  <c r="H59" i="87"/>
  <c r="I59" i="87" s="1"/>
  <c r="J59" i="87" s="1"/>
  <c r="H62" i="87"/>
  <c r="I62" i="87" s="1"/>
  <c r="J62" i="87" s="1"/>
  <c r="H65" i="87"/>
  <c r="I65" i="87" s="1"/>
  <c r="J65" i="87" s="1"/>
  <c r="H68" i="87"/>
  <c r="I68" i="87" s="1"/>
  <c r="J68" i="87" s="1"/>
  <c r="H71" i="87"/>
  <c r="I71" i="87" s="1"/>
  <c r="J71" i="87" s="1"/>
  <c r="H74" i="87"/>
  <c r="I74" i="87" s="1"/>
  <c r="J74" i="87" s="1"/>
  <c r="H77" i="87"/>
  <c r="I77" i="87" s="1"/>
  <c r="J77" i="87" s="1"/>
  <c r="H15" i="88"/>
  <c r="I15" i="88" s="1"/>
  <c r="J15" i="88" s="1"/>
  <c r="H19" i="88"/>
  <c r="I19" i="88" s="1"/>
  <c r="J19" i="88" s="1"/>
  <c r="R22" i="88"/>
  <c r="H33" i="88"/>
  <c r="I33" i="88" s="1"/>
  <c r="J33" i="88" s="1"/>
  <c r="H37" i="88"/>
  <c r="I37" i="88" s="1"/>
  <c r="J37" i="88" s="1"/>
  <c r="R40" i="88"/>
  <c r="H39" i="89"/>
  <c r="I39" i="89" s="1"/>
  <c r="J39" i="89" s="1"/>
  <c r="H75" i="89"/>
  <c r="I75" i="89" s="1"/>
  <c r="J75" i="89" s="1"/>
  <c r="V49" i="87"/>
  <c r="V52" i="87"/>
  <c r="V55" i="87"/>
  <c r="V58" i="87"/>
  <c r="V61" i="87"/>
  <c r="V64" i="87"/>
  <c r="V67" i="87"/>
  <c r="V70" i="87"/>
  <c r="V73" i="87"/>
  <c r="V76" i="87"/>
  <c r="M5" i="88"/>
  <c r="U5" i="88" s="1"/>
  <c r="M11" i="88"/>
  <c r="U11" i="88" s="1"/>
  <c r="M17" i="88"/>
  <c r="U17" i="88" s="1"/>
  <c r="M23" i="88"/>
  <c r="U23" i="88" s="1"/>
  <c r="M29" i="88"/>
  <c r="U29" i="88" s="1"/>
  <c r="M35" i="88"/>
  <c r="U35" i="88" s="1"/>
  <c r="M41" i="88"/>
  <c r="U41" i="88" s="1"/>
  <c r="M47" i="88"/>
  <c r="U47" i="88" s="1"/>
  <c r="M53" i="88"/>
  <c r="U53" i="88" s="1"/>
  <c r="M59" i="88"/>
  <c r="U59" i="88" s="1"/>
  <c r="M65" i="88"/>
  <c r="U65" i="88" s="1"/>
  <c r="V6" i="88"/>
  <c r="V12" i="88"/>
  <c r="V15" i="88"/>
  <c r="V18" i="88"/>
  <c r="V21" i="88"/>
  <c r="V24" i="88"/>
  <c r="V27" i="88"/>
  <c r="V30" i="88"/>
  <c r="V33" i="88"/>
  <c r="V36" i="88"/>
  <c r="V39" i="88"/>
  <c r="V42" i="88"/>
  <c r="V45" i="88"/>
  <c r="H51" i="88"/>
  <c r="I51" i="88" s="1"/>
  <c r="J51" i="88" s="1"/>
  <c r="H60" i="88"/>
  <c r="I60" i="88" s="1"/>
  <c r="J60" i="88" s="1"/>
  <c r="H69" i="88"/>
  <c r="I69" i="88" s="1"/>
  <c r="J69" i="88" s="1"/>
  <c r="H10" i="89"/>
  <c r="I10" i="89" s="1"/>
  <c r="J10" i="89" s="1"/>
  <c r="V17" i="89"/>
  <c r="H20" i="89"/>
  <c r="I20" i="89" s="1"/>
  <c r="J20" i="89" s="1"/>
  <c r="V26" i="89"/>
  <c r="H29" i="89"/>
  <c r="I29" i="89" s="1"/>
  <c r="J29" i="89" s="1"/>
  <c r="V35" i="89"/>
  <c r="H38" i="89"/>
  <c r="I38" i="89" s="1"/>
  <c r="J38" i="89" s="1"/>
  <c r="V44" i="89"/>
  <c r="H47" i="89"/>
  <c r="I47" i="89" s="1"/>
  <c r="J47" i="89" s="1"/>
  <c r="V53" i="89"/>
  <c r="H56" i="89"/>
  <c r="I56" i="89" s="1"/>
  <c r="J56" i="89" s="1"/>
  <c r="V62" i="89"/>
  <c r="H65" i="89"/>
  <c r="I65" i="89" s="1"/>
  <c r="J65" i="89" s="1"/>
  <c r="V71" i="89"/>
  <c r="H74" i="89"/>
  <c r="I74" i="89" s="1"/>
  <c r="J74" i="89" s="1"/>
  <c r="V80" i="89"/>
  <c r="H57" i="88"/>
  <c r="I57" i="88" s="1"/>
  <c r="J57" i="88" s="1"/>
  <c r="H66" i="88"/>
  <c r="I66" i="88" s="1"/>
  <c r="J66" i="88" s="1"/>
  <c r="H12" i="89"/>
  <c r="I12" i="89" s="1"/>
  <c r="J12" i="89" s="1"/>
  <c r="H17" i="89"/>
  <c r="I17" i="89" s="1"/>
  <c r="J17" i="89" s="1"/>
  <c r="H26" i="89"/>
  <c r="I26" i="89" s="1"/>
  <c r="J26" i="89" s="1"/>
  <c r="H35" i="89"/>
  <c r="I35" i="89" s="1"/>
  <c r="J35" i="89" s="1"/>
  <c r="H44" i="89"/>
  <c r="I44" i="89" s="1"/>
  <c r="J44" i="89" s="1"/>
  <c r="H53" i="89"/>
  <c r="I53" i="89" s="1"/>
  <c r="J53" i="89" s="1"/>
  <c r="H62" i="89"/>
  <c r="I62" i="89" s="1"/>
  <c r="J62" i="89" s="1"/>
  <c r="H71" i="89"/>
  <c r="I71" i="89" s="1"/>
  <c r="J71" i="89" s="1"/>
  <c r="H80" i="89"/>
  <c r="I80" i="89" s="1"/>
  <c r="J80" i="89" s="1"/>
  <c r="H10" i="90"/>
  <c r="I10" i="90" s="1"/>
  <c r="J10" i="90" s="1"/>
  <c r="M8" i="88"/>
  <c r="U8" i="88" s="1"/>
  <c r="M14" i="88"/>
  <c r="U14" i="88" s="1"/>
  <c r="M20" i="88"/>
  <c r="U20" i="88" s="1"/>
  <c r="M26" i="88"/>
  <c r="U26" i="88" s="1"/>
  <c r="M32" i="88"/>
  <c r="U32" i="88" s="1"/>
  <c r="M38" i="88"/>
  <c r="U38" i="88" s="1"/>
  <c r="M44" i="88"/>
  <c r="U44" i="88" s="1"/>
  <c r="M50" i="88"/>
  <c r="U50" i="88" s="1"/>
  <c r="M56" i="88"/>
  <c r="U56" i="88" s="1"/>
  <c r="M62" i="88"/>
  <c r="U62" i="88" s="1"/>
  <c r="M68" i="88"/>
  <c r="U68" i="88" s="1"/>
  <c r="V67" i="88"/>
  <c r="V64" i="88"/>
  <c r="V61" i="88"/>
  <c r="V58" i="88"/>
  <c r="V55" i="88"/>
  <c r="V52" i="88"/>
  <c r="V54" i="88"/>
  <c r="H55" i="88"/>
  <c r="I55" i="88" s="1"/>
  <c r="J55" i="88" s="1"/>
  <c r="V56" i="88"/>
  <c r="V63" i="88"/>
  <c r="H64" i="88"/>
  <c r="I64" i="88" s="1"/>
  <c r="J64" i="88" s="1"/>
  <c r="V65" i="88"/>
  <c r="H18" i="89"/>
  <c r="I18" i="89" s="1"/>
  <c r="J18" i="89" s="1"/>
  <c r="H27" i="89"/>
  <c r="I27" i="89" s="1"/>
  <c r="J27" i="89" s="1"/>
  <c r="H36" i="89"/>
  <c r="I36" i="89" s="1"/>
  <c r="J36" i="89" s="1"/>
  <c r="H45" i="89"/>
  <c r="I45" i="89" s="1"/>
  <c r="J45" i="89" s="1"/>
  <c r="H54" i="89"/>
  <c r="I54" i="89" s="1"/>
  <c r="J54" i="89" s="1"/>
  <c r="H63" i="89"/>
  <c r="I63" i="89" s="1"/>
  <c r="J63" i="89" s="1"/>
  <c r="H72" i="89"/>
  <c r="I72" i="89" s="1"/>
  <c r="J72" i="89" s="1"/>
  <c r="H81" i="89"/>
  <c r="I81" i="89" s="1"/>
  <c r="J81" i="89" s="1"/>
  <c r="H92" i="89"/>
  <c r="I92" i="89" s="1"/>
  <c r="J92" i="89" s="1"/>
  <c r="V68" i="92"/>
  <c r="V65" i="92"/>
  <c r="V62" i="92"/>
  <c r="V59" i="92"/>
  <c r="V56" i="92"/>
  <c r="V53" i="92"/>
  <c r="V50" i="92"/>
  <c r="V47" i="92"/>
  <c r="V44" i="92"/>
  <c r="V41" i="92"/>
  <c r="V38" i="92"/>
  <c r="V35" i="92"/>
  <c r="V32" i="92"/>
  <c r="V29" i="92"/>
  <c r="V26" i="92"/>
  <c r="V23" i="92"/>
  <c r="V20" i="92"/>
  <c r="V17" i="92"/>
  <c r="V14" i="92"/>
  <c r="V10" i="92"/>
  <c r="V69" i="92"/>
  <c r="V66" i="92"/>
  <c r="V63" i="92"/>
  <c r="V60" i="92"/>
  <c r="V57" i="92"/>
  <c r="V54" i="92"/>
  <c r="V51" i="92"/>
  <c r="V48" i="92"/>
  <c r="V45" i="92"/>
  <c r="V42" i="92"/>
  <c r="V39" i="92"/>
  <c r="V36" i="92"/>
  <c r="V33" i="92"/>
  <c r="V30" i="92"/>
  <c r="V27" i="92"/>
  <c r="V24" i="92"/>
  <c r="V21" i="92"/>
  <c r="V18" i="92"/>
  <c r="V15" i="92"/>
  <c r="V12" i="92"/>
  <c r="V61" i="92"/>
  <c r="V52" i="92"/>
  <c r="V43" i="92"/>
  <c r="V34" i="92"/>
  <c r="V25" i="92"/>
  <c r="V16" i="92"/>
  <c r="V6" i="92"/>
  <c r="V67" i="92"/>
  <c r="V58" i="92"/>
  <c r="V49" i="92"/>
  <c r="V40" i="92"/>
  <c r="V31" i="92"/>
  <c r="V22" i="92"/>
  <c r="V46" i="92"/>
  <c r="V11" i="92"/>
  <c r="V9" i="92"/>
  <c r="V4" i="92"/>
  <c r="Y4" i="92" s="1"/>
  <c r="V55" i="92"/>
  <c r="V28" i="92"/>
  <c r="V5" i="92"/>
  <c r="V37" i="92"/>
  <c r="V13" i="92"/>
  <c r="V8" i="92"/>
  <c r="V64" i="92"/>
  <c r="V7" i="92"/>
  <c r="V19" i="92"/>
  <c r="M9" i="88"/>
  <c r="U9" i="88" s="1"/>
  <c r="M15" i="88"/>
  <c r="U15" i="88" s="1"/>
  <c r="M21" i="88"/>
  <c r="U21" i="88" s="1"/>
  <c r="M27" i="88"/>
  <c r="U27" i="88" s="1"/>
  <c r="M33" i="88"/>
  <c r="U33" i="88" s="1"/>
  <c r="M39" i="88"/>
  <c r="U39" i="88" s="1"/>
  <c r="M45" i="88"/>
  <c r="U45" i="88" s="1"/>
  <c r="M51" i="88"/>
  <c r="U51" i="88" s="1"/>
  <c r="M57" i="88"/>
  <c r="U57" i="88" s="1"/>
  <c r="M63" i="88"/>
  <c r="U63" i="88" s="1"/>
  <c r="M69" i="88"/>
  <c r="U69" i="88" s="1"/>
  <c r="V7" i="88"/>
  <c r="V8" i="88"/>
  <c r="V13" i="88"/>
  <c r="V16" i="88"/>
  <c r="V19" i="88"/>
  <c r="V22" i="88"/>
  <c r="V25" i="88"/>
  <c r="V28" i="88"/>
  <c r="V31" i="88"/>
  <c r="V34" i="88"/>
  <c r="V37" i="88"/>
  <c r="V40" i="88"/>
  <c r="V43" i="88"/>
  <c r="V46" i="88"/>
  <c r="V49" i="88"/>
  <c r="H54" i="88"/>
  <c r="I54" i="88" s="1"/>
  <c r="J54" i="88" s="1"/>
  <c r="H63" i="88"/>
  <c r="I63" i="88" s="1"/>
  <c r="J63" i="88" s="1"/>
  <c r="H5" i="89"/>
  <c r="I5" i="89" s="1"/>
  <c r="J5" i="89" s="1"/>
  <c r="V97" i="89"/>
  <c r="V94" i="89"/>
  <c r="V91" i="89"/>
  <c r="V88" i="89"/>
  <c r="V98" i="89"/>
  <c r="V95" i="89"/>
  <c r="V84" i="89"/>
  <c r="V90" i="89"/>
  <c r="V96" i="89"/>
  <c r="V81" i="89"/>
  <c r="V78" i="89"/>
  <c r="V75" i="89"/>
  <c r="V72" i="89"/>
  <c r="V69" i="89"/>
  <c r="V66" i="89"/>
  <c r="V63" i="89"/>
  <c r="V60" i="89"/>
  <c r="V57" i="89"/>
  <c r="V54" i="89"/>
  <c r="V51" i="89"/>
  <c r="V48" i="89"/>
  <c r="V45" i="89"/>
  <c r="V42" i="89"/>
  <c r="V39" i="89"/>
  <c r="V36" i="89"/>
  <c r="V33" i="89"/>
  <c r="V30" i="89"/>
  <c r="V27" i="89"/>
  <c r="V24" i="89"/>
  <c r="V21" i="89"/>
  <c r="V18" i="89"/>
  <c r="V15" i="89"/>
  <c r="V12" i="89"/>
  <c r="V6" i="89"/>
  <c r="V87" i="89"/>
  <c r="V86" i="89"/>
  <c r="V89" i="89"/>
  <c r="V82" i="89"/>
  <c r="V79" i="89"/>
  <c r="V76" i="89"/>
  <c r="V73" i="89"/>
  <c r="V70" i="89"/>
  <c r="V67" i="89"/>
  <c r="V64" i="89"/>
  <c r="V61" i="89"/>
  <c r="V58" i="89"/>
  <c r="V55" i="89"/>
  <c r="V52" i="89"/>
  <c r="V49" i="89"/>
  <c r="V46" i="89"/>
  <c r="V43" i="89"/>
  <c r="V40" i="89"/>
  <c r="V37" i="89"/>
  <c r="V34" i="89"/>
  <c r="V31" i="89"/>
  <c r="V28" i="89"/>
  <c r="V25" i="89"/>
  <c r="V22" i="89"/>
  <c r="V19" i="89"/>
  <c r="V16" i="89"/>
  <c r="V13" i="89"/>
  <c r="V8" i="89"/>
  <c r="V7" i="89"/>
  <c r="V93" i="89"/>
  <c r="V85" i="89"/>
  <c r="V11" i="89"/>
  <c r="V10" i="89"/>
  <c r="H14" i="89"/>
  <c r="I14" i="89" s="1"/>
  <c r="J14" i="89" s="1"/>
  <c r="V20" i="89"/>
  <c r="H23" i="89"/>
  <c r="I23" i="89" s="1"/>
  <c r="J23" i="89" s="1"/>
  <c r="V29" i="89"/>
  <c r="H32" i="89"/>
  <c r="I32" i="89" s="1"/>
  <c r="J32" i="89" s="1"/>
  <c r="V38" i="89"/>
  <c r="H41" i="89"/>
  <c r="I41" i="89" s="1"/>
  <c r="J41" i="89" s="1"/>
  <c r="V47" i="89"/>
  <c r="H50" i="89"/>
  <c r="I50" i="89" s="1"/>
  <c r="J50" i="89" s="1"/>
  <c r="V56" i="89"/>
  <c r="H59" i="89"/>
  <c r="I59" i="89" s="1"/>
  <c r="J59" i="89" s="1"/>
  <c r="V65" i="89"/>
  <c r="H68" i="89"/>
  <c r="I68" i="89" s="1"/>
  <c r="J68" i="89" s="1"/>
  <c r="V74" i="89"/>
  <c r="H77" i="89"/>
  <c r="I77" i="89" s="1"/>
  <c r="J77" i="89" s="1"/>
  <c r="H83" i="89"/>
  <c r="I83" i="89" s="1"/>
  <c r="J83" i="89" s="1"/>
  <c r="M4" i="88"/>
  <c r="U4" i="88" s="1"/>
  <c r="X4" i="88" s="1"/>
  <c r="AH4" i="88" s="1"/>
  <c r="M10" i="88"/>
  <c r="U10" i="88" s="1"/>
  <c r="M16" i="88"/>
  <c r="U16" i="88" s="1"/>
  <c r="M22" i="88"/>
  <c r="U22" i="88" s="1"/>
  <c r="M28" i="88"/>
  <c r="U28" i="88" s="1"/>
  <c r="M34" i="88"/>
  <c r="U34" i="88" s="1"/>
  <c r="M40" i="88"/>
  <c r="U40" i="88" s="1"/>
  <c r="M46" i="88"/>
  <c r="U46" i="88" s="1"/>
  <c r="M52" i="88"/>
  <c r="U52" i="88" s="1"/>
  <c r="M58" i="88"/>
  <c r="U58" i="88" s="1"/>
  <c r="V51" i="88"/>
  <c r="H52" i="88"/>
  <c r="I52" i="88" s="1"/>
  <c r="J52" i="88" s="1"/>
  <c r="V53" i="88"/>
  <c r="V60" i="88"/>
  <c r="H61" i="88"/>
  <c r="I61" i="88" s="1"/>
  <c r="J61" i="88" s="1"/>
  <c r="V62" i="88"/>
  <c r="V69" i="88"/>
  <c r="P3" i="89"/>
  <c r="AF3" i="89" s="1"/>
  <c r="AO3" i="89" s="1"/>
  <c r="H6" i="89"/>
  <c r="I6" i="89" s="1"/>
  <c r="J6" i="89" s="1"/>
  <c r="H15" i="89"/>
  <c r="I15" i="89" s="1"/>
  <c r="J15" i="89" s="1"/>
  <c r="H24" i="89"/>
  <c r="I24" i="89" s="1"/>
  <c r="J24" i="89" s="1"/>
  <c r="H33" i="89"/>
  <c r="I33" i="89" s="1"/>
  <c r="J33" i="89" s="1"/>
  <c r="H42" i="89"/>
  <c r="I42" i="89" s="1"/>
  <c r="J42" i="89" s="1"/>
  <c r="H51" i="89"/>
  <c r="I51" i="89" s="1"/>
  <c r="J51" i="89" s="1"/>
  <c r="H60" i="89"/>
  <c r="I60" i="89" s="1"/>
  <c r="J60" i="89" s="1"/>
  <c r="H69" i="89"/>
  <c r="I69" i="89" s="1"/>
  <c r="J69" i="89" s="1"/>
  <c r="H78" i="89"/>
  <c r="I78" i="89" s="1"/>
  <c r="J78" i="89" s="1"/>
  <c r="H97" i="89"/>
  <c r="I97" i="89" s="1"/>
  <c r="J97" i="89" s="1"/>
  <c r="P3" i="91"/>
  <c r="AF3" i="91" s="1"/>
  <c r="AO3" i="91" s="1"/>
  <c r="AE3" i="91"/>
  <c r="M4" i="89"/>
  <c r="U4" i="89" s="1"/>
  <c r="X4" i="89" s="1"/>
  <c r="M10" i="89"/>
  <c r="U10" i="89" s="1"/>
  <c r="M16" i="89"/>
  <c r="U16" i="89" s="1"/>
  <c r="M22" i="89"/>
  <c r="U22" i="89" s="1"/>
  <c r="M28" i="89"/>
  <c r="U28" i="89" s="1"/>
  <c r="M34" i="89"/>
  <c r="U34" i="89" s="1"/>
  <c r="M40" i="89"/>
  <c r="U40" i="89" s="1"/>
  <c r="M46" i="89"/>
  <c r="U46" i="89" s="1"/>
  <c r="M52" i="89"/>
  <c r="U52" i="89" s="1"/>
  <c r="M58" i="89"/>
  <c r="U58" i="89" s="1"/>
  <c r="M64" i="89"/>
  <c r="U64" i="89" s="1"/>
  <c r="M70" i="89"/>
  <c r="U70" i="89" s="1"/>
  <c r="M76" i="89"/>
  <c r="U76" i="89" s="1"/>
  <c r="M82" i="89"/>
  <c r="U82" i="89" s="1"/>
  <c r="M88" i="89"/>
  <c r="U88" i="89" s="1"/>
  <c r="M94" i="89"/>
  <c r="U94" i="89" s="1"/>
  <c r="H95" i="89"/>
  <c r="I95" i="89" s="1"/>
  <c r="J95" i="89" s="1"/>
  <c r="M11" i="90"/>
  <c r="U11" i="90" s="1"/>
  <c r="M29" i="90"/>
  <c r="U29" i="90" s="1"/>
  <c r="M47" i="90"/>
  <c r="U47" i="90" s="1"/>
  <c r="M65" i="90"/>
  <c r="U65" i="90" s="1"/>
  <c r="M83" i="90"/>
  <c r="U83" i="90" s="1"/>
  <c r="H28" i="92"/>
  <c r="I28" i="92" s="1"/>
  <c r="J28" i="92" s="1"/>
  <c r="H86" i="89"/>
  <c r="I86" i="89" s="1"/>
  <c r="J86" i="89" s="1"/>
  <c r="M19" i="90"/>
  <c r="U19" i="90" s="1"/>
  <c r="M37" i="90"/>
  <c r="U37" i="90" s="1"/>
  <c r="M55" i="90"/>
  <c r="U55" i="90" s="1"/>
  <c r="H5" i="90"/>
  <c r="I5" i="90" s="1"/>
  <c r="J5" i="90" s="1"/>
  <c r="M88" i="90"/>
  <c r="U88" i="90" s="1"/>
  <c r="M82" i="90"/>
  <c r="U82" i="90" s="1"/>
  <c r="M76" i="90"/>
  <c r="U76" i="90" s="1"/>
  <c r="M70" i="90"/>
  <c r="U70" i="90" s="1"/>
  <c r="M64" i="90"/>
  <c r="U64" i="90" s="1"/>
  <c r="M58" i="90"/>
  <c r="U58" i="90" s="1"/>
  <c r="M52" i="90"/>
  <c r="U52" i="90" s="1"/>
  <c r="M46" i="90"/>
  <c r="U46" i="90" s="1"/>
  <c r="M40" i="90"/>
  <c r="U40" i="90" s="1"/>
  <c r="M34" i="90"/>
  <c r="U34" i="90" s="1"/>
  <c r="M28" i="90"/>
  <c r="U28" i="90" s="1"/>
  <c r="M22" i="90"/>
  <c r="U22" i="90" s="1"/>
  <c r="M16" i="90"/>
  <c r="U16" i="90" s="1"/>
  <c r="M10" i="90"/>
  <c r="U10" i="90" s="1"/>
  <c r="M4" i="90"/>
  <c r="U4" i="90" s="1"/>
  <c r="X4" i="90" s="1"/>
  <c r="M86" i="90"/>
  <c r="U86" i="90" s="1"/>
  <c r="M80" i="90"/>
  <c r="U80" i="90" s="1"/>
  <c r="M74" i="90"/>
  <c r="U74" i="90" s="1"/>
  <c r="M68" i="90"/>
  <c r="U68" i="90" s="1"/>
  <c r="M62" i="90"/>
  <c r="U62" i="90" s="1"/>
  <c r="M56" i="90"/>
  <c r="U56" i="90" s="1"/>
  <c r="M50" i="90"/>
  <c r="U50" i="90" s="1"/>
  <c r="M44" i="90"/>
  <c r="U44" i="90" s="1"/>
  <c r="M38" i="90"/>
  <c r="U38" i="90" s="1"/>
  <c r="M32" i="90"/>
  <c r="U32" i="90" s="1"/>
  <c r="M26" i="90"/>
  <c r="U26" i="90" s="1"/>
  <c r="M20" i="90"/>
  <c r="U20" i="90" s="1"/>
  <c r="M14" i="90"/>
  <c r="U14" i="90" s="1"/>
  <c r="M8" i="90"/>
  <c r="U8" i="90" s="1"/>
  <c r="M81" i="90"/>
  <c r="U81" i="90" s="1"/>
  <c r="M72" i="90"/>
  <c r="U72" i="90" s="1"/>
  <c r="M63" i="90"/>
  <c r="U63" i="90" s="1"/>
  <c r="M54" i="90"/>
  <c r="U54" i="90" s="1"/>
  <c r="M45" i="90"/>
  <c r="U45" i="90" s="1"/>
  <c r="M36" i="90"/>
  <c r="U36" i="90" s="1"/>
  <c r="M27" i="90"/>
  <c r="U27" i="90" s="1"/>
  <c r="M18" i="90"/>
  <c r="U18" i="90" s="1"/>
  <c r="M9" i="90"/>
  <c r="U9" i="90" s="1"/>
  <c r="M89" i="90"/>
  <c r="U89" i="90" s="1"/>
  <c r="M79" i="90"/>
  <c r="U79" i="90" s="1"/>
  <c r="M71" i="90"/>
  <c r="U71" i="90" s="1"/>
  <c r="M61" i="90"/>
  <c r="U61" i="90" s="1"/>
  <c r="M53" i="90"/>
  <c r="U53" i="90" s="1"/>
  <c r="M43" i="90"/>
  <c r="U43" i="90" s="1"/>
  <c r="M35" i="90"/>
  <c r="U35" i="90" s="1"/>
  <c r="M25" i="90"/>
  <c r="U25" i="90" s="1"/>
  <c r="M17" i="90"/>
  <c r="U17" i="90" s="1"/>
  <c r="M7" i="90"/>
  <c r="U7" i="90" s="1"/>
  <c r="M87" i="90"/>
  <c r="U87" i="90" s="1"/>
  <c r="M78" i="90"/>
  <c r="U78" i="90" s="1"/>
  <c r="M69" i="90"/>
  <c r="U69" i="90" s="1"/>
  <c r="M60" i="90"/>
  <c r="U60" i="90" s="1"/>
  <c r="M51" i="90"/>
  <c r="U51" i="90" s="1"/>
  <c r="M42" i="90"/>
  <c r="U42" i="90" s="1"/>
  <c r="M33" i="90"/>
  <c r="U33" i="90" s="1"/>
  <c r="M24" i="90"/>
  <c r="U24" i="90" s="1"/>
  <c r="M15" i="90"/>
  <c r="U15" i="90" s="1"/>
  <c r="M6" i="90"/>
  <c r="U6" i="90" s="1"/>
  <c r="M21" i="90"/>
  <c r="U21" i="90" s="1"/>
  <c r="M39" i="90"/>
  <c r="U39" i="90" s="1"/>
  <c r="M57" i="90"/>
  <c r="U57" i="90" s="1"/>
  <c r="M75" i="90"/>
  <c r="U75" i="90" s="1"/>
  <c r="M9" i="89"/>
  <c r="U9" i="89" s="1"/>
  <c r="M15" i="89"/>
  <c r="U15" i="89" s="1"/>
  <c r="M21" i="89"/>
  <c r="U21" i="89" s="1"/>
  <c r="M27" i="89"/>
  <c r="U27" i="89" s="1"/>
  <c r="M33" i="89"/>
  <c r="U33" i="89" s="1"/>
  <c r="M39" i="89"/>
  <c r="U39" i="89" s="1"/>
  <c r="M45" i="89"/>
  <c r="U45" i="89" s="1"/>
  <c r="M51" i="89"/>
  <c r="U51" i="89" s="1"/>
  <c r="M57" i="89"/>
  <c r="U57" i="89" s="1"/>
  <c r="M63" i="89"/>
  <c r="U63" i="89" s="1"/>
  <c r="M69" i="89"/>
  <c r="U69" i="89" s="1"/>
  <c r="M75" i="89"/>
  <c r="U75" i="89" s="1"/>
  <c r="M81" i="89"/>
  <c r="U81" i="89" s="1"/>
  <c r="M87" i="89"/>
  <c r="U87" i="89" s="1"/>
  <c r="H85" i="89"/>
  <c r="I85" i="89" s="1"/>
  <c r="J85" i="89" s="1"/>
  <c r="H87" i="89"/>
  <c r="I87" i="89" s="1"/>
  <c r="J87" i="89" s="1"/>
  <c r="M5" i="90"/>
  <c r="U5" i="90" s="1"/>
  <c r="M23" i="90"/>
  <c r="U23" i="90" s="1"/>
  <c r="M41" i="90"/>
  <c r="U41" i="90" s="1"/>
  <c r="M59" i="90"/>
  <c r="U59" i="90" s="1"/>
  <c r="M77" i="90"/>
  <c r="U77" i="90" s="1"/>
  <c r="H11" i="90"/>
  <c r="I11" i="90" s="1"/>
  <c r="J11" i="90" s="1"/>
  <c r="H49" i="91"/>
  <c r="I49" i="91" s="1"/>
  <c r="J49" i="91" s="1"/>
  <c r="H76" i="91"/>
  <c r="I76" i="91" s="1"/>
  <c r="J76" i="91" s="1"/>
  <c r="H90" i="89"/>
  <c r="I90" i="89" s="1"/>
  <c r="J90" i="89" s="1"/>
  <c r="H96" i="89"/>
  <c r="I96" i="89" s="1"/>
  <c r="J96" i="89" s="1"/>
  <c r="R52" i="91"/>
  <c r="P3" i="92"/>
  <c r="AF3" i="92" s="1"/>
  <c r="AO3" i="92" s="1"/>
  <c r="AE3" i="92"/>
  <c r="H50" i="90"/>
  <c r="I50" i="90" s="1"/>
  <c r="J50" i="90" s="1"/>
  <c r="H54" i="90"/>
  <c r="I54" i="90" s="1"/>
  <c r="J54" i="90" s="1"/>
  <c r="H55" i="90"/>
  <c r="I55" i="90" s="1"/>
  <c r="J55" i="90" s="1"/>
  <c r="H59" i="90"/>
  <c r="I59" i="90" s="1"/>
  <c r="J59" i="90" s="1"/>
  <c r="H63" i="90"/>
  <c r="I63" i="90" s="1"/>
  <c r="J63" i="90" s="1"/>
  <c r="H64" i="90"/>
  <c r="I64" i="90" s="1"/>
  <c r="J64" i="90" s="1"/>
  <c r="H68" i="90"/>
  <c r="I68" i="90" s="1"/>
  <c r="J68" i="90" s="1"/>
  <c r="H72" i="90"/>
  <c r="I72" i="90" s="1"/>
  <c r="J72" i="90" s="1"/>
  <c r="H73" i="90"/>
  <c r="I73" i="90" s="1"/>
  <c r="J73" i="90" s="1"/>
  <c r="H81" i="90"/>
  <c r="I81" i="90" s="1"/>
  <c r="J81" i="90" s="1"/>
  <c r="H82" i="90"/>
  <c r="I82" i="90" s="1"/>
  <c r="J82" i="90" s="1"/>
  <c r="R78" i="91"/>
  <c r="R75" i="91"/>
  <c r="R72" i="91"/>
  <c r="R69" i="91"/>
  <c r="R66" i="91"/>
  <c r="R63" i="91"/>
  <c r="R60" i="91"/>
  <c r="R57" i="91"/>
  <c r="R54" i="91"/>
  <c r="R51" i="91"/>
  <c r="R48" i="91"/>
  <c r="R45" i="91"/>
  <c r="R42" i="91"/>
  <c r="R39" i="91"/>
  <c r="R36" i="91"/>
  <c r="R33" i="91"/>
  <c r="R30" i="91"/>
  <c r="R27" i="91"/>
  <c r="R24" i="91"/>
  <c r="R21" i="91"/>
  <c r="R18" i="91"/>
  <c r="R15" i="91"/>
  <c r="R74" i="91"/>
  <c r="R65" i="91"/>
  <c r="R56" i="91"/>
  <c r="R47" i="91"/>
  <c r="R38" i="91"/>
  <c r="R29" i="91"/>
  <c r="R20" i="91"/>
  <c r="R11" i="91"/>
  <c r="R5" i="91"/>
  <c r="R3" i="91"/>
  <c r="R76" i="91"/>
  <c r="R67" i="91"/>
  <c r="R58" i="91"/>
  <c r="R49" i="91"/>
  <c r="R40" i="91"/>
  <c r="R31" i="91"/>
  <c r="R22" i="91"/>
  <c r="R12" i="91"/>
  <c r="R6" i="91"/>
  <c r="R77" i="91"/>
  <c r="R68" i="91"/>
  <c r="R59" i="91"/>
  <c r="R50" i="91"/>
  <c r="R41" i="91"/>
  <c r="R32" i="91"/>
  <c r="R23" i="91"/>
  <c r="R14" i="91"/>
  <c r="R26" i="91"/>
  <c r="R25" i="91"/>
  <c r="R19" i="91"/>
  <c r="R10" i="91"/>
  <c r="R17" i="91"/>
  <c r="R16" i="91"/>
  <c r="R79" i="91"/>
  <c r="R73" i="91"/>
  <c r="R71" i="91"/>
  <c r="R70" i="91"/>
  <c r="R64" i="91"/>
  <c r="H20" i="91"/>
  <c r="I20" i="91" s="1"/>
  <c r="J20" i="91" s="1"/>
  <c r="H21" i="91"/>
  <c r="I21" i="91" s="1"/>
  <c r="J21" i="91" s="1"/>
  <c r="R44" i="91"/>
  <c r="R61" i="91"/>
  <c r="H89" i="89"/>
  <c r="I89" i="89" s="1"/>
  <c r="J89" i="89" s="1"/>
  <c r="H93" i="89"/>
  <c r="I93" i="89" s="1"/>
  <c r="J93" i="89" s="1"/>
  <c r="P3" i="90"/>
  <c r="AF3" i="90" s="1"/>
  <c r="AO3" i="90" s="1"/>
  <c r="H9" i="90"/>
  <c r="I9" i="90" s="1"/>
  <c r="J9" i="90" s="1"/>
  <c r="H14" i="90"/>
  <c r="I14" i="90" s="1"/>
  <c r="J14" i="90" s="1"/>
  <c r="H16" i="90"/>
  <c r="I16" i="90" s="1"/>
  <c r="J16" i="90" s="1"/>
  <c r="H17" i="90"/>
  <c r="I17" i="90" s="1"/>
  <c r="J17" i="90" s="1"/>
  <c r="H19" i="90"/>
  <c r="I19" i="90" s="1"/>
  <c r="J19" i="90" s="1"/>
  <c r="H20" i="90"/>
  <c r="I20" i="90" s="1"/>
  <c r="J20" i="90" s="1"/>
  <c r="H22" i="90"/>
  <c r="I22" i="90" s="1"/>
  <c r="J22" i="90" s="1"/>
  <c r="H23" i="90"/>
  <c r="I23" i="90" s="1"/>
  <c r="J23" i="90" s="1"/>
  <c r="H25" i="90"/>
  <c r="I25" i="90" s="1"/>
  <c r="J25" i="90" s="1"/>
  <c r="H26" i="90"/>
  <c r="I26" i="90" s="1"/>
  <c r="J26" i="90" s="1"/>
  <c r="H28" i="90"/>
  <c r="I28" i="90" s="1"/>
  <c r="J28" i="90" s="1"/>
  <c r="H31" i="90"/>
  <c r="I31" i="90" s="1"/>
  <c r="J31" i="90" s="1"/>
  <c r="H34" i="90"/>
  <c r="I34" i="90" s="1"/>
  <c r="J34" i="90" s="1"/>
  <c r="H37" i="90"/>
  <c r="I37" i="90" s="1"/>
  <c r="J37" i="90" s="1"/>
  <c r="H40" i="90"/>
  <c r="I40" i="90" s="1"/>
  <c r="J40" i="90" s="1"/>
  <c r="H43" i="90"/>
  <c r="I43" i="90" s="1"/>
  <c r="J43" i="90" s="1"/>
  <c r="H46" i="90"/>
  <c r="I46" i="90" s="1"/>
  <c r="J46" i="90" s="1"/>
  <c r="H52" i="90"/>
  <c r="I52" i="90" s="1"/>
  <c r="J52" i="90" s="1"/>
  <c r="H61" i="90"/>
  <c r="I61" i="90" s="1"/>
  <c r="J61" i="90" s="1"/>
  <c r="H70" i="90"/>
  <c r="I70" i="90" s="1"/>
  <c r="J70" i="90" s="1"/>
  <c r="H79" i="90"/>
  <c r="I79" i="90" s="1"/>
  <c r="J79" i="90" s="1"/>
  <c r="H88" i="90"/>
  <c r="I88" i="90" s="1"/>
  <c r="J88" i="90" s="1"/>
  <c r="H22" i="91"/>
  <c r="I22" i="91" s="1"/>
  <c r="J22" i="91" s="1"/>
  <c r="H31" i="91"/>
  <c r="I31" i="91" s="1"/>
  <c r="J31" i="91" s="1"/>
  <c r="R53" i="91"/>
  <c r="AH4" i="91"/>
  <c r="AQ4" i="91" s="1"/>
  <c r="Z4" i="91"/>
  <c r="H13" i="91"/>
  <c r="I13" i="91" s="1"/>
  <c r="J13" i="91" s="1"/>
  <c r="H40" i="91"/>
  <c r="I40" i="91" s="1"/>
  <c r="J40" i="91" s="1"/>
  <c r="H67" i="91"/>
  <c r="I67" i="91" s="1"/>
  <c r="J67" i="91" s="1"/>
  <c r="H38" i="92"/>
  <c r="I38" i="92" s="1"/>
  <c r="J38" i="92" s="1"/>
  <c r="M65" i="92"/>
  <c r="U65" i="92" s="1"/>
  <c r="M59" i="92"/>
  <c r="U59" i="92" s="1"/>
  <c r="M53" i="92"/>
  <c r="U53" i="92" s="1"/>
  <c r="M47" i="92"/>
  <c r="U47" i="92" s="1"/>
  <c r="M41" i="92"/>
  <c r="U41" i="92" s="1"/>
  <c r="M35" i="92"/>
  <c r="U35" i="92" s="1"/>
  <c r="M29" i="92"/>
  <c r="U29" i="92" s="1"/>
  <c r="M23" i="92"/>
  <c r="U23" i="92" s="1"/>
  <c r="M17" i="92"/>
  <c r="U17" i="92" s="1"/>
  <c r="M11" i="92"/>
  <c r="U11" i="92" s="1"/>
  <c r="M5" i="92"/>
  <c r="U5" i="92" s="1"/>
  <c r="M64" i="92"/>
  <c r="U64" i="92" s="1"/>
  <c r="M58" i="92"/>
  <c r="U58" i="92" s="1"/>
  <c r="M52" i="92"/>
  <c r="U52" i="92" s="1"/>
  <c r="M46" i="92"/>
  <c r="U46" i="92" s="1"/>
  <c r="M40" i="92"/>
  <c r="U40" i="92" s="1"/>
  <c r="M34" i="92"/>
  <c r="U34" i="92" s="1"/>
  <c r="M28" i="92"/>
  <c r="U28" i="92" s="1"/>
  <c r="M22" i="92"/>
  <c r="U22" i="92" s="1"/>
  <c r="M16" i="92"/>
  <c r="U16" i="92" s="1"/>
  <c r="M10" i="92"/>
  <c r="U10" i="92" s="1"/>
  <c r="M4" i="92"/>
  <c r="U4" i="92" s="1"/>
  <c r="X4" i="92" s="1"/>
  <c r="M66" i="92"/>
  <c r="U66" i="92" s="1"/>
  <c r="M56" i="92"/>
  <c r="U56" i="92" s="1"/>
  <c r="M48" i="92"/>
  <c r="U48" i="92" s="1"/>
  <c r="M38" i="92"/>
  <c r="U38" i="92" s="1"/>
  <c r="M30" i="92"/>
  <c r="U30" i="92" s="1"/>
  <c r="M20" i="92"/>
  <c r="U20" i="92" s="1"/>
  <c r="M12" i="92"/>
  <c r="U12" i="92" s="1"/>
  <c r="M63" i="92"/>
  <c r="U63" i="92" s="1"/>
  <c r="M55" i="92"/>
  <c r="U55" i="92" s="1"/>
  <c r="M45" i="92"/>
  <c r="U45" i="92" s="1"/>
  <c r="M37" i="92"/>
  <c r="U37" i="92" s="1"/>
  <c r="M27" i="92"/>
  <c r="U27" i="92" s="1"/>
  <c r="M19" i="92"/>
  <c r="U19" i="92" s="1"/>
  <c r="M9" i="92"/>
  <c r="U9" i="92" s="1"/>
  <c r="M62" i="92"/>
  <c r="U62" i="92" s="1"/>
  <c r="M54" i="92"/>
  <c r="U54" i="92" s="1"/>
  <c r="M44" i="92"/>
  <c r="U44" i="92" s="1"/>
  <c r="M36" i="92"/>
  <c r="U36" i="92" s="1"/>
  <c r="M26" i="92"/>
  <c r="U26" i="92" s="1"/>
  <c r="M18" i="92"/>
  <c r="U18" i="92" s="1"/>
  <c r="M8" i="92"/>
  <c r="U8" i="92" s="1"/>
  <c r="M21" i="92"/>
  <c r="U21" i="92" s="1"/>
  <c r="M39" i="92"/>
  <c r="U39" i="92" s="1"/>
  <c r="M57" i="92"/>
  <c r="U57" i="92" s="1"/>
  <c r="H7" i="92"/>
  <c r="I7" i="92" s="1"/>
  <c r="J7" i="92" s="1"/>
  <c r="H65" i="92"/>
  <c r="I65" i="92" s="1"/>
  <c r="J65" i="92" s="1"/>
  <c r="H13" i="93"/>
  <c r="I13" i="93" s="1"/>
  <c r="J13" i="93" s="1"/>
  <c r="R7" i="90"/>
  <c r="R8" i="90"/>
  <c r="R13" i="90"/>
  <c r="R16" i="90"/>
  <c r="R19" i="90"/>
  <c r="R22" i="90"/>
  <c r="R25" i="90"/>
  <c r="R28" i="90"/>
  <c r="R31" i="90"/>
  <c r="R34" i="90"/>
  <c r="R37" i="90"/>
  <c r="R40" i="90"/>
  <c r="R43" i="90"/>
  <c r="R46" i="90"/>
  <c r="R48" i="90"/>
  <c r="H51" i="90"/>
  <c r="I51" i="90" s="1"/>
  <c r="J51" i="90" s="1"/>
  <c r="V51" i="90"/>
  <c r="R56" i="90"/>
  <c r="R57" i="90"/>
  <c r="H60" i="90"/>
  <c r="I60" i="90" s="1"/>
  <c r="J60" i="90" s="1"/>
  <c r="V60" i="90"/>
  <c r="R65" i="90"/>
  <c r="R66" i="90"/>
  <c r="H69" i="90"/>
  <c r="I69" i="90" s="1"/>
  <c r="J69" i="90" s="1"/>
  <c r="V69" i="90"/>
  <c r="R74" i="90"/>
  <c r="R75" i="90"/>
  <c r="H78" i="90"/>
  <c r="I78" i="90" s="1"/>
  <c r="J78" i="90" s="1"/>
  <c r="V78" i="90"/>
  <c r="R83" i="90"/>
  <c r="R84" i="90"/>
  <c r="H87" i="90"/>
  <c r="I87" i="90" s="1"/>
  <c r="J87" i="90" s="1"/>
  <c r="V87" i="90"/>
  <c r="H4" i="91"/>
  <c r="I4" i="91" s="1"/>
  <c r="J4" i="91" s="1"/>
  <c r="K4" i="91" s="1"/>
  <c r="H19" i="91"/>
  <c r="I19" i="91" s="1"/>
  <c r="J19" i="91" s="1"/>
  <c r="M13" i="92"/>
  <c r="U13" i="92" s="1"/>
  <c r="M31" i="92"/>
  <c r="U31" i="92" s="1"/>
  <c r="M49" i="92"/>
  <c r="U49" i="92" s="1"/>
  <c r="M67" i="92"/>
  <c r="U67" i="92" s="1"/>
  <c r="H8" i="92"/>
  <c r="I8" i="92" s="1"/>
  <c r="J8" i="92" s="1"/>
  <c r="H45" i="92"/>
  <c r="I45" i="92" s="1"/>
  <c r="J45" i="92" s="1"/>
  <c r="V14" i="90"/>
  <c r="V17" i="90"/>
  <c r="V20" i="90"/>
  <c r="V23" i="90"/>
  <c r="V26" i="90"/>
  <c r="V29" i="90"/>
  <c r="V32" i="90"/>
  <c r="V35" i="90"/>
  <c r="V38" i="90"/>
  <c r="V41" i="90"/>
  <c r="V44" i="90"/>
  <c r="H49" i="90"/>
  <c r="I49" i="90" s="1"/>
  <c r="J49" i="90" s="1"/>
  <c r="R55" i="90"/>
  <c r="H58" i="90"/>
  <c r="I58" i="90" s="1"/>
  <c r="J58" i="90" s="1"/>
  <c r="R64" i="90"/>
  <c r="H67" i="90"/>
  <c r="I67" i="90" s="1"/>
  <c r="J67" i="90" s="1"/>
  <c r="R73" i="90"/>
  <c r="H76" i="90"/>
  <c r="I76" i="90" s="1"/>
  <c r="J76" i="90" s="1"/>
  <c r="R82" i="90"/>
  <c r="H85" i="90"/>
  <c r="I85" i="90" s="1"/>
  <c r="J85" i="90" s="1"/>
  <c r="H7" i="91"/>
  <c r="I7" i="91" s="1"/>
  <c r="J7" i="91" s="1"/>
  <c r="H30" i="91"/>
  <c r="I30" i="91" s="1"/>
  <c r="J30" i="91" s="1"/>
  <c r="H39" i="91"/>
  <c r="I39" i="91" s="1"/>
  <c r="J39" i="91" s="1"/>
  <c r="H48" i="91"/>
  <c r="I48" i="91" s="1"/>
  <c r="J48" i="91" s="1"/>
  <c r="M14" i="92"/>
  <c r="U14" i="92" s="1"/>
  <c r="M32" i="92"/>
  <c r="U32" i="92" s="1"/>
  <c r="M50" i="92"/>
  <c r="U50" i="92" s="1"/>
  <c r="M68" i="92"/>
  <c r="U68" i="92" s="1"/>
  <c r="R67" i="92"/>
  <c r="R9" i="92"/>
  <c r="R69" i="92"/>
  <c r="R66" i="92"/>
  <c r="R65" i="92"/>
  <c r="R56" i="92"/>
  <c r="R47" i="92"/>
  <c r="R38" i="92"/>
  <c r="R29" i="92"/>
  <c r="R58" i="92"/>
  <c r="R57" i="92"/>
  <c r="R49" i="92"/>
  <c r="R48" i="92"/>
  <c r="R40" i="92"/>
  <c r="R39" i="92"/>
  <c r="R31" i="92"/>
  <c r="R30" i="92"/>
  <c r="R22" i="92"/>
  <c r="R21" i="92"/>
  <c r="R13" i="92"/>
  <c r="R12" i="92"/>
  <c r="R11" i="92"/>
  <c r="R7" i="92"/>
  <c r="R59" i="92"/>
  <c r="R50" i="92"/>
  <c r="R41" i="92"/>
  <c r="R32" i="92"/>
  <c r="R23" i="92"/>
  <c r="R14" i="92"/>
  <c r="R4" i="92"/>
  <c r="R64" i="92"/>
  <c r="R63" i="92"/>
  <c r="R55" i="92"/>
  <c r="R54" i="92"/>
  <c r="R46" i="92"/>
  <c r="R45" i="92"/>
  <c r="R37" i="92"/>
  <c r="R36" i="92"/>
  <c r="R28" i="92"/>
  <c r="R27" i="92"/>
  <c r="R19" i="92"/>
  <c r="R18" i="92"/>
  <c r="R24" i="92"/>
  <c r="R16" i="92"/>
  <c r="R15" i="92"/>
  <c r="R68" i="92"/>
  <c r="R53" i="92"/>
  <c r="R51" i="92"/>
  <c r="R43" i="92"/>
  <c r="R26" i="92"/>
  <c r="R8" i="92"/>
  <c r="R3" i="92"/>
  <c r="R61" i="92"/>
  <c r="R44" i="92"/>
  <c r="R42" i="92"/>
  <c r="R34" i="92"/>
  <c r="R10" i="92"/>
  <c r="H12" i="92"/>
  <c r="I12" i="92" s="1"/>
  <c r="J12" i="92" s="1"/>
  <c r="H14" i="92"/>
  <c r="I14" i="92" s="1"/>
  <c r="J14" i="92" s="1"/>
  <c r="R25" i="92"/>
  <c r="H55" i="92"/>
  <c r="I55" i="92" s="1"/>
  <c r="J55" i="92" s="1"/>
  <c r="R60" i="92"/>
  <c r="R6" i="90"/>
  <c r="V88" i="90"/>
  <c r="V85" i="90"/>
  <c r="V82" i="90"/>
  <c r="V79" i="90"/>
  <c r="V76" i="90"/>
  <c r="V73" i="90"/>
  <c r="V70" i="90"/>
  <c r="V67" i="90"/>
  <c r="V64" i="90"/>
  <c r="V61" i="90"/>
  <c r="V58" i="90"/>
  <c r="V55" i="90"/>
  <c r="V52" i="90"/>
  <c r="V49" i="90"/>
  <c r="V89" i="90"/>
  <c r="V86" i="90"/>
  <c r="V83" i="90"/>
  <c r="V80" i="90"/>
  <c r="V77" i="90"/>
  <c r="V74" i="90"/>
  <c r="V71" i="90"/>
  <c r="V68" i="90"/>
  <c r="V65" i="90"/>
  <c r="V62" i="90"/>
  <c r="V59" i="90"/>
  <c r="V56" i="90"/>
  <c r="V53" i="90"/>
  <c r="V50" i="90"/>
  <c r="R12" i="90"/>
  <c r="R15" i="90"/>
  <c r="R18" i="90"/>
  <c r="R21" i="90"/>
  <c r="R24" i="90"/>
  <c r="R27" i="90"/>
  <c r="R30" i="90"/>
  <c r="R33" i="90"/>
  <c r="R36" i="90"/>
  <c r="R39" i="90"/>
  <c r="R42" i="90"/>
  <c r="R45" i="90"/>
  <c r="H48" i="90"/>
  <c r="I48" i="90" s="1"/>
  <c r="J48" i="90" s="1"/>
  <c r="V48" i="90"/>
  <c r="R53" i="90"/>
  <c r="R54" i="90"/>
  <c r="H57" i="90"/>
  <c r="I57" i="90" s="1"/>
  <c r="J57" i="90" s="1"/>
  <c r="V57" i="90"/>
  <c r="R62" i="90"/>
  <c r="R63" i="90"/>
  <c r="H66" i="90"/>
  <c r="I66" i="90" s="1"/>
  <c r="J66" i="90" s="1"/>
  <c r="V66" i="90"/>
  <c r="R71" i="90"/>
  <c r="R72" i="90"/>
  <c r="H75" i="90"/>
  <c r="I75" i="90" s="1"/>
  <c r="J75" i="90" s="1"/>
  <c r="V75" i="90"/>
  <c r="R80" i="90"/>
  <c r="R81" i="90"/>
  <c r="H84" i="90"/>
  <c r="I84" i="90" s="1"/>
  <c r="J84" i="90" s="1"/>
  <c r="V84" i="90"/>
  <c r="M79" i="91"/>
  <c r="U79" i="91" s="1"/>
  <c r="M73" i="91"/>
  <c r="U73" i="91" s="1"/>
  <c r="M67" i="91"/>
  <c r="U67" i="91" s="1"/>
  <c r="M61" i="91"/>
  <c r="U61" i="91" s="1"/>
  <c r="M55" i="91"/>
  <c r="U55" i="91" s="1"/>
  <c r="M49" i="91"/>
  <c r="U49" i="91" s="1"/>
  <c r="M43" i="91"/>
  <c r="U43" i="91" s="1"/>
  <c r="M37" i="91"/>
  <c r="U37" i="91" s="1"/>
  <c r="M31" i="91"/>
  <c r="U31" i="91" s="1"/>
  <c r="M25" i="91"/>
  <c r="U25" i="91" s="1"/>
  <c r="M19" i="91"/>
  <c r="U19" i="91" s="1"/>
  <c r="M13" i="91"/>
  <c r="U13" i="91" s="1"/>
  <c r="M7" i="91"/>
  <c r="U7" i="91" s="1"/>
  <c r="M78" i="91"/>
  <c r="U78" i="91" s="1"/>
  <c r="M72" i="91"/>
  <c r="U72" i="91" s="1"/>
  <c r="M66" i="91"/>
  <c r="U66" i="91" s="1"/>
  <c r="M60" i="91"/>
  <c r="U60" i="91" s="1"/>
  <c r="M54" i="91"/>
  <c r="U54" i="91" s="1"/>
  <c r="M48" i="91"/>
  <c r="U48" i="91" s="1"/>
  <c r="M42" i="91"/>
  <c r="U42" i="91" s="1"/>
  <c r="M36" i="91"/>
  <c r="U36" i="91" s="1"/>
  <c r="M30" i="91"/>
  <c r="U30" i="91" s="1"/>
  <c r="M24" i="91"/>
  <c r="U24" i="91" s="1"/>
  <c r="M18" i="91"/>
  <c r="U18" i="91" s="1"/>
  <c r="M12" i="91"/>
  <c r="U12" i="91" s="1"/>
  <c r="M6" i="91"/>
  <c r="U6" i="91" s="1"/>
  <c r="M77" i="91"/>
  <c r="U77" i="91" s="1"/>
  <c r="M71" i="91"/>
  <c r="U71" i="91" s="1"/>
  <c r="M65" i="91"/>
  <c r="U65" i="91" s="1"/>
  <c r="M59" i="91"/>
  <c r="U59" i="91" s="1"/>
  <c r="M53" i="91"/>
  <c r="U53" i="91" s="1"/>
  <c r="M47" i="91"/>
  <c r="U47" i="91" s="1"/>
  <c r="M41" i="91"/>
  <c r="U41" i="91" s="1"/>
  <c r="M35" i="91"/>
  <c r="U35" i="91" s="1"/>
  <c r="M29" i="91"/>
  <c r="U29" i="91" s="1"/>
  <c r="M23" i="91"/>
  <c r="U23" i="91" s="1"/>
  <c r="M17" i="91"/>
  <c r="U17" i="91" s="1"/>
  <c r="M11" i="91"/>
  <c r="U11" i="91" s="1"/>
  <c r="M5" i="91"/>
  <c r="U5" i="91" s="1"/>
  <c r="M15" i="91"/>
  <c r="U15" i="91" s="1"/>
  <c r="M27" i="91"/>
  <c r="U27" i="91" s="1"/>
  <c r="M39" i="91"/>
  <c r="U39" i="91" s="1"/>
  <c r="M51" i="91"/>
  <c r="U51" i="91" s="1"/>
  <c r="M63" i="91"/>
  <c r="U63" i="91" s="1"/>
  <c r="M75" i="91"/>
  <c r="U75" i="91" s="1"/>
  <c r="H8" i="91"/>
  <c r="I8" i="91" s="1"/>
  <c r="J8" i="91" s="1"/>
  <c r="H28" i="91"/>
  <c r="I28" i="91" s="1"/>
  <c r="J28" i="91" s="1"/>
  <c r="H29" i="91"/>
  <c r="I29" i="91" s="1"/>
  <c r="J29" i="91" s="1"/>
  <c r="H37" i="91"/>
  <c r="I37" i="91" s="1"/>
  <c r="J37" i="91" s="1"/>
  <c r="H38" i="91"/>
  <c r="I38" i="91" s="1"/>
  <c r="J38" i="91" s="1"/>
  <c r="H46" i="91"/>
  <c r="I46" i="91" s="1"/>
  <c r="J46" i="91" s="1"/>
  <c r="H47" i="91"/>
  <c r="I47" i="91" s="1"/>
  <c r="J47" i="91" s="1"/>
  <c r="H55" i="91"/>
  <c r="I55" i="91" s="1"/>
  <c r="J55" i="91" s="1"/>
  <c r="H56" i="91"/>
  <c r="I56" i="91" s="1"/>
  <c r="J56" i="91" s="1"/>
  <c r="H64" i="91"/>
  <c r="I64" i="91" s="1"/>
  <c r="J64" i="91" s="1"/>
  <c r="H65" i="91"/>
  <c r="I65" i="91" s="1"/>
  <c r="J65" i="91" s="1"/>
  <c r="H73" i="91"/>
  <c r="I73" i="91" s="1"/>
  <c r="J73" i="91" s="1"/>
  <c r="H74" i="91"/>
  <c r="I74" i="91" s="1"/>
  <c r="J74" i="91" s="1"/>
  <c r="M15" i="92"/>
  <c r="U15" i="92" s="1"/>
  <c r="M33" i="92"/>
  <c r="U33" i="92" s="1"/>
  <c r="M51" i="92"/>
  <c r="U51" i="92" s="1"/>
  <c r="M69" i="92"/>
  <c r="U69" i="92" s="1"/>
  <c r="H23" i="92"/>
  <c r="I23" i="92" s="1"/>
  <c r="J23" i="92" s="1"/>
  <c r="R52" i="92"/>
  <c r="H33" i="92"/>
  <c r="I33" i="92" s="1"/>
  <c r="J33" i="92" s="1"/>
  <c r="H58" i="93"/>
  <c r="I58" i="93" s="1"/>
  <c r="J58" i="93" s="1"/>
  <c r="H18" i="91"/>
  <c r="I18" i="91" s="1"/>
  <c r="J18" i="91" s="1"/>
  <c r="H27" i="91"/>
  <c r="I27" i="91" s="1"/>
  <c r="J27" i="91" s="1"/>
  <c r="H36" i="91"/>
  <c r="I36" i="91" s="1"/>
  <c r="J36" i="91" s="1"/>
  <c r="V36" i="91"/>
  <c r="H45" i="91"/>
  <c r="I45" i="91" s="1"/>
  <c r="J45" i="91" s="1"/>
  <c r="V45" i="91"/>
  <c r="V54" i="91"/>
  <c r="V63" i="91"/>
  <c r="H29" i="92"/>
  <c r="I29" i="92" s="1"/>
  <c r="J29" i="92" s="1"/>
  <c r="H36" i="92"/>
  <c r="I36" i="92" s="1"/>
  <c r="J36" i="92" s="1"/>
  <c r="H46" i="92"/>
  <c r="I46" i="92" s="1"/>
  <c r="J46" i="92" s="1"/>
  <c r="H56" i="92"/>
  <c r="I56" i="92" s="1"/>
  <c r="J56" i="92" s="1"/>
  <c r="H63" i="92"/>
  <c r="I63" i="92" s="1"/>
  <c r="J63" i="92" s="1"/>
  <c r="V79" i="91"/>
  <c r="V76" i="91"/>
  <c r="V73" i="91"/>
  <c r="V70" i="91"/>
  <c r="V67" i="91"/>
  <c r="V64" i="91"/>
  <c r="V61" i="91"/>
  <c r="V58" i="91"/>
  <c r="V55" i="91"/>
  <c r="V52" i="91"/>
  <c r="V49" i="91"/>
  <c r="V46" i="91"/>
  <c r="V43" i="91"/>
  <c r="V40" i="91"/>
  <c r="V37" i="91"/>
  <c r="V34" i="91"/>
  <c r="V31" i="91"/>
  <c r="V28" i="91"/>
  <c r="V25" i="91"/>
  <c r="V22" i="91"/>
  <c r="V19" i="91"/>
  <c r="V16" i="91"/>
  <c r="V13" i="91"/>
  <c r="H17" i="91"/>
  <c r="I17" i="91" s="1"/>
  <c r="J17" i="91" s="1"/>
  <c r="V17" i="91"/>
  <c r="H26" i="91"/>
  <c r="I26" i="91" s="1"/>
  <c r="J26" i="91" s="1"/>
  <c r="V26" i="91"/>
  <c r="H35" i="91"/>
  <c r="I35" i="91" s="1"/>
  <c r="J35" i="91" s="1"/>
  <c r="V35" i="91"/>
  <c r="H44" i="91"/>
  <c r="I44" i="91" s="1"/>
  <c r="J44" i="91" s="1"/>
  <c r="V44" i="91"/>
  <c r="H53" i="91"/>
  <c r="I53" i="91" s="1"/>
  <c r="J53" i="91" s="1"/>
  <c r="V53" i="91"/>
  <c r="H62" i="91"/>
  <c r="I62" i="91" s="1"/>
  <c r="J62" i="91" s="1"/>
  <c r="V62" i="91"/>
  <c r="H71" i="91"/>
  <c r="I71" i="91" s="1"/>
  <c r="J71" i="91" s="1"/>
  <c r="V71" i="91"/>
  <c r="H5" i="92"/>
  <c r="I5" i="92" s="1"/>
  <c r="J5" i="92" s="1"/>
  <c r="H6" i="92"/>
  <c r="I6" i="92" s="1"/>
  <c r="J6" i="92" s="1"/>
  <c r="H10" i="92"/>
  <c r="I10" i="92" s="1"/>
  <c r="J10" i="92" s="1"/>
  <c r="H13" i="92"/>
  <c r="I13" i="92" s="1"/>
  <c r="J13" i="92" s="1"/>
  <c r="H42" i="92"/>
  <c r="I42" i="92" s="1"/>
  <c r="J42" i="92" s="1"/>
  <c r="H15" i="91"/>
  <c r="I15" i="91" s="1"/>
  <c r="J15" i="91" s="1"/>
  <c r="H24" i="91"/>
  <c r="I24" i="91" s="1"/>
  <c r="J24" i="91" s="1"/>
  <c r="H33" i="91"/>
  <c r="I33" i="91" s="1"/>
  <c r="J33" i="91" s="1"/>
  <c r="V33" i="91"/>
  <c r="H42" i="91"/>
  <c r="I42" i="91" s="1"/>
  <c r="J42" i="91" s="1"/>
  <c r="V42" i="91"/>
  <c r="V51" i="91"/>
  <c r="V60" i="91"/>
  <c r="V69" i="91"/>
  <c r="V78" i="91"/>
  <c r="H18" i="92"/>
  <c r="I18" i="92" s="1"/>
  <c r="J18" i="92" s="1"/>
  <c r="H19" i="92"/>
  <c r="I19" i="92" s="1"/>
  <c r="J19" i="92" s="1"/>
  <c r="H20" i="92"/>
  <c r="I20" i="92" s="1"/>
  <c r="J20" i="92" s="1"/>
  <c r="H27" i="92"/>
  <c r="I27" i="92" s="1"/>
  <c r="J27" i="92" s="1"/>
  <c r="H37" i="92"/>
  <c r="I37" i="92" s="1"/>
  <c r="J37" i="92" s="1"/>
  <c r="H47" i="92"/>
  <c r="I47" i="92" s="1"/>
  <c r="J47" i="92" s="1"/>
  <c r="H54" i="92"/>
  <c r="I54" i="92" s="1"/>
  <c r="J54" i="92" s="1"/>
  <c r="H64" i="92"/>
  <c r="I64" i="92" s="1"/>
  <c r="J64" i="92" s="1"/>
  <c r="H7" i="93"/>
  <c r="I7" i="93" s="1"/>
  <c r="J7" i="93" s="1"/>
  <c r="H8" i="93"/>
  <c r="I8" i="93" s="1"/>
  <c r="J8" i="93" s="1"/>
  <c r="H22" i="92"/>
  <c r="I22" i="92" s="1"/>
  <c r="J22" i="92" s="1"/>
  <c r="H31" i="92"/>
  <c r="I31" i="92" s="1"/>
  <c r="J31" i="92" s="1"/>
  <c r="H40" i="92"/>
  <c r="I40" i="92" s="1"/>
  <c r="J40" i="92" s="1"/>
  <c r="H49" i="92"/>
  <c r="I49" i="92" s="1"/>
  <c r="J49" i="92" s="1"/>
  <c r="H58" i="92"/>
  <c r="I58" i="92" s="1"/>
  <c r="J58" i="92" s="1"/>
  <c r="H67" i="92"/>
  <c r="I67" i="92" s="1"/>
  <c r="J67" i="92" s="1"/>
  <c r="H68" i="92"/>
  <c r="I68" i="92" s="1"/>
  <c r="J68" i="92" s="1"/>
  <c r="Z4" i="93"/>
  <c r="H6" i="93"/>
  <c r="I6" i="93" s="1"/>
  <c r="J6" i="93" s="1"/>
  <c r="H15" i="93"/>
  <c r="I15" i="93" s="1"/>
  <c r="J15" i="93" s="1"/>
  <c r="H67" i="93"/>
  <c r="I67" i="93" s="1"/>
  <c r="J67" i="93" s="1"/>
  <c r="H17" i="92"/>
  <c r="I17" i="92" s="1"/>
  <c r="J17" i="92" s="1"/>
  <c r="H26" i="92"/>
  <c r="I26" i="92" s="1"/>
  <c r="J26" i="92" s="1"/>
  <c r="H35" i="92"/>
  <c r="I35" i="92" s="1"/>
  <c r="J35" i="92" s="1"/>
  <c r="H44" i="92"/>
  <c r="I44" i="92" s="1"/>
  <c r="J44" i="92" s="1"/>
  <c r="H53" i="92"/>
  <c r="I53" i="92" s="1"/>
  <c r="J53" i="92" s="1"/>
  <c r="H62" i="92"/>
  <c r="I62" i="92" s="1"/>
  <c r="J62" i="92" s="1"/>
  <c r="AE3" i="93"/>
  <c r="M15" i="93"/>
  <c r="U15" i="93" s="1"/>
  <c r="M33" i="93"/>
  <c r="U33" i="93" s="1"/>
  <c r="M51" i="93"/>
  <c r="U51" i="93" s="1"/>
  <c r="M69" i="93"/>
  <c r="U69" i="93" s="1"/>
  <c r="M87" i="93"/>
  <c r="U87" i="93" s="1"/>
  <c r="H37" i="94"/>
  <c r="I37" i="94" s="1"/>
  <c r="J37" i="94" s="1"/>
  <c r="H16" i="92"/>
  <c r="I16" i="92" s="1"/>
  <c r="J16" i="92" s="1"/>
  <c r="H25" i="92"/>
  <c r="I25" i="92" s="1"/>
  <c r="J25" i="92" s="1"/>
  <c r="H34" i="92"/>
  <c r="I34" i="92" s="1"/>
  <c r="J34" i="92" s="1"/>
  <c r="H43" i="92"/>
  <c r="I43" i="92" s="1"/>
  <c r="J43" i="92" s="1"/>
  <c r="H52" i="92"/>
  <c r="I52" i="92" s="1"/>
  <c r="J52" i="92" s="1"/>
  <c r="H61" i="92"/>
  <c r="I61" i="92" s="1"/>
  <c r="J61" i="92" s="1"/>
  <c r="H4" i="93"/>
  <c r="I4" i="93" s="1"/>
  <c r="J4" i="93" s="1"/>
  <c r="K4" i="93" s="1"/>
  <c r="M16" i="93"/>
  <c r="U16" i="93" s="1"/>
  <c r="M34" i="93"/>
  <c r="U34" i="93" s="1"/>
  <c r="M52" i="93"/>
  <c r="U52" i="93" s="1"/>
  <c r="M70" i="93"/>
  <c r="U70" i="93" s="1"/>
  <c r="H85" i="93"/>
  <c r="I85" i="93" s="1"/>
  <c r="J85" i="93" s="1"/>
  <c r="H32" i="92"/>
  <c r="I32" i="92" s="1"/>
  <c r="J32" i="92" s="1"/>
  <c r="H41" i="92"/>
  <c r="I41" i="92" s="1"/>
  <c r="J41" i="92" s="1"/>
  <c r="H50" i="92"/>
  <c r="I50" i="92" s="1"/>
  <c r="J50" i="92" s="1"/>
  <c r="H59" i="92"/>
  <c r="I59" i="92" s="1"/>
  <c r="J59" i="92" s="1"/>
  <c r="M97" i="93"/>
  <c r="U97" i="93" s="1"/>
  <c r="M91" i="93"/>
  <c r="U91" i="93" s="1"/>
  <c r="M85" i="93"/>
  <c r="U85" i="93" s="1"/>
  <c r="M79" i="93"/>
  <c r="U79" i="93" s="1"/>
  <c r="M73" i="93"/>
  <c r="U73" i="93" s="1"/>
  <c r="M67" i="93"/>
  <c r="U67" i="93" s="1"/>
  <c r="M61" i="93"/>
  <c r="U61" i="93" s="1"/>
  <c r="M55" i="93"/>
  <c r="U55" i="93" s="1"/>
  <c r="M49" i="93"/>
  <c r="U49" i="93" s="1"/>
  <c r="M43" i="93"/>
  <c r="U43" i="93" s="1"/>
  <c r="M37" i="93"/>
  <c r="U37" i="93" s="1"/>
  <c r="M31" i="93"/>
  <c r="U31" i="93" s="1"/>
  <c r="M25" i="93"/>
  <c r="U25" i="93" s="1"/>
  <c r="M19" i="93"/>
  <c r="U19" i="93" s="1"/>
  <c r="M13" i="93"/>
  <c r="U13" i="93" s="1"/>
  <c r="M7" i="93"/>
  <c r="U7" i="93" s="1"/>
  <c r="M96" i="93"/>
  <c r="U96" i="93" s="1"/>
  <c r="M90" i="93"/>
  <c r="U90" i="93" s="1"/>
  <c r="M84" i="93"/>
  <c r="U84" i="93" s="1"/>
  <c r="M78" i="93"/>
  <c r="U78" i="93" s="1"/>
  <c r="M72" i="93"/>
  <c r="U72" i="93" s="1"/>
  <c r="M66" i="93"/>
  <c r="U66" i="93" s="1"/>
  <c r="M60" i="93"/>
  <c r="U60" i="93" s="1"/>
  <c r="M54" i="93"/>
  <c r="U54" i="93" s="1"/>
  <c r="M48" i="93"/>
  <c r="U48" i="93" s="1"/>
  <c r="M42" i="93"/>
  <c r="U42" i="93" s="1"/>
  <c r="M36" i="93"/>
  <c r="U36" i="93" s="1"/>
  <c r="M30" i="93"/>
  <c r="U30" i="93" s="1"/>
  <c r="M24" i="93"/>
  <c r="U24" i="93" s="1"/>
  <c r="M18" i="93"/>
  <c r="U18" i="93" s="1"/>
  <c r="M12" i="93"/>
  <c r="U12" i="93" s="1"/>
  <c r="M6" i="93"/>
  <c r="U6" i="93" s="1"/>
  <c r="M95" i="93"/>
  <c r="U95" i="93" s="1"/>
  <c r="M89" i="93"/>
  <c r="U89" i="93" s="1"/>
  <c r="M83" i="93"/>
  <c r="U83" i="93" s="1"/>
  <c r="M77" i="93"/>
  <c r="U77" i="93" s="1"/>
  <c r="M71" i="93"/>
  <c r="U71" i="93" s="1"/>
  <c r="M65" i="93"/>
  <c r="U65" i="93" s="1"/>
  <c r="M59" i="93"/>
  <c r="U59" i="93" s="1"/>
  <c r="M53" i="93"/>
  <c r="U53" i="93" s="1"/>
  <c r="M47" i="93"/>
  <c r="U47" i="93" s="1"/>
  <c r="M41" i="93"/>
  <c r="U41" i="93" s="1"/>
  <c r="M35" i="93"/>
  <c r="U35" i="93" s="1"/>
  <c r="M29" i="93"/>
  <c r="U29" i="93" s="1"/>
  <c r="M23" i="93"/>
  <c r="U23" i="93" s="1"/>
  <c r="M17" i="93"/>
  <c r="U17" i="93" s="1"/>
  <c r="M11" i="93"/>
  <c r="U11" i="93" s="1"/>
  <c r="M5" i="93"/>
  <c r="U5" i="93" s="1"/>
  <c r="M98" i="93"/>
  <c r="U98" i="93" s="1"/>
  <c r="M92" i="93"/>
  <c r="U92" i="93" s="1"/>
  <c r="M86" i="93"/>
  <c r="U86" i="93" s="1"/>
  <c r="M80" i="93"/>
  <c r="U80" i="93" s="1"/>
  <c r="M74" i="93"/>
  <c r="U74" i="93" s="1"/>
  <c r="M68" i="93"/>
  <c r="U68" i="93" s="1"/>
  <c r="M62" i="93"/>
  <c r="U62" i="93" s="1"/>
  <c r="M56" i="93"/>
  <c r="U56" i="93" s="1"/>
  <c r="M50" i="93"/>
  <c r="U50" i="93" s="1"/>
  <c r="M44" i="93"/>
  <c r="U44" i="93" s="1"/>
  <c r="M38" i="93"/>
  <c r="U38" i="93" s="1"/>
  <c r="M32" i="93"/>
  <c r="U32" i="93" s="1"/>
  <c r="M26" i="93"/>
  <c r="U26" i="93" s="1"/>
  <c r="M20" i="93"/>
  <c r="U20" i="93" s="1"/>
  <c r="M14" i="93"/>
  <c r="U14" i="93" s="1"/>
  <c r="M8" i="93"/>
  <c r="U8" i="93" s="1"/>
  <c r="M21" i="93"/>
  <c r="U21" i="93" s="1"/>
  <c r="M39" i="93"/>
  <c r="U39" i="93" s="1"/>
  <c r="M57" i="93"/>
  <c r="U57" i="93" s="1"/>
  <c r="M75" i="93"/>
  <c r="U75" i="93" s="1"/>
  <c r="M93" i="93"/>
  <c r="U93" i="93" s="1"/>
  <c r="H12" i="93"/>
  <c r="I12" i="93" s="1"/>
  <c r="J12" i="93" s="1"/>
  <c r="H76" i="93"/>
  <c r="I76" i="93" s="1"/>
  <c r="J76" i="93" s="1"/>
  <c r="H93" i="93"/>
  <c r="I93" i="93" s="1"/>
  <c r="J93" i="93" s="1"/>
  <c r="H16" i="94"/>
  <c r="I16" i="94" s="1"/>
  <c r="J16" i="94" s="1"/>
  <c r="H24" i="94"/>
  <c r="I24" i="94" s="1"/>
  <c r="J24" i="94" s="1"/>
  <c r="V5" i="93"/>
  <c r="V10" i="93"/>
  <c r="V14" i="93"/>
  <c r="V55" i="93"/>
  <c r="V56" i="93"/>
  <c r="V65" i="93"/>
  <c r="V74" i="93"/>
  <c r="H88" i="93"/>
  <c r="I88" i="93" s="1"/>
  <c r="J88" i="93" s="1"/>
  <c r="H91" i="93"/>
  <c r="I91" i="93" s="1"/>
  <c r="J91" i="93" s="1"/>
  <c r="H15" i="94"/>
  <c r="I15" i="94" s="1"/>
  <c r="J15" i="94" s="1"/>
  <c r="V98" i="93"/>
  <c r="V97" i="93"/>
  <c r="V91" i="93"/>
  <c r="V88" i="93"/>
  <c r="V85" i="93"/>
  <c r="V82" i="93"/>
  <c r="V79" i="93"/>
  <c r="V76" i="93"/>
  <c r="V73" i="93"/>
  <c r="V70" i="93"/>
  <c r="V67" i="93"/>
  <c r="V64" i="93"/>
  <c r="V61" i="93"/>
  <c r="V58" i="93"/>
  <c r="V93" i="93"/>
  <c r="V95" i="93"/>
  <c r="V94" i="93"/>
  <c r="V92" i="93"/>
  <c r="V89" i="93"/>
  <c r="V86" i="93"/>
  <c r="V96" i="93"/>
  <c r="V90" i="93"/>
  <c r="V87" i="93"/>
  <c r="V84" i="93"/>
  <c r="V81" i="93"/>
  <c r="V78" i="93"/>
  <c r="V75" i="93"/>
  <c r="V72" i="93"/>
  <c r="V69" i="93"/>
  <c r="V66" i="93"/>
  <c r="V63" i="93"/>
  <c r="V60" i="93"/>
  <c r="V57" i="93"/>
  <c r="V16" i="93"/>
  <c r="V19" i="93"/>
  <c r="V22" i="93"/>
  <c r="V25" i="93"/>
  <c r="V28" i="93"/>
  <c r="V31" i="93"/>
  <c r="V34" i="93"/>
  <c r="V37" i="93"/>
  <c r="V40" i="93"/>
  <c r="V43" i="93"/>
  <c r="V46" i="93"/>
  <c r="V49" i="93"/>
  <c r="V52" i="93"/>
  <c r="P3" i="94"/>
  <c r="AF3" i="94" s="1"/>
  <c r="AO3" i="94" s="1"/>
  <c r="AE3" i="94"/>
  <c r="H14" i="94"/>
  <c r="I14" i="94" s="1"/>
  <c r="J14" i="94" s="1"/>
  <c r="AH3" i="93"/>
  <c r="AQ3" i="93" s="1"/>
  <c r="V7" i="93"/>
  <c r="V8" i="93"/>
  <c r="V13" i="93"/>
  <c r="H16" i="93"/>
  <c r="I16" i="93" s="1"/>
  <c r="J16" i="93" s="1"/>
  <c r="V17" i="93"/>
  <c r="V18" i="93"/>
  <c r="H19" i="93"/>
  <c r="I19" i="93" s="1"/>
  <c r="J19" i="93" s="1"/>
  <c r="V20" i="93"/>
  <c r="V21" i="93"/>
  <c r="H22" i="93"/>
  <c r="I22" i="93" s="1"/>
  <c r="J22" i="93" s="1"/>
  <c r="V23" i="93"/>
  <c r="V24" i="93"/>
  <c r="H25" i="93"/>
  <c r="I25" i="93" s="1"/>
  <c r="J25" i="93" s="1"/>
  <c r="V26" i="93"/>
  <c r="V27" i="93"/>
  <c r="H28" i="93"/>
  <c r="I28" i="93" s="1"/>
  <c r="J28" i="93" s="1"/>
  <c r="V29" i="93"/>
  <c r="V30" i="93"/>
  <c r="H31" i="93"/>
  <c r="I31" i="93" s="1"/>
  <c r="J31" i="93" s="1"/>
  <c r="V32" i="93"/>
  <c r="V33" i="93"/>
  <c r="H34" i="93"/>
  <c r="I34" i="93" s="1"/>
  <c r="J34" i="93" s="1"/>
  <c r="V35" i="93"/>
  <c r="V36" i="93"/>
  <c r="H37" i="93"/>
  <c r="I37" i="93" s="1"/>
  <c r="J37" i="93" s="1"/>
  <c r="V38" i="93"/>
  <c r="V39" i="93"/>
  <c r="H40" i="93"/>
  <c r="I40" i="93" s="1"/>
  <c r="J40" i="93" s="1"/>
  <c r="V41" i="93"/>
  <c r="V42" i="93"/>
  <c r="H43" i="93"/>
  <c r="I43" i="93" s="1"/>
  <c r="J43" i="93" s="1"/>
  <c r="V44" i="93"/>
  <c r="V45" i="93"/>
  <c r="H46" i="93"/>
  <c r="I46" i="93" s="1"/>
  <c r="J46" i="93" s="1"/>
  <c r="V47" i="93"/>
  <c r="V48" i="93"/>
  <c r="H49" i="93"/>
  <c r="I49" i="93" s="1"/>
  <c r="J49" i="93" s="1"/>
  <c r="V50" i="93"/>
  <c r="V51" i="93"/>
  <c r="H52" i="93"/>
  <c r="I52" i="93" s="1"/>
  <c r="J52" i="93" s="1"/>
  <c r="V53" i="93"/>
  <c r="V54" i="93"/>
  <c r="H55" i="93"/>
  <c r="I55" i="93" s="1"/>
  <c r="J55" i="93" s="1"/>
  <c r="V62" i="93"/>
  <c r="V71" i="93"/>
  <c r="V80" i="93"/>
  <c r="H25" i="94"/>
  <c r="I25" i="94" s="1"/>
  <c r="J25" i="94" s="1"/>
  <c r="R3" i="94"/>
  <c r="R4" i="94"/>
  <c r="AH4" i="94" s="1"/>
  <c r="R9" i="94"/>
  <c r="V87" i="94"/>
  <c r="V84" i="94"/>
  <c r="V81" i="94"/>
  <c r="V78" i="94"/>
  <c r="V75" i="94"/>
  <c r="V72" i="94"/>
  <c r="V69" i="94"/>
  <c r="V66" i="94"/>
  <c r="V63" i="94"/>
  <c r="V60" i="94"/>
  <c r="V88" i="94"/>
  <c r="V85" i="94"/>
  <c r="V82" i="94"/>
  <c r="V79" i="94"/>
  <c r="V76" i="94"/>
  <c r="V73" i="94"/>
  <c r="V70" i="94"/>
  <c r="V67" i="94"/>
  <c r="V64" i="94"/>
  <c r="V61" i="94"/>
  <c r="V58" i="94"/>
  <c r="V55" i="94"/>
  <c r="V89" i="94"/>
  <c r="V86" i="94"/>
  <c r="V83" i="94"/>
  <c r="V80" i="94"/>
  <c r="V77" i="94"/>
  <c r="V68" i="94"/>
  <c r="V59" i="94"/>
  <c r="V71" i="94"/>
  <c r="V62" i="94"/>
  <c r="V74" i="94"/>
  <c r="V65" i="94"/>
  <c r="V54" i="94"/>
  <c r="V51" i="94"/>
  <c r="V48" i="94"/>
  <c r="V49" i="94"/>
  <c r="V43" i="94"/>
  <c r="V40" i="94"/>
  <c r="V37" i="94"/>
  <c r="V34" i="94"/>
  <c r="V31" i="94"/>
  <c r="V28" i="94"/>
  <c r="V25" i="94"/>
  <c r="V22" i="94"/>
  <c r="V19" i="94"/>
  <c r="V16" i="94"/>
  <c r="V13" i="94"/>
  <c r="V8" i="94"/>
  <c r="V7" i="94"/>
  <c r="V50" i="94"/>
  <c r="V52" i="94"/>
  <c r="V44" i="94"/>
  <c r="V41" i="94"/>
  <c r="V38" i="94"/>
  <c r="V35" i="94"/>
  <c r="V32" i="94"/>
  <c r="V29" i="94"/>
  <c r="V26" i="94"/>
  <c r="V23" i="94"/>
  <c r="V20" i="94"/>
  <c r="V17" i="94"/>
  <c r="V14" i="94"/>
  <c r="V10" i="94"/>
  <c r="V4" i="94"/>
  <c r="Y4" i="94" s="1"/>
  <c r="Z4" i="94" s="1"/>
  <c r="V56" i="94"/>
  <c r="V53" i="94"/>
  <c r="V47" i="94"/>
  <c r="R10" i="94"/>
  <c r="V18" i="94"/>
  <c r="V27" i="94"/>
  <c r="H36" i="94"/>
  <c r="I36" i="94" s="1"/>
  <c r="J36" i="94" s="1"/>
  <c r="V39" i="94"/>
  <c r="H45" i="94"/>
  <c r="I45" i="94" s="1"/>
  <c r="J45" i="94" s="1"/>
  <c r="R89" i="94"/>
  <c r="R86" i="94"/>
  <c r="R83" i="94"/>
  <c r="R80" i="94"/>
  <c r="R72" i="94"/>
  <c r="R63" i="94"/>
  <c r="R57" i="94"/>
  <c r="R53" i="94"/>
  <c r="R50" i="94"/>
  <c r="R47" i="94"/>
  <c r="R74" i="94"/>
  <c r="R73" i="94"/>
  <c r="R65" i="94"/>
  <c r="R64" i="94"/>
  <c r="R87" i="94"/>
  <c r="R84" i="94"/>
  <c r="R81" i="94"/>
  <c r="R75" i="94"/>
  <c r="R66" i="94"/>
  <c r="R88" i="94"/>
  <c r="R85" i="94"/>
  <c r="R82" i="94"/>
  <c r="R77" i="94"/>
  <c r="R76" i="94"/>
  <c r="R68" i="94"/>
  <c r="R67" i="94"/>
  <c r="R59" i="94"/>
  <c r="R58" i="94"/>
  <c r="R79" i="94"/>
  <c r="R71" i="94"/>
  <c r="R70" i="94"/>
  <c r="R62" i="94"/>
  <c r="R61" i="94"/>
  <c r="R56" i="94"/>
  <c r="R78" i="94"/>
  <c r="R54" i="94"/>
  <c r="R11" i="94"/>
  <c r="R5" i="94"/>
  <c r="R55" i="94"/>
  <c r="R46" i="94"/>
  <c r="R45" i="94"/>
  <c r="R42" i="94"/>
  <c r="R39" i="94"/>
  <c r="R36" i="94"/>
  <c r="R33" i="94"/>
  <c r="R30" i="94"/>
  <c r="R27" i="94"/>
  <c r="R24" i="94"/>
  <c r="R21" i="94"/>
  <c r="R18" i="94"/>
  <c r="R15" i="94"/>
  <c r="R69" i="94"/>
  <c r="R48" i="94"/>
  <c r="R49" i="94"/>
  <c r="R43" i="94"/>
  <c r="R40" i="94"/>
  <c r="R37" i="94"/>
  <c r="R34" i="94"/>
  <c r="R52" i="94"/>
  <c r="R44" i="94"/>
  <c r="R41" i="94"/>
  <c r="R38" i="94"/>
  <c r="R35" i="94"/>
  <c r="R32" i="94"/>
  <c r="R29" i="94"/>
  <c r="R26" i="94"/>
  <c r="R23" i="94"/>
  <c r="R20" i="94"/>
  <c r="R17" i="94"/>
  <c r="R6" i="94"/>
  <c r="H13" i="94"/>
  <c r="I13" i="94" s="1"/>
  <c r="J13" i="94" s="1"/>
  <c r="H33" i="94"/>
  <c r="I33" i="94" s="1"/>
  <c r="J33" i="94" s="1"/>
  <c r="H42" i="94"/>
  <c r="I42" i="94" s="1"/>
  <c r="J42" i="94" s="1"/>
  <c r="R51" i="94"/>
  <c r="H7" i="94"/>
  <c r="I7" i="94" s="1"/>
  <c r="J7" i="94" s="1"/>
  <c r="H8" i="94"/>
  <c r="I8" i="94" s="1"/>
  <c r="J8" i="94" s="1"/>
  <c r="H9" i="94"/>
  <c r="I9" i="94" s="1"/>
  <c r="J9" i="94" s="1"/>
  <c r="H10" i="94"/>
  <c r="I10" i="94" s="1"/>
  <c r="J10" i="94" s="1"/>
  <c r="V11" i="94"/>
  <c r="H12" i="94"/>
  <c r="I12" i="94" s="1"/>
  <c r="J12" i="94" s="1"/>
  <c r="V12" i="94"/>
  <c r="R16" i="94"/>
  <c r="H18" i="94"/>
  <c r="I18" i="94" s="1"/>
  <c r="J18" i="94" s="1"/>
  <c r="H19" i="94"/>
  <c r="I19" i="94" s="1"/>
  <c r="J19" i="94" s="1"/>
  <c r="R25" i="94"/>
  <c r="H27" i="94"/>
  <c r="I27" i="94" s="1"/>
  <c r="J27" i="94" s="1"/>
  <c r="H28" i="94"/>
  <c r="I28" i="94" s="1"/>
  <c r="J28" i="94" s="1"/>
  <c r="H34" i="94"/>
  <c r="I34" i="94" s="1"/>
  <c r="J34" i="94" s="1"/>
  <c r="H43" i="94"/>
  <c r="I43" i="94" s="1"/>
  <c r="J43" i="94" s="1"/>
  <c r="V46" i="94"/>
  <c r="H4" i="94"/>
  <c r="I4" i="94" s="1"/>
  <c r="J4" i="94" s="1"/>
  <c r="K4" i="94" s="1"/>
  <c r="H6" i="94"/>
  <c r="I6" i="94" s="1"/>
  <c r="J6" i="94" s="1"/>
  <c r="V15" i="94"/>
  <c r="V24" i="94"/>
  <c r="V33" i="94"/>
  <c r="H39" i="94"/>
  <c r="I39" i="94" s="1"/>
  <c r="J39" i="94" s="1"/>
  <c r="V42" i="94"/>
  <c r="H54" i="94"/>
  <c r="I54" i="94" s="1"/>
  <c r="J54" i="94" s="1"/>
  <c r="R14" i="94"/>
  <c r="R19" i="94"/>
  <c r="H21" i="94"/>
  <c r="I21" i="94" s="1"/>
  <c r="J21" i="94" s="1"/>
  <c r="H22" i="94"/>
  <c r="I22" i="94" s="1"/>
  <c r="J22" i="94" s="1"/>
  <c r="R28" i="94"/>
  <c r="H30" i="94"/>
  <c r="I30" i="94" s="1"/>
  <c r="J30" i="94" s="1"/>
  <c r="H31" i="94"/>
  <c r="I31" i="94" s="1"/>
  <c r="J31" i="94" s="1"/>
  <c r="H40" i="94"/>
  <c r="I40" i="94" s="1"/>
  <c r="J40" i="94" s="1"/>
  <c r="R60" i="94"/>
  <c r="H10" i="95"/>
  <c r="I10" i="95" s="1"/>
  <c r="J10" i="95" s="1"/>
  <c r="H47" i="94"/>
  <c r="I47" i="94" s="1"/>
  <c r="J47" i="94" s="1"/>
  <c r="H58" i="94"/>
  <c r="I58" i="94" s="1"/>
  <c r="J58" i="94" s="1"/>
  <c r="H53" i="94"/>
  <c r="I53" i="94" s="1"/>
  <c r="J53" i="94" s="1"/>
  <c r="H67" i="94"/>
  <c r="I67" i="94" s="1"/>
  <c r="J67" i="94" s="1"/>
  <c r="M9" i="94"/>
  <c r="U9" i="94" s="1"/>
  <c r="M15" i="94"/>
  <c r="U15" i="94" s="1"/>
  <c r="M21" i="94"/>
  <c r="U21" i="94" s="1"/>
  <c r="M27" i="94"/>
  <c r="U27" i="94" s="1"/>
  <c r="M33" i="94"/>
  <c r="U33" i="94" s="1"/>
  <c r="M39" i="94"/>
  <c r="U39" i="94" s="1"/>
  <c r="M45" i="94"/>
  <c r="U45" i="94" s="1"/>
  <c r="M51" i="94"/>
  <c r="U51" i="94" s="1"/>
  <c r="M57" i="94"/>
  <c r="U57" i="94" s="1"/>
  <c r="M63" i="94"/>
  <c r="U63" i="94" s="1"/>
  <c r="M69" i="94"/>
  <c r="U69" i="94" s="1"/>
  <c r="M75" i="94"/>
  <c r="U75" i="94" s="1"/>
  <c r="M81" i="94"/>
  <c r="U81" i="94" s="1"/>
  <c r="M87" i="94"/>
  <c r="U87" i="94" s="1"/>
  <c r="H52" i="94"/>
  <c r="I52" i="94" s="1"/>
  <c r="J52" i="94" s="1"/>
  <c r="H63" i="94"/>
  <c r="I63" i="94" s="1"/>
  <c r="J63" i="94" s="1"/>
  <c r="H12" i="95"/>
  <c r="I12" i="95" s="1"/>
  <c r="J12" i="95" s="1"/>
  <c r="H50" i="94"/>
  <c r="I50" i="94" s="1"/>
  <c r="J50" i="94" s="1"/>
  <c r="H76" i="94"/>
  <c r="I76" i="94" s="1"/>
  <c r="J76" i="94" s="1"/>
  <c r="H14" i="95"/>
  <c r="I14" i="95" s="1"/>
  <c r="J14" i="95" s="1"/>
  <c r="M5" i="94"/>
  <c r="U5" i="94" s="1"/>
  <c r="M11" i="94"/>
  <c r="U11" i="94" s="1"/>
  <c r="M17" i="94"/>
  <c r="U17" i="94" s="1"/>
  <c r="M23" i="94"/>
  <c r="U23" i="94" s="1"/>
  <c r="M29" i="94"/>
  <c r="U29" i="94" s="1"/>
  <c r="M35" i="94"/>
  <c r="U35" i="94" s="1"/>
  <c r="M41" i="94"/>
  <c r="U41" i="94" s="1"/>
  <c r="M47" i="94"/>
  <c r="U47" i="94" s="1"/>
  <c r="M53" i="94"/>
  <c r="U53" i="94" s="1"/>
  <c r="M59" i="94"/>
  <c r="U59" i="94" s="1"/>
  <c r="M65" i="94"/>
  <c r="U65" i="94" s="1"/>
  <c r="M71" i="94"/>
  <c r="U71" i="94" s="1"/>
  <c r="M77" i="94"/>
  <c r="U77" i="94" s="1"/>
  <c r="M83" i="94"/>
  <c r="U83" i="94" s="1"/>
  <c r="H49" i="94"/>
  <c r="I49" i="94" s="1"/>
  <c r="J49" i="94" s="1"/>
  <c r="H72" i="94"/>
  <c r="I72" i="94" s="1"/>
  <c r="J72" i="94" s="1"/>
  <c r="H57" i="94"/>
  <c r="I57" i="94" s="1"/>
  <c r="J57" i="94" s="1"/>
  <c r="H65" i="94"/>
  <c r="I65" i="94" s="1"/>
  <c r="J65" i="94" s="1"/>
  <c r="H74" i="94"/>
  <c r="I74" i="94" s="1"/>
  <c r="J74" i="94" s="1"/>
  <c r="H81" i="94"/>
  <c r="I81" i="94" s="1"/>
  <c r="J81" i="94" s="1"/>
  <c r="H84" i="94"/>
  <c r="I84" i="94" s="1"/>
  <c r="J84" i="94" s="1"/>
  <c r="H87" i="94"/>
  <c r="I87" i="94" s="1"/>
  <c r="J87" i="94" s="1"/>
  <c r="H62" i="94"/>
  <c r="I62" i="94" s="1"/>
  <c r="J62" i="94" s="1"/>
  <c r="H71" i="94"/>
  <c r="I71" i="94" s="1"/>
  <c r="J71" i="94" s="1"/>
  <c r="H5" i="95"/>
  <c r="I5" i="95" s="1"/>
  <c r="J5" i="95" s="1"/>
  <c r="H60" i="94"/>
  <c r="I60" i="94" s="1"/>
  <c r="J60" i="94" s="1"/>
  <c r="H61" i="94"/>
  <c r="I61" i="94" s="1"/>
  <c r="J61" i="94" s="1"/>
  <c r="H69" i="94"/>
  <c r="I69" i="94" s="1"/>
  <c r="J69" i="94" s="1"/>
  <c r="H70" i="94"/>
  <c r="I70" i="94" s="1"/>
  <c r="J70" i="94" s="1"/>
  <c r="H78" i="94"/>
  <c r="I78" i="94" s="1"/>
  <c r="J78" i="94" s="1"/>
  <c r="H79" i="94"/>
  <c r="I79" i="94" s="1"/>
  <c r="J79" i="94" s="1"/>
  <c r="H59" i="94"/>
  <c r="I59" i="94" s="1"/>
  <c r="J59" i="94" s="1"/>
  <c r="H68" i="94"/>
  <c r="I68" i="94" s="1"/>
  <c r="J68" i="94" s="1"/>
  <c r="H77" i="94"/>
  <c r="I77" i="94" s="1"/>
  <c r="J77" i="94" s="1"/>
  <c r="H6" i="95"/>
  <c r="I6" i="95" s="1"/>
  <c r="J6" i="95" s="1"/>
  <c r="H11" i="95"/>
  <c r="I11" i="95" s="1"/>
  <c r="J11" i="95" s="1"/>
  <c r="H66" i="94"/>
  <c r="I66" i="94" s="1"/>
  <c r="J66" i="94" s="1"/>
  <c r="H75" i="94"/>
  <c r="I75" i="94" s="1"/>
  <c r="J75" i="94" s="1"/>
  <c r="Z4" i="95"/>
  <c r="R74" i="95"/>
  <c r="R69" i="95"/>
  <c r="R65" i="95"/>
  <c r="R79" i="95"/>
  <c r="R78" i="95"/>
  <c r="R70" i="95"/>
  <c r="R61" i="95"/>
  <c r="R57" i="95"/>
  <c r="R75" i="95"/>
  <c r="R71" i="95"/>
  <c r="R66" i="95"/>
  <c r="R76" i="95"/>
  <c r="R73" i="95"/>
  <c r="R64" i="95"/>
  <c r="R72" i="95"/>
  <c r="R67" i="95"/>
  <c r="R60" i="95"/>
  <c r="R59" i="95"/>
  <c r="R55" i="95"/>
  <c r="R54" i="95"/>
  <c r="R51" i="95"/>
  <c r="R48" i="95"/>
  <c r="R45" i="95"/>
  <c r="R42" i="95"/>
  <c r="R39" i="95"/>
  <c r="R36" i="95"/>
  <c r="R63" i="95"/>
  <c r="R56" i="95"/>
  <c r="R52" i="95"/>
  <c r="R49" i="95"/>
  <c r="R46" i="95"/>
  <c r="R43" i="95"/>
  <c r="R40" i="95"/>
  <c r="R37" i="95"/>
  <c r="R77" i="95"/>
  <c r="R62" i="95"/>
  <c r="R38" i="95"/>
  <c r="R34" i="95"/>
  <c r="R31" i="95"/>
  <c r="R28" i="95"/>
  <c r="R25" i="95"/>
  <c r="R22" i="95"/>
  <c r="R19" i="95"/>
  <c r="R16" i="95"/>
  <c r="R13" i="95"/>
  <c r="R50" i="95"/>
  <c r="R9" i="95"/>
  <c r="R53" i="95"/>
  <c r="R7" i="95"/>
  <c r="V78" i="95"/>
  <c r="V75" i="95"/>
  <c r="V72" i="95"/>
  <c r="V69" i="95"/>
  <c r="V66" i="95"/>
  <c r="V63" i="95"/>
  <c r="V60" i="95"/>
  <c r="V76" i="95"/>
  <c r="V71" i="95"/>
  <c r="V67" i="95"/>
  <c r="V77" i="95"/>
  <c r="V73" i="95"/>
  <c r="V68" i="95"/>
  <c r="V79" i="95"/>
  <c r="V70" i="95"/>
  <c r="V57" i="95"/>
  <c r="V53" i="95"/>
  <c r="V50" i="95"/>
  <c r="V47" i="95"/>
  <c r="V64" i="95"/>
  <c r="V61" i="95"/>
  <c r="V58" i="95"/>
  <c r="V74" i="95"/>
  <c r="V65" i="95"/>
  <c r="V56" i="95"/>
  <c r="V52" i="95"/>
  <c r="V49" i="95"/>
  <c r="V46" i="95"/>
  <c r="V43" i="95"/>
  <c r="V48" i="95"/>
  <c r="V44" i="95"/>
  <c r="V42" i="95"/>
  <c r="V41" i="95"/>
  <c r="V11" i="95"/>
  <c r="V59" i="95"/>
  <c r="V33" i="95"/>
  <c r="V30" i="95"/>
  <c r="V27" i="95"/>
  <c r="V24" i="95"/>
  <c r="V21" i="95"/>
  <c r="V18" i="95"/>
  <c r="V15" i="95"/>
  <c r="V12" i="95"/>
  <c r="V62" i="95"/>
  <c r="V40" i="95"/>
  <c r="V32" i="95"/>
  <c r="V29" i="95"/>
  <c r="V26" i="95"/>
  <c r="V23" i="95"/>
  <c r="V20" i="95"/>
  <c r="V17" i="95"/>
  <c r="R10" i="95"/>
  <c r="V14" i="95"/>
  <c r="V16" i="95"/>
  <c r="R35" i="95"/>
  <c r="R41" i="95"/>
  <c r="H13" i="96"/>
  <c r="I13" i="96" s="1"/>
  <c r="J13" i="96" s="1"/>
  <c r="R3" i="95"/>
  <c r="M7" i="95"/>
  <c r="U7" i="95" s="1"/>
  <c r="M13" i="95"/>
  <c r="U13" i="95" s="1"/>
  <c r="M19" i="95"/>
  <c r="U19" i="95" s="1"/>
  <c r="M25" i="95"/>
  <c r="U25" i="95" s="1"/>
  <c r="M31" i="95"/>
  <c r="U31" i="95" s="1"/>
  <c r="M37" i="95"/>
  <c r="U37" i="95" s="1"/>
  <c r="M43" i="95"/>
  <c r="U43" i="95" s="1"/>
  <c r="M49" i="95"/>
  <c r="U49" i="95" s="1"/>
  <c r="M55" i="95"/>
  <c r="U55" i="95" s="1"/>
  <c r="M61" i="95"/>
  <c r="U61" i="95" s="1"/>
  <c r="M67" i="95"/>
  <c r="U67" i="95" s="1"/>
  <c r="M73" i="95"/>
  <c r="U73" i="95" s="1"/>
  <c r="M79" i="95"/>
  <c r="U79" i="95" s="1"/>
  <c r="R5" i="95"/>
  <c r="V7" i="95"/>
  <c r="R15" i="95"/>
  <c r="V39" i="95"/>
  <c r="R44" i="95"/>
  <c r="V55" i="95"/>
  <c r="H58" i="95"/>
  <c r="I58" i="95" s="1"/>
  <c r="J58" i="95" s="1"/>
  <c r="H61" i="95"/>
  <c r="I61" i="95" s="1"/>
  <c r="J61" i="95" s="1"/>
  <c r="M8" i="95"/>
  <c r="U8" i="95" s="1"/>
  <c r="M14" i="95"/>
  <c r="U14" i="95" s="1"/>
  <c r="M20" i="95"/>
  <c r="U20" i="95" s="1"/>
  <c r="M26" i="95"/>
  <c r="U26" i="95" s="1"/>
  <c r="M32" i="95"/>
  <c r="U32" i="95" s="1"/>
  <c r="M38" i="95"/>
  <c r="U38" i="95" s="1"/>
  <c r="M44" i="95"/>
  <c r="U44" i="95" s="1"/>
  <c r="M50" i="95"/>
  <c r="U50" i="95" s="1"/>
  <c r="M56" i="95"/>
  <c r="U56" i="95" s="1"/>
  <c r="M62" i="95"/>
  <c r="U62" i="95" s="1"/>
  <c r="M68" i="95"/>
  <c r="U68" i="95" s="1"/>
  <c r="M74" i="95"/>
  <c r="U74" i="95" s="1"/>
  <c r="R4" i="95"/>
  <c r="AH4" i="95" s="1"/>
  <c r="V19" i="95"/>
  <c r="V22" i="95"/>
  <c r="V25" i="95"/>
  <c r="V28" i="95"/>
  <c r="V31" i="95"/>
  <c r="V34" i="95"/>
  <c r="R58" i="95"/>
  <c r="H68" i="95"/>
  <c r="I68" i="95" s="1"/>
  <c r="J68" i="95" s="1"/>
  <c r="M9" i="95"/>
  <c r="U9" i="95" s="1"/>
  <c r="M15" i="95"/>
  <c r="U15" i="95" s="1"/>
  <c r="M21" i="95"/>
  <c r="U21" i="95" s="1"/>
  <c r="M27" i="95"/>
  <c r="U27" i="95" s="1"/>
  <c r="M33" i="95"/>
  <c r="U33" i="95" s="1"/>
  <c r="M39" i="95"/>
  <c r="U39" i="95" s="1"/>
  <c r="M45" i="95"/>
  <c r="U45" i="95" s="1"/>
  <c r="M51" i="95"/>
  <c r="U51" i="95" s="1"/>
  <c r="M57" i="95"/>
  <c r="U57" i="95" s="1"/>
  <c r="M63" i="95"/>
  <c r="U63" i="95" s="1"/>
  <c r="M69" i="95"/>
  <c r="U69" i="95" s="1"/>
  <c r="V6" i="95"/>
  <c r="R8" i="95"/>
  <c r="R11" i="95"/>
  <c r="R12" i="95"/>
  <c r="R14" i="95"/>
  <c r="H17" i="95"/>
  <c r="I17" i="95" s="1"/>
  <c r="J17" i="95" s="1"/>
  <c r="H20" i="95"/>
  <c r="I20" i="95" s="1"/>
  <c r="J20" i="95" s="1"/>
  <c r="H23" i="95"/>
  <c r="I23" i="95" s="1"/>
  <c r="J23" i="95" s="1"/>
  <c r="H26" i="95"/>
  <c r="I26" i="95" s="1"/>
  <c r="J26" i="95" s="1"/>
  <c r="H29" i="95"/>
  <c r="I29" i="95" s="1"/>
  <c r="J29" i="95" s="1"/>
  <c r="H32" i="95"/>
  <c r="I32" i="95" s="1"/>
  <c r="J32" i="95" s="1"/>
  <c r="H35" i="95"/>
  <c r="I35" i="95" s="1"/>
  <c r="J35" i="95" s="1"/>
  <c r="H38" i="95"/>
  <c r="I38" i="95" s="1"/>
  <c r="J38" i="95" s="1"/>
  <c r="R47" i="95"/>
  <c r="R68" i="95"/>
  <c r="AN3" i="96"/>
  <c r="H53" i="95"/>
  <c r="I53" i="95" s="1"/>
  <c r="J53" i="95" s="1"/>
  <c r="H60" i="95"/>
  <c r="I60" i="95" s="1"/>
  <c r="J60" i="95" s="1"/>
  <c r="H63" i="95"/>
  <c r="I63" i="95" s="1"/>
  <c r="J63" i="95" s="1"/>
  <c r="H64" i="95"/>
  <c r="I64" i="95" s="1"/>
  <c r="J64" i="95" s="1"/>
  <c r="AH4" i="96"/>
  <c r="Z4" i="96"/>
  <c r="H72" i="95"/>
  <c r="I72" i="95" s="1"/>
  <c r="J72" i="95" s="1"/>
  <c r="H73" i="95"/>
  <c r="I73" i="95" s="1"/>
  <c r="J73" i="95" s="1"/>
  <c r="H12" i="96"/>
  <c r="I12" i="96" s="1"/>
  <c r="J12" i="96" s="1"/>
  <c r="H56" i="95"/>
  <c r="I56" i="95" s="1"/>
  <c r="J56" i="95" s="1"/>
  <c r="H65" i="95"/>
  <c r="I65" i="95" s="1"/>
  <c r="J65" i="95" s="1"/>
  <c r="H70" i="95"/>
  <c r="I70" i="95" s="1"/>
  <c r="J70" i="95" s="1"/>
  <c r="H74" i="95"/>
  <c r="I74" i="95" s="1"/>
  <c r="J74" i="95" s="1"/>
  <c r="H79" i="95"/>
  <c r="I79" i="95" s="1"/>
  <c r="J79" i="95" s="1"/>
  <c r="H31" i="96"/>
  <c r="I31" i="96" s="1"/>
  <c r="J31" i="96" s="1"/>
  <c r="H77" i="95"/>
  <c r="I77" i="95" s="1"/>
  <c r="J77" i="95" s="1"/>
  <c r="H22" i="96"/>
  <c r="I22" i="96" s="1"/>
  <c r="J22" i="96" s="1"/>
  <c r="R67" i="96"/>
  <c r="R64" i="96"/>
  <c r="R61" i="96"/>
  <c r="R68" i="96"/>
  <c r="R69" i="96"/>
  <c r="R66" i="96"/>
  <c r="R63" i="96"/>
  <c r="R56" i="96"/>
  <c r="R58" i="96"/>
  <c r="R57" i="96"/>
  <c r="R55" i="96"/>
  <c r="R52" i="96"/>
  <c r="R49" i="96"/>
  <c r="R65" i="96"/>
  <c r="R59" i="96"/>
  <c r="R60" i="96"/>
  <c r="R53" i="96"/>
  <c r="R50" i="96"/>
  <c r="R47" i="96"/>
  <c r="R42" i="96"/>
  <c r="R33" i="96"/>
  <c r="R44" i="96"/>
  <c r="R43" i="96"/>
  <c r="R35" i="96"/>
  <c r="R34" i="96"/>
  <c r="R54" i="96"/>
  <c r="R48" i="96"/>
  <c r="R40" i="96"/>
  <c r="R38" i="96"/>
  <c r="R26" i="96"/>
  <c r="R25" i="96"/>
  <c r="R27" i="96"/>
  <c r="R21" i="96"/>
  <c r="R41" i="96"/>
  <c r="R31" i="96"/>
  <c r="R29" i="96"/>
  <c r="R28" i="96"/>
  <c r="R46" i="96"/>
  <c r="R45" i="96"/>
  <c r="R39" i="96"/>
  <c r="R36" i="96"/>
  <c r="R62" i="96"/>
  <c r="R51" i="96"/>
  <c r="R37" i="96"/>
  <c r="R30" i="96"/>
  <c r="R24" i="96"/>
  <c r="R11" i="96"/>
  <c r="R5" i="96"/>
  <c r="R18" i="96"/>
  <c r="R15" i="96"/>
  <c r="R12" i="96"/>
  <c r="R6" i="96"/>
  <c r="R22" i="96"/>
  <c r="R3" i="96"/>
  <c r="R32" i="96"/>
  <c r="R23" i="96"/>
  <c r="R17" i="96"/>
  <c r="R14" i="96"/>
  <c r="R10" i="96"/>
  <c r="R13" i="96"/>
  <c r="H16" i="96"/>
  <c r="I16" i="96" s="1"/>
  <c r="J16" i="96" s="1"/>
  <c r="H20" i="96"/>
  <c r="I20" i="96" s="1"/>
  <c r="J20" i="96" s="1"/>
  <c r="H62" i="95"/>
  <c r="I62" i="95" s="1"/>
  <c r="J62" i="95" s="1"/>
  <c r="H67" i="95"/>
  <c r="I67" i="95" s="1"/>
  <c r="J67" i="95" s="1"/>
  <c r="H71" i="95"/>
  <c r="I71" i="95" s="1"/>
  <c r="J71" i="95" s="1"/>
  <c r="H76" i="95"/>
  <c r="I76" i="95" s="1"/>
  <c r="J76" i="95" s="1"/>
  <c r="R20" i="96"/>
  <c r="H6" i="96"/>
  <c r="I6" i="96" s="1"/>
  <c r="J6" i="96" s="1"/>
  <c r="H7" i="96"/>
  <c r="I7" i="96" s="1"/>
  <c r="J7" i="96" s="1"/>
  <c r="H8" i="96"/>
  <c r="I8" i="96" s="1"/>
  <c r="J8" i="96" s="1"/>
  <c r="R16" i="96"/>
  <c r="H19" i="96"/>
  <c r="I19" i="96" s="1"/>
  <c r="J19" i="96" s="1"/>
  <c r="H25" i="96"/>
  <c r="I25" i="96" s="1"/>
  <c r="J25" i="96" s="1"/>
  <c r="V26" i="96"/>
  <c r="M7" i="96"/>
  <c r="U7" i="96" s="1"/>
  <c r="M13" i="96"/>
  <c r="U13" i="96" s="1"/>
  <c r="M19" i="96"/>
  <c r="U19" i="96" s="1"/>
  <c r="M25" i="96"/>
  <c r="U25" i="96" s="1"/>
  <c r="M31" i="96"/>
  <c r="U31" i="96" s="1"/>
  <c r="M37" i="96"/>
  <c r="U37" i="96" s="1"/>
  <c r="M43" i="96"/>
  <c r="U43" i="96" s="1"/>
  <c r="M49" i="96"/>
  <c r="U49" i="96" s="1"/>
  <c r="M55" i="96"/>
  <c r="U55" i="96" s="1"/>
  <c r="M61" i="96"/>
  <c r="U61" i="96" s="1"/>
  <c r="M67" i="96"/>
  <c r="U67" i="96" s="1"/>
  <c r="V10" i="96"/>
  <c r="V14" i="96"/>
  <c r="H41" i="96"/>
  <c r="I41" i="96" s="1"/>
  <c r="J41" i="96" s="1"/>
  <c r="H44" i="96"/>
  <c r="I44" i="96" s="1"/>
  <c r="J44" i="96" s="1"/>
  <c r="M50" i="96"/>
  <c r="U50" i="96" s="1"/>
  <c r="M56" i="96"/>
  <c r="U56" i="96" s="1"/>
  <c r="M62" i="96"/>
  <c r="U62" i="96" s="1"/>
  <c r="M68" i="96"/>
  <c r="U68" i="96" s="1"/>
  <c r="V68" i="96"/>
  <c r="V65" i="96"/>
  <c r="V62" i="96"/>
  <c r="V59" i="96"/>
  <c r="V56" i="96"/>
  <c r="V69" i="96"/>
  <c r="V66" i="96"/>
  <c r="V63" i="96"/>
  <c r="V60" i="96"/>
  <c r="V57" i="96"/>
  <c r="V53" i="96"/>
  <c r="V50" i="96"/>
  <c r="V47" i="96"/>
  <c r="V64" i="96"/>
  <c r="V54" i="96"/>
  <c r="V51" i="96"/>
  <c r="V48" i="96"/>
  <c r="V67" i="96"/>
  <c r="V58" i="96"/>
  <c r="V55" i="96"/>
  <c r="V52" i="96"/>
  <c r="V49" i="96"/>
  <c r="V45" i="96"/>
  <c r="V42" i="96"/>
  <c r="V39" i="96"/>
  <c r="V36" i="96"/>
  <c r="V33" i="96"/>
  <c r="V30" i="96"/>
  <c r="V27" i="96"/>
  <c r="V24" i="96"/>
  <c r="V46" i="96"/>
  <c r="V43" i="96"/>
  <c r="V40" i="96"/>
  <c r="V37" i="96"/>
  <c r="V34" i="96"/>
  <c r="V31" i="96"/>
  <c r="V28" i="96"/>
  <c r="V25" i="96"/>
  <c r="V61" i="96"/>
  <c r="V38" i="96"/>
  <c r="V29" i="96"/>
  <c r="V44" i="96"/>
  <c r="V41" i="96"/>
  <c r="V35" i="96"/>
  <c r="V32" i="96"/>
  <c r="V23" i="96"/>
  <c r="V22" i="96"/>
  <c r="V20" i="96"/>
  <c r="M9" i="96"/>
  <c r="U9" i="96" s="1"/>
  <c r="M15" i="96"/>
  <c r="U15" i="96" s="1"/>
  <c r="M21" i="96"/>
  <c r="U21" i="96" s="1"/>
  <c r="M27" i="96"/>
  <c r="U27" i="96" s="1"/>
  <c r="M33" i="96"/>
  <c r="U33" i="96" s="1"/>
  <c r="M39" i="96"/>
  <c r="U39" i="96" s="1"/>
  <c r="M45" i="96"/>
  <c r="U45" i="96" s="1"/>
  <c r="M51" i="96"/>
  <c r="U51" i="96" s="1"/>
  <c r="M57" i="96"/>
  <c r="U57" i="96" s="1"/>
  <c r="M63" i="96"/>
  <c r="U63" i="96" s="1"/>
  <c r="V13" i="96"/>
  <c r="V16" i="96"/>
  <c r="V19" i="96"/>
  <c r="H26" i="96"/>
  <c r="I26" i="96" s="1"/>
  <c r="J26" i="96" s="1"/>
  <c r="H43" i="96"/>
  <c r="I43" i="96" s="1"/>
  <c r="J43" i="96" s="1"/>
  <c r="H27" i="96"/>
  <c r="I27" i="96" s="1"/>
  <c r="J27" i="96" s="1"/>
  <c r="H39" i="96"/>
  <c r="I39" i="96" s="1"/>
  <c r="J39" i="96" s="1"/>
  <c r="H46" i="96"/>
  <c r="I46" i="96" s="1"/>
  <c r="J46" i="96" s="1"/>
  <c r="H53" i="96"/>
  <c r="I53" i="96" s="1"/>
  <c r="J53" i="96" s="1"/>
  <c r="H64" i="96"/>
  <c r="I64" i="96" s="1"/>
  <c r="J64" i="96" s="1"/>
  <c r="H24" i="96"/>
  <c r="I24" i="96" s="1"/>
  <c r="J24" i="96" s="1"/>
  <c r="H33" i="96"/>
  <c r="I33" i="96" s="1"/>
  <c r="J33" i="96" s="1"/>
  <c r="H23" i="96"/>
  <c r="I23" i="96" s="1"/>
  <c r="J23" i="96" s="1"/>
  <c r="H37" i="96"/>
  <c r="I37" i="96" s="1"/>
  <c r="J37" i="96" s="1"/>
  <c r="H47" i="96"/>
  <c r="I47" i="96" s="1"/>
  <c r="J47" i="96" s="1"/>
  <c r="H30" i="96"/>
  <c r="I30" i="96" s="1"/>
  <c r="J30" i="96" s="1"/>
  <c r="H42" i="96"/>
  <c r="I42" i="96" s="1"/>
  <c r="J42" i="96" s="1"/>
  <c r="H29" i="96"/>
  <c r="I29" i="96" s="1"/>
  <c r="J29" i="96" s="1"/>
  <c r="H32" i="96"/>
  <c r="I32" i="96" s="1"/>
  <c r="J32" i="96" s="1"/>
  <c r="H35" i="96"/>
  <c r="I35" i="96" s="1"/>
  <c r="J35" i="96" s="1"/>
  <c r="H50" i="96"/>
  <c r="I50" i="96" s="1"/>
  <c r="J50" i="96" s="1"/>
  <c r="H38" i="96"/>
  <c r="I38" i="96" s="1"/>
  <c r="J38" i="96" s="1"/>
  <c r="H36" i="96"/>
  <c r="I36" i="96" s="1"/>
  <c r="J36" i="96" s="1"/>
  <c r="H45" i="96"/>
  <c r="I45" i="96" s="1"/>
  <c r="J45" i="96" s="1"/>
  <c r="H49" i="96"/>
  <c r="I49" i="96" s="1"/>
  <c r="J49" i="96" s="1"/>
  <c r="H68" i="96"/>
  <c r="I68" i="96" s="1"/>
  <c r="J68" i="96" s="1"/>
  <c r="H56" i="96"/>
  <c r="I56" i="96" s="1"/>
  <c r="J56" i="96" s="1"/>
  <c r="H65" i="96"/>
  <c r="I65" i="96" s="1"/>
  <c r="J65" i="96" s="1"/>
  <c r="H58" i="96"/>
  <c r="I58" i="96" s="1"/>
  <c r="J58" i="96" s="1"/>
  <c r="H67" i="96"/>
  <c r="I67" i="96" s="1"/>
  <c r="J67" i="96" s="1"/>
  <c r="H61" i="96"/>
  <c r="I61" i="96" s="1"/>
  <c r="J61" i="96" s="1"/>
  <c r="H59" i="96"/>
  <c r="I59" i="96" s="1"/>
  <c r="J59" i="96" s="1"/>
  <c r="H62" i="96"/>
  <c r="I62" i="96" s="1"/>
  <c r="J62" i="96" s="1"/>
  <c r="AQ4" i="94" l="1"/>
  <c r="K5" i="47"/>
  <c r="K6" i="47" s="1"/>
  <c r="AQ4" i="38"/>
  <c r="K5" i="42"/>
  <c r="K6" i="42" s="1"/>
  <c r="K5" i="85"/>
  <c r="AQ4" i="44"/>
  <c r="P3" i="64"/>
  <c r="AF3" i="64" s="1"/>
  <c r="AO3" i="64" s="1"/>
  <c r="AI3" i="19"/>
  <c r="AR3" i="19" s="1"/>
  <c r="P3" i="51"/>
  <c r="AF3" i="51" s="1"/>
  <c r="AO3" i="51" s="1"/>
  <c r="AE3" i="51"/>
  <c r="AN3" i="51" s="1"/>
  <c r="AE3" i="50"/>
  <c r="AN3" i="50" s="1"/>
  <c r="P3" i="50"/>
  <c r="AF3" i="50" s="1"/>
  <c r="AO3" i="50" s="1"/>
  <c r="P3" i="49"/>
  <c r="AF3" i="49" s="1"/>
  <c r="AO3" i="49" s="1"/>
  <c r="AE3" i="49"/>
  <c r="AN3" i="49" s="1"/>
  <c r="AI3" i="38"/>
  <c r="AG4" i="84"/>
  <c r="AF4" i="84"/>
  <c r="AE4" i="84"/>
  <c r="W5" i="84"/>
  <c r="K6" i="25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I10" i="8"/>
  <c r="J10" i="8" s="1"/>
  <c r="I10" i="4"/>
  <c r="J10" i="4" s="1"/>
  <c r="AG4" i="41"/>
  <c r="AF4" i="41"/>
  <c r="AE4" i="41"/>
  <c r="W5" i="41"/>
  <c r="W5" i="37"/>
  <c r="AG4" i="37"/>
  <c r="AE4" i="37"/>
  <c r="AF4" i="37"/>
  <c r="I5" i="24"/>
  <c r="J5" i="24" s="1"/>
  <c r="AF4" i="94"/>
  <c r="AO4" i="94" s="1"/>
  <c r="W5" i="94"/>
  <c r="AG4" i="94"/>
  <c r="AP4" i="94" s="1"/>
  <c r="AE4" i="94"/>
  <c r="AG4" i="81"/>
  <c r="AF4" i="81"/>
  <c r="W5" i="81"/>
  <c r="AE4" i="81"/>
  <c r="K6" i="73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24" i="73" s="1"/>
  <c r="K25" i="73" s="1"/>
  <c r="K26" i="73" s="1"/>
  <c r="K27" i="73" s="1"/>
  <c r="K28" i="73" s="1"/>
  <c r="K29" i="73" s="1"/>
  <c r="K30" i="73" s="1"/>
  <c r="K31" i="73" s="1"/>
  <c r="K32" i="73" s="1"/>
  <c r="K33" i="73" s="1"/>
  <c r="K34" i="73" s="1"/>
  <c r="K35" i="73" s="1"/>
  <c r="K36" i="73" s="1"/>
  <c r="K37" i="73" s="1"/>
  <c r="K38" i="73" s="1"/>
  <c r="K39" i="73" s="1"/>
  <c r="K40" i="73" s="1"/>
  <c r="K41" i="73" s="1"/>
  <c r="K42" i="73" s="1"/>
  <c r="K43" i="73" s="1"/>
  <c r="K44" i="73" s="1"/>
  <c r="K45" i="73" s="1"/>
  <c r="K46" i="73" s="1"/>
  <c r="K47" i="73" s="1"/>
  <c r="K48" i="73" s="1"/>
  <c r="K49" i="73" s="1"/>
  <c r="K50" i="73" s="1"/>
  <c r="K51" i="73" s="1"/>
  <c r="K52" i="73" s="1"/>
  <c r="K53" i="73" s="1"/>
  <c r="K54" i="73" s="1"/>
  <c r="K55" i="73" s="1"/>
  <c r="K56" i="73" s="1"/>
  <c r="K57" i="73" s="1"/>
  <c r="K58" i="73" s="1"/>
  <c r="K59" i="73" s="1"/>
  <c r="K60" i="73" s="1"/>
  <c r="K61" i="73" s="1"/>
  <c r="K62" i="73" s="1"/>
  <c r="K63" i="73" s="1"/>
  <c r="K64" i="73" s="1"/>
  <c r="K65" i="73" s="1"/>
  <c r="K66" i="73" s="1"/>
  <c r="K67" i="73" s="1"/>
  <c r="K68" i="73" s="1"/>
  <c r="K69" i="73" s="1"/>
  <c r="K70" i="73" s="1"/>
  <c r="K71" i="73" s="1"/>
  <c r="K72" i="73" s="1"/>
  <c r="K73" i="73" s="1"/>
  <c r="K74" i="73" s="1"/>
  <c r="K75" i="73" s="1"/>
  <c r="K76" i="73" s="1"/>
  <c r="K77" i="73" s="1"/>
  <c r="K78" i="73" s="1"/>
  <c r="K79" i="73" s="1"/>
  <c r="K80" i="73" s="1"/>
  <c r="K81" i="73" s="1"/>
  <c r="K82" i="73" s="1"/>
  <c r="K83" i="73" s="1"/>
  <c r="K84" i="73" s="1"/>
  <c r="K85" i="73" s="1"/>
  <c r="K86" i="73" s="1"/>
  <c r="K87" i="73" s="1"/>
  <c r="K88" i="73" s="1"/>
  <c r="K89" i="73" s="1"/>
  <c r="K90" i="73" s="1"/>
  <c r="K91" i="73" s="1"/>
  <c r="K92" i="73" s="1"/>
  <c r="K93" i="73" s="1"/>
  <c r="AG4" i="47"/>
  <c r="AP4" i="47" s="1"/>
  <c r="AF4" i="47"/>
  <c r="AO4" i="47" s="1"/>
  <c r="AE4" i="47"/>
  <c r="W5" i="47"/>
  <c r="W5" i="17"/>
  <c r="AG4" i="17"/>
  <c r="AF4" i="17"/>
  <c r="AE4" i="17"/>
  <c r="AE4" i="24"/>
  <c r="W5" i="24"/>
  <c r="AG4" i="24"/>
  <c r="AF4" i="24"/>
  <c r="W5" i="48"/>
  <c r="AG4" i="48"/>
  <c r="AF4" i="48"/>
  <c r="AE4" i="48"/>
  <c r="AF4" i="38"/>
  <c r="AO4" i="38" s="1"/>
  <c r="AE4" i="38"/>
  <c r="W5" i="38"/>
  <c r="AG4" i="38"/>
  <c r="AP4" i="38" s="1"/>
  <c r="AG4" i="31"/>
  <c r="AF4" i="31"/>
  <c r="AE4" i="31"/>
  <c r="W5" i="31"/>
  <c r="I17" i="19"/>
  <c r="J17" i="19" s="1"/>
  <c r="I10" i="15"/>
  <c r="J10" i="15" s="1"/>
  <c r="I18" i="2"/>
  <c r="J18" i="2" s="1"/>
  <c r="AE4" i="74"/>
  <c r="W5" i="74"/>
  <c r="AF4" i="74"/>
  <c r="AG4" i="74"/>
  <c r="W5" i="63"/>
  <c r="Y5" i="63" s="1"/>
  <c r="AG4" i="63"/>
  <c r="AF4" i="63"/>
  <c r="AE4" i="63"/>
  <c r="AF4" i="40"/>
  <c r="AE4" i="40"/>
  <c r="W5" i="40"/>
  <c r="AG4" i="40"/>
  <c r="I4" i="23"/>
  <c r="J4" i="23" s="1"/>
  <c r="K4" i="23" s="1"/>
  <c r="AQ4" i="93"/>
  <c r="AN3" i="92"/>
  <c r="AI3" i="88"/>
  <c r="AN3" i="88"/>
  <c r="AN3" i="87"/>
  <c r="AH4" i="85"/>
  <c r="AQ4" i="85" s="1"/>
  <c r="Z4" i="85"/>
  <c r="AI3" i="85"/>
  <c r="AH4" i="68"/>
  <c r="Z4" i="68"/>
  <c r="I19" i="71"/>
  <c r="J19" i="71" s="1"/>
  <c r="I7" i="72"/>
  <c r="J7" i="72" s="1"/>
  <c r="AN3" i="75"/>
  <c r="AI3" i="75"/>
  <c r="I22" i="72"/>
  <c r="J22" i="72" s="1"/>
  <c r="I6" i="72"/>
  <c r="J6" i="72" s="1"/>
  <c r="I21" i="67"/>
  <c r="J21" i="67" s="1"/>
  <c r="I18" i="67"/>
  <c r="J18" i="67" s="1"/>
  <c r="I15" i="67"/>
  <c r="J15" i="67" s="1"/>
  <c r="I12" i="67"/>
  <c r="J12" i="67" s="1"/>
  <c r="I20" i="71"/>
  <c r="J20" i="71" s="1"/>
  <c r="I7" i="67"/>
  <c r="J7" i="67" s="1"/>
  <c r="I11" i="60"/>
  <c r="J11" i="60" s="1"/>
  <c r="I6" i="55"/>
  <c r="J6" i="55" s="1"/>
  <c r="I22" i="51"/>
  <c r="J22" i="51" s="1"/>
  <c r="I16" i="51"/>
  <c r="J16" i="51" s="1"/>
  <c r="I18" i="50"/>
  <c r="J18" i="50" s="1"/>
  <c r="I8" i="60"/>
  <c r="J8" i="60" s="1"/>
  <c r="AH3" i="55"/>
  <c r="AQ3" i="55" s="1"/>
  <c r="I11" i="50"/>
  <c r="J11" i="50" s="1"/>
  <c r="I5" i="64"/>
  <c r="J5" i="64" s="1"/>
  <c r="K5" i="62"/>
  <c r="AH3" i="59"/>
  <c r="AQ3" i="59" s="1"/>
  <c r="I14" i="55"/>
  <c r="J14" i="55" s="1"/>
  <c r="I14" i="50"/>
  <c r="J14" i="50" s="1"/>
  <c r="AN3" i="46"/>
  <c r="AI3" i="46"/>
  <c r="AE3" i="61"/>
  <c r="P3" i="61"/>
  <c r="AF3" i="61" s="1"/>
  <c r="AO3" i="61" s="1"/>
  <c r="I21" i="60"/>
  <c r="J21" i="60" s="1"/>
  <c r="I12" i="60"/>
  <c r="J12" i="60" s="1"/>
  <c r="I6" i="56"/>
  <c r="J6" i="56" s="1"/>
  <c r="AE3" i="72"/>
  <c r="P3" i="72"/>
  <c r="AF3" i="72" s="1"/>
  <c r="AO3" i="72" s="1"/>
  <c r="AH4" i="64"/>
  <c r="I4" i="55"/>
  <c r="J4" i="55" s="1"/>
  <c r="K4" i="55" s="1"/>
  <c r="P3" i="53"/>
  <c r="AF3" i="53" s="1"/>
  <c r="AO3" i="53" s="1"/>
  <c r="AE3" i="53"/>
  <c r="AH3" i="50"/>
  <c r="I13" i="52"/>
  <c r="J13" i="52" s="1"/>
  <c r="AI3" i="59"/>
  <c r="AN3" i="59"/>
  <c r="AE3" i="55"/>
  <c r="P3" i="55"/>
  <c r="AF3" i="55" s="1"/>
  <c r="AO3" i="55" s="1"/>
  <c r="Z4" i="51"/>
  <c r="AI4" i="52"/>
  <c r="AH3" i="47"/>
  <c r="Y5" i="47"/>
  <c r="Z4" i="46"/>
  <c r="AH4" i="46"/>
  <c r="AQ4" i="46" s="1"/>
  <c r="I5" i="52"/>
  <c r="J5" i="52" s="1"/>
  <c r="AI3" i="45"/>
  <c r="K6" i="49"/>
  <c r="H73" i="33"/>
  <c r="I73" i="33" s="1"/>
  <c r="J73" i="33" s="1"/>
  <c r="H41" i="36"/>
  <c r="I41" i="36" s="1"/>
  <c r="J41" i="36" s="1"/>
  <c r="H23" i="36"/>
  <c r="I23" i="36" s="1"/>
  <c r="J23" i="36" s="1"/>
  <c r="H56" i="33"/>
  <c r="I56" i="33" s="1"/>
  <c r="J56" i="33" s="1"/>
  <c r="H85" i="33"/>
  <c r="I85" i="33" s="1"/>
  <c r="J85" i="33" s="1"/>
  <c r="H39" i="36"/>
  <c r="I39" i="36" s="1"/>
  <c r="J39" i="36" s="1"/>
  <c r="AN3" i="36"/>
  <c r="AI3" i="36"/>
  <c r="H56" i="36"/>
  <c r="I56" i="36" s="1"/>
  <c r="J56" i="36" s="1"/>
  <c r="AQ4" i="36"/>
  <c r="H62" i="36"/>
  <c r="I62" i="36" s="1"/>
  <c r="J62" i="36" s="1"/>
  <c r="H61" i="33"/>
  <c r="I61" i="33" s="1"/>
  <c r="J61" i="33" s="1"/>
  <c r="H70" i="33"/>
  <c r="I70" i="33" s="1"/>
  <c r="J70" i="33" s="1"/>
  <c r="H77" i="33"/>
  <c r="I77" i="33" s="1"/>
  <c r="J77" i="33" s="1"/>
  <c r="H98" i="33"/>
  <c r="I98" i="33" s="1"/>
  <c r="J98" i="33" s="1"/>
  <c r="H15" i="33"/>
  <c r="I15" i="33" s="1"/>
  <c r="J15" i="33" s="1"/>
  <c r="H6" i="33"/>
  <c r="I6" i="33" s="1"/>
  <c r="J6" i="33" s="1"/>
  <c r="H77" i="30"/>
  <c r="I77" i="30" s="1"/>
  <c r="J77" i="30" s="1"/>
  <c r="H41" i="30"/>
  <c r="I41" i="30" s="1"/>
  <c r="J41" i="30" s="1"/>
  <c r="H92" i="29"/>
  <c r="I92" i="29" s="1"/>
  <c r="J92" i="29" s="1"/>
  <c r="H56" i="29"/>
  <c r="I56" i="29" s="1"/>
  <c r="J56" i="29" s="1"/>
  <c r="H20" i="29"/>
  <c r="I20" i="29" s="1"/>
  <c r="J20" i="29" s="1"/>
  <c r="H59" i="27"/>
  <c r="I59" i="27" s="1"/>
  <c r="J59" i="27" s="1"/>
  <c r="H32" i="27"/>
  <c r="I32" i="27" s="1"/>
  <c r="J32" i="27" s="1"/>
  <c r="H11" i="31"/>
  <c r="I11" i="31" s="1"/>
  <c r="J11" i="31" s="1"/>
  <c r="H5" i="31"/>
  <c r="I5" i="31" s="1"/>
  <c r="J5" i="31" s="1"/>
  <c r="H94" i="37"/>
  <c r="I94" i="37" s="1"/>
  <c r="J94" i="37" s="1"/>
  <c r="H91" i="37"/>
  <c r="I91" i="37" s="1"/>
  <c r="J91" i="37" s="1"/>
  <c r="H88" i="37"/>
  <c r="I88" i="37" s="1"/>
  <c r="J88" i="37" s="1"/>
  <c r="H85" i="37"/>
  <c r="I85" i="37" s="1"/>
  <c r="J85" i="37" s="1"/>
  <c r="H82" i="37"/>
  <c r="I82" i="37" s="1"/>
  <c r="J82" i="37" s="1"/>
  <c r="H79" i="37"/>
  <c r="I79" i="37" s="1"/>
  <c r="J79" i="37" s="1"/>
  <c r="H76" i="37"/>
  <c r="I76" i="37" s="1"/>
  <c r="J76" i="37" s="1"/>
  <c r="H73" i="37"/>
  <c r="I73" i="37" s="1"/>
  <c r="J73" i="37" s="1"/>
  <c r="H70" i="37"/>
  <c r="I70" i="37" s="1"/>
  <c r="J70" i="37" s="1"/>
  <c r="H67" i="37"/>
  <c r="I67" i="37" s="1"/>
  <c r="J67" i="37" s="1"/>
  <c r="H64" i="37"/>
  <c r="I64" i="37" s="1"/>
  <c r="J64" i="37" s="1"/>
  <c r="H61" i="37"/>
  <c r="I61" i="37" s="1"/>
  <c r="J61" i="37" s="1"/>
  <c r="H58" i="37"/>
  <c r="I58" i="37" s="1"/>
  <c r="J58" i="37" s="1"/>
  <c r="H55" i="37"/>
  <c r="I55" i="37" s="1"/>
  <c r="J55" i="37" s="1"/>
  <c r="H52" i="37"/>
  <c r="I52" i="37" s="1"/>
  <c r="J52" i="37" s="1"/>
  <c r="H49" i="37"/>
  <c r="I49" i="37" s="1"/>
  <c r="J49" i="37" s="1"/>
  <c r="H46" i="37"/>
  <c r="I46" i="37" s="1"/>
  <c r="J46" i="37" s="1"/>
  <c r="H43" i="37"/>
  <c r="I43" i="37" s="1"/>
  <c r="J43" i="37" s="1"/>
  <c r="H40" i="37"/>
  <c r="I40" i="37" s="1"/>
  <c r="J40" i="37" s="1"/>
  <c r="H37" i="37"/>
  <c r="I37" i="37" s="1"/>
  <c r="J37" i="37" s="1"/>
  <c r="H34" i="37"/>
  <c r="I34" i="37" s="1"/>
  <c r="J34" i="37" s="1"/>
  <c r="H31" i="37"/>
  <c r="I31" i="37" s="1"/>
  <c r="J31" i="37" s="1"/>
  <c r="H28" i="37"/>
  <c r="I28" i="37" s="1"/>
  <c r="J28" i="37" s="1"/>
  <c r="H25" i="37"/>
  <c r="I25" i="37" s="1"/>
  <c r="J25" i="37" s="1"/>
  <c r="H22" i="37"/>
  <c r="I22" i="37" s="1"/>
  <c r="J22" i="37" s="1"/>
  <c r="H19" i="37"/>
  <c r="I19" i="37" s="1"/>
  <c r="J19" i="37" s="1"/>
  <c r="H16" i="37"/>
  <c r="I16" i="37" s="1"/>
  <c r="J16" i="37" s="1"/>
  <c r="H13" i="37"/>
  <c r="I13" i="37" s="1"/>
  <c r="J13" i="37" s="1"/>
  <c r="H8" i="37"/>
  <c r="I8" i="37" s="1"/>
  <c r="J8" i="37" s="1"/>
  <c r="H7" i="37"/>
  <c r="I7" i="37" s="1"/>
  <c r="J7" i="37" s="1"/>
  <c r="H4" i="37"/>
  <c r="I4" i="37" s="1"/>
  <c r="J4" i="37" s="1"/>
  <c r="K4" i="37" s="1"/>
  <c r="H97" i="37"/>
  <c r="I97" i="37" s="1"/>
  <c r="J97" i="37" s="1"/>
  <c r="H96" i="37"/>
  <c r="I96" i="37" s="1"/>
  <c r="J96" i="37" s="1"/>
  <c r="H93" i="37"/>
  <c r="I93" i="37" s="1"/>
  <c r="J93" i="37" s="1"/>
  <c r="H90" i="37"/>
  <c r="I90" i="37" s="1"/>
  <c r="J90" i="37" s="1"/>
  <c r="H87" i="37"/>
  <c r="I87" i="37" s="1"/>
  <c r="J87" i="37" s="1"/>
  <c r="H84" i="37"/>
  <c r="I84" i="37" s="1"/>
  <c r="J84" i="37" s="1"/>
  <c r="H81" i="37"/>
  <c r="I81" i="37" s="1"/>
  <c r="J81" i="37" s="1"/>
  <c r="H78" i="37"/>
  <c r="I78" i="37" s="1"/>
  <c r="J78" i="37" s="1"/>
  <c r="H75" i="37"/>
  <c r="I75" i="37" s="1"/>
  <c r="J75" i="37" s="1"/>
  <c r="H72" i="37"/>
  <c r="I72" i="37" s="1"/>
  <c r="J72" i="37" s="1"/>
  <c r="H69" i="37"/>
  <c r="I69" i="37" s="1"/>
  <c r="J69" i="37" s="1"/>
  <c r="H66" i="37"/>
  <c r="I66" i="37" s="1"/>
  <c r="J66" i="37" s="1"/>
  <c r="H63" i="37"/>
  <c r="I63" i="37" s="1"/>
  <c r="J63" i="37" s="1"/>
  <c r="H60" i="37"/>
  <c r="I60" i="37" s="1"/>
  <c r="J60" i="37" s="1"/>
  <c r="H57" i="37"/>
  <c r="I57" i="37" s="1"/>
  <c r="J57" i="37" s="1"/>
  <c r="H54" i="37"/>
  <c r="I54" i="37" s="1"/>
  <c r="J54" i="37" s="1"/>
  <c r="H51" i="37"/>
  <c r="I51" i="37" s="1"/>
  <c r="J51" i="37" s="1"/>
  <c r="H48" i="37"/>
  <c r="I48" i="37" s="1"/>
  <c r="J48" i="37" s="1"/>
  <c r="H45" i="37"/>
  <c r="I45" i="37" s="1"/>
  <c r="J45" i="37" s="1"/>
  <c r="H42" i="37"/>
  <c r="I42" i="37" s="1"/>
  <c r="J42" i="37" s="1"/>
  <c r="H39" i="37"/>
  <c r="I39" i="37" s="1"/>
  <c r="J39" i="37" s="1"/>
  <c r="H36" i="37"/>
  <c r="I36" i="37" s="1"/>
  <c r="J36" i="37" s="1"/>
  <c r="H33" i="37"/>
  <c r="I33" i="37" s="1"/>
  <c r="J33" i="37" s="1"/>
  <c r="H30" i="37"/>
  <c r="I30" i="37" s="1"/>
  <c r="J30" i="37" s="1"/>
  <c r="H27" i="37"/>
  <c r="I27" i="37" s="1"/>
  <c r="J27" i="37" s="1"/>
  <c r="H24" i="37"/>
  <c r="I24" i="37" s="1"/>
  <c r="J24" i="37" s="1"/>
  <c r="H21" i="37"/>
  <c r="I21" i="37" s="1"/>
  <c r="J21" i="37" s="1"/>
  <c r="H18" i="37"/>
  <c r="I18" i="37" s="1"/>
  <c r="J18" i="37" s="1"/>
  <c r="H15" i="37"/>
  <c r="I15" i="37" s="1"/>
  <c r="J15" i="37" s="1"/>
  <c r="H12" i="37"/>
  <c r="I12" i="37" s="1"/>
  <c r="J12" i="37" s="1"/>
  <c r="H6" i="37"/>
  <c r="I6" i="37" s="1"/>
  <c r="J6" i="37" s="1"/>
  <c r="H11" i="37"/>
  <c r="I11" i="37" s="1"/>
  <c r="J11" i="37" s="1"/>
  <c r="H11" i="40"/>
  <c r="I11" i="40" s="1"/>
  <c r="J11" i="40" s="1"/>
  <c r="H5" i="40"/>
  <c r="I5" i="40" s="1"/>
  <c r="J5" i="40" s="1"/>
  <c r="H47" i="40"/>
  <c r="I47" i="40" s="1"/>
  <c r="J47" i="40" s="1"/>
  <c r="H44" i="40"/>
  <c r="I44" i="40" s="1"/>
  <c r="J44" i="40" s="1"/>
  <c r="H53" i="40"/>
  <c r="I53" i="40" s="1"/>
  <c r="J53" i="40" s="1"/>
  <c r="H50" i="40"/>
  <c r="I50" i="40" s="1"/>
  <c r="J50" i="40" s="1"/>
  <c r="H17" i="40"/>
  <c r="I17" i="40" s="1"/>
  <c r="J17" i="40" s="1"/>
  <c r="H14" i="40"/>
  <c r="I14" i="40" s="1"/>
  <c r="J14" i="40" s="1"/>
  <c r="H59" i="40"/>
  <c r="I59" i="40" s="1"/>
  <c r="J59" i="40" s="1"/>
  <c r="H56" i="40"/>
  <c r="I56" i="40" s="1"/>
  <c r="J56" i="40" s="1"/>
  <c r="H23" i="40"/>
  <c r="I23" i="40" s="1"/>
  <c r="J23" i="40" s="1"/>
  <c r="H20" i="40"/>
  <c r="I20" i="40" s="1"/>
  <c r="J20" i="40" s="1"/>
  <c r="H65" i="40"/>
  <c r="I65" i="40" s="1"/>
  <c r="J65" i="40" s="1"/>
  <c r="H62" i="40"/>
  <c r="I62" i="40" s="1"/>
  <c r="J62" i="40" s="1"/>
  <c r="H29" i="40"/>
  <c r="I29" i="40" s="1"/>
  <c r="J29" i="40" s="1"/>
  <c r="H26" i="40"/>
  <c r="I26" i="40" s="1"/>
  <c r="J26" i="40" s="1"/>
  <c r="H10" i="40"/>
  <c r="I10" i="40" s="1"/>
  <c r="J10" i="40" s="1"/>
  <c r="H4" i="40"/>
  <c r="I4" i="40" s="1"/>
  <c r="J4" i="40" s="1"/>
  <c r="K4" i="40" s="1"/>
  <c r="AQ4" i="40" s="1"/>
  <c r="H41" i="40"/>
  <c r="I41" i="40" s="1"/>
  <c r="J41" i="40" s="1"/>
  <c r="H38" i="40"/>
  <c r="I38" i="40" s="1"/>
  <c r="J38" i="40" s="1"/>
  <c r="H68" i="40"/>
  <c r="I68" i="40" s="1"/>
  <c r="J68" i="40" s="1"/>
  <c r="H35" i="40"/>
  <c r="I35" i="40" s="1"/>
  <c r="J35" i="40" s="1"/>
  <c r="H32" i="40"/>
  <c r="I32" i="40" s="1"/>
  <c r="J32" i="40" s="1"/>
  <c r="H66" i="48"/>
  <c r="I66" i="48" s="1"/>
  <c r="J66" i="48" s="1"/>
  <c r="H57" i="48"/>
  <c r="I57" i="48" s="1"/>
  <c r="J57" i="48" s="1"/>
  <c r="H48" i="48"/>
  <c r="I48" i="48" s="1"/>
  <c r="J48" i="48" s="1"/>
  <c r="H39" i="48"/>
  <c r="I39" i="48" s="1"/>
  <c r="J39" i="48" s="1"/>
  <c r="H30" i="48"/>
  <c r="I30" i="48" s="1"/>
  <c r="J30" i="48" s="1"/>
  <c r="H21" i="48"/>
  <c r="I21" i="48" s="1"/>
  <c r="J21" i="48" s="1"/>
  <c r="H12" i="48"/>
  <c r="I12" i="48" s="1"/>
  <c r="J12" i="48" s="1"/>
  <c r="H11" i="48"/>
  <c r="I11" i="48" s="1"/>
  <c r="J11" i="48" s="1"/>
  <c r="H68" i="48"/>
  <c r="I68" i="48" s="1"/>
  <c r="J68" i="48" s="1"/>
  <c r="H29" i="48"/>
  <c r="I29" i="48" s="1"/>
  <c r="J29" i="48" s="1"/>
  <c r="H20" i="48"/>
  <c r="I20" i="48" s="1"/>
  <c r="J20" i="48" s="1"/>
  <c r="H56" i="48"/>
  <c r="I56" i="48" s="1"/>
  <c r="J56" i="48" s="1"/>
  <c r="H41" i="48"/>
  <c r="I41" i="48" s="1"/>
  <c r="J41" i="48" s="1"/>
  <c r="H38" i="48"/>
  <c r="I38" i="48" s="1"/>
  <c r="J38" i="48" s="1"/>
  <c r="H59" i="48"/>
  <c r="I59" i="48" s="1"/>
  <c r="J59" i="48" s="1"/>
  <c r="H47" i="48"/>
  <c r="I47" i="48" s="1"/>
  <c r="J47" i="48" s="1"/>
  <c r="H50" i="48"/>
  <c r="I50" i="48" s="1"/>
  <c r="J50" i="48" s="1"/>
  <c r="H65" i="48"/>
  <c r="I65" i="48" s="1"/>
  <c r="J65" i="48" s="1"/>
  <c r="H24" i="48"/>
  <c r="I24" i="48" s="1"/>
  <c r="J24" i="48" s="1"/>
  <c r="H15" i="48"/>
  <c r="I15" i="48" s="1"/>
  <c r="J15" i="48" s="1"/>
  <c r="H10" i="48"/>
  <c r="I10" i="48" s="1"/>
  <c r="J10" i="48" s="1"/>
  <c r="H4" i="48"/>
  <c r="I4" i="48" s="1"/>
  <c r="J4" i="48" s="1"/>
  <c r="K4" i="48" s="1"/>
  <c r="H51" i="48"/>
  <c r="I51" i="48" s="1"/>
  <c r="J51" i="48" s="1"/>
  <c r="H39" i="79"/>
  <c r="I39" i="79" s="1"/>
  <c r="J39" i="79" s="1"/>
  <c r="H38" i="79"/>
  <c r="I38" i="79" s="1"/>
  <c r="J38" i="79" s="1"/>
  <c r="H27" i="79"/>
  <c r="I27" i="79" s="1"/>
  <c r="J27" i="79" s="1"/>
  <c r="H18" i="79"/>
  <c r="I18" i="79" s="1"/>
  <c r="J18" i="79" s="1"/>
  <c r="H12" i="79"/>
  <c r="I12" i="79" s="1"/>
  <c r="J12" i="79" s="1"/>
  <c r="H6" i="79"/>
  <c r="I6" i="79" s="1"/>
  <c r="J6" i="79" s="1"/>
  <c r="H33" i="79"/>
  <c r="I33" i="79" s="1"/>
  <c r="J33" i="79" s="1"/>
  <c r="H24" i="79"/>
  <c r="I24" i="79" s="1"/>
  <c r="J24" i="79" s="1"/>
  <c r="H15" i="79"/>
  <c r="I15" i="79" s="1"/>
  <c r="J15" i="79" s="1"/>
  <c r="H13" i="79"/>
  <c r="I13" i="79" s="1"/>
  <c r="J13" i="79" s="1"/>
  <c r="H8" i="79"/>
  <c r="I8" i="79" s="1"/>
  <c r="J8" i="79" s="1"/>
  <c r="H7" i="79"/>
  <c r="I7" i="79" s="1"/>
  <c r="J7" i="79" s="1"/>
  <c r="H4" i="79"/>
  <c r="I4" i="79" s="1"/>
  <c r="J4" i="79" s="1"/>
  <c r="K4" i="79" s="1"/>
  <c r="H78" i="79"/>
  <c r="I78" i="79" s="1"/>
  <c r="J78" i="79" s="1"/>
  <c r="H77" i="79"/>
  <c r="I77" i="79" s="1"/>
  <c r="J77" i="79" s="1"/>
  <c r="H75" i="79"/>
  <c r="I75" i="79" s="1"/>
  <c r="J75" i="79" s="1"/>
  <c r="H74" i="79"/>
  <c r="I74" i="79" s="1"/>
  <c r="J74" i="79" s="1"/>
  <c r="H72" i="79"/>
  <c r="I72" i="79" s="1"/>
  <c r="J72" i="79" s="1"/>
  <c r="H69" i="79"/>
  <c r="I69" i="79" s="1"/>
  <c r="J69" i="79" s="1"/>
  <c r="H66" i="79"/>
  <c r="I66" i="79" s="1"/>
  <c r="J66" i="79" s="1"/>
  <c r="H63" i="79"/>
  <c r="I63" i="79" s="1"/>
  <c r="J63" i="79" s="1"/>
  <c r="H60" i="79"/>
  <c r="I60" i="79" s="1"/>
  <c r="J60" i="79" s="1"/>
  <c r="H57" i="79"/>
  <c r="I57" i="79" s="1"/>
  <c r="J57" i="79" s="1"/>
  <c r="H54" i="79"/>
  <c r="I54" i="79" s="1"/>
  <c r="J54" i="79" s="1"/>
  <c r="H51" i="79"/>
  <c r="I51" i="79" s="1"/>
  <c r="J51" i="79" s="1"/>
  <c r="H48" i="79"/>
  <c r="I48" i="79" s="1"/>
  <c r="J48" i="79" s="1"/>
  <c r="H45" i="79"/>
  <c r="I45" i="79" s="1"/>
  <c r="J45" i="79" s="1"/>
  <c r="H42" i="79"/>
  <c r="I42" i="79" s="1"/>
  <c r="J42" i="79" s="1"/>
  <c r="H30" i="79"/>
  <c r="I30" i="79" s="1"/>
  <c r="J30" i="79" s="1"/>
  <c r="H36" i="79"/>
  <c r="I36" i="79" s="1"/>
  <c r="J36" i="79" s="1"/>
  <c r="H14" i="79"/>
  <c r="I14" i="79" s="1"/>
  <c r="J14" i="79" s="1"/>
  <c r="H10" i="79"/>
  <c r="I10" i="79" s="1"/>
  <c r="J10" i="79" s="1"/>
  <c r="H21" i="79"/>
  <c r="I21" i="79" s="1"/>
  <c r="J21" i="79" s="1"/>
  <c r="H87" i="86"/>
  <c r="I87" i="86" s="1"/>
  <c r="J87" i="86" s="1"/>
  <c r="H84" i="86"/>
  <c r="I84" i="86" s="1"/>
  <c r="J84" i="86" s="1"/>
  <c r="H81" i="86"/>
  <c r="I81" i="86" s="1"/>
  <c r="J81" i="86" s="1"/>
  <c r="H78" i="86"/>
  <c r="I78" i="86" s="1"/>
  <c r="J78" i="86" s="1"/>
  <c r="H75" i="86"/>
  <c r="I75" i="86" s="1"/>
  <c r="J75" i="86" s="1"/>
  <c r="H72" i="86"/>
  <c r="I72" i="86" s="1"/>
  <c r="J72" i="86" s="1"/>
  <c r="H89" i="86"/>
  <c r="I89" i="86" s="1"/>
  <c r="J89" i="86" s="1"/>
  <c r="H69" i="86"/>
  <c r="I69" i="86" s="1"/>
  <c r="J69" i="86" s="1"/>
  <c r="H60" i="86"/>
  <c r="I60" i="86" s="1"/>
  <c r="J60" i="86" s="1"/>
  <c r="H51" i="86"/>
  <c r="I51" i="86" s="1"/>
  <c r="J51" i="86" s="1"/>
  <c r="H42" i="86"/>
  <c r="I42" i="86" s="1"/>
  <c r="J42" i="86" s="1"/>
  <c r="H66" i="86"/>
  <c r="I66" i="86" s="1"/>
  <c r="J66" i="86" s="1"/>
  <c r="H57" i="86"/>
  <c r="I57" i="86" s="1"/>
  <c r="J57" i="86" s="1"/>
  <c r="H48" i="86"/>
  <c r="I48" i="86" s="1"/>
  <c r="J48" i="86" s="1"/>
  <c r="H86" i="86"/>
  <c r="I86" i="86" s="1"/>
  <c r="J86" i="86" s="1"/>
  <c r="H77" i="86"/>
  <c r="I77" i="86" s="1"/>
  <c r="J77" i="86" s="1"/>
  <c r="H63" i="86"/>
  <c r="I63" i="86" s="1"/>
  <c r="J63" i="86" s="1"/>
  <c r="H54" i="86"/>
  <c r="I54" i="86" s="1"/>
  <c r="J54" i="86" s="1"/>
  <c r="H45" i="86"/>
  <c r="I45" i="86" s="1"/>
  <c r="J45" i="86" s="1"/>
  <c r="H39" i="86"/>
  <c r="I39" i="86" s="1"/>
  <c r="J39" i="86" s="1"/>
  <c r="H36" i="86"/>
  <c r="I36" i="86" s="1"/>
  <c r="J36" i="86" s="1"/>
  <c r="H33" i="86"/>
  <c r="I33" i="86" s="1"/>
  <c r="J33" i="86" s="1"/>
  <c r="H30" i="86"/>
  <c r="I30" i="86" s="1"/>
  <c r="J30" i="86" s="1"/>
  <c r="H27" i="86"/>
  <c r="I27" i="86" s="1"/>
  <c r="J27" i="86" s="1"/>
  <c r="H24" i="86"/>
  <c r="I24" i="86" s="1"/>
  <c r="J24" i="86" s="1"/>
  <c r="H21" i="86"/>
  <c r="I21" i="86" s="1"/>
  <c r="J21" i="86" s="1"/>
  <c r="H18" i="86"/>
  <c r="I18" i="86" s="1"/>
  <c r="J18" i="86" s="1"/>
  <c r="H15" i="86"/>
  <c r="I15" i="86" s="1"/>
  <c r="J15" i="86" s="1"/>
  <c r="H12" i="86"/>
  <c r="I12" i="86" s="1"/>
  <c r="J12" i="86" s="1"/>
  <c r="H6" i="86"/>
  <c r="I6" i="86" s="1"/>
  <c r="J6" i="86" s="1"/>
  <c r="H4" i="86"/>
  <c r="I4" i="86" s="1"/>
  <c r="J4" i="86" s="1"/>
  <c r="K4" i="86" s="1"/>
  <c r="H58" i="86"/>
  <c r="I58" i="86" s="1"/>
  <c r="J58" i="86" s="1"/>
  <c r="H44" i="86"/>
  <c r="I44" i="86" s="1"/>
  <c r="J44" i="86" s="1"/>
  <c r="H85" i="86"/>
  <c r="I85" i="86" s="1"/>
  <c r="J85" i="86" s="1"/>
  <c r="H67" i="86"/>
  <c r="I67" i="86" s="1"/>
  <c r="J67" i="86" s="1"/>
  <c r="H53" i="86"/>
  <c r="I53" i="86" s="1"/>
  <c r="J53" i="86" s="1"/>
  <c r="H49" i="86"/>
  <c r="I49" i="86" s="1"/>
  <c r="J49" i="86" s="1"/>
  <c r="H11" i="86"/>
  <c r="I11" i="86" s="1"/>
  <c r="J11" i="86" s="1"/>
  <c r="H40" i="86"/>
  <c r="I40" i="86" s="1"/>
  <c r="J40" i="86" s="1"/>
  <c r="H76" i="86"/>
  <c r="I76" i="86" s="1"/>
  <c r="J76" i="86" s="1"/>
  <c r="H5" i="86"/>
  <c r="I5" i="86" s="1"/>
  <c r="J5" i="86" s="1"/>
  <c r="H62" i="86"/>
  <c r="I62" i="86" s="1"/>
  <c r="J62" i="86" s="1"/>
  <c r="H66" i="92"/>
  <c r="I66" i="92" s="1"/>
  <c r="J66" i="92" s="1"/>
  <c r="H60" i="92"/>
  <c r="I60" i="92" s="1"/>
  <c r="J60" i="92" s="1"/>
  <c r="H51" i="92"/>
  <c r="I51" i="92" s="1"/>
  <c r="J51" i="92" s="1"/>
  <c r="H4" i="92"/>
  <c r="I4" i="92" s="1"/>
  <c r="J4" i="92" s="1"/>
  <c r="K4" i="92" s="1"/>
  <c r="K5" i="92" s="1"/>
  <c r="K6" i="92" s="1"/>
  <c r="K7" i="92" s="1"/>
  <c r="K8" i="92" s="1"/>
  <c r="K9" i="92" s="1"/>
  <c r="K10" i="92" s="1"/>
  <c r="H39" i="92"/>
  <c r="I39" i="92" s="1"/>
  <c r="J39" i="92" s="1"/>
  <c r="H69" i="92"/>
  <c r="I69" i="92" s="1"/>
  <c r="J69" i="92" s="1"/>
  <c r="H48" i="92"/>
  <c r="I48" i="92" s="1"/>
  <c r="J48" i="92" s="1"/>
  <c r="H24" i="92"/>
  <c r="I24" i="92" s="1"/>
  <c r="J24" i="92" s="1"/>
  <c r="H21" i="92"/>
  <c r="I21" i="92" s="1"/>
  <c r="J21" i="92" s="1"/>
  <c r="H30" i="92"/>
  <c r="I30" i="92" s="1"/>
  <c r="J30" i="92" s="1"/>
  <c r="H11" i="92"/>
  <c r="I11" i="92" s="1"/>
  <c r="J11" i="92" s="1"/>
  <c r="H9" i="92"/>
  <c r="I9" i="92" s="1"/>
  <c r="J9" i="92" s="1"/>
  <c r="H57" i="92"/>
  <c r="I57" i="92" s="1"/>
  <c r="J57" i="92" s="1"/>
  <c r="H15" i="92"/>
  <c r="I15" i="92" s="1"/>
  <c r="J15" i="92" s="1"/>
  <c r="H21" i="32"/>
  <c r="I21" i="32" s="1"/>
  <c r="J21" i="32" s="1"/>
  <c r="AI3" i="32"/>
  <c r="H71" i="29"/>
  <c r="I71" i="29" s="1"/>
  <c r="J71" i="29" s="1"/>
  <c r="H35" i="29"/>
  <c r="I35" i="29" s="1"/>
  <c r="J35" i="29" s="1"/>
  <c r="H68" i="28"/>
  <c r="I68" i="28" s="1"/>
  <c r="J68" i="28" s="1"/>
  <c r="H30" i="28"/>
  <c r="I30" i="28" s="1"/>
  <c r="J30" i="28" s="1"/>
  <c r="H20" i="33"/>
  <c r="I20" i="33" s="1"/>
  <c r="J20" i="33" s="1"/>
  <c r="H64" i="31"/>
  <c r="I64" i="31" s="1"/>
  <c r="J64" i="31" s="1"/>
  <c r="H37" i="31"/>
  <c r="I37" i="31" s="1"/>
  <c r="J37" i="31" s="1"/>
  <c r="H7" i="31"/>
  <c r="I7" i="31" s="1"/>
  <c r="J7" i="31" s="1"/>
  <c r="H69" i="28"/>
  <c r="I69" i="28" s="1"/>
  <c r="J69" i="28" s="1"/>
  <c r="H50" i="28"/>
  <c r="I50" i="28" s="1"/>
  <c r="J50" i="28" s="1"/>
  <c r="H23" i="28"/>
  <c r="I23" i="28" s="1"/>
  <c r="J23" i="28" s="1"/>
  <c r="H35" i="27"/>
  <c r="I35" i="27" s="1"/>
  <c r="J35" i="27" s="1"/>
  <c r="AH4" i="26"/>
  <c r="AQ4" i="26" s="1"/>
  <c r="Z4" i="26"/>
  <c r="H4" i="31"/>
  <c r="I4" i="31" s="1"/>
  <c r="J4" i="31" s="1"/>
  <c r="K4" i="31" s="1"/>
  <c r="H56" i="30"/>
  <c r="I56" i="30" s="1"/>
  <c r="J56" i="30" s="1"/>
  <c r="H20" i="30"/>
  <c r="I20" i="30" s="1"/>
  <c r="J20" i="30" s="1"/>
  <c r="H34" i="28"/>
  <c r="I34" i="28" s="1"/>
  <c r="J34" i="28" s="1"/>
  <c r="H25" i="28"/>
  <c r="I25" i="28" s="1"/>
  <c r="J25" i="28" s="1"/>
  <c r="H7" i="28"/>
  <c r="I7" i="28" s="1"/>
  <c r="J7" i="28" s="1"/>
  <c r="H63" i="32"/>
  <c r="I63" i="32" s="1"/>
  <c r="J63" i="32" s="1"/>
  <c r="H27" i="32"/>
  <c r="I27" i="32" s="1"/>
  <c r="J27" i="32" s="1"/>
  <c r="H61" i="31"/>
  <c r="I61" i="31" s="1"/>
  <c r="J61" i="31" s="1"/>
  <c r="H34" i="31"/>
  <c r="I34" i="31" s="1"/>
  <c r="J34" i="31" s="1"/>
  <c r="H10" i="31"/>
  <c r="I10" i="31" s="1"/>
  <c r="J10" i="31" s="1"/>
  <c r="H74" i="27"/>
  <c r="I74" i="27" s="1"/>
  <c r="J74" i="27" s="1"/>
  <c r="H47" i="27"/>
  <c r="I47" i="27" s="1"/>
  <c r="J47" i="27" s="1"/>
  <c r="H15" i="32"/>
  <c r="I15" i="32" s="1"/>
  <c r="J15" i="32" s="1"/>
  <c r="H11" i="30"/>
  <c r="I11" i="30" s="1"/>
  <c r="J11" i="30" s="1"/>
  <c r="H46" i="28"/>
  <c r="I46" i="28" s="1"/>
  <c r="J46" i="28" s="1"/>
  <c r="H37" i="28"/>
  <c r="I37" i="28" s="1"/>
  <c r="J37" i="28" s="1"/>
  <c r="Q97" i="29"/>
  <c r="Q94" i="29"/>
  <c r="Q91" i="29"/>
  <c r="Q88" i="29"/>
  <c r="Q85" i="29"/>
  <c r="Q82" i="29"/>
  <c r="Q79" i="29"/>
  <c r="Q76" i="29"/>
  <c r="Q73" i="29"/>
  <c r="Q70" i="29"/>
  <c r="Q67" i="29"/>
  <c r="Q64" i="29"/>
  <c r="Q61" i="29"/>
  <c r="Q58" i="29"/>
  <c r="Q55" i="29"/>
  <c r="Q52" i="29"/>
  <c r="Q49" i="29"/>
  <c r="Q46" i="29"/>
  <c r="Q43" i="29"/>
  <c r="Q40" i="29"/>
  <c r="Q37" i="29"/>
  <c r="Q34" i="29"/>
  <c r="Q31" i="29"/>
  <c r="Q28" i="29"/>
  <c r="Q25" i="29"/>
  <c r="Q22" i="29"/>
  <c r="Q19" i="29"/>
  <c r="Q16" i="29"/>
  <c r="Q13" i="29"/>
  <c r="Q8" i="29"/>
  <c r="Q7" i="29"/>
  <c r="Q9" i="29"/>
  <c r="Q98" i="29"/>
  <c r="Q95" i="29"/>
  <c r="Q92" i="29"/>
  <c r="Q89" i="29"/>
  <c r="Q86" i="29"/>
  <c r="Q83" i="29"/>
  <c r="Q80" i="29"/>
  <c r="Q77" i="29"/>
  <c r="Q74" i="29"/>
  <c r="Q71" i="29"/>
  <c r="Q68" i="29"/>
  <c r="Q65" i="29"/>
  <c r="Q62" i="29"/>
  <c r="Q59" i="29"/>
  <c r="Q56" i="29"/>
  <c r="Q53" i="29"/>
  <c r="Q50" i="29"/>
  <c r="Q47" i="29"/>
  <c r="Q44" i="29"/>
  <c r="Q41" i="29"/>
  <c r="Q38" i="29"/>
  <c r="Q35" i="29"/>
  <c r="Q32" i="29"/>
  <c r="Q29" i="29"/>
  <c r="Q26" i="29"/>
  <c r="Q23" i="29"/>
  <c r="Q20" i="29"/>
  <c r="Q17" i="29"/>
  <c r="Q14" i="29"/>
  <c r="Q10" i="29"/>
  <c r="Q5" i="29"/>
  <c r="Q11" i="29"/>
  <c r="Q84" i="29"/>
  <c r="Q66" i="29"/>
  <c r="Q48" i="29"/>
  <c r="Q30" i="29"/>
  <c r="Q81" i="29"/>
  <c r="Q63" i="29"/>
  <c r="Q45" i="29"/>
  <c r="Q27" i="29"/>
  <c r="Q12" i="29"/>
  <c r="Q96" i="29"/>
  <c r="Q78" i="29"/>
  <c r="Q60" i="29"/>
  <c r="Q42" i="29"/>
  <c r="Q24" i="29"/>
  <c r="Q93" i="29"/>
  <c r="Q75" i="29"/>
  <c r="Q57" i="29"/>
  <c r="Q39" i="29"/>
  <c r="Q21" i="29"/>
  <c r="Q90" i="29"/>
  <c r="Q72" i="29"/>
  <c r="Q54" i="29"/>
  <c r="Q36" i="29"/>
  <c r="Q18" i="29"/>
  <c r="Q87" i="29"/>
  <c r="Q69" i="29"/>
  <c r="Q51" i="29"/>
  <c r="Q33" i="29"/>
  <c r="Q15" i="29"/>
  <c r="Q6" i="29"/>
  <c r="Q68" i="40"/>
  <c r="Q65" i="40"/>
  <c r="Q62" i="40"/>
  <c r="Q59" i="40"/>
  <c r="Q56" i="40"/>
  <c r="Q53" i="40"/>
  <c r="Q50" i="40"/>
  <c r="Q47" i="40"/>
  <c r="Q44" i="40"/>
  <c r="Q41" i="40"/>
  <c r="Q38" i="40"/>
  <c r="Q35" i="40"/>
  <c r="Q32" i="40"/>
  <c r="Q29" i="40"/>
  <c r="Q26" i="40"/>
  <c r="Q23" i="40"/>
  <c r="Q20" i="40"/>
  <c r="Q17" i="40"/>
  <c r="Q14" i="40"/>
  <c r="Q10" i="40"/>
  <c r="Q11" i="40"/>
  <c r="Q5" i="40"/>
  <c r="Q69" i="40"/>
  <c r="Q66" i="40"/>
  <c r="Q63" i="40"/>
  <c r="Q60" i="40"/>
  <c r="Q57" i="40"/>
  <c r="Q54" i="40"/>
  <c r="Q51" i="40"/>
  <c r="Q48" i="40"/>
  <c r="Q45" i="40"/>
  <c r="Q42" i="40"/>
  <c r="Q39" i="40"/>
  <c r="Q36" i="40"/>
  <c r="Q33" i="40"/>
  <c r="Q30" i="40"/>
  <c r="Q27" i="40"/>
  <c r="Q24" i="40"/>
  <c r="Q21" i="40"/>
  <c r="Q18" i="40"/>
  <c r="Q15" i="40"/>
  <c r="Q12" i="40"/>
  <c r="Q6" i="40"/>
  <c r="Q9" i="40"/>
  <c r="Q37" i="40"/>
  <c r="Q34" i="40"/>
  <c r="Q43" i="40"/>
  <c r="Q40" i="40"/>
  <c r="Q8" i="40"/>
  <c r="Q49" i="40"/>
  <c r="Q46" i="40"/>
  <c r="Q13" i="40"/>
  <c r="Q7" i="40"/>
  <c r="Q55" i="40"/>
  <c r="Q52" i="40"/>
  <c r="Q19" i="40"/>
  <c r="Q16" i="40"/>
  <c r="Q67" i="40"/>
  <c r="Q64" i="40"/>
  <c r="Q31" i="40"/>
  <c r="Q28" i="40"/>
  <c r="Q58" i="40"/>
  <c r="Q22" i="40"/>
  <c r="Q61" i="40"/>
  <c r="Q25" i="40"/>
  <c r="Q9" i="43"/>
  <c r="Q78" i="43"/>
  <c r="Q11" i="43"/>
  <c r="Q8" i="43"/>
  <c r="Q7" i="43"/>
  <c r="Q75" i="43"/>
  <c r="Q71" i="43"/>
  <c r="Q70" i="43"/>
  <c r="Q66" i="43"/>
  <c r="Q62" i="43"/>
  <c r="Q61" i="43"/>
  <c r="Q57" i="43"/>
  <c r="Q53" i="43"/>
  <c r="Q52" i="43"/>
  <c r="Q48" i="43"/>
  <c r="Q44" i="43"/>
  <c r="Q43" i="43"/>
  <c r="Q39" i="43"/>
  <c r="Q35" i="43"/>
  <c r="Q34" i="43"/>
  <c r="Q30" i="43"/>
  <c r="Q26" i="43"/>
  <c r="Q25" i="43"/>
  <c r="Q21" i="43"/>
  <c r="Q17" i="43"/>
  <c r="Q16" i="43"/>
  <c r="Q12" i="43"/>
  <c r="Q79" i="43"/>
  <c r="Q77" i="43"/>
  <c r="Q76" i="43"/>
  <c r="Q72" i="43"/>
  <c r="Q68" i="43"/>
  <c r="Q67" i="43"/>
  <c r="Q63" i="43"/>
  <c r="Q59" i="43"/>
  <c r="Q58" i="43"/>
  <c r="Q54" i="43"/>
  <c r="Q50" i="43"/>
  <c r="Q49" i="43"/>
  <c r="Q45" i="43"/>
  <c r="Q41" i="43"/>
  <c r="Q40" i="43"/>
  <c r="Q36" i="43"/>
  <c r="Q32" i="43"/>
  <c r="Q31" i="43"/>
  <c r="Q27" i="43"/>
  <c r="Q23" i="43"/>
  <c r="Q22" i="43"/>
  <c r="Q18" i="43"/>
  <c r="Q14" i="43"/>
  <c r="Q13" i="43"/>
  <c r="Q5" i="43"/>
  <c r="Q74" i="43"/>
  <c r="Q73" i="43"/>
  <c r="Q69" i="43"/>
  <c r="Q65" i="43"/>
  <c r="Q64" i="43"/>
  <c r="Q60" i="43"/>
  <c r="Q56" i="43"/>
  <c r="Q55" i="43"/>
  <c r="Q51" i="43"/>
  <c r="Q47" i="43"/>
  <c r="Q46" i="43"/>
  <c r="Q42" i="43"/>
  <c r="Q38" i="43"/>
  <c r="Q37" i="43"/>
  <c r="Q33" i="43"/>
  <c r="Q29" i="43"/>
  <c r="Q28" i="43"/>
  <c r="Q24" i="43"/>
  <c r="Q20" i="43"/>
  <c r="Q19" i="43"/>
  <c r="Q15" i="43"/>
  <c r="Q10" i="43"/>
  <c r="Q6" i="43"/>
  <c r="Q11" i="74"/>
  <c r="Q5" i="74"/>
  <c r="Q87" i="74"/>
  <c r="Q84" i="74"/>
  <c r="Q81" i="74"/>
  <c r="Q78" i="74"/>
  <c r="Q75" i="74"/>
  <c r="Q72" i="74"/>
  <c r="Q69" i="74"/>
  <c r="Q66" i="74"/>
  <c r="Q63" i="74"/>
  <c r="Q60" i="74"/>
  <c r="Q57" i="74"/>
  <c r="Q54" i="74"/>
  <c r="Q51" i="74"/>
  <c r="Q48" i="74"/>
  <c r="Q45" i="74"/>
  <c r="Q42" i="74"/>
  <c r="Q39" i="74"/>
  <c r="Q36" i="74"/>
  <c r="Q33" i="74"/>
  <c r="Q30" i="74"/>
  <c r="Q27" i="74"/>
  <c r="Q24" i="74"/>
  <c r="Q21" i="74"/>
  <c r="Q18" i="74"/>
  <c r="Q15" i="74"/>
  <c r="Q12" i="74"/>
  <c r="Q6" i="74"/>
  <c r="Q88" i="74"/>
  <c r="Q85" i="74"/>
  <c r="Q82" i="74"/>
  <c r="Q79" i="74"/>
  <c r="Q76" i="74"/>
  <c r="Q73" i="74"/>
  <c r="Q70" i="74"/>
  <c r="Q67" i="74"/>
  <c r="Q64" i="74"/>
  <c r="Q61" i="74"/>
  <c r="Q58" i="74"/>
  <c r="Q55" i="74"/>
  <c r="Q52" i="74"/>
  <c r="Q49" i="74"/>
  <c r="Q46" i="74"/>
  <c r="Q43" i="74"/>
  <c r="Q40" i="74"/>
  <c r="Q37" i="74"/>
  <c r="Q34" i="74"/>
  <c r="Q31" i="74"/>
  <c r="Q28" i="74"/>
  <c r="Q25" i="74"/>
  <c r="Q22" i="74"/>
  <c r="Q19" i="74"/>
  <c r="Q16" i="74"/>
  <c r="Q13" i="74"/>
  <c r="Q8" i="74"/>
  <c r="Q7" i="74"/>
  <c r="Q89" i="74"/>
  <c r="Q86" i="74"/>
  <c r="Q83" i="74"/>
  <c r="Q80" i="74"/>
  <c r="Q77" i="74"/>
  <c r="Q74" i="74"/>
  <c r="Q71" i="74"/>
  <c r="Q68" i="74"/>
  <c r="Q65" i="74"/>
  <c r="Q62" i="74"/>
  <c r="Q59" i="74"/>
  <c r="Q56" i="74"/>
  <c r="Q53" i="74"/>
  <c r="Q50" i="74"/>
  <c r="Q47" i="74"/>
  <c r="Q44" i="74"/>
  <c r="Q41" i="74"/>
  <c r="Q38" i="74"/>
  <c r="Q35" i="74"/>
  <c r="Q32" i="74"/>
  <c r="Q29" i="74"/>
  <c r="Q26" i="74"/>
  <c r="Q23" i="74"/>
  <c r="Q20" i="74"/>
  <c r="Q17" i="74"/>
  <c r="Q14" i="74"/>
  <c r="Q10" i="74"/>
  <c r="Q9" i="74"/>
  <c r="Q67" i="80"/>
  <c r="Q64" i="80"/>
  <c r="Q61" i="80"/>
  <c r="Q58" i="80"/>
  <c r="Q9" i="80"/>
  <c r="Q68" i="80"/>
  <c r="Q65" i="80"/>
  <c r="Q62" i="80"/>
  <c r="Q59" i="80"/>
  <c r="Q56" i="80"/>
  <c r="Q53" i="80"/>
  <c r="Q50" i="80"/>
  <c r="Q47" i="80"/>
  <c r="Q44" i="80"/>
  <c r="Q41" i="80"/>
  <c r="Q38" i="80"/>
  <c r="Q35" i="80"/>
  <c r="Q32" i="80"/>
  <c r="Q29" i="80"/>
  <c r="Q26" i="80"/>
  <c r="Q23" i="80"/>
  <c r="Q20" i="80"/>
  <c r="Q17" i="80"/>
  <c r="Q14" i="80"/>
  <c r="Q10" i="80"/>
  <c r="Q11" i="80"/>
  <c r="Q5" i="80"/>
  <c r="Q69" i="80"/>
  <c r="Q66" i="80"/>
  <c r="Q57" i="80"/>
  <c r="Q55" i="80"/>
  <c r="Q52" i="80"/>
  <c r="Q49" i="80"/>
  <c r="Q46" i="80"/>
  <c r="Q43" i="80"/>
  <c r="Q40" i="80"/>
  <c r="Q37" i="80"/>
  <c r="Q34" i="80"/>
  <c r="Q31" i="80"/>
  <c r="Q28" i="80"/>
  <c r="Q25" i="80"/>
  <c r="Q22" i="80"/>
  <c r="Q19" i="80"/>
  <c r="Q16" i="80"/>
  <c r="Q13" i="80"/>
  <c r="Q6" i="80"/>
  <c r="Q63" i="80"/>
  <c r="Q60" i="80"/>
  <c r="Q8" i="80"/>
  <c r="Q7" i="80"/>
  <c r="Q54" i="80"/>
  <c r="Q51" i="80"/>
  <c r="Q18" i="80"/>
  <c r="Q15" i="80"/>
  <c r="Q48" i="80"/>
  <c r="Q45" i="80"/>
  <c r="Q12" i="80"/>
  <c r="Q42" i="80"/>
  <c r="Q39" i="80"/>
  <c r="Q36" i="80"/>
  <c r="Q33" i="80"/>
  <c r="Q24" i="80"/>
  <c r="Q21" i="80"/>
  <c r="Q27" i="80"/>
  <c r="Q30" i="80"/>
  <c r="Q98" i="89"/>
  <c r="Q95" i="89"/>
  <c r="Q92" i="89"/>
  <c r="Q89" i="89"/>
  <c r="Q96" i="89"/>
  <c r="Q97" i="89"/>
  <c r="Q91" i="89"/>
  <c r="Q87" i="89"/>
  <c r="Q85" i="89"/>
  <c r="Q93" i="89"/>
  <c r="Q88" i="89"/>
  <c r="Q90" i="89"/>
  <c r="Q83" i="89"/>
  <c r="Q82" i="89"/>
  <c r="Q79" i="89"/>
  <c r="Q76" i="89"/>
  <c r="Q73" i="89"/>
  <c r="Q70" i="89"/>
  <c r="Q67" i="89"/>
  <c r="Q64" i="89"/>
  <c r="Q61" i="89"/>
  <c r="Q58" i="89"/>
  <c r="Q55" i="89"/>
  <c r="Q52" i="89"/>
  <c r="Q49" i="89"/>
  <c r="Q46" i="89"/>
  <c r="Q43" i="89"/>
  <c r="Q40" i="89"/>
  <c r="Q37" i="89"/>
  <c r="Q34" i="89"/>
  <c r="Q31" i="89"/>
  <c r="Q28" i="89"/>
  <c r="Q25" i="89"/>
  <c r="Q22" i="89"/>
  <c r="Q19" i="89"/>
  <c r="Q16" i="89"/>
  <c r="Q13" i="89"/>
  <c r="Q8" i="89"/>
  <c r="Q7" i="89"/>
  <c r="Q84" i="89"/>
  <c r="Q80" i="89"/>
  <c r="Q77" i="89"/>
  <c r="Q74" i="89"/>
  <c r="Q71" i="89"/>
  <c r="Q68" i="89"/>
  <c r="Q65" i="89"/>
  <c r="Q62" i="89"/>
  <c r="Q59" i="89"/>
  <c r="Q56" i="89"/>
  <c r="Q53" i="89"/>
  <c r="Q50" i="89"/>
  <c r="Q47" i="89"/>
  <c r="Q44" i="89"/>
  <c r="Q41" i="89"/>
  <c r="Q38" i="89"/>
  <c r="Q35" i="89"/>
  <c r="Q32" i="89"/>
  <c r="Q29" i="89"/>
  <c r="Q26" i="89"/>
  <c r="Q23" i="89"/>
  <c r="Q20" i="89"/>
  <c r="Q17" i="89"/>
  <c r="Q14" i="89"/>
  <c r="Q10" i="89"/>
  <c r="Q81" i="89"/>
  <c r="Q72" i="89"/>
  <c r="Q63" i="89"/>
  <c r="Q54" i="89"/>
  <c r="Q45" i="89"/>
  <c r="Q36" i="89"/>
  <c r="Q27" i="89"/>
  <c r="Q18" i="89"/>
  <c r="Q12" i="89"/>
  <c r="Q11" i="89"/>
  <c r="Q75" i="89"/>
  <c r="Q66" i="89"/>
  <c r="Q57" i="89"/>
  <c r="Q48" i="89"/>
  <c r="Q39" i="89"/>
  <c r="Q30" i="89"/>
  <c r="Q21" i="89"/>
  <c r="Q94" i="89"/>
  <c r="Q86" i="89"/>
  <c r="Q78" i="89"/>
  <c r="Q69" i="89"/>
  <c r="Q60" i="89"/>
  <c r="Q51" i="89"/>
  <c r="Q42" i="89"/>
  <c r="Q33" i="89"/>
  <c r="Q24" i="89"/>
  <c r="Q15" i="89"/>
  <c r="Q9" i="89"/>
  <c r="Q5" i="89"/>
  <c r="Q6" i="89"/>
  <c r="Q88" i="94"/>
  <c r="Q85" i="94"/>
  <c r="Q82" i="94"/>
  <c r="Q79" i="94"/>
  <c r="Q76" i="94"/>
  <c r="Q73" i="94"/>
  <c r="Q70" i="94"/>
  <c r="Q67" i="94"/>
  <c r="Q64" i="94"/>
  <c r="Q61" i="94"/>
  <c r="Q58" i="94"/>
  <c r="Q89" i="94"/>
  <c r="Q86" i="94"/>
  <c r="Q83" i="94"/>
  <c r="Q80" i="94"/>
  <c r="Q77" i="94"/>
  <c r="Q74" i="94"/>
  <c r="Q71" i="94"/>
  <c r="Q68" i="94"/>
  <c r="Q65" i="94"/>
  <c r="Q62" i="94"/>
  <c r="Q59" i="94"/>
  <c r="Q56" i="94"/>
  <c r="Q72" i="94"/>
  <c r="Q63" i="94"/>
  <c r="Q57" i="94"/>
  <c r="Q87" i="94"/>
  <c r="Q84" i="94"/>
  <c r="Q81" i="94"/>
  <c r="Q75" i="94"/>
  <c r="Q66" i="94"/>
  <c r="Q78" i="94"/>
  <c r="Q69" i="94"/>
  <c r="Q60" i="94"/>
  <c r="Q55" i="94"/>
  <c r="Q52" i="94"/>
  <c r="Q49" i="94"/>
  <c r="Q46" i="94"/>
  <c r="Q44" i="94"/>
  <c r="Q41" i="94"/>
  <c r="Q38" i="94"/>
  <c r="Q35" i="94"/>
  <c r="Q32" i="94"/>
  <c r="Q29" i="94"/>
  <c r="Q26" i="94"/>
  <c r="Q23" i="94"/>
  <c r="Q20" i="94"/>
  <c r="Q17" i="94"/>
  <c r="Q14" i="94"/>
  <c r="Q10" i="94"/>
  <c r="Q54" i="94"/>
  <c r="Q47" i="94"/>
  <c r="Q45" i="94"/>
  <c r="Q42" i="94"/>
  <c r="Q39" i="94"/>
  <c r="Q36" i="94"/>
  <c r="Q33" i="94"/>
  <c r="Q30" i="94"/>
  <c r="Q27" i="94"/>
  <c r="Q24" i="94"/>
  <c r="Q21" i="94"/>
  <c r="Q18" i="94"/>
  <c r="Q15" i="94"/>
  <c r="Q12" i="94"/>
  <c r="Q6" i="94"/>
  <c r="Q50" i="94"/>
  <c r="Q48" i="94"/>
  <c r="Q53" i="94"/>
  <c r="Q51" i="94"/>
  <c r="Q13" i="94"/>
  <c r="Q9" i="94"/>
  <c r="Q43" i="94"/>
  <c r="Q34" i="94"/>
  <c r="Q28" i="94"/>
  <c r="Q19" i="94"/>
  <c r="Q37" i="94"/>
  <c r="Q25" i="94"/>
  <c r="Q16" i="94"/>
  <c r="Q40" i="94"/>
  <c r="Q31" i="94"/>
  <c r="Q22" i="94"/>
  <c r="Q11" i="94"/>
  <c r="Q8" i="94"/>
  <c r="Q7" i="94"/>
  <c r="Q5" i="94"/>
  <c r="H7" i="24"/>
  <c r="H15" i="19"/>
  <c r="H11" i="15"/>
  <c r="H11" i="24"/>
  <c r="H17" i="22"/>
  <c r="I17" i="22" s="1"/>
  <c r="J17" i="22" s="1"/>
  <c r="H5" i="21"/>
  <c r="I5" i="21" s="1"/>
  <c r="J5" i="21" s="1"/>
  <c r="I6" i="16"/>
  <c r="J6" i="16" s="1"/>
  <c r="H23" i="3"/>
  <c r="H22" i="3"/>
  <c r="H21" i="3"/>
  <c r="H20" i="3"/>
  <c r="H19" i="3"/>
  <c r="H18" i="3"/>
  <c r="H17" i="3"/>
  <c r="H16" i="3"/>
  <c r="H15" i="3"/>
  <c r="H14" i="3"/>
  <c r="H13" i="3"/>
  <c r="H12" i="3"/>
  <c r="H7" i="3"/>
  <c r="H6" i="3"/>
  <c r="H10" i="3"/>
  <c r="H9" i="3"/>
  <c r="H4" i="3"/>
  <c r="H8" i="16"/>
  <c r="H10" i="16"/>
  <c r="H9" i="16"/>
  <c r="H4" i="16"/>
  <c r="H9" i="66"/>
  <c r="I9" i="66" s="1"/>
  <c r="J9" i="66" s="1"/>
  <c r="H4" i="66"/>
  <c r="I4" i="66" s="1"/>
  <c r="J4" i="66" s="1"/>
  <c r="K4" i="66" s="1"/>
  <c r="H21" i="66"/>
  <c r="I21" i="66" s="1"/>
  <c r="J21" i="66" s="1"/>
  <c r="H18" i="66"/>
  <c r="I18" i="66" s="1"/>
  <c r="J18" i="66" s="1"/>
  <c r="H15" i="66"/>
  <c r="I15" i="66" s="1"/>
  <c r="J15" i="66" s="1"/>
  <c r="H11" i="66"/>
  <c r="I11" i="66" s="1"/>
  <c r="J11" i="66" s="1"/>
  <c r="H12" i="66"/>
  <c r="I12" i="66" s="1"/>
  <c r="J12" i="66" s="1"/>
  <c r="H7" i="66"/>
  <c r="I7" i="66" s="1"/>
  <c r="J7" i="66" s="1"/>
  <c r="H23" i="66"/>
  <c r="I23" i="66" s="1"/>
  <c r="J23" i="66" s="1"/>
  <c r="H20" i="66"/>
  <c r="I20" i="66" s="1"/>
  <c r="J20" i="66" s="1"/>
  <c r="H17" i="66"/>
  <c r="I17" i="66" s="1"/>
  <c r="J17" i="66" s="1"/>
  <c r="H14" i="66"/>
  <c r="I14" i="66" s="1"/>
  <c r="J14" i="66" s="1"/>
  <c r="H5" i="66"/>
  <c r="I5" i="66" s="1"/>
  <c r="J5" i="66" s="1"/>
  <c r="H19" i="66"/>
  <c r="I19" i="66" s="1"/>
  <c r="J19" i="66" s="1"/>
  <c r="H13" i="66"/>
  <c r="I13" i="66" s="1"/>
  <c r="J13" i="66" s="1"/>
  <c r="H22" i="66"/>
  <c r="I22" i="66" s="1"/>
  <c r="J22" i="66" s="1"/>
  <c r="H16" i="66"/>
  <c r="I16" i="66" s="1"/>
  <c r="J16" i="66" s="1"/>
  <c r="H6" i="66"/>
  <c r="I6" i="66" s="1"/>
  <c r="J6" i="66" s="1"/>
  <c r="H7" i="52"/>
  <c r="H6" i="52"/>
  <c r="H4" i="52"/>
  <c r="H9" i="52"/>
  <c r="H10" i="52"/>
  <c r="H8" i="65"/>
  <c r="I8" i="65" s="1"/>
  <c r="J8" i="65" s="1"/>
  <c r="H11" i="65"/>
  <c r="I11" i="65" s="1"/>
  <c r="J11" i="65" s="1"/>
  <c r="H4" i="65"/>
  <c r="I4" i="65" s="1"/>
  <c r="J4" i="65" s="1"/>
  <c r="K4" i="65" s="1"/>
  <c r="AQ4" i="65" s="1"/>
  <c r="H10" i="65"/>
  <c r="I10" i="65" s="1"/>
  <c r="J10" i="65" s="1"/>
  <c r="H21" i="69"/>
  <c r="I21" i="69" s="1"/>
  <c r="J21" i="69" s="1"/>
  <c r="H18" i="69"/>
  <c r="I18" i="69" s="1"/>
  <c r="J18" i="69" s="1"/>
  <c r="H15" i="69"/>
  <c r="I15" i="69" s="1"/>
  <c r="J15" i="69" s="1"/>
  <c r="H12" i="69"/>
  <c r="I12" i="69" s="1"/>
  <c r="J12" i="69" s="1"/>
  <c r="H5" i="69"/>
  <c r="I5" i="69" s="1"/>
  <c r="J5" i="69" s="1"/>
  <c r="H22" i="69"/>
  <c r="I22" i="69" s="1"/>
  <c r="J22" i="69" s="1"/>
  <c r="H19" i="69"/>
  <c r="I19" i="69" s="1"/>
  <c r="J19" i="69" s="1"/>
  <c r="H16" i="69"/>
  <c r="I16" i="69" s="1"/>
  <c r="J16" i="69" s="1"/>
  <c r="H13" i="69"/>
  <c r="I13" i="69" s="1"/>
  <c r="J13" i="69" s="1"/>
  <c r="H6" i="69"/>
  <c r="I6" i="69" s="1"/>
  <c r="J6" i="69" s="1"/>
  <c r="H23" i="69"/>
  <c r="I23" i="69" s="1"/>
  <c r="J23" i="69" s="1"/>
  <c r="H14" i="69"/>
  <c r="I14" i="69" s="1"/>
  <c r="J14" i="69" s="1"/>
  <c r="H7" i="69"/>
  <c r="I7" i="69" s="1"/>
  <c r="J7" i="69" s="1"/>
  <c r="H17" i="69"/>
  <c r="I17" i="69" s="1"/>
  <c r="J17" i="69" s="1"/>
  <c r="H20" i="69"/>
  <c r="I20" i="69" s="1"/>
  <c r="J20" i="69" s="1"/>
  <c r="H21" i="24"/>
  <c r="H22" i="21"/>
  <c r="I22" i="21" s="1"/>
  <c r="J22" i="21" s="1"/>
  <c r="H19" i="19"/>
  <c r="H12" i="22"/>
  <c r="I12" i="22" s="1"/>
  <c r="J12" i="22" s="1"/>
  <c r="AQ4" i="13"/>
  <c r="AN3" i="10"/>
  <c r="AI3" i="10"/>
  <c r="H19" i="24"/>
  <c r="H18" i="16"/>
  <c r="Z4" i="15"/>
  <c r="I19" i="7"/>
  <c r="J19" i="7" s="1"/>
  <c r="I13" i="7"/>
  <c r="J13" i="7" s="1"/>
  <c r="H16" i="22"/>
  <c r="I16" i="22" s="1"/>
  <c r="J16" i="22" s="1"/>
  <c r="H18" i="10"/>
  <c r="I18" i="10" s="1"/>
  <c r="J18" i="10" s="1"/>
  <c r="AH5" i="3"/>
  <c r="H9" i="2"/>
  <c r="Z4" i="13"/>
  <c r="H19" i="10"/>
  <c r="I19" i="10" s="1"/>
  <c r="J19" i="10" s="1"/>
  <c r="H17" i="5"/>
  <c r="I17" i="5" s="1"/>
  <c r="J17" i="5" s="1"/>
  <c r="H6" i="5"/>
  <c r="I6" i="5" s="1"/>
  <c r="J6" i="5" s="1"/>
  <c r="H4" i="4"/>
  <c r="H23" i="2"/>
  <c r="H14" i="10"/>
  <c r="I14" i="10" s="1"/>
  <c r="J14" i="10" s="1"/>
  <c r="H6" i="10"/>
  <c r="I6" i="10" s="1"/>
  <c r="J6" i="10" s="1"/>
  <c r="H13" i="5"/>
  <c r="I13" i="5" s="1"/>
  <c r="J13" i="5" s="1"/>
  <c r="Z4" i="2"/>
  <c r="H14" i="5"/>
  <c r="I14" i="5" s="1"/>
  <c r="J14" i="5" s="1"/>
  <c r="H5" i="3"/>
  <c r="AF4" i="96"/>
  <c r="AE4" i="96"/>
  <c r="W5" i="96"/>
  <c r="AG4" i="96"/>
  <c r="AF4" i="91"/>
  <c r="AO4" i="91" s="1"/>
  <c r="AE4" i="91"/>
  <c r="W5" i="91"/>
  <c r="X5" i="91" s="1"/>
  <c r="AG4" i="91"/>
  <c r="AP4" i="91" s="1"/>
  <c r="AH4" i="89"/>
  <c r="AH4" i="82"/>
  <c r="Z4" i="82"/>
  <c r="AH4" i="78"/>
  <c r="Z4" i="78"/>
  <c r="P3" i="68"/>
  <c r="AF3" i="68" s="1"/>
  <c r="AO3" i="68" s="1"/>
  <c r="AE3" i="68"/>
  <c r="AH4" i="75"/>
  <c r="AQ4" i="75" s="1"/>
  <c r="Z4" i="75"/>
  <c r="AN3" i="78"/>
  <c r="AI3" i="78"/>
  <c r="AE3" i="67"/>
  <c r="P3" i="67"/>
  <c r="AF3" i="67" s="1"/>
  <c r="AO3" i="67" s="1"/>
  <c r="I23" i="72"/>
  <c r="J23" i="72" s="1"/>
  <c r="W5" i="70"/>
  <c r="AG4" i="70"/>
  <c r="AF4" i="70"/>
  <c r="AE4" i="70"/>
  <c r="I20" i="72"/>
  <c r="J20" i="72" s="1"/>
  <c r="I11" i="71"/>
  <c r="J11" i="71" s="1"/>
  <c r="AE3" i="65"/>
  <c r="P3" i="65"/>
  <c r="AF3" i="65" s="1"/>
  <c r="AO3" i="65" s="1"/>
  <c r="I18" i="71"/>
  <c r="J18" i="71" s="1"/>
  <c r="I10" i="59"/>
  <c r="J10" i="59" s="1"/>
  <c r="AG4" i="76"/>
  <c r="AF4" i="76"/>
  <c r="AE4" i="76"/>
  <c r="W5" i="76"/>
  <c r="I22" i="71"/>
  <c r="J22" i="71" s="1"/>
  <c r="W5" i="64"/>
  <c r="AG4" i="64"/>
  <c r="AE4" i="64"/>
  <c r="AF4" i="64"/>
  <c r="I15" i="63"/>
  <c r="J15" i="63" s="1"/>
  <c r="I4" i="63"/>
  <c r="J4" i="63" s="1"/>
  <c r="K4" i="63" s="1"/>
  <c r="I23" i="60"/>
  <c r="J23" i="60" s="1"/>
  <c r="I14" i="60"/>
  <c r="J14" i="60" s="1"/>
  <c r="I21" i="55"/>
  <c r="J21" i="55" s="1"/>
  <c r="I21" i="51"/>
  <c r="J21" i="51" s="1"/>
  <c r="I15" i="51"/>
  <c r="J15" i="51" s="1"/>
  <c r="I15" i="50"/>
  <c r="J15" i="50" s="1"/>
  <c r="Y5" i="48"/>
  <c r="I8" i="72"/>
  <c r="J8" i="72" s="1"/>
  <c r="I4" i="68"/>
  <c r="J4" i="68" s="1"/>
  <c r="K4" i="68" s="1"/>
  <c r="I17" i="63"/>
  <c r="J17" i="63" s="1"/>
  <c r="I22" i="60"/>
  <c r="J22" i="60" s="1"/>
  <c r="I13" i="60"/>
  <c r="J13" i="60" s="1"/>
  <c r="I5" i="55"/>
  <c r="J5" i="55" s="1"/>
  <c r="I7" i="50"/>
  <c r="J7" i="50" s="1"/>
  <c r="I8" i="68"/>
  <c r="J8" i="68" s="1"/>
  <c r="I22" i="63"/>
  <c r="J22" i="63" s="1"/>
  <c r="I13" i="63"/>
  <c r="J13" i="63" s="1"/>
  <c r="I21" i="56"/>
  <c r="J21" i="56" s="1"/>
  <c r="I18" i="56"/>
  <c r="J18" i="56" s="1"/>
  <c r="I15" i="56"/>
  <c r="J15" i="56" s="1"/>
  <c r="I12" i="56"/>
  <c r="J12" i="56" s="1"/>
  <c r="I7" i="55"/>
  <c r="J7" i="55" s="1"/>
  <c r="AE4" i="57"/>
  <c r="W5" i="57"/>
  <c r="AG4" i="57"/>
  <c r="AF4" i="57"/>
  <c r="I6" i="50"/>
  <c r="J6" i="50" s="1"/>
  <c r="I19" i="50"/>
  <c r="J19" i="50" s="1"/>
  <c r="H94" i="89"/>
  <c r="I94" i="89" s="1"/>
  <c r="J94" i="89" s="1"/>
  <c r="I12" i="52"/>
  <c r="J12" i="52" s="1"/>
  <c r="I22" i="50"/>
  <c r="J22" i="50" s="1"/>
  <c r="I23" i="52"/>
  <c r="J23" i="52" s="1"/>
  <c r="Y5" i="40"/>
  <c r="AH3" i="43"/>
  <c r="AQ3" i="43" s="1"/>
  <c r="Y5" i="41"/>
  <c r="AH4" i="43"/>
  <c r="AQ4" i="43" s="1"/>
  <c r="Z4" i="39"/>
  <c r="AH4" i="39"/>
  <c r="AQ4" i="39" s="1"/>
  <c r="AR3" i="38"/>
  <c r="AI3" i="41"/>
  <c r="AG4" i="33"/>
  <c r="AF4" i="33"/>
  <c r="AE4" i="33"/>
  <c r="W5" i="33"/>
  <c r="H32" i="33"/>
  <c r="I32" i="33" s="1"/>
  <c r="J32" i="33" s="1"/>
  <c r="H29" i="33"/>
  <c r="I29" i="33" s="1"/>
  <c r="J29" i="33" s="1"/>
  <c r="H26" i="33"/>
  <c r="I26" i="33" s="1"/>
  <c r="J26" i="33" s="1"/>
  <c r="H23" i="33"/>
  <c r="I23" i="33" s="1"/>
  <c r="J23" i="33" s="1"/>
  <c r="H45" i="33"/>
  <c r="I45" i="33" s="1"/>
  <c r="J45" i="33" s="1"/>
  <c r="H54" i="33"/>
  <c r="I54" i="33" s="1"/>
  <c r="J54" i="33" s="1"/>
  <c r="H78" i="33"/>
  <c r="I78" i="33" s="1"/>
  <c r="J78" i="33" s="1"/>
  <c r="H63" i="33"/>
  <c r="I63" i="33" s="1"/>
  <c r="J63" i="33" s="1"/>
  <c r="H25" i="33"/>
  <c r="I25" i="33" s="1"/>
  <c r="J25" i="33" s="1"/>
  <c r="H11" i="33"/>
  <c r="I11" i="33" s="1"/>
  <c r="J11" i="33" s="1"/>
  <c r="H72" i="33"/>
  <c r="I72" i="33" s="1"/>
  <c r="J72" i="33" s="1"/>
  <c r="H96" i="33"/>
  <c r="I96" i="33" s="1"/>
  <c r="J96" i="33" s="1"/>
  <c r="H81" i="33"/>
  <c r="I81" i="33" s="1"/>
  <c r="J81" i="33" s="1"/>
  <c r="H42" i="33"/>
  <c r="I42" i="33" s="1"/>
  <c r="J42" i="33" s="1"/>
  <c r="H90" i="33"/>
  <c r="I90" i="33" s="1"/>
  <c r="J90" i="33" s="1"/>
  <c r="H51" i="33"/>
  <c r="I51" i="33" s="1"/>
  <c r="J51" i="33" s="1"/>
  <c r="H36" i="33"/>
  <c r="I36" i="33" s="1"/>
  <c r="J36" i="33" s="1"/>
  <c r="H19" i="33"/>
  <c r="I19" i="33" s="1"/>
  <c r="J19" i="33" s="1"/>
  <c r="H16" i="33"/>
  <c r="I16" i="33" s="1"/>
  <c r="J16" i="33" s="1"/>
  <c r="H13" i="33"/>
  <c r="I13" i="33" s="1"/>
  <c r="J13" i="33" s="1"/>
  <c r="H8" i="33"/>
  <c r="I8" i="33" s="1"/>
  <c r="J8" i="33" s="1"/>
  <c r="H7" i="33"/>
  <c r="I7" i="33" s="1"/>
  <c r="J7" i="33" s="1"/>
  <c r="H4" i="33"/>
  <c r="I4" i="33" s="1"/>
  <c r="J4" i="33" s="1"/>
  <c r="K4" i="33" s="1"/>
  <c r="H9" i="36"/>
  <c r="I9" i="36" s="1"/>
  <c r="J9" i="36" s="1"/>
  <c r="H61" i="36"/>
  <c r="I61" i="36" s="1"/>
  <c r="J61" i="36" s="1"/>
  <c r="H58" i="36"/>
  <c r="I58" i="36" s="1"/>
  <c r="J58" i="36" s="1"/>
  <c r="H67" i="36"/>
  <c r="I67" i="36" s="1"/>
  <c r="J67" i="36" s="1"/>
  <c r="H64" i="36"/>
  <c r="I64" i="36" s="1"/>
  <c r="J64" i="36" s="1"/>
  <c r="H40" i="36"/>
  <c r="I40" i="36" s="1"/>
  <c r="J40" i="36" s="1"/>
  <c r="H31" i="36"/>
  <c r="I31" i="36" s="1"/>
  <c r="J31" i="36" s="1"/>
  <c r="H22" i="36"/>
  <c r="I22" i="36" s="1"/>
  <c r="J22" i="36" s="1"/>
  <c r="H16" i="36"/>
  <c r="I16" i="36" s="1"/>
  <c r="J16" i="36" s="1"/>
  <c r="H8" i="36"/>
  <c r="I8" i="36" s="1"/>
  <c r="J8" i="36" s="1"/>
  <c r="H5" i="36"/>
  <c r="I5" i="36" s="1"/>
  <c r="J5" i="36" s="1"/>
  <c r="H11" i="36"/>
  <c r="I11" i="36" s="1"/>
  <c r="J11" i="36" s="1"/>
  <c r="H43" i="36"/>
  <c r="I43" i="36" s="1"/>
  <c r="J43" i="36" s="1"/>
  <c r="H37" i="36"/>
  <c r="I37" i="36" s="1"/>
  <c r="J37" i="36" s="1"/>
  <c r="H28" i="36"/>
  <c r="I28" i="36" s="1"/>
  <c r="J28" i="36" s="1"/>
  <c r="H7" i="36"/>
  <c r="I7" i="36" s="1"/>
  <c r="J7" i="36" s="1"/>
  <c r="H49" i="36"/>
  <c r="I49" i="36" s="1"/>
  <c r="J49" i="36" s="1"/>
  <c r="H46" i="36"/>
  <c r="I46" i="36" s="1"/>
  <c r="J46" i="36" s="1"/>
  <c r="H19" i="36"/>
  <c r="I19" i="36" s="1"/>
  <c r="J19" i="36" s="1"/>
  <c r="H13" i="36"/>
  <c r="I13" i="36" s="1"/>
  <c r="J13" i="36" s="1"/>
  <c r="H55" i="36"/>
  <c r="I55" i="36" s="1"/>
  <c r="J55" i="36" s="1"/>
  <c r="H52" i="36"/>
  <c r="I52" i="36" s="1"/>
  <c r="J52" i="36" s="1"/>
  <c r="H34" i="36"/>
  <c r="I34" i="36" s="1"/>
  <c r="J34" i="36" s="1"/>
  <c r="H25" i="36"/>
  <c r="I25" i="36" s="1"/>
  <c r="J25" i="36" s="1"/>
  <c r="H77" i="43"/>
  <c r="I77" i="43" s="1"/>
  <c r="J77" i="43" s="1"/>
  <c r="H68" i="43"/>
  <c r="I68" i="43" s="1"/>
  <c r="J68" i="43" s="1"/>
  <c r="H59" i="43"/>
  <c r="I59" i="43" s="1"/>
  <c r="J59" i="43" s="1"/>
  <c r="H50" i="43"/>
  <c r="I50" i="43" s="1"/>
  <c r="J50" i="43" s="1"/>
  <c r="H41" i="43"/>
  <c r="I41" i="43" s="1"/>
  <c r="J41" i="43" s="1"/>
  <c r="H32" i="43"/>
  <c r="I32" i="43" s="1"/>
  <c r="J32" i="43" s="1"/>
  <c r="H23" i="43"/>
  <c r="I23" i="43" s="1"/>
  <c r="J23" i="43" s="1"/>
  <c r="H14" i="43"/>
  <c r="I14" i="43" s="1"/>
  <c r="J14" i="43" s="1"/>
  <c r="H6" i="43"/>
  <c r="I6" i="43" s="1"/>
  <c r="J6" i="43" s="1"/>
  <c r="H78" i="43"/>
  <c r="I78" i="43" s="1"/>
  <c r="J78" i="43" s="1"/>
  <c r="H74" i="43"/>
  <c r="I74" i="43" s="1"/>
  <c r="J74" i="43" s="1"/>
  <c r="H65" i="43"/>
  <c r="I65" i="43" s="1"/>
  <c r="J65" i="43" s="1"/>
  <c r="H56" i="43"/>
  <c r="I56" i="43" s="1"/>
  <c r="J56" i="43" s="1"/>
  <c r="H47" i="43"/>
  <c r="I47" i="43" s="1"/>
  <c r="J47" i="43" s="1"/>
  <c r="H38" i="43"/>
  <c r="I38" i="43" s="1"/>
  <c r="J38" i="43" s="1"/>
  <c r="H29" i="43"/>
  <c r="I29" i="43" s="1"/>
  <c r="J29" i="43" s="1"/>
  <c r="H20" i="43"/>
  <c r="I20" i="43" s="1"/>
  <c r="J20" i="43" s="1"/>
  <c r="H10" i="43"/>
  <c r="I10" i="43" s="1"/>
  <c r="J10" i="43" s="1"/>
  <c r="H79" i="43"/>
  <c r="I79" i="43" s="1"/>
  <c r="J79" i="43" s="1"/>
  <c r="H75" i="43"/>
  <c r="I75" i="43" s="1"/>
  <c r="J75" i="43" s="1"/>
  <c r="H70" i="43"/>
  <c r="I70" i="43" s="1"/>
  <c r="J70" i="43" s="1"/>
  <c r="H66" i="43"/>
  <c r="I66" i="43" s="1"/>
  <c r="J66" i="43" s="1"/>
  <c r="H61" i="43"/>
  <c r="I61" i="43" s="1"/>
  <c r="J61" i="43" s="1"/>
  <c r="H57" i="43"/>
  <c r="I57" i="43" s="1"/>
  <c r="J57" i="43" s="1"/>
  <c r="H52" i="43"/>
  <c r="I52" i="43" s="1"/>
  <c r="J52" i="43" s="1"/>
  <c r="H48" i="43"/>
  <c r="I48" i="43" s="1"/>
  <c r="J48" i="43" s="1"/>
  <c r="H43" i="43"/>
  <c r="I43" i="43" s="1"/>
  <c r="J43" i="43" s="1"/>
  <c r="H39" i="43"/>
  <c r="I39" i="43" s="1"/>
  <c r="J39" i="43" s="1"/>
  <c r="H34" i="43"/>
  <c r="I34" i="43" s="1"/>
  <c r="J34" i="43" s="1"/>
  <c r="H30" i="43"/>
  <c r="I30" i="43" s="1"/>
  <c r="J30" i="43" s="1"/>
  <c r="H25" i="43"/>
  <c r="I25" i="43" s="1"/>
  <c r="J25" i="43" s="1"/>
  <c r="H21" i="43"/>
  <c r="I21" i="43" s="1"/>
  <c r="J21" i="43" s="1"/>
  <c r="H16" i="43"/>
  <c r="I16" i="43" s="1"/>
  <c r="J16" i="43" s="1"/>
  <c r="H12" i="43"/>
  <c r="I12" i="43" s="1"/>
  <c r="J12" i="43" s="1"/>
  <c r="H71" i="43"/>
  <c r="I71" i="43" s="1"/>
  <c r="J71" i="43" s="1"/>
  <c r="H62" i="43"/>
  <c r="I62" i="43" s="1"/>
  <c r="J62" i="43" s="1"/>
  <c r="H53" i="43"/>
  <c r="I53" i="43" s="1"/>
  <c r="J53" i="43" s="1"/>
  <c r="H44" i="43"/>
  <c r="I44" i="43" s="1"/>
  <c r="J44" i="43" s="1"/>
  <c r="H35" i="43"/>
  <c r="I35" i="43" s="1"/>
  <c r="J35" i="43" s="1"/>
  <c r="H26" i="43"/>
  <c r="I26" i="43" s="1"/>
  <c r="J26" i="43" s="1"/>
  <c r="H17" i="43"/>
  <c r="I17" i="43" s="1"/>
  <c r="J17" i="43" s="1"/>
  <c r="H87" i="74"/>
  <c r="I87" i="74" s="1"/>
  <c r="J87" i="74" s="1"/>
  <c r="H84" i="74"/>
  <c r="I84" i="74" s="1"/>
  <c r="J84" i="74" s="1"/>
  <c r="H81" i="74"/>
  <c r="I81" i="74" s="1"/>
  <c r="J81" i="74" s="1"/>
  <c r="H78" i="74"/>
  <c r="I78" i="74" s="1"/>
  <c r="J78" i="74" s="1"/>
  <c r="H75" i="74"/>
  <c r="I75" i="74" s="1"/>
  <c r="J75" i="74" s="1"/>
  <c r="H72" i="74"/>
  <c r="I72" i="74" s="1"/>
  <c r="J72" i="74" s="1"/>
  <c r="H69" i="74"/>
  <c r="I69" i="74" s="1"/>
  <c r="J69" i="74" s="1"/>
  <c r="H66" i="74"/>
  <c r="I66" i="74" s="1"/>
  <c r="J66" i="74" s="1"/>
  <c r="H63" i="74"/>
  <c r="I63" i="74" s="1"/>
  <c r="J63" i="74" s="1"/>
  <c r="H60" i="74"/>
  <c r="I60" i="74" s="1"/>
  <c r="J60" i="74" s="1"/>
  <c r="H57" i="74"/>
  <c r="I57" i="74" s="1"/>
  <c r="J57" i="74" s="1"/>
  <c r="H54" i="74"/>
  <c r="I54" i="74" s="1"/>
  <c r="J54" i="74" s="1"/>
  <c r="H51" i="74"/>
  <c r="I51" i="74" s="1"/>
  <c r="J51" i="74" s="1"/>
  <c r="H48" i="74"/>
  <c r="I48" i="74" s="1"/>
  <c r="J48" i="74" s="1"/>
  <c r="H45" i="74"/>
  <c r="I45" i="74" s="1"/>
  <c r="J45" i="74" s="1"/>
  <c r="H42" i="74"/>
  <c r="I42" i="74" s="1"/>
  <c r="J42" i="74" s="1"/>
  <c r="H39" i="74"/>
  <c r="I39" i="74" s="1"/>
  <c r="J39" i="74" s="1"/>
  <c r="H36" i="74"/>
  <c r="I36" i="74" s="1"/>
  <c r="J36" i="74" s="1"/>
  <c r="H33" i="74"/>
  <c r="I33" i="74" s="1"/>
  <c r="J33" i="74" s="1"/>
  <c r="H30" i="74"/>
  <c r="I30" i="74" s="1"/>
  <c r="J30" i="74" s="1"/>
  <c r="H27" i="74"/>
  <c r="I27" i="74" s="1"/>
  <c r="J27" i="74" s="1"/>
  <c r="H24" i="74"/>
  <c r="I24" i="74" s="1"/>
  <c r="J24" i="74" s="1"/>
  <c r="H21" i="74"/>
  <c r="I21" i="74" s="1"/>
  <c r="J21" i="74" s="1"/>
  <c r="H18" i="74"/>
  <c r="I18" i="74" s="1"/>
  <c r="J18" i="74" s="1"/>
  <c r="H15" i="74"/>
  <c r="I15" i="74" s="1"/>
  <c r="J15" i="74" s="1"/>
  <c r="H12" i="74"/>
  <c r="I12" i="74" s="1"/>
  <c r="J12" i="74" s="1"/>
  <c r="H6" i="74"/>
  <c r="I6" i="74" s="1"/>
  <c r="J6" i="74" s="1"/>
  <c r="H4" i="74"/>
  <c r="I4" i="74" s="1"/>
  <c r="J4" i="74" s="1"/>
  <c r="K4" i="74" s="1"/>
  <c r="AQ4" i="74" s="1"/>
  <c r="H5" i="74"/>
  <c r="I5" i="74" s="1"/>
  <c r="J5" i="74" s="1"/>
  <c r="H11" i="74"/>
  <c r="I11" i="74" s="1"/>
  <c r="J11" i="74" s="1"/>
  <c r="H68" i="80"/>
  <c r="I68" i="80" s="1"/>
  <c r="J68" i="80" s="1"/>
  <c r="H65" i="80"/>
  <c r="I65" i="80" s="1"/>
  <c r="J65" i="80" s="1"/>
  <c r="H62" i="80"/>
  <c r="I62" i="80" s="1"/>
  <c r="J62" i="80" s="1"/>
  <c r="H59" i="80"/>
  <c r="I59" i="80" s="1"/>
  <c r="J59" i="80" s="1"/>
  <c r="H56" i="80"/>
  <c r="I56" i="80" s="1"/>
  <c r="J56" i="80" s="1"/>
  <c r="H9" i="80"/>
  <c r="I9" i="80" s="1"/>
  <c r="J9" i="80" s="1"/>
  <c r="H8" i="80"/>
  <c r="I8" i="80" s="1"/>
  <c r="J8" i="80" s="1"/>
  <c r="H7" i="80"/>
  <c r="I7" i="80" s="1"/>
  <c r="J7" i="80" s="1"/>
  <c r="H4" i="80"/>
  <c r="I4" i="80" s="1"/>
  <c r="J4" i="80" s="1"/>
  <c r="K4" i="80" s="1"/>
  <c r="H53" i="80"/>
  <c r="I53" i="80" s="1"/>
  <c r="J53" i="80" s="1"/>
  <c r="H50" i="80"/>
  <c r="I50" i="80" s="1"/>
  <c r="J50" i="80" s="1"/>
  <c r="H47" i="80"/>
  <c r="I47" i="80" s="1"/>
  <c r="J47" i="80" s="1"/>
  <c r="H44" i="80"/>
  <c r="I44" i="80" s="1"/>
  <c r="J44" i="80" s="1"/>
  <c r="H41" i="80"/>
  <c r="I41" i="80" s="1"/>
  <c r="J41" i="80" s="1"/>
  <c r="H38" i="80"/>
  <c r="I38" i="80" s="1"/>
  <c r="J38" i="80" s="1"/>
  <c r="H35" i="80"/>
  <c r="I35" i="80" s="1"/>
  <c r="J35" i="80" s="1"/>
  <c r="H32" i="80"/>
  <c r="I32" i="80" s="1"/>
  <c r="J32" i="80" s="1"/>
  <c r="H29" i="80"/>
  <c r="I29" i="80" s="1"/>
  <c r="J29" i="80" s="1"/>
  <c r="H26" i="80"/>
  <c r="I26" i="80" s="1"/>
  <c r="J26" i="80" s="1"/>
  <c r="H23" i="80"/>
  <c r="I23" i="80" s="1"/>
  <c r="J23" i="80" s="1"/>
  <c r="H20" i="80"/>
  <c r="I20" i="80" s="1"/>
  <c r="J20" i="80" s="1"/>
  <c r="H17" i="80"/>
  <c r="I17" i="80" s="1"/>
  <c r="J17" i="80" s="1"/>
  <c r="H14" i="80"/>
  <c r="I14" i="80" s="1"/>
  <c r="J14" i="80" s="1"/>
  <c r="H58" i="80"/>
  <c r="I58" i="80" s="1"/>
  <c r="J58" i="80" s="1"/>
  <c r="H64" i="80"/>
  <c r="I64" i="80" s="1"/>
  <c r="J64" i="80" s="1"/>
  <c r="H61" i="80"/>
  <c r="I61" i="80" s="1"/>
  <c r="J61" i="80" s="1"/>
  <c r="H10" i="80"/>
  <c r="I10" i="80" s="1"/>
  <c r="J10" i="80" s="1"/>
  <c r="H67" i="80"/>
  <c r="I67" i="80" s="1"/>
  <c r="J67" i="80" s="1"/>
  <c r="H86" i="85"/>
  <c r="I86" i="85" s="1"/>
  <c r="J86" i="85" s="1"/>
  <c r="H68" i="85"/>
  <c r="I68" i="85" s="1"/>
  <c r="J68" i="85" s="1"/>
  <c r="H50" i="85"/>
  <c r="I50" i="85" s="1"/>
  <c r="J50" i="85" s="1"/>
  <c r="H32" i="85"/>
  <c r="I32" i="85" s="1"/>
  <c r="J32" i="85" s="1"/>
  <c r="H83" i="85"/>
  <c r="I83" i="85" s="1"/>
  <c r="J83" i="85" s="1"/>
  <c r="H65" i="85"/>
  <c r="I65" i="85" s="1"/>
  <c r="J65" i="85" s="1"/>
  <c r="H47" i="85"/>
  <c r="I47" i="85" s="1"/>
  <c r="J47" i="85" s="1"/>
  <c r="H29" i="85"/>
  <c r="I29" i="85" s="1"/>
  <c r="J29" i="85" s="1"/>
  <c r="H80" i="85"/>
  <c r="I80" i="85" s="1"/>
  <c r="J80" i="85" s="1"/>
  <c r="H62" i="85"/>
  <c r="I62" i="85" s="1"/>
  <c r="J62" i="85" s="1"/>
  <c r="H44" i="85"/>
  <c r="I44" i="85" s="1"/>
  <c r="J44" i="85" s="1"/>
  <c r="H11" i="85"/>
  <c r="I11" i="85" s="1"/>
  <c r="J11" i="85" s="1"/>
  <c r="H89" i="85"/>
  <c r="I89" i="85" s="1"/>
  <c r="J89" i="85" s="1"/>
  <c r="H71" i="85"/>
  <c r="I71" i="85" s="1"/>
  <c r="J71" i="85" s="1"/>
  <c r="H53" i="85"/>
  <c r="I53" i="85" s="1"/>
  <c r="J53" i="85" s="1"/>
  <c r="H35" i="85"/>
  <c r="I35" i="85" s="1"/>
  <c r="J35" i="85" s="1"/>
  <c r="H95" i="85"/>
  <c r="I95" i="85" s="1"/>
  <c r="J95" i="85" s="1"/>
  <c r="H77" i="85"/>
  <c r="I77" i="85" s="1"/>
  <c r="J77" i="85" s="1"/>
  <c r="H59" i="85"/>
  <c r="I59" i="85" s="1"/>
  <c r="J59" i="85" s="1"/>
  <c r="H41" i="85"/>
  <c r="I41" i="85" s="1"/>
  <c r="J41" i="85" s="1"/>
  <c r="H20" i="85"/>
  <c r="I20" i="85" s="1"/>
  <c r="J20" i="85" s="1"/>
  <c r="H17" i="85"/>
  <c r="I17" i="85" s="1"/>
  <c r="J17" i="85" s="1"/>
  <c r="H98" i="85"/>
  <c r="I98" i="85" s="1"/>
  <c r="J98" i="85" s="1"/>
  <c r="H38" i="85"/>
  <c r="I38" i="85" s="1"/>
  <c r="J38" i="85" s="1"/>
  <c r="H56" i="85"/>
  <c r="I56" i="85" s="1"/>
  <c r="J56" i="85" s="1"/>
  <c r="H92" i="85"/>
  <c r="I92" i="85" s="1"/>
  <c r="J92" i="85" s="1"/>
  <c r="H74" i="85"/>
  <c r="I74" i="85" s="1"/>
  <c r="J74" i="85" s="1"/>
  <c r="H78" i="91"/>
  <c r="I78" i="91" s="1"/>
  <c r="J78" i="91" s="1"/>
  <c r="H75" i="91"/>
  <c r="I75" i="91" s="1"/>
  <c r="J75" i="91" s="1"/>
  <c r="H72" i="91"/>
  <c r="I72" i="91" s="1"/>
  <c r="J72" i="91" s="1"/>
  <c r="H69" i="91"/>
  <c r="I69" i="91" s="1"/>
  <c r="J69" i="91" s="1"/>
  <c r="H66" i="91"/>
  <c r="I66" i="91" s="1"/>
  <c r="J66" i="91" s="1"/>
  <c r="H63" i="91"/>
  <c r="I63" i="91" s="1"/>
  <c r="J63" i="91" s="1"/>
  <c r="H60" i="91"/>
  <c r="I60" i="91" s="1"/>
  <c r="J60" i="91" s="1"/>
  <c r="H57" i="91"/>
  <c r="I57" i="91" s="1"/>
  <c r="J57" i="91" s="1"/>
  <c r="H54" i="91"/>
  <c r="I54" i="91" s="1"/>
  <c r="J54" i="91" s="1"/>
  <c r="H51" i="91"/>
  <c r="I51" i="91" s="1"/>
  <c r="J51" i="91" s="1"/>
  <c r="H79" i="91"/>
  <c r="I79" i="91" s="1"/>
  <c r="J79" i="91" s="1"/>
  <c r="H70" i="91"/>
  <c r="I70" i="91" s="1"/>
  <c r="J70" i="91" s="1"/>
  <c r="H61" i="91"/>
  <c r="I61" i="91" s="1"/>
  <c r="J61" i="91" s="1"/>
  <c r="H52" i="91"/>
  <c r="I52" i="91" s="1"/>
  <c r="J52" i="91" s="1"/>
  <c r="H43" i="91"/>
  <c r="I43" i="91" s="1"/>
  <c r="J43" i="91" s="1"/>
  <c r="H34" i="91"/>
  <c r="I34" i="91" s="1"/>
  <c r="J34" i="91" s="1"/>
  <c r="H25" i="91"/>
  <c r="I25" i="91" s="1"/>
  <c r="J25" i="91" s="1"/>
  <c r="H16" i="91"/>
  <c r="I16" i="91" s="1"/>
  <c r="J16" i="91" s="1"/>
  <c r="H12" i="91"/>
  <c r="I12" i="91" s="1"/>
  <c r="J12" i="91" s="1"/>
  <c r="H6" i="91"/>
  <c r="I6" i="91" s="1"/>
  <c r="J6" i="91" s="1"/>
  <c r="H23" i="91"/>
  <c r="I23" i="91" s="1"/>
  <c r="J23" i="91" s="1"/>
  <c r="H11" i="91"/>
  <c r="I11" i="91" s="1"/>
  <c r="J11" i="91" s="1"/>
  <c r="H5" i="91"/>
  <c r="I5" i="91" s="1"/>
  <c r="J5" i="91" s="1"/>
  <c r="K5" i="91" s="1"/>
  <c r="H77" i="91"/>
  <c r="I77" i="91" s="1"/>
  <c r="J77" i="91" s="1"/>
  <c r="H68" i="91"/>
  <c r="I68" i="91" s="1"/>
  <c r="J68" i="91" s="1"/>
  <c r="H9" i="91"/>
  <c r="I9" i="91" s="1"/>
  <c r="J9" i="91" s="1"/>
  <c r="H59" i="91"/>
  <c r="I59" i="91" s="1"/>
  <c r="J59" i="91" s="1"/>
  <c r="H50" i="91"/>
  <c r="I50" i="91" s="1"/>
  <c r="J50" i="91" s="1"/>
  <c r="H41" i="91"/>
  <c r="I41" i="91" s="1"/>
  <c r="J41" i="91" s="1"/>
  <c r="H14" i="91"/>
  <c r="I14" i="91" s="1"/>
  <c r="J14" i="91" s="1"/>
  <c r="H10" i="91"/>
  <c r="I10" i="91" s="1"/>
  <c r="J10" i="91" s="1"/>
  <c r="H32" i="91"/>
  <c r="I32" i="91" s="1"/>
  <c r="J32" i="91" s="1"/>
  <c r="AP3" i="35"/>
  <c r="AI3" i="35"/>
  <c r="H18" i="27"/>
  <c r="I18" i="27" s="1"/>
  <c r="J18" i="27" s="1"/>
  <c r="H14" i="27"/>
  <c r="I14" i="27" s="1"/>
  <c r="J14" i="27" s="1"/>
  <c r="H10" i="27"/>
  <c r="I10" i="27" s="1"/>
  <c r="J10" i="27" s="1"/>
  <c r="H79" i="27"/>
  <c r="I79" i="27" s="1"/>
  <c r="J79" i="27" s="1"/>
  <c r="H78" i="27"/>
  <c r="I78" i="27" s="1"/>
  <c r="J78" i="27" s="1"/>
  <c r="H70" i="27"/>
  <c r="I70" i="27" s="1"/>
  <c r="J70" i="27" s="1"/>
  <c r="H69" i="27"/>
  <c r="I69" i="27" s="1"/>
  <c r="J69" i="27" s="1"/>
  <c r="H61" i="27"/>
  <c r="I61" i="27" s="1"/>
  <c r="J61" i="27" s="1"/>
  <c r="H60" i="27"/>
  <c r="I60" i="27" s="1"/>
  <c r="J60" i="27" s="1"/>
  <c r="H52" i="27"/>
  <c r="I52" i="27" s="1"/>
  <c r="J52" i="27" s="1"/>
  <c r="H43" i="27"/>
  <c r="I43" i="27" s="1"/>
  <c r="J43" i="27" s="1"/>
  <c r="H34" i="27"/>
  <c r="I34" i="27" s="1"/>
  <c r="J34" i="27" s="1"/>
  <c r="H25" i="27"/>
  <c r="I25" i="27" s="1"/>
  <c r="J25" i="27" s="1"/>
  <c r="H19" i="27"/>
  <c r="I19" i="27" s="1"/>
  <c r="J19" i="27" s="1"/>
  <c r="H20" i="27"/>
  <c r="I20" i="27" s="1"/>
  <c r="J20" i="27" s="1"/>
  <c r="H15" i="27"/>
  <c r="I15" i="27" s="1"/>
  <c r="J15" i="27" s="1"/>
  <c r="H73" i="27"/>
  <c r="I73" i="27" s="1"/>
  <c r="J73" i="27" s="1"/>
  <c r="H64" i="27"/>
  <c r="I64" i="27" s="1"/>
  <c r="J64" i="27" s="1"/>
  <c r="H55" i="27"/>
  <c r="I55" i="27" s="1"/>
  <c r="J55" i="27" s="1"/>
  <c r="H46" i="27"/>
  <c r="I46" i="27" s="1"/>
  <c r="J46" i="27" s="1"/>
  <c r="H37" i="27"/>
  <c r="I37" i="27" s="1"/>
  <c r="J37" i="27" s="1"/>
  <c r="H28" i="27"/>
  <c r="I28" i="27" s="1"/>
  <c r="J28" i="27" s="1"/>
  <c r="H16" i="27"/>
  <c r="I16" i="27" s="1"/>
  <c r="J16" i="27" s="1"/>
  <c r="H17" i="27"/>
  <c r="I17" i="27" s="1"/>
  <c r="J17" i="27" s="1"/>
  <c r="H12" i="27"/>
  <c r="I12" i="27" s="1"/>
  <c r="J12" i="27" s="1"/>
  <c r="H11" i="27"/>
  <c r="I11" i="27" s="1"/>
  <c r="J11" i="27" s="1"/>
  <c r="H8" i="27"/>
  <c r="I8" i="27" s="1"/>
  <c r="J8" i="27" s="1"/>
  <c r="H7" i="27"/>
  <c r="I7" i="27" s="1"/>
  <c r="J7" i="27" s="1"/>
  <c r="H4" i="27"/>
  <c r="I4" i="27" s="1"/>
  <c r="J4" i="27" s="1"/>
  <c r="K4" i="27" s="1"/>
  <c r="H76" i="27"/>
  <c r="I76" i="27" s="1"/>
  <c r="J76" i="27" s="1"/>
  <c r="H67" i="27"/>
  <c r="I67" i="27" s="1"/>
  <c r="J67" i="27" s="1"/>
  <c r="H58" i="27"/>
  <c r="I58" i="27" s="1"/>
  <c r="J58" i="27" s="1"/>
  <c r="H49" i="27"/>
  <c r="I49" i="27" s="1"/>
  <c r="J49" i="27" s="1"/>
  <c r="H40" i="27"/>
  <c r="I40" i="27" s="1"/>
  <c r="J40" i="27" s="1"/>
  <c r="H31" i="27"/>
  <c r="I31" i="27" s="1"/>
  <c r="J31" i="27" s="1"/>
  <c r="H22" i="27"/>
  <c r="I22" i="27" s="1"/>
  <c r="J22" i="27" s="1"/>
  <c r="H13" i="27"/>
  <c r="I13" i="27" s="1"/>
  <c r="J13" i="27" s="1"/>
  <c r="AN3" i="26"/>
  <c r="AI3" i="26"/>
  <c r="AH4" i="14"/>
  <c r="AQ4" i="14" s="1"/>
  <c r="Z4" i="14"/>
  <c r="H86" i="30"/>
  <c r="I86" i="30" s="1"/>
  <c r="J86" i="30" s="1"/>
  <c r="H50" i="30"/>
  <c r="I50" i="30" s="1"/>
  <c r="J50" i="30" s="1"/>
  <c r="H14" i="30"/>
  <c r="I14" i="30" s="1"/>
  <c r="J14" i="30" s="1"/>
  <c r="H65" i="29"/>
  <c r="I65" i="29" s="1"/>
  <c r="J65" i="29" s="1"/>
  <c r="H29" i="29"/>
  <c r="I29" i="29" s="1"/>
  <c r="J29" i="29" s="1"/>
  <c r="H52" i="28"/>
  <c r="I52" i="28" s="1"/>
  <c r="J52" i="28" s="1"/>
  <c r="H43" i="28"/>
  <c r="I43" i="28" s="1"/>
  <c r="J43" i="28" s="1"/>
  <c r="H15" i="28"/>
  <c r="I15" i="28" s="1"/>
  <c r="J15" i="28" s="1"/>
  <c r="AQ4" i="34"/>
  <c r="H98" i="29"/>
  <c r="I98" i="29" s="1"/>
  <c r="J98" i="29" s="1"/>
  <c r="H62" i="29"/>
  <c r="I62" i="29" s="1"/>
  <c r="J62" i="29" s="1"/>
  <c r="H26" i="29"/>
  <c r="I26" i="29" s="1"/>
  <c r="J26" i="29" s="1"/>
  <c r="H35" i="28"/>
  <c r="I35" i="28" s="1"/>
  <c r="J35" i="28" s="1"/>
  <c r="H9" i="28"/>
  <c r="I9" i="28" s="1"/>
  <c r="J9" i="28" s="1"/>
  <c r="AI3" i="23"/>
  <c r="AN3" i="23"/>
  <c r="H42" i="32"/>
  <c r="I42" i="32" s="1"/>
  <c r="J42" i="32" s="1"/>
  <c r="H95" i="29"/>
  <c r="I95" i="29" s="1"/>
  <c r="J95" i="29" s="1"/>
  <c r="H59" i="29"/>
  <c r="I59" i="29" s="1"/>
  <c r="J59" i="29" s="1"/>
  <c r="H64" i="28"/>
  <c r="I64" i="28" s="1"/>
  <c r="J64" i="28" s="1"/>
  <c r="H55" i="28"/>
  <c r="I55" i="28" s="1"/>
  <c r="J55" i="28" s="1"/>
  <c r="H27" i="28"/>
  <c r="I27" i="28" s="1"/>
  <c r="J27" i="28" s="1"/>
  <c r="H18" i="28"/>
  <c r="I18" i="28" s="1"/>
  <c r="J18" i="28" s="1"/>
  <c r="H9" i="27"/>
  <c r="I9" i="27" s="1"/>
  <c r="J9" i="27" s="1"/>
  <c r="AH3" i="26"/>
  <c r="AQ3" i="26" s="1"/>
  <c r="Q88" i="30"/>
  <c r="Q85" i="30"/>
  <c r="Q82" i="30"/>
  <c r="Q79" i="30"/>
  <c r="Q76" i="30"/>
  <c r="Q73" i="30"/>
  <c r="Q70" i="30"/>
  <c r="Q67" i="30"/>
  <c r="Q64" i="30"/>
  <c r="Q61" i="30"/>
  <c r="Q58" i="30"/>
  <c r="Q55" i="30"/>
  <c r="Q52" i="30"/>
  <c r="Q49" i="30"/>
  <c r="Q46" i="30"/>
  <c r="Q43" i="30"/>
  <c r="Q40" i="30"/>
  <c r="Q37" i="30"/>
  <c r="Q34" i="30"/>
  <c r="Q31" i="30"/>
  <c r="Q28" i="30"/>
  <c r="Q25" i="30"/>
  <c r="Q22" i="30"/>
  <c r="Q19" i="30"/>
  <c r="Q16" i="30"/>
  <c r="Q13" i="30"/>
  <c r="Q8" i="30"/>
  <c r="Q7" i="30"/>
  <c r="Q9" i="30"/>
  <c r="Q89" i="30"/>
  <c r="Q86" i="30"/>
  <c r="Q83" i="30"/>
  <c r="Q80" i="30"/>
  <c r="Q77" i="30"/>
  <c r="Q74" i="30"/>
  <c r="Q71" i="30"/>
  <c r="Q68" i="30"/>
  <c r="Q65" i="30"/>
  <c r="Q62" i="30"/>
  <c r="Q59" i="30"/>
  <c r="Q56" i="30"/>
  <c r="Q53" i="30"/>
  <c r="Q50" i="30"/>
  <c r="Q47" i="30"/>
  <c r="Q44" i="30"/>
  <c r="Q41" i="30"/>
  <c r="Q38" i="30"/>
  <c r="Q35" i="30"/>
  <c r="Q32" i="30"/>
  <c r="Q29" i="30"/>
  <c r="Q26" i="30"/>
  <c r="Q23" i="30"/>
  <c r="Q20" i="30"/>
  <c r="Q17" i="30"/>
  <c r="Q14" i="30"/>
  <c r="Q10" i="30"/>
  <c r="Q11" i="30"/>
  <c r="Q5" i="30"/>
  <c r="Q87" i="30"/>
  <c r="Q84" i="30"/>
  <c r="Q81" i="30"/>
  <c r="Q78" i="30"/>
  <c r="Q75" i="30"/>
  <c r="Q72" i="30"/>
  <c r="Q69" i="30"/>
  <c r="Q66" i="30"/>
  <c r="Q63" i="30"/>
  <c r="Q60" i="30"/>
  <c r="Q57" i="30"/>
  <c r="Q54" i="30"/>
  <c r="Q51" i="30"/>
  <c r="Q48" i="30"/>
  <c r="Q45" i="30"/>
  <c r="Q42" i="30"/>
  <c r="Q39" i="30"/>
  <c r="Q36" i="30"/>
  <c r="Q33" i="30"/>
  <c r="Q30" i="30"/>
  <c r="Q27" i="30"/>
  <c r="Q24" i="30"/>
  <c r="Q21" i="30"/>
  <c r="Q15" i="30"/>
  <c r="Q12" i="30"/>
  <c r="Q6" i="30"/>
  <c r="Q18" i="30"/>
  <c r="Q9" i="39"/>
  <c r="Q77" i="39"/>
  <c r="Q74" i="39"/>
  <c r="Q71" i="39"/>
  <c r="Q68" i="39"/>
  <c r="Q65" i="39"/>
  <c r="Q62" i="39"/>
  <c r="Q59" i="39"/>
  <c r="Q56" i="39"/>
  <c r="Q53" i="39"/>
  <c r="Q50" i="39"/>
  <c r="Q47" i="39"/>
  <c r="Q44" i="39"/>
  <c r="Q41" i="39"/>
  <c r="Q38" i="39"/>
  <c r="Q35" i="39"/>
  <c r="Q32" i="39"/>
  <c r="Q29" i="39"/>
  <c r="Q26" i="39"/>
  <c r="Q23" i="39"/>
  <c r="Q20" i="39"/>
  <c r="Q17" i="39"/>
  <c r="Q14" i="39"/>
  <c r="Q10" i="39"/>
  <c r="Q78" i="39"/>
  <c r="Q75" i="39"/>
  <c r="Q72" i="39"/>
  <c r="Q69" i="39"/>
  <c r="Q66" i="39"/>
  <c r="Q63" i="39"/>
  <c r="Q60" i="39"/>
  <c r="Q57" i="39"/>
  <c r="Q54" i="39"/>
  <c r="Q51" i="39"/>
  <c r="Q48" i="39"/>
  <c r="Q45" i="39"/>
  <c r="Q42" i="39"/>
  <c r="Q39" i="39"/>
  <c r="Q36" i="39"/>
  <c r="Q33" i="39"/>
  <c r="Q30" i="39"/>
  <c r="Q27" i="39"/>
  <c r="Q24" i="39"/>
  <c r="Q21" i="39"/>
  <c r="Q18" i="39"/>
  <c r="Q15" i="39"/>
  <c r="Q12" i="39"/>
  <c r="Q6" i="39"/>
  <c r="Q76" i="39"/>
  <c r="Q67" i="39"/>
  <c r="Q58" i="39"/>
  <c r="Q49" i="39"/>
  <c r="Q40" i="39"/>
  <c r="Q31" i="39"/>
  <c r="Q22" i="39"/>
  <c r="Q13" i="39"/>
  <c r="Q7" i="39"/>
  <c r="Q73" i="39"/>
  <c r="Q64" i="39"/>
  <c r="Q55" i="39"/>
  <c r="Q46" i="39"/>
  <c r="Q37" i="39"/>
  <c r="Q28" i="39"/>
  <c r="Q19" i="39"/>
  <c r="Q11" i="39"/>
  <c r="Q5" i="39"/>
  <c r="Q8" i="39"/>
  <c r="Q79" i="39"/>
  <c r="Q70" i="39"/>
  <c r="Q61" i="39"/>
  <c r="Q52" i="39"/>
  <c r="Q43" i="39"/>
  <c r="Q34" i="39"/>
  <c r="Q25" i="39"/>
  <c r="Q16" i="39"/>
  <c r="Q89" i="46"/>
  <c r="Q86" i="46"/>
  <c r="Q83" i="46"/>
  <c r="Q80" i="46"/>
  <c r="Q77" i="46"/>
  <c r="Q74" i="46"/>
  <c r="Q71" i="46"/>
  <c r="Q68" i="46"/>
  <c r="Q65" i="46"/>
  <c r="Q62" i="46"/>
  <c r="Q59" i="46"/>
  <c r="Q56" i="46"/>
  <c r="Q53" i="46"/>
  <c r="Q50" i="46"/>
  <c r="Q47" i="46"/>
  <c r="Q44" i="46"/>
  <c r="Q41" i="46"/>
  <c r="Q38" i="46"/>
  <c r="Q35" i="46"/>
  <c r="Q32" i="46"/>
  <c r="Q29" i="46"/>
  <c r="Q26" i="46"/>
  <c r="Q23" i="46"/>
  <c r="Q20" i="46"/>
  <c r="Q17" i="46"/>
  <c r="Q14" i="46"/>
  <c r="Q10" i="46"/>
  <c r="Q11" i="46"/>
  <c r="Q5" i="46"/>
  <c r="Q24" i="46"/>
  <c r="Q22" i="46"/>
  <c r="Q15" i="46"/>
  <c r="Q13" i="46"/>
  <c r="Q6" i="46"/>
  <c r="Q88" i="46"/>
  <c r="Q85" i="46"/>
  <c r="Q82" i="46"/>
  <c r="Q79" i="46"/>
  <c r="Q76" i="46"/>
  <c r="Q73" i="46"/>
  <c r="Q70" i="46"/>
  <c r="Q67" i="46"/>
  <c r="Q64" i="46"/>
  <c r="Q61" i="46"/>
  <c r="Q58" i="46"/>
  <c r="Q55" i="46"/>
  <c r="Q52" i="46"/>
  <c r="Q49" i="46"/>
  <c r="Q46" i="46"/>
  <c r="Q43" i="46"/>
  <c r="Q40" i="46"/>
  <c r="Q37" i="46"/>
  <c r="Q34" i="46"/>
  <c r="Q31" i="46"/>
  <c r="Q28" i="46"/>
  <c r="Q25" i="46"/>
  <c r="Q18" i="46"/>
  <c r="Q16" i="46"/>
  <c r="Q8" i="46"/>
  <c r="Q7" i="46"/>
  <c r="Q9" i="46"/>
  <c r="Q87" i="46"/>
  <c r="Q84" i="46"/>
  <c r="Q81" i="46"/>
  <c r="Q78" i="46"/>
  <c r="Q75" i="46"/>
  <c r="Q72" i="46"/>
  <c r="Q69" i="46"/>
  <c r="Q66" i="46"/>
  <c r="Q63" i="46"/>
  <c r="Q60" i="46"/>
  <c r="Q57" i="46"/>
  <c r="Q54" i="46"/>
  <c r="Q51" i="46"/>
  <c r="Q48" i="46"/>
  <c r="Q45" i="46"/>
  <c r="Q42" i="46"/>
  <c r="Q39" i="46"/>
  <c r="Q36" i="46"/>
  <c r="Q33" i="46"/>
  <c r="Q30" i="46"/>
  <c r="Q27" i="46"/>
  <c r="Q21" i="46"/>
  <c r="Q19" i="46"/>
  <c r="Q12" i="46"/>
  <c r="Q69" i="76"/>
  <c r="Q66" i="76"/>
  <c r="Q63" i="76"/>
  <c r="Q60" i="76"/>
  <c r="Q57" i="76"/>
  <c r="Q54" i="76"/>
  <c r="Q51" i="76"/>
  <c r="Q48" i="76"/>
  <c r="Q45" i="76"/>
  <c r="Q42" i="76"/>
  <c r="Q39" i="76"/>
  <c r="Q36" i="76"/>
  <c r="Q33" i="76"/>
  <c r="Q30" i="76"/>
  <c r="Q27" i="76"/>
  <c r="Q24" i="76"/>
  <c r="Q21" i="76"/>
  <c r="Q67" i="76"/>
  <c r="Q64" i="76"/>
  <c r="Q61" i="76"/>
  <c r="Q58" i="76"/>
  <c r="Q55" i="76"/>
  <c r="Q52" i="76"/>
  <c r="Q49" i="76"/>
  <c r="Q46" i="76"/>
  <c r="Q43" i="76"/>
  <c r="Q40" i="76"/>
  <c r="Q37" i="76"/>
  <c r="Q34" i="76"/>
  <c r="Q31" i="76"/>
  <c r="Q28" i="76"/>
  <c r="Q25" i="76"/>
  <c r="Q22" i="76"/>
  <c r="Q19" i="76"/>
  <c r="Q9" i="76"/>
  <c r="Q17" i="76"/>
  <c r="Q14" i="76"/>
  <c r="Q10" i="76"/>
  <c r="Q68" i="76"/>
  <c r="Q65" i="76"/>
  <c r="Q62" i="76"/>
  <c r="Q59" i="76"/>
  <c r="Q56" i="76"/>
  <c r="Q53" i="76"/>
  <c r="Q50" i="76"/>
  <c r="Q47" i="76"/>
  <c r="Q44" i="76"/>
  <c r="Q41" i="76"/>
  <c r="Q38" i="76"/>
  <c r="Q35" i="76"/>
  <c r="Q32" i="76"/>
  <c r="Q29" i="76"/>
  <c r="Q26" i="76"/>
  <c r="Q23" i="76"/>
  <c r="Q11" i="76"/>
  <c r="Q5" i="76"/>
  <c r="Q20" i="76"/>
  <c r="Q18" i="76"/>
  <c r="Q15" i="76"/>
  <c r="Q12" i="76"/>
  <c r="Q6" i="76"/>
  <c r="Q16" i="76"/>
  <c r="Q13" i="76"/>
  <c r="Q8" i="76"/>
  <c r="Q7" i="76"/>
  <c r="Q11" i="83"/>
  <c r="Q5" i="83"/>
  <c r="Q78" i="83"/>
  <c r="Q75" i="83"/>
  <c r="Q72" i="83"/>
  <c r="Q69" i="83"/>
  <c r="Q66" i="83"/>
  <c r="Q63" i="83"/>
  <c r="Q60" i="83"/>
  <c r="Q57" i="83"/>
  <c r="Q54" i="83"/>
  <c r="Q51" i="83"/>
  <c r="Q48" i="83"/>
  <c r="Q45" i="83"/>
  <c r="Q42" i="83"/>
  <c r="Q39" i="83"/>
  <c r="Q36" i="83"/>
  <c r="Q33" i="83"/>
  <c r="Q30" i="83"/>
  <c r="Q27" i="83"/>
  <c r="Q24" i="83"/>
  <c r="Q21" i="83"/>
  <c r="Q18" i="83"/>
  <c r="Q15" i="83"/>
  <c r="Q12" i="83"/>
  <c r="Q6" i="83"/>
  <c r="Q67" i="83"/>
  <c r="Q65" i="83"/>
  <c r="Q58" i="83"/>
  <c r="Q56" i="83"/>
  <c r="Q49" i="83"/>
  <c r="Q47" i="83"/>
  <c r="Q40" i="83"/>
  <c r="Q38" i="83"/>
  <c r="Q31" i="83"/>
  <c r="Q29" i="83"/>
  <c r="Q22" i="83"/>
  <c r="Q20" i="83"/>
  <c r="Q13" i="83"/>
  <c r="Q10" i="83"/>
  <c r="Q8" i="83"/>
  <c r="Q7" i="83"/>
  <c r="Q64" i="83"/>
  <c r="Q62" i="83"/>
  <c r="Q55" i="83"/>
  <c r="Q53" i="83"/>
  <c r="Q46" i="83"/>
  <c r="Q44" i="83"/>
  <c r="Q37" i="83"/>
  <c r="Q35" i="83"/>
  <c r="Q28" i="83"/>
  <c r="Q26" i="83"/>
  <c r="Q19" i="83"/>
  <c r="Q71" i="83"/>
  <c r="Q59" i="83"/>
  <c r="Q43" i="83"/>
  <c r="Q73" i="83"/>
  <c r="Q52" i="83"/>
  <c r="Q16" i="83"/>
  <c r="Q77" i="83"/>
  <c r="Q68" i="83"/>
  <c r="Q32" i="83"/>
  <c r="Q23" i="83"/>
  <c r="Q79" i="83"/>
  <c r="Q70" i="83"/>
  <c r="Q61" i="83"/>
  <c r="Q41" i="83"/>
  <c r="Q17" i="83"/>
  <c r="Q9" i="83"/>
  <c r="Q76" i="83"/>
  <c r="Q50" i="83"/>
  <c r="Q25" i="83"/>
  <c r="Q14" i="83"/>
  <c r="Q74" i="83"/>
  <c r="Q34" i="83"/>
  <c r="Q68" i="88"/>
  <c r="Q65" i="88"/>
  <c r="Q62" i="88"/>
  <c r="Q59" i="88"/>
  <c r="Q56" i="88"/>
  <c r="Q53" i="88"/>
  <c r="Q66" i="88"/>
  <c r="Q64" i="88"/>
  <c r="Q57" i="88"/>
  <c r="Q55" i="88"/>
  <c r="Q9" i="88"/>
  <c r="Q50" i="88"/>
  <c r="Q47" i="88"/>
  <c r="Q44" i="88"/>
  <c r="Q41" i="88"/>
  <c r="Q38" i="88"/>
  <c r="Q35" i="88"/>
  <c r="Q32" i="88"/>
  <c r="Q29" i="88"/>
  <c r="Q26" i="88"/>
  <c r="Q23" i="88"/>
  <c r="Q20" i="88"/>
  <c r="Q17" i="88"/>
  <c r="Q14" i="88"/>
  <c r="Q10" i="88"/>
  <c r="Q69" i="88"/>
  <c r="Q67" i="88"/>
  <c r="Q60" i="88"/>
  <c r="Q58" i="88"/>
  <c r="Q51" i="88"/>
  <c r="Q11" i="88"/>
  <c r="Q5" i="88"/>
  <c r="Q48" i="88"/>
  <c r="Q45" i="88"/>
  <c r="Q42" i="88"/>
  <c r="Q39" i="88"/>
  <c r="Q36" i="88"/>
  <c r="Q33" i="88"/>
  <c r="Q30" i="88"/>
  <c r="Q27" i="88"/>
  <c r="Q24" i="88"/>
  <c r="Q21" i="88"/>
  <c r="Q18" i="88"/>
  <c r="Q15" i="88"/>
  <c r="Q12" i="88"/>
  <c r="Q6" i="88"/>
  <c r="Q49" i="88"/>
  <c r="Q46" i="88"/>
  <c r="Q43" i="88"/>
  <c r="Q40" i="88"/>
  <c r="Q37" i="88"/>
  <c r="Q34" i="88"/>
  <c r="Q31" i="88"/>
  <c r="Q28" i="88"/>
  <c r="Q25" i="88"/>
  <c r="Q22" i="88"/>
  <c r="Q19" i="88"/>
  <c r="Q16" i="88"/>
  <c r="Q13" i="88"/>
  <c r="Q8" i="88"/>
  <c r="Q7" i="88"/>
  <c r="Q54" i="88"/>
  <c r="Q52" i="88"/>
  <c r="Q61" i="88"/>
  <c r="Q63" i="88"/>
  <c r="Q78" i="95"/>
  <c r="Q79" i="95"/>
  <c r="Q76" i="95"/>
  <c r="Q73" i="95"/>
  <c r="Q70" i="95"/>
  <c r="Q67" i="95"/>
  <c r="Q64" i="95"/>
  <c r="Q61" i="95"/>
  <c r="Q74" i="95"/>
  <c r="Q69" i="95"/>
  <c r="Q65" i="95"/>
  <c r="Q60" i="95"/>
  <c r="Q75" i="95"/>
  <c r="Q71" i="95"/>
  <c r="Q77" i="95"/>
  <c r="Q72" i="95"/>
  <c r="Q68" i="95"/>
  <c r="Q63" i="95"/>
  <c r="Q59" i="95"/>
  <c r="Q55" i="95"/>
  <c r="Q54" i="95"/>
  <c r="Q51" i="95"/>
  <c r="Q48" i="95"/>
  <c r="Q45" i="95"/>
  <c r="Q66" i="95"/>
  <c r="Q62" i="95"/>
  <c r="Q58" i="95"/>
  <c r="Q53" i="95"/>
  <c r="Q50" i="95"/>
  <c r="Q47" i="95"/>
  <c r="Q44" i="95"/>
  <c r="Q49" i="95"/>
  <c r="Q40" i="95"/>
  <c r="Q39" i="95"/>
  <c r="Q38" i="95"/>
  <c r="Q34" i="95"/>
  <c r="Q31" i="95"/>
  <c r="Q28" i="95"/>
  <c r="Q25" i="95"/>
  <c r="Q22" i="95"/>
  <c r="Q19" i="95"/>
  <c r="Q16" i="95"/>
  <c r="Q13" i="95"/>
  <c r="Q8" i="95"/>
  <c r="Q57" i="95"/>
  <c r="Q52" i="95"/>
  <c r="Q37" i="95"/>
  <c r="Q36" i="95"/>
  <c r="Q35" i="95"/>
  <c r="Q33" i="95"/>
  <c r="Q30" i="95"/>
  <c r="Q27" i="95"/>
  <c r="Q24" i="95"/>
  <c r="Q21" i="95"/>
  <c r="Q18" i="95"/>
  <c r="Q42" i="95"/>
  <c r="Q41" i="95"/>
  <c r="Q10" i="95"/>
  <c r="Q7" i="95"/>
  <c r="Q56" i="95"/>
  <c r="Q43" i="95"/>
  <c r="Q14" i="95"/>
  <c r="Q12" i="95"/>
  <c r="Q11" i="95"/>
  <c r="Q46" i="95"/>
  <c r="Q9" i="95"/>
  <c r="Q6" i="95"/>
  <c r="Q5" i="95"/>
  <c r="Q15" i="95"/>
  <c r="Q26" i="95"/>
  <c r="Q29" i="95"/>
  <c r="Q32" i="95"/>
  <c r="Q17" i="95"/>
  <c r="Q23" i="95"/>
  <c r="Q20" i="95"/>
  <c r="I23" i="24"/>
  <c r="J23" i="24" s="1"/>
  <c r="I12" i="19"/>
  <c r="J12" i="19" s="1"/>
  <c r="H57" i="27"/>
  <c r="I57" i="27" s="1"/>
  <c r="J57" i="27" s="1"/>
  <c r="I5" i="16"/>
  <c r="J5" i="16" s="1"/>
  <c r="AN3" i="12"/>
  <c r="AI3" i="12"/>
  <c r="I4" i="7"/>
  <c r="J4" i="7" s="1"/>
  <c r="K4" i="7" s="1"/>
  <c r="H11" i="17"/>
  <c r="I11" i="17" s="1"/>
  <c r="J11" i="17" s="1"/>
  <c r="H10" i="17"/>
  <c r="I10" i="17" s="1"/>
  <c r="J10" i="17" s="1"/>
  <c r="H4" i="17"/>
  <c r="I4" i="17" s="1"/>
  <c r="J4" i="17" s="1"/>
  <c r="K4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7" i="17"/>
  <c r="I7" i="17" s="1"/>
  <c r="J7" i="17" s="1"/>
  <c r="H6" i="17"/>
  <c r="I6" i="17" s="1"/>
  <c r="J6" i="17" s="1"/>
  <c r="H5" i="17"/>
  <c r="I5" i="17" s="1"/>
  <c r="J5" i="17" s="1"/>
  <c r="H8" i="21"/>
  <c r="I8" i="21" s="1"/>
  <c r="J8" i="21" s="1"/>
  <c r="H10" i="21"/>
  <c r="I10" i="21" s="1"/>
  <c r="J10" i="21" s="1"/>
  <c r="H9" i="21"/>
  <c r="I9" i="21" s="1"/>
  <c r="J9" i="21" s="1"/>
  <c r="H9" i="61"/>
  <c r="I9" i="61" s="1"/>
  <c r="J9" i="61" s="1"/>
  <c r="H11" i="61"/>
  <c r="I11" i="61" s="1"/>
  <c r="J11" i="61" s="1"/>
  <c r="H6" i="61"/>
  <c r="I6" i="61" s="1"/>
  <c r="J6" i="61" s="1"/>
  <c r="H22" i="61"/>
  <c r="I22" i="61" s="1"/>
  <c r="J22" i="61" s="1"/>
  <c r="H20" i="61"/>
  <c r="I20" i="61" s="1"/>
  <c r="J20" i="61" s="1"/>
  <c r="H18" i="61"/>
  <c r="I18" i="61" s="1"/>
  <c r="J18" i="61" s="1"/>
  <c r="H16" i="61"/>
  <c r="I16" i="61" s="1"/>
  <c r="J16" i="61" s="1"/>
  <c r="H14" i="61"/>
  <c r="I14" i="61" s="1"/>
  <c r="J14" i="61" s="1"/>
  <c r="H12" i="61"/>
  <c r="I12" i="61" s="1"/>
  <c r="J12" i="61" s="1"/>
  <c r="H23" i="61"/>
  <c r="I23" i="61" s="1"/>
  <c r="J23" i="61" s="1"/>
  <c r="H21" i="61"/>
  <c r="I21" i="61" s="1"/>
  <c r="J21" i="61" s="1"/>
  <c r="H19" i="61"/>
  <c r="I19" i="61" s="1"/>
  <c r="J19" i="61" s="1"/>
  <c r="H17" i="61"/>
  <c r="I17" i="61" s="1"/>
  <c r="J17" i="61" s="1"/>
  <c r="H15" i="61"/>
  <c r="I15" i="61" s="1"/>
  <c r="J15" i="61" s="1"/>
  <c r="H13" i="61"/>
  <c r="I13" i="61" s="1"/>
  <c r="J13" i="61" s="1"/>
  <c r="H5" i="61"/>
  <c r="I5" i="61" s="1"/>
  <c r="J5" i="61" s="1"/>
  <c r="H7" i="61"/>
  <c r="I7" i="61" s="1"/>
  <c r="J7" i="61" s="1"/>
  <c r="H10" i="62"/>
  <c r="I10" i="62" s="1"/>
  <c r="J10" i="62" s="1"/>
  <c r="H21" i="62"/>
  <c r="I21" i="62" s="1"/>
  <c r="J21" i="62" s="1"/>
  <c r="H18" i="62"/>
  <c r="I18" i="62" s="1"/>
  <c r="J18" i="62" s="1"/>
  <c r="H15" i="62"/>
  <c r="I15" i="62" s="1"/>
  <c r="J15" i="62" s="1"/>
  <c r="H12" i="62"/>
  <c r="I12" i="62" s="1"/>
  <c r="J12" i="62" s="1"/>
  <c r="H23" i="62"/>
  <c r="I23" i="62" s="1"/>
  <c r="J23" i="62" s="1"/>
  <c r="H20" i="62"/>
  <c r="I20" i="62" s="1"/>
  <c r="J20" i="62" s="1"/>
  <c r="H17" i="62"/>
  <c r="I17" i="62" s="1"/>
  <c r="J17" i="62" s="1"/>
  <c r="H14" i="62"/>
  <c r="I14" i="62" s="1"/>
  <c r="J14" i="62" s="1"/>
  <c r="H7" i="62"/>
  <c r="I7" i="62" s="1"/>
  <c r="J7" i="62" s="1"/>
  <c r="H16" i="62"/>
  <c r="I16" i="62" s="1"/>
  <c r="J16" i="62" s="1"/>
  <c r="H19" i="62"/>
  <c r="I19" i="62" s="1"/>
  <c r="J19" i="62" s="1"/>
  <c r="H22" i="62"/>
  <c r="I22" i="62" s="1"/>
  <c r="J22" i="62" s="1"/>
  <c r="H6" i="62"/>
  <c r="I6" i="62" s="1"/>
  <c r="J6" i="62" s="1"/>
  <c r="H13" i="62"/>
  <c r="I13" i="62" s="1"/>
  <c r="J13" i="62" s="1"/>
  <c r="H10" i="50"/>
  <c r="H4" i="50"/>
  <c r="H8" i="50"/>
  <c r="H4" i="67"/>
  <c r="H10" i="67"/>
  <c r="H11" i="67"/>
  <c r="H5" i="67"/>
  <c r="H9" i="67"/>
  <c r="I18" i="24"/>
  <c r="J18" i="24" s="1"/>
  <c r="I16" i="19"/>
  <c r="J16" i="19" s="1"/>
  <c r="I23" i="16"/>
  <c r="J23" i="16" s="1"/>
  <c r="I4" i="15"/>
  <c r="J4" i="15" s="1"/>
  <c r="K4" i="15" s="1"/>
  <c r="AQ4" i="15" s="1"/>
  <c r="AH3" i="11"/>
  <c r="W5" i="18"/>
  <c r="AG4" i="18"/>
  <c r="AF4" i="18"/>
  <c r="AE4" i="18"/>
  <c r="I11" i="16"/>
  <c r="J11" i="16" s="1"/>
  <c r="AN3" i="13"/>
  <c r="AI3" i="13"/>
  <c r="H9" i="9"/>
  <c r="I9" i="9" s="1"/>
  <c r="J9" i="9" s="1"/>
  <c r="H8" i="9"/>
  <c r="I8" i="9" s="1"/>
  <c r="J8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7" i="9"/>
  <c r="I7" i="9" s="1"/>
  <c r="J7" i="9" s="1"/>
  <c r="H6" i="9"/>
  <c r="I6" i="9" s="1"/>
  <c r="J6" i="9" s="1"/>
  <c r="H5" i="9"/>
  <c r="I5" i="9" s="1"/>
  <c r="J5" i="9" s="1"/>
  <c r="H11" i="9"/>
  <c r="I11" i="9" s="1"/>
  <c r="J11" i="9" s="1"/>
  <c r="AN3" i="2"/>
  <c r="AI3" i="2"/>
  <c r="I16" i="24"/>
  <c r="J16" i="24" s="1"/>
  <c r="H11" i="21"/>
  <c r="I11" i="21" s="1"/>
  <c r="J11" i="21" s="1"/>
  <c r="H23" i="19"/>
  <c r="H8" i="17"/>
  <c r="I8" i="17" s="1"/>
  <c r="J8" i="17" s="1"/>
  <c r="I15" i="16"/>
  <c r="J15" i="16" s="1"/>
  <c r="AI3" i="8"/>
  <c r="AN3" i="8"/>
  <c r="I18" i="7"/>
  <c r="J18" i="7" s="1"/>
  <c r="I12" i="7"/>
  <c r="J12" i="7" s="1"/>
  <c r="W5" i="23"/>
  <c r="AG4" i="23"/>
  <c r="AP4" i="23" s="1"/>
  <c r="AF4" i="23"/>
  <c r="AO4" i="23" s="1"/>
  <c r="AE4" i="23"/>
  <c r="H13" i="21"/>
  <c r="I13" i="21" s="1"/>
  <c r="J13" i="21" s="1"/>
  <c r="H11" i="2"/>
  <c r="H5" i="2"/>
  <c r="H10" i="2"/>
  <c r="H8" i="2"/>
  <c r="K5" i="10"/>
  <c r="H7" i="2"/>
  <c r="H12" i="5"/>
  <c r="I12" i="5" s="1"/>
  <c r="J12" i="5" s="1"/>
  <c r="H8" i="3"/>
  <c r="H7" i="13"/>
  <c r="I7" i="13" s="1"/>
  <c r="J7" i="13" s="1"/>
  <c r="H15" i="5"/>
  <c r="I15" i="5" s="1"/>
  <c r="J15" i="5" s="1"/>
  <c r="H6" i="2"/>
  <c r="AH3" i="95"/>
  <c r="AG4" i="95"/>
  <c r="AF4" i="95"/>
  <c r="W5" i="95"/>
  <c r="AE4" i="95"/>
  <c r="X5" i="94"/>
  <c r="AH5" i="94" s="1"/>
  <c r="AN3" i="94"/>
  <c r="AE4" i="93"/>
  <c r="W5" i="93"/>
  <c r="AF4" i="93"/>
  <c r="AO4" i="93" s="1"/>
  <c r="AG4" i="93"/>
  <c r="AP4" i="93" s="1"/>
  <c r="Z4" i="89"/>
  <c r="AH3" i="88"/>
  <c r="AQ3" i="88" s="1"/>
  <c r="AI3" i="89"/>
  <c r="AH4" i="84"/>
  <c r="Y5" i="84"/>
  <c r="Z4" i="80"/>
  <c r="AH4" i="80"/>
  <c r="AQ4" i="80" s="1"/>
  <c r="AR3" i="80"/>
  <c r="AN3" i="83"/>
  <c r="AI3" i="83"/>
  <c r="AH4" i="73"/>
  <c r="AQ4" i="73" s="1"/>
  <c r="AN3" i="81"/>
  <c r="AI3" i="81"/>
  <c r="I17" i="71"/>
  <c r="J17" i="71" s="1"/>
  <c r="P3" i="69"/>
  <c r="AF3" i="69" s="1"/>
  <c r="AO3" i="69" s="1"/>
  <c r="AE3" i="69"/>
  <c r="I17" i="72"/>
  <c r="J17" i="72" s="1"/>
  <c r="AH3" i="71"/>
  <c r="AQ3" i="71" s="1"/>
  <c r="I23" i="67"/>
  <c r="J23" i="67" s="1"/>
  <c r="I20" i="67"/>
  <c r="J20" i="67" s="1"/>
  <c r="I17" i="67"/>
  <c r="J17" i="67" s="1"/>
  <c r="I14" i="67"/>
  <c r="J14" i="67" s="1"/>
  <c r="AE3" i="60"/>
  <c r="P3" i="60"/>
  <c r="AF3" i="60" s="1"/>
  <c r="AO3" i="60" s="1"/>
  <c r="AE3" i="57"/>
  <c r="P3" i="57"/>
  <c r="AF3" i="57" s="1"/>
  <c r="AO3" i="57" s="1"/>
  <c r="AQ4" i="55"/>
  <c r="AH3" i="64"/>
  <c r="AN3" i="63"/>
  <c r="AI3" i="63"/>
  <c r="P3" i="62"/>
  <c r="AF3" i="62" s="1"/>
  <c r="AO3" i="62" s="1"/>
  <c r="AE3" i="62"/>
  <c r="I18" i="55"/>
  <c r="J18" i="55" s="1"/>
  <c r="I8" i="52"/>
  <c r="J8" i="52" s="1"/>
  <c r="I20" i="51"/>
  <c r="J20" i="51" s="1"/>
  <c r="I14" i="51"/>
  <c r="J14" i="51" s="1"/>
  <c r="I12" i="50"/>
  <c r="J12" i="50" s="1"/>
  <c r="I6" i="67"/>
  <c r="J6" i="67" s="1"/>
  <c r="I6" i="60"/>
  <c r="J6" i="60" s="1"/>
  <c r="I21" i="72"/>
  <c r="J21" i="72" s="1"/>
  <c r="P3" i="56"/>
  <c r="AF3" i="56" s="1"/>
  <c r="AO3" i="56" s="1"/>
  <c r="AE3" i="56"/>
  <c r="Z4" i="65"/>
  <c r="I18" i="60"/>
  <c r="J18" i="60" s="1"/>
  <c r="I22" i="55"/>
  <c r="J22" i="55" s="1"/>
  <c r="Z4" i="55"/>
  <c r="I14" i="71"/>
  <c r="J14" i="71" s="1"/>
  <c r="H94" i="81"/>
  <c r="I94" i="81" s="1"/>
  <c r="J94" i="81" s="1"/>
  <c r="H94" i="85"/>
  <c r="I94" i="85" s="1"/>
  <c r="J94" i="85" s="1"/>
  <c r="AN3" i="58"/>
  <c r="AI3" i="58"/>
  <c r="I16" i="50"/>
  <c r="J16" i="50" s="1"/>
  <c r="Z4" i="49"/>
  <c r="I19" i="52"/>
  <c r="J19" i="52" s="1"/>
  <c r="I6" i="51"/>
  <c r="J6" i="51" s="1"/>
  <c r="I20" i="52"/>
  <c r="J20" i="52" s="1"/>
  <c r="AH3" i="51"/>
  <c r="I9" i="50"/>
  <c r="J9" i="50" s="1"/>
  <c r="I5" i="60"/>
  <c r="J5" i="60" s="1"/>
  <c r="I21" i="52"/>
  <c r="J21" i="52" s="1"/>
  <c r="Z4" i="50"/>
  <c r="AH4" i="41"/>
  <c r="AN3" i="44"/>
  <c r="X5" i="41"/>
  <c r="AH5" i="41" s="1"/>
  <c r="Z4" i="43"/>
  <c r="AH4" i="33"/>
  <c r="AQ4" i="33" s="1"/>
  <c r="H89" i="33"/>
  <c r="I89" i="33" s="1"/>
  <c r="J89" i="33" s="1"/>
  <c r="H66" i="33"/>
  <c r="I66" i="33" s="1"/>
  <c r="J66" i="33" s="1"/>
  <c r="H88" i="33"/>
  <c r="I88" i="33" s="1"/>
  <c r="J88" i="33" s="1"/>
  <c r="H22" i="33"/>
  <c r="I22" i="33" s="1"/>
  <c r="J22" i="33" s="1"/>
  <c r="H12" i="33"/>
  <c r="I12" i="33" s="1"/>
  <c r="J12" i="33" s="1"/>
  <c r="W5" i="34"/>
  <c r="AE4" i="34"/>
  <c r="AG4" i="34"/>
  <c r="AP4" i="34" s="1"/>
  <c r="AF4" i="34"/>
  <c r="AO4" i="34" s="1"/>
  <c r="Y5" i="33"/>
  <c r="AH4" i="32"/>
  <c r="Z4" i="32"/>
  <c r="H68" i="27"/>
  <c r="I68" i="27" s="1"/>
  <c r="J68" i="27" s="1"/>
  <c r="H41" i="27"/>
  <c r="I41" i="27" s="1"/>
  <c r="J41" i="27" s="1"/>
  <c r="Q9" i="26"/>
  <c r="Q89" i="26"/>
  <c r="Q86" i="26"/>
  <c r="Q83" i="26"/>
  <c r="Q80" i="26"/>
  <c r="Q77" i="26"/>
  <c r="Q74" i="26"/>
  <c r="Q71" i="26"/>
  <c r="Q68" i="26"/>
  <c r="Q65" i="26"/>
  <c r="Q62" i="26"/>
  <c r="Q59" i="26"/>
  <c r="Q56" i="26"/>
  <c r="Q53" i="26"/>
  <c r="Q50" i="26"/>
  <c r="Q47" i="26"/>
  <c r="Q44" i="26"/>
  <c r="Q41" i="26"/>
  <c r="Q38" i="26"/>
  <c r="Q35" i="26"/>
  <c r="Q32" i="26"/>
  <c r="Q29" i="26"/>
  <c r="Q26" i="26"/>
  <c r="Q23" i="26"/>
  <c r="Q20" i="26"/>
  <c r="Q17" i="26"/>
  <c r="Q14" i="26"/>
  <c r="Q10" i="26"/>
  <c r="Q11" i="26"/>
  <c r="Q5" i="26"/>
  <c r="Q87" i="26"/>
  <c r="Q84" i="26"/>
  <c r="Q81" i="26"/>
  <c r="Q78" i="26"/>
  <c r="Q75" i="26"/>
  <c r="Q72" i="26"/>
  <c r="Q69" i="26"/>
  <c r="Q66" i="26"/>
  <c r="Q63" i="26"/>
  <c r="Q60" i="26"/>
  <c r="Q57" i="26"/>
  <c r="Q54" i="26"/>
  <c r="Q51" i="26"/>
  <c r="Q48" i="26"/>
  <c r="Q45" i="26"/>
  <c r="Q42" i="26"/>
  <c r="Q39" i="26"/>
  <c r="Q36" i="26"/>
  <c r="Q33" i="26"/>
  <c r="Q30" i="26"/>
  <c r="Q27" i="26"/>
  <c r="Q24" i="26"/>
  <c r="Q21" i="26"/>
  <c r="Q18" i="26"/>
  <c r="Q15" i="26"/>
  <c r="Q12" i="26"/>
  <c r="Q6" i="26"/>
  <c r="Q88" i="26"/>
  <c r="Q85" i="26"/>
  <c r="Q82" i="26"/>
  <c r="Q79" i="26"/>
  <c r="Q76" i="26"/>
  <c r="Q73" i="26"/>
  <c r="Q70" i="26"/>
  <c r="Q67" i="26"/>
  <c r="Q64" i="26"/>
  <c r="Q61" i="26"/>
  <c r="Q58" i="26"/>
  <c r="Q55" i="26"/>
  <c r="Q52" i="26"/>
  <c r="Q49" i="26"/>
  <c r="Q46" i="26"/>
  <c r="Q43" i="26"/>
  <c r="Q40" i="26"/>
  <c r="Q37" i="26"/>
  <c r="Q34" i="26"/>
  <c r="Q31" i="26"/>
  <c r="Q28" i="26"/>
  <c r="Q25" i="26"/>
  <c r="Q22" i="26"/>
  <c r="Q19" i="26"/>
  <c r="Q16" i="26"/>
  <c r="Q13" i="26"/>
  <c r="Q8" i="26"/>
  <c r="Q7" i="26"/>
  <c r="H11" i="29"/>
  <c r="I11" i="29" s="1"/>
  <c r="J11" i="29" s="1"/>
  <c r="H96" i="29"/>
  <c r="I96" i="29" s="1"/>
  <c r="J96" i="29" s="1"/>
  <c r="H93" i="29"/>
  <c r="I93" i="29" s="1"/>
  <c r="J93" i="29" s="1"/>
  <c r="H90" i="29"/>
  <c r="I90" i="29" s="1"/>
  <c r="J90" i="29" s="1"/>
  <c r="H87" i="29"/>
  <c r="I87" i="29" s="1"/>
  <c r="J87" i="29" s="1"/>
  <c r="H84" i="29"/>
  <c r="I84" i="29" s="1"/>
  <c r="J84" i="29" s="1"/>
  <c r="H81" i="29"/>
  <c r="I81" i="29" s="1"/>
  <c r="J81" i="29" s="1"/>
  <c r="H78" i="29"/>
  <c r="I78" i="29" s="1"/>
  <c r="J78" i="29" s="1"/>
  <c r="H75" i="29"/>
  <c r="I75" i="29" s="1"/>
  <c r="J75" i="29" s="1"/>
  <c r="H72" i="29"/>
  <c r="I72" i="29" s="1"/>
  <c r="J72" i="29" s="1"/>
  <c r="H69" i="29"/>
  <c r="I69" i="29" s="1"/>
  <c r="J69" i="29" s="1"/>
  <c r="H66" i="29"/>
  <c r="I66" i="29" s="1"/>
  <c r="J66" i="29" s="1"/>
  <c r="H63" i="29"/>
  <c r="I63" i="29" s="1"/>
  <c r="J63" i="29" s="1"/>
  <c r="H60" i="29"/>
  <c r="I60" i="29" s="1"/>
  <c r="J60" i="29" s="1"/>
  <c r="H57" i="29"/>
  <c r="I57" i="29" s="1"/>
  <c r="J57" i="29" s="1"/>
  <c r="H54" i="29"/>
  <c r="I54" i="29" s="1"/>
  <c r="J54" i="29" s="1"/>
  <c r="H51" i="29"/>
  <c r="I51" i="29" s="1"/>
  <c r="J51" i="29" s="1"/>
  <c r="H48" i="29"/>
  <c r="I48" i="29" s="1"/>
  <c r="J48" i="29" s="1"/>
  <c r="H45" i="29"/>
  <c r="I45" i="29" s="1"/>
  <c r="J45" i="29" s="1"/>
  <c r="H42" i="29"/>
  <c r="I42" i="29" s="1"/>
  <c r="J42" i="29" s="1"/>
  <c r="H39" i="29"/>
  <c r="I39" i="29" s="1"/>
  <c r="J39" i="29" s="1"/>
  <c r="H36" i="29"/>
  <c r="I36" i="29" s="1"/>
  <c r="J36" i="29" s="1"/>
  <c r="H33" i="29"/>
  <c r="I33" i="29" s="1"/>
  <c r="J33" i="29" s="1"/>
  <c r="H30" i="29"/>
  <c r="I30" i="29" s="1"/>
  <c r="J30" i="29" s="1"/>
  <c r="H27" i="29"/>
  <c r="I27" i="29" s="1"/>
  <c r="J27" i="29" s="1"/>
  <c r="H24" i="29"/>
  <c r="I24" i="29" s="1"/>
  <c r="J24" i="29" s="1"/>
  <c r="H21" i="29"/>
  <c r="I21" i="29" s="1"/>
  <c r="J21" i="29" s="1"/>
  <c r="H18" i="29"/>
  <c r="I18" i="29" s="1"/>
  <c r="J18" i="29" s="1"/>
  <c r="H15" i="29"/>
  <c r="I15" i="29" s="1"/>
  <c r="J15" i="29" s="1"/>
  <c r="H12" i="29"/>
  <c r="I12" i="29" s="1"/>
  <c r="J12" i="29" s="1"/>
  <c r="H6" i="29"/>
  <c r="I6" i="29" s="1"/>
  <c r="J6" i="29" s="1"/>
  <c r="H97" i="29"/>
  <c r="I97" i="29" s="1"/>
  <c r="J97" i="29" s="1"/>
  <c r="H79" i="29"/>
  <c r="I79" i="29" s="1"/>
  <c r="J79" i="29" s="1"/>
  <c r="H61" i="29"/>
  <c r="I61" i="29" s="1"/>
  <c r="J61" i="29" s="1"/>
  <c r="H43" i="29"/>
  <c r="I43" i="29" s="1"/>
  <c r="J43" i="29" s="1"/>
  <c r="H25" i="29"/>
  <c r="I25" i="29" s="1"/>
  <c r="J25" i="29" s="1"/>
  <c r="H4" i="29"/>
  <c r="I4" i="29" s="1"/>
  <c r="J4" i="29" s="1"/>
  <c r="K4" i="29" s="1"/>
  <c r="H94" i="29"/>
  <c r="I94" i="29" s="1"/>
  <c r="J94" i="29" s="1"/>
  <c r="H76" i="29"/>
  <c r="I76" i="29" s="1"/>
  <c r="J76" i="29" s="1"/>
  <c r="H58" i="29"/>
  <c r="I58" i="29" s="1"/>
  <c r="J58" i="29" s="1"/>
  <c r="H40" i="29"/>
  <c r="I40" i="29" s="1"/>
  <c r="J40" i="29" s="1"/>
  <c r="H22" i="29"/>
  <c r="I22" i="29" s="1"/>
  <c r="J22" i="29" s="1"/>
  <c r="H91" i="29"/>
  <c r="I91" i="29" s="1"/>
  <c r="J91" i="29" s="1"/>
  <c r="H73" i="29"/>
  <c r="I73" i="29" s="1"/>
  <c r="J73" i="29" s="1"/>
  <c r="H55" i="29"/>
  <c r="I55" i="29" s="1"/>
  <c r="J55" i="29" s="1"/>
  <c r="H37" i="29"/>
  <c r="I37" i="29" s="1"/>
  <c r="J37" i="29" s="1"/>
  <c r="H19" i="29"/>
  <c r="I19" i="29" s="1"/>
  <c r="J19" i="29" s="1"/>
  <c r="H7" i="29"/>
  <c r="I7" i="29" s="1"/>
  <c r="J7" i="29" s="1"/>
  <c r="H88" i="29"/>
  <c r="I88" i="29" s="1"/>
  <c r="J88" i="29" s="1"/>
  <c r="H70" i="29"/>
  <c r="I70" i="29" s="1"/>
  <c r="J70" i="29" s="1"/>
  <c r="H52" i="29"/>
  <c r="I52" i="29" s="1"/>
  <c r="J52" i="29" s="1"/>
  <c r="H34" i="29"/>
  <c r="I34" i="29" s="1"/>
  <c r="J34" i="29" s="1"/>
  <c r="H16" i="29"/>
  <c r="I16" i="29" s="1"/>
  <c r="J16" i="29" s="1"/>
  <c r="H85" i="29"/>
  <c r="I85" i="29" s="1"/>
  <c r="J85" i="29" s="1"/>
  <c r="H67" i="29"/>
  <c r="I67" i="29" s="1"/>
  <c r="J67" i="29" s="1"/>
  <c r="H49" i="29"/>
  <c r="I49" i="29" s="1"/>
  <c r="J49" i="29" s="1"/>
  <c r="H31" i="29"/>
  <c r="I31" i="29" s="1"/>
  <c r="J31" i="29" s="1"/>
  <c r="H8" i="29"/>
  <c r="I8" i="29" s="1"/>
  <c r="J8" i="29" s="1"/>
  <c r="H82" i="29"/>
  <c r="I82" i="29" s="1"/>
  <c r="J82" i="29" s="1"/>
  <c r="H64" i="29"/>
  <c r="I64" i="29" s="1"/>
  <c r="J64" i="29" s="1"/>
  <c r="H46" i="29"/>
  <c r="I46" i="29" s="1"/>
  <c r="J46" i="29" s="1"/>
  <c r="H28" i="29"/>
  <c r="I28" i="29" s="1"/>
  <c r="J28" i="29" s="1"/>
  <c r="H13" i="29"/>
  <c r="I13" i="29" s="1"/>
  <c r="J13" i="29" s="1"/>
  <c r="H79" i="39"/>
  <c r="I79" i="39" s="1"/>
  <c r="J79" i="39" s="1"/>
  <c r="H76" i="39"/>
  <c r="I76" i="39" s="1"/>
  <c r="J76" i="39" s="1"/>
  <c r="H73" i="39"/>
  <c r="I73" i="39" s="1"/>
  <c r="J73" i="39" s="1"/>
  <c r="H70" i="39"/>
  <c r="I70" i="39" s="1"/>
  <c r="J70" i="39" s="1"/>
  <c r="H67" i="39"/>
  <c r="I67" i="39" s="1"/>
  <c r="J67" i="39" s="1"/>
  <c r="H64" i="39"/>
  <c r="I64" i="39" s="1"/>
  <c r="J64" i="39" s="1"/>
  <c r="H61" i="39"/>
  <c r="I61" i="39" s="1"/>
  <c r="J61" i="39" s="1"/>
  <c r="H58" i="39"/>
  <c r="I58" i="39" s="1"/>
  <c r="J58" i="39" s="1"/>
  <c r="H55" i="39"/>
  <c r="I55" i="39" s="1"/>
  <c r="J55" i="39" s="1"/>
  <c r="H52" i="39"/>
  <c r="I52" i="39" s="1"/>
  <c r="J52" i="39" s="1"/>
  <c r="H49" i="39"/>
  <c r="I49" i="39" s="1"/>
  <c r="J49" i="39" s="1"/>
  <c r="H46" i="39"/>
  <c r="I46" i="39" s="1"/>
  <c r="J46" i="39" s="1"/>
  <c r="H43" i="39"/>
  <c r="I43" i="39" s="1"/>
  <c r="J43" i="39" s="1"/>
  <c r="H77" i="39"/>
  <c r="I77" i="39" s="1"/>
  <c r="J77" i="39" s="1"/>
  <c r="H68" i="39"/>
  <c r="I68" i="39" s="1"/>
  <c r="J68" i="39" s="1"/>
  <c r="H59" i="39"/>
  <c r="I59" i="39" s="1"/>
  <c r="J59" i="39" s="1"/>
  <c r="H50" i="39"/>
  <c r="I50" i="39" s="1"/>
  <c r="J50" i="39" s="1"/>
  <c r="H41" i="39"/>
  <c r="I41" i="39" s="1"/>
  <c r="J41" i="39" s="1"/>
  <c r="H32" i="39"/>
  <c r="I32" i="39" s="1"/>
  <c r="J32" i="39" s="1"/>
  <c r="H23" i="39"/>
  <c r="I23" i="39" s="1"/>
  <c r="J23" i="39" s="1"/>
  <c r="H14" i="39"/>
  <c r="I14" i="39" s="1"/>
  <c r="J14" i="39" s="1"/>
  <c r="H74" i="39"/>
  <c r="I74" i="39" s="1"/>
  <c r="J74" i="39" s="1"/>
  <c r="H65" i="39"/>
  <c r="I65" i="39" s="1"/>
  <c r="J65" i="39" s="1"/>
  <c r="H56" i="39"/>
  <c r="I56" i="39" s="1"/>
  <c r="J56" i="39" s="1"/>
  <c r="H47" i="39"/>
  <c r="I47" i="39" s="1"/>
  <c r="J47" i="39" s="1"/>
  <c r="H38" i="39"/>
  <c r="I38" i="39" s="1"/>
  <c r="J38" i="39" s="1"/>
  <c r="H29" i="39"/>
  <c r="I29" i="39" s="1"/>
  <c r="J29" i="39" s="1"/>
  <c r="H20" i="39"/>
  <c r="I20" i="39" s="1"/>
  <c r="J20" i="39" s="1"/>
  <c r="H10" i="39"/>
  <c r="I10" i="39" s="1"/>
  <c r="J10" i="39" s="1"/>
  <c r="H71" i="39"/>
  <c r="I71" i="39" s="1"/>
  <c r="J71" i="39" s="1"/>
  <c r="H62" i="39"/>
  <c r="I62" i="39" s="1"/>
  <c r="J62" i="39" s="1"/>
  <c r="H53" i="39"/>
  <c r="I53" i="39" s="1"/>
  <c r="J53" i="39" s="1"/>
  <c r="H44" i="39"/>
  <c r="I44" i="39" s="1"/>
  <c r="J44" i="39" s="1"/>
  <c r="H35" i="39"/>
  <c r="I35" i="39" s="1"/>
  <c r="J35" i="39" s="1"/>
  <c r="H26" i="39"/>
  <c r="I26" i="39" s="1"/>
  <c r="J26" i="39" s="1"/>
  <c r="H17" i="39"/>
  <c r="I17" i="39" s="1"/>
  <c r="J17" i="39" s="1"/>
  <c r="H66" i="44"/>
  <c r="I66" i="44" s="1"/>
  <c r="J66" i="44" s="1"/>
  <c r="H67" i="44"/>
  <c r="I67" i="44" s="1"/>
  <c r="J67" i="44" s="1"/>
  <c r="H68" i="44"/>
  <c r="I68" i="44" s="1"/>
  <c r="J68" i="44" s="1"/>
  <c r="H64" i="44"/>
  <c r="I64" i="44" s="1"/>
  <c r="J64" i="44" s="1"/>
  <c r="H69" i="44"/>
  <c r="I69" i="44" s="1"/>
  <c r="J69" i="44" s="1"/>
  <c r="H9" i="44"/>
  <c r="I9" i="44" s="1"/>
  <c r="J9" i="44" s="1"/>
  <c r="H65" i="44"/>
  <c r="I65" i="44" s="1"/>
  <c r="J65" i="44" s="1"/>
  <c r="H21" i="44"/>
  <c r="I21" i="44" s="1"/>
  <c r="J21" i="44" s="1"/>
  <c r="H12" i="44"/>
  <c r="I12" i="44" s="1"/>
  <c r="J12" i="44" s="1"/>
  <c r="H11" i="44"/>
  <c r="I11" i="44" s="1"/>
  <c r="J11" i="44" s="1"/>
  <c r="H6" i="44"/>
  <c r="I6" i="44" s="1"/>
  <c r="J6" i="44" s="1"/>
  <c r="H5" i="44"/>
  <c r="I5" i="44" s="1"/>
  <c r="J5" i="44" s="1"/>
  <c r="H79" i="75"/>
  <c r="I79" i="75" s="1"/>
  <c r="J79" i="75" s="1"/>
  <c r="H76" i="75"/>
  <c r="I76" i="75" s="1"/>
  <c r="J76" i="75" s="1"/>
  <c r="H73" i="75"/>
  <c r="I73" i="75" s="1"/>
  <c r="J73" i="75" s="1"/>
  <c r="H70" i="75"/>
  <c r="I70" i="75" s="1"/>
  <c r="J70" i="75" s="1"/>
  <c r="H67" i="75"/>
  <c r="I67" i="75" s="1"/>
  <c r="J67" i="75" s="1"/>
  <c r="H64" i="75"/>
  <c r="I64" i="75" s="1"/>
  <c r="J64" i="75" s="1"/>
  <c r="H61" i="75"/>
  <c r="I61" i="75" s="1"/>
  <c r="J61" i="75" s="1"/>
  <c r="H58" i="75"/>
  <c r="I58" i="75" s="1"/>
  <c r="J58" i="75" s="1"/>
  <c r="H55" i="75"/>
  <c r="I55" i="75" s="1"/>
  <c r="J55" i="75" s="1"/>
  <c r="H52" i="75"/>
  <c r="I52" i="75" s="1"/>
  <c r="J52" i="75" s="1"/>
  <c r="H49" i="75"/>
  <c r="I49" i="75" s="1"/>
  <c r="J49" i="75" s="1"/>
  <c r="H78" i="75"/>
  <c r="I78" i="75" s="1"/>
  <c r="J78" i="75" s="1"/>
  <c r="H75" i="75"/>
  <c r="I75" i="75" s="1"/>
  <c r="J75" i="75" s="1"/>
  <c r="H72" i="75"/>
  <c r="I72" i="75" s="1"/>
  <c r="J72" i="75" s="1"/>
  <c r="H69" i="75"/>
  <c r="I69" i="75" s="1"/>
  <c r="J69" i="75" s="1"/>
  <c r="H66" i="75"/>
  <c r="I66" i="75" s="1"/>
  <c r="J66" i="75" s="1"/>
  <c r="H63" i="75"/>
  <c r="I63" i="75" s="1"/>
  <c r="J63" i="75" s="1"/>
  <c r="H60" i="75"/>
  <c r="I60" i="75" s="1"/>
  <c r="J60" i="75" s="1"/>
  <c r="H57" i="75"/>
  <c r="I57" i="75" s="1"/>
  <c r="J57" i="75" s="1"/>
  <c r="H54" i="75"/>
  <c r="I54" i="75" s="1"/>
  <c r="J54" i="75" s="1"/>
  <c r="H51" i="75"/>
  <c r="I51" i="75" s="1"/>
  <c r="J51" i="75" s="1"/>
  <c r="H48" i="75"/>
  <c r="I48" i="75" s="1"/>
  <c r="J48" i="75" s="1"/>
  <c r="H45" i="75"/>
  <c r="I45" i="75" s="1"/>
  <c r="J45" i="75" s="1"/>
  <c r="H42" i="75"/>
  <c r="I42" i="75" s="1"/>
  <c r="J42" i="75" s="1"/>
  <c r="H39" i="75"/>
  <c r="I39" i="75" s="1"/>
  <c r="J39" i="75" s="1"/>
  <c r="H36" i="75"/>
  <c r="I36" i="75" s="1"/>
  <c r="J36" i="75" s="1"/>
  <c r="H33" i="75"/>
  <c r="I33" i="75" s="1"/>
  <c r="J33" i="75" s="1"/>
  <c r="H30" i="75"/>
  <c r="I30" i="75" s="1"/>
  <c r="J30" i="75" s="1"/>
  <c r="H27" i="75"/>
  <c r="I27" i="75" s="1"/>
  <c r="J27" i="75" s="1"/>
  <c r="H24" i="75"/>
  <c r="I24" i="75" s="1"/>
  <c r="J24" i="75" s="1"/>
  <c r="H21" i="75"/>
  <c r="I21" i="75" s="1"/>
  <c r="J21" i="75" s="1"/>
  <c r="H18" i="75"/>
  <c r="I18" i="75" s="1"/>
  <c r="J18" i="75" s="1"/>
  <c r="H15" i="75"/>
  <c r="I15" i="75" s="1"/>
  <c r="J15" i="75" s="1"/>
  <c r="H12" i="75"/>
  <c r="I12" i="75" s="1"/>
  <c r="J12" i="75" s="1"/>
  <c r="H6" i="75"/>
  <c r="I6" i="75" s="1"/>
  <c r="J6" i="75" s="1"/>
  <c r="H11" i="75"/>
  <c r="I11" i="75" s="1"/>
  <c r="J11" i="75" s="1"/>
  <c r="H5" i="75"/>
  <c r="I5" i="75" s="1"/>
  <c r="J5" i="75" s="1"/>
  <c r="K5" i="75" s="1"/>
  <c r="H86" i="81"/>
  <c r="I86" i="81" s="1"/>
  <c r="J86" i="81" s="1"/>
  <c r="H85" i="81"/>
  <c r="I85" i="81" s="1"/>
  <c r="J85" i="81" s="1"/>
  <c r="H68" i="81"/>
  <c r="I68" i="81" s="1"/>
  <c r="J68" i="81" s="1"/>
  <c r="H67" i="81"/>
  <c r="I67" i="81" s="1"/>
  <c r="J67" i="81" s="1"/>
  <c r="H50" i="81"/>
  <c r="I50" i="81" s="1"/>
  <c r="J50" i="81" s="1"/>
  <c r="H49" i="81"/>
  <c r="I49" i="81" s="1"/>
  <c r="J49" i="81" s="1"/>
  <c r="H32" i="81"/>
  <c r="I32" i="81" s="1"/>
  <c r="J32" i="81" s="1"/>
  <c r="H31" i="81"/>
  <c r="I31" i="81" s="1"/>
  <c r="J31" i="81" s="1"/>
  <c r="H26" i="81"/>
  <c r="I26" i="81" s="1"/>
  <c r="J26" i="81" s="1"/>
  <c r="H17" i="81"/>
  <c r="I17" i="81" s="1"/>
  <c r="J17" i="81" s="1"/>
  <c r="H11" i="81"/>
  <c r="I11" i="81" s="1"/>
  <c r="J11" i="81" s="1"/>
  <c r="H10" i="81"/>
  <c r="I10" i="81" s="1"/>
  <c r="J10" i="81" s="1"/>
  <c r="H9" i="81"/>
  <c r="I9" i="81" s="1"/>
  <c r="J9" i="81" s="1"/>
  <c r="H7" i="81"/>
  <c r="I7" i="81" s="1"/>
  <c r="J7" i="81" s="1"/>
  <c r="H4" i="81"/>
  <c r="I4" i="81" s="1"/>
  <c r="J4" i="81" s="1"/>
  <c r="K4" i="81" s="1"/>
  <c r="H89" i="81"/>
  <c r="I89" i="81" s="1"/>
  <c r="J89" i="81" s="1"/>
  <c r="H71" i="81"/>
  <c r="I71" i="81" s="1"/>
  <c r="J71" i="81" s="1"/>
  <c r="H53" i="81"/>
  <c r="I53" i="81" s="1"/>
  <c r="J53" i="81" s="1"/>
  <c r="H35" i="81"/>
  <c r="I35" i="81" s="1"/>
  <c r="J35" i="81" s="1"/>
  <c r="H92" i="81"/>
  <c r="I92" i="81" s="1"/>
  <c r="J92" i="81" s="1"/>
  <c r="H74" i="81"/>
  <c r="I74" i="81" s="1"/>
  <c r="J74" i="81" s="1"/>
  <c r="H56" i="81"/>
  <c r="I56" i="81" s="1"/>
  <c r="J56" i="81" s="1"/>
  <c r="H38" i="81"/>
  <c r="I38" i="81" s="1"/>
  <c r="J38" i="81" s="1"/>
  <c r="H95" i="81"/>
  <c r="I95" i="81" s="1"/>
  <c r="J95" i="81" s="1"/>
  <c r="H77" i="81"/>
  <c r="I77" i="81" s="1"/>
  <c r="J77" i="81" s="1"/>
  <c r="H59" i="81"/>
  <c r="I59" i="81" s="1"/>
  <c r="J59" i="81" s="1"/>
  <c r="H41" i="81"/>
  <c r="I41" i="81" s="1"/>
  <c r="J41" i="81" s="1"/>
  <c r="H83" i="81"/>
  <c r="I83" i="81" s="1"/>
  <c r="J83" i="81" s="1"/>
  <c r="H82" i="81"/>
  <c r="I82" i="81" s="1"/>
  <c r="J82" i="81" s="1"/>
  <c r="H65" i="81"/>
  <c r="I65" i="81" s="1"/>
  <c r="J65" i="81" s="1"/>
  <c r="H47" i="81"/>
  <c r="I47" i="81" s="1"/>
  <c r="J47" i="81" s="1"/>
  <c r="H29" i="81"/>
  <c r="I29" i="81" s="1"/>
  <c r="J29" i="81" s="1"/>
  <c r="H79" i="81"/>
  <c r="I79" i="81" s="1"/>
  <c r="J79" i="81" s="1"/>
  <c r="H62" i="81"/>
  <c r="I62" i="81" s="1"/>
  <c r="J62" i="81" s="1"/>
  <c r="H61" i="81"/>
  <c r="I61" i="81" s="1"/>
  <c r="J61" i="81" s="1"/>
  <c r="H44" i="81"/>
  <c r="I44" i="81" s="1"/>
  <c r="J44" i="81" s="1"/>
  <c r="H43" i="81"/>
  <c r="I43" i="81" s="1"/>
  <c r="J43" i="81" s="1"/>
  <c r="H20" i="81"/>
  <c r="I20" i="81" s="1"/>
  <c r="J20" i="81" s="1"/>
  <c r="H6" i="81"/>
  <c r="I6" i="81" s="1"/>
  <c r="J6" i="81" s="1"/>
  <c r="H97" i="81"/>
  <c r="I97" i="81" s="1"/>
  <c r="J97" i="81" s="1"/>
  <c r="H80" i="81"/>
  <c r="I80" i="81" s="1"/>
  <c r="J80" i="81" s="1"/>
  <c r="H98" i="81"/>
  <c r="I98" i="81" s="1"/>
  <c r="J98" i="81" s="1"/>
  <c r="H79" i="87"/>
  <c r="I79" i="87" s="1"/>
  <c r="J79" i="87" s="1"/>
  <c r="H76" i="87"/>
  <c r="I76" i="87" s="1"/>
  <c r="J76" i="87" s="1"/>
  <c r="H73" i="87"/>
  <c r="I73" i="87" s="1"/>
  <c r="J73" i="87" s="1"/>
  <c r="H70" i="87"/>
  <c r="I70" i="87" s="1"/>
  <c r="J70" i="87" s="1"/>
  <c r="H67" i="87"/>
  <c r="I67" i="87" s="1"/>
  <c r="J67" i="87" s="1"/>
  <c r="H64" i="87"/>
  <c r="I64" i="87" s="1"/>
  <c r="J64" i="87" s="1"/>
  <c r="H61" i="87"/>
  <c r="I61" i="87" s="1"/>
  <c r="J61" i="87" s="1"/>
  <c r="H58" i="87"/>
  <c r="I58" i="87" s="1"/>
  <c r="J58" i="87" s="1"/>
  <c r="H55" i="87"/>
  <c r="I55" i="87" s="1"/>
  <c r="J55" i="87" s="1"/>
  <c r="H52" i="87"/>
  <c r="I52" i="87" s="1"/>
  <c r="J52" i="87" s="1"/>
  <c r="H78" i="87"/>
  <c r="I78" i="87" s="1"/>
  <c r="J78" i="87" s="1"/>
  <c r="H75" i="87"/>
  <c r="I75" i="87" s="1"/>
  <c r="J75" i="87" s="1"/>
  <c r="H72" i="87"/>
  <c r="I72" i="87" s="1"/>
  <c r="J72" i="87" s="1"/>
  <c r="H69" i="87"/>
  <c r="I69" i="87" s="1"/>
  <c r="J69" i="87" s="1"/>
  <c r="H66" i="87"/>
  <c r="I66" i="87" s="1"/>
  <c r="J66" i="87" s="1"/>
  <c r="H63" i="87"/>
  <c r="I63" i="87" s="1"/>
  <c r="J63" i="87" s="1"/>
  <c r="H60" i="87"/>
  <c r="I60" i="87" s="1"/>
  <c r="J60" i="87" s="1"/>
  <c r="H57" i="87"/>
  <c r="I57" i="87" s="1"/>
  <c r="J57" i="87" s="1"/>
  <c r="H54" i="87"/>
  <c r="I54" i="87" s="1"/>
  <c r="J54" i="87" s="1"/>
  <c r="H51" i="87"/>
  <c r="I51" i="87" s="1"/>
  <c r="J51" i="87" s="1"/>
  <c r="H48" i="87"/>
  <c r="I48" i="87" s="1"/>
  <c r="J48" i="87" s="1"/>
  <c r="H45" i="87"/>
  <c r="I45" i="87" s="1"/>
  <c r="J45" i="87" s="1"/>
  <c r="H42" i="87"/>
  <c r="I42" i="87" s="1"/>
  <c r="J42" i="87" s="1"/>
  <c r="H39" i="87"/>
  <c r="I39" i="87" s="1"/>
  <c r="J39" i="87" s="1"/>
  <c r="H36" i="87"/>
  <c r="I36" i="87" s="1"/>
  <c r="J36" i="87" s="1"/>
  <c r="H33" i="87"/>
  <c r="I33" i="87" s="1"/>
  <c r="J33" i="87" s="1"/>
  <c r="H30" i="87"/>
  <c r="I30" i="87" s="1"/>
  <c r="J30" i="87" s="1"/>
  <c r="H27" i="87"/>
  <c r="I27" i="87" s="1"/>
  <c r="J27" i="87" s="1"/>
  <c r="H24" i="87"/>
  <c r="I24" i="87" s="1"/>
  <c r="J24" i="87" s="1"/>
  <c r="H21" i="87"/>
  <c r="I21" i="87" s="1"/>
  <c r="J21" i="87" s="1"/>
  <c r="H18" i="87"/>
  <c r="I18" i="87" s="1"/>
  <c r="J18" i="87" s="1"/>
  <c r="H15" i="87"/>
  <c r="I15" i="87" s="1"/>
  <c r="J15" i="87" s="1"/>
  <c r="H12" i="87"/>
  <c r="I12" i="87" s="1"/>
  <c r="J12" i="87" s="1"/>
  <c r="H6" i="87"/>
  <c r="I6" i="87" s="1"/>
  <c r="J6" i="87" s="1"/>
  <c r="H5" i="87"/>
  <c r="I5" i="87" s="1"/>
  <c r="J5" i="87" s="1"/>
  <c r="K5" i="87" s="1"/>
  <c r="H41" i="87"/>
  <c r="I41" i="87" s="1"/>
  <c r="J41" i="87" s="1"/>
  <c r="H32" i="87"/>
  <c r="I32" i="87" s="1"/>
  <c r="J32" i="87" s="1"/>
  <c r="H23" i="87"/>
  <c r="I23" i="87" s="1"/>
  <c r="J23" i="87" s="1"/>
  <c r="H14" i="87"/>
  <c r="I14" i="87" s="1"/>
  <c r="J14" i="87" s="1"/>
  <c r="H13" i="87"/>
  <c r="I13" i="87" s="1"/>
  <c r="J13" i="87" s="1"/>
  <c r="H11" i="87"/>
  <c r="I11" i="87" s="1"/>
  <c r="J11" i="87" s="1"/>
  <c r="H97" i="93"/>
  <c r="I97" i="93" s="1"/>
  <c r="J97" i="93" s="1"/>
  <c r="H90" i="93"/>
  <c r="I90" i="93" s="1"/>
  <c r="J90" i="93" s="1"/>
  <c r="H87" i="93"/>
  <c r="I87" i="93" s="1"/>
  <c r="J87" i="93" s="1"/>
  <c r="H84" i="93"/>
  <c r="I84" i="93" s="1"/>
  <c r="J84" i="93" s="1"/>
  <c r="H81" i="93"/>
  <c r="I81" i="93" s="1"/>
  <c r="J81" i="93" s="1"/>
  <c r="H78" i="93"/>
  <c r="I78" i="93" s="1"/>
  <c r="J78" i="93" s="1"/>
  <c r="H75" i="93"/>
  <c r="I75" i="93" s="1"/>
  <c r="J75" i="93" s="1"/>
  <c r="H72" i="93"/>
  <c r="I72" i="93" s="1"/>
  <c r="J72" i="93" s="1"/>
  <c r="H69" i="93"/>
  <c r="I69" i="93" s="1"/>
  <c r="J69" i="93" s="1"/>
  <c r="H66" i="93"/>
  <c r="I66" i="93" s="1"/>
  <c r="J66" i="93" s="1"/>
  <c r="H63" i="93"/>
  <c r="I63" i="93" s="1"/>
  <c r="J63" i="93" s="1"/>
  <c r="H60" i="93"/>
  <c r="I60" i="93" s="1"/>
  <c r="J60" i="93" s="1"/>
  <c r="H57" i="93"/>
  <c r="I57" i="93" s="1"/>
  <c r="J57" i="93" s="1"/>
  <c r="H98" i="93"/>
  <c r="I98" i="93" s="1"/>
  <c r="J98" i="93" s="1"/>
  <c r="H96" i="93"/>
  <c r="I96" i="93" s="1"/>
  <c r="J96" i="93" s="1"/>
  <c r="H95" i="93"/>
  <c r="I95" i="93" s="1"/>
  <c r="J95" i="93" s="1"/>
  <c r="H92" i="93"/>
  <c r="I92" i="93" s="1"/>
  <c r="J92" i="93" s="1"/>
  <c r="H89" i="93"/>
  <c r="I89" i="93" s="1"/>
  <c r="J89" i="93" s="1"/>
  <c r="H86" i="93"/>
  <c r="I86" i="93" s="1"/>
  <c r="J86" i="93" s="1"/>
  <c r="H83" i="93"/>
  <c r="I83" i="93" s="1"/>
  <c r="J83" i="93" s="1"/>
  <c r="H80" i="93"/>
  <c r="I80" i="93" s="1"/>
  <c r="J80" i="93" s="1"/>
  <c r="H77" i="93"/>
  <c r="I77" i="93" s="1"/>
  <c r="J77" i="93" s="1"/>
  <c r="H74" i="93"/>
  <c r="I74" i="93" s="1"/>
  <c r="J74" i="93" s="1"/>
  <c r="H71" i="93"/>
  <c r="I71" i="93" s="1"/>
  <c r="J71" i="93" s="1"/>
  <c r="H68" i="93"/>
  <c r="I68" i="93" s="1"/>
  <c r="J68" i="93" s="1"/>
  <c r="H65" i="93"/>
  <c r="I65" i="93" s="1"/>
  <c r="J65" i="93" s="1"/>
  <c r="H62" i="93"/>
  <c r="I62" i="93" s="1"/>
  <c r="J62" i="93" s="1"/>
  <c r="H59" i="93"/>
  <c r="I59" i="93" s="1"/>
  <c r="J59" i="93" s="1"/>
  <c r="H56" i="93"/>
  <c r="I56" i="93" s="1"/>
  <c r="J56" i="93" s="1"/>
  <c r="H54" i="93"/>
  <c r="I54" i="93" s="1"/>
  <c r="J54" i="93" s="1"/>
  <c r="H51" i="93"/>
  <c r="I51" i="93" s="1"/>
  <c r="J51" i="93" s="1"/>
  <c r="H48" i="93"/>
  <c r="I48" i="93" s="1"/>
  <c r="J48" i="93" s="1"/>
  <c r="H45" i="93"/>
  <c r="I45" i="93" s="1"/>
  <c r="J45" i="93" s="1"/>
  <c r="H42" i="93"/>
  <c r="I42" i="93" s="1"/>
  <c r="J42" i="93" s="1"/>
  <c r="H39" i="93"/>
  <c r="I39" i="93" s="1"/>
  <c r="J39" i="93" s="1"/>
  <c r="H36" i="93"/>
  <c r="I36" i="93" s="1"/>
  <c r="J36" i="93" s="1"/>
  <c r="H33" i="93"/>
  <c r="I33" i="93" s="1"/>
  <c r="J33" i="93" s="1"/>
  <c r="H30" i="93"/>
  <c r="I30" i="93" s="1"/>
  <c r="J30" i="93" s="1"/>
  <c r="H27" i="93"/>
  <c r="I27" i="93" s="1"/>
  <c r="J27" i="93" s="1"/>
  <c r="H24" i="93"/>
  <c r="I24" i="93" s="1"/>
  <c r="J24" i="93" s="1"/>
  <c r="H21" i="93"/>
  <c r="I21" i="93" s="1"/>
  <c r="J21" i="93" s="1"/>
  <c r="H18" i="93"/>
  <c r="I18" i="93" s="1"/>
  <c r="J18" i="93" s="1"/>
  <c r="H82" i="93"/>
  <c r="I82" i="93" s="1"/>
  <c r="J82" i="93" s="1"/>
  <c r="H73" i="93"/>
  <c r="I73" i="93" s="1"/>
  <c r="J73" i="93" s="1"/>
  <c r="H64" i="93"/>
  <c r="I64" i="93" s="1"/>
  <c r="J64" i="93" s="1"/>
  <c r="H53" i="93"/>
  <c r="I53" i="93" s="1"/>
  <c r="J53" i="93" s="1"/>
  <c r="H50" i="93"/>
  <c r="I50" i="93" s="1"/>
  <c r="J50" i="93" s="1"/>
  <c r="H47" i="93"/>
  <c r="I47" i="93" s="1"/>
  <c r="J47" i="93" s="1"/>
  <c r="H44" i="93"/>
  <c r="I44" i="93" s="1"/>
  <c r="J44" i="93" s="1"/>
  <c r="H41" i="93"/>
  <c r="I41" i="93" s="1"/>
  <c r="J41" i="93" s="1"/>
  <c r="H38" i="93"/>
  <c r="I38" i="93" s="1"/>
  <c r="J38" i="93" s="1"/>
  <c r="H35" i="93"/>
  <c r="I35" i="93" s="1"/>
  <c r="J35" i="93" s="1"/>
  <c r="H32" i="93"/>
  <c r="I32" i="93" s="1"/>
  <c r="J32" i="93" s="1"/>
  <c r="H29" i="93"/>
  <c r="I29" i="93" s="1"/>
  <c r="J29" i="93" s="1"/>
  <c r="H26" i="93"/>
  <c r="I26" i="93" s="1"/>
  <c r="J26" i="93" s="1"/>
  <c r="H23" i="93"/>
  <c r="I23" i="93" s="1"/>
  <c r="J23" i="93" s="1"/>
  <c r="H20" i="93"/>
  <c r="I20" i="93" s="1"/>
  <c r="J20" i="93" s="1"/>
  <c r="H17" i="93"/>
  <c r="I17" i="93" s="1"/>
  <c r="J17" i="93" s="1"/>
  <c r="H79" i="93"/>
  <c r="I79" i="93" s="1"/>
  <c r="J79" i="93" s="1"/>
  <c r="H70" i="93"/>
  <c r="I70" i="93" s="1"/>
  <c r="J70" i="93" s="1"/>
  <c r="H61" i="93"/>
  <c r="I61" i="93" s="1"/>
  <c r="J61" i="93" s="1"/>
  <c r="H11" i="93"/>
  <c r="I11" i="93" s="1"/>
  <c r="J11" i="93" s="1"/>
  <c r="H10" i="93"/>
  <c r="I10" i="93" s="1"/>
  <c r="J10" i="93" s="1"/>
  <c r="H14" i="93"/>
  <c r="I14" i="93" s="1"/>
  <c r="J14" i="93" s="1"/>
  <c r="H5" i="93"/>
  <c r="I5" i="93" s="1"/>
  <c r="J5" i="93" s="1"/>
  <c r="H9" i="93"/>
  <c r="I9" i="93" s="1"/>
  <c r="J9" i="93" s="1"/>
  <c r="AP3" i="37"/>
  <c r="AI3" i="37"/>
  <c r="H36" i="32"/>
  <c r="I36" i="32" s="1"/>
  <c r="J36" i="32" s="1"/>
  <c r="H12" i="32"/>
  <c r="I12" i="32" s="1"/>
  <c r="J12" i="32" s="1"/>
  <c r="H14" i="33"/>
  <c r="I14" i="33" s="1"/>
  <c r="J14" i="33" s="1"/>
  <c r="H69" i="32"/>
  <c r="I69" i="32" s="1"/>
  <c r="J69" i="32" s="1"/>
  <c r="H33" i="32"/>
  <c r="I33" i="32" s="1"/>
  <c r="J33" i="32" s="1"/>
  <c r="H6" i="32"/>
  <c r="I6" i="32" s="1"/>
  <c r="J6" i="32" s="1"/>
  <c r="H65" i="28"/>
  <c r="I65" i="28" s="1"/>
  <c r="J65" i="28" s="1"/>
  <c r="H41" i="28"/>
  <c r="I41" i="28" s="1"/>
  <c r="J41" i="28" s="1"/>
  <c r="H14" i="28"/>
  <c r="I14" i="28" s="1"/>
  <c r="J14" i="28" s="1"/>
  <c r="H53" i="27"/>
  <c r="I53" i="27" s="1"/>
  <c r="J53" i="27" s="1"/>
  <c r="H48" i="32"/>
  <c r="I48" i="32" s="1"/>
  <c r="J48" i="32" s="1"/>
  <c r="H18" i="32"/>
  <c r="I18" i="32" s="1"/>
  <c r="J18" i="32" s="1"/>
  <c r="H80" i="30"/>
  <c r="I80" i="30" s="1"/>
  <c r="J80" i="30" s="1"/>
  <c r="H44" i="30"/>
  <c r="I44" i="30" s="1"/>
  <c r="J44" i="30" s="1"/>
  <c r="H61" i="28"/>
  <c r="I61" i="28" s="1"/>
  <c r="J61" i="28" s="1"/>
  <c r="H33" i="28"/>
  <c r="I33" i="28" s="1"/>
  <c r="J33" i="28" s="1"/>
  <c r="H24" i="28"/>
  <c r="I24" i="28" s="1"/>
  <c r="J24" i="28" s="1"/>
  <c r="H6" i="28"/>
  <c r="I6" i="28" s="1"/>
  <c r="J6" i="28" s="1"/>
  <c r="H63" i="27"/>
  <c r="I63" i="27" s="1"/>
  <c r="J63" i="27" s="1"/>
  <c r="H45" i="27"/>
  <c r="I45" i="27" s="1"/>
  <c r="J45" i="27" s="1"/>
  <c r="H27" i="27"/>
  <c r="I27" i="27" s="1"/>
  <c r="J27" i="27" s="1"/>
  <c r="AH3" i="16"/>
  <c r="H79" i="31"/>
  <c r="I79" i="31" s="1"/>
  <c r="J79" i="31" s="1"/>
  <c r="H52" i="31"/>
  <c r="I52" i="31" s="1"/>
  <c r="J52" i="31" s="1"/>
  <c r="H25" i="31"/>
  <c r="I25" i="31" s="1"/>
  <c r="J25" i="31" s="1"/>
  <c r="H56" i="27"/>
  <c r="I56" i="27" s="1"/>
  <c r="J56" i="27" s="1"/>
  <c r="H29" i="27"/>
  <c r="I29" i="27" s="1"/>
  <c r="J29" i="27" s="1"/>
  <c r="AI3" i="15"/>
  <c r="AN3" i="15"/>
  <c r="H45" i="28"/>
  <c r="I45" i="28" s="1"/>
  <c r="J45" i="28" s="1"/>
  <c r="H36" i="28"/>
  <c r="I36" i="28" s="1"/>
  <c r="J36" i="28" s="1"/>
  <c r="Q68" i="32"/>
  <c r="Q65" i="32"/>
  <c r="Q62" i="32"/>
  <c r="Q59" i="32"/>
  <c r="Q56" i="32"/>
  <c r="Q53" i="32"/>
  <c r="Q50" i="32"/>
  <c r="Q47" i="32"/>
  <c r="Q44" i="32"/>
  <c r="Q41" i="32"/>
  <c r="Q38" i="32"/>
  <c r="Q35" i="32"/>
  <c r="Q32" i="32"/>
  <c r="Q29" i="32"/>
  <c r="Q26" i="32"/>
  <c r="Q23" i="32"/>
  <c r="Q20" i="32"/>
  <c r="Q17" i="32"/>
  <c r="Q14" i="32"/>
  <c r="Q10" i="32"/>
  <c r="Q11" i="32"/>
  <c r="Q5" i="32"/>
  <c r="Q69" i="32"/>
  <c r="Q66" i="32"/>
  <c r="Q63" i="32"/>
  <c r="Q60" i="32"/>
  <c r="Q57" i="32"/>
  <c r="Q54" i="32"/>
  <c r="Q51" i="32"/>
  <c r="Q48" i="32"/>
  <c r="Q45" i="32"/>
  <c r="Q42" i="32"/>
  <c r="Q39" i="32"/>
  <c r="Q36" i="32"/>
  <c r="Q33" i="32"/>
  <c r="Q30" i="32"/>
  <c r="Q27" i="32"/>
  <c r="Q24" i="32"/>
  <c r="Q21" i="32"/>
  <c r="Q18" i="32"/>
  <c r="Q15" i="32"/>
  <c r="Q12" i="32"/>
  <c r="Q6" i="32"/>
  <c r="Q67" i="32"/>
  <c r="Q64" i="32"/>
  <c r="Q61" i="32"/>
  <c r="Q58" i="32"/>
  <c r="Q55" i="32"/>
  <c r="Q52" i="32"/>
  <c r="Q49" i="32"/>
  <c r="Q46" i="32"/>
  <c r="Q43" i="32"/>
  <c r="Q40" i="32"/>
  <c r="Q37" i="32"/>
  <c r="Q34" i="32"/>
  <c r="Q31" i="32"/>
  <c r="Q28" i="32"/>
  <c r="Q25" i="32"/>
  <c r="Q22" i="32"/>
  <c r="Q19" i="32"/>
  <c r="Q16" i="32"/>
  <c r="Q13" i="32"/>
  <c r="Q8" i="32"/>
  <c r="Q7" i="32"/>
  <c r="Q9" i="32"/>
  <c r="Q98" i="37"/>
  <c r="Q11" i="37"/>
  <c r="Q96" i="37"/>
  <c r="Q93" i="37"/>
  <c r="Q90" i="37"/>
  <c r="Q87" i="37"/>
  <c r="Q84" i="37"/>
  <c r="Q81" i="37"/>
  <c r="Q78" i="37"/>
  <c r="Q75" i="37"/>
  <c r="Q72" i="37"/>
  <c r="Q69" i="37"/>
  <c r="Q66" i="37"/>
  <c r="Q63" i="37"/>
  <c r="Q60" i="37"/>
  <c r="Q57" i="37"/>
  <c r="Q54" i="37"/>
  <c r="Q51" i="37"/>
  <c r="Q48" i="37"/>
  <c r="Q45" i="37"/>
  <c r="Q42" i="37"/>
  <c r="Q39" i="37"/>
  <c r="Q36" i="37"/>
  <c r="Q33" i="37"/>
  <c r="Q30" i="37"/>
  <c r="Q27" i="37"/>
  <c r="Q24" i="37"/>
  <c r="Q21" i="37"/>
  <c r="Q18" i="37"/>
  <c r="Q15" i="37"/>
  <c r="Q12" i="37"/>
  <c r="Q6" i="37"/>
  <c r="Q97" i="37"/>
  <c r="Q94" i="37"/>
  <c r="Q91" i="37"/>
  <c r="Q88" i="37"/>
  <c r="Q85" i="37"/>
  <c r="Q82" i="37"/>
  <c r="Q79" i="37"/>
  <c r="Q76" i="37"/>
  <c r="Q73" i="37"/>
  <c r="Q70" i="37"/>
  <c r="Q67" i="37"/>
  <c r="Q64" i="37"/>
  <c r="Q61" i="37"/>
  <c r="Q58" i="37"/>
  <c r="Q55" i="37"/>
  <c r="Q52" i="37"/>
  <c r="Q49" i="37"/>
  <c r="Q46" i="37"/>
  <c r="Q43" i="37"/>
  <c r="Q40" i="37"/>
  <c r="Q37" i="37"/>
  <c r="Q34" i="37"/>
  <c r="Q31" i="37"/>
  <c r="Q28" i="37"/>
  <c r="Q25" i="37"/>
  <c r="Q22" i="37"/>
  <c r="Q19" i="37"/>
  <c r="Q16" i="37"/>
  <c r="Q13" i="37"/>
  <c r="Q8" i="37"/>
  <c r="Q7" i="37"/>
  <c r="Q95" i="37"/>
  <c r="Q92" i="37"/>
  <c r="Q89" i="37"/>
  <c r="Q86" i="37"/>
  <c r="Q83" i="37"/>
  <c r="Q80" i="37"/>
  <c r="Q77" i="37"/>
  <c r="Q74" i="37"/>
  <c r="Q71" i="37"/>
  <c r="Q68" i="37"/>
  <c r="Q65" i="37"/>
  <c r="Q62" i="37"/>
  <c r="Q59" i="37"/>
  <c r="Q56" i="37"/>
  <c r="Q53" i="37"/>
  <c r="Q50" i="37"/>
  <c r="Q47" i="37"/>
  <c r="Q44" i="37"/>
  <c r="Q41" i="37"/>
  <c r="Q38" i="37"/>
  <c r="Q35" i="37"/>
  <c r="Q32" i="37"/>
  <c r="Q29" i="37"/>
  <c r="Q26" i="37"/>
  <c r="Q23" i="37"/>
  <c r="Q20" i="37"/>
  <c r="Q17" i="37"/>
  <c r="Q14" i="37"/>
  <c r="Q10" i="37"/>
  <c r="Q5" i="37"/>
  <c r="Q9" i="37"/>
  <c r="Q97" i="41"/>
  <c r="Q94" i="41"/>
  <c r="Q91" i="41"/>
  <c r="Q88" i="41"/>
  <c r="Q85" i="41"/>
  <c r="Q82" i="41"/>
  <c r="Q79" i="41"/>
  <c r="Q76" i="41"/>
  <c r="Q73" i="41"/>
  <c r="Q70" i="41"/>
  <c r="Q67" i="41"/>
  <c r="Q64" i="41"/>
  <c r="Q61" i="41"/>
  <c r="Q58" i="41"/>
  <c r="Q55" i="41"/>
  <c r="Q52" i="41"/>
  <c r="Q49" i="41"/>
  <c r="Q46" i="41"/>
  <c r="Q43" i="41"/>
  <c r="Q40" i="41"/>
  <c r="Q37" i="41"/>
  <c r="Q34" i="41"/>
  <c r="Q31" i="41"/>
  <c r="Q28" i="41"/>
  <c r="Q25" i="41"/>
  <c r="Q22" i="41"/>
  <c r="Q19" i="41"/>
  <c r="Q16" i="41"/>
  <c r="Q13" i="41"/>
  <c r="Q8" i="41"/>
  <c r="Q7" i="41"/>
  <c r="Q9" i="41"/>
  <c r="Q98" i="41"/>
  <c r="Q95" i="41"/>
  <c r="Q92" i="41"/>
  <c r="Q89" i="41"/>
  <c r="Q86" i="41"/>
  <c r="Q83" i="41"/>
  <c r="Q80" i="41"/>
  <c r="Q77" i="41"/>
  <c r="Q74" i="41"/>
  <c r="Q71" i="41"/>
  <c r="Q68" i="41"/>
  <c r="Q65" i="41"/>
  <c r="Q62" i="41"/>
  <c r="Q59" i="41"/>
  <c r="Q56" i="41"/>
  <c r="Q53" i="41"/>
  <c r="Q50" i="41"/>
  <c r="Q47" i="41"/>
  <c r="Q44" i="41"/>
  <c r="Q41" i="41"/>
  <c r="Q38" i="41"/>
  <c r="Q35" i="41"/>
  <c r="Q32" i="41"/>
  <c r="Q29" i="41"/>
  <c r="Q26" i="41"/>
  <c r="Q23" i="41"/>
  <c r="Q20" i="41"/>
  <c r="Q17" i="41"/>
  <c r="Q14" i="41"/>
  <c r="Q10" i="41"/>
  <c r="Q5" i="41"/>
  <c r="Q96" i="41"/>
  <c r="Q93" i="41"/>
  <c r="Q90" i="41"/>
  <c r="Q87" i="41"/>
  <c r="Q84" i="41"/>
  <c r="Q81" i="41"/>
  <c r="Q78" i="41"/>
  <c r="Q75" i="41"/>
  <c r="Q72" i="41"/>
  <c r="Q69" i="41"/>
  <c r="Q66" i="41"/>
  <c r="Q63" i="41"/>
  <c r="Q60" i="41"/>
  <c r="Q57" i="41"/>
  <c r="Q54" i="41"/>
  <c r="Q51" i="41"/>
  <c r="Q48" i="41"/>
  <c r="Q45" i="41"/>
  <c r="Q42" i="41"/>
  <c r="Q39" i="41"/>
  <c r="Q36" i="41"/>
  <c r="Q33" i="41"/>
  <c r="Q30" i="41"/>
  <c r="Q27" i="41"/>
  <c r="Q24" i="41"/>
  <c r="Q21" i="41"/>
  <c r="Q18" i="41"/>
  <c r="Q15" i="41"/>
  <c r="Q12" i="41"/>
  <c r="Q6" i="41"/>
  <c r="Q11" i="41"/>
  <c r="Q11" i="75"/>
  <c r="Q5" i="75"/>
  <c r="Q78" i="75"/>
  <c r="Q75" i="75"/>
  <c r="Q72" i="75"/>
  <c r="Q69" i="75"/>
  <c r="Q66" i="75"/>
  <c r="Q63" i="75"/>
  <c r="Q60" i="75"/>
  <c r="Q57" i="75"/>
  <c r="Q54" i="75"/>
  <c r="Q51" i="75"/>
  <c r="Q48" i="75"/>
  <c r="Q45" i="75"/>
  <c r="Q42" i="75"/>
  <c r="Q39" i="75"/>
  <c r="Q36" i="75"/>
  <c r="Q33" i="75"/>
  <c r="Q30" i="75"/>
  <c r="Q27" i="75"/>
  <c r="Q24" i="75"/>
  <c r="Q21" i="75"/>
  <c r="Q18" i="75"/>
  <c r="Q15" i="75"/>
  <c r="Q12" i="75"/>
  <c r="Q6" i="75"/>
  <c r="Q79" i="75"/>
  <c r="Q76" i="75"/>
  <c r="Q73" i="75"/>
  <c r="Q70" i="75"/>
  <c r="Q67" i="75"/>
  <c r="Q64" i="75"/>
  <c r="Q61" i="75"/>
  <c r="Q58" i="75"/>
  <c r="Q55" i="75"/>
  <c r="Q52" i="75"/>
  <c r="Q49" i="75"/>
  <c r="Q46" i="75"/>
  <c r="Q43" i="75"/>
  <c r="Q40" i="75"/>
  <c r="Q37" i="75"/>
  <c r="Q34" i="75"/>
  <c r="Q31" i="75"/>
  <c r="Q28" i="75"/>
  <c r="Q25" i="75"/>
  <c r="Q22" i="75"/>
  <c r="Q19" i="75"/>
  <c r="Q16" i="75"/>
  <c r="Q13" i="75"/>
  <c r="Q8" i="75"/>
  <c r="Q7" i="75"/>
  <c r="Q77" i="75"/>
  <c r="Q74" i="75"/>
  <c r="Q71" i="75"/>
  <c r="Q68" i="75"/>
  <c r="Q65" i="75"/>
  <c r="Q62" i="75"/>
  <c r="Q59" i="75"/>
  <c r="Q56" i="75"/>
  <c r="Q53" i="75"/>
  <c r="Q50" i="75"/>
  <c r="Q47" i="75"/>
  <c r="Q44" i="75"/>
  <c r="Q41" i="75"/>
  <c r="Q38" i="75"/>
  <c r="Q35" i="75"/>
  <c r="Q32" i="75"/>
  <c r="Q29" i="75"/>
  <c r="Q26" i="75"/>
  <c r="Q23" i="75"/>
  <c r="Q20" i="75"/>
  <c r="Q17" i="75"/>
  <c r="Q14" i="75"/>
  <c r="Q10" i="75"/>
  <c r="Q9" i="75"/>
  <c r="Q89" i="78"/>
  <c r="Q86" i="78"/>
  <c r="Q83" i="78"/>
  <c r="Q80" i="78"/>
  <c r="Q77" i="78"/>
  <c r="Q74" i="78"/>
  <c r="Q71" i="78"/>
  <c r="Q68" i="78"/>
  <c r="Q65" i="78"/>
  <c r="Q62" i="78"/>
  <c r="Q59" i="78"/>
  <c r="Q56" i="78"/>
  <c r="Q53" i="78"/>
  <c r="Q50" i="78"/>
  <c r="Q47" i="78"/>
  <c r="Q44" i="78"/>
  <c r="Q41" i="78"/>
  <c r="Q38" i="78"/>
  <c r="Q35" i="78"/>
  <c r="Q32" i="78"/>
  <c r="Q29" i="78"/>
  <c r="Q26" i="78"/>
  <c r="Q23" i="78"/>
  <c r="Q20" i="78"/>
  <c r="Q17" i="78"/>
  <c r="Q14" i="78"/>
  <c r="Q10" i="78"/>
  <c r="Q11" i="78"/>
  <c r="Q5" i="78"/>
  <c r="Q87" i="78"/>
  <c r="Q84" i="78"/>
  <c r="Q81" i="78"/>
  <c r="Q78" i="78"/>
  <c r="Q75" i="78"/>
  <c r="Q72" i="78"/>
  <c r="Q69" i="78"/>
  <c r="Q66" i="78"/>
  <c r="Q63" i="78"/>
  <c r="Q60" i="78"/>
  <c r="Q57" i="78"/>
  <c r="Q54" i="78"/>
  <c r="Q51" i="78"/>
  <c r="Q48" i="78"/>
  <c r="Q45" i="78"/>
  <c r="Q42" i="78"/>
  <c r="Q39" i="78"/>
  <c r="Q36" i="78"/>
  <c r="Q33" i="78"/>
  <c r="Q30" i="78"/>
  <c r="Q27" i="78"/>
  <c r="Q24" i="78"/>
  <c r="Q21" i="78"/>
  <c r="Q18" i="78"/>
  <c r="Q15" i="78"/>
  <c r="Q12" i="78"/>
  <c r="Q6" i="78"/>
  <c r="Q9" i="78"/>
  <c r="Q79" i="78"/>
  <c r="Q8" i="78"/>
  <c r="Q82" i="78"/>
  <c r="Q85" i="78"/>
  <c r="Q7" i="78"/>
  <c r="Q76" i="78"/>
  <c r="Q61" i="78"/>
  <c r="Q43" i="78"/>
  <c r="Q25" i="78"/>
  <c r="Q88" i="78"/>
  <c r="Q64" i="78"/>
  <c r="Q46" i="78"/>
  <c r="Q28" i="78"/>
  <c r="Q67" i="78"/>
  <c r="Q49" i="78"/>
  <c r="Q31" i="78"/>
  <c r="Q13" i="78"/>
  <c r="Q58" i="78"/>
  <c r="Q40" i="78"/>
  <c r="Q22" i="78"/>
  <c r="Q52" i="78"/>
  <c r="Q55" i="78"/>
  <c r="Q70" i="78"/>
  <c r="Q16" i="78"/>
  <c r="Q73" i="78"/>
  <c r="Q19" i="78"/>
  <c r="Q37" i="78"/>
  <c r="Q34" i="78"/>
  <c r="Q69" i="84"/>
  <c r="Q66" i="84"/>
  <c r="Q63" i="84"/>
  <c r="Q60" i="84"/>
  <c r="Q57" i="84"/>
  <c r="Q54" i="84"/>
  <c r="Q51" i="84"/>
  <c r="Q48" i="84"/>
  <c r="Q45" i="84"/>
  <c r="Q42" i="84"/>
  <c r="Q67" i="84"/>
  <c r="Q64" i="84"/>
  <c r="Q61" i="84"/>
  <c r="Q58" i="84"/>
  <c r="Q55" i="84"/>
  <c r="Q52" i="84"/>
  <c r="Q49" i="84"/>
  <c r="Q46" i="84"/>
  <c r="Q43" i="84"/>
  <c r="Q40" i="84"/>
  <c r="Q9" i="84"/>
  <c r="Q38" i="84"/>
  <c r="Q35" i="84"/>
  <c r="Q32" i="84"/>
  <c r="Q29" i="84"/>
  <c r="Q26" i="84"/>
  <c r="Q23" i="84"/>
  <c r="Q20" i="84"/>
  <c r="Q17" i="84"/>
  <c r="Q14" i="84"/>
  <c r="Q10" i="84"/>
  <c r="Q68" i="84"/>
  <c r="Q65" i="84"/>
  <c r="Q62" i="84"/>
  <c r="Q59" i="84"/>
  <c r="Q56" i="84"/>
  <c r="Q53" i="84"/>
  <c r="Q50" i="84"/>
  <c r="Q47" i="84"/>
  <c r="Q44" i="84"/>
  <c r="Q41" i="84"/>
  <c r="Q39" i="84"/>
  <c r="Q37" i="84"/>
  <c r="Q36" i="84"/>
  <c r="Q34" i="84"/>
  <c r="Q33" i="84"/>
  <c r="Q31" i="84"/>
  <c r="Q30" i="84"/>
  <c r="Q28" i="84"/>
  <c r="Q27" i="84"/>
  <c r="Q25" i="84"/>
  <c r="Q24" i="84"/>
  <c r="Q22" i="84"/>
  <c r="Q21" i="84"/>
  <c r="Q19" i="84"/>
  <c r="Q18" i="84"/>
  <c r="Q16" i="84"/>
  <c r="Q15" i="84"/>
  <c r="Q13" i="84"/>
  <c r="Q12" i="84"/>
  <c r="Q11" i="84"/>
  <c r="Q7" i="84"/>
  <c r="Q6" i="84"/>
  <c r="Q5" i="84"/>
  <c r="Q8" i="84"/>
  <c r="Q89" i="90"/>
  <c r="Q86" i="90"/>
  <c r="Q83" i="90"/>
  <c r="Q80" i="90"/>
  <c r="Q77" i="90"/>
  <c r="Q74" i="90"/>
  <c r="Q71" i="90"/>
  <c r="Q68" i="90"/>
  <c r="Q65" i="90"/>
  <c r="Q62" i="90"/>
  <c r="Q59" i="90"/>
  <c r="Q56" i="90"/>
  <c r="Q53" i="90"/>
  <c r="Q50" i="90"/>
  <c r="Q87" i="90"/>
  <c r="Q84" i="90"/>
  <c r="Q81" i="90"/>
  <c r="Q78" i="90"/>
  <c r="Q75" i="90"/>
  <c r="Q72" i="90"/>
  <c r="Q69" i="90"/>
  <c r="Q66" i="90"/>
  <c r="Q63" i="90"/>
  <c r="Q60" i="90"/>
  <c r="Q57" i="90"/>
  <c r="Q54" i="90"/>
  <c r="Q51" i="90"/>
  <c r="Q48" i="90"/>
  <c r="Q88" i="90"/>
  <c r="Q79" i="90"/>
  <c r="Q70" i="90"/>
  <c r="Q61" i="90"/>
  <c r="Q52" i="90"/>
  <c r="Q11" i="90"/>
  <c r="Q5" i="90"/>
  <c r="Q45" i="90"/>
  <c r="Q42" i="90"/>
  <c r="Q39" i="90"/>
  <c r="Q36" i="90"/>
  <c r="Q33" i="90"/>
  <c r="Q30" i="90"/>
  <c r="Q27" i="90"/>
  <c r="Q24" i="90"/>
  <c r="Q21" i="90"/>
  <c r="Q18" i="90"/>
  <c r="Q15" i="90"/>
  <c r="Q82" i="90"/>
  <c r="Q73" i="90"/>
  <c r="Q64" i="90"/>
  <c r="Q55" i="90"/>
  <c r="Q85" i="90"/>
  <c r="Q76" i="90"/>
  <c r="Q67" i="90"/>
  <c r="Q58" i="90"/>
  <c r="Q49" i="90"/>
  <c r="Q10" i="90"/>
  <c r="Q8" i="90"/>
  <c r="Q46" i="90"/>
  <c r="Q41" i="90"/>
  <c r="Q28" i="90"/>
  <c r="Q23" i="90"/>
  <c r="Q44" i="90"/>
  <c r="Q31" i="90"/>
  <c r="Q26" i="90"/>
  <c r="Q47" i="90"/>
  <c r="Q34" i="90"/>
  <c r="Q29" i="90"/>
  <c r="Q16" i="90"/>
  <c r="Q13" i="90"/>
  <c r="Q6" i="90"/>
  <c r="Q43" i="90"/>
  <c r="Q38" i="90"/>
  <c r="Q25" i="90"/>
  <c r="Q20" i="90"/>
  <c r="Q9" i="90"/>
  <c r="Q7" i="90"/>
  <c r="Q32" i="90"/>
  <c r="Q22" i="90"/>
  <c r="Q19" i="90"/>
  <c r="Q40" i="90"/>
  <c r="Q37" i="90"/>
  <c r="Q17" i="90"/>
  <c r="Q35" i="90"/>
  <c r="Q14" i="90"/>
  <c r="Q12" i="90"/>
  <c r="Q69" i="96"/>
  <c r="Q66" i="96"/>
  <c r="Q63" i="96"/>
  <c r="Q60" i="96"/>
  <c r="Q57" i="96"/>
  <c r="Q67" i="96"/>
  <c r="Q64" i="96"/>
  <c r="Q61" i="96"/>
  <c r="Q58" i="96"/>
  <c r="Q54" i="96"/>
  <c r="Q51" i="96"/>
  <c r="Q48" i="96"/>
  <c r="Q56" i="96"/>
  <c r="Q55" i="96"/>
  <c r="Q52" i="96"/>
  <c r="Q49" i="96"/>
  <c r="Q62" i="96"/>
  <c r="Q46" i="96"/>
  <c r="Q43" i="96"/>
  <c r="Q40" i="96"/>
  <c r="Q37" i="96"/>
  <c r="Q34" i="96"/>
  <c r="Q31" i="96"/>
  <c r="Q28" i="96"/>
  <c r="Q25" i="96"/>
  <c r="Q22" i="96"/>
  <c r="Q68" i="96"/>
  <c r="Q44" i="96"/>
  <c r="Q41" i="96"/>
  <c r="Q38" i="96"/>
  <c r="Q35" i="96"/>
  <c r="Q32" i="96"/>
  <c r="Q29" i="96"/>
  <c r="Q26" i="96"/>
  <c r="Q23" i="96"/>
  <c r="Q65" i="96"/>
  <c r="Q59" i="96"/>
  <c r="Q53" i="96"/>
  <c r="Q47" i="96"/>
  <c r="Q42" i="96"/>
  <c r="Q33" i="96"/>
  <c r="Q30" i="96"/>
  <c r="Q24" i="96"/>
  <c r="Q50" i="96"/>
  <c r="Q27" i="96"/>
  <c r="Q21" i="96"/>
  <c r="Q17" i="96"/>
  <c r="Q14" i="96"/>
  <c r="Q10" i="96"/>
  <c r="Q11" i="96"/>
  <c r="Q5" i="96"/>
  <c r="Q18" i="96"/>
  <c r="Q15" i="96"/>
  <c r="Q12" i="96"/>
  <c r="Q6" i="96"/>
  <c r="Q36" i="96"/>
  <c r="Q20" i="96"/>
  <c r="Q9" i="96"/>
  <c r="Q45" i="96"/>
  <c r="Q16" i="96"/>
  <c r="Q13" i="96"/>
  <c r="Q39" i="96"/>
  <c r="Q19" i="96"/>
  <c r="Q8" i="96"/>
  <c r="Q7" i="96"/>
  <c r="AI3" i="21"/>
  <c r="AN3" i="21"/>
  <c r="I20" i="24"/>
  <c r="J20" i="24" s="1"/>
  <c r="H20" i="21"/>
  <c r="I20" i="21" s="1"/>
  <c r="J20" i="21" s="1"/>
  <c r="AI3" i="20"/>
  <c r="I11" i="19"/>
  <c r="J11" i="19" s="1"/>
  <c r="I22" i="16"/>
  <c r="J22" i="16" s="1"/>
  <c r="H48" i="27"/>
  <c r="I48" i="27" s="1"/>
  <c r="J48" i="27" s="1"/>
  <c r="H21" i="21"/>
  <c r="I21" i="21" s="1"/>
  <c r="J21" i="21" s="1"/>
  <c r="H4" i="21"/>
  <c r="I4" i="21" s="1"/>
  <c r="J4" i="21" s="1"/>
  <c r="K4" i="21" s="1"/>
  <c r="H11" i="20"/>
  <c r="H5" i="20"/>
  <c r="H23" i="20"/>
  <c r="H22" i="20"/>
  <c r="H21" i="20"/>
  <c r="H20" i="20"/>
  <c r="H19" i="20"/>
  <c r="H18" i="20"/>
  <c r="H17" i="20"/>
  <c r="H16" i="20"/>
  <c r="H15" i="20"/>
  <c r="H14" i="20"/>
  <c r="H13" i="20"/>
  <c r="H12" i="20"/>
  <c r="H7" i="20"/>
  <c r="H6" i="20"/>
  <c r="H8" i="24"/>
  <c r="H9" i="24"/>
  <c r="H4" i="24"/>
  <c r="H11" i="68"/>
  <c r="H5" i="68"/>
  <c r="H10" i="68"/>
  <c r="H23" i="68"/>
  <c r="H20" i="68"/>
  <c r="H17" i="68"/>
  <c r="H14" i="68"/>
  <c r="H6" i="68"/>
  <c r="H21" i="68"/>
  <c r="H18" i="68"/>
  <c r="H15" i="68"/>
  <c r="H12" i="68"/>
  <c r="H7" i="68"/>
  <c r="H22" i="68"/>
  <c r="H19" i="68"/>
  <c r="H16" i="68"/>
  <c r="H13" i="68"/>
  <c r="H11" i="58"/>
  <c r="I11" i="58" s="1"/>
  <c r="J11" i="58" s="1"/>
  <c r="H5" i="58"/>
  <c r="I5" i="58" s="1"/>
  <c r="J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7" i="58"/>
  <c r="I7" i="58" s="1"/>
  <c r="J7" i="58" s="1"/>
  <c r="H6" i="58"/>
  <c r="I6" i="58" s="1"/>
  <c r="J6" i="58" s="1"/>
  <c r="H8" i="58"/>
  <c r="I8" i="58" s="1"/>
  <c r="J8" i="58" s="1"/>
  <c r="H8" i="55"/>
  <c r="H10" i="55"/>
  <c r="H11" i="72"/>
  <c r="H5" i="72"/>
  <c r="H9" i="72"/>
  <c r="H4" i="72"/>
  <c r="H10" i="72"/>
  <c r="H15" i="24"/>
  <c r="I8" i="23"/>
  <c r="J8" i="23" s="1"/>
  <c r="H13" i="19"/>
  <c r="I20" i="16"/>
  <c r="J20" i="16" s="1"/>
  <c r="AH4" i="7"/>
  <c r="AQ4" i="7" s="1"/>
  <c r="Z4" i="7"/>
  <c r="H17" i="21"/>
  <c r="I17" i="21" s="1"/>
  <c r="J17" i="21" s="1"/>
  <c r="H9" i="12"/>
  <c r="H4" i="12"/>
  <c r="H8" i="12"/>
  <c r="H23" i="12"/>
  <c r="H22" i="12"/>
  <c r="H21" i="12"/>
  <c r="H20" i="12"/>
  <c r="H19" i="12"/>
  <c r="H18" i="12"/>
  <c r="H17" i="12"/>
  <c r="H16" i="12"/>
  <c r="H15" i="12"/>
  <c r="H14" i="12"/>
  <c r="H13" i="12"/>
  <c r="H12" i="12"/>
  <c r="H7" i="12"/>
  <c r="H6" i="12"/>
  <c r="H11" i="12"/>
  <c r="H5" i="12"/>
  <c r="AN3" i="5"/>
  <c r="AI3" i="5"/>
  <c r="H13" i="24"/>
  <c r="H20" i="19"/>
  <c r="H12" i="16"/>
  <c r="AR3" i="14"/>
  <c r="I23" i="7"/>
  <c r="J23" i="7" s="1"/>
  <c r="I17" i="7"/>
  <c r="J17" i="7" s="1"/>
  <c r="W5" i="8"/>
  <c r="AG4" i="8"/>
  <c r="AF4" i="8"/>
  <c r="AE4" i="8"/>
  <c r="H22" i="5"/>
  <c r="I22" i="5" s="1"/>
  <c r="J22" i="5" s="1"/>
  <c r="H5" i="5"/>
  <c r="I5" i="5" s="1"/>
  <c r="J5" i="5" s="1"/>
  <c r="H22" i="2"/>
  <c r="H17" i="2"/>
  <c r="H12" i="2"/>
  <c r="H10" i="12"/>
  <c r="AI4" i="3"/>
  <c r="H19" i="2"/>
  <c r="H6" i="13"/>
  <c r="I6" i="13" s="1"/>
  <c r="J6" i="13" s="1"/>
  <c r="X5" i="11"/>
  <c r="AH5" i="11" s="1"/>
  <c r="H16" i="10"/>
  <c r="I16" i="10" s="1"/>
  <c r="J16" i="10" s="1"/>
  <c r="K7" i="6"/>
  <c r="AI3" i="1"/>
  <c r="H17" i="10"/>
  <c r="I17" i="10" s="1"/>
  <c r="J17" i="10" s="1"/>
  <c r="K5" i="93"/>
  <c r="K6" i="93" s="1"/>
  <c r="K7" i="93" s="1"/>
  <c r="K8" i="93" s="1"/>
  <c r="AN3" i="93"/>
  <c r="AI3" i="93"/>
  <c r="AH3" i="91"/>
  <c r="AQ3" i="91" s="1"/>
  <c r="AI3" i="90"/>
  <c r="Z4" i="90"/>
  <c r="AH4" i="90"/>
  <c r="AN3" i="82"/>
  <c r="AI3" i="82"/>
  <c r="AH4" i="67"/>
  <c r="Z4" i="67"/>
  <c r="AN3" i="79"/>
  <c r="AI3" i="79"/>
  <c r="AQ4" i="83"/>
  <c r="I19" i="72"/>
  <c r="J19" i="72" s="1"/>
  <c r="I23" i="71"/>
  <c r="J23" i="71" s="1"/>
  <c r="I15" i="71"/>
  <c r="J15" i="71" s="1"/>
  <c r="I18" i="72"/>
  <c r="J18" i="72" s="1"/>
  <c r="AH4" i="69"/>
  <c r="AQ4" i="69" s="1"/>
  <c r="Z4" i="69"/>
  <c r="AN3" i="77"/>
  <c r="AI3" i="77"/>
  <c r="AE4" i="71"/>
  <c r="AF4" i="71"/>
  <c r="W5" i="71"/>
  <c r="AG4" i="71"/>
  <c r="K5" i="69"/>
  <c r="AH3" i="62"/>
  <c r="AQ3" i="62" s="1"/>
  <c r="I7" i="60"/>
  <c r="J7" i="60" s="1"/>
  <c r="I21" i="63"/>
  <c r="J21" i="63" s="1"/>
  <c r="I12" i="63"/>
  <c r="J12" i="63" s="1"/>
  <c r="I20" i="60"/>
  <c r="J20" i="60" s="1"/>
  <c r="I15" i="55"/>
  <c r="J15" i="55" s="1"/>
  <c r="I19" i="51"/>
  <c r="J19" i="51" s="1"/>
  <c r="I13" i="51"/>
  <c r="J13" i="51" s="1"/>
  <c r="I5" i="50"/>
  <c r="J5" i="50" s="1"/>
  <c r="I10" i="63"/>
  <c r="J10" i="63" s="1"/>
  <c r="W5" i="54"/>
  <c r="AG4" i="54"/>
  <c r="AE4" i="54"/>
  <c r="AF4" i="54"/>
  <c r="AE3" i="70"/>
  <c r="P3" i="70"/>
  <c r="AF3" i="70" s="1"/>
  <c r="AO3" i="70" s="1"/>
  <c r="I11" i="64"/>
  <c r="J11" i="64" s="1"/>
  <c r="I23" i="63"/>
  <c r="J23" i="63" s="1"/>
  <c r="I14" i="63"/>
  <c r="J14" i="63" s="1"/>
  <c r="I19" i="60"/>
  <c r="J19" i="60" s="1"/>
  <c r="I23" i="55"/>
  <c r="J23" i="55" s="1"/>
  <c r="I23" i="50"/>
  <c r="J23" i="50" s="1"/>
  <c r="Z4" i="73"/>
  <c r="I19" i="63"/>
  <c r="J19" i="63" s="1"/>
  <c r="K5" i="61"/>
  <c r="I11" i="59"/>
  <c r="J11" i="59" s="1"/>
  <c r="I23" i="56"/>
  <c r="J23" i="56" s="1"/>
  <c r="I20" i="56"/>
  <c r="J20" i="56" s="1"/>
  <c r="I17" i="56"/>
  <c r="J17" i="56" s="1"/>
  <c r="I14" i="56"/>
  <c r="J14" i="56" s="1"/>
  <c r="I19" i="55"/>
  <c r="J19" i="55" s="1"/>
  <c r="AH4" i="66"/>
  <c r="AQ4" i="66" s="1"/>
  <c r="I10" i="56"/>
  <c r="J10" i="56" s="1"/>
  <c r="I9" i="63"/>
  <c r="J9" i="63" s="1"/>
  <c r="AQ4" i="61"/>
  <c r="AI3" i="49"/>
  <c r="P3" i="66"/>
  <c r="AF3" i="66" s="1"/>
  <c r="AO3" i="66" s="1"/>
  <c r="AE3" i="66"/>
  <c r="H94" i="73"/>
  <c r="I94" i="73" s="1"/>
  <c r="J94" i="73" s="1"/>
  <c r="I16" i="52"/>
  <c r="J16" i="52" s="1"/>
  <c r="I13" i="50"/>
  <c r="J13" i="50" s="1"/>
  <c r="I18" i="52"/>
  <c r="J18" i="52" s="1"/>
  <c r="AH3" i="48"/>
  <c r="AH3" i="44"/>
  <c r="AQ3" i="44" s="1"/>
  <c r="AG4" i="42"/>
  <c r="AP4" i="42" s="1"/>
  <c r="AF4" i="42"/>
  <c r="AO4" i="42" s="1"/>
  <c r="W5" i="42"/>
  <c r="AE4" i="42"/>
  <c r="X5" i="38"/>
  <c r="AH5" i="38" s="1"/>
  <c r="AI3" i="42"/>
  <c r="H87" i="33"/>
  <c r="I87" i="33" s="1"/>
  <c r="J87" i="33" s="1"/>
  <c r="H44" i="33"/>
  <c r="I44" i="33" s="1"/>
  <c r="J44" i="33" s="1"/>
  <c r="H84" i="33"/>
  <c r="I84" i="33" s="1"/>
  <c r="J84" i="33" s="1"/>
  <c r="H41" i="33"/>
  <c r="I41" i="33" s="1"/>
  <c r="J41" i="33" s="1"/>
  <c r="H50" i="33"/>
  <c r="I50" i="33" s="1"/>
  <c r="J50" i="33" s="1"/>
  <c r="X5" i="31"/>
  <c r="AH5" i="31" s="1"/>
  <c r="AH4" i="29"/>
  <c r="AQ4" i="29" s="1"/>
  <c r="AI3" i="30"/>
  <c r="Q11" i="28"/>
  <c r="Q5" i="28"/>
  <c r="Q67" i="28"/>
  <c r="Q68" i="28"/>
  <c r="Q65" i="28"/>
  <c r="Q62" i="28"/>
  <c r="Q59" i="28"/>
  <c r="Q56" i="28"/>
  <c r="Q53" i="28"/>
  <c r="Q50" i="28"/>
  <c r="Q47" i="28"/>
  <c r="Q44" i="28"/>
  <c r="Q41" i="28"/>
  <c r="Q38" i="28"/>
  <c r="Q35" i="28"/>
  <c r="Q32" i="28"/>
  <c r="Q29" i="28"/>
  <c r="Q26" i="28"/>
  <c r="Q23" i="28"/>
  <c r="Q20" i="28"/>
  <c r="Q17" i="28"/>
  <c r="Q14" i="28"/>
  <c r="Q10" i="28"/>
  <c r="Q69" i="28"/>
  <c r="Q63" i="28"/>
  <c r="Q61" i="28"/>
  <c r="Q54" i="28"/>
  <c r="Q52" i="28"/>
  <c r="Q45" i="28"/>
  <c r="Q43" i="28"/>
  <c r="Q36" i="28"/>
  <c r="Q34" i="28"/>
  <c r="Q27" i="28"/>
  <c r="Q25" i="28"/>
  <c r="Q18" i="28"/>
  <c r="Q16" i="28"/>
  <c r="Q8" i="28"/>
  <c r="Q7" i="28"/>
  <c r="Q9" i="28"/>
  <c r="Q64" i="28"/>
  <c r="Q57" i="28"/>
  <c r="Q55" i="28"/>
  <c r="Q48" i="28"/>
  <c r="Q46" i="28"/>
  <c r="Q39" i="28"/>
  <c r="Q37" i="28"/>
  <c r="Q30" i="28"/>
  <c r="Q28" i="28"/>
  <c r="Q21" i="28"/>
  <c r="Q19" i="28"/>
  <c r="Q12" i="28"/>
  <c r="Q66" i="28"/>
  <c r="Q60" i="28"/>
  <c r="Q58" i="28"/>
  <c r="Q51" i="28"/>
  <c r="Q49" i="28"/>
  <c r="Q42" i="28"/>
  <c r="Q40" i="28"/>
  <c r="Q33" i="28"/>
  <c r="Q31" i="28"/>
  <c r="Q24" i="28"/>
  <c r="Q22" i="28"/>
  <c r="Q15" i="28"/>
  <c r="Q13" i="28"/>
  <c r="Q6" i="28"/>
  <c r="H87" i="30"/>
  <c r="I87" i="30" s="1"/>
  <c r="J87" i="30" s="1"/>
  <c r="H84" i="30"/>
  <c r="I84" i="30" s="1"/>
  <c r="J84" i="30" s="1"/>
  <c r="H81" i="30"/>
  <c r="I81" i="30" s="1"/>
  <c r="J81" i="30" s="1"/>
  <c r="H78" i="30"/>
  <c r="I78" i="30" s="1"/>
  <c r="J78" i="30" s="1"/>
  <c r="H75" i="30"/>
  <c r="I75" i="30" s="1"/>
  <c r="J75" i="30" s="1"/>
  <c r="H72" i="30"/>
  <c r="I72" i="30" s="1"/>
  <c r="J72" i="30" s="1"/>
  <c r="H69" i="30"/>
  <c r="I69" i="30" s="1"/>
  <c r="J69" i="30" s="1"/>
  <c r="H66" i="30"/>
  <c r="I66" i="30" s="1"/>
  <c r="J66" i="30" s="1"/>
  <c r="H63" i="30"/>
  <c r="I63" i="30" s="1"/>
  <c r="J63" i="30" s="1"/>
  <c r="H60" i="30"/>
  <c r="I60" i="30" s="1"/>
  <c r="J60" i="30" s="1"/>
  <c r="H57" i="30"/>
  <c r="I57" i="30" s="1"/>
  <c r="J57" i="30" s="1"/>
  <c r="H54" i="30"/>
  <c r="I54" i="30" s="1"/>
  <c r="J54" i="30" s="1"/>
  <c r="H51" i="30"/>
  <c r="I51" i="30" s="1"/>
  <c r="J51" i="30" s="1"/>
  <c r="H48" i="30"/>
  <c r="I48" i="30" s="1"/>
  <c r="J48" i="30" s="1"/>
  <c r="H45" i="30"/>
  <c r="I45" i="30" s="1"/>
  <c r="J45" i="30" s="1"/>
  <c r="H42" i="30"/>
  <c r="I42" i="30" s="1"/>
  <c r="J42" i="30" s="1"/>
  <c r="H39" i="30"/>
  <c r="I39" i="30" s="1"/>
  <c r="J39" i="30" s="1"/>
  <c r="H36" i="30"/>
  <c r="I36" i="30" s="1"/>
  <c r="J36" i="30" s="1"/>
  <c r="H33" i="30"/>
  <c r="I33" i="30" s="1"/>
  <c r="J33" i="30" s="1"/>
  <c r="H30" i="30"/>
  <c r="I30" i="30" s="1"/>
  <c r="J30" i="30" s="1"/>
  <c r="H27" i="30"/>
  <c r="I27" i="30" s="1"/>
  <c r="J27" i="30" s="1"/>
  <c r="H24" i="30"/>
  <c r="I24" i="30" s="1"/>
  <c r="J24" i="30" s="1"/>
  <c r="H21" i="30"/>
  <c r="I21" i="30" s="1"/>
  <c r="J21" i="30" s="1"/>
  <c r="H18" i="30"/>
  <c r="I18" i="30" s="1"/>
  <c r="J18" i="30" s="1"/>
  <c r="H15" i="30"/>
  <c r="I15" i="30" s="1"/>
  <c r="J15" i="30" s="1"/>
  <c r="H12" i="30"/>
  <c r="I12" i="30" s="1"/>
  <c r="J12" i="30" s="1"/>
  <c r="H6" i="30"/>
  <c r="I6" i="30" s="1"/>
  <c r="J6" i="30" s="1"/>
  <c r="H4" i="30"/>
  <c r="I4" i="30" s="1"/>
  <c r="J4" i="30" s="1"/>
  <c r="K4" i="30" s="1"/>
  <c r="H88" i="30"/>
  <c r="I88" i="30" s="1"/>
  <c r="J88" i="30" s="1"/>
  <c r="H85" i="30"/>
  <c r="I85" i="30" s="1"/>
  <c r="J85" i="30" s="1"/>
  <c r="H82" i="30"/>
  <c r="I82" i="30" s="1"/>
  <c r="J82" i="30" s="1"/>
  <c r="H79" i="30"/>
  <c r="I79" i="30" s="1"/>
  <c r="J79" i="30" s="1"/>
  <c r="H76" i="30"/>
  <c r="I76" i="30" s="1"/>
  <c r="J76" i="30" s="1"/>
  <c r="H73" i="30"/>
  <c r="I73" i="30" s="1"/>
  <c r="J73" i="30" s="1"/>
  <c r="H70" i="30"/>
  <c r="I70" i="30" s="1"/>
  <c r="J70" i="30" s="1"/>
  <c r="H67" i="30"/>
  <c r="I67" i="30" s="1"/>
  <c r="J67" i="30" s="1"/>
  <c r="H64" i="30"/>
  <c r="I64" i="30" s="1"/>
  <c r="J64" i="30" s="1"/>
  <c r="H61" i="30"/>
  <c r="I61" i="30" s="1"/>
  <c r="J61" i="30" s="1"/>
  <c r="H58" i="30"/>
  <c r="I58" i="30" s="1"/>
  <c r="J58" i="30" s="1"/>
  <c r="H55" i="30"/>
  <c r="I55" i="30" s="1"/>
  <c r="J55" i="30" s="1"/>
  <c r="H52" i="30"/>
  <c r="I52" i="30" s="1"/>
  <c r="J52" i="30" s="1"/>
  <c r="H49" i="30"/>
  <c r="I49" i="30" s="1"/>
  <c r="J49" i="30" s="1"/>
  <c r="H46" i="30"/>
  <c r="I46" i="30" s="1"/>
  <c r="J46" i="30" s="1"/>
  <c r="H43" i="30"/>
  <c r="I43" i="30" s="1"/>
  <c r="J43" i="30" s="1"/>
  <c r="H40" i="30"/>
  <c r="I40" i="30" s="1"/>
  <c r="J40" i="30" s="1"/>
  <c r="H37" i="30"/>
  <c r="I37" i="30" s="1"/>
  <c r="J37" i="30" s="1"/>
  <c r="H34" i="30"/>
  <c r="I34" i="30" s="1"/>
  <c r="J34" i="30" s="1"/>
  <c r="H31" i="30"/>
  <c r="I31" i="30" s="1"/>
  <c r="J31" i="30" s="1"/>
  <c r="H28" i="30"/>
  <c r="I28" i="30" s="1"/>
  <c r="J28" i="30" s="1"/>
  <c r="H25" i="30"/>
  <c r="I25" i="30" s="1"/>
  <c r="J25" i="30" s="1"/>
  <c r="H22" i="30"/>
  <c r="I22" i="30" s="1"/>
  <c r="J22" i="30" s="1"/>
  <c r="H19" i="30"/>
  <c r="I19" i="30" s="1"/>
  <c r="J19" i="30" s="1"/>
  <c r="H9" i="30"/>
  <c r="I9" i="30" s="1"/>
  <c r="J9" i="30" s="1"/>
  <c r="H8" i="30"/>
  <c r="I8" i="30" s="1"/>
  <c r="J8" i="30" s="1"/>
  <c r="H16" i="30"/>
  <c r="I16" i="30" s="1"/>
  <c r="J16" i="30" s="1"/>
  <c r="H13" i="30"/>
  <c r="I13" i="30" s="1"/>
  <c r="J13" i="30" s="1"/>
  <c r="H7" i="30"/>
  <c r="I7" i="30" s="1"/>
  <c r="J7" i="30" s="1"/>
  <c r="H98" i="41"/>
  <c r="I98" i="41" s="1"/>
  <c r="J98" i="41" s="1"/>
  <c r="H95" i="41"/>
  <c r="I95" i="41" s="1"/>
  <c r="J95" i="41" s="1"/>
  <c r="H92" i="41"/>
  <c r="I92" i="41" s="1"/>
  <c r="J92" i="41" s="1"/>
  <c r="H89" i="41"/>
  <c r="I89" i="41" s="1"/>
  <c r="J89" i="41" s="1"/>
  <c r="H86" i="41"/>
  <c r="I86" i="41" s="1"/>
  <c r="J86" i="41" s="1"/>
  <c r="H83" i="41"/>
  <c r="I83" i="41" s="1"/>
  <c r="J83" i="41" s="1"/>
  <c r="H80" i="41"/>
  <c r="I80" i="41" s="1"/>
  <c r="J80" i="41" s="1"/>
  <c r="H77" i="41"/>
  <c r="I77" i="41" s="1"/>
  <c r="J77" i="41" s="1"/>
  <c r="H74" i="41"/>
  <c r="I74" i="41" s="1"/>
  <c r="J74" i="41" s="1"/>
  <c r="H71" i="41"/>
  <c r="I71" i="41" s="1"/>
  <c r="J71" i="41" s="1"/>
  <c r="H68" i="41"/>
  <c r="I68" i="41" s="1"/>
  <c r="J68" i="41" s="1"/>
  <c r="H65" i="41"/>
  <c r="I65" i="41" s="1"/>
  <c r="J65" i="41" s="1"/>
  <c r="H62" i="41"/>
  <c r="I62" i="41" s="1"/>
  <c r="J62" i="41" s="1"/>
  <c r="H59" i="41"/>
  <c r="I59" i="41" s="1"/>
  <c r="J59" i="41" s="1"/>
  <c r="H56" i="41"/>
  <c r="I56" i="41" s="1"/>
  <c r="J56" i="41" s="1"/>
  <c r="H53" i="41"/>
  <c r="I53" i="41" s="1"/>
  <c r="J53" i="41" s="1"/>
  <c r="H50" i="41"/>
  <c r="I50" i="41" s="1"/>
  <c r="J50" i="41" s="1"/>
  <c r="H47" i="41"/>
  <c r="I47" i="41" s="1"/>
  <c r="J47" i="41" s="1"/>
  <c r="H44" i="41"/>
  <c r="I44" i="41" s="1"/>
  <c r="J44" i="41" s="1"/>
  <c r="H41" i="41"/>
  <c r="I41" i="41" s="1"/>
  <c r="J41" i="41" s="1"/>
  <c r="H38" i="41"/>
  <c r="I38" i="41" s="1"/>
  <c r="J38" i="41" s="1"/>
  <c r="H35" i="41"/>
  <c r="I35" i="41" s="1"/>
  <c r="J35" i="41" s="1"/>
  <c r="H32" i="41"/>
  <c r="I32" i="41" s="1"/>
  <c r="J32" i="41" s="1"/>
  <c r="H29" i="41"/>
  <c r="I29" i="41" s="1"/>
  <c r="J29" i="41" s="1"/>
  <c r="H26" i="41"/>
  <c r="I26" i="41" s="1"/>
  <c r="J26" i="41" s="1"/>
  <c r="H23" i="41"/>
  <c r="I23" i="41" s="1"/>
  <c r="J23" i="41" s="1"/>
  <c r="H20" i="41"/>
  <c r="I20" i="41" s="1"/>
  <c r="J20" i="41" s="1"/>
  <c r="H17" i="41"/>
  <c r="I17" i="41" s="1"/>
  <c r="J17" i="41" s="1"/>
  <c r="H14" i="41"/>
  <c r="I14" i="41" s="1"/>
  <c r="J14" i="41" s="1"/>
  <c r="H10" i="41"/>
  <c r="I10" i="41" s="1"/>
  <c r="J10" i="41" s="1"/>
  <c r="H5" i="41"/>
  <c r="I5" i="41" s="1"/>
  <c r="J5" i="41" s="1"/>
  <c r="H97" i="41"/>
  <c r="I97" i="41" s="1"/>
  <c r="J97" i="41" s="1"/>
  <c r="H94" i="41"/>
  <c r="I94" i="41" s="1"/>
  <c r="J94" i="41" s="1"/>
  <c r="H91" i="41"/>
  <c r="I91" i="41" s="1"/>
  <c r="J91" i="41" s="1"/>
  <c r="H88" i="41"/>
  <c r="I88" i="41" s="1"/>
  <c r="J88" i="41" s="1"/>
  <c r="H85" i="41"/>
  <c r="I85" i="41" s="1"/>
  <c r="J85" i="41" s="1"/>
  <c r="H82" i="41"/>
  <c r="I82" i="41" s="1"/>
  <c r="J82" i="41" s="1"/>
  <c r="H79" i="41"/>
  <c r="I79" i="41" s="1"/>
  <c r="J79" i="41" s="1"/>
  <c r="H76" i="41"/>
  <c r="I76" i="41" s="1"/>
  <c r="J76" i="41" s="1"/>
  <c r="H73" i="41"/>
  <c r="I73" i="41" s="1"/>
  <c r="J73" i="41" s="1"/>
  <c r="H70" i="41"/>
  <c r="I70" i="41" s="1"/>
  <c r="J70" i="41" s="1"/>
  <c r="H67" i="41"/>
  <c r="I67" i="41" s="1"/>
  <c r="J67" i="41" s="1"/>
  <c r="H64" i="41"/>
  <c r="I64" i="41" s="1"/>
  <c r="J64" i="41" s="1"/>
  <c r="H61" i="41"/>
  <c r="I61" i="41" s="1"/>
  <c r="J61" i="41" s="1"/>
  <c r="H58" i="41"/>
  <c r="I58" i="41" s="1"/>
  <c r="J58" i="41" s="1"/>
  <c r="H55" i="41"/>
  <c r="I55" i="41" s="1"/>
  <c r="J55" i="41" s="1"/>
  <c r="H52" i="41"/>
  <c r="I52" i="41" s="1"/>
  <c r="J52" i="41" s="1"/>
  <c r="H49" i="41"/>
  <c r="I49" i="41" s="1"/>
  <c r="J49" i="41" s="1"/>
  <c r="H46" i="41"/>
  <c r="I46" i="41" s="1"/>
  <c r="J46" i="41" s="1"/>
  <c r="H43" i="41"/>
  <c r="I43" i="41" s="1"/>
  <c r="J43" i="41" s="1"/>
  <c r="H40" i="41"/>
  <c r="I40" i="41" s="1"/>
  <c r="J40" i="41" s="1"/>
  <c r="H37" i="41"/>
  <c r="I37" i="41" s="1"/>
  <c r="J37" i="41" s="1"/>
  <c r="H34" i="41"/>
  <c r="I34" i="41" s="1"/>
  <c r="J34" i="41" s="1"/>
  <c r="H31" i="41"/>
  <c r="I31" i="41" s="1"/>
  <c r="J31" i="41" s="1"/>
  <c r="H28" i="41"/>
  <c r="I28" i="41" s="1"/>
  <c r="J28" i="41" s="1"/>
  <c r="H25" i="41"/>
  <c r="I25" i="41" s="1"/>
  <c r="J25" i="41" s="1"/>
  <c r="H22" i="41"/>
  <c r="I22" i="41" s="1"/>
  <c r="J22" i="41" s="1"/>
  <c r="H19" i="41"/>
  <c r="I19" i="41" s="1"/>
  <c r="J19" i="41" s="1"/>
  <c r="H16" i="41"/>
  <c r="I16" i="41" s="1"/>
  <c r="J16" i="41" s="1"/>
  <c r="H13" i="41"/>
  <c r="I13" i="41" s="1"/>
  <c r="J13" i="41" s="1"/>
  <c r="H8" i="41"/>
  <c r="I8" i="41" s="1"/>
  <c r="J8" i="41" s="1"/>
  <c r="H7" i="41"/>
  <c r="I7" i="41" s="1"/>
  <c r="J7" i="41" s="1"/>
  <c r="H4" i="41"/>
  <c r="I4" i="41" s="1"/>
  <c r="J4" i="41" s="1"/>
  <c r="K4" i="41" s="1"/>
  <c r="H79" i="47"/>
  <c r="I79" i="47" s="1"/>
  <c r="J79" i="47" s="1"/>
  <c r="H75" i="47"/>
  <c r="I75" i="47" s="1"/>
  <c r="J75" i="47" s="1"/>
  <c r="H70" i="47"/>
  <c r="I70" i="47" s="1"/>
  <c r="J70" i="47" s="1"/>
  <c r="H66" i="47"/>
  <c r="I66" i="47" s="1"/>
  <c r="J66" i="47" s="1"/>
  <c r="H61" i="47"/>
  <c r="I61" i="47" s="1"/>
  <c r="J61" i="47" s="1"/>
  <c r="H57" i="47"/>
  <c r="I57" i="47" s="1"/>
  <c r="J57" i="47" s="1"/>
  <c r="H52" i="47"/>
  <c r="I52" i="47" s="1"/>
  <c r="J52" i="47" s="1"/>
  <c r="H50" i="47"/>
  <c r="I50" i="47" s="1"/>
  <c r="J50" i="47" s="1"/>
  <c r="H47" i="47"/>
  <c r="I47" i="47" s="1"/>
  <c r="J47" i="47" s="1"/>
  <c r="H44" i="47"/>
  <c r="I44" i="47" s="1"/>
  <c r="J44" i="47" s="1"/>
  <c r="H41" i="47"/>
  <c r="I41" i="47" s="1"/>
  <c r="J41" i="47" s="1"/>
  <c r="H38" i="47"/>
  <c r="I38" i="47" s="1"/>
  <c r="J38" i="47" s="1"/>
  <c r="H35" i="47"/>
  <c r="I35" i="47" s="1"/>
  <c r="J35" i="47" s="1"/>
  <c r="H32" i="47"/>
  <c r="I32" i="47" s="1"/>
  <c r="J32" i="47" s="1"/>
  <c r="H29" i="47"/>
  <c r="I29" i="47" s="1"/>
  <c r="J29" i="47" s="1"/>
  <c r="H26" i="47"/>
  <c r="I26" i="47" s="1"/>
  <c r="J26" i="47" s="1"/>
  <c r="H23" i="47"/>
  <c r="I23" i="47" s="1"/>
  <c r="J23" i="47" s="1"/>
  <c r="H20" i="47"/>
  <c r="I20" i="47" s="1"/>
  <c r="J20" i="47" s="1"/>
  <c r="H17" i="47"/>
  <c r="I17" i="47" s="1"/>
  <c r="J17" i="47" s="1"/>
  <c r="H14" i="47"/>
  <c r="I14" i="47" s="1"/>
  <c r="J14" i="47" s="1"/>
  <c r="H10" i="47"/>
  <c r="I10" i="47" s="1"/>
  <c r="J10" i="47" s="1"/>
  <c r="H71" i="47"/>
  <c r="I71" i="47" s="1"/>
  <c r="J71" i="47" s="1"/>
  <c r="H62" i="47"/>
  <c r="I62" i="47" s="1"/>
  <c r="J62" i="47" s="1"/>
  <c r="H53" i="47"/>
  <c r="I53" i="47" s="1"/>
  <c r="J53" i="47" s="1"/>
  <c r="H77" i="47"/>
  <c r="I77" i="47" s="1"/>
  <c r="J77" i="47" s="1"/>
  <c r="H68" i="47"/>
  <c r="I68" i="47" s="1"/>
  <c r="J68" i="47" s="1"/>
  <c r="H59" i="47"/>
  <c r="I59" i="47" s="1"/>
  <c r="J59" i="47" s="1"/>
  <c r="H9" i="47"/>
  <c r="I9" i="47" s="1"/>
  <c r="J9" i="47" s="1"/>
  <c r="H78" i="47"/>
  <c r="I78" i="47" s="1"/>
  <c r="J78" i="47" s="1"/>
  <c r="H69" i="47"/>
  <c r="I69" i="47" s="1"/>
  <c r="J69" i="47" s="1"/>
  <c r="H60" i="47"/>
  <c r="I60" i="47" s="1"/>
  <c r="J60" i="47" s="1"/>
  <c r="H7" i="47"/>
  <c r="I7" i="47" s="1"/>
  <c r="J7" i="47" s="1"/>
  <c r="K7" i="47" s="1"/>
  <c r="H74" i="47"/>
  <c r="I74" i="47" s="1"/>
  <c r="J74" i="47" s="1"/>
  <c r="H65" i="47"/>
  <c r="I65" i="47" s="1"/>
  <c r="J65" i="47" s="1"/>
  <c r="H56" i="47"/>
  <c r="I56" i="47" s="1"/>
  <c r="J56" i="47" s="1"/>
  <c r="H46" i="76"/>
  <c r="I46" i="76" s="1"/>
  <c r="J46" i="76" s="1"/>
  <c r="H43" i="76"/>
  <c r="I43" i="76" s="1"/>
  <c r="J43" i="76" s="1"/>
  <c r="H40" i="76"/>
  <c r="I40" i="76" s="1"/>
  <c r="J40" i="76" s="1"/>
  <c r="H37" i="76"/>
  <c r="I37" i="76" s="1"/>
  <c r="J37" i="76" s="1"/>
  <c r="H11" i="76"/>
  <c r="I11" i="76" s="1"/>
  <c r="J11" i="76" s="1"/>
  <c r="H5" i="76"/>
  <c r="I5" i="76" s="1"/>
  <c r="J5" i="76" s="1"/>
  <c r="H19" i="76"/>
  <c r="I19" i="76" s="1"/>
  <c r="J19" i="76" s="1"/>
  <c r="H17" i="76"/>
  <c r="I17" i="76" s="1"/>
  <c r="J17" i="76" s="1"/>
  <c r="H14" i="76"/>
  <c r="I14" i="76" s="1"/>
  <c r="J14" i="76" s="1"/>
  <c r="H10" i="76"/>
  <c r="I10" i="76" s="1"/>
  <c r="J10" i="76" s="1"/>
  <c r="H4" i="76"/>
  <c r="I4" i="76" s="1"/>
  <c r="J4" i="76" s="1"/>
  <c r="K4" i="76" s="1"/>
  <c r="AQ4" i="76" s="1"/>
  <c r="H69" i="76"/>
  <c r="I69" i="76" s="1"/>
  <c r="J69" i="76" s="1"/>
  <c r="H60" i="76"/>
  <c r="I60" i="76" s="1"/>
  <c r="J60" i="76" s="1"/>
  <c r="H51" i="76"/>
  <c r="I51" i="76" s="1"/>
  <c r="J51" i="76" s="1"/>
  <c r="H42" i="76"/>
  <c r="I42" i="76" s="1"/>
  <c r="J42" i="76" s="1"/>
  <c r="H33" i="76"/>
  <c r="I33" i="76" s="1"/>
  <c r="J33" i="76" s="1"/>
  <c r="H24" i="76"/>
  <c r="I24" i="76" s="1"/>
  <c r="J24" i="76" s="1"/>
  <c r="H63" i="76"/>
  <c r="I63" i="76" s="1"/>
  <c r="J63" i="76" s="1"/>
  <c r="H54" i="76"/>
  <c r="I54" i="76" s="1"/>
  <c r="J54" i="76" s="1"/>
  <c r="H45" i="76"/>
  <c r="I45" i="76" s="1"/>
  <c r="J45" i="76" s="1"/>
  <c r="H36" i="76"/>
  <c r="I36" i="76" s="1"/>
  <c r="J36" i="76" s="1"/>
  <c r="H27" i="76"/>
  <c r="I27" i="76" s="1"/>
  <c r="J27" i="76" s="1"/>
  <c r="H57" i="76"/>
  <c r="I57" i="76" s="1"/>
  <c r="J57" i="76" s="1"/>
  <c r="H30" i="76"/>
  <c r="I30" i="76" s="1"/>
  <c r="J30" i="76" s="1"/>
  <c r="H66" i="76"/>
  <c r="I66" i="76" s="1"/>
  <c r="J66" i="76" s="1"/>
  <c r="H39" i="76"/>
  <c r="I39" i="76" s="1"/>
  <c r="J39" i="76" s="1"/>
  <c r="H9" i="76"/>
  <c r="I9" i="76" s="1"/>
  <c r="J9" i="76" s="1"/>
  <c r="H48" i="76"/>
  <c r="I48" i="76" s="1"/>
  <c r="J48" i="76" s="1"/>
  <c r="H21" i="76"/>
  <c r="I21" i="76" s="1"/>
  <c r="J21" i="76" s="1"/>
  <c r="H63" i="83"/>
  <c r="I63" i="83" s="1"/>
  <c r="J63" i="83" s="1"/>
  <c r="H62" i="83"/>
  <c r="I62" i="83" s="1"/>
  <c r="J62" i="83" s="1"/>
  <c r="H54" i="83"/>
  <c r="I54" i="83" s="1"/>
  <c r="J54" i="83" s="1"/>
  <c r="H53" i="83"/>
  <c r="I53" i="83" s="1"/>
  <c r="J53" i="83" s="1"/>
  <c r="H45" i="83"/>
  <c r="I45" i="83" s="1"/>
  <c r="J45" i="83" s="1"/>
  <c r="H44" i="83"/>
  <c r="I44" i="83" s="1"/>
  <c r="J44" i="83" s="1"/>
  <c r="H36" i="83"/>
  <c r="I36" i="83" s="1"/>
  <c r="J36" i="83" s="1"/>
  <c r="H35" i="83"/>
  <c r="I35" i="83" s="1"/>
  <c r="J35" i="83" s="1"/>
  <c r="H27" i="83"/>
  <c r="I27" i="83" s="1"/>
  <c r="J27" i="83" s="1"/>
  <c r="H26" i="83"/>
  <c r="I26" i="83" s="1"/>
  <c r="J26" i="83" s="1"/>
  <c r="H18" i="83"/>
  <c r="I18" i="83" s="1"/>
  <c r="J18" i="83" s="1"/>
  <c r="H17" i="83"/>
  <c r="I17" i="83" s="1"/>
  <c r="J17" i="83" s="1"/>
  <c r="H77" i="83"/>
  <c r="I77" i="83" s="1"/>
  <c r="J77" i="83" s="1"/>
  <c r="H74" i="83"/>
  <c r="I74" i="83" s="1"/>
  <c r="J74" i="83" s="1"/>
  <c r="H71" i="83"/>
  <c r="I71" i="83" s="1"/>
  <c r="J71" i="83" s="1"/>
  <c r="H68" i="83"/>
  <c r="I68" i="83" s="1"/>
  <c r="J68" i="83" s="1"/>
  <c r="H60" i="83"/>
  <c r="I60" i="83" s="1"/>
  <c r="J60" i="83" s="1"/>
  <c r="H59" i="83"/>
  <c r="I59" i="83" s="1"/>
  <c r="J59" i="83" s="1"/>
  <c r="H51" i="83"/>
  <c r="I51" i="83" s="1"/>
  <c r="J51" i="83" s="1"/>
  <c r="H50" i="83"/>
  <c r="I50" i="83" s="1"/>
  <c r="J50" i="83" s="1"/>
  <c r="H42" i="83"/>
  <c r="I42" i="83" s="1"/>
  <c r="J42" i="83" s="1"/>
  <c r="H41" i="83"/>
  <c r="I41" i="83" s="1"/>
  <c r="J41" i="83" s="1"/>
  <c r="H33" i="83"/>
  <c r="I33" i="83" s="1"/>
  <c r="J33" i="83" s="1"/>
  <c r="H32" i="83"/>
  <c r="I32" i="83" s="1"/>
  <c r="J32" i="83" s="1"/>
  <c r="H24" i="83"/>
  <c r="I24" i="83" s="1"/>
  <c r="J24" i="83" s="1"/>
  <c r="H47" i="83"/>
  <c r="I47" i="83" s="1"/>
  <c r="J47" i="83" s="1"/>
  <c r="H39" i="83"/>
  <c r="I39" i="83" s="1"/>
  <c r="J39" i="83" s="1"/>
  <c r="H20" i="83"/>
  <c r="I20" i="83" s="1"/>
  <c r="J20" i="83" s="1"/>
  <c r="H78" i="83"/>
  <c r="I78" i="83" s="1"/>
  <c r="J78" i="83" s="1"/>
  <c r="H69" i="83"/>
  <c r="I69" i="83" s="1"/>
  <c r="J69" i="83" s="1"/>
  <c r="H30" i="83"/>
  <c r="I30" i="83" s="1"/>
  <c r="J30" i="83" s="1"/>
  <c r="H48" i="83"/>
  <c r="I48" i="83" s="1"/>
  <c r="J48" i="83" s="1"/>
  <c r="H15" i="83"/>
  <c r="I15" i="83" s="1"/>
  <c r="J15" i="83" s="1"/>
  <c r="H12" i="83"/>
  <c r="I12" i="83" s="1"/>
  <c r="J12" i="83" s="1"/>
  <c r="H75" i="83"/>
  <c r="I75" i="83" s="1"/>
  <c r="J75" i="83" s="1"/>
  <c r="H57" i="83"/>
  <c r="I57" i="83" s="1"/>
  <c r="J57" i="83" s="1"/>
  <c r="H72" i="83"/>
  <c r="I72" i="83" s="1"/>
  <c r="J72" i="83" s="1"/>
  <c r="H66" i="83"/>
  <c r="I66" i="83" s="1"/>
  <c r="J66" i="83" s="1"/>
  <c r="H21" i="83"/>
  <c r="I21" i="83" s="1"/>
  <c r="J21" i="83" s="1"/>
  <c r="H10" i="83"/>
  <c r="I10" i="83" s="1"/>
  <c r="J10" i="83" s="1"/>
  <c r="H6" i="83"/>
  <c r="I6" i="83" s="1"/>
  <c r="J6" i="83" s="1"/>
  <c r="H5" i="83"/>
  <c r="I5" i="83" s="1"/>
  <c r="J5" i="83" s="1"/>
  <c r="K5" i="83" s="1"/>
  <c r="H38" i="83"/>
  <c r="I38" i="83" s="1"/>
  <c r="J38" i="83" s="1"/>
  <c r="H62" i="88"/>
  <c r="I62" i="88" s="1"/>
  <c r="J62" i="88" s="1"/>
  <c r="H53" i="88"/>
  <c r="I53" i="88" s="1"/>
  <c r="J53" i="88" s="1"/>
  <c r="H65" i="88"/>
  <c r="I65" i="88" s="1"/>
  <c r="J65" i="88" s="1"/>
  <c r="H56" i="88"/>
  <c r="I56" i="88" s="1"/>
  <c r="J56" i="88" s="1"/>
  <c r="H50" i="88"/>
  <c r="I50" i="88" s="1"/>
  <c r="J50" i="88" s="1"/>
  <c r="H47" i="88"/>
  <c r="I47" i="88" s="1"/>
  <c r="J47" i="88" s="1"/>
  <c r="H44" i="88"/>
  <c r="I44" i="88" s="1"/>
  <c r="J44" i="88" s="1"/>
  <c r="H41" i="88"/>
  <c r="I41" i="88" s="1"/>
  <c r="J41" i="88" s="1"/>
  <c r="H38" i="88"/>
  <c r="I38" i="88" s="1"/>
  <c r="J38" i="88" s="1"/>
  <c r="H35" i="88"/>
  <c r="I35" i="88" s="1"/>
  <c r="J35" i="88" s="1"/>
  <c r="H32" i="88"/>
  <c r="I32" i="88" s="1"/>
  <c r="J32" i="88" s="1"/>
  <c r="H29" i="88"/>
  <c r="I29" i="88" s="1"/>
  <c r="J29" i="88" s="1"/>
  <c r="H26" i="88"/>
  <c r="I26" i="88" s="1"/>
  <c r="J26" i="88" s="1"/>
  <c r="H23" i="88"/>
  <c r="I23" i="88" s="1"/>
  <c r="J23" i="88" s="1"/>
  <c r="H20" i="88"/>
  <c r="I20" i="88" s="1"/>
  <c r="J20" i="88" s="1"/>
  <c r="H17" i="88"/>
  <c r="I17" i="88" s="1"/>
  <c r="J17" i="88" s="1"/>
  <c r="H14" i="88"/>
  <c r="I14" i="88" s="1"/>
  <c r="J14" i="88" s="1"/>
  <c r="H10" i="88"/>
  <c r="I10" i="88" s="1"/>
  <c r="J10" i="88" s="1"/>
  <c r="H4" i="88"/>
  <c r="I4" i="88" s="1"/>
  <c r="J4" i="88" s="1"/>
  <c r="K4" i="88" s="1"/>
  <c r="H9" i="88"/>
  <c r="I9" i="88" s="1"/>
  <c r="J9" i="88" s="1"/>
  <c r="H68" i="88"/>
  <c r="I68" i="88" s="1"/>
  <c r="J68" i="88" s="1"/>
  <c r="H67" i="88"/>
  <c r="I67" i="88" s="1"/>
  <c r="J67" i="88" s="1"/>
  <c r="H58" i="88"/>
  <c r="I58" i="88" s="1"/>
  <c r="J58" i="88" s="1"/>
  <c r="H59" i="88"/>
  <c r="I59" i="88" s="1"/>
  <c r="J59" i="88" s="1"/>
  <c r="H89" i="94"/>
  <c r="I89" i="94" s="1"/>
  <c r="J89" i="94" s="1"/>
  <c r="H86" i="94"/>
  <c r="I86" i="94" s="1"/>
  <c r="J86" i="94" s="1"/>
  <c r="H83" i="94"/>
  <c r="I83" i="94" s="1"/>
  <c r="J83" i="94" s="1"/>
  <c r="H80" i="94"/>
  <c r="I80" i="94" s="1"/>
  <c r="J80" i="94" s="1"/>
  <c r="H88" i="94"/>
  <c r="I88" i="94" s="1"/>
  <c r="J88" i="94" s="1"/>
  <c r="H85" i="94"/>
  <c r="I85" i="94" s="1"/>
  <c r="J85" i="94" s="1"/>
  <c r="H82" i="94"/>
  <c r="I82" i="94" s="1"/>
  <c r="J82" i="94" s="1"/>
  <c r="H73" i="94"/>
  <c r="I73" i="94" s="1"/>
  <c r="J73" i="94" s="1"/>
  <c r="H56" i="94"/>
  <c r="I56" i="94" s="1"/>
  <c r="J56" i="94" s="1"/>
  <c r="H51" i="94"/>
  <c r="I51" i="94" s="1"/>
  <c r="J51" i="94" s="1"/>
  <c r="H64" i="94"/>
  <c r="I64" i="94" s="1"/>
  <c r="J64" i="94" s="1"/>
  <c r="H48" i="94"/>
  <c r="I48" i="94" s="1"/>
  <c r="J48" i="94" s="1"/>
  <c r="H44" i="94"/>
  <c r="I44" i="94" s="1"/>
  <c r="J44" i="94" s="1"/>
  <c r="H35" i="94"/>
  <c r="I35" i="94" s="1"/>
  <c r="J35" i="94" s="1"/>
  <c r="H55" i="94"/>
  <c r="I55" i="94" s="1"/>
  <c r="J55" i="94" s="1"/>
  <c r="H29" i="94"/>
  <c r="I29" i="94" s="1"/>
  <c r="J29" i="94" s="1"/>
  <c r="H20" i="94"/>
  <c r="I20" i="94" s="1"/>
  <c r="J20" i="94" s="1"/>
  <c r="H5" i="94"/>
  <c r="I5" i="94" s="1"/>
  <c r="J5" i="94" s="1"/>
  <c r="H38" i="94"/>
  <c r="I38" i="94" s="1"/>
  <c r="J38" i="94" s="1"/>
  <c r="H11" i="94"/>
  <c r="I11" i="94" s="1"/>
  <c r="J11" i="94" s="1"/>
  <c r="H46" i="94"/>
  <c r="I46" i="94" s="1"/>
  <c r="J46" i="94" s="1"/>
  <c r="H26" i="94"/>
  <c r="I26" i="94" s="1"/>
  <c r="J26" i="94" s="1"/>
  <c r="H17" i="94"/>
  <c r="I17" i="94" s="1"/>
  <c r="J17" i="94" s="1"/>
  <c r="H32" i="94"/>
  <c r="I32" i="94" s="1"/>
  <c r="J32" i="94" s="1"/>
  <c r="H23" i="94"/>
  <c r="I23" i="94" s="1"/>
  <c r="J23" i="94" s="1"/>
  <c r="H41" i="94"/>
  <c r="I41" i="94" s="1"/>
  <c r="J41" i="94" s="1"/>
  <c r="AI3" i="31"/>
  <c r="H89" i="29"/>
  <c r="I89" i="29" s="1"/>
  <c r="J89" i="29" s="1"/>
  <c r="H53" i="29"/>
  <c r="I53" i="29" s="1"/>
  <c r="J53" i="29" s="1"/>
  <c r="H17" i="29"/>
  <c r="I17" i="29" s="1"/>
  <c r="J17" i="29" s="1"/>
  <c r="H48" i="28"/>
  <c r="I48" i="28" s="1"/>
  <c r="J48" i="28" s="1"/>
  <c r="H12" i="28"/>
  <c r="I12" i="28" s="1"/>
  <c r="J12" i="28" s="1"/>
  <c r="Q79" i="27"/>
  <c r="Q76" i="27"/>
  <c r="Q73" i="27"/>
  <c r="Q70" i="27"/>
  <c r="Q67" i="27"/>
  <c r="Q64" i="27"/>
  <c r="Q61" i="27"/>
  <c r="Q58" i="27"/>
  <c r="Q55" i="27"/>
  <c r="Q52" i="27"/>
  <c r="Q49" i="27"/>
  <c r="Q46" i="27"/>
  <c r="Q43" i="27"/>
  <c r="Q40" i="27"/>
  <c r="Q37" i="27"/>
  <c r="Q34" i="27"/>
  <c r="Q31" i="27"/>
  <c r="Q28" i="27"/>
  <c r="Q25" i="27"/>
  <c r="Q22" i="27"/>
  <c r="Q8" i="27"/>
  <c r="Q7" i="27"/>
  <c r="Q74" i="27"/>
  <c r="Q72" i="27"/>
  <c r="Q65" i="27"/>
  <c r="Q63" i="27"/>
  <c r="Q56" i="27"/>
  <c r="Q54" i="27"/>
  <c r="Q47" i="27"/>
  <c r="Q45" i="27"/>
  <c r="Q38" i="27"/>
  <c r="Q36" i="27"/>
  <c r="Q29" i="27"/>
  <c r="Q27" i="27"/>
  <c r="Q17" i="27"/>
  <c r="Q13" i="27"/>
  <c r="Q12" i="27"/>
  <c r="Q11" i="27"/>
  <c r="Q9" i="27"/>
  <c r="Q10" i="27"/>
  <c r="Q77" i="27"/>
  <c r="Q75" i="27"/>
  <c r="Q68" i="27"/>
  <c r="Q66" i="27"/>
  <c r="Q59" i="27"/>
  <c r="Q57" i="27"/>
  <c r="Q50" i="27"/>
  <c r="Q48" i="27"/>
  <c r="Q41" i="27"/>
  <c r="Q39" i="27"/>
  <c r="Q32" i="27"/>
  <c r="Q30" i="27"/>
  <c r="Q23" i="27"/>
  <c r="Q21" i="27"/>
  <c r="Q19" i="27"/>
  <c r="Q18" i="27"/>
  <c r="Q14" i="27"/>
  <c r="Q5" i="27"/>
  <c r="Q6" i="27"/>
  <c r="Q78" i="27"/>
  <c r="Q71" i="27"/>
  <c r="Q69" i="27"/>
  <c r="Q62" i="27"/>
  <c r="Q60" i="27"/>
  <c r="Q53" i="27"/>
  <c r="Q51" i="27"/>
  <c r="Q44" i="27"/>
  <c r="Q42" i="27"/>
  <c r="Q35" i="27"/>
  <c r="Q33" i="27"/>
  <c r="Q26" i="27"/>
  <c r="Q24" i="27"/>
  <c r="Q20" i="27"/>
  <c r="Q16" i="27"/>
  <c r="Q15" i="27"/>
  <c r="AH4" i="19"/>
  <c r="Z4" i="19"/>
  <c r="H10" i="28"/>
  <c r="I10" i="28" s="1"/>
  <c r="J10" i="28" s="1"/>
  <c r="H62" i="27"/>
  <c r="I62" i="27" s="1"/>
  <c r="J62" i="27" s="1"/>
  <c r="AH4" i="25"/>
  <c r="AQ4" i="25" s="1"/>
  <c r="H74" i="30"/>
  <c r="I74" i="30" s="1"/>
  <c r="J74" i="30" s="1"/>
  <c r="H38" i="30"/>
  <c r="I38" i="30" s="1"/>
  <c r="J38" i="30" s="1"/>
  <c r="H51" i="28"/>
  <c r="I51" i="28" s="1"/>
  <c r="J51" i="28" s="1"/>
  <c r="H42" i="28"/>
  <c r="I42" i="28" s="1"/>
  <c r="J42" i="28" s="1"/>
  <c r="Y5" i="23"/>
  <c r="H77" i="31"/>
  <c r="I77" i="31" s="1"/>
  <c r="J77" i="31" s="1"/>
  <c r="H50" i="31"/>
  <c r="I50" i="31" s="1"/>
  <c r="J50" i="31" s="1"/>
  <c r="H23" i="31"/>
  <c r="I23" i="31" s="1"/>
  <c r="J23" i="31" s="1"/>
  <c r="AH4" i="30"/>
  <c r="AQ4" i="30" s="1"/>
  <c r="H53" i="28"/>
  <c r="I53" i="28" s="1"/>
  <c r="J53" i="28" s="1"/>
  <c r="H26" i="28"/>
  <c r="I26" i="28" s="1"/>
  <c r="J26" i="28" s="1"/>
  <c r="H21" i="33"/>
  <c r="I21" i="33" s="1"/>
  <c r="J21" i="33" s="1"/>
  <c r="Z4" i="30"/>
  <c r="H63" i="28"/>
  <c r="I63" i="28" s="1"/>
  <c r="J63" i="28" s="1"/>
  <c r="AH4" i="27"/>
  <c r="AQ4" i="27" s="1"/>
  <c r="Z4" i="27"/>
  <c r="Q87" i="34"/>
  <c r="Q84" i="34"/>
  <c r="Q81" i="34"/>
  <c r="Q78" i="34"/>
  <c r="Q75" i="34"/>
  <c r="Q72" i="34"/>
  <c r="Q69" i="34"/>
  <c r="Q66" i="34"/>
  <c r="Q63" i="34"/>
  <c r="Q60" i="34"/>
  <c r="Q57" i="34"/>
  <c r="Q54" i="34"/>
  <c r="Q51" i="34"/>
  <c r="Q48" i="34"/>
  <c r="Q45" i="34"/>
  <c r="Q42" i="34"/>
  <c r="Q39" i="34"/>
  <c r="Q36" i="34"/>
  <c r="Q33" i="34"/>
  <c r="Q30" i="34"/>
  <c r="Q27" i="34"/>
  <c r="Q24" i="34"/>
  <c r="Q21" i="34"/>
  <c r="Q18" i="34"/>
  <c r="Q15" i="34"/>
  <c r="Q12" i="34"/>
  <c r="Q6" i="34"/>
  <c r="Q88" i="34"/>
  <c r="Q85" i="34"/>
  <c r="Q82" i="34"/>
  <c r="Q79" i="34"/>
  <c r="Q76" i="34"/>
  <c r="Q73" i="34"/>
  <c r="Q70" i="34"/>
  <c r="Q67" i="34"/>
  <c r="Q64" i="34"/>
  <c r="Q61" i="34"/>
  <c r="Q58" i="34"/>
  <c r="Q55" i="34"/>
  <c r="Q52" i="34"/>
  <c r="Q49" i="34"/>
  <c r="Q46" i="34"/>
  <c r="Q43" i="34"/>
  <c r="Q40" i="34"/>
  <c r="Q37" i="34"/>
  <c r="Q34" i="34"/>
  <c r="Q31" i="34"/>
  <c r="Q28" i="34"/>
  <c r="Q25" i="34"/>
  <c r="Q22" i="34"/>
  <c r="Q19" i="34"/>
  <c r="Q16" i="34"/>
  <c r="Q13" i="34"/>
  <c r="Q8" i="34"/>
  <c r="Q7" i="34"/>
  <c r="Q89" i="34"/>
  <c r="Q38" i="34"/>
  <c r="Q29" i="34"/>
  <c r="Q20" i="34"/>
  <c r="Q10" i="34"/>
  <c r="Q11" i="34"/>
  <c r="Q5" i="34"/>
  <c r="Q86" i="34"/>
  <c r="Q41" i="34"/>
  <c r="Q32" i="34"/>
  <c r="Q23" i="34"/>
  <c r="Q14" i="34"/>
  <c r="Q83" i="34"/>
  <c r="Q80" i="34"/>
  <c r="Q77" i="34"/>
  <c r="Q74" i="34"/>
  <c r="Q71" i="34"/>
  <c r="Q68" i="34"/>
  <c r="Q65" i="34"/>
  <c r="Q62" i="34"/>
  <c r="Q59" i="34"/>
  <c r="Q56" i="34"/>
  <c r="Q53" i="34"/>
  <c r="Q50" i="34"/>
  <c r="Q47" i="34"/>
  <c r="Q44" i="34"/>
  <c r="Q35" i="34"/>
  <c r="Q26" i="34"/>
  <c r="Q17" i="34"/>
  <c r="Q9" i="34"/>
  <c r="Q11" i="35"/>
  <c r="Q5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8" i="35"/>
  <c r="Q7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0" i="35"/>
  <c r="Q72" i="35"/>
  <c r="Q63" i="35"/>
  <c r="Q54" i="35"/>
  <c r="Q45" i="35"/>
  <c r="Q36" i="35"/>
  <c r="Q27" i="35"/>
  <c r="Q18" i="35"/>
  <c r="Q75" i="35"/>
  <c r="Q66" i="35"/>
  <c r="Q57" i="35"/>
  <c r="Q48" i="35"/>
  <c r="Q39" i="35"/>
  <c r="Q30" i="35"/>
  <c r="Q21" i="35"/>
  <c r="Q12" i="35"/>
  <c r="Q78" i="35"/>
  <c r="Q69" i="35"/>
  <c r="Q60" i="35"/>
  <c r="Q51" i="35"/>
  <c r="Q42" i="35"/>
  <c r="Q33" i="35"/>
  <c r="Q24" i="35"/>
  <c r="Q15" i="35"/>
  <c r="Q9" i="35"/>
  <c r="Q6" i="35"/>
  <c r="Q88" i="42"/>
  <c r="Q85" i="42"/>
  <c r="Q82" i="42"/>
  <c r="Q79" i="42"/>
  <c r="Q76" i="42"/>
  <c r="Q73" i="42"/>
  <c r="Q70" i="42"/>
  <c r="Q67" i="42"/>
  <c r="Q64" i="42"/>
  <c r="Q61" i="42"/>
  <c r="Q58" i="42"/>
  <c r="Q55" i="42"/>
  <c r="Q52" i="42"/>
  <c r="Q49" i="42"/>
  <c r="Q46" i="42"/>
  <c r="Q43" i="42"/>
  <c r="Q40" i="42"/>
  <c r="Q37" i="42"/>
  <c r="Q34" i="42"/>
  <c r="Q31" i="42"/>
  <c r="Q28" i="42"/>
  <c r="Q25" i="42"/>
  <c r="Q22" i="42"/>
  <c r="Q19" i="42"/>
  <c r="Q16" i="42"/>
  <c r="Q13" i="42"/>
  <c r="Q8" i="42"/>
  <c r="Q7" i="42"/>
  <c r="Q9" i="42"/>
  <c r="Q89" i="42"/>
  <c r="Q86" i="42"/>
  <c r="Q83" i="42"/>
  <c r="Q80" i="42"/>
  <c r="Q77" i="42"/>
  <c r="Q74" i="42"/>
  <c r="Q71" i="42"/>
  <c r="Q68" i="42"/>
  <c r="Q65" i="42"/>
  <c r="Q62" i="42"/>
  <c r="Q59" i="42"/>
  <c r="Q56" i="42"/>
  <c r="Q53" i="42"/>
  <c r="Q50" i="42"/>
  <c r="Q47" i="42"/>
  <c r="Q44" i="42"/>
  <c r="Q41" i="42"/>
  <c r="Q38" i="42"/>
  <c r="Q35" i="42"/>
  <c r="Q32" i="42"/>
  <c r="Q29" i="42"/>
  <c r="Q26" i="42"/>
  <c r="Q23" i="42"/>
  <c r="Q20" i="42"/>
  <c r="Q17" i="42"/>
  <c r="Q14" i="42"/>
  <c r="Q10" i="42"/>
  <c r="Q87" i="42"/>
  <c r="Q84" i="42"/>
  <c r="Q81" i="42"/>
  <c r="Q78" i="42"/>
  <c r="Q75" i="42"/>
  <c r="Q72" i="42"/>
  <c r="Q69" i="42"/>
  <c r="Q66" i="42"/>
  <c r="Q63" i="42"/>
  <c r="Q60" i="42"/>
  <c r="Q57" i="42"/>
  <c r="Q54" i="42"/>
  <c r="Q51" i="42"/>
  <c r="Q48" i="42"/>
  <c r="Q45" i="42"/>
  <c r="Q42" i="42"/>
  <c r="Q39" i="42"/>
  <c r="Q36" i="42"/>
  <c r="Q33" i="42"/>
  <c r="Q30" i="42"/>
  <c r="Q27" i="42"/>
  <c r="Q24" i="42"/>
  <c r="Q21" i="42"/>
  <c r="Q18" i="42"/>
  <c r="Q15" i="42"/>
  <c r="Q12" i="42"/>
  <c r="Q6" i="42"/>
  <c r="Q11" i="42"/>
  <c r="Q5" i="42"/>
  <c r="Q49" i="47"/>
  <c r="Q46" i="47"/>
  <c r="Q43" i="47"/>
  <c r="Q40" i="47"/>
  <c r="Q37" i="47"/>
  <c r="Q34" i="47"/>
  <c r="Q31" i="47"/>
  <c r="Q28" i="47"/>
  <c r="Q25" i="47"/>
  <c r="Q22" i="47"/>
  <c r="Q19" i="47"/>
  <c r="Q16" i="47"/>
  <c r="Q13" i="47"/>
  <c r="Q8" i="47"/>
  <c r="Q7" i="47"/>
  <c r="Q78" i="47"/>
  <c r="Q74" i="47"/>
  <c r="Q73" i="47"/>
  <c r="Q69" i="47"/>
  <c r="Q65" i="47"/>
  <c r="Q64" i="47"/>
  <c r="Q60" i="47"/>
  <c r="Q56" i="47"/>
  <c r="Q55" i="47"/>
  <c r="Q9" i="47"/>
  <c r="Q50" i="47"/>
  <c r="Q47" i="47"/>
  <c r="Q44" i="47"/>
  <c r="Q41" i="47"/>
  <c r="Q38" i="47"/>
  <c r="Q35" i="47"/>
  <c r="Q32" i="47"/>
  <c r="Q29" i="47"/>
  <c r="Q26" i="47"/>
  <c r="Q23" i="47"/>
  <c r="Q20" i="47"/>
  <c r="Q17" i="47"/>
  <c r="Q14" i="47"/>
  <c r="Q10" i="47"/>
  <c r="Q77" i="47"/>
  <c r="Q71" i="47"/>
  <c r="Q68" i="47"/>
  <c r="Q62" i="47"/>
  <c r="Q59" i="47"/>
  <c r="Q53" i="47"/>
  <c r="Q5" i="47"/>
  <c r="Q6" i="47"/>
  <c r="Q76" i="47"/>
  <c r="Q67" i="47"/>
  <c r="Q58" i="47"/>
  <c r="Q11" i="47"/>
  <c r="Q79" i="47"/>
  <c r="Q75" i="47"/>
  <c r="Q70" i="47"/>
  <c r="Q66" i="47"/>
  <c r="Q61" i="47"/>
  <c r="Q57" i="47"/>
  <c r="Q52" i="47"/>
  <c r="Q51" i="47"/>
  <c r="Q48" i="47"/>
  <c r="Q45" i="47"/>
  <c r="Q42" i="47"/>
  <c r="Q39" i="47"/>
  <c r="Q36" i="47"/>
  <c r="Q33" i="47"/>
  <c r="Q30" i="47"/>
  <c r="Q27" i="47"/>
  <c r="Q24" i="47"/>
  <c r="Q21" i="47"/>
  <c r="Q18" i="47"/>
  <c r="Q15" i="47"/>
  <c r="Q12" i="47"/>
  <c r="Q72" i="47"/>
  <c r="Q63" i="47"/>
  <c r="Q54" i="47"/>
  <c r="Q78" i="79"/>
  <c r="Q75" i="79"/>
  <c r="Q72" i="79"/>
  <c r="Q69" i="79"/>
  <c r="Q66" i="79"/>
  <c r="Q63" i="79"/>
  <c r="Q60" i="79"/>
  <c r="Q57" i="79"/>
  <c r="Q54" i="79"/>
  <c r="Q51" i="79"/>
  <c r="Q48" i="79"/>
  <c r="Q45" i="79"/>
  <c r="Q42" i="79"/>
  <c r="Q39" i="79"/>
  <c r="Q36" i="79"/>
  <c r="Q34" i="79"/>
  <c r="Q30" i="79"/>
  <c r="Q29" i="79"/>
  <c r="Q25" i="79"/>
  <c r="Q21" i="79"/>
  <c r="Q20" i="79"/>
  <c r="Q16" i="79"/>
  <c r="Q14" i="79"/>
  <c r="Q10" i="79"/>
  <c r="Q11" i="79"/>
  <c r="Q5" i="79"/>
  <c r="Q79" i="79"/>
  <c r="Q76" i="79"/>
  <c r="Q73" i="79"/>
  <c r="Q70" i="79"/>
  <c r="Q67" i="79"/>
  <c r="Q64" i="79"/>
  <c r="Q61" i="79"/>
  <c r="Q58" i="79"/>
  <c r="Q55" i="79"/>
  <c r="Q52" i="79"/>
  <c r="Q49" i="79"/>
  <c r="Q46" i="79"/>
  <c r="Q43" i="79"/>
  <c r="Q37" i="79"/>
  <c r="Q35" i="79"/>
  <c r="Q31" i="79"/>
  <c r="Q27" i="79"/>
  <c r="Q26" i="79"/>
  <c r="Q22" i="79"/>
  <c r="Q18" i="79"/>
  <c r="Q17" i="79"/>
  <c r="Q12" i="79"/>
  <c r="Q6" i="79"/>
  <c r="Q9" i="79"/>
  <c r="Q77" i="79"/>
  <c r="Q68" i="79"/>
  <c r="Q59" i="79"/>
  <c r="Q50" i="79"/>
  <c r="Q41" i="79"/>
  <c r="Q38" i="79"/>
  <c r="Q24" i="79"/>
  <c r="Q15" i="79"/>
  <c r="Q28" i="79"/>
  <c r="Q23" i="79"/>
  <c r="Q19" i="79"/>
  <c r="Q71" i="79"/>
  <c r="Q62" i="79"/>
  <c r="Q53" i="79"/>
  <c r="Q44" i="79"/>
  <c r="Q33" i="79"/>
  <c r="Q8" i="79"/>
  <c r="Q32" i="79"/>
  <c r="Q40" i="79"/>
  <c r="Q13" i="79"/>
  <c r="Q65" i="79"/>
  <c r="Q56" i="79"/>
  <c r="Q47" i="79"/>
  <c r="Q74" i="79"/>
  <c r="Q7" i="79"/>
  <c r="Q98" i="85"/>
  <c r="Q95" i="85"/>
  <c r="Q92" i="85"/>
  <c r="Q89" i="85"/>
  <c r="Q86" i="85"/>
  <c r="Q83" i="85"/>
  <c r="Q80" i="85"/>
  <c r="Q77" i="85"/>
  <c r="Q74" i="85"/>
  <c r="Q71" i="85"/>
  <c r="Q68" i="85"/>
  <c r="Q65" i="85"/>
  <c r="Q62" i="85"/>
  <c r="Q59" i="85"/>
  <c r="Q56" i="85"/>
  <c r="Q53" i="85"/>
  <c r="Q50" i="85"/>
  <c r="Q47" i="85"/>
  <c r="Q44" i="85"/>
  <c r="Q41" i="85"/>
  <c r="Q38" i="85"/>
  <c r="Q35" i="85"/>
  <c r="Q32" i="85"/>
  <c r="Q29" i="85"/>
  <c r="Q26" i="85"/>
  <c r="Q23" i="85"/>
  <c r="Q20" i="85"/>
  <c r="Q17" i="85"/>
  <c r="Q14" i="85"/>
  <c r="Q10" i="85"/>
  <c r="Q5" i="85"/>
  <c r="Q11" i="85"/>
  <c r="Q96" i="85"/>
  <c r="Q93" i="85"/>
  <c r="Q90" i="85"/>
  <c r="Q87" i="85"/>
  <c r="Q84" i="85"/>
  <c r="Q81" i="85"/>
  <c r="Q78" i="85"/>
  <c r="Q75" i="85"/>
  <c r="Q72" i="85"/>
  <c r="Q69" i="85"/>
  <c r="Q66" i="85"/>
  <c r="Q63" i="85"/>
  <c r="Q60" i="85"/>
  <c r="Q57" i="85"/>
  <c r="Q54" i="85"/>
  <c r="Q51" i="85"/>
  <c r="Q48" i="85"/>
  <c r="Q45" i="85"/>
  <c r="Q42" i="85"/>
  <c r="Q39" i="85"/>
  <c r="Q36" i="85"/>
  <c r="Q33" i="85"/>
  <c r="Q30" i="85"/>
  <c r="Q27" i="85"/>
  <c r="Q24" i="85"/>
  <c r="Q21" i="85"/>
  <c r="Q18" i="85"/>
  <c r="Q15" i="85"/>
  <c r="Q12" i="85"/>
  <c r="Q6" i="85"/>
  <c r="Q94" i="85"/>
  <c r="Q91" i="85"/>
  <c r="Q73" i="85"/>
  <c r="Q55" i="85"/>
  <c r="Q37" i="85"/>
  <c r="Q22" i="85"/>
  <c r="Q88" i="85"/>
  <c r="Q70" i="85"/>
  <c r="Q52" i="85"/>
  <c r="Q34" i="85"/>
  <c r="Q19" i="85"/>
  <c r="Q85" i="85"/>
  <c r="Q67" i="85"/>
  <c r="Q49" i="85"/>
  <c r="Q31" i="85"/>
  <c r="Q16" i="85"/>
  <c r="Q97" i="85"/>
  <c r="Q76" i="85"/>
  <c r="Q58" i="85"/>
  <c r="Q40" i="85"/>
  <c r="Q25" i="85"/>
  <c r="Q82" i="85"/>
  <c r="Q64" i="85"/>
  <c r="Q46" i="85"/>
  <c r="Q28" i="85"/>
  <c r="Q9" i="85"/>
  <c r="Q7" i="85"/>
  <c r="Q79" i="85"/>
  <c r="Q61" i="85"/>
  <c r="Q43" i="85"/>
  <c r="Q13" i="85"/>
  <c r="Q8" i="85"/>
  <c r="Q69" i="92"/>
  <c r="Q66" i="92"/>
  <c r="Q63" i="92"/>
  <c r="Q60" i="92"/>
  <c r="Q57" i="92"/>
  <c r="Q54" i="92"/>
  <c r="Q51" i="92"/>
  <c r="Q48" i="92"/>
  <c r="Q45" i="92"/>
  <c r="Q42" i="92"/>
  <c r="Q39" i="92"/>
  <c r="Q36" i="92"/>
  <c r="Q33" i="92"/>
  <c r="Q30" i="92"/>
  <c r="Q27" i="92"/>
  <c r="Q24" i="92"/>
  <c r="Q21" i="92"/>
  <c r="Q18" i="92"/>
  <c r="Q15" i="92"/>
  <c r="Q12" i="92"/>
  <c r="Q67" i="92"/>
  <c r="Q64" i="92"/>
  <c r="Q61" i="92"/>
  <c r="Q58" i="92"/>
  <c r="Q55" i="92"/>
  <c r="Q52" i="92"/>
  <c r="Q49" i="92"/>
  <c r="Q46" i="92"/>
  <c r="Q43" i="92"/>
  <c r="Q40" i="92"/>
  <c r="Q37" i="92"/>
  <c r="Q34" i="92"/>
  <c r="Q31" i="92"/>
  <c r="Q28" i="92"/>
  <c r="Q25" i="92"/>
  <c r="Q22" i="92"/>
  <c r="Q19" i="92"/>
  <c r="Q16" i="92"/>
  <c r="Q13" i="92"/>
  <c r="Q8" i="92"/>
  <c r="Q7" i="92"/>
  <c r="Q65" i="92"/>
  <c r="Q56" i="92"/>
  <c r="Q47" i="92"/>
  <c r="Q38" i="92"/>
  <c r="Q29" i="92"/>
  <c r="Q20" i="92"/>
  <c r="Q10" i="92"/>
  <c r="Q11" i="92"/>
  <c r="Q62" i="92"/>
  <c r="Q53" i="92"/>
  <c r="Q44" i="92"/>
  <c r="Q35" i="92"/>
  <c r="Q26" i="92"/>
  <c r="Q17" i="92"/>
  <c r="Q14" i="92"/>
  <c r="Q59" i="92"/>
  <c r="Q32" i="92"/>
  <c r="Q68" i="92"/>
  <c r="Q23" i="92"/>
  <c r="Q50" i="92"/>
  <c r="Q41" i="92"/>
  <c r="Q9" i="92"/>
  <c r="Q6" i="92"/>
  <c r="Q5" i="92"/>
  <c r="I17" i="24"/>
  <c r="J17" i="24" s="1"/>
  <c r="I19" i="16"/>
  <c r="J19" i="16" s="1"/>
  <c r="AH4" i="9"/>
  <c r="Z4" i="9"/>
  <c r="H23" i="8"/>
  <c r="H22" i="8"/>
  <c r="H21" i="8"/>
  <c r="H20" i="8"/>
  <c r="H19" i="8"/>
  <c r="H18" i="8"/>
  <c r="H17" i="8"/>
  <c r="H16" i="8"/>
  <c r="H15" i="8"/>
  <c r="H14" i="8"/>
  <c r="H13" i="8"/>
  <c r="H12" i="8"/>
  <c r="H7" i="8"/>
  <c r="H6" i="8"/>
  <c r="H11" i="8"/>
  <c r="H5" i="8"/>
  <c r="H9" i="8"/>
  <c r="H4" i="8"/>
  <c r="H8" i="8"/>
  <c r="H39" i="27"/>
  <c r="I39" i="27" s="1"/>
  <c r="J39" i="27" s="1"/>
  <c r="I5" i="15"/>
  <c r="J5" i="15" s="1"/>
  <c r="H23" i="11"/>
  <c r="H22" i="11"/>
  <c r="H21" i="11"/>
  <c r="H20" i="11"/>
  <c r="H19" i="11"/>
  <c r="H18" i="11"/>
  <c r="H17" i="11"/>
  <c r="H16" i="11"/>
  <c r="H15" i="11"/>
  <c r="H14" i="11"/>
  <c r="H13" i="11"/>
  <c r="H12" i="11"/>
  <c r="H7" i="11"/>
  <c r="H6" i="11"/>
  <c r="H10" i="11"/>
  <c r="H9" i="11"/>
  <c r="H4" i="11"/>
  <c r="H10" i="22"/>
  <c r="I10" i="22" s="1"/>
  <c r="J10" i="22" s="1"/>
  <c r="H9" i="22"/>
  <c r="I9" i="22" s="1"/>
  <c r="J9" i="22" s="1"/>
  <c r="H4" i="22"/>
  <c r="I4" i="22" s="1"/>
  <c r="J4" i="22" s="1"/>
  <c r="K4" i="22" s="1"/>
  <c r="H11" i="22"/>
  <c r="I11" i="22" s="1"/>
  <c r="J11" i="22" s="1"/>
  <c r="H5" i="22"/>
  <c r="I5" i="22" s="1"/>
  <c r="J5" i="22" s="1"/>
  <c r="H23" i="18"/>
  <c r="I23" i="18" s="1"/>
  <c r="J23" i="18" s="1"/>
  <c r="H22" i="18"/>
  <c r="I22" i="18" s="1"/>
  <c r="J22" i="18" s="1"/>
  <c r="H18" i="18"/>
  <c r="I18" i="18" s="1"/>
  <c r="J18" i="18" s="1"/>
  <c r="H17" i="18"/>
  <c r="I17" i="18" s="1"/>
  <c r="J17" i="18" s="1"/>
  <c r="H16" i="18"/>
  <c r="I16" i="18" s="1"/>
  <c r="J16" i="18" s="1"/>
  <c r="H15" i="18"/>
  <c r="I15" i="18" s="1"/>
  <c r="J15" i="18" s="1"/>
  <c r="H14" i="18"/>
  <c r="I14" i="18" s="1"/>
  <c r="J14" i="18" s="1"/>
  <c r="H13" i="18"/>
  <c r="I13" i="18" s="1"/>
  <c r="J13" i="18" s="1"/>
  <c r="H12" i="18"/>
  <c r="I12" i="18" s="1"/>
  <c r="J12" i="18" s="1"/>
  <c r="H7" i="18"/>
  <c r="I7" i="18" s="1"/>
  <c r="J7" i="18" s="1"/>
  <c r="H6" i="18"/>
  <c r="I6" i="18" s="1"/>
  <c r="J6" i="18" s="1"/>
  <c r="H9" i="18"/>
  <c r="I9" i="18" s="1"/>
  <c r="J9" i="18" s="1"/>
  <c r="H4" i="18"/>
  <c r="I4" i="18" s="1"/>
  <c r="J4" i="18" s="1"/>
  <c r="K4" i="18" s="1"/>
  <c r="H8" i="18"/>
  <c r="I8" i="18" s="1"/>
  <c r="J8" i="18" s="1"/>
  <c r="H4" i="54"/>
  <c r="I4" i="54" s="1"/>
  <c r="J4" i="54" s="1"/>
  <c r="K4" i="54" s="1"/>
  <c r="H23" i="54"/>
  <c r="I23" i="54" s="1"/>
  <c r="J23" i="54" s="1"/>
  <c r="H20" i="54"/>
  <c r="I20" i="54" s="1"/>
  <c r="J20" i="54" s="1"/>
  <c r="H17" i="54"/>
  <c r="I17" i="54" s="1"/>
  <c r="J17" i="54" s="1"/>
  <c r="H14" i="54"/>
  <c r="I14" i="54" s="1"/>
  <c r="J14" i="54" s="1"/>
  <c r="H8" i="54"/>
  <c r="I8" i="54" s="1"/>
  <c r="J8" i="54" s="1"/>
  <c r="H6" i="54"/>
  <c r="I6" i="54" s="1"/>
  <c r="J6" i="54" s="1"/>
  <c r="H22" i="54"/>
  <c r="I22" i="54" s="1"/>
  <c r="J22" i="54" s="1"/>
  <c r="H19" i="54"/>
  <c r="I19" i="54" s="1"/>
  <c r="J19" i="54" s="1"/>
  <c r="H16" i="54"/>
  <c r="I16" i="54" s="1"/>
  <c r="J16" i="54" s="1"/>
  <c r="H13" i="54"/>
  <c r="I13" i="54" s="1"/>
  <c r="J13" i="54" s="1"/>
  <c r="H21" i="54"/>
  <c r="I21" i="54" s="1"/>
  <c r="J21" i="54" s="1"/>
  <c r="H18" i="54"/>
  <c r="I18" i="54" s="1"/>
  <c r="J18" i="54" s="1"/>
  <c r="H15" i="54"/>
  <c r="I15" i="54" s="1"/>
  <c r="J15" i="54" s="1"/>
  <c r="H12" i="54"/>
  <c r="I12" i="54" s="1"/>
  <c r="J12" i="54" s="1"/>
  <c r="H9" i="54"/>
  <c r="I9" i="54" s="1"/>
  <c r="J9" i="54" s="1"/>
  <c r="H7" i="54"/>
  <c r="I7" i="54" s="1"/>
  <c r="J7" i="54" s="1"/>
  <c r="H11" i="63"/>
  <c r="H5" i="63"/>
  <c r="H8" i="63"/>
  <c r="H9" i="60"/>
  <c r="H4" i="60"/>
  <c r="H10" i="60"/>
  <c r="H10" i="71"/>
  <c r="H8" i="71"/>
  <c r="H9" i="71"/>
  <c r="H4" i="71"/>
  <c r="AI3" i="28"/>
  <c r="H12" i="24"/>
  <c r="I5" i="23"/>
  <c r="J5" i="23" s="1"/>
  <c r="H16" i="21"/>
  <c r="I16" i="21" s="1"/>
  <c r="J16" i="21" s="1"/>
  <c r="I17" i="16"/>
  <c r="J17" i="16" s="1"/>
  <c r="H21" i="22"/>
  <c r="I21" i="22" s="1"/>
  <c r="J21" i="22" s="1"/>
  <c r="H9" i="4"/>
  <c r="H8" i="4"/>
  <c r="H23" i="4"/>
  <c r="H22" i="4"/>
  <c r="H21" i="4"/>
  <c r="H20" i="4"/>
  <c r="H19" i="4"/>
  <c r="H18" i="4"/>
  <c r="H17" i="4"/>
  <c r="H16" i="4"/>
  <c r="H15" i="4"/>
  <c r="H14" i="4"/>
  <c r="H13" i="4"/>
  <c r="H12" i="4"/>
  <c r="H7" i="4"/>
  <c r="H6" i="4"/>
  <c r="H11" i="4"/>
  <c r="H5" i="4"/>
  <c r="H6" i="27"/>
  <c r="I6" i="27" s="1"/>
  <c r="J6" i="27" s="1"/>
  <c r="H10" i="23"/>
  <c r="H18" i="21"/>
  <c r="I18" i="21" s="1"/>
  <c r="J18" i="21" s="1"/>
  <c r="H19" i="18"/>
  <c r="I19" i="18" s="1"/>
  <c r="J19" i="18" s="1"/>
  <c r="AI3" i="17"/>
  <c r="I22" i="7"/>
  <c r="J22" i="7" s="1"/>
  <c r="I16" i="7"/>
  <c r="J16" i="7" s="1"/>
  <c r="H8" i="22"/>
  <c r="I8" i="22" s="1"/>
  <c r="J8" i="22" s="1"/>
  <c r="AI4" i="16"/>
  <c r="H10" i="5"/>
  <c r="I10" i="5" s="1"/>
  <c r="J10" i="5" s="1"/>
  <c r="H20" i="10"/>
  <c r="I20" i="10" s="1"/>
  <c r="J20" i="10" s="1"/>
  <c r="AI3" i="6"/>
  <c r="Z4" i="5"/>
  <c r="H5" i="13"/>
  <c r="I5" i="13" s="1"/>
  <c r="J5" i="13" s="1"/>
  <c r="K5" i="13" s="1"/>
  <c r="AI3" i="9"/>
  <c r="H20" i="2"/>
  <c r="H21" i="2"/>
  <c r="AH3" i="96"/>
  <c r="AH3" i="94"/>
  <c r="AQ3" i="94" s="1"/>
  <c r="Y5" i="93"/>
  <c r="AH3" i="92"/>
  <c r="AQ3" i="92" s="1"/>
  <c r="AH4" i="92"/>
  <c r="AQ4" i="92" s="1"/>
  <c r="AN3" i="91"/>
  <c r="AH4" i="86"/>
  <c r="AQ4" i="86" s="1"/>
  <c r="Z4" i="86"/>
  <c r="AH3" i="87"/>
  <c r="AQ3" i="87" s="1"/>
  <c r="AI3" i="86"/>
  <c r="AN3" i="86"/>
  <c r="AQ4" i="87"/>
  <c r="AH4" i="81"/>
  <c r="AQ4" i="81" s="1"/>
  <c r="AH4" i="72"/>
  <c r="Z4" i="72"/>
  <c r="AQ4" i="77"/>
  <c r="AH3" i="76"/>
  <c r="AQ3" i="76" s="1"/>
  <c r="I13" i="71"/>
  <c r="J13" i="71" s="1"/>
  <c r="I6" i="71"/>
  <c r="J6" i="71" s="1"/>
  <c r="I12" i="72"/>
  <c r="J12" i="72" s="1"/>
  <c r="I9" i="68"/>
  <c r="J9" i="68" s="1"/>
  <c r="I8" i="67"/>
  <c r="J8" i="67" s="1"/>
  <c r="I22" i="67"/>
  <c r="J22" i="67" s="1"/>
  <c r="I19" i="67"/>
  <c r="J19" i="67" s="1"/>
  <c r="I16" i="67"/>
  <c r="J16" i="67" s="1"/>
  <c r="I13" i="67"/>
  <c r="J13" i="67" s="1"/>
  <c r="W5" i="58"/>
  <c r="Y5" i="58" s="1"/>
  <c r="AG4" i="58"/>
  <c r="AP4" i="58" s="1"/>
  <c r="AF4" i="58"/>
  <c r="AO4" i="58" s="1"/>
  <c r="AE4" i="58"/>
  <c r="I12" i="55"/>
  <c r="J12" i="55" s="1"/>
  <c r="I18" i="51"/>
  <c r="J18" i="51" s="1"/>
  <c r="I12" i="51"/>
  <c r="J12" i="51" s="1"/>
  <c r="AN3" i="76"/>
  <c r="AI3" i="74"/>
  <c r="I16" i="72"/>
  <c r="J16" i="72" s="1"/>
  <c r="I12" i="71"/>
  <c r="J12" i="71" s="1"/>
  <c r="I7" i="63"/>
  <c r="J7" i="63" s="1"/>
  <c r="AE4" i="61"/>
  <c r="AF4" i="61"/>
  <c r="AO4" i="61" s="1"/>
  <c r="AG4" i="61"/>
  <c r="AP4" i="61" s="1"/>
  <c r="W5" i="61"/>
  <c r="AH3" i="60"/>
  <c r="AQ3" i="60" s="1"/>
  <c r="I20" i="55"/>
  <c r="J20" i="55" s="1"/>
  <c r="I20" i="50"/>
  <c r="J20" i="50" s="1"/>
  <c r="I16" i="71"/>
  <c r="J16" i="71" s="1"/>
  <c r="X5" i="63"/>
  <c r="AH5" i="63" s="1"/>
  <c r="I15" i="60"/>
  <c r="J15" i="60" s="1"/>
  <c r="I7" i="56"/>
  <c r="J7" i="56" s="1"/>
  <c r="I16" i="55"/>
  <c r="J16" i="55" s="1"/>
  <c r="AE3" i="54"/>
  <c r="P3" i="54"/>
  <c r="AF3" i="54" s="1"/>
  <c r="AO3" i="54" s="1"/>
  <c r="I10" i="64"/>
  <c r="J10" i="64" s="1"/>
  <c r="Z4" i="56"/>
  <c r="H94" i="93"/>
  <c r="I94" i="93" s="1"/>
  <c r="J94" i="93" s="1"/>
  <c r="AH3" i="70"/>
  <c r="AQ3" i="70" s="1"/>
  <c r="I15" i="52"/>
  <c r="J15" i="52" s="1"/>
  <c r="I7" i="51"/>
  <c r="J7" i="51" s="1"/>
  <c r="I9" i="55"/>
  <c r="J9" i="55" s="1"/>
  <c r="AH3" i="52"/>
  <c r="AQ3" i="52" s="1"/>
  <c r="X5" i="52"/>
  <c r="AH5" i="52" s="1"/>
  <c r="Y5" i="52"/>
  <c r="AE4" i="45"/>
  <c r="W5" i="45"/>
  <c r="X5" i="45" s="1"/>
  <c r="AH5" i="45" s="1"/>
  <c r="AG4" i="45"/>
  <c r="AF4" i="45"/>
  <c r="AH3" i="39"/>
  <c r="AQ3" i="39" s="1"/>
  <c r="K5" i="43"/>
  <c r="K6" i="43" s="1"/>
  <c r="K7" i="43" s="1"/>
  <c r="K8" i="43" s="1"/>
  <c r="K9" i="43" s="1"/>
  <c r="K10" i="43" s="1"/>
  <c r="K11" i="43" s="1"/>
  <c r="K12" i="43" s="1"/>
  <c r="K13" i="43" s="1"/>
  <c r="K14" i="43" s="1"/>
  <c r="K15" i="43" s="1"/>
  <c r="K16" i="43" s="1"/>
  <c r="K17" i="43" s="1"/>
  <c r="K18" i="43" s="1"/>
  <c r="K19" i="43" s="1"/>
  <c r="K20" i="43" s="1"/>
  <c r="K21" i="43" s="1"/>
  <c r="K22" i="43" s="1"/>
  <c r="K23" i="43" s="1"/>
  <c r="K24" i="43" s="1"/>
  <c r="K25" i="43" s="1"/>
  <c r="K26" i="43" s="1"/>
  <c r="K27" i="43" s="1"/>
  <c r="K28" i="43" s="1"/>
  <c r="K29" i="43" s="1"/>
  <c r="K30" i="43" s="1"/>
  <c r="K31" i="43" s="1"/>
  <c r="K32" i="43" s="1"/>
  <c r="K33" i="43" s="1"/>
  <c r="K34" i="43" s="1"/>
  <c r="K35" i="43" s="1"/>
  <c r="AQ4" i="42"/>
  <c r="Y5" i="31"/>
  <c r="AH4" i="31"/>
  <c r="AQ4" i="31" s="1"/>
  <c r="H79" i="33"/>
  <c r="I79" i="33" s="1"/>
  <c r="J79" i="33" s="1"/>
  <c r="H35" i="33"/>
  <c r="I35" i="33" s="1"/>
  <c r="J35" i="33" s="1"/>
  <c r="H18" i="33"/>
  <c r="I18" i="33" s="1"/>
  <c r="J18" i="33" s="1"/>
  <c r="H93" i="33"/>
  <c r="I93" i="33" s="1"/>
  <c r="J93" i="33" s="1"/>
  <c r="H77" i="27"/>
  <c r="I77" i="27" s="1"/>
  <c r="J77" i="27" s="1"/>
  <c r="H50" i="27"/>
  <c r="I50" i="27" s="1"/>
  <c r="J50" i="27" s="1"/>
  <c r="H23" i="27"/>
  <c r="I23" i="27" s="1"/>
  <c r="J23" i="27" s="1"/>
  <c r="H67" i="28"/>
  <c r="I67" i="28" s="1"/>
  <c r="J67" i="28" s="1"/>
  <c r="H56" i="28"/>
  <c r="I56" i="28" s="1"/>
  <c r="J56" i="28" s="1"/>
  <c r="H47" i="28"/>
  <c r="I47" i="28" s="1"/>
  <c r="J47" i="28" s="1"/>
  <c r="H38" i="28"/>
  <c r="I38" i="28" s="1"/>
  <c r="J38" i="28" s="1"/>
  <c r="H29" i="28"/>
  <c r="I29" i="28" s="1"/>
  <c r="J29" i="28" s="1"/>
  <c r="H20" i="28"/>
  <c r="I20" i="28" s="1"/>
  <c r="J20" i="28" s="1"/>
  <c r="H58" i="28"/>
  <c r="I58" i="28" s="1"/>
  <c r="J58" i="28" s="1"/>
  <c r="H49" i="28"/>
  <c r="I49" i="28" s="1"/>
  <c r="J49" i="28" s="1"/>
  <c r="H40" i="28"/>
  <c r="I40" i="28" s="1"/>
  <c r="J40" i="28" s="1"/>
  <c r="H31" i="28"/>
  <c r="I31" i="28" s="1"/>
  <c r="J31" i="28" s="1"/>
  <c r="H22" i="28"/>
  <c r="I22" i="28" s="1"/>
  <c r="J22" i="28" s="1"/>
  <c r="H13" i="28"/>
  <c r="I13" i="28" s="1"/>
  <c r="J13" i="28" s="1"/>
  <c r="H11" i="28"/>
  <c r="I11" i="28" s="1"/>
  <c r="J11" i="28" s="1"/>
  <c r="H4" i="28"/>
  <c r="I4" i="28" s="1"/>
  <c r="J4" i="28" s="1"/>
  <c r="K4" i="28" s="1"/>
  <c r="H59" i="28"/>
  <c r="I59" i="28" s="1"/>
  <c r="J59" i="28" s="1"/>
  <c r="H5" i="28"/>
  <c r="I5" i="28" s="1"/>
  <c r="J5" i="28" s="1"/>
  <c r="H62" i="28"/>
  <c r="I62" i="28" s="1"/>
  <c r="J62" i="28" s="1"/>
  <c r="H67" i="32"/>
  <c r="I67" i="32" s="1"/>
  <c r="J67" i="32" s="1"/>
  <c r="H64" i="32"/>
  <c r="I64" i="32" s="1"/>
  <c r="J64" i="32" s="1"/>
  <c r="H61" i="32"/>
  <c r="I61" i="32" s="1"/>
  <c r="J61" i="32" s="1"/>
  <c r="H58" i="32"/>
  <c r="I58" i="32" s="1"/>
  <c r="J58" i="32" s="1"/>
  <c r="H55" i="32"/>
  <c r="I55" i="32" s="1"/>
  <c r="J55" i="32" s="1"/>
  <c r="H52" i="32"/>
  <c r="I52" i="32" s="1"/>
  <c r="J52" i="32" s="1"/>
  <c r="H49" i="32"/>
  <c r="I49" i="32" s="1"/>
  <c r="J49" i="32" s="1"/>
  <c r="H46" i="32"/>
  <c r="I46" i="32" s="1"/>
  <c r="J46" i="32" s="1"/>
  <c r="H43" i="32"/>
  <c r="I43" i="32" s="1"/>
  <c r="J43" i="32" s="1"/>
  <c r="H40" i="32"/>
  <c r="I40" i="32" s="1"/>
  <c r="J40" i="32" s="1"/>
  <c r="H37" i="32"/>
  <c r="I37" i="32" s="1"/>
  <c r="J37" i="32" s="1"/>
  <c r="H34" i="32"/>
  <c r="I34" i="32" s="1"/>
  <c r="J34" i="32" s="1"/>
  <c r="H31" i="32"/>
  <c r="I31" i="32" s="1"/>
  <c r="J31" i="32" s="1"/>
  <c r="H28" i="32"/>
  <c r="I28" i="32" s="1"/>
  <c r="J28" i="32" s="1"/>
  <c r="H25" i="32"/>
  <c r="I25" i="32" s="1"/>
  <c r="J25" i="32" s="1"/>
  <c r="H22" i="32"/>
  <c r="I22" i="32" s="1"/>
  <c r="J22" i="32" s="1"/>
  <c r="H19" i="32"/>
  <c r="I19" i="32" s="1"/>
  <c r="J19" i="32" s="1"/>
  <c r="H16" i="32"/>
  <c r="I16" i="32" s="1"/>
  <c r="J16" i="32" s="1"/>
  <c r="H13" i="32"/>
  <c r="I13" i="32" s="1"/>
  <c r="J13" i="32" s="1"/>
  <c r="H8" i="32"/>
  <c r="I8" i="32" s="1"/>
  <c r="J8" i="32" s="1"/>
  <c r="H7" i="32"/>
  <c r="I7" i="32" s="1"/>
  <c r="J7" i="32" s="1"/>
  <c r="H68" i="32"/>
  <c r="I68" i="32" s="1"/>
  <c r="J68" i="32" s="1"/>
  <c r="H65" i="32"/>
  <c r="I65" i="32" s="1"/>
  <c r="J65" i="32" s="1"/>
  <c r="H62" i="32"/>
  <c r="I62" i="32" s="1"/>
  <c r="J62" i="32" s="1"/>
  <c r="H59" i="32"/>
  <c r="I59" i="32" s="1"/>
  <c r="J59" i="32" s="1"/>
  <c r="H56" i="32"/>
  <c r="I56" i="32" s="1"/>
  <c r="J56" i="32" s="1"/>
  <c r="H53" i="32"/>
  <c r="I53" i="32" s="1"/>
  <c r="J53" i="32" s="1"/>
  <c r="H50" i="32"/>
  <c r="I50" i="32" s="1"/>
  <c r="J50" i="32" s="1"/>
  <c r="H47" i="32"/>
  <c r="I47" i="32" s="1"/>
  <c r="J47" i="32" s="1"/>
  <c r="H44" i="32"/>
  <c r="I44" i="32" s="1"/>
  <c r="J44" i="32" s="1"/>
  <c r="H41" i="32"/>
  <c r="I41" i="32" s="1"/>
  <c r="J41" i="32" s="1"/>
  <c r="H38" i="32"/>
  <c r="I38" i="32" s="1"/>
  <c r="J38" i="32" s="1"/>
  <c r="H35" i="32"/>
  <c r="I35" i="32" s="1"/>
  <c r="J35" i="32" s="1"/>
  <c r="H32" i="32"/>
  <c r="I32" i="32" s="1"/>
  <c r="J32" i="32" s="1"/>
  <c r="H29" i="32"/>
  <c r="I29" i="32" s="1"/>
  <c r="J29" i="32" s="1"/>
  <c r="H26" i="32"/>
  <c r="I26" i="32" s="1"/>
  <c r="J26" i="32" s="1"/>
  <c r="H23" i="32"/>
  <c r="I23" i="32" s="1"/>
  <c r="J23" i="32" s="1"/>
  <c r="H20" i="32"/>
  <c r="I20" i="32" s="1"/>
  <c r="J20" i="32" s="1"/>
  <c r="H17" i="32"/>
  <c r="I17" i="32" s="1"/>
  <c r="J17" i="32" s="1"/>
  <c r="H14" i="32"/>
  <c r="I14" i="32" s="1"/>
  <c r="J14" i="32" s="1"/>
  <c r="H10" i="32"/>
  <c r="I10" i="32" s="1"/>
  <c r="J10" i="32" s="1"/>
  <c r="H4" i="32"/>
  <c r="I4" i="32" s="1"/>
  <c r="J4" i="32" s="1"/>
  <c r="K4" i="32" s="1"/>
  <c r="H11" i="32"/>
  <c r="I11" i="32" s="1"/>
  <c r="J11" i="32" s="1"/>
  <c r="H5" i="32"/>
  <c r="I5" i="32" s="1"/>
  <c r="J5" i="32" s="1"/>
  <c r="H89" i="42"/>
  <c r="I89" i="42" s="1"/>
  <c r="J89" i="42" s="1"/>
  <c r="H86" i="42"/>
  <c r="I86" i="42" s="1"/>
  <c r="J86" i="42" s="1"/>
  <c r="H83" i="42"/>
  <c r="I83" i="42" s="1"/>
  <c r="J83" i="42" s="1"/>
  <c r="H80" i="42"/>
  <c r="I80" i="42" s="1"/>
  <c r="J80" i="42" s="1"/>
  <c r="H77" i="42"/>
  <c r="I77" i="42" s="1"/>
  <c r="J77" i="42" s="1"/>
  <c r="H74" i="42"/>
  <c r="I74" i="42" s="1"/>
  <c r="J74" i="42" s="1"/>
  <c r="H71" i="42"/>
  <c r="I71" i="42" s="1"/>
  <c r="J71" i="42" s="1"/>
  <c r="H68" i="42"/>
  <c r="I68" i="42" s="1"/>
  <c r="J68" i="42" s="1"/>
  <c r="H65" i="42"/>
  <c r="I65" i="42" s="1"/>
  <c r="J65" i="42" s="1"/>
  <c r="H62" i="42"/>
  <c r="I62" i="42" s="1"/>
  <c r="J62" i="42" s="1"/>
  <c r="H59" i="42"/>
  <c r="I59" i="42" s="1"/>
  <c r="J59" i="42" s="1"/>
  <c r="H56" i="42"/>
  <c r="I56" i="42" s="1"/>
  <c r="J56" i="42" s="1"/>
  <c r="H53" i="42"/>
  <c r="I53" i="42" s="1"/>
  <c r="J53" i="42" s="1"/>
  <c r="H50" i="42"/>
  <c r="I50" i="42" s="1"/>
  <c r="J50" i="42" s="1"/>
  <c r="H47" i="42"/>
  <c r="I47" i="42" s="1"/>
  <c r="J47" i="42" s="1"/>
  <c r="H44" i="42"/>
  <c r="I44" i="42" s="1"/>
  <c r="J44" i="42" s="1"/>
  <c r="H41" i="42"/>
  <c r="I41" i="42" s="1"/>
  <c r="J41" i="42" s="1"/>
  <c r="H38" i="42"/>
  <c r="I38" i="42" s="1"/>
  <c r="J38" i="42" s="1"/>
  <c r="H35" i="42"/>
  <c r="I35" i="42" s="1"/>
  <c r="J35" i="42" s="1"/>
  <c r="H32" i="42"/>
  <c r="I32" i="42" s="1"/>
  <c r="J32" i="42" s="1"/>
  <c r="H29" i="42"/>
  <c r="I29" i="42" s="1"/>
  <c r="J29" i="42" s="1"/>
  <c r="H26" i="42"/>
  <c r="I26" i="42" s="1"/>
  <c r="J26" i="42" s="1"/>
  <c r="H23" i="42"/>
  <c r="I23" i="42" s="1"/>
  <c r="J23" i="42" s="1"/>
  <c r="H20" i="42"/>
  <c r="I20" i="42" s="1"/>
  <c r="J20" i="42" s="1"/>
  <c r="H17" i="42"/>
  <c r="I17" i="42" s="1"/>
  <c r="J17" i="42" s="1"/>
  <c r="H14" i="42"/>
  <c r="I14" i="42" s="1"/>
  <c r="J14" i="42" s="1"/>
  <c r="H10" i="42"/>
  <c r="I10" i="42" s="1"/>
  <c r="J10" i="42" s="1"/>
  <c r="H88" i="42"/>
  <c r="I88" i="42" s="1"/>
  <c r="J88" i="42" s="1"/>
  <c r="H85" i="42"/>
  <c r="I85" i="42" s="1"/>
  <c r="J85" i="42" s="1"/>
  <c r="H82" i="42"/>
  <c r="I82" i="42" s="1"/>
  <c r="J82" i="42" s="1"/>
  <c r="H79" i="42"/>
  <c r="I79" i="42" s="1"/>
  <c r="J79" i="42" s="1"/>
  <c r="H76" i="42"/>
  <c r="I76" i="42" s="1"/>
  <c r="J76" i="42" s="1"/>
  <c r="H73" i="42"/>
  <c r="I73" i="42" s="1"/>
  <c r="J73" i="42" s="1"/>
  <c r="H70" i="42"/>
  <c r="I70" i="42" s="1"/>
  <c r="J70" i="42" s="1"/>
  <c r="H67" i="42"/>
  <c r="I67" i="42" s="1"/>
  <c r="J67" i="42" s="1"/>
  <c r="H64" i="42"/>
  <c r="I64" i="42" s="1"/>
  <c r="J64" i="42" s="1"/>
  <c r="H61" i="42"/>
  <c r="I61" i="42" s="1"/>
  <c r="J61" i="42" s="1"/>
  <c r="H58" i="42"/>
  <c r="I58" i="42" s="1"/>
  <c r="J58" i="42" s="1"/>
  <c r="H55" i="42"/>
  <c r="I55" i="42" s="1"/>
  <c r="J55" i="42" s="1"/>
  <c r="H52" i="42"/>
  <c r="I52" i="42" s="1"/>
  <c r="J52" i="42" s="1"/>
  <c r="H49" i="42"/>
  <c r="I49" i="42" s="1"/>
  <c r="J49" i="42" s="1"/>
  <c r="H46" i="42"/>
  <c r="I46" i="42" s="1"/>
  <c r="J46" i="42" s="1"/>
  <c r="H43" i="42"/>
  <c r="I43" i="42" s="1"/>
  <c r="J43" i="42" s="1"/>
  <c r="H40" i="42"/>
  <c r="I40" i="42" s="1"/>
  <c r="J40" i="42" s="1"/>
  <c r="H37" i="42"/>
  <c r="I37" i="42" s="1"/>
  <c r="J37" i="42" s="1"/>
  <c r="H34" i="42"/>
  <c r="I34" i="42" s="1"/>
  <c r="J34" i="42" s="1"/>
  <c r="H31" i="42"/>
  <c r="I31" i="42" s="1"/>
  <c r="J31" i="42" s="1"/>
  <c r="H28" i="42"/>
  <c r="I28" i="42" s="1"/>
  <c r="J28" i="42" s="1"/>
  <c r="H25" i="42"/>
  <c r="I25" i="42" s="1"/>
  <c r="J25" i="42" s="1"/>
  <c r="H22" i="42"/>
  <c r="I22" i="42" s="1"/>
  <c r="J22" i="42" s="1"/>
  <c r="H19" i="42"/>
  <c r="I19" i="42" s="1"/>
  <c r="J19" i="42" s="1"/>
  <c r="H16" i="42"/>
  <c r="I16" i="42" s="1"/>
  <c r="J16" i="42" s="1"/>
  <c r="H13" i="42"/>
  <c r="I13" i="42" s="1"/>
  <c r="J13" i="42" s="1"/>
  <c r="H8" i="42"/>
  <c r="I8" i="42" s="1"/>
  <c r="J8" i="42" s="1"/>
  <c r="H7" i="42"/>
  <c r="I7" i="42" s="1"/>
  <c r="J7" i="42" s="1"/>
  <c r="K7" i="42" s="1"/>
  <c r="H97" i="45"/>
  <c r="I97" i="45" s="1"/>
  <c r="J97" i="45" s="1"/>
  <c r="H95" i="45"/>
  <c r="I95" i="45" s="1"/>
  <c r="J95" i="45" s="1"/>
  <c r="H79" i="45"/>
  <c r="I79" i="45" s="1"/>
  <c r="J79" i="45" s="1"/>
  <c r="H77" i="45"/>
  <c r="I77" i="45" s="1"/>
  <c r="J77" i="45" s="1"/>
  <c r="H61" i="45"/>
  <c r="I61" i="45" s="1"/>
  <c r="J61" i="45" s="1"/>
  <c r="H59" i="45"/>
  <c r="I59" i="45" s="1"/>
  <c r="J59" i="45" s="1"/>
  <c r="H43" i="45"/>
  <c r="I43" i="45" s="1"/>
  <c r="J43" i="45" s="1"/>
  <c r="H41" i="45"/>
  <c r="I41" i="45" s="1"/>
  <c r="J41" i="45" s="1"/>
  <c r="H38" i="45"/>
  <c r="I38" i="45" s="1"/>
  <c r="J38" i="45" s="1"/>
  <c r="H29" i="45"/>
  <c r="I29" i="45" s="1"/>
  <c r="J29" i="45" s="1"/>
  <c r="H20" i="45"/>
  <c r="I20" i="45" s="1"/>
  <c r="J20" i="45" s="1"/>
  <c r="H4" i="45"/>
  <c r="I4" i="45" s="1"/>
  <c r="J4" i="45" s="1"/>
  <c r="K4" i="45" s="1"/>
  <c r="H85" i="45"/>
  <c r="I85" i="45" s="1"/>
  <c r="J85" i="45" s="1"/>
  <c r="H83" i="45"/>
  <c r="I83" i="45" s="1"/>
  <c r="J83" i="45" s="1"/>
  <c r="H67" i="45"/>
  <c r="I67" i="45" s="1"/>
  <c r="J67" i="45" s="1"/>
  <c r="H65" i="45"/>
  <c r="I65" i="45" s="1"/>
  <c r="J65" i="45" s="1"/>
  <c r="H49" i="45"/>
  <c r="I49" i="45" s="1"/>
  <c r="J49" i="45" s="1"/>
  <c r="H47" i="45"/>
  <c r="I47" i="45" s="1"/>
  <c r="J47" i="45" s="1"/>
  <c r="H35" i="45"/>
  <c r="I35" i="45" s="1"/>
  <c r="J35" i="45" s="1"/>
  <c r="H26" i="45"/>
  <c r="I26" i="45" s="1"/>
  <c r="J26" i="45" s="1"/>
  <c r="H17" i="45"/>
  <c r="I17" i="45" s="1"/>
  <c r="J17" i="45" s="1"/>
  <c r="H11" i="45"/>
  <c r="I11" i="45" s="1"/>
  <c r="J11" i="45" s="1"/>
  <c r="H10" i="45"/>
  <c r="I10" i="45" s="1"/>
  <c r="J10" i="45" s="1"/>
  <c r="H9" i="45"/>
  <c r="I9" i="45" s="1"/>
  <c r="J9" i="45" s="1"/>
  <c r="H91" i="45"/>
  <c r="I91" i="45" s="1"/>
  <c r="J91" i="45" s="1"/>
  <c r="H71" i="45"/>
  <c r="I71" i="45" s="1"/>
  <c r="J71" i="45" s="1"/>
  <c r="H14" i="45"/>
  <c r="I14" i="45" s="1"/>
  <c r="J14" i="45" s="1"/>
  <c r="H5" i="45"/>
  <c r="I5" i="45" s="1"/>
  <c r="J5" i="45" s="1"/>
  <c r="H89" i="45"/>
  <c r="I89" i="45" s="1"/>
  <c r="J89" i="45" s="1"/>
  <c r="H55" i="45"/>
  <c r="I55" i="45" s="1"/>
  <c r="J55" i="45" s="1"/>
  <c r="H23" i="45"/>
  <c r="I23" i="45" s="1"/>
  <c r="J23" i="45" s="1"/>
  <c r="H73" i="45"/>
  <c r="I73" i="45" s="1"/>
  <c r="J73" i="45" s="1"/>
  <c r="H53" i="45"/>
  <c r="I53" i="45" s="1"/>
  <c r="J53" i="45" s="1"/>
  <c r="H32" i="45"/>
  <c r="I32" i="45" s="1"/>
  <c r="J32" i="45" s="1"/>
  <c r="H6" i="77"/>
  <c r="I6" i="77" s="1"/>
  <c r="J6" i="77" s="1"/>
  <c r="H98" i="77"/>
  <c r="I98" i="77" s="1"/>
  <c r="J98" i="77" s="1"/>
  <c r="H95" i="77"/>
  <c r="I95" i="77" s="1"/>
  <c r="J95" i="77" s="1"/>
  <c r="H92" i="77"/>
  <c r="I92" i="77" s="1"/>
  <c r="J92" i="77" s="1"/>
  <c r="H89" i="77"/>
  <c r="I89" i="77" s="1"/>
  <c r="J89" i="77" s="1"/>
  <c r="H86" i="77"/>
  <c r="I86" i="77" s="1"/>
  <c r="J86" i="77" s="1"/>
  <c r="H35" i="77"/>
  <c r="I35" i="77" s="1"/>
  <c r="J35" i="77" s="1"/>
  <c r="H17" i="77"/>
  <c r="I17" i="77" s="1"/>
  <c r="J17" i="77" s="1"/>
  <c r="H32" i="77"/>
  <c r="I32" i="77" s="1"/>
  <c r="J32" i="77" s="1"/>
  <c r="H14" i="77"/>
  <c r="I14" i="77" s="1"/>
  <c r="J14" i="77" s="1"/>
  <c r="H20" i="77"/>
  <c r="I20" i="77" s="1"/>
  <c r="J20" i="77" s="1"/>
  <c r="H10" i="77"/>
  <c r="I10" i="77" s="1"/>
  <c r="J10" i="77" s="1"/>
  <c r="H5" i="77"/>
  <c r="I5" i="77" s="1"/>
  <c r="J5" i="77" s="1"/>
  <c r="K5" i="77" s="1"/>
  <c r="H11" i="77"/>
  <c r="I11" i="77" s="1"/>
  <c r="J11" i="77" s="1"/>
  <c r="H23" i="77"/>
  <c r="I23" i="77" s="1"/>
  <c r="J23" i="77" s="1"/>
  <c r="H18" i="82"/>
  <c r="I18" i="82" s="1"/>
  <c r="J18" i="82" s="1"/>
  <c r="H15" i="82"/>
  <c r="I15" i="82" s="1"/>
  <c r="J15" i="82" s="1"/>
  <c r="H12" i="82"/>
  <c r="I12" i="82" s="1"/>
  <c r="J12" i="82" s="1"/>
  <c r="H6" i="82"/>
  <c r="I6" i="82" s="1"/>
  <c r="J6" i="82" s="1"/>
  <c r="H4" i="82"/>
  <c r="I4" i="82" s="1"/>
  <c r="J4" i="82" s="1"/>
  <c r="K4" i="82" s="1"/>
  <c r="H87" i="82"/>
  <c r="I87" i="82" s="1"/>
  <c r="J87" i="82" s="1"/>
  <c r="H78" i="82"/>
  <c r="I78" i="82" s="1"/>
  <c r="J78" i="82" s="1"/>
  <c r="H69" i="82"/>
  <c r="I69" i="82" s="1"/>
  <c r="J69" i="82" s="1"/>
  <c r="H60" i="82"/>
  <c r="I60" i="82" s="1"/>
  <c r="J60" i="82" s="1"/>
  <c r="H51" i="82"/>
  <c r="I51" i="82" s="1"/>
  <c r="J51" i="82" s="1"/>
  <c r="H42" i="82"/>
  <c r="I42" i="82" s="1"/>
  <c r="J42" i="82" s="1"/>
  <c r="H33" i="82"/>
  <c r="I33" i="82" s="1"/>
  <c r="J33" i="82" s="1"/>
  <c r="H24" i="82"/>
  <c r="I24" i="82" s="1"/>
  <c r="J24" i="82" s="1"/>
  <c r="H7" i="82"/>
  <c r="I7" i="82" s="1"/>
  <c r="J7" i="82" s="1"/>
  <c r="H5" i="82"/>
  <c r="I5" i="82" s="1"/>
  <c r="J5" i="82" s="1"/>
  <c r="H72" i="82"/>
  <c r="I72" i="82" s="1"/>
  <c r="J72" i="82" s="1"/>
  <c r="H66" i="82"/>
  <c r="I66" i="82" s="1"/>
  <c r="J66" i="82" s="1"/>
  <c r="H65" i="82"/>
  <c r="I65" i="82" s="1"/>
  <c r="J65" i="82" s="1"/>
  <c r="H45" i="82"/>
  <c r="I45" i="82" s="1"/>
  <c r="J45" i="82" s="1"/>
  <c r="H39" i="82"/>
  <c r="I39" i="82" s="1"/>
  <c r="J39" i="82" s="1"/>
  <c r="H38" i="82"/>
  <c r="I38" i="82" s="1"/>
  <c r="J38" i="82" s="1"/>
  <c r="H11" i="82"/>
  <c r="I11" i="82" s="1"/>
  <c r="J11" i="82" s="1"/>
  <c r="H84" i="82"/>
  <c r="I84" i="82" s="1"/>
  <c r="J84" i="82" s="1"/>
  <c r="H83" i="82"/>
  <c r="I83" i="82" s="1"/>
  <c r="J83" i="82" s="1"/>
  <c r="H63" i="82"/>
  <c r="I63" i="82" s="1"/>
  <c r="J63" i="82" s="1"/>
  <c r="H57" i="82"/>
  <c r="I57" i="82" s="1"/>
  <c r="J57" i="82" s="1"/>
  <c r="H56" i="82"/>
  <c r="I56" i="82" s="1"/>
  <c r="J56" i="82" s="1"/>
  <c r="H36" i="82"/>
  <c r="I36" i="82" s="1"/>
  <c r="J36" i="82" s="1"/>
  <c r="H30" i="82"/>
  <c r="I30" i="82" s="1"/>
  <c r="J30" i="82" s="1"/>
  <c r="H29" i="82"/>
  <c r="I29" i="82" s="1"/>
  <c r="J29" i="82" s="1"/>
  <c r="H81" i="82"/>
  <c r="I81" i="82" s="1"/>
  <c r="J81" i="82" s="1"/>
  <c r="H75" i="82"/>
  <c r="I75" i="82" s="1"/>
  <c r="J75" i="82" s="1"/>
  <c r="H74" i="82"/>
  <c r="I74" i="82" s="1"/>
  <c r="J74" i="82" s="1"/>
  <c r="H54" i="82"/>
  <c r="I54" i="82" s="1"/>
  <c r="J54" i="82" s="1"/>
  <c r="H48" i="82"/>
  <c r="I48" i="82" s="1"/>
  <c r="J48" i="82" s="1"/>
  <c r="H47" i="82"/>
  <c r="I47" i="82" s="1"/>
  <c r="J47" i="82" s="1"/>
  <c r="H27" i="82"/>
  <c r="I27" i="82" s="1"/>
  <c r="J27" i="82" s="1"/>
  <c r="H21" i="82"/>
  <c r="I21" i="82" s="1"/>
  <c r="J21" i="82" s="1"/>
  <c r="H20" i="82"/>
  <c r="I20" i="82" s="1"/>
  <c r="J20" i="82" s="1"/>
  <c r="H88" i="89"/>
  <c r="I88" i="89" s="1"/>
  <c r="J88" i="89" s="1"/>
  <c r="H91" i="89"/>
  <c r="I91" i="89" s="1"/>
  <c r="J91" i="89" s="1"/>
  <c r="H84" i="89"/>
  <c r="I84" i="89" s="1"/>
  <c r="J84" i="89" s="1"/>
  <c r="H9" i="89"/>
  <c r="I9" i="89" s="1"/>
  <c r="J9" i="89" s="1"/>
  <c r="H98" i="89"/>
  <c r="I98" i="89" s="1"/>
  <c r="J98" i="89" s="1"/>
  <c r="H4" i="89"/>
  <c r="I4" i="89" s="1"/>
  <c r="J4" i="89" s="1"/>
  <c r="K4" i="89" s="1"/>
  <c r="H82" i="89"/>
  <c r="I82" i="89" s="1"/>
  <c r="J82" i="89" s="1"/>
  <c r="H73" i="89"/>
  <c r="I73" i="89" s="1"/>
  <c r="J73" i="89" s="1"/>
  <c r="H64" i="89"/>
  <c r="I64" i="89" s="1"/>
  <c r="J64" i="89" s="1"/>
  <c r="H55" i="89"/>
  <c r="I55" i="89" s="1"/>
  <c r="J55" i="89" s="1"/>
  <c r="H46" i="89"/>
  <c r="I46" i="89" s="1"/>
  <c r="J46" i="89" s="1"/>
  <c r="H37" i="89"/>
  <c r="I37" i="89" s="1"/>
  <c r="J37" i="89" s="1"/>
  <c r="H28" i="89"/>
  <c r="I28" i="89" s="1"/>
  <c r="J28" i="89" s="1"/>
  <c r="H19" i="89"/>
  <c r="I19" i="89" s="1"/>
  <c r="J19" i="89" s="1"/>
  <c r="H13" i="89"/>
  <c r="I13" i="89" s="1"/>
  <c r="J13" i="89" s="1"/>
  <c r="H8" i="89"/>
  <c r="I8" i="89" s="1"/>
  <c r="J8" i="89" s="1"/>
  <c r="H76" i="89"/>
  <c r="I76" i="89" s="1"/>
  <c r="J76" i="89" s="1"/>
  <c r="H67" i="89"/>
  <c r="I67" i="89" s="1"/>
  <c r="J67" i="89" s="1"/>
  <c r="H58" i="89"/>
  <c r="I58" i="89" s="1"/>
  <c r="J58" i="89" s="1"/>
  <c r="H49" i="89"/>
  <c r="I49" i="89" s="1"/>
  <c r="J49" i="89" s="1"/>
  <c r="H40" i="89"/>
  <c r="I40" i="89" s="1"/>
  <c r="J40" i="89" s="1"/>
  <c r="H31" i="89"/>
  <c r="I31" i="89" s="1"/>
  <c r="J31" i="89" s="1"/>
  <c r="H22" i="89"/>
  <c r="I22" i="89" s="1"/>
  <c r="J22" i="89" s="1"/>
  <c r="H79" i="89"/>
  <c r="I79" i="89" s="1"/>
  <c r="J79" i="89" s="1"/>
  <c r="H70" i="89"/>
  <c r="I70" i="89" s="1"/>
  <c r="J70" i="89" s="1"/>
  <c r="H61" i="89"/>
  <c r="I61" i="89" s="1"/>
  <c r="J61" i="89" s="1"/>
  <c r="H52" i="89"/>
  <c r="I52" i="89" s="1"/>
  <c r="J52" i="89" s="1"/>
  <c r="H43" i="89"/>
  <c r="I43" i="89" s="1"/>
  <c r="J43" i="89" s="1"/>
  <c r="H34" i="89"/>
  <c r="I34" i="89" s="1"/>
  <c r="J34" i="89" s="1"/>
  <c r="H25" i="89"/>
  <c r="I25" i="89" s="1"/>
  <c r="J25" i="89" s="1"/>
  <c r="H16" i="89"/>
  <c r="I16" i="89" s="1"/>
  <c r="J16" i="89" s="1"/>
  <c r="H7" i="89"/>
  <c r="I7" i="89" s="1"/>
  <c r="J7" i="89" s="1"/>
  <c r="H11" i="89"/>
  <c r="I11" i="89" s="1"/>
  <c r="J11" i="89" s="1"/>
  <c r="H75" i="95"/>
  <c r="I75" i="95" s="1"/>
  <c r="J75" i="95" s="1"/>
  <c r="H66" i="95"/>
  <c r="I66" i="95" s="1"/>
  <c r="J66" i="95" s="1"/>
  <c r="H57" i="95"/>
  <c r="I57" i="95" s="1"/>
  <c r="J57" i="95" s="1"/>
  <c r="H52" i="95"/>
  <c r="I52" i="95" s="1"/>
  <c r="J52" i="95" s="1"/>
  <c r="H49" i="95"/>
  <c r="I49" i="95" s="1"/>
  <c r="J49" i="95" s="1"/>
  <c r="H46" i="95"/>
  <c r="I46" i="95" s="1"/>
  <c r="J46" i="95" s="1"/>
  <c r="H69" i="95"/>
  <c r="I69" i="95" s="1"/>
  <c r="J69" i="95" s="1"/>
  <c r="H54" i="95"/>
  <c r="I54" i="95" s="1"/>
  <c r="J54" i="95" s="1"/>
  <c r="H51" i="95"/>
  <c r="I51" i="95" s="1"/>
  <c r="J51" i="95" s="1"/>
  <c r="H48" i="95"/>
  <c r="I48" i="95" s="1"/>
  <c r="J48" i="95" s="1"/>
  <c r="H45" i="95"/>
  <c r="I45" i="95" s="1"/>
  <c r="J45" i="95" s="1"/>
  <c r="H42" i="95"/>
  <c r="I42" i="95" s="1"/>
  <c r="J42" i="95" s="1"/>
  <c r="H9" i="95"/>
  <c r="I9" i="95" s="1"/>
  <c r="J9" i="95" s="1"/>
  <c r="H78" i="95"/>
  <c r="I78" i="95" s="1"/>
  <c r="J78" i="95" s="1"/>
  <c r="H55" i="95"/>
  <c r="I55" i="95" s="1"/>
  <c r="J55" i="95" s="1"/>
  <c r="H41" i="95"/>
  <c r="I41" i="95" s="1"/>
  <c r="J41" i="95" s="1"/>
  <c r="H34" i="95"/>
  <c r="I34" i="95" s="1"/>
  <c r="J34" i="95" s="1"/>
  <c r="H31" i="95"/>
  <c r="I31" i="95" s="1"/>
  <c r="J31" i="95" s="1"/>
  <c r="H28" i="95"/>
  <c r="I28" i="95" s="1"/>
  <c r="J28" i="95" s="1"/>
  <c r="H25" i="95"/>
  <c r="I25" i="95" s="1"/>
  <c r="J25" i="95" s="1"/>
  <c r="H22" i="95"/>
  <c r="I22" i="95" s="1"/>
  <c r="J22" i="95" s="1"/>
  <c r="H19" i="95"/>
  <c r="I19" i="95" s="1"/>
  <c r="J19" i="95" s="1"/>
  <c r="H37" i="95"/>
  <c r="I37" i="95" s="1"/>
  <c r="J37" i="95" s="1"/>
  <c r="H36" i="95"/>
  <c r="I36" i="95" s="1"/>
  <c r="J36" i="95" s="1"/>
  <c r="H33" i="95"/>
  <c r="I33" i="95" s="1"/>
  <c r="J33" i="95" s="1"/>
  <c r="H30" i="95"/>
  <c r="I30" i="95" s="1"/>
  <c r="J30" i="95" s="1"/>
  <c r="H27" i="95"/>
  <c r="I27" i="95" s="1"/>
  <c r="J27" i="95" s="1"/>
  <c r="H24" i="95"/>
  <c r="I24" i="95" s="1"/>
  <c r="J24" i="95" s="1"/>
  <c r="H21" i="95"/>
  <c r="I21" i="95" s="1"/>
  <c r="J21" i="95" s="1"/>
  <c r="H18" i="95"/>
  <c r="I18" i="95" s="1"/>
  <c r="J18" i="95" s="1"/>
  <c r="H59" i="95"/>
  <c r="I59" i="95" s="1"/>
  <c r="J59" i="95" s="1"/>
  <c r="H47" i="95"/>
  <c r="I47" i="95" s="1"/>
  <c r="J47" i="95" s="1"/>
  <c r="H39" i="95"/>
  <c r="I39" i="95" s="1"/>
  <c r="J39" i="95" s="1"/>
  <c r="H16" i="95"/>
  <c r="I16" i="95" s="1"/>
  <c r="J16" i="95" s="1"/>
  <c r="H15" i="95"/>
  <c r="I15" i="95" s="1"/>
  <c r="J15" i="95" s="1"/>
  <c r="H13" i="95"/>
  <c r="I13" i="95" s="1"/>
  <c r="J13" i="95" s="1"/>
  <c r="H7" i="95"/>
  <c r="I7" i="95" s="1"/>
  <c r="J7" i="95" s="1"/>
  <c r="H50" i="95"/>
  <c r="I50" i="95" s="1"/>
  <c r="J50" i="95" s="1"/>
  <c r="H4" i="95"/>
  <c r="I4" i="95" s="1"/>
  <c r="J4" i="95" s="1"/>
  <c r="K4" i="95" s="1"/>
  <c r="H43" i="95"/>
  <c r="I43" i="95" s="1"/>
  <c r="J43" i="95" s="1"/>
  <c r="H44" i="95"/>
  <c r="I44" i="95" s="1"/>
  <c r="J44" i="95" s="1"/>
  <c r="H8" i="95"/>
  <c r="I8" i="95" s="1"/>
  <c r="J8" i="95" s="1"/>
  <c r="H40" i="95"/>
  <c r="I40" i="95" s="1"/>
  <c r="J40" i="95" s="1"/>
  <c r="H9" i="29"/>
  <c r="I9" i="29" s="1"/>
  <c r="J9" i="29" s="1"/>
  <c r="H57" i="28"/>
  <c r="I57" i="28" s="1"/>
  <c r="J57" i="28" s="1"/>
  <c r="H21" i="28"/>
  <c r="I21" i="28" s="1"/>
  <c r="J21" i="28" s="1"/>
  <c r="H42" i="27"/>
  <c r="I42" i="27" s="1"/>
  <c r="J42" i="27" s="1"/>
  <c r="H24" i="27"/>
  <c r="I24" i="27" s="1"/>
  <c r="J24" i="27" s="1"/>
  <c r="H9" i="33"/>
  <c r="I9" i="33" s="1"/>
  <c r="J9" i="33" s="1"/>
  <c r="H17" i="30"/>
  <c r="I17" i="30" s="1"/>
  <c r="J17" i="30" s="1"/>
  <c r="H68" i="29"/>
  <c r="I68" i="29" s="1"/>
  <c r="J68" i="29" s="1"/>
  <c r="H32" i="29"/>
  <c r="I32" i="29" s="1"/>
  <c r="J32" i="29" s="1"/>
  <c r="H10" i="29"/>
  <c r="I10" i="29" s="1"/>
  <c r="J10" i="29" s="1"/>
  <c r="H32" i="28"/>
  <c r="I32" i="28" s="1"/>
  <c r="J32" i="28" s="1"/>
  <c r="H71" i="27"/>
  <c r="I71" i="27" s="1"/>
  <c r="J71" i="27" s="1"/>
  <c r="AN3" i="25"/>
  <c r="AI3" i="25"/>
  <c r="H68" i="30"/>
  <c r="I68" i="30" s="1"/>
  <c r="J68" i="30" s="1"/>
  <c r="H32" i="30"/>
  <c r="I32" i="30" s="1"/>
  <c r="J32" i="30" s="1"/>
  <c r="H83" i="29"/>
  <c r="I83" i="29" s="1"/>
  <c r="J83" i="29" s="1"/>
  <c r="H47" i="29"/>
  <c r="I47" i="29" s="1"/>
  <c r="J47" i="29" s="1"/>
  <c r="H60" i="28"/>
  <c r="I60" i="28" s="1"/>
  <c r="J60" i="28" s="1"/>
  <c r="AH4" i="20"/>
  <c r="Z4" i="20"/>
  <c r="H70" i="31"/>
  <c r="I70" i="31" s="1"/>
  <c r="J70" i="31" s="1"/>
  <c r="H43" i="31"/>
  <c r="I43" i="31" s="1"/>
  <c r="J43" i="31" s="1"/>
  <c r="H16" i="31"/>
  <c r="I16" i="31" s="1"/>
  <c r="J16" i="31" s="1"/>
  <c r="H80" i="29"/>
  <c r="I80" i="29" s="1"/>
  <c r="J80" i="29" s="1"/>
  <c r="H44" i="29"/>
  <c r="I44" i="29" s="1"/>
  <c r="J44" i="29" s="1"/>
  <c r="H65" i="27"/>
  <c r="I65" i="27" s="1"/>
  <c r="J65" i="27" s="1"/>
  <c r="H38" i="27"/>
  <c r="I38" i="27" s="1"/>
  <c r="J38" i="27" s="1"/>
  <c r="H17" i="33"/>
  <c r="I17" i="33" s="1"/>
  <c r="J17" i="33" s="1"/>
  <c r="H60" i="32"/>
  <c r="I60" i="32" s="1"/>
  <c r="J60" i="32" s="1"/>
  <c r="H24" i="32"/>
  <c r="I24" i="32" s="1"/>
  <c r="J24" i="32" s="1"/>
  <c r="H77" i="29"/>
  <c r="I77" i="29" s="1"/>
  <c r="J77" i="29" s="1"/>
  <c r="H41" i="29"/>
  <c r="I41" i="29" s="1"/>
  <c r="J41" i="29" s="1"/>
  <c r="Q79" i="31"/>
  <c r="Q76" i="31"/>
  <c r="Q73" i="31"/>
  <c r="Q70" i="31"/>
  <c r="Q67" i="31"/>
  <c r="Q64" i="31"/>
  <c r="Q61" i="31"/>
  <c r="Q58" i="31"/>
  <c r="Q55" i="31"/>
  <c r="Q52" i="31"/>
  <c r="Q49" i="31"/>
  <c r="Q46" i="31"/>
  <c r="Q43" i="31"/>
  <c r="Q40" i="31"/>
  <c r="Q37" i="31"/>
  <c r="Q34" i="31"/>
  <c r="Q31" i="31"/>
  <c r="Q28" i="31"/>
  <c r="Q25" i="31"/>
  <c r="Q22" i="31"/>
  <c r="Q19" i="31"/>
  <c r="Q16" i="31"/>
  <c r="Q13" i="31"/>
  <c r="Q8" i="31"/>
  <c r="Q7" i="31"/>
  <c r="Q9" i="31"/>
  <c r="Q77" i="31"/>
  <c r="Q74" i="31"/>
  <c r="Q71" i="31"/>
  <c r="Q68" i="31"/>
  <c r="Q65" i="31"/>
  <c r="Q62" i="31"/>
  <c r="Q59" i="31"/>
  <c r="Q56" i="31"/>
  <c r="Q53" i="31"/>
  <c r="Q50" i="31"/>
  <c r="Q47" i="31"/>
  <c r="Q44" i="31"/>
  <c r="Q41" i="31"/>
  <c r="Q38" i="31"/>
  <c r="Q35" i="31"/>
  <c r="Q32" i="31"/>
  <c r="Q29" i="31"/>
  <c r="Q26" i="31"/>
  <c r="Q23" i="31"/>
  <c r="Q20" i="31"/>
  <c r="Q17" i="31"/>
  <c r="Q14" i="31"/>
  <c r="Q10" i="31"/>
  <c r="Q11" i="31"/>
  <c r="Q5" i="31"/>
  <c r="Q78" i="31"/>
  <c r="Q75" i="31"/>
  <c r="Q72" i="31"/>
  <c r="Q69" i="31"/>
  <c r="Q66" i="31"/>
  <c r="Q63" i="31"/>
  <c r="Q60" i="31"/>
  <c r="Q57" i="31"/>
  <c r="Q54" i="31"/>
  <c r="Q51" i="31"/>
  <c r="Q48" i="31"/>
  <c r="Q45" i="31"/>
  <c r="Q42" i="31"/>
  <c r="Q39" i="31"/>
  <c r="Q36" i="31"/>
  <c r="Q33" i="31"/>
  <c r="Q30" i="31"/>
  <c r="Q27" i="31"/>
  <c r="Q24" i="31"/>
  <c r="Q21" i="31"/>
  <c r="Q18" i="31"/>
  <c r="Q15" i="31"/>
  <c r="Q12" i="31"/>
  <c r="Q6" i="31"/>
  <c r="Q67" i="36"/>
  <c r="Q64" i="36"/>
  <c r="Q61" i="36"/>
  <c r="Q58" i="36"/>
  <c r="Q55" i="36"/>
  <c r="Q52" i="36"/>
  <c r="Q49" i="36"/>
  <c r="Q46" i="36"/>
  <c r="Q43" i="36"/>
  <c r="Q40" i="36"/>
  <c r="Q37" i="36"/>
  <c r="Q34" i="36"/>
  <c r="Q31" i="36"/>
  <c r="Q28" i="36"/>
  <c r="Q25" i="36"/>
  <c r="Q22" i="36"/>
  <c r="Q19" i="36"/>
  <c r="Q16" i="36"/>
  <c r="Q13" i="36"/>
  <c r="Q8" i="36"/>
  <c r="Q7" i="36"/>
  <c r="Q68" i="36"/>
  <c r="Q65" i="36"/>
  <c r="Q62" i="36"/>
  <c r="Q59" i="36"/>
  <c r="Q56" i="36"/>
  <c r="Q53" i="36"/>
  <c r="Q50" i="36"/>
  <c r="Q47" i="36"/>
  <c r="Q44" i="36"/>
  <c r="Q41" i="36"/>
  <c r="Q38" i="36"/>
  <c r="Q35" i="36"/>
  <c r="Q32" i="36"/>
  <c r="Q29" i="36"/>
  <c r="Q26" i="36"/>
  <c r="Q23" i="36"/>
  <c r="Q20" i="36"/>
  <c r="Q17" i="36"/>
  <c r="Q14" i="36"/>
  <c r="Q10" i="36"/>
  <c r="Q11" i="36"/>
  <c r="Q5" i="36"/>
  <c r="Q51" i="36"/>
  <c r="Q48" i="36"/>
  <c r="Q57" i="36"/>
  <c r="Q54" i="36"/>
  <c r="Q39" i="36"/>
  <c r="Q30" i="36"/>
  <c r="Q63" i="36"/>
  <c r="Q60" i="36"/>
  <c r="Q21" i="36"/>
  <c r="Q15" i="36"/>
  <c r="Q69" i="36"/>
  <c r="Q66" i="36"/>
  <c r="Q36" i="36"/>
  <c r="Q27" i="36"/>
  <c r="Q6" i="36"/>
  <c r="Q45" i="36"/>
  <c r="Q42" i="36"/>
  <c r="Q33" i="36"/>
  <c r="Q24" i="36"/>
  <c r="Q18" i="36"/>
  <c r="Q12" i="36"/>
  <c r="Q9" i="36"/>
  <c r="Q98" i="45"/>
  <c r="Q95" i="45"/>
  <c r="Q92" i="45"/>
  <c r="Q89" i="45"/>
  <c r="Q86" i="45"/>
  <c r="Q83" i="45"/>
  <c r="Q80" i="45"/>
  <c r="Q77" i="45"/>
  <c r="Q74" i="45"/>
  <c r="Q71" i="45"/>
  <c r="Q68" i="45"/>
  <c r="Q65" i="45"/>
  <c r="Q62" i="45"/>
  <c r="Q59" i="45"/>
  <c r="Q56" i="45"/>
  <c r="Q53" i="45"/>
  <c r="Q50" i="45"/>
  <c r="Q47" i="45"/>
  <c r="Q44" i="45"/>
  <c r="Q41" i="45"/>
  <c r="Q38" i="45"/>
  <c r="Q35" i="45"/>
  <c r="Q32" i="45"/>
  <c r="Q29" i="45"/>
  <c r="Q26" i="45"/>
  <c r="Q23" i="45"/>
  <c r="Q20" i="45"/>
  <c r="Q17" i="45"/>
  <c r="Q14" i="45"/>
  <c r="Q10" i="45"/>
  <c r="Q5" i="45"/>
  <c r="Q87" i="45"/>
  <c r="Q85" i="45"/>
  <c r="Q69" i="45"/>
  <c r="Q67" i="45"/>
  <c r="Q51" i="45"/>
  <c r="Q49" i="45"/>
  <c r="Q36" i="45"/>
  <c r="Q31" i="45"/>
  <c r="Q27" i="45"/>
  <c r="Q22" i="45"/>
  <c r="Q18" i="45"/>
  <c r="Q13" i="45"/>
  <c r="Q90" i="45"/>
  <c r="Q88" i="45"/>
  <c r="Q72" i="45"/>
  <c r="Q70" i="45"/>
  <c r="Q54" i="45"/>
  <c r="Q52" i="45"/>
  <c r="Q93" i="45"/>
  <c r="Q91" i="45"/>
  <c r="Q75" i="45"/>
  <c r="Q73" i="45"/>
  <c r="Q57" i="45"/>
  <c r="Q55" i="45"/>
  <c r="Q39" i="45"/>
  <c r="Q37" i="45"/>
  <c r="Q33" i="45"/>
  <c r="Q28" i="45"/>
  <c r="Q24" i="45"/>
  <c r="Q19" i="45"/>
  <c r="Q15" i="45"/>
  <c r="Q6" i="45"/>
  <c r="Q96" i="45"/>
  <c r="Q94" i="45"/>
  <c r="Q78" i="45"/>
  <c r="Q76" i="45"/>
  <c r="Q60" i="45"/>
  <c r="Q58" i="45"/>
  <c r="Q42" i="45"/>
  <c r="Q40" i="45"/>
  <c r="Q84" i="45"/>
  <c r="Q82" i="45"/>
  <c r="Q66" i="45"/>
  <c r="Q64" i="45"/>
  <c r="Q48" i="45"/>
  <c r="Q46" i="45"/>
  <c r="Q9" i="45"/>
  <c r="Q34" i="45"/>
  <c r="Q21" i="45"/>
  <c r="Q81" i="45"/>
  <c r="Q61" i="45"/>
  <c r="Q11" i="45"/>
  <c r="Q7" i="45"/>
  <c r="Q30" i="45"/>
  <c r="Q16" i="45"/>
  <c r="Q79" i="45"/>
  <c r="Q45" i="45"/>
  <c r="Q25" i="45"/>
  <c r="Q12" i="45"/>
  <c r="Q97" i="45"/>
  <c r="Q63" i="45"/>
  <c r="Q43" i="45"/>
  <c r="Q8" i="45"/>
  <c r="Q69" i="48"/>
  <c r="Q66" i="48"/>
  <c r="Q63" i="48"/>
  <c r="Q60" i="48"/>
  <c r="Q57" i="48"/>
  <c r="Q54" i="48"/>
  <c r="Q51" i="48"/>
  <c r="Q48" i="48"/>
  <c r="Q45" i="48"/>
  <c r="Q42" i="48"/>
  <c r="Q39" i="48"/>
  <c r="Q36" i="48"/>
  <c r="Q33" i="48"/>
  <c r="Q30" i="48"/>
  <c r="Q27" i="48"/>
  <c r="Q24" i="48"/>
  <c r="Q21" i="48"/>
  <c r="Q18" i="48"/>
  <c r="Q15" i="48"/>
  <c r="Q12" i="48"/>
  <c r="Q6" i="48"/>
  <c r="Q68" i="48"/>
  <c r="Q64" i="48"/>
  <c r="Q59" i="48"/>
  <c r="Q55" i="48"/>
  <c r="Q50" i="48"/>
  <c r="Q46" i="48"/>
  <c r="Q41" i="48"/>
  <c r="Q37" i="48"/>
  <c r="Q32" i="48"/>
  <c r="Q28" i="48"/>
  <c r="Q23" i="48"/>
  <c r="Q19" i="48"/>
  <c r="Q14" i="48"/>
  <c r="Q8" i="48"/>
  <c r="Q7" i="48"/>
  <c r="Q9" i="48"/>
  <c r="Q65" i="48"/>
  <c r="Q61" i="48"/>
  <c r="Q56" i="48"/>
  <c r="Q52" i="48"/>
  <c r="Q47" i="48"/>
  <c r="Q43" i="48"/>
  <c r="Q38" i="48"/>
  <c r="Q34" i="48"/>
  <c r="Q29" i="48"/>
  <c r="Q25" i="48"/>
  <c r="Q20" i="48"/>
  <c r="Q16" i="48"/>
  <c r="Q10" i="48"/>
  <c r="Q67" i="48"/>
  <c r="Q58" i="48"/>
  <c r="Q49" i="48"/>
  <c r="Q40" i="48"/>
  <c r="Q35" i="48"/>
  <c r="Q26" i="48"/>
  <c r="Q17" i="48"/>
  <c r="Q44" i="48"/>
  <c r="Q31" i="48"/>
  <c r="Q62" i="48"/>
  <c r="Q53" i="48"/>
  <c r="Q13" i="48"/>
  <c r="Q5" i="48"/>
  <c r="Q11" i="48"/>
  <c r="Q22" i="48"/>
  <c r="Q98" i="81"/>
  <c r="Q95" i="81"/>
  <c r="Q92" i="81"/>
  <c r="Q89" i="81"/>
  <c r="Q86" i="81"/>
  <c r="Q83" i="81"/>
  <c r="Q80" i="81"/>
  <c r="Q77" i="81"/>
  <c r="Q74" i="81"/>
  <c r="Q71" i="81"/>
  <c r="Q68" i="81"/>
  <c r="Q65" i="81"/>
  <c r="Q62" i="81"/>
  <c r="Q59" i="81"/>
  <c r="Q56" i="81"/>
  <c r="Q53" i="81"/>
  <c r="Q50" i="81"/>
  <c r="Q47" i="81"/>
  <c r="Q44" i="81"/>
  <c r="Q41" i="81"/>
  <c r="Q38" i="81"/>
  <c r="Q35" i="81"/>
  <c r="Q32" i="81"/>
  <c r="Q29" i="81"/>
  <c r="Q26" i="81"/>
  <c r="Q23" i="81"/>
  <c r="Q20" i="81"/>
  <c r="Q17" i="81"/>
  <c r="Q14" i="81"/>
  <c r="Q10" i="81"/>
  <c r="Q96" i="81"/>
  <c r="Q91" i="81"/>
  <c r="Q78" i="81"/>
  <c r="Q73" i="81"/>
  <c r="Q60" i="81"/>
  <c r="Q55" i="81"/>
  <c r="Q42" i="81"/>
  <c r="Q37" i="81"/>
  <c r="Q28" i="81"/>
  <c r="Q24" i="81"/>
  <c r="Q19" i="81"/>
  <c r="Q15" i="81"/>
  <c r="Q6" i="81"/>
  <c r="Q94" i="81"/>
  <c r="Q81" i="81"/>
  <c r="Q76" i="81"/>
  <c r="Q63" i="81"/>
  <c r="Q58" i="81"/>
  <c r="Q45" i="81"/>
  <c r="Q40" i="81"/>
  <c r="Q97" i="81"/>
  <c r="Q84" i="81"/>
  <c r="Q79" i="81"/>
  <c r="Q66" i="81"/>
  <c r="Q61" i="81"/>
  <c r="Q48" i="81"/>
  <c r="Q43" i="81"/>
  <c r="Q30" i="81"/>
  <c r="Q25" i="81"/>
  <c r="Q21" i="81"/>
  <c r="Q16" i="81"/>
  <c r="Q12" i="81"/>
  <c r="Q11" i="81"/>
  <c r="Q8" i="81"/>
  <c r="Q7" i="81"/>
  <c r="Q87" i="81"/>
  <c r="Q82" i="81"/>
  <c r="Q69" i="81"/>
  <c r="Q64" i="81"/>
  <c r="Q51" i="81"/>
  <c r="Q46" i="81"/>
  <c r="Q33" i="81"/>
  <c r="Q9" i="81"/>
  <c r="Q93" i="81"/>
  <c r="Q88" i="81"/>
  <c r="Q75" i="81"/>
  <c r="Q70" i="81"/>
  <c r="Q57" i="81"/>
  <c r="Q52" i="81"/>
  <c r="Q39" i="81"/>
  <c r="Q34" i="81"/>
  <c r="Q67" i="81"/>
  <c r="Q54" i="81"/>
  <c r="Q49" i="81"/>
  <c r="Q36" i="81"/>
  <c r="Q27" i="81"/>
  <c r="Q31" i="81"/>
  <c r="Q22" i="81"/>
  <c r="Q85" i="81"/>
  <c r="Q72" i="81"/>
  <c r="Q13" i="81"/>
  <c r="Q5" i="81"/>
  <c r="Q18" i="81"/>
  <c r="Q90" i="81"/>
  <c r="Q89" i="86"/>
  <c r="Q86" i="86"/>
  <c r="Q83" i="86"/>
  <c r="Q80" i="86"/>
  <c r="Q77" i="86"/>
  <c r="Q74" i="86"/>
  <c r="Q71" i="86"/>
  <c r="Q84" i="86"/>
  <c r="Q82" i="86"/>
  <c r="Q75" i="86"/>
  <c r="Q73" i="86"/>
  <c r="Q11" i="86"/>
  <c r="Q5" i="86"/>
  <c r="Q67" i="86"/>
  <c r="Q63" i="86"/>
  <c r="Q62" i="86"/>
  <c r="Q58" i="86"/>
  <c r="Q54" i="86"/>
  <c r="Q53" i="86"/>
  <c r="Q49" i="86"/>
  <c r="Q45" i="86"/>
  <c r="Q44" i="86"/>
  <c r="Q40" i="86"/>
  <c r="Q39" i="86"/>
  <c r="Q36" i="86"/>
  <c r="Q33" i="86"/>
  <c r="Q30" i="86"/>
  <c r="Q27" i="86"/>
  <c r="Q24" i="86"/>
  <c r="Q21" i="86"/>
  <c r="Q18" i="86"/>
  <c r="Q15" i="86"/>
  <c r="Q12" i="86"/>
  <c r="Q6" i="86"/>
  <c r="Q87" i="86"/>
  <c r="Q85" i="86"/>
  <c r="Q78" i="86"/>
  <c r="Q76" i="86"/>
  <c r="Q69" i="86"/>
  <c r="Q68" i="86"/>
  <c r="Q64" i="86"/>
  <c r="Q60" i="86"/>
  <c r="Q59" i="86"/>
  <c r="Q55" i="86"/>
  <c r="Q51" i="86"/>
  <c r="Q50" i="86"/>
  <c r="Q46" i="86"/>
  <c r="Q42" i="86"/>
  <c r="Q41" i="86"/>
  <c r="Q37" i="86"/>
  <c r="Q34" i="86"/>
  <c r="Q31" i="86"/>
  <c r="Q28" i="86"/>
  <c r="Q25" i="86"/>
  <c r="Q22" i="86"/>
  <c r="Q19" i="86"/>
  <c r="Q16" i="86"/>
  <c r="Q13" i="86"/>
  <c r="Q8" i="86"/>
  <c r="Q7" i="86"/>
  <c r="Q66" i="86"/>
  <c r="Q65" i="86"/>
  <c r="Q61" i="86"/>
  <c r="Q57" i="86"/>
  <c r="Q56" i="86"/>
  <c r="Q52" i="86"/>
  <c r="Q48" i="86"/>
  <c r="Q47" i="86"/>
  <c r="Q43" i="86"/>
  <c r="Q38" i="86"/>
  <c r="Q35" i="86"/>
  <c r="Q32" i="86"/>
  <c r="Q29" i="86"/>
  <c r="Q26" i="86"/>
  <c r="Q23" i="86"/>
  <c r="Q20" i="86"/>
  <c r="Q17" i="86"/>
  <c r="Q14" i="86"/>
  <c r="Q10" i="86"/>
  <c r="Q72" i="86"/>
  <c r="Q70" i="86"/>
  <c r="Q88" i="86"/>
  <c r="Q9" i="86"/>
  <c r="Q79" i="86"/>
  <c r="Q81" i="86"/>
  <c r="Q77" i="91"/>
  <c r="Q74" i="91"/>
  <c r="Q71" i="91"/>
  <c r="Q68" i="91"/>
  <c r="Q65" i="91"/>
  <c r="Q62" i="91"/>
  <c r="Q59" i="91"/>
  <c r="Q56" i="91"/>
  <c r="Q53" i="91"/>
  <c r="Q50" i="91"/>
  <c r="Q47" i="91"/>
  <c r="Q44" i="91"/>
  <c r="Q41" i="91"/>
  <c r="Q38" i="91"/>
  <c r="Q35" i="91"/>
  <c r="Q32" i="91"/>
  <c r="Q29" i="91"/>
  <c r="Q26" i="91"/>
  <c r="Q23" i="91"/>
  <c r="Q20" i="91"/>
  <c r="Q17" i="91"/>
  <c r="Q14" i="91"/>
  <c r="Q75" i="91"/>
  <c r="Q73" i="91"/>
  <c r="Q66" i="91"/>
  <c r="Q64" i="91"/>
  <c r="Q57" i="91"/>
  <c r="Q55" i="91"/>
  <c r="Q48" i="91"/>
  <c r="Q46" i="91"/>
  <c r="Q39" i="91"/>
  <c r="Q37" i="91"/>
  <c r="Q30" i="91"/>
  <c r="Q28" i="91"/>
  <c r="Q21" i="91"/>
  <c r="Q19" i="91"/>
  <c r="Q13" i="91"/>
  <c r="Q10" i="91"/>
  <c r="Q11" i="91"/>
  <c r="Q5" i="91"/>
  <c r="Q78" i="91"/>
  <c r="Q76" i="91"/>
  <c r="Q69" i="91"/>
  <c r="Q67" i="91"/>
  <c r="Q60" i="91"/>
  <c r="Q58" i="91"/>
  <c r="Q51" i="91"/>
  <c r="Q49" i="91"/>
  <c r="Q42" i="91"/>
  <c r="Q40" i="91"/>
  <c r="Q33" i="91"/>
  <c r="Q31" i="91"/>
  <c r="Q24" i="91"/>
  <c r="Q22" i="91"/>
  <c r="Q15" i="91"/>
  <c r="Q12" i="91"/>
  <c r="Q6" i="91"/>
  <c r="Q79" i="91"/>
  <c r="Q70" i="91"/>
  <c r="Q61" i="91"/>
  <c r="Q52" i="91"/>
  <c r="Q43" i="91"/>
  <c r="Q34" i="91"/>
  <c r="Q25" i="91"/>
  <c r="Q18" i="91"/>
  <c r="Q36" i="91"/>
  <c r="Q27" i="91"/>
  <c r="Q16" i="91"/>
  <c r="Q63" i="91"/>
  <c r="Q45" i="91"/>
  <c r="Q9" i="91"/>
  <c r="Q8" i="91"/>
  <c r="Q7" i="91"/>
  <c r="Q72" i="91"/>
  <c r="Q54" i="91"/>
  <c r="K6" i="26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I14" i="24"/>
  <c r="J14" i="24" s="1"/>
  <c r="I21" i="19"/>
  <c r="J21" i="19" s="1"/>
  <c r="I6" i="19"/>
  <c r="J6" i="19" s="1"/>
  <c r="I16" i="16"/>
  <c r="J16" i="16" s="1"/>
  <c r="AH4" i="6"/>
  <c r="AQ4" i="6" s="1"/>
  <c r="Z4" i="6"/>
  <c r="H11" i="5"/>
  <c r="I11" i="5" s="1"/>
  <c r="J11" i="5" s="1"/>
  <c r="H9" i="5"/>
  <c r="I9" i="5" s="1"/>
  <c r="J9" i="5" s="1"/>
  <c r="H8" i="5"/>
  <c r="I8" i="5" s="1"/>
  <c r="J8" i="5" s="1"/>
  <c r="AH4" i="1"/>
  <c r="AQ4" i="1" s="1"/>
  <c r="Z4" i="1"/>
  <c r="H30" i="27"/>
  <c r="I30" i="27" s="1"/>
  <c r="J30" i="27" s="1"/>
  <c r="H7" i="21"/>
  <c r="I7" i="21" s="1"/>
  <c r="J7" i="21" s="1"/>
  <c r="I5" i="19"/>
  <c r="J5" i="19" s="1"/>
  <c r="AN3" i="4"/>
  <c r="AI3" i="4"/>
  <c r="H9" i="19"/>
  <c r="H4" i="19"/>
  <c r="H8" i="19"/>
  <c r="H10" i="19"/>
  <c r="H23" i="15"/>
  <c r="H22" i="15"/>
  <c r="H21" i="15"/>
  <c r="H20" i="15"/>
  <c r="H19" i="15"/>
  <c r="H18" i="15"/>
  <c r="H17" i="15"/>
  <c r="H16" i="15"/>
  <c r="H15" i="15"/>
  <c r="H14" i="15"/>
  <c r="H13" i="15"/>
  <c r="H12" i="15"/>
  <c r="H7" i="15"/>
  <c r="H6" i="15"/>
  <c r="H8" i="15"/>
  <c r="H21" i="53"/>
  <c r="I21" i="53" s="1"/>
  <c r="J21" i="53" s="1"/>
  <c r="H15" i="53"/>
  <c r="I15" i="53" s="1"/>
  <c r="J15" i="53" s="1"/>
  <c r="H11" i="53"/>
  <c r="I11" i="53" s="1"/>
  <c r="J11" i="53" s="1"/>
  <c r="H8" i="53"/>
  <c r="I8" i="53" s="1"/>
  <c r="J8" i="53" s="1"/>
  <c r="H20" i="53"/>
  <c r="I20" i="53" s="1"/>
  <c r="J20" i="53" s="1"/>
  <c r="H14" i="53"/>
  <c r="I14" i="53" s="1"/>
  <c r="J14" i="53" s="1"/>
  <c r="H19" i="53"/>
  <c r="I19" i="53" s="1"/>
  <c r="J19" i="53" s="1"/>
  <c r="H13" i="53"/>
  <c r="I13" i="53" s="1"/>
  <c r="J13" i="53" s="1"/>
  <c r="H18" i="53"/>
  <c r="I18" i="53" s="1"/>
  <c r="J18" i="53" s="1"/>
  <c r="H12" i="53"/>
  <c r="I12" i="53" s="1"/>
  <c r="J12" i="53" s="1"/>
  <c r="H7" i="53"/>
  <c r="I7" i="53" s="1"/>
  <c r="J7" i="53" s="1"/>
  <c r="H22" i="53"/>
  <c r="I22" i="53" s="1"/>
  <c r="J22" i="53" s="1"/>
  <c r="H16" i="53"/>
  <c r="I16" i="53" s="1"/>
  <c r="J16" i="53" s="1"/>
  <c r="H5" i="53"/>
  <c r="I5" i="53" s="1"/>
  <c r="J5" i="53" s="1"/>
  <c r="K5" i="53" s="1"/>
  <c r="H6" i="53"/>
  <c r="I6" i="53" s="1"/>
  <c r="J6" i="53" s="1"/>
  <c r="H23" i="53"/>
  <c r="I23" i="53" s="1"/>
  <c r="J23" i="53" s="1"/>
  <c r="H17" i="53"/>
  <c r="I17" i="53" s="1"/>
  <c r="J17" i="53" s="1"/>
  <c r="H11" i="51"/>
  <c r="H10" i="51"/>
  <c r="H4" i="51"/>
  <c r="H8" i="51"/>
  <c r="H9" i="51"/>
  <c r="H23" i="59"/>
  <c r="H22" i="59"/>
  <c r="H21" i="59"/>
  <c r="H20" i="59"/>
  <c r="H19" i="59"/>
  <c r="H18" i="59"/>
  <c r="H17" i="59"/>
  <c r="H16" i="59"/>
  <c r="H15" i="59"/>
  <c r="H14" i="59"/>
  <c r="H13" i="59"/>
  <c r="H12" i="59"/>
  <c r="H7" i="59"/>
  <c r="H6" i="59"/>
  <c r="H9" i="59"/>
  <c r="H4" i="59"/>
  <c r="H8" i="59"/>
  <c r="H8" i="70"/>
  <c r="I8" i="70" s="1"/>
  <c r="J8" i="70" s="1"/>
  <c r="H9" i="70"/>
  <c r="I9" i="70" s="1"/>
  <c r="J9" i="70" s="1"/>
  <c r="H4" i="70"/>
  <c r="I4" i="70" s="1"/>
  <c r="J4" i="70" s="1"/>
  <c r="K4" i="70" s="1"/>
  <c r="H4" i="20"/>
  <c r="H7" i="19"/>
  <c r="I14" i="16"/>
  <c r="J14" i="16" s="1"/>
  <c r="AH3" i="3"/>
  <c r="I9" i="23"/>
  <c r="J9" i="23" s="1"/>
  <c r="H18" i="22"/>
  <c r="I18" i="22" s="1"/>
  <c r="J18" i="22" s="1"/>
  <c r="H9" i="14"/>
  <c r="I9" i="14" s="1"/>
  <c r="J9" i="14" s="1"/>
  <c r="H19" i="14"/>
  <c r="I19" i="14" s="1"/>
  <c r="J19" i="14" s="1"/>
  <c r="H18" i="14"/>
  <c r="I18" i="14" s="1"/>
  <c r="J18" i="14" s="1"/>
  <c r="H17" i="14"/>
  <c r="I17" i="14" s="1"/>
  <c r="J17" i="14" s="1"/>
  <c r="H16" i="14"/>
  <c r="I16" i="14" s="1"/>
  <c r="J16" i="14" s="1"/>
  <c r="H15" i="14"/>
  <c r="I15" i="14" s="1"/>
  <c r="J15" i="14" s="1"/>
  <c r="H14" i="14"/>
  <c r="I14" i="14" s="1"/>
  <c r="J14" i="14" s="1"/>
  <c r="H13" i="14"/>
  <c r="I13" i="14" s="1"/>
  <c r="J13" i="14" s="1"/>
  <c r="H12" i="14"/>
  <c r="I12" i="14" s="1"/>
  <c r="J12" i="14" s="1"/>
  <c r="H10" i="14"/>
  <c r="I10" i="14" s="1"/>
  <c r="J10" i="14" s="1"/>
  <c r="H5" i="14"/>
  <c r="I5" i="14" s="1"/>
  <c r="J5" i="14" s="1"/>
  <c r="K5" i="14" s="1"/>
  <c r="H11" i="14"/>
  <c r="I11" i="14" s="1"/>
  <c r="J11" i="14" s="1"/>
  <c r="H7" i="14"/>
  <c r="I7" i="14" s="1"/>
  <c r="J7" i="14" s="1"/>
  <c r="H6" i="14"/>
  <c r="I6" i="14" s="1"/>
  <c r="J6" i="14" s="1"/>
  <c r="H6" i="24"/>
  <c r="W5" i="21"/>
  <c r="AG4" i="21"/>
  <c r="AP4" i="21" s="1"/>
  <c r="AF4" i="21"/>
  <c r="AO4" i="21" s="1"/>
  <c r="AE4" i="21"/>
  <c r="H8" i="20"/>
  <c r="H14" i="19"/>
  <c r="H10" i="18"/>
  <c r="I10" i="18" s="1"/>
  <c r="J10" i="18" s="1"/>
  <c r="I21" i="7"/>
  <c r="J21" i="7" s="1"/>
  <c r="I15" i="7"/>
  <c r="J15" i="7" s="1"/>
  <c r="Z4" i="25"/>
  <c r="H22" i="22"/>
  <c r="I22" i="22" s="1"/>
  <c r="J22" i="22" s="1"/>
  <c r="H19" i="21"/>
  <c r="I19" i="21" s="1"/>
  <c r="J19" i="21" s="1"/>
  <c r="H23" i="13"/>
  <c r="I23" i="13" s="1"/>
  <c r="J23" i="13" s="1"/>
  <c r="H17" i="13"/>
  <c r="I17" i="13" s="1"/>
  <c r="J17" i="13" s="1"/>
  <c r="AH3" i="7"/>
  <c r="H16" i="5"/>
  <c r="I16" i="5" s="1"/>
  <c r="J16" i="5" s="1"/>
  <c r="H16" i="2"/>
  <c r="H8" i="11"/>
  <c r="H23" i="5"/>
  <c r="I23" i="5" s="1"/>
  <c r="J23" i="5" s="1"/>
  <c r="AF4" i="12"/>
  <c r="AE4" i="12"/>
  <c r="W5" i="12"/>
  <c r="AG4" i="12"/>
  <c r="H11" i="11"/>
  <c r="H4" i="5"/>
  <c r="I4" i="5" s="1"/>
  <c r="J4" i="5" s="1"/>
  <c r="K4" i="5" s="1"/>
  <c r="H21" i="10"/>
  <c r="I21" i="10" s="1"/>
  <c r="J21" i="10" s="1"/>
  <c r="H19" i="5"/>
  <c r="I19" i="5" s="1"/>
  <c r="J19" i="5" s="1"/>
  <c r="H13" i="2"/>
  <c r="H20" i="5"/>
  <c r="I20" i="5" s="1"/>
  <c r="J20" i="5" s="1"/>
  <c r="K5" i="94"/>
  <c r="K6" i="94" s="1"/>
  <c r="K7" i="94" s="1"/>
  <c r="K8" i="94" s="1"/>
  <c r="K9" i="94" s="1"/>
  <c r="K10" i="94" s="1"/>
  <c r="K11" i="94" s="1"/>
  <c r="K12" i="94" s="1"/>
  <c r="K13" i="94" s="1"/>
  <c r="K14" i="94" s="1"/>
  <c r="K15" i="94" s="1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34" i="94" s="1"/>
  <c r="K35" i="94" s="1"/>
  <c r="K36" i="94" s="1"/>
  <c r="K37" i="94" s="1"/>
  <c r="K38" i="94" s="1"/>
  <c r="K39" i="94" s="1"/>
  <c r="K40" i="94" s="1"/>
  <c r="K41" i="94" s="1"/>
  <c r="K42" i="94" s="1"/>
  <c r="K43" i="94" s="1"/>
  <c r="K44" i="94" s="1"/>
  <c r="K45" i="94" s="1"/>
  <c r="K46" i="94" s="1"/>
  <c r="K47" i="94" s="1"/>
  <c r="K48" i="94" s="1"/>
  <c r="K49" i="94" s="1"/>
  <c r="K50" i="94" s="1"/>
  <c r="K51" i="94" s="1"/>
  <c r="K52" i="94" s="1"/>
  <c r="K53" i="94" s="1"/>
  <c r="K54" i="94" s="1"/>
  <c r="K55" i="94" s="1"/>
  <c r="K56" i="94" s="1"/>
  <c r="K57" i="94" s="1"/>
  <c r="K58" i="94" s="1"/>
  <c r="K59" i="94" s="1"/>
  <c r="K60" i="94" s="1"/>
  <c r="K61" i="94" s="1"/>
  <c r="K62" i="94" s="1"/>
  <c r="K63" i="94" s="1"/>
  <c r="K64" i="94" s="1"/>
  <c r="K65" i="94" s="1"/>
  <c r="K66" i="94" s="1"/>
  <c r="K67" i="94" s="1"/>
  <c r="K68" i="94" s="1"/>
  <c r="K69" i="94" s="1"/>
  <c r="K70" i="94" s="1"/>
  <c r="K71" i="94" s="1"/>
  <c r="K72" i="94" s="1"/>
  <c r="K73" i="94" s="1"/>
  <c r="K74" i="94" s="1"/>
  <c r="K75" i="94" s="1"/>
  <c r="K76" i="94" s="1"/>
  <c r="K77" i="94" s="1"/>
  <c r="K78" i="94" s="1"/>
  <c r="K79" i="94" s="1"/>
  <c r="K80" i="94" s="1"/>
  <c r="K81" i="94" s="1"/>
  <c r="K82" i="94" s="1"/>
  <c r="K83" i="94" s="1"/>
  <c r="K84" i="94" s="1"/>
  <c r="K85" i="94" s="1"/>
  <c r="K86" i="94" s="1"/>
  <c r="K87" i="94" s="1"/>
  <c r="K88" i="94" s="1"/>
  <c r="K89" i="94" s="1"/>
  <c r="Z4" i="92"/>
  <c r="Z4" i="88"/>
  <c r="AE4" i="87"/>
  <c r="AF4" i="87"/>
  <c r="AO4" i="87" s="1"/>
  <c r="W5" i="87"/>
  <c r="X5" i="87" s="1"/>
  <c r="AG4" i="87"/>
  <c r="AP4" i="87" s="1"/>
  <c r="K6" i="85"/>
  <c r="AI3" i="84"/>
  <c r="AE4" i="83"/>
  <c r="W5" i="83"/>
  <c r="AG4" i="83"/>
  <c r="AP4" i="83" s="1"/>
  <c r="AF4" i="83"/>
  <c r="AO4" i="83" s="1"/>
  <c r="Z4" i="79"/>
  <c r="AH4" i="79"/>
  <c r="AQ4" i="79" s="1"/>
  <c r="AE4" i="77"/>
  <c r="W5" i="77"/>
  <c r="AF4" i="77"/>
  <c r="AO4" i="77" s="1"/>
  <c r="AG4" i="77"/>
  <c r="AP4" i="77" s="1"/>
  <c r="I14" i="72"/>
  <c r="J14" i="72" s="1"/>
  <c r="I21" i="71"/>
  <c r="J21" i="71" s="1"/>
  <c r="I7" i="71"/>
  <c r="J7" i="71" s="1"/>
  <c r="I13" i="72"/>
  <c r="J13" i="72" s="1"/>
  <c r="AH4" i="62"/>
  <c r="AQ4" i="62" s="1"/>
  <c r="Z4" i="62"/>
  <c r="K5" i="58"/>
  <c r="AH4" i="53"/>
  <c r="AQ4" i="53" s="1"/>
  <c r="Z4" i="53"/>
  <c r="I15" i="72"/>
  <c r="J15" i="72" s="1"/>
  <c r="I18" i="63"/>
  <c r="J18" i="63" s="1"/>
  <c r="I17" i="60"/>
  <c r="J17" i="60" s="1"/>
  <c r="I23" i="51"/>
  <c r="J23" i="51" s="1"/>
  <c r="I17" i="51"/>
  <c r="J17" i="51" s="1"/>
  <c r="I21" i="50"/>
  <c r="J21" i="50" s="1"/>
  <c r="I11" i="55"/>
  <c r="J11" i="55" s="1"/>
  <c r="AF4" i="66"/>
  <c r="AO4" i="66" s="1"/>
  <c r="AE4" i="66"/>
  <c r="W5" i="66"/>
  <c r="AG4" i="66"/>
  <c r="AP4" i="66" s="1"/>
  <c r="I20" i="63"/>
  <c r="J20" i="63" s="1"/>
  <c r="I16" i="60"/>
  <c r="J16" i="60" s="1"/>
  <c r="Z4" i="60"/>
  <c r="W5" i="59"/>
  <c r="AG4" i="59"/>
  <c r="AF4" i="59"/>
  <c r="AE4" i="59"/>
  <c r="I17" i="55"/>
  <c r="J17" i="55" s="1"/>
  <c r="I17" i="50"/>
  <c r="J17" i="50" s="1"/>
  <c r="AN3" i="73"/>
  <c r="AI3" i="73"/>
  <c r="I5" i="71"/>
  <c r="J5" i="71" s="1"/>
  <c r="I16" i="63"/>
  <c r="J16" i="63" s="1"/>
  <c r="I6" i="63"/>
  <c r="J6" i="63" s="1"/>
  <c r="I5" i="59"/>
  <c r="J5" i="59" s="1"/>
  <c r="I22" i="56"/>
  <c r="J22" i="56" s="1"/>
  <c r="I19" i="56"/>
  <c r="J19" i="56" s="1"/>
  <c r="I16" i="56"/>
  <c r="J16" i="56" s="1"/>
  <c r="I13" i="56"/>
  <c r="J13" i="56" s="1"/>
  <c r="I13" i="55"/>
  <c r="J13" i="55" s="1"/>
  <c r="AE3" i="52"/>
  <c r="P3" i="52"/>
  <c r="AF3" i="52" s="1"/>
  <c r="AO3" i="52" s="1"/>
  <c r="AH4" i="59"/>
  <c r="I11" i="52"/>
  <c r="J11" i="52" s="1"/>
  <c r="AE3" i="71"/>
  <c r="P3" i="71"/>
  <c r="AF3" i="71" s="1"/>
  <c r="AO3" i="71" s="1"/>
  <c r="H94" i="77"/>
  <c r="I94" i="77" s="1"/>
  <c r="J94" i="77" s="1"/>
  <c r="I14" i="52"/>
  <c r="J14" i="52" s="1"/>
  <c r="I5" i="51"/>
  <c r="J5" i="51" s="1"/>
  <c r="AQ4" i="58"/>
  <c r="AH3" i="54"/>
  <c r="AQ3" i="54" s="1"/>
  <c r="I17" i="52"/>
  <c r="J17" i="52" s="1"/>
  <c r="I22" i="52"/>
  <c r="J22" i="52" s="1"/>
  <c r="K5" i="44"/>
  <c r="K6" i="44" s="1"/>
  <c r="K7" i="44" s="1"/>
  <c r="K8" i="44" s="1"/>
  <c r="K9" i="44" s="1"/>
  <c r="K10" i="44" s="1"/>
  <c r="K11" i="44" s="1"/>
  <c r="K12" i="44" s="1"/>
  <c r="K13" i="44" s="1"/>
  <c r="K14" i="44" s="1"/>
  <c r="K15" i="44" s="1"/>
  <c r="K16" i="44" s="1"/>
  <c r="K17" i="44" s="1"/>
  <c r="K18" i="44" s="1"/>
  <c r="K19" i="44" s="1"/>
  <c r="K20" i="44" s="1"/>
  <c r="K21" i="44" s="1"/>
  <c r="K22" i="44" s="1"/>
  <c r="K23" i="44" s="1"/>
  <c r="K24" i="44" s="1"/>
  <c r="K25" i="44" s="1"/>
  <c r="K26" i="44" s="1"/>
  <c r="K27" i="44" s="1"/>
  <c r="K28" i="44" s="1"/>
  <c r="K29" i="44" s="1"/>
  <c r="K30" i="44" s="1"/>
  <c r="K31" i="44" s="1"/>
  <c r="K32" i="44" s="1"/>
  <c r="K33" i="44" s="1"/>
  <c r="K34" i="44" s="1"/>
  <c r="K35" i="44" s="1"/>
  <c r="K36" i="44" s="1"/>
  <c r="K37" i="44" s="1"/>
  <c r="K38" i="44" s="1"/>
  <c r="K39" i="44" s="1"/>
  <c r="K40" i="44" s="1"/>
  <c r="K41" i="44" s="1"/>
  <c r="K42" i="44" s="1"/>
  <c r="K43" i="44" s="1"/>
  <c r="K44" i="44" s="1"/>
  <c r="K45" i="44" s="1"/>
  <c r="K46" i="44" s="1"/>
  <c r="K47" i="44" s="1"/>
  <c r="K48" i="44" s="1"/>
  <c r="K49" i="44" s="1"/>
  <c r="K50" i="44" s="1"/>
  <c r="K51" i="44" s="1"/>
  <c r="K52" i="44" s="1"/>
  <c r="K53" i="44" s="1"/>
  <c r="K54" i="44" s="1"/>
  <c r="K55" i="44" s="1"/>
  <c r="K56" i="44" s="1"/>
  <c r="K57" i="44" s="1"/>
  <c r="K58" i="44" s="1"/>
  <c r="K59" i="44" s="1"/>
  <c r="K60" i="44" s="1"/>
  <c r="K61" i="44" s="1"/>
  <c r="K62" i="44" s="1"/>
  <c r="K63" i="44" s="1"/>
  <c r="K64" i="44" s="1"/>
  <c r="K65" i="44" s="1"/>
  <c r="K66" i="44" s="1"/>
  <c r="K67" i="44" s="1"/>
  <c r="K68" i="44" s="1"/>
  <c r="K69" i="44" s="1"/>
  <c r="AI3" i="43"/>
  <c r="AN3" i="43"/>
  <c r="AH3" i="40"/>
  <c r="X5" i="42"/>
  <c r="AH5" i="42" s="1"/>
  <c r="AQ5" i="42" s="1"/>
  <c r="Z4" i="44"/>
  <c r="K6" i="39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K24" i="39" s="1"/>
  <c r="K25" i="39" s="1"/>
  <c r="K26" i="39" s="1"/>
  <c r="K27" i="39" s="1"/>
  <c r="K28" i="39" s="1"/>
  <c r="K29" i="39" s="1"/>
  <c r="K30" i="39" s="1"/>
  <c r="K31" i="39" s="1"/>
  <c r="K32" i="39" s="1"/>
  <c r="K33" i="39" s="1"/>
  <c r="K34" i="39" s="1"/>
  <c r="K35" i="39" s="1"/>
  <c r="K36" i="39" s="1"/>
  <c r="K37" i="39" s="1"/>
  <c r="K38" i="39" s="1"/>
  <c r="K39" i="39" s="1"/>
  <c r="K40" i="39" s="1"/>
  <c r="K41" i="39" s="1"/>
  <c r="K42" i="39" s="1"/>
  <c r="K43" i="39" s="1"/>
  <c r="K44" i="39" s="1"/>
  <c r="K45" i="39" s="1"/>
  <c r="K46" i="39" s="1"/>
  <c r="K47" i="39" s="1"/>
  <c r="K48" i="39" s="1"/>
  <c r="K49" i="39" s="1"/>
  <c r="K50" i="39" s="1"/>
  <c r="K51" i="39" s="1"/>
  <c r="K52" i="39" s="1"/>
  <c r="K53" i="39" s="1"/>
  <c r="K54" i="39" s="1"/>
  <c r="K55" i="39" s="1"/>
  <c r="K56" i="39" s="1"/>
  <c r="K57" i="39" s="1"/>
  <c r="K58" i="39" s="1"/>
  <c r="K59" i="39" s="1"/>
  <c r="K60" i="39" s="1"/>
  <c r="K61" i="39" s="1"/>
  <c r="K62" i="39" s="1"/>
  <c r="K63" i="39" s="1"/>
  <c r="K64" i="39" s="1"/>
  <c r="K65" i="39" s="1"/>
  <c r="K66" i="39" s="1"/>
  <c r="K67" i="39" s="1"/>
  <c r="K68" i="39" s="1"/>
  <c r="K69" i="39" s="1"/>
  <c r="K70" i="39" s="1"/>
  <c r="K71" i="39" s="1"/>
  <c r="K72" i="39" s="1"/>
  <c r="K73" i="39" s="1"/>
  <c r="K74" i="39" s="1"/>
  <c r="K75" i="39" s="1"/>
  <c r="K76" i="39" s="1"/>
  <c r="K77" i="39" s="1"/>
  <c r="K78" i="39" s="1"/>
  <c r="K79" i="39" s="1"/>
  <c r="AH4" i="37"/>
  <c r="AQ4" i="37" s="1"/>
  <c r="AH4" i="35"/>
  <c r="Z4" i="35"/>
  <c r="AF4" i="36"/>
  <c r="AO4" i="36" s="1"/>
  <c r="AE4" i="36"/>
  <c r="AG4" i="36"/>
  <c r="AP4" i="36" s="1"/>
  <c r="W5" i="36"/>
  <c r="AH3" i="34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K24" i="36" s="1"/>
  <c r="K25" i="36" s="1"/>
  <c r="K26" i="36" s="1"/>
  <c r="K27" i="36" s="1"/>
  <c r="K28" i="36" s="1"/>
  <c r="H94" i="33"/>
  <c r="I94" i="33" s="1"/>
  <c r="J94" i="33" s="1"/>
  <c r="H40" i="33"/>
  <c r="I40" i="33" s="1"/>
  <c r="J40" i="33" s="1"/>
  <c r="H47" i="36"/>
  <c r="I47" i="36" s="1"/>
  <c r="J47" i="36" s="1"/>
  <c r="H29" i="36"/>
  <c r="I29" i="36" s="1"/>
  <c r="J29" i="36" s="1"/>
  <c r="H36" i="43"/>
  <c r="I36" i="43" s="1"/>
  <c r="J36" i="43" s="1"/>
  <c r="H66" i="36"/>
  <c r="I66" i="36" s="1"/>
  <c r="J66" i="36" s="1"/>
  <c r="H15" i="36"/>
  <c r="I15" i="36" s="1"/>
  <c r="J15" i="36" s="1"/>
  <c r="H35" i="36"/>
  <c r="I35" i="36" s="1"/>
  <c r="J35" i="36" s="1"/>
  <c r="H48" i="33"/>
  <c r="I48" i="33" s="1"/>
  <c r="J48" i="33" s="1"/>
  <c r="H57" i="33"/>
  <c r="I57" i="33" s="1"/>
  <c r="J57" i="33" s="1"/>
  <c r="H27" i="33"/>
  <c r="I27" i="33" s="1"/>
  <c r="J27" i="33" s="1"/>
  <c r="H86" i="33"/>
  <c r="I86" i="33" s="1"/>
  <c r="J86" i="33" s="1"/>
  <c r="H34" i="33"/>
  <c r="I34" i="33" s="1"/>
  <c r="J34" i="33" s="1"/>
  <c r="H97" i="33"/>
  <c r="I97" i="33" s="1"/>
  <c r="J97" i="33" s="1"/>
  <c r="H53" i="33"/>
  <c r="I53" i="33" s="1"/>
  <c r="J53" i="33" s="1"/>
  <c r="H62" i="33"/>
  <c r="I62" i="33" s="1"/>
  <c r="J62" i="33" s="1"/>
  <c r="H39" i="33"/>
  <c r="I39" i="33" s="1"/>
  <c r="J39" i="33" s="1"/>
  <c r="H83" i="30"/>
  <c r="I83" i="30" s="1"/>
  <c r="J83" i="30" s="1"/>
  <c r="H47" i="30"/>
  <c r="I47" i="30" s="1"/>
  <c r="J47" i="30" s="1"/>
  <c r="H36" i="34"/>
  <c r="I36" i="34" s="1"/>
  <c r="J36" i="34" s="1"/>
  <c r="H27" i="34"/>
  <c r="I27" i="34" s="1"/>
  <c r="J27" i="34" s="1"/>
  <c r="H18" i="34"/>
  <c r="I18" i="34" s="1"/>
  <c r="J18" i="34" s="1"/>
  <c r="H87" i="34"/>
  <c r="I87" i="34" s="1"/>
  <c r="J87" i="34" s="1"/>
  <c r="H9" i="34"/>
  <c r="I9" i="34" s="1"/>
  <c r="J9" i="34" s="1"/>
  <c r="H39" i="34"/>
  <c r="I39" i="34" s="1"/>
  <c r="J39" i="34" s="1"/>
  <c r="H84" i="34"/>
  <c r="I84" i="34" s="1"/>
  <c r="J84" i="34" s="1"/>
  <c r="H81" i="34"/>
  <c r="I81" i="34" s="1"/>
  <c r="J81" i="34" s="1"/>
  <c r="H78" i="34"/>
  <c r="I78" i="34" s="1"/>
  <c r="J78" i="34" s="1"/>
  <c r="H75" i="34"/>
  <c r="I75" i="34" s="1"/>
  <c r="J75" i="34" s="1"/>
  <c r="H72" i="34"/>
  <c r="I72" i="34" s="1"/>
  <c r="J72" i="34" s="1"/>
  <c r="H69" i="34"/>
  <c r="I69" i="34" s="1"/>
  <c r="J69" i="34" s="1"/>
  <c r="H66" i="34"/>
  <c r="I66" i="34" s="1"/>
  <c r="J66" i="34" s="1"/>
  <c r="H63" i="34"/>
  <c r="I63" i="34" s="1"/>
  <c r="J63" i="34" s="1"/>
  <c r="H60" i="34"/>
  <c r="I60" i="34" s="1"/>
  <c r="J60" i="34" s="1"/>
  <c r="H57" i="34"/>
  <c r="I57" i="34" s="1"/>
  <c r="J57" i="34" s="1"/>
  <c r="H54" i="34"/>
  <c r="I54" i="34" s="1"/>
  <c r="J54" i="34" s="1"/>
  <c r="H51" i="34"/>
  <c r="I51" i="34" s="1"/>
  <c r="J51" i="34" s="1"/>
  <c r="H48" i="34"/>
  <c r="I48" i="34" s="1"/>
  <c r="J48" i="34" s="1"/>
  <c r="H45" i="34"/>
  <c r="I45" i="34" s="1"/>
  <c r="J45" i="34" s="1"/>
  <c r="H42" i="34"/>
  <c r="I42" i="34" s="1"/>
  <c r="J42" i="34" s="1"/>
  <c r="H33" i="34"/>
  <c r="I33" i="34" s="1"/>
  <c r="J33" i="34" s="1"/>
  <c r="H24" i="34"/>
  <c r="I24" i="34" s="1"/>
  <c r="J24" i="34" s="1"/>
  <c r="H15" i="34"/>
  <c r="I15" i="34" s="1"/>
  <c r="J15" i="34" s="1"/>
  <c r="H5" i="34"/>
  <c r="I5" i="34" s="1"/>
  <c r="J5" i="34" s="1"/>
  <c r="K5" i="34" s="1"/>
  <c r="H78" i="35"/>
  <c r="I78" i="35" s="1"/>
  <c r="J78" i="35" s="1"/>
  <c r="H75" i="35"/>
  <c r="I75" i="35" s="1"/>
  <c r="J75" i="35" s="1"/>
  <c r="H72" i="35"/>
  <c r="I72" i="35" s="1"/>
  <c r="J72" i="35" s="1"/>
  <c r="H69" i="35"/>
  <c r="I69" i="35" s="1"/>
  <c r="J69" i="35" s="1"/>
  <c r="H66" i="35"/>
  <c r="I66" i="35" s="1"/>
  <c r="J66" i="35" s="1"/>
  <c r="H63" i="35"/>
  <c r="I63" i="35" s="1"/>
  <c r="J63" i="35" s="1"/>
  <c r="H60" i="35"/>
  <c r="I60" i="35" s="1"/>
  <c r="J60" i="35" s="1"/>
  <c r="H57" i="35"/>
  <c r="I57" i="35" s="1"/>
  <c r="J57" i="35" s="1"/>
  <c r="H54" i="35"/>
  <c r="I54" i="35" s="1"/>
  <c r="J54" i="35" s="1"/>
  <c r="H51" i="35"/>
  <c r="I51" i="35" s="1"/>
  <c r="J51" i="35" s="1"/>
  <c r="H48" i="35"/>
  <c r="I48" i="35" s="1"/>
  <c r="J48" i="35" s="1"/>
  <c r="H45" i="35"/>
  <c r="I45" i="35" s="1"/>
  <c r="J45" i="35" s="1"/>
  <c r="H42" i="35"/>
  <c r="I42" i="35" s="1"/>
  <c r="J42" i="35" s="1"/>
  <c r="H39" i="35"/>
  <c r="I39" i="35" s="1"/>
  <c r="J39" i="35" s="1"/>
  <c r="H36" i="35"/>
  <c r="I36" i="35" s="1"/>
  <c r="J36" i="35" s="1"/>
  <c r="H33" i="35"/>
  <c r="I33" i="35" s="1"/>
  <c r="J33" i="35" s="1"/>
  <c r="H30" i="35"/>
  <c r="I30" i="35" s="1"/>
  <c r="J30" i="35" s="1"/>
  <c r="H27" i="35"/>
  <c r="I27" i="35" s="1"/>
  <c r="J27" i="35" s="1"/>
  <c r="H24" i="35"/>
  <c r="I24" i="35" s="1"/>
  <c r="J24" i="35" s="1"/>
  <c r="H21" i="35"/>
  <c r="I21" i="35" s="1"/>
  <c r="J21" i="35" s="1"/>
  <c r="H18" i="35"/>
  <c r="I18" i="35" s="1"/>
  <c r="J18" i="35" s="1"/>
  <c r="H15" i="35"/>
  <c r="I15" i="35" s="1"/>
  <c r="J15" i="35" s="1"/>
  <c r="H12" i="35"/>
  <c r="I12" i="35" s="1"/>
  <c r="J12" i="35" s="1"/>
  <c r="H6" i="35"/>
  <c r="I6" i="35" s="1"/>
  <c r="J6" i="35" s="1"/>
  <c r="H11" i="35"/>
  <c r="I11" i="35" s="1"/>
  <c r="J11" i="35" s="1"/>
  <c r="H76" i="35"/>
  <c r="I76" i="35" s="1"/>
  <c r="J76" i="35" s="1"/>
  <c r="H67" i="35"/>
  <c r="I67" i="35" s="1"/>
  <c r="J67" i="35" s="1"/>
  <c r="H58" i="35"/>
  <c r="I58" i="35" s="1"/>
  <c r="J58" i="35" s="1"/>
  <c r="H49" i="35"/>
  <c r="I49" i="35" s="1"/>
  <c r="J49" i="35" s="1"/>
  <c r="H40" i="35"/>
  <c r="I40" i="35" s="1"/>
  <c r="J40" i="35" s="1"/>
  <c r="H31" i="35"/>
  <c r="I31" i="35" s="1"/>
  <c r="J31" i="35" s="1"/>
  <c r="H22" i="35"/>
  <c r="I22" i="35" s="1"/>
  <c r="J22" i="35" s="1"/>
  <c r="H13" i="35"/>
  <c r="I13" i="35" s="1"/>
  <c r="J13" i="35" s="1"/>
  <c r="H8" i="35"/>
  <c r="I8" i="35" s="1"/>
  <c r="J8" i="35" s="1"/>
  <c r="H79" i="35"/>
  <c r="I79" i="35" s="1"/>
  <c r="J79" i="35" s="1"/>
  <c r="H70" i="35"/>
  <c r="I70" i="35" s="1"/>
  <c r="J70" i="35" s="1"/>
  <c r="H61" i="35"/>
  <c r="I61" i="35" s="1"/>
  <c r="J61" i="35" s="1"/>
  <c r="H52" i="35"/>
  <c r="I52" i="35" s="1"/>
  <c r="J52" i="35" s="1"/>
  <c r="H43" i="35"/>
  <c r="I43" i="35" s="1"/>
  <c r="J43" i="35" s="1"/>
  <c r="H34" i="35"/>
  <c r="I34" i="35" s="1"/>
  <c r="J34" i="35" s="1"/>
  <c r="H25" i="35"/>
  <c r="I25" i="35" s="1"/>
  <c r="J25" i="35" s="1"/>
  <c r="H16" i="35"/>
  <c r="I16" i="35" s="1"/>
  <c r="J16" i="35" s="1"/>
  <c r="H4" i="35"/>
  <c r="I4" i="35" s="1"/>
  <c r="J4" i="35" s="1"/>
  <c r="K4" i="35" s="1"/>
  <c r="H7" i="35"/>
  <c r="I7" i="35" s="1"/>
  <c r="J7" i="35" s="1"/>
  <c r="H5" i="35"/>
  <c r="I5" i="35" s="1"/>
  <c r="J5" i="35" s="1"/>
  <c r="H73" i="35"/>
  <c r="I73" i="35" s="1"/>
  <c r="J73" i="35" s="1"/>
  <c r="H64" i="35"/>
  <c r="I64" i="35" s="1"/>
  <c r="J64" i="35" s="1"/>
  <c r="H55" i="35"/>
  <c r="I55" i="35" s="1"/>
  <c r="J55" i="35" s="1"/>
  <c r="H46" i="35"/>
  <c r="I46" i="35" s="1"/>
  <c r="J46" i="35" s="1"/>
  <c r="H37" i="35"/>
  <c r="I37" i="35" s="1"/>
  <c r="J37" i="35" s="1"/>
  <c r="H28" i="35"/>
  <c r="I28" i="35" s="1"/>
  <c r="J28" i="35" s="1"/>
  <c r="H19" i="35"/>
  <c r="I19" i="35" s="1"/>
  <c r="J19" i="35" s="1"/>
  <c r="H5" i="38"/>
  <c r="I5" i="38" s="1"/>
  <c r="J5" i="38" s="1"/>
  <c r="K5" i="38" s="1"/>
  <c r="H82" i="38"/>
  <c r="I82" i="38" s="1"/>
  <c r="J82" i="38" s="1"/>
  <c r="H73" i="38"/>
  <c r="I73" i="38" s="1"/>
  <c r="J73" i="38" s="1"/>
  <c r="H64" i="38"/>
  <c r="I64" i="38" s="1"/>
  <c r="J64" i="38" s="1"/>
  <c r="H55" i="38"/>
  <c r="I55" i="38" s="1"/>
  <c r="J55" i="38" s="1"/>
  <c r="H46" i="38"/>
  <c r="I46" i="38" s="1"/>
  <c r="J46" i="38" s="1"/>
  <c r="H37" i="38"/>
  <c r="I37" i="38" s="1"/>
  <c r="J37" i="38" s="1"/>
  <c r="H28" i="38"/>
  <c r="I28" i="38" s="1"/>
  <c r="J28" i="38" s="1"/>
  <c r="H19" i="38"/>
  <c r="I19" i="38" s="1"/>
  <c r="J19" i="38" s="1"/>
  <c r="H88" i="38"/>
  <c r="I88" i="38" s="1"/>
  <c r="J88" i="38" s="1"/>
  <c r="H79" i="38"/>
  <c r="I79" i="38" s="1"/>
  <c r="J79" i="38" s="1"/>
  <c r="H70" i="38"/>
  <c r="I70" i="38" s="1"/>
  <c r="J70" i="38" s="1"/>
  <c r="H61" i="38"/>
  <c r="I61" i="38" s="1"/>
  <c r="J61" i="38" s="1"/>
  <c r="H52" i="38"/>
  <c r="I52" i="38" s="1"/>
  <c r="J52" i="38" s="1"/>
  <c r="H43" i="38"/>
  <c r="I43" i="38" s="1"/>
  <c r="J43" i="38" s="1"/>
  <c r="H34" i="38"/>
  <c r="I34" i="38" s="1"/>
  <c r="J34" i="38" s="1"/>
  <c r="H11" i="38"/>
  <c r="I11" i="38" s="1"/>
  <c r="J11" i="38" s="1"/>
  <c r="H85" i="38"/>
  <c r="I85" i="38" s="1"/>
  <c r="J85" i="38" s="1"/>
  <c r="H76" i="38"/>
  <c r="I76" i="38" s="1"/>
  <c r="J76" i="38" s="1"/>
  <c r="H67" i="38"/>
  <c r="I67" i="38" s="1"/>
  <c r="J67" i="38" s="1"/>
  <c r="H58" i="38"/>
  <c r="I58" i="38" s="1"/>
  <c r="J58" i="38" s="1"/>
  <c r="H49" i="38"/>
  <c r="I49" i="38" s="1"/>
  <c r="J49" i="38" s="1"/>
  <c r="H40" i="38"/>
  <c r="I40" i="38" s="1"/>
  <c r="J40" i="38" s="1"/>
  <c r="H31" i="38"/>
  <c r="I31" i="38" s="1"/>
  <c r="J31" i="38" s="1"/>
  <c r="H22" i="38"/>
  <c r="I22" i="38" s="1"/>
  <c r="J22" i="38" s="1"/>
  <c r="H13" i="38"/>
  <c r="I13" i="38" s="1"/>
  <c r="J13" i="38" s="1"/>
  <c r="H26" i="38"/>
  <c r="I26" i="38" s="1"/>
  <c r="J26" i="38" s="1"/>
  <c r="H17" i="38"/>
  <c r="I17" i="38" s="1"/>
  <c r="J17" i="38" s="1"/>
  <c r="H19" i="46"/>
  <c r="I19" i="46" s="1"/>
  <c r="J19" i="46" s="1"/>
  <c r="H89" i="46"/>
  <c r="I89" i="46" s="1"/>
  <c r="J89" i="46" s="1"/>
  <c r="H88" i="46"/>
  <c r="I88" i="46" s="1"/>
  <c r="J88" i="46" s="1"/>
  <c r="H86" i="46"/>
  <c r="I86" i="46" s="1"/>
  <c r="J86" i="46" s="1"/>
  <c r="H85" i="46"/>
  <c r="I85" i="46" s="1"/>
  <c r="J85" i="46" s="1"/>
  <c r="H83" i="46"/>
  <c r="I83" i="46" s="1"/>
  <c r="J83" i="46" s="1"/>
  <c r="H82" i="46"/>
  <c r="I82" i="46" s="1"/>
  <c r="J82" i="46" s="1"/>
  <c r="H80" i="46"/>
  <c r="I80" i="46" s="1"/>
  <c r="J80" i="46" s="1"/>
  <c r="H79" i="46"/>
  <c r="I79" i="46" s="1"/>
  <c r="J79" i="46" s="1"/>
  <c r="H77" i="46"/>
  <c r="I77" i="46" s="1"/>
  <c r="J77" i="46" s="1"/>
  <c r="H76" i="46"/>
  <c r="I76" i="46" s="1"/>
  <c r="J76" i="46" s="1"/>
  <c r="H74" i="46"/>
  <c r="I74" i="46" s="1"/>
  <c r="J74" i="46" s="1"/>
  <c r="H73" i="46"/>
  <c r="I73" i="46" s="1"/>
  <c r="J73" i="46" s="1"/>
  <c r="H71" i="46"/>
  <c r="I71" i="46" s="1"/>
  <c r="J71" i="46" s="1"/>
  <c r="H70" i="46"/>
  <c r="I70" i="46" s="1"/>
  <c r="J70" i="46" s="1"/>
  <c r="H68" i="46"/>
  <c r="I68" i="46" s="1"/>
  <c r="J68" i="46" s="1"/>
  <c r="H67" i="46"/>
  <c r="I67" i="46" s="1"/>
  <c r="J67" i="46" s="1"/>
  <c r="H65" i="46"/>
  <c r="I65" i="46" s="1"/>
  <c r="J65" i="46" s="1"/>
  <c r="H64" i="46"/>
  <c r="I64" i="46" s="1"/>
  <c r="J64" i="46" s="1"/>
  <c r="H62" i="46"/>
  <c r="I62" i="46" s="1"/>
  <c r="J62" i="46" s="1"/>
  <c r="H61" i="46"/>
  <c r="I61" i="46" s="1"/>
  <c r="J61" i="46" s="1"/>
  <c r="H59" i="46"/>
  <c r="I59" i="46" s="1"/>
  <c r="J59" i="46" s="1"/>
  <c r="H58" i="46"/>
  <c r="I58" i="46" s="1"/>
  <c r="J58" i="46" s="1"/>
  <c r="H56" i="46"/>
  <c r="I56" i="46" s="1"/>
  <c r="J56" i="46" s="1"/>
  <c r="H55" i="46"/>
  <c r="I55" i="46" s="1"/>
  <c r="J55" i="46" s="1"/>
  <c r="H53" i="46"/>
  <c r="I53" i="46" s="1"/>
  <c r="J53" i="46" s="1"/>
  <c r="H52" i="46"/>
  <c r="I52" i="46" s="1"/>
  <c r="J52" i="46" s="1"/>
  <c r="H50" i="46"/>
  <c r="I50" i="46" s="1"/>
  <c r="J50" i="46" s="1"/>
  <c r="H49" i="46"/>
  <c r="I49" i="46" s="1"/>
  <c r="J49" i="46" s="1"/>
  <c r="H47" i="46"/>
  <c r="I47" i="46" s="1"/>
  <c r="J47" i="46" s="1"/>
  <c r="H46" i="46"/>
  <c r="I46" i="46" s="1"/>
  <c r="J46" i="46" s="1"/>
  <c r="H44" i="46"/>
  <c r="I44" i="46" s="1"/>
  <c r="J44" i="46" s="1"/>
  <c r="H43" i="46"/>
  <c r="I43" i="46" s="1"/>
  <c r="J43" i="46" s="1"/>
  <c r="H41" i="46"/>
  <c r="I41" i="46" s="1"/>
  <c r="J41" i="46" s="1"/>
  <c r="H40" i="46"/>
  <c r="I40" i="46" s="1"/>
  <c r="J40" i="46" s="1"/>
  <c r="H38" i="46"/>
  <c r="I38" i="46" s="1"/>
  <c r="J38" i="46" s="1"/>
  <c r="H37" i="46"/>
  <c r="I37" i="46" s="1"/>
  <c r="J37" i="46" s="1"/>
  <c r="H35" i="46"/>
  <c r="I35" i="46" s="1"/>
  <c r="J35" i="46" s="1"/>
  <c r="H34" i="46"/>
  <c r="I34" i="46" s="1"/>
  <c r="J34" i="46" s="1"/>
  <c r="H32" i="46"/>
  <c r="I32" i="46" s="1"/>
  <c r="J32" i="46" s="1"/>
  <c r="H31" i="46"/>
  <c r="I31" i="46" s="1"/>
  <c r="J31" i="46" s="1"/>
  <c r="H29" i="46"/>
  <c r="I29" i="46" s="1"/>
  <c r="J29" i="46" s="1"/>
  <c r="H28" i="46"/>
  <c r="I28" i="46" s="1"/>
  <c r="J28" i="46" s="1"/>
  <c r="H26" i="46"/>
  <c r="I26" i="46" s="1"/>
  <c r="J26" i="46" s="1"/>
  <c r="H22" i="46"/>
  <c r="I22" i="46" s="1"/>
  <c r="J22" i="46" s="1"/>
  <c r="H13" i="46"/>
  <c r="I13" i="46" s="1"/>
  <c r="J13" i="46" s="1"/>
  <c r="H11" i="46"/>
  <c r="I11" i="46" s="1"/>
  <c r="J11" i="46" s="1"/>
  <c r="H8" i="46"/>
  <c r="I8" i="46" s="1"/>
  <c r="J8" i="46" s="1"/>
  <c r="H7" i="46"/>
  <c r="I7" i="46" s="1"/>
  <c r="J7" i="46" s="1"/>
  <c r="H5" i="46"/>
  <c r="I5" i="46" s="1"/>
  <c r="J5" i="46" s="1"/>
  <c r="K5" i="46" s="1"/>
  <c r="H25" i="46"/>
  <c r="I25" i="46" s="1"/>
  <c r="J25" i="46" s="1"/>
  <c r="H16" i="46"/>
  <c r="I16" i="46" s="1"/>
  <c r="J16" i="46" s="1"/>
  <c r="H87" i="78"/>
  <c r="I87" i="78" s="1"/>
  <c r="J87" i="78" s="1"/>
  <c r="H84" i="78"/>
  <c r="I84" i="78" s="1"/>
  <c r="J84" i="78" s="1"/>
  <c r="H81" i="78"/>
  <c r="I81" i="78" s="1"/>
  <c r="J81" i="78" s="1"/>
  <c r="H78" i="78"/>
  <c r="I78" i="78" s="1"/>
  <c r="J78" i="78" s="1"/>
  <c r="H75" i="78"/>
  <c r="I75" i="78" s="1"/>
  <c r="J75" i="78" s="1"/>
  <c r="H72" i="78"/>
  <c r="I72" i="78" s="1"/>
  <c r="J72" i="78" s="1"/>
  <c r="H69" i="78"/>
  <c r="I69" i="78" s="1"/>
  <c r="J69" i="78" s="1"/>
  <c r="H66" i="78"/>
  <c r="I66" i="78" s="1"/>
  <c r="J66" i="78" s="1"/>
  <c r="H63" i="78"/>
  <c r="I63" i="78" s="1"/>
  <c r="J63" i="78" s="1"/>
  <c r="H60" i="78"/>
  <c r="I60" i="78" s="1"/>
  <c r="J60" i="78" s="1"/>
  <c r="H57" i="78"/>
  <c r="I57" i="78" s="1"/>
  <c r="J57" i="78" s="1"/>
  <c r="H54" i="78"/>
  <c r="I54" i="78" s="1"/>
  <c r="J54" i="78" s="1"/>
  <c r="H51" i="78"/>
  <c r="I51" i="78" s="1"/>
  <c r="J51" i="78" s="1"/>
  <c r="H48" i="78"/>
  <c r="I48" i="78" s="1"/>
  <c r="J48" i="78" s="1"/>
  <c r="H45" i="78"/>
  <c r="I45" i="78" s="1"/>
  <c r="J45" i="78" s="1"/>
  <c r="H42" i="78"/>
  <c r="I42" i="78" s="1"/>
  <c r="J42" i="78" s="1"/>
  <c r="H39" i="78"/>
  <c r="I39" i="78" s="1"/>
  <c r="J39" i="78" s="1"/>
  <c r="H36" i="78"/>
  <c r="I36" i="78" s="1"/>
  <c r="J36" i="78" s="1"/>
  <c r="H33" i="78"/>
  <c r="I33" i="78" s="1"/>
  <c r="J33" i="78" s="1"/>
  <c r="H30" i="78"/>
  <c r="I30" i="78" s="1"/>
  <c r="J30" i="78" s="1"/>
  <c r="H27" i="78"/>
  <c r="I27" i="78" s="1"/>
  <c r="J27" i="78" s="1"/>
  <c r="H24" i="78"/>
  <c r="I24" i="78" s="1"/>
  <c r="J24" i="78" s="1"/>
  <c r="H21" i="78"/>
  <c r="I21" i="78" s="1"/>
  <c r="J21" i="78" s="1"/>
  <c r="H18" i="78"/>
  <c r="I18" i="78" s="1"/>
  <c r="J18" i="78" s="1"/>
  <c r="H15" i="78"/>
  <c r="I15" i="78" s="1"/>
  <c r="J15" i="78" s="1"/>
  <c r="H12" i="78"/>
  <c r="I12" i="78" s="1"/>
  <c r="J12" i="78" s="1"/>
  <c r="H6" i="78"/>
  <c r="I6" i="78" s="1"/>
  <c r="J6" i="78" s="1"/>
  <c r="H4" i="78"/>
  <c r="I4" i="78" s="1"/>
  <c r="J4" i="78" s="1"/>
  <c r="K4" i="78" s="1"/>
  <c r="H88" i="78"/>
  <c r="I88" i="78" s="1"/>
  <c r="J88" i="78" s="1"/>
  <c r="H85" i="78"/>
  <c r="I85" i="78" s="1"/>
  <c r="J85" i="78" s="1"/>
  <c r="H82" i="78"/>
  <c r="I82" i="78" s="1"/>
  <c r="J82" i="78" s="1"/>
  <c r="H79" i="78"/>
  <c r="I79" i="78" s="1"/>
  <c r="J79" i="78" s="1"/>
  <c r="H11" i="78"/>
  <c r="I11" i="78" s="1"/>
  <c r="J11" i="78" s="1"/>
  <c r="H5" i="78"/>
  <c r="I5" i="78" s="1"/>
  <c r="J5" i="78" s="1"/>
  <c r="H86" i="78"/>
  <c r="I86" i="78" s="1"/>
  <c r="J86" i="78" s="1"/>
  <c r="H10" i="78"/>
  <c r="I10" i="78" s="1"/>
  <c r="J10" i="78" s="1"/>
  <c r="H74" i="78"/>
  <c r="I74" i="78" s="1"/>
  <c r="J74" i="78" s="1"/>
  <c r="H71" i="78"/>
  <c r="I71" i="78" s="1"/>
  <c r="J71" i="78" s="1"/>
  <c r="H68" i="78"/>
  <c r="I68" i="78" s="1"/>
  <c r="J68" i="78" s="1"/>
  <c r="H65" i="78"/>
  <c r="I65" i="78" s="1"/>
  <c r="J65" i="78" s="1"/>
  <c r="H62" i="78"/>
  <c r="I62" i="78" s="1"/>
  <c r="J62" i="78" s="1"/>
  <c r="H59" i="78"/>
  <c r="I59" i="78" s="1"/>
  <c r="J59" i="78" s="1"/>
  <c r="H56" i="78"/>
  <c r="I56" i="78" s="1"/>
  <c r="J56" i="78" s="1"/>
  <c r="H53" i="78"/>
  <c r="I53" i="78" s="1"/>
  <c r="J53" i="78" s="1"/>
  <c r="H50" i="78"/>
  <c r="I50" i="78" s="1"/>
  <c r="J50" i="78" s="1"/>
  <c r="H47" i="78"/>
  <c r="I47" i="78" s="1"/>
  <c r="J47" i="78" s="1"/>
  <c r="H44" i="78"/>
  <c r="I44" i="78" s="1"/>
  <c r="J44" i="78" s="1"/>
  <c r="H41" i="78"/>
  <c r="I41" i="78" s="1"/>
  <c r="J41" i="78" s="1"/>
  <c r="H38" i="78"/>
  <c r="I38" i="78" s="1"/>
  <c r="J38" i="78" s="1"/>
  <c r="H35" i="78"/>
  <c r="I35" i="78" s="1"/>
  <c r="J35" i="78" s="1"/>
  <c r="H32" i="78"/>
  <c r="I32" i="78" s="1"/>
  <c r="J32" i="78" s="1"/>
  <c r="H29" i="78"/>
  <c r="I29" i="78" s="1"/>
  <c r="J29" i="78" s="1"/>
  <c r="H26" i="78"/>
  <c r="I26" i="78" s="1"/>
  <c r="J26" i="78" s="1"/>
  <c r="H23" i="78"/>
  <c r="I23" i="78" s="1"/>
  <c r="J23" i="78" s="1"/>
  <c r="H20" i="78"/>
  <c r="I20" i="78" s="1"/>
  <c r="J20" i="78" s="1"/>
  <c r="H17" i="78"/>
  <c r="I17" i="78" s="1"/>
  <c r="J17" i="78" s="1"/>
  <c r="H14" i="78"/>
  <c r="I14" i="78" s="1"/>
  <c r="J14" i="78" s="1"/>
  <c r="H89" i="78"/>
  <c r="I89" i="78" s="1"/>
  <c r="J89" i="78" s="1"/>
  <c r="H77" i="78"/>
  <c r="I77" i="78" s="1"/>
  <c r="J77" i="78" s="1"/>
  <c r="H83" i="78"/>
  <c r="I83" i="78" s="1"/>
  <c r="J83" i="78" s="1"/>
  <c r="H80" i="78"/>
  <c r="I80" i="78" s="1"/>
  <c r="J80" i="78" s="1"/>
  <c r="H69" i="84"/>
  <c r="I69" i="84" s="1"/>
  <c r="J69" i="84" s="1"/>
  <c r="H66" i="84"/>
  <c r="I66" i="84" s="1"/>
  <c r="J66" i="84" s="1"/>
  <c r="H63" i="84"/>
  <c r="I63" i="84" s="1"/>
  <c r="J63" i="84" s="1"/>
  <c r="H60" i="84"/>
  <c r="I60" i="84" s="1"/>
  <c r="J60" i="84" s="1"/>
  <c r="H57" i="84"/>
  <c r="I57" i="84" s="1"/>
  <c r="J57" i="84" s="1"/>
  <c r="H54" i="84"/>
  <c r="I54" i="84" s="1"/>
  <c r="J54" i="84" s="1"/>
  <c r="H51" i="84"/>
  <c r="I51" i="84" s="1"/>
  <c r="J51" i="84" s="1"/>
  <c r="H48" i="84"/>
  <c r="I48" i="84" s="1"/>
  <c r="J48" i="84" s="1"/>
  <c r="H45" i="84"/>
  <c r="I45" i="84" s="1"/>
  <c r="J45" i="84" s="1"/>
  <c r="H42" i="84"/>
  <c r="I42" i="84" s="1"/>
  <c r="J42" i="84" s="1"/>
  <c r="H11" i="84"/>
  <c r="I11" i="84" s="1"/>
  <c r="J11" i="84" s="1"/>
  <c r="H5" i="84"/>
  <c r="I5" i="84" s="1"/>
  <c r="J5" i="84" s="1"/>
  <c r="H8" i="84"/>
  <c r="I8" i="84" s="1"/>
  <c r="J8" i="84" s="1"/>
  <c r="H7" i="84"/>
  <c r="I7" i="84" s="1"/>
  <c r="J7" i="84" s="1"/>
  <c r="H38" i="84"/>
  <c r="I38" i="84" s="1"/>
  <c r="J38" i="84" s="1"/>
  <c r="H35" i="84"/>
  <c r="I35" i="84" s="1"/>
  <c r="J35" i="84" s="1"/>
  <c r="H32" i="84"/>
  <c r="I32" i="84" s="1"/>
  <c r="J32" i="84" s="1"/>
  <c r="H29" i="84"/>
  <c r="I29" i="84" s="1"/>
  <c r="J29" i="84" s="1"/>
  <c r="H26" i="84"/>
  <c r="I26" i="84" s="1"/>
  <c r="J26" i="84" s="1"/>
  <c r="H23" i="84"/>
  <c r="I23" i="84" s="1"/>
  <c r="J23" i="84" s="1"/>
  <c r="H20" i="84"/>
  <c r="I20" i="84" s="1"/>
  <c r="J20" i="84" s="1"/>
  <c r="H17" i="84"/>
  <c r="I17" i="84" s="1"/>
  <c r="J17" i="84" s="1"/>
  <c r="H14" i="84"/>
  <c r="I14" i="84" s="1"/>
  <c r="J14" i="84" s="1"/>
  <c r="H4" i="84"/>
  <c r="I4" i="84" s="1"/>
  <c r="J4" i="84" s="1"/>
  <c r="K4" i="84" s="1"/>
  <c r="H31" i="84"/>
  <c r="I31" i="84" s="1"/>
  <c r="J31" i="84" s="1"/>
  <c r="H25" i="84"/>
  <c r="I25" i="84" s="1"/>
  <c r="J25" i="84" s="1"/>
  <c r="H19" i="84"/>
  <c r="I19" i="84" s="1"/>
  <c r="J19" i="84" s="1"/>
  <c r="H13" i="84"/>
  <c r="I13" i="84" s="1"/>
  <c r="J13" i="84" s="1"/>
  <c r="H34" i="84"/>
  <c r="I34" i="84" s="1"/>
  <c r="J34" i="84" s="1"/>
  <c r="H10" i="84"/>
  <c r="I10" i="84" s="1"/>
  <c r="J10" i="84" s="1"/>
  <c r="H28" i="84"/>
  <c r="I28" i="84" s="1"/>
  <c r="J28" i="84" s="1"/>
  <c r="H22" i="84"/>
  <c r="I22" i="84" s="1"/>
  <c r="J22" i="84" s="1"/>
  <c r="H16" i="84"/>
  <c r="I16" i="84" s="1"/>
  <c r="J16" i="84" s="1"/>
  <c r="H37" i="84"/>
  <c r="I37" i="84" s="1"/>
  <c r="J37" i="84" s="1"/>
  <c r="H86" i="90"/>
  <c r="I86" i="90" s="1"/>
  <c r="J86" i="90" s="1"/>
  <c r="H77" i="90"/>
  <c r="I77" i="90" s="1"/>
  <c r="J77" i="90" s="1"/>
  <c r="H83" i="90"/>
  <c r="I83" i="90" s="1"/>
  <c r="J83" i="90" s="1"/>
  <c r="H89" i="90"/>
  <c r="I89" i="90" s="1"/>
  <c r="J89" i="90" s="1"/>
  <c r="H80" i="90"/>
  <c r="I80" i="90" s="1"/>
  <c r="J80" i="90" s="1"/>
  <c r="H71" i="90"/>
  <c r="I71" i="90" s="1"/>
  <c r="J71" i="90" s="1"/>
  <c r="H62" i="90"/>
  <c r="I62" i="90" s="1"/>
  <c r="J62" i="90" s="1"/>
  <c r="H53" i="90"/>
  <c r="I53" i="90" s="1"/>
  <c r="J53" i="90" s="1"/>
  <c r="H47" i="90"/>
  <c r="I47" i="90" s="1"/>
  <c r="J47" i="90" s="1"/>
  <c r="H45" i="90"/>
  <c r="I45" i="90" s="1"/>
  <c r="J45" i="90" s="1"/>
  <c r="H44" i="90"/>
  <c r="I44" i="90" s="1"/>
  <c r="J44" i="90" s="1"/>
  <c r="H42" i="90"/>
  <c r="I42" i="90" s="1"/>
  <c r="J42" i="90" s="1"/>
  <c r="H41" i="90"/>
  <c r="I41" i="90" s="1"/>
  <c r="J41" i="90" s="1"/>
  <c r="H39" i="90"/>
  <c r="I39" i="90" s="1"/>
  <c r="J39" i="90" s="1"/>
  <c r="H38" i="90"/>
  <c r="I38" i="90" s="1"/>
  <c r="J38" i="90" s="1"/>
  <c r="H36" i="90"/>
  <c r="I36" i="90" s="1"/>
  <c r="J36" i="90" s="1"/>
  <c r="H35" i="90"/>
  <c r="I35" i="90" s="1"/>
  <c r="J35" i="90" s="1"/>
  <c r="H33" i="90"/>
  <c r="I33" i="90" s="1"/>
  <c r="J33" i="90" s="1"/>
  <c r="H32" i="90"/>
  <c r="I32" i="90" s="1"/>
  <c r="J32" i="90" s="1"/>
  <c r="H30" i="90"/>
  <c r="I30" i="90" s="1"/>
  <c r="J30" i="90" s="1"/>
  <c r="H29" i="90"/>
  <c r="I29" i="90" s="1"/>
  <c r="J29" i="90" s="1"/>
  <c r="H27" i="90"/>
  <c r="I27" i="90" s="1"/>
  <c r="J27" i="90" s="1"/>
  <c r="H24" i="90"/>
  <c r="I24" i="90" s="1"/>
  <c r="J24" i="90" s="1"/>
  <c r="H21" i="90"/>
  <c r="I21" i="90" s="1"/>
  <c r="J21" i="90" s="1"/>
  <c r="H18" i="90"/>
  <c r="I18" i="90" s="1"/>
  <c r="J18" i="90" s="1"/>
  <c r="H15" i="90"/>
  <c r="I15" i="90" s="1"/>
  <c r="J15" i="90" s="1"/>
  <c r="H7" i="90"/>
  <c r="I7" i="90" s="1"/>
  <c r="J7" i="90" s="1"/>
  <c r="H6" i="90"/>
  <c r="I6" i="90" s="1"/>
  <c r="J6" i="90" s="1"/>
  <c r="H4" i="90"/>
  <c r="I4" i="90" s="1"/>
  <c r="J4" i="90" s="1"/>
  <c r="K4" i="90" s="1"/>
  <c r="H13" i="90"/>
  <c r="I13" i="90" s="1"/>
  <c r="J13" i="90" s="1"/>
  <c r="H12" i="90"/>
  <c r="I12" i="90" s="1"/>
  <c r="J12" i="90" s="1"/>
  <c r="H74" i="90"/>
  <c r="I74" i="90" s="1"/>
  <c r="J74" i="90" s="1"/>
  <c r="H65" i="90"/>
  <c r="I65" i="90" s="1"/>
  <c r="J65" i="90" s="1"/>
  <c r="H56" i="90"/>
  <c r="I56" i="90" s="1"/>
  <c r="J56" i="90" s="1"/>
  <c r="H8" i="90"/>
  <c r="I8" i="90" s="1"/>
  <c r="J8" i="90" s="1"/>
  <c r="H60" i="96"/>
  <c r="I60" i="96" s="1"/>
  <c r="J60" i="96" s="1"/>
  <c r="H55" i="96"/>
  <c r="I55" i="96" s="1"/>
  <c r="J55" i="96" s="1"/>
  <c r="H52" i="96"/>
  <c r="I52" i="96" s="1"/>
  <c r="J52" i="96" s="1"/>
  <c r="H69" i="96"/>
  <c r="I69" i="96" s="1"/>
  <c r="J69" i="96" s="1"/>
  <c r="H63" i="96"/>
  <c r="I63" i="96" s="1"/>
  <c r="J63" i="96" s="1"/>
  <c r="H66" i="96"/>
  <c r="I66" i="96" s="1"/>
  <c r="J66" i="96" s="1"/>
  <c r="H57" i="96"/>
  <c r="I57" i="96" s="1"/>
  <c r="J57" i="96" s="1"/>
  <c r="H54" i="96"/>
  <c r="I54" i="96" s="1"/>
  <c r="J54" i="96" s="1"/>
  <c r="H48" i="96"/>
  <c r="I48" i="96" s="1"/>
  <c r="J48" i="96" s="1"/>
  <c r="H51" i="96"/>
  <c r="I51" i="96" s="1"/>
  <c r="J51" i="96" s="1"/>
  <c r="H40" i="96"/>
  <c r="I40" i="96" s="1"/>
  <c r="J40" i="96" s="1"/>
  <c r="H28" i="96"/>
  <c r="I28" i="96" s="1"/>
  <c r="J28" i="96" s="1"/>
  <c r="H18" i="96"/>
  <c r="I18" i="96" s="1"/>
  <c r="J18" i="96" s="1"/>
  <c r="H15" i="96"/>
  <c r="I15" i="96" s="1"/>
  <c r="J15" i="96" s="1"/>
  <c r="H11" i="96"/>
  <c r="I11" i="96" s="1"/>
  <c r="J11" i="96" s="1"/>
  <c r="H17" i="96"/>
  <c r="I17" i="96" s="1"/>
  <c r="J17" i="96" s="1"/>
  <c r="H10" i="96"/>
  <c r="I10" i="96" s="1"/>
  <c r="J10" i="96" s="1"/>
  <c r="H5" i="96"/>
  <c r="I5" i="96" s="1"/>
  <c r="J5" i="96" s="1"/>
  <c r="H34" i="96"/>
  <c r="I34" i="96" s="1"/>
  <c r="J34" i="96" s="1"/>
  <c r="H21" i="96"/>
  <c r="I21" i="96" s="1"/>
  <c r="J21" i="96" s="1"/>
  <c r="H14" i="96"/>
  <c r="I14" i="96" s="1"/>
  <c r="J14" i="96" s="1"/>
  <c r="H4" i="96"/>
  <c r="I4" i="96" s="1"/>
  <c r="J4" i="96" s="1"/>
  <c r="K4" i="96" s="1"/>
  <c r="H9" i="96"/>
  <c r="I9" i="96" s="1"/>
  <c r="J9" i="96" s="1"/>
  <c r="H54" i="32"/>
  <c r="I54" i="32" s="1"/>
  <c r="J54" i="32" s="1"/>
  <c r="Y5" i="17"/>
  <c r="H51" i="32"/>
  <c r="I51" i="32" s="1"/>
  <c r="J51" i="32" s="1"/>
  <c r="H71" i="31"/>
  <c r="I71" i="31" s="1"/>
  <c r="J71" i="31" s="1"/>
  <c r="H44" i="31"/>
  <c r="I44" i="31" s="1"/>
  <c r="J44" i="31" s="1"/>
  <c r="H17" i="31"/>
  <c r="I17" i="31" s="1"/>
  <c r="J17" i="31" s="1"/>
  <c r="H5" i="29"/>
  <c r="I5" i="29" s="1"/>
  <c r="J5" i="29" s="1"/>
  <c r="AI3" i="29"/>
  <c r="H26" i="27"/>
  <c r="I26" i="27" s="1"/>
  <c r="J26" i="27" s="1"/>
  <c r="AH3" i="27"/>
  <c r="AQ3" i="27" s="1"/>
  <c r="AH4" i="22"/>
  <c r="AQ4" i="22" s="1"/>
  <c r="Z4" i="22"/>
  <c r="AH3" i="18"/>
  <c r="AQ3" i="18" s="1"/>
  <c r="H10" i="33"/>
  <c r="I10" i="33" s="1"/>
  <c r="J10" i="33" s="1"/>
  <c r="H66" i="32"/>
  <c r="I66" i="32" s="1"/>
  <c r="J66" i="32" s="1"/>
  <c r="H30" i="32"/>
  <c r="I30" i="32" s="1"/>
  <c r="J30" i="32" s="1"/>
  <c r="H62" i="30"/>
  <c r="I62" i="30" s="1"/>
  <c r="J62" i="30" s="1"/>
  <c r="H26" i="30"/>
  <c r="I26" i="30" s="1"/>
  <c r="J26" i="30" s="1"/>
  <c r="Z4" i="29"/>
  <c r="H16" i="28"/>
  <c r="I16" i="28" s="1"/>
  <c r="J16" i="28" s="1"/>
  <c r="H8" i="28"/>
  <c r="I8" i="28" s="1"/>
  <c r="J8" i="28" s="1"/>
  <c r="H72" i="27"/>
  <c r="I72" i="27" s="1"/>
  <c r="J72" i="27" s="1"/>
  <c r="H54" i="27"/>
  <c r="I54" i="27" s="1"/>
  <c r="J54" i="27" s="1"/>
  <c r="H36" i="27"/>
  <c r="I36" i="27" s="1"/>
  <c r="J36" i="27" s="1"/>
  <c r="AH3" i="24"/>
  <c r="AQ3" i="24" s="1"/>
  <c r="AI3" i="33"/>
  <c r="H68" i="31"/>
  <c r="I68" i="31" s="1"/>
  <c r="J68" i="31" s="1"/>
  <c r="H41" i="31"/>
  <c r="I41" i="31" s="1"/>
  <c r="J41" i="31" s="1"/>
  <c r="H14" i="31"/>
  <c r="I14" i="31" s="1"/>
  <c r="J14" i="31" s="1"/>
  <c r="H44" i="28"/>
  <c r="I44" i="28" s="1"/>
  <c r="J44" i="28" s="1"/>
  <c r="H17" i="28"/>
  <c r="I17" i="28" s="1"/>
  <c r="J17" i="28" s="1"/>
  <c r="X5" i="21"/>
  <c r="AH5" i="21" s="1"/>
  <c r="H28" i="28"/>
  <c r="I28" i="28" s="1"/>
  <c r="J28" i="28" s="1"/>
  <c r="H19" i="28"/>
  <c r="I19" i="28" s="1"/>
  <c r="J19" i="28" s="1"/>
  <c r="Q96" i="33"/>
  <c r="Q93" i="33"/>
  <c r="Q90" i="33"/>
  <c r="Q87" i="33"/>
  <c r="Q84" i="33"/>
  <c r="Q81" i="33"/>
  <c r="Q78" i="33"/>
  <c r="Q75" i="33"/>
  <c r="Q72" i="33"/>
  <c r="Q69" i="33"/>
  <c r="Q66" i="33"/>
  <c r="Q63" i="33"/>
  <c r="Q60" i="33"/>
  <c r="Q57" i="33"/>
  <c r="Q54" i="33"/>
  <c r="Q51" i="33"/>
  <c r="Q48" i="33"/>
  <c r="Q45" i="33"/>
  <c r="Q42" i="33"/>
  <c r="Q39" i="33"/>
  <c r="Q36" i="33"/>
  <c r="Q97" i="33"/>
  <c r="Q94" i="33"/>
  <c r="Q91" i="33"/>
  <c r="Q88" i="33"/>
  <c r="Q85" i="33"/>
  <c r="Q82" i="33"/>
  <c r="Q79" i="33"/>
  <c r="Q76" i="33"/>
  <c r="Q73" i="33"/>
  <c r="Q70" i="33"/>
  <c r="Q67" i="33"/>
  <c r="Q64" i="33"/>
  <c r="Q61" i="33"/>
  <c r="Q58" i="33"/>
  <c r="Q55" i="33"/>
  <c r="Q52" i="33"/>
  <c r="Q49" i="33"/>
  <c r="Q46" i="33"/>
  <c r="Q43" i="33"/>
  <c r="Q40" i="33"/>
  <c r="Q37" i="33"/>
  <c r="Q34" i="33"/>
  <c r="Q95" i="33"/>
  <c r="Q86" i="33"/>
  <c r="Q77" i="33"/>
  <c r="Q68" i="33"/>
  <c r="Q59" i="33"/>
  <c r="Q50" i="33"/>
  <c r="Q41" i="33"/>
  <c r="Q31" i="33"/>
  <c r="Q28" i="33"/>
  <c r="Q25" i="33"/>
  <c r="Q22" i="33"/>
  <c r="Q98" i="33"/>
  <c r="Q89" i="33"/>
  <c r="Q80" i="33"/>
  <c r="Q71" i="33"/>
  <c r="Q62" i="33"/>
  <c r="Q53" i="33"/>
  <c r="Q44" i="33"/>
  <c r="Q35" i="33"/>
  <c r="Q32" i="33"/>
  <c r="Q29" i="33"/>
  <c r="Q26" i="33"/>
  <c r="Q23" i="33"/>
  <c r="Q56" i="33"/>
  <c r="Q24" i="33"/>
  <c r="Q65" i="33"/>
  <c r="Q19" i="33"/>
  <c r="Q16" i="33"/>
  <c r="Q13" i="33"/>
  <c r="Q8" i="33"/>
  <c r="Q7" i="33"/>
  <c r="Q74" i="33"/>
  <c r="Q9" i="33"/>
  <c r="Q83" i="33"/>
  <c r="Q33" i="33"/>
  <c r="Q20" i="33"/>
  <c r="Q17" i="33"/>
  <c r="Q14" i="33"/>
  <c r="Q10" i="33"/>
  <c r="Q5" i="33"/>
  <c r="Q92" i="33"/>
  <c r="Q38" i="33"/>
  <c r="Q30" i="33"/>
  <c r="Q11" i="33"/>
  <c r="Q47" i="33"/>
  <c r="Q27" i="33"/>
  <c r="Q21" i="33"/>
  <c r="Q18" i="33"/>
  <c r="Q15" i="33"/>
  <c r="Q12" i="33"/>
  <c r="Q6" i="33"/>
  <c r="Q88" i="38"/>
  <c r="Q85" i="38"/>
  <c r="Q82" i="38"/>
  <c r="Q79" i="38"/>
  <c r="Q76" i="38"/>
  <c r="Q73" i="38"/>
  <c r="Q70" i="38"/>
  <c r="Q67" i="38"/>
  <c r="Q64" i="38"/>
  <c r="Q61" i="38"/>
  <c r="Q58" i="38"/>
  <c r="Q55" i="38"/>
  <c r="Q52" i="38"/>
  <c r="Q49" i="38"/>
  <c r="Q46" i="38"/>
  <c r="Q43" i="38"/>
  <c r="Q40" i="38"/>
  <c r="Q37" i="38"/>
  <c r="Q34" i="38"/>
  <c r="Q89" i="38"/>
  <c r="Q86" i="38"/>
  <c r="Q83" i="38"/>
  <c r="Q80" i="38"/>
  <c r="Q77" i="38"/>
  <c r="Q74" i="38"/>
  <c r="Q71" i="38"/>
  <c r="Q68" i="38"/>
  <c r="Q65" i="38"/>
  <c r="Q62" i="38"/>
  <c r="Q59" i="38"/>
  <c r="Q56" i="38"/>
  <c r="Q53" i="38"/>
  <c r="Q50" i="38"/>
  <c r="Q47" i="38"/>
  <c r="Q44" i="38"/>
  <c r="Q41" i="38"/>
  <c r="Q38" i="38"/>
  <c r="Q35" i="38"/>
  <c r="Q32" i="38"/>
  <c r="Q29" i="38"/>
  <c r="Q26" i="38"/>
  <c r="Q23" i="38"/>
  <c r="Q20" i="38"/>
  <c r="Q17" i="38"/>
  <c r="Q14" i="38"/>
  <c r="Q10" i="38"/>
  <c r="Q30" i="38"/>
  <c r="Q25" i="38"/>
  <c r="Q21" i="38"/>
  <c r="Q16" i="38"/>
  <c r="Q12" i="38"/>
  <c r="Q9" i="38"/>
  <c r="Q81" i="38"/>
  <c r="Q72" i="38"/>
  <c r="Q63" i="38"/>
  <c r="Q54" i="38"/>
  <c r="Q45" i="38"/>
  <c r="Q36" i="38"/>
  <c r="Q33" i="38"/>
  <c r="Q31" i="38"/>
  <c r="Q27" i="38"/>
  <c r="Q22" i="38"/>
  <c r="Q18" i="38"/>
  <c r="Q13" i="38"/>
  <c r="Q5" i="38"/>
  <c r="Q87" i="38"/>
  <c r="Q78" i="38"/>
  <c r="Q69" i="38"/>
  <c r="Q60" i="38"/>
  <c r="Q51" i="38"/>
  <c r="Q42" i="38"/>
  <c r="Q6" i="38"/>
  <c r="Q84" i="38"/>
  <c r="Q75" i="38"/>
  <c r="Q66" i="38"/>
  <c r="Q57" i="38"/>
  <c r="Q48" i="38"/>
  <c r="Q39" i="38"/>
  <c r="Q11" i="38"/>
  <c r="Q8" i="38"/>
  <c r="Q7" i="38"/>
  <c r="Q28" i="38"/>
  <c r="Q24" i="38"/>
  <c r="Q19" i="38"/>
  <c r="Q15" i="38"/>
  <c r="Q69" i="44"/>
  <c r="Q65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Q8" i="44"/>
  <c r="Q7" i="44"/>
  <c r="Q67" i="44"/>
  <c r="Q66" i="44"/>
  <c r="Q62" i="44"/>
  <c r="Q59" i="44"/>
  <c r="Q56" i="44"/>
  <c r="Q53" i="44"/>
  <c r="Q50" i="44"/>
  <c r="Q47" i="44"/>
  <c r="Q44" i="44"/>
  <c r="Q68" i="44"/>
  <c r="Q64" i="44"/>
  <c r="Q63" i="44"/>
  <c r="Q60" i="44"/>
  <c r="Q57" i="44"/>
  <c r="Q54" i="44"/>
  <c r="Q51" i="44"/>
  <c r="Q48" i="44"/>
  <c r="Q45" i="44"/>
  <c r="Q42" i="44"/>
  <c r="Q39" i="44"/>
  <c r="Q36" i="44"/>
  <c r="Q33" i="44"/>
  <c r="Q30" i="44"/>
  <c r="Q27" i="44"/>
  <c r="Q24" i="44"/>
  <c r="Q21" i="44"/>
  <c r="Q18" i="44"/>
  <c r="Q15" i="44"/>
  <c r="Q12" i="44"/>
  <c r="Q6" i="44"/>
  <c r="Q9" i="44"/>
  <c r="Q41" i="44"/>
  <c r="Q38" i="44"/>
  <c r="Q35" i="44"/>
  <c r="Q32" i="44"/>
  <c r="Q29" i="44"/>
  <c r="Q26" i="44"/>
  <c r="Q20" i="44"/>
  <c r="Q10" i="44"/>
  <c r="Q11" i="44"/>
  <c r="Q5" i="44"/>
  <c r="Q23" i="44"/>
  <c r="Q14" i="44"/>
  <c r="Q17" i="44"/>
  <c r="Q98" i="77"/>
  <c r="Q95" i="77"/>
  <c r="Q92" i="77"/>
  <c r="Q89" i="77"/>
  <c r="Q86" i="77"/>
  <c r="Q83" i="77"/>
  <c r="Q80" i="77"/>
  <c r="Q77" i="77"/>
  <c r="Q74" i="77"/>
  <c r="Q71" i="77"/>
  <c r="Q68" i="77"/>
  <c r="Q65" i="77"/>
  <c r="Q62" i="77"/>
  <c r="Q59" i="77"/>
  <c r="Q56" i="77"/>
  <c r="Q53" i="77"/>
  <c r="Q50" i="77"/>
  <c r="Q47" i="77"/>
  <c r="Q44" i="77"/>
  <c r="Q41" i="77"/>
  <c r="Q38" i="77"/>
  <c r="Q35" i="77"/>
  <c r="Q32" i="77"/>
  <c r="Q29" i="77"/>
  <c r="Q26" i="77"/>
  <c r="Q23" i="77"/>
  <c r="Q20" i="77"/>
  <c r="Q17" i="77"/>
  <c r="Q14" i="77"/>
  <c r="Q10" i="77"/>
  <c r="Q5" i="77"/>
  <c r="Q11" i="77"/>
  <c r="Q96" i="77"/>
  <c r="Q93" i="77"/>
  <c r="Q90" i="77"/>
  <c r="Q87" i="77"/>
  <c r="Q84" i="77"/>
  <c r="Q81" i="77"/>
  <c r="Q78" i="77"/>
  <c r="Q75" i="77"/>
  <c r="Q72" i="77"/>
  <c r="Q69" i="77"/>
  <c r="Q66" i="77"/>
  <c r="Q63" i="77"/>
  <c r="Q60" i="77"/>
  <c r="Q57" i="77"/>
  <c r="Q54" i="77"/>
  <c r="Q51" i="77"/>
  <c r="Q48" i="77"/>
  <c r="Q45" i="77"/>
  <c r="Q42" i="77"/>
  <c r="Q39" i="77"/>
  <c r="Q36" i="77"/>
  <c r="Q33" i="77"/>
  <c r="Q30" i="77"/>
  <c r="Q27" i="77"/>
  <c r="Q24" i="77"/>
  <c r="Q21" i="77"/>
  <c r="Q18" i="77"/>
  <c r="Q15" i="77"/>
  <c r="Q12" i="77"/>
  <c r="Q6" i="77"/>
  <c r="Q97" i="77"/>
  <c r="Q94" i="77"/>
  <c r="Q91" i="77"/>
  <c r="Q88" i="77"/>
  <c r="Q85" i="77"/>
  <c r="Q82" i="77"/>
  <c r="Q79" i="77"/>
  <c r="Q76" i="77"/>
  <c r="Q73" i="77"/>
  <c r="Q70" i="77"/>
  <c r="Q67" i="77"/>
  <c r="Q64" i="77"/>
  <c r="Q61" i="77"/>
  <c r="Q58" i="77"/>
  <c r="Q55" i="77"/>
  <c r="Q52" i="77"/>
  <c r="Q49" i="77"/>
  <c r="Q46" i="77"/>
  <c r="Q43" i="77"/>
  <c r="Q40" i="77"/>
  <c r="Q37" i="77"/>
  <c r="Q28" i="77"/>
  <c r="Q9" i="77"/>
  <c r="Q8" i="77"/>
  <c r="Q25" i="77"/>
  <c r="Q7" i="77"/>
  <c r="Q22" i="77"/>
  <c r="Q19" i="77"/>
  <c r="Q31" i="77"/>
  <c r="Q13" i="77"/>
  <c r="Q34" i="77"/>
  <c r="Q16" i="77"/>
  <c r="Q87" i="82"/>
  <c r="Q84" i="82"/>
  <c r="Q81" i="82"/>
  <c r="Q78" i="82"/>
  <c r="Q75" i="82"/>
  <c r="Q72" i="82"/>
  <c r="Q69" i="82"/>
  <c r="Q66" i="82"/>
  <c r="Q63" i="82"/>
  <c r="Q60" i="82"/>
  <c r="Q57" i="82"/>
  <c r="Q54" i="82"/>
  <c r="Q51" i="82"/>
  <c r="Q48" i="82"/>
  <c r="Q45" i="82"/>
  <c r="Q42" i="82"/>
  <c r="Q39" i="82"/>
  <c r="Q36" i="82"/>
  <c r="Q33" i="82"/>
  <c r="Q30" i="82"/>
  <c r="Q27" i="82"/>
  <c r="Q24" i="82"/>
  <c r="Q21" i="82"/>
  <c r="Q17" i="82"/>
  <c r="Q14" i="82"/>
  <c r="Q10" i="82"/>
  <c r="Q89" i="82"/>
  <c r="Q82" i="82"/>
  <c r="Q80" i="82"/>
  <c r="Q73" i="82"/>
  <c r="Q71" i="82"/>
  <c r="Q64" i="82"/>
  <c r="Q62" i="82"/>
  <c r="Q55" i="82"/>
  <c r="Q53" i="82"/>
  <c r="Q46" i="82"/>
  <c r="Q44" i="82"/>
  <c r="Q37" i="82"/>
  <c r="Q35" i="82"/>
  <c r="Q28" i="82"/>
  <c r="Q26" i="82"/>
  <c r="Q19" i="82"/>
  <c r="Q11" i="82"/>
  <c r="Q5" i="82"/>
  <c r="Q18" i="82"/>
  <c r="Q13" i="82"/>
  <c r="Q85" i="82"/>
  <c r="Q83" i="82"/>
  <c r="Q77" i="82"/>
  <c r="Q70" i="82"/>
  <c r="Q58" i="82"/>
  <c r="Q56" i="82"/>
  <c r="Q50" i="82"/>
  <c r="Q43" i="82"/>
  <c r="Q31" i="82"/>
  <c r="Q29" i="82"/>
  <c r="Q23" i="82"/>
  <c r="Q16" i="82"/>
  <c r="Q6" i="82"/>
  <c r="Q88" i="82"/>
  <c r="Q76" i="82"/>
  <c r="Q74" i="82"/>
  <c r="Q68" i="82"/>
  <c r="Q61" i="82"/>
  <c r="Q49" i="82"/>
  <c r="Q47" i="82"/>
  <c r="Q41" i="82"/>
  <c r="Q34" i="82"/>
  <c r="Q22" i="82"/>
  <c r="Q20" i="82"/>
  <c r="Q9" i="82"/>
  <c r="Q8" i="82"/>
  <c r="Q86" i="82"/>
  <c r="Q79" i="82"/>
  <c r="Q67" i="82"/>
  <c r="Q65" i="82"/>
  <c r="Q59" i="82"/>
  <c r="Q52" i="82"/>
  <c r="Q40" i="82"/>
  <c r="Q38" i="82"/>
  <c r="Q32" i="82"/>
  <c r="Q25" i="82"/>
  <c r="Q15" i="82"/>
  <c r="Q12" i="82"/>
  <c r="Q7" i="82"/>
  <c r="Q11" i="87"/>
  <c r="Q5" i="87"/>
  <c r="Q78" i="87"/>
  <c r="Q75" i="87"/>
  <c r="Q72" i="87"/>
  <c r="Q69" i="87"/>
  <c r="Q66" i="87"/>
  <c r="Q63" i="87"/>
  <c r="Q60" i="87"/>
  <c r="Q57" i="87"/>
  <c r="Q54" i="87"/>
  <c r="Q51" i="87"/>
  <c r="Q48" i="87"/>
  <c r="Q45" i="87"/>
  <c r="Q42" i="87"/>
  <c r="Q39" i="87"/>
  <c r="Q36" i="87"/>
  <c r="Q33" i="87"/>
  <c r="Q30" i="87"/>
  <c r="Q27" i="87"/>
  <c r="Q24" i="87"/>
  <c r="Q21" i="87"/>
  <c r="Q79" i="87"/>
  <c r="Q76" i="87"/>
  <c r="Q73" i="87"/>
  <c r="Q70" i="87"/>
  <c r="Q67" i="87"/>
  <c r="Q64" i="87"/>
  <c r="Q61" i="87"/>
  <c r="Q58" i="87"/>
  <c r="Q55" i="87"/>
  <c r="Q52" i="87"/>
  <c r="Q77" i="87"/>
  <c r="Q74" i="87"/>
  <c r="Q71" i="87"/>
  <c r="Q68" i="87"/>
  <c r="Q65" i="87"/>
  <c r="Q62" i="87"/>
  <c r="Q59" i="87"/>
  <c r="Q56" i="87"/>
  <c r="Q53" i="87"/>
  <c r="Q50" i="87"/>
  <c r="Q47" i="87"/>
  <c r="Q44" i="87"/>
  <c r="Q41" i="87"/>
  <c r="Q38" i="87"/>
  <c r="Q35" i="87"/>
  <c r="Q32" i="87"/>
  <c r="Q29" i="87"/>
  <c r="Q26" i="87"/>
  <c r="Q23" i="87"/>
  <c r="Q20" i="87"/>
  <c r="Q17" i="87"/>
  <c r="Q14" i="87"/>
  <c r="Q10" i="87"/>
  <c r="Q9" i="87"/>
  <c r="Q8" i="87"/>
  <c r="Q43" i="87"/>
  <c r="Q34" i="87"/>
  <c r="Q25" i="87"/>
  <c r="Q12" i="87"/>
  <c r="Q7" i="87"/>
  <c r="Q15" i="87"/>
  <c r="Q46" i="87"/>
  <c r="Q37" i="87"/>
  <c r="Q28" i="87"/>
  <c r="Q18" i="87"/>
  <c r="Q13" i="87"/>
  <c r="Q49" i="87"/>
  <c r="Q40" i="87"/>
  <c r="Q31" i="87"/>
  <c r="Q22" i="87"/>
  <c r="Q19" i="87"/>
  <c r="Q6" i="87"/>
  <c r="Q16" i="87"/>
  <c r="Q95" i="93"/>
  <c r="Q94" i="93"/>
  <c r="Q92" i="93"/>
  <c r="Q89" i="93"/>
  <c r="Q86" i="93"/>
  <c r="Q83" i="93"/>
  <c r="Q80" i="93"/>
  <c r="Q77" i="93"/>
  <c r="Q74" i="93"/>
  <c r="Q71" i="93"/>
  <c r="Q68" i="93"/>
  <c r="Q65" i="93"/>
  <c r="Q62" i="93"/>
  <c r="Q59" i="93"/>
  <c r="Q56" i="93"/>
  <c r="Q96" i="93"/>
  <c r="Q90" i="93"/>
  <c r="Q87" i="93"/>
  <c r="Q93" i="93"/>
  <c r="Q91" i="93"/>
  <c r="Q88" i="93"/>
  <c r="Q85" i="93"/>
  <c r="Q82" i="93"/>
  <c r="Q79" i="93"/>
  <c r="Q76" i="93"/>
  <c r="Q73" i="93"/>
  <c r="Q70" i="93"/>
  <c r="Q67" i="93"/>
  <c r="Q64" i="93"/>
  <c r="Q61" i="93"/>
  <c r="Q58" i="93"/>
  <c r="Q55" i="93"/>
  <c r="Q14" i="93"/>
  <c r="Q10" i="93"/>
  <c r="Q5" i="93"/>
  <c r="Q81" i="93"/>
  <c r="Q72" i="93"/>
  <c r="Q63" i="93"/>
  <c r="Q11" i="93"/>
  <c r="Q15" i="93"/>
  <c r="Q12" i="93"/>
  <c r="Q6" i="93"/>
  <c r="Q84" i="93"/>
  <c r="Q75" i="93"/>
  <c r="Q66" i="93"/>
  <c r="Q57" i="93"/>
  <c r="Q54" i="93"/>
  <c r="Q51" i="93"/>
  <c r="Q48" i="93"/>
  <c r="Q45" i="93"/>
  <c r="Q42" i="93"/>
  <c r="Q39" i="93"/>
  <c r="Q36" i="93"/>
  <c r="Q33" i="93"/>
  <c r="Q30" i="93"/>
  <c r="Q27" i="93"/>
  <c r="Q24" i="93"/>
  <c r="Q21" i="93"/>
  <c r="Q18" i="93"/>
  <c r="Q97" i="93"/>
  <c r="Q78" i="93"/>
  <c r="Q69" i="93"/>
  <c r="Q60" i="93"/>
  <c r="Q9" i="93"/>
  <c r="Q98" i="93"/>
  <c r="Q53" i="93"/>
  <c r="Q47" i="93"/>
  <c r="Q41" i="93"/>
  <c r="Q35" i="93"/>
  <c r="Q29" i="93"/>
  <c r="Q23" i="93"/>
  <c r="Q17" i="93"/>
  <c r="Q52" i="93"/>
  <c r="Q46" i="93"/>
  <c r="Q40" i="93"/>
  <c r="Q34" i="93"/>
  <c r="Q28" i="93"/>
  <c r="Q22" i="93"/>
  <c r="Q16" i="93"/>
  <c r="Q49" i="93"/>
  <c r="Q43" i="93"/>
  <c r="Q37" i="93"/>
  <c r="Q31" i="93"/>
  <c r="Q25" i="93"/>
  <c r="Q19" i="93"/>
  <c r="Q50" i="93"/>
  <c r="Q32" i="93"/>
  <c r="Q13" i="93"/>
  <c r="Q38" i="93"/>
  <c r="Q20" i="93"/>
  <c r="Q8" i="93"/>
  <c r="Q7" i="93"/>
  <c r="Q26" i="93"/>
  <c r="Q44" i="93"/>
  <c r="AN3" i="18"/>
  <c r="AI3" i="27"/>
  <c r="H10" i="24"/>
  <c r="I11" i="23"/>
  <c r="J11" i="23" s="1"/>
  <c r="H14" i="21"/>
  <c r="I14" i="21" s="1"/>
  <c r="J14" i="21" s="1"/>
  <c r="H9" i="20"/>
  <c r="H18" i="19"/>
  <c r="I13" i="16"/>
  <c r="J13" i="16" s="1"/>
  <c r="H75" i="27"/>
  <c r="I75" i="27" s="1"/>
  <c r="J75" i="27" s="1"/>
  <c r="H21" i="27"/>
  <c r="I21" i="27" s="1"/>
  <c r="J21" i="27" s="1"/>
  <c r="H20" i="22"/>
  <c r="I20" i="22" s="1"/>
  <c r="J20" i="22" s="1"/>
  <c r="H15" i="21"/>
  <c r="I15" i="21" s="1"/>
  <c r="J15" i="21" s="1"/>
  <c r="H6" i="21"/>
  <c r="I6" i="21" s="1"/>
  <c r="J6" i="21" s="1"/>
  <c r="H10" i="20"/>
  <c r="I9" i="7"/>
  <c r="J9" i="7" s="1"/>
  <c r="H9" i="13"/>
  <c r="I9" i="13" s="1"/>
  <c r="J9" i="13" s="1"/>
  <c r="H8" i="13"/>
  <c r="I8" i="13" s="1"/>
  <c r="J8" i="13" s="1"/>
  <c r="H23" i="23"/>
  <c r="H22" i="23"/>
  <c r="H21" i="23"/>
  <c r="H20" i="23"/>
  <c r="H19" i="23"/>
  <c r="H18" i="23"/>
  <c r="H17" i="23"/>
  <c r="H16" i="23"/>
  <c r="H15" i="23"/>
  <c r="H14" i="23"/>
  <c r="H13" i="23"/>
  <c r="H12" i="23"/>
  <c r="H7" i="23"/>
  <c r="H6" i="23"/>
  <c r="H11" i="57"/>
  <c r="I11" i="57" s="1"/>
  <c r="J11" i="57" s="1"/>
  <c r="H15" i="57"/>
  <c r="I15" i="57" s="1"/>
  <c r="J15" i="57" s="1"/>
  <c r="H23" i="57"/>
  <c r="I23" i="57" s="1"/>
  <c r="J23" i="57" s="1"/>
  <c r="H20" i="57"/>
  <c r="I20" i="57" s="1"/>
  <c r="J20" i="57" s="1"/>
  <c r="H14" i="57"/>
  <c r="I14" i="57" s="1"/>
  <c r="J14" i="57" s="1"/>
  <c r="H10" i="57"/>
  <c r="I10" i="57" s="1"/>
  <c r="J10" i="57" s="1"/>
  <c r="H22" i="57"/>
  <c r="I22" i="57" s="1"/>
  <c r="J22" i="57" s="1"/>
  <c r="H21" i="57"/>
  <c r="I21" i="57" s="1"/>
  <c r="J21" i="57" s="1"/>
  <c r="H16" i="57"/>
  <c r="I16" i="57" s="1"/>
  <c r="J16" i="57" s="1"/>
  <c r="H5" i="57"/>
  <c r="I5" i="57" s="1"/>
  <c r="J5" i="57" s="1"/>
  <c r="H17" i="57"/>
  <c r="I17" i="57" s="1"/>
  <c r="J17" i="57" s="1"/>
  <c r="H4" i="57"/>
  <c r="I4" i="57" s="1"/>
  <c r="J4" i="57" s="1"/>
  <c r="K4" i="57" s="1"/>
  <c r="AQ4" i="57" s="1"/>
  <c r="H6" i="57"/>
  <c r="I6" i="57" s="1"/>
  <c r="J6" i="57" s="1"/>
  <c r="H9" i="56"/>
  <c r="H4" i="56"/>
  <c r="H11" i="56"/>
  <c r="H5" i="56"/>
  <c r="H8" i="56"/>
  <c r="H23" i="64"/>
  <c r="H22" i="64"/>
  <c r="H21" i="64"/>
  <c r="H20" i="64"/>
  <c r="H19" i="64"/>
  <c r="H18" i="64"/>
  <c r="H17" i="64"/>
  <c r="H16" i="64"/>
  <c r="H15" i="64"/>
  <c r="H14" i="64"/>
  <c r="H13" i="64"/>
  <c r="H12" i="64"/>
  <c r="H7" i="64"/>
  <c r="H6" i="64"/>
  <c r="H4" i="64"/>
  <c r="H8" i="64"/>
  <c r="H9" i="64"/>
  <c r="H5" i="27"/>
  <c r="I5" i="27" s="1"/>
  <c r="J5" i="27" s="1"/>
  <c r="H22" i="19"/>
  <c r="H7" i="16"/>
  <c r="H9" i="15"/>
  <c r="H15" i="22"/>
  <c r="I15" i="22" s="1"/>
  <c r="J15" i="22" s="1"/>
  <c r="H23" i="21"/>
  <c r="I23" i="21" s="1"/>
  <c r="J23" i="21" s="1"/>
  <c r="AQ4" i="17"/>
  <c r="H21" i="13"/>
  <c r="I21" i="13" s="1"/>
  <c r="J21" i="13" s="1"/>
  <c r="H15" i="13"/>
  <c r="I15" i="13" s="1"/>
  <c r="J15" i="13" s="1"/>
  <c r="AQ4" i="10"/>
  <c r="H22" i="24"/>
  <c r="AI3" i="22"/>
  <c r="H21" i="16"/>
  <c r="I20" i="7"/>
  <c r="J20" i="7" s="1"/>
  <c r="I14" i="7"/>
  <c r="J14" i="7" s="1"/>
  <c r="AE4" i="28"/>
  <c r="AF4" i="28"/>
  <c r="AO4" i="28" s="1"/>
  <c r="W5" i="28"/>
  <c r="AG4" i="28"/>
  <c r="AP4" i="28" s="1"/>
  <c r="H19" i="22"/>
  <c r="I19" i="22" s="1"/>
  <c r="J19" i="22" s="1"/>
  <c r="H6" i="22"/>
  <c r="I6" i="22" s="1"/>
  <c r="J6" i="22" s="1"/>
  <c r="X5" i="16"/>
  <c r="AH5" i="16" s="1"/>
  <c r="H23" i="14"/>
  <c r="I23" i="14" s="1"/>
  <c r="J23" i="14" s="1"/>
  <c r="H10" i="10"/>
  <c r="I10" i="10" s="1"/>
  <c r="J10" i="10" s="1"/>
  <c r="H8" i="10"/>
  <c r="I8" i="10" s="1"/>
  <c r="J8" i="10" s="1"/>
  <c r="AH4" i="11"/>
  <c r="H4" i="9"/>
  <c r="I4" i="9" s="1"/>
  <c r="J4" i="9" s="1"/>
  <c r="K4" i="9" s="1"/>
  <c r="AI4" i="11"/>
  <c r="Z4" i="10"/>
  <c r="H10" i="13"/>
  <c r="I10" i="13" s="1"/>
  <c r="J10" i="13" s="1"/>
  <c r="H5" i="11"/>
  <c r="H18" i="5"/>
  <c r="I18" i="5" s="1"/>
  <c r="J18" i="5" s="1"/>
  <c r="H4" i="2"/>
  <c r="Z5" i="3"/>
  <c r="H22" i="10"/>
  <c r="I22" i="10" s="1"/>
  <c r="J22" i="10" s="1"/>
  <c r="H7" i="10"/>
  <c r="I7" i="10" s="1"/>
  <c r="J7" i="10" s="1"/>
  <c r="H10" i="9"/>
  <c r="I10" i="9" s="1"/>
  <c r="J10" i="9" s="1"/>
  <c r="AF4" i="4"/>
  <c r="AE4" i="4"/>
  <c r="W5" i="4"/>
  <c r="X5" i="4" s="1"/>
  <c r="AH5" i="4" s="1"/>
  <c r="AG4" i="4"/>
  <c r="H11" i="3"/>
  <c r="H14" i="2"/>
  <c r="H23" i="10"/>
  <c r="I23" i="10" s="1"/>
  <c r="J23" i="10" s="1"/>
  <c r="H21" i="5"/>
  <c r="I21" i="5" s="1"/>
  <c r="J21" i="5" s="1"/>
  <c r="H15" i="2"/>
  <c r="K11" i="1"/>
  <c r="AP4" i="54" l="1"/>
  <c r="K11" i="92"/>
  <c r="K12" i="92" s="1"/>
  <c r="K13" i="92" s="1"/>
  <c r="K14" i="92" s="1"/>
  <c r="AP4" i="17"/>
  <c r="AP4" i="63"/>
  <c r="AO4" i="54"/>
  <c r="K6" i="34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K24" i="34" s="1"/>
  <c r="K25" i="34" s="1"/>
  <c r="K26" i="34" s="1"/>
  <c r="K27" i="34" s="1"/>
  <c r="K28" i="34" s="1"/>
  <c r="K29" i="34" s="1"/>
  <c r="K30" i="34" s="1"/>
  <c r="K31" i="34" s="1"/>
  <c r="K32" i="34" s="1"/>
  <c r="K33" i="34" s="1"/>
  <c r="K34" i="34" s="1"/>
  <c r="K35" i="34" s="1"/>
  <c r="K36" i="34" s="1"/>
  <c r="K37" i="34" s="1"/>
  <c r="K38" i="34" s="1"/>
  <c r="K39" i="34" s="1"/>
  <c r="K40" i="34" s="1"/>
  <c r="K41" i="34" s="1"/>
  <c r="K42" i="34" s="1"/>
  <c r="K43" i="34" s="1"/>
  <c r="K44" i="34" s="1"/>
  <c r="K45" i="34" s="1"/>
  <c r="K46" i="34" s="1"/>
  <c r="K47" i="34" s="1"/>
  <c r="K48" i="34" s="1"/>
  <c r="K49" i="34" s="1"/>
  <c r="K50" i="34" s="1"/>
  <c r="K51" i="34" s="1"/>
  <c r="K52" i="34" s="1"/>
  <c r="K53" i="34" s="1"/>
  <c r="K54" i="34" s="1"/>
  <c r="K55" i="34" s="1"/>
  <c r="K56" i="34" s="1"/>
  <c r="K57" i="34" s="1"/>
  <c r="K58" i="34" s="1"/>
  <c r="K59" i="34" s="1"/>
  <c r="K60" i="34" s="1"/>
  <c r="K61" i="34" s="1"/>
  <c r="K62" i="34" s="1"/>
  <c r="K63" i="34" s="1"/>
  <c r="K64" i="34" s="1"/>
  <c r="K65" i="34" s="1"/>
  <c r="K66" i="34" s="1"/>
  <c r="K67" i="34" s="1"/>
  <c r="K68" i="34" s="1"/>
  <c r="K69" i="34" s="1"/>
  <c r="K70" i="34" s="1"/>
  <c r="K71" i="34" s="1"/>
  <c r="K72" i="34" s="1"/>
  <c r="K73" i="34" s="1"/>
  <c r="K74" i="34" s="1"/>
  <c r="K75" i="34" s="1"/>
  <c r="K76" i="34" s="1"/>
  <c r="K77" i="34" s="1"/>
  <c r="K78" i="34" s="1"/>
  <c r="K79" i="34" s="1"/>
  <c r="K80" i="34" s="1"/>
  <c r="K81" i="34" s="1"/>
  <c r="K82" i="34" s="1"/>
  <c r="K83" i="34" s="1"/>
  <c r="K84" i="34" s="1"/>
  <c r="K85" i="34" s="1"/>
  <c r="K86" i="34" s="1"/>
  <c r="K87" i="34" s="1"/>
  <c r="K88" i="34" s="1"/>
  <c r="K89" i="34" s="1"/>
  <c r="AH5" i="87"/>
  <c r="AQ5" i="87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24" i="38" s="1"/>
  <c r="K25" i="38" s="1"/>
  <c r="K26" i="38" s="1"/>
  <c r="K27" i="38" s="1"/>
  <c r="K28" i="38" s="1"/>
  <c r="K29" i="38" s="1"/>
  <c r="K30" i="38" s="1"/>
  <c r="K31" i="38" s="1"/>
  <c r="K32" i="38" s="1"/>
  <c r="K33" i="38" s="1"/>
  <c r="K34" i="38" s="1"/>
  <c r="K35" i="38" s="1"/>
  <c r="K36" i="38" s="1"/>
  <c r="K37" i="38" s="1"/>
  <c r="K38" i="38" s="1"/>
  <c r="K39" i="38" s="1"/>
  <c r="K40" i="38" s="1"/>
  <c r="K41" i="38" s="1"/>
  <c r="K42" i="38" s="1"/>
  <c r="K43" i="38" s="1"/>
  <c r="K44" i="38" s="1"/>
  <c r="K45" i="38" s="1"/>
  <c r="K46" i="38" s="1"/>
  <c r="K47" i="38" s="1"/>
  <c r="K48" i="38" s="1"/>
  <c r="K49" i="38" s="1"/>
  <c r="K50" i="38" s="1"/>
  <c r="K51" i="38" s="1"/>
  <c r="K52" i="38" s="1"/>
  <c r="K53" i="38" s="1"/>
  <c r="K54" i="38" s="1"/>
  <c r="K55" i="38" s="1"/>
  <c r="K56" i="38" s="1"/>
  <c r="K57" i="38" s="1"/>
  <c r="K58" i="38" s="1"/>
  <c r="K59" i="38" s="1"/>
  <c r="K60" i="38" s="1"/>
  <c r="K61" i="38" s="1"/>
  <c r="K62" i="38" s="1"/>
  <c r="K63" i="38" s="1"/>
  <c r="K64" i="38" s="1"/>
  <c r="K65" i="38" s="1"/>
  <c r="K66" i="38" s="1"/>
  <c r="K67" i="38" s="1"/>
  <c r="K68" i="38" s="1"/>
  <c r="K69" i="38" s="1"/>
  <c r="K70" i="38" s="1"/>
  <c r="K71" i="38" s="1"/>
  <c r="K72" i="38" s="1"/>
  <c r="K73" i="38" s="1"/>
  <c r="K74" i="38" s="1"/>
  <c r="K75" i="38" s="1"/>
  <c r="K76" i="38" s="1"/>
  <c r="K77" i="38" s="1"/>
  <c r="K78" i="38" s="1"/>
  <c r="K79" i="38" s="1"/>
  <c r="K80" i="38" s="1"/>
  <c r="K81" i="38" s="1"/>
  <c r="K82" i="38" s="1"/>
  <c r="K83" i="38" s="1"/>
  <c r="K84" i="38" s="1"/>
  <c r="K85" i="38" s="1"/>
  <c r="K86" i="38" s="1"/>
  <c r="K87" i="38" s="1"/>
  <c r="K88" i="38" s="1"/>
  <c r="K89" i="38" s="1"/>
  <c r="K6" i="13"/>
  <c r="K6" i="91"/>
  <c r="K7" i="91" s="1"/>
  <c r="K8" i="91" s="1"/>
  <c r="K9" i="91" s="1"/>
  <c r="K10" i="91" s="1"/>
  <c r="K11" i="91" s="1"/>
  <c r="K12" i="91" s="1"/>
  <c r="K13" i="91" s="1"/>
  <c r="K14" i="91" s="1"/>
  <c r="K15" i="91" s="1"/>
  <c r="K16" i="91" s="1"/>
  <c r="K17" i="91" s="1"/>
  <c r="K18" i="91" s="1"/>
  <c r="K19" i="91" s="1"/>
  <c r="K20" i="91" s="1"/>
  <c r="K21" i="91" s="1"/>
  <c r="K22" i="91" s="1"/>
  <c r="K23" i="91" s="1"/>
  <c r="K24" i="91" s="1"/>
  <c r="K25" i="91" s="1"/>
  <c r="K26" i="91" s="1"/>
  <c r="K27" i="91" s="1"/>
  <c r="K28" i="91" s="1"/>
  <c r="K29" i="91" s="1"/>
  <c r="K30" i="91" s="1"/>
  <c r="K31" i="91" s="1"/>
  <c r="K32" i="91" s="1"/>
  <c r="K33" i="91" s="1"/>
  <c r="K34" i="91" s="1"/>
  <c r="K35" i="91" s="1"/>
  <c r="K36" i="91" s="1"/>
  <c r="K37" i="91" s="1"/>
  <c r="K38" i="91" s="1"/>
  <c r="K39" i="91" s="1"/>
  <c r="K40" i="91" s="1"/>
  <c r="K41" i="91" s="1"/>
  <c r="K42" i="91" s="1"/>
  <c r="K43" i="91" s="1"/>
  <c r="K44" i="91" s="1"/>
  <c r="K45" i="91" s="1"/>
  <c r="K46" i="91" s="1"/>
  <c r="K47" i="91" s="1"/>
  <c r="K48" i="91" s="1"/>
  <c r="K49" i="91" s="1"/>
  <c r="K50" i="91" s="1"/>
  <c r="K51" i="91" s="1"/>
  <c r="K52" i="91" s="1"/>
  <c r="K53" i="91" s="1"/>
  <c r="K54" i="91" s="1"/>
  <c r="K55" i="91" s="1"/>
  <c r="K56" i="91" s="1"/>
  <c r="K57" i="91" s="1"/>
  <c r="K58" i="91" s="1"/>
  <c r="K59" i="91" s="1"/>
  <c r="K60" i="91" s="1"/>
  <c r="K61" i="91" s="1"/>
  <c r="K62" i="91" s="1"/>
  <c r="K63" i="91" s="1"/>
  <c r="K64" i="91" s="1"/>
  <c r="K65" i="91" s="1"/>
  <c r="K66" i="91" s="1"/>
  <c r="K67" i="91" s="1"/>
  <c r="K68" i="91" s="1"/>
  <c r="K69" i="91" s="1"/>
  <c r="K70" i="91" s="1"/>
  <c r="K71" i="91" s="1"/>
  <c r="K72" i="91" s="1"/>
  <c r="K73" i="91" s="1"/>
  <c r="K74" i="91" s="1"/>
  <c r="K75" i="91" s="1"/>
  <c r="K76" i="91" s="1"/>
  <c r="K77" i="91" s="1"/>
  <c r="K78" i="91" s="1"/>
  <c r="K79" i="91" s="1"/>
  <c r="AH5" i="91"/>
  <c r="AQ5" i="91" s="1"/>
  <c r="K6" i="46"/>
  <c r="K7" i="46" s="1"/>
  <c r="K8" i="46" s="1"/>
  <c r="K9" i="46" s="1"/>
  <c r="K10" i="46" s="1"/>
  <c r="K11" i="46" s="1"/>
  <c r="K12" i="46" s="1"/>
  <c r="K13" i="46" s="1"/>
  <c r="K14" i="46" s="1"/>
  <c r="K15" i="46" s="1"/>
  <c r="K16" i="46" s="1"/>
  <c r="K17" i="46" s="1"/>
  <c r="K18" i="46" s="1"/>
  <c r="K19" i="46" s="1"/>
  <c r="K20" i="46" s="1"/>
  <c r="K21" i="46" s="1"/>
  <c r="K22" i="46" s="1"/>
  <c r="K23" i="46" s="1"/>
  <c r="K24" i="46" s="1"/>
  <c r="K25" i="46" s="1"/>
  <c r="K26" i="46" s="1"/>
  <c r="K27" i="46" s="1"/>
  <c r="K28" i="46" s="1"/>
  <c r="K29" i="46" s="1"/>
  <c r="K30" i="46" s="1"/>
  <c r="K31" i="46" s="1"/>
  <c r="K32" i="46" s="1"/>
  <c r="K33" i="46" s="1"/>
  <c r="K34" i="46" s="1"/>
  <c r="K35" i="46" s="1"/>
  <c r="K36" i="46" s="1"/>
  <c r="K37" i="46" s="1"/>
  <c r="K38" i="46" s="1"/>
  <c r="K39" i="46" s="1"/>
  <c r="K40" i="46" s="1"/>
  <c r="K41" i="46" s="1"/>
  <c r="K42" i="46" s="1"/>
  <c r="K43" i="46" s="1"/>
  <c r="K44" i="46" s="1"/>
  <c r="K45" i="46" s="1"/>
  <c r="K46" i="46" s="1"/>
  <c r="K47" i="46" s="1"/>
  <c r="K48" i="46" s="1"/>
  <c r="K49" i="46" s="1"/>
  <c r="K50" i="46" s="1"/>
  <c r="K51" i="46" s="1"/>
  <c r="K52" i="46" s="1"/>
  <c r="K53" i="46" s="1"/>
  <c r="K54" i="46" s="1"/>
  <c r="K55" i="46" s="1"/>
  <c r="K56" i="46" s="1"/>
  <c r="K57" i="46" s="1"/>
  <c r="K58" i="46" s="1"/>
  <c r="K59" i="46" s="1"/>
  <c r="K60" i="46" s="1"/>
  <c r="K61" i="46" s="1"/>
  <c r="K62" i="46" s="1"/>
  <c r="K63" i="46" s="1"/>
  <c r="K64" i="46" s="1"/>
  <c r="K65" i="46" s="1"/>
  <c r="K66" i="46" s="1"/>
  <c r="K67" i="46" s="1"/>
  <c r="K68" i="46" s="1"/>
  <c r="K69" i="46" s="1"/>
  <c r="K70" i="46" s="1"/>
  <c r="K71" i="46" s="1"/>
  <c r="K72" i="46" s="1"/>
  <c r="K73" i="46" s="1"/>
  <c r="K74" i="46" s="1"/>
  <c r="K75" i="46" s="1"/>
  <c r="K76" i="46" s="1"/>
  <c r="K77" i="46" s="1"/>
  <c r="K78" i="46" s="1"/>
  <c r="K79" i="46" s="1"/>
  <c r="K80" i="46" s="1"/>
  <c r="K81" i="46" s="1"/>
  <c r="K82" i="46" s="1"/>
  <c r="K83" i="46" s="1"/>
  <c r="K84" i="46" s="1"/>
  <c r="K85" i="46" s="1"/>
  <c r="K86" i="46" s="1"/>
  <c r="K87" i="46" s="1"/>
  <c r="K88" i="46" s="1"/>
  <c r="K89" i="46" s="1"/>
  <c r="K8" i="42"/>
  <c r="K9" i="42" s="1"/>
  <c r="K10" i="42" s="1"/>
  <c r="K11" i="42" s="1"/>
  <c r="K12" i="42" s="1"/>
  <c r="K13" i="42" s="1"/>
  <c r="K14" i="42" s="1"/>
  <c r="K15" i="42" s="1"/>
  <c r="K16" i="42" s="1"/>
  <c r="K17" i="42" s="1"/>
  <c r="K18" i="42" s="1"/>
  <c r="K19" i="42" s="1"/>
  <c r="K20" i="42" s="1"/>
  <c r="K21" i="42" s="1"/>
  <c r="K22" i="42" s="1"/>
  <c r="K23" i="42" s="1"/>
  <c r="K24" i="42" s="1"/>
  <c r="K25" i="42" s="1"/>
  <c r="K26" i="42" s="1"/>
  <c r="K27" i="42" s="1"/>
  <c r="K28" i="42" s="1"/>
  <c r="K29" i="42" s="1"/>
  <c r="K30" i="42" s="1"/>
  <c r="K31" i="42" s="1"/>
  <c r="K32" i="42" s="1"/>
  <c r="K33" i="42" s="1"/>
  <c r="K34" i="42" s="1"/>
  <c r="K35" i="42" s="1"/>
  <c r="K36" i="42" s="1"/>
  <c r="K37" i="42" s="1"/>
  <c r="K38" i="42" s="1"/>
  <c r="K39" i="42" s="1"/>
  <c r="K40" i="42" s="1"/>
  <c r="K41" i="42" s="1"/>
  <c r="K42" i="42" s="1"/>
  <c r="K43" i="42" s="1"/>
  <c r="K44" i="42" s="1"/>
  <c r="K45" i="42" s="1"/>
  <c r="K46" i="42" s="1"/>
  <c r="K47" i="42" s="1"/>
  <c r="K48" i="42" s="1"/>
  <c r="K49" i="42" s="1"/>
  <c r="K50" i="42" s="1"/>
  <c r="K51" i="42" s="1"/>
  <c r="K52" i="42" s="1"/>
  <c r="K53" i="42" s="1"/>
  <c r="K54" i="42" s="1"/>
  <c r="K55" i="42" s="1"/>
  <c r="K56" i="42" s="1"/>
  <c r="K57" i="42" s="1"/>
  <c r="K58" i="42" s="1"/>
  <c r="K59" i="42" s="1"/>
  <c r="K60" i="42" s="1"/>
  <c r="K61" i="42" s="1"/>
  <c r="K62" i="42" s="1"/>
  <c r="K63" i="42" s="1"/>
  <c r="K64" i="42" s="1"/>
  <c r="K65" i="42" s="1"/>
  <c r="K66" i="42" s="1"/>
  <c r="K67" i="42" s="1"/>
  <c r="K68" i="42" s="1"/>
  <c r="K69" i="42" s="1"/>
  <c r="K70" i="42" s="1"/>
  <c r="K71" i="42" s="1"/>
  <c r="K72" i="42" s="1"/>
  <c r="K73" i="42" s="1"/>
  <c r="K74" i="42" s="1"/>
  <c r="K75" i="42" s="1"/>
  <c r="K76" i="42" s="1"/>
  <c r="K77" i="42" s="1"/>
  <c r="K78" i="42" s="1"/>
  <c r="K79" i="42" s="1"/>
  <c r="K80" i="42" s="1"/>
  <c r="K81" i="42" s="1"/>
  <c r="K82" i="42" s="1"/>
  <c r="K83" i="42" s="1"/>
  <c r="K84" i="42" s="1"/>
  <c r="K85" i="42" s="1"/>
  <c r="K86" i="42" s="1"/>
  <c r="K87" i="42" s="1"/>
  <c r="K88" i="42" s="1"/>
  <c r="K89" i="42" s="1"/>
  <c r="K8" i="47"/>
  <c r="K9" i="47" s="1"/>
  <c r="K10" i="47" s="1"/>
  <c r="K11" i="47" s="1"/>
  <c r="K12" i="47" s="1"/>
  <c r="K13" i="47" s="1"/>
  <c r="K14" i="47" s="1"/>
  <c r="K15" i="47" s="1"/>
  <c r="K16" i="47" s="1"/>
  <c r="K17" i="47" s="1"/>
  <c r="K18" i="47" s="1"/>
  <c r="K19" i="47" s="1"/>
  <c r="K20" i="47" s="1"/>
  <c r="K21" i="47" s="1"/>
  <c r="K22" i="47" s="1"/>
  <c r="K23" i="47" s="1"/>
  <c r="K24" i="47" s="1"/>
  <c r="K25" i="47" s="1"/>
  <c r="K26" i="47" s="1"/>
  <c r="K27" i="47" s="1"/>
  <c r="K28" i="47" s="1"/>
  <c r="K29" i="47" s="1"/>
  <c r="K30" i="47" s="1"/>
  <c r="K31" i="47" s="1"/>
  <c r="K32" i="47" s="1"/>
  <c r="K33" i="47" s="1"/>
  <c r="K34" i="47" s="1"/>
  <c r="K35" i="47" s="1"/>
  <c r="K36" i="47" s="1"/>
  <c r="K37" i="47" s="1"/>
  <c r="K38" i="47" s="1"/>
  <c r="K39" i="47" s="1"/>
  <c r="K40" i="47" s="1"/>
  <c r="K41" i="47" s="1"/>
  <c r="K42" i="47" s="1"/>
  <c r="K43" i="47" s="1"/>
  <c r="K44" i="47" s="1"/>
  <c r="K45" i="47" s="1"/>
  <c r="K46" i="47" s="1"/>
  <c r="K47" i="47" s="1"/>
  <c r="K48" i="47" s="1"/>
  <c r="K49" i="47" s="1"/>
  <c r="K50" i="47" s="1"/>
  <c r="K51" i="47" s="1"/>
  <c r="K52" i="47" s="1"/>
  <c r="K53" i="47" s="1"/>
  <c r="K54" i="47" s="1"/>
  <c r="K55" i="47" s="1"/>
  <c r="K56" i="47" s="1"/>
  <c r="K57" i="47" s="1"/>
  <c r="K58" i="47" s="1"/>
  <c r="K59" i="47" s="1"/>
  <c r="K60" i="47" s="1"/>
  <c r="K61" i="47" s="1"/>
  <c r="K62" i="47" s="1"/>
  <c r="K63" i="47" s="1"/>
  <c r="K64" i="47" s="1"/>
  <c r="K65" i="47" s="1"/>
  <c r="K66" i="47" s="1"/>
  <c r="K67" i="47" s="1"/>
  <c r="K68" i="47" s="1"/>
  <c r="K69" i="47" s="1"/>
  <c r="K70" i="47" s="1"/>
  <c r="K71" i="47" s="1"/>
  <c r="K72" i="47" s="1"/>
  <c r="K73" i="47" s="1"/>
  <c r="K74" i="47" s="1"/>
  <c r="K75" i="47" s="1"/>
  <c r="K76" i="47" s="1"/>
  <c r="K77" i="47" s="1"/>
  <c r="K78" i="47" s="1"/>
  <c r="K79" i="47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K24" i="75" s="1"/>
  <c r="K25" i="75" s="1"/>
  <c r="K26" i="75" s="1"/>
  <c r="K27" i="75" s="1"/>
  <c r="K28" i="75" s="1"/>
  <c r="K29" i="75" s="1"/>
  <c r="K30" i="75" s="1"/>
  <c r="K31" i="75" s="1"/>
  <c r="K32" i="75" s="1"/>
  <c r="K33" i="75" s="1"/>
  <c r="K34" i="75" s="1"/>
  <c r="K35" i="75" s="1"/>
  <c r="K36" i="75" s="1"/>
  <c r="K37" i="75" s="1"/>
  <c r="K38" i="75" s="1"/>
  <c r="K39" i="75" s="1"/>
  <c r="K40" i="75" s="1"/>
  <c r="K41" i="75" s="1"/>
  <c r="K42" i="75" s="1"/>
  <c r="K43" i="75" s="1"/>
  <c r="K44" i="75" s="1"/>
  <c r="K45" i="75" s="1"/>
  <c r="K46" i="75" s="1"/>
  <c r="K47" i="75" s="1"/>
  <c r="K48" i="75" s="1"/>
  <c r="K49" i="75" s="1"/>
  <c r="K50" i="75" s="1"/>
  <c r="K51" i="75" s="1"/>
  <c r="K52" i="75" s="1"/>
  <c r="K53" i="75" s="1"/>
  <c r="K54" i="75" s="1"/>
  <c r="K55" i="75" s="1"/>
  <c r="K56" i="75" s="1"/>
  <c r="K57" i="75" s="1"/>
  <c r="K58" i="75" s="1"/>
  <c r="K59" i="75" s="1"/>
  <c r="K60" i="75" s="1"/>
  <c r="K61" i="75" s="1"/>
  <c r="K62" i="75" s="1"/>
  <c r="K63" i="75" s="1"/>
  <c r="K64" i="75" s="1"/>
  <c r="K65" i="75" s="1"/>
  <c r="K66" i="75" s="1"/>
  <c r="K67" i="75" s="1"/>
  <c r="K68" i="75" s="1"/>
  <c r="K69" i="75" s="1"/>
  <c r="K70" i="75" s="1"/>
  <c r="K71" i="75" s="1"/>
  <c r="K72" i="75" s="1"/>
  <c r="K73" i="75" s="1"/>
  <c r="K74" i="75" s="1"/>
  <c r="K75" i="75" s="1"/>
  <c r="K76" i="75" s="1"/>
  <c r="K77" i="75" s="1"/>
  <c r="K78" i="75" s="1"/>
  <c r="K79" i="75" s="1"/>
  <c r="K6" i="14"/>
  <c r="K6" i="77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K24" i="77" s="1"/>
  <c r="K25" i="77" s="1"/>
  <c r="K26" i="77" s="1"/>
  <c r="K27" i="77" s="1"/>
  <c r="K28" i="77" s="1"/>
  <c r="K29" i="77" s="1"/>
  <c r="K30" i="77" s="1"/>
  <c r="K31" i="77" s="1"/>
  <c r="K32" i="77" s="1"/>
  <c r="K33" i="77" s="1"/>
  <c r="K34" i="77" s="1"/>
  <c r="K35" i="77" s="1"/>
  <c r="K36" i="77" s="1"/>
  <c r="K37" i="77" s="1"/>
  <c r="K38" i="77" s="1"/>
  <c r="K39" i="77" s="1"/>
  <c r="K40" i="77" s="1"/>
  <c r="K41" i="77" s="1"/>
  <c r="K42" i="77" s="1"/>
  <c r="K43" i="77" s="1"/>
  <c r="K44" i="77" s="1"/>
  <c r="K45" i="77" s="1"/>
  <c r="K46" i="77" s="1"/>
  <c r="K47" i="77" s="1"/>
  <c r="K48" i="77" s="1"/>
  <c r="K49" i="77" s="1"/>
  <c r="K50" i="77" s="1"/>
  <c r="K51" i="77" s="1"/>
  <c r="K52" i="77" s="1"/>
  <c r="K53" i="77" s="1"/>
  <c r="K54" i="77" s="1"/>
  <c r="K55" i="77" s="1"/>
  <c r="K56" i="77" s="1"/>
  <c r="K57" i="77" s="1"/>
  <c r="K58" i="77" s="1"/>
  <c r="K59" i="77" s="1"/>
  <c r="K60" i="77" s="1"/>
  <c r="K61" i="77" s="1"/>
  <c r="K62" i="77" s="1"/>
  <c r="K63" i="77" s="1"/>
  <c r="K64" i="77" s="1"/>
  <c r="K65" i="77" s="1"/>
  <c r="K66" i="77" s="1"/>
  <c r="K67" i="77" s="1"/>
  <c r="K68" i="77" s="1"/>
  <c r="K69" i="77" s="1"/>
  <c r="K70" i="77" s="1"/>
  <c r="K71" i="77" s="1"/>
  <c r="K72" i="77" s="1"/>
  <c r="K73" i="77" s="1"/>
  <c r="K74" i="77" s="1"/>
  <c r="K75" i="77" s="1"/>
  <c r="K76" i="77" s="1"/>
  <c r="K77" i="77" s="1"/>
  <c r="K78" i="77" s="1"/>
  <c r="K79" i="77" s="1"/>
  <c r="K80" i="77" s="1"/>
  <c r="K81" i="77" s="1"/>
  <c r="K82" i="77" s="1"/>
  <c r="K83" i="77" s="1"/>
  <c r="K84" i="77" s="1"/>
  <c r="K85" i="77" s="1"/>
  <c r="K86" i="77" s="1"/>
  <c r="K87" i="77" s="1"/>
  <c r="K88" i="77" s="1"/>
  <c r="K89" i="77" s="1"/>
  <c r="K90" i="77" s="1"/>
  <c r="K91" i="77" s="1"/>
  <c r="K92" i="77" s="1"/>
  <c r="K93" i="77" s="1"/>
  <c r="K94" i="77" s="1"/>
  <c r="K95" i="77" s="1"/>
  <c r="K96" i="77" s="1"/>
  <c r="K97" i="77" s="1"/>
  <c r="K98" i="77" s="1"/>
  <c r="K6" i="87"/>
  <c r="K7" i="87" s="1"/>
  <c r="K8" i="87" s="1"/>
  <c r="K9" i="87" s="1"/>
  <c r="K10" i="87" s="1"/>
  <c r="K11" i="87" s="1"/>
  <c r="K12" i="87" s="1"/>
  <c r="K13" i="87" s="1"/>
  <c r="K14" i="87" s="1"/>
  <c r="K15" i="87" s="1"/>
  <c r="K16" i="87" s="1"/>
  <c r="K17" i="87" s="1"/>
  <c r="K18" i="87" s="1"/>
  <c r="K19" i="87" s="1"/>
  <c r="K20" i="87" s="1"/>
  <c r="K21" i="87" s="1"/>
  <c r="K22" i="87" s="1"/>
  <c r="K23" i="87" s="1"/>
  <c r="K24" i="87" s="1"/>
  <c r="K25" i="87" s="1"/>
  <c r="K26" i="87" s="1"/>
  <c r="K27" i="87" s="1"/>
  <c r="K28" i="87" s="1"/>
  <c r="K29" i="87" s="1"/>
  <c r="K30" i="87" s="1"/>
  <c r="K31" i="87" s="1"/>
  <c r="K32" i="87" s="1"/>
  <c r="K33" i="87" s="1"/>
  <c r="K34" i="87" s="1"/>
  <c r="K35" i="87" s="1"/>
  <c r="K36" i="87" s="1"/>
  <c r="K37" i="87" s="1"/>
  <c r="K38" i="87" s="1"/>
  <c r="K39" i="87" s="1"/>
  <c r="K40" i="87" s="1"/>
  <c r="K41" i="87" s="1"/>
  <c r="K42" i="87" s="1"/>
  <c r="K43" i="87" s="1"/>
  <c r="K44" i="87" s="1"/>
  <c r="K45" i="87" s="1"/>
  <c r="K46" i="87" s="1"/>
  <c r="K47" i="87" s="1"/>
  <c r="K48" i="87" s="1"/>
  <c r="K49" i="87" s="1"/>
  <c r="K50" i="87" s="1"/>
  <c r="K51" i="87" s="1"/>
  <c r="K52" i="87" s="1"/>
  <c r="K53" i="87" s="1"/>
  <c r="K54" i="87" s="1"/>
  <c r="K55" i="87" s="1"/>
  <c r="K56" i="87" s="1"/>
  <c r="K57" i="87" s="1"/>
  <c r="K58" i="87" s="1"/>
  <c r="K59" i="87" s="1"/>
  <c r="K60" i="87" s="1"/>
  <c r="K61" i="87" s="1"/>
  <c r="K62" i="87" s="1"/>
  <c r="K63" i="87" s="1"/>
  <c r="K64" i="87" s="1"/>
  <c r="K65" i="87" s="1"/>
  <c r="K66" i="87" s="1"/>
  <c r="K67" i="87" s="1"/>
  <c r="K68" i="87" s="1"/>
  <c r="K69" i="87" s="1"/>
  <c r="K70" i="87" s="1"/>
  <c r="K71" i="87" s="1"/>
  <c r="K72" i="87" s="1"/>
  <c r="K73" i="87" s="1"/>
  <c r="K74" i="87" s="1"/>
  <c r="K75" i="87" s="1"/>
  <c r="K76" i="87" s="1"/>
  <c r="K77" i="87" s="1"/>
  <c r="K78" i="87" s="1"/>
  <c r="K79" i="87" s="1"/>
  <c r="Y5" i="28"/>
  <c r="X5" i="28"/>
  <c r="AH5" i="28" s="1"/>
  <c r="I7" i="64"/>
  <c r="J7" i="64" s="1"/>
  <c r="I17" i="64"/>
  <c r="J17" i="64" s="1"/>
  <c r="I23" i="64"/>
  <c r="J23" i="64" s="1"/>
  <c r="I15" i="23"/>
  <c r="J15" i="23" s="1"/>
  <c r="I21" i="23"/>
  <c r="J21" i="23" s="1"/>
  <c r="I9" i="20"/>
  <c r="J9" i="20" s="1"/>
  <c r="AQ3" i="34"/>
  <c r="AI3" i="34"/>
  <c r="W5" i="44"/>
  <c r="AF4" i="44"/>
  <c r="AO4" i="44" s="1"/>
  <c r="AE4" i="44"/>
  <c r="AG4" i="44"/>
  <c r="AP4" i="44" s="1"/>
  <c r="AI3" i="52"/>
  <c r="AN3" i="52"/>
  <c r="Y5" i="59"/>
  <c r="X5" i="59"/>
  <c r="AH5" i="59" s="1"/>
  <c r="AF4" i="53"/>
  <c r="AO4" i="53" s="1"/>
  <c r="AE4" i="53"/>
  <c r="AG4" i="53"/>
  <c r="AP4" i="53" s="1"/>
  <c r="W5" i="53"/>
  <c r="K7" i="85"/>
  <c r="K8" i="85" s="1"/>
  <c r="K9" i="85" s="1"/>
  <c r="K10" i="85" s="1"/>
  <c r="K11" i="85" s="1"/>
  <c r="K12" i="85" s="1"/>
  <c r="K13" i="85" s="1"/>
  <c r="K14" i="85" s="1"/>
  <c r="K15" i="85" s="1"/>
  <c r="K16" i="85" s="1"/>
  <c r="K17" i="85" s="1"/>
  <c r="K18" i="85" s="1"/>
  <c r="K19" i="85" s="1"/>
  <c r="K20" i="85" s="1"/>
  <c r="K21" i="85" s="1"/>
  <c r="K22" i="85" s="1"/>
  <c r="K23" i="85" s="1"/>
  <c r="K24" i="85" s="1"/>
  <c r="K25" i="85" s="1"/>
  <c r="K26" i="85" s="1"/>
  <c r="K27" i="85" s="1"/>
  <c r="K28" i="85" s="1"/>
  <c r="K29" i="85" s="1"/>
  <c r="K30" i="85" s="1"/>
  <c r="K31" i="85" s="1"/>
  <c r="K32" i="85" s="1"/>
  <c r="K33" i="85" s="1"/>
  <c r="K34" i="85" s="1"/>
  <c r="K35" i="85" s="1"/>
  <c r="K36" i="85" s="1"/>
  <c r="K37" i="85" s="1"/>
  <c r="K38" i="85" s="1"/>
  <c r="K39" i="85" s="1"/>
  <c r="K40" i="85" s="1"/>
  <c r="K41" i="85" s="1"/>
  <c r="K42" i="85" s="1"/>
  <c r="K43" i="85" s="1"/>
  <c r="K44" i="85" s="1"/>
  <c r="K45" i="85" s="1"/>
  <c r="K46" i="85" s="1"/>
  <c r="K47" i="85" s="1"/>
  <c r="K48" i="85" s="1"/>
  <c r="K49" i="85" s="1"/>
  <c r="K50" i="85" s="1"/>
  <c r="K51" i="85" s="1"/>
  <c r="K52" i="85" s="1"/>
  <c r="K53" i="85" s="1"/>
  <c r="K54" i="85" s="1"/>
  <c r="K55" i="85" s="1"/>
  <c r="K56" i="85" s="1"/>
  <c r="K57" i="85" s="1"/>
  <c r="K58" i="85" s="1"/>
  <c r="K59" i="85" s="1"/>
  <c r="K60" i="85" s="1"/>
  <c r="K61" i="85" s="1"/>
  <c r="K62" i="85" s="1"/>
  <c r="K63" i="85" s="1"/>
  <c r="K64" i="85" s="1"/>
  <c r="K65" i="85" s="1"/>
  <c r="K66" i="85" s="1"/>
  <c r="K67" i="85" s="1"/>
  <c r="K68" i="85" s="1"/>
  <c r="K69" i="85" s="1"/>
  <c r="K70" i="85" s="1"/>
  <c r="K71" i="85" s="1"/>
  <c r="K72" i="85" s="1"/>
  <c r="K73" i="85" s="1"/>
  <c r="K74" i="85" s="1"/>
  <c r="K75" i="85" s="1"/>
  <c r="K76" i="85" s="1"/>
  <c r="K77" i="85" s="1"/>
  <c r="K78" i="85" s="1"/>
  <c r="K79" i="85" s="1"/>
  <c r="K80" i="85" s="1"/>
  <c r="K81" i="85" s="1"/>
  <c r="K82" i="85" s="1"/>
  <c r="K83" i="85" s="1"/>
  <c r="K84" i="85" s="1"/>
  <c r="K85" i="85" s="1"/>
  <c r="K86" i="85" s="1"/>
  <c r="K87" i="85" s="1"/>
  <c r="K88" i="85" s="1"/>
  <c r="K89" i="85" s="1"/>
  <c r="K90" i="85" s="1"/>
  <c r="K91" i="85" s="1"/>
  <c r="K92" i="85" s="1"/>
  <c r="K93" i="85" s="1"/>
  <c r="K94" i="85" s="1"/>
  <c r="K95" i="85" s="1"/>
  <c r="K96" i="85" s="1"/>
  <c r="K97" i="85" s="1"/>
  <c r="K98" i="85" s="1"/>
  <c r="AI4" i="12"/>
  <c r="W5" i="25"/>
  <c r="AG4" i="25"/>
  <c r="AP4" i="25" s="1"/>
  <c r="AF4" i="25"/>
  <c r="AO4" i="25" s="1"/>
  <c r="AE4" i="25"/>
  <c r="I8" i="20"/>
  <c r="J8" i="20" s="1"/>
  <c r="K5" i="70"/>
  <c r="I6" i="59"/>
  <c r="J6" i="59" s="1"/>
  <c r="I16" i="59"/>
  <c r="J16" i="59" s="1"/>
  <c r="I22" i="59"/>
  <c r="J22" i="59" s="1"/>
  <c r="I11" i="51"/>
  <c r="J11" i="51" s="1"/>
  <c r="I8" i="15"/>
  <c r="J8" i="15" s="1"/>
  <c r="I15" i="15"/>
  <c r="J15" i="15" s="1"/>
  <c r="I21" i="15"/>
  <c r="J21" i="15" s="1"/>
  <c r="I9" i="19"/>
  <c r="J9" i="19" s="1"/>
  <c r="AR3" i="25"/>
  <c r="K5" i="82"/>
  <c r="K6" i="82" s="1"/>
  <c r="K7" i="82" s="1"/>
  <c r="K8" i="82" s="1"/>
  <c r="K9" i="82" s="1"/>
  <c r="K10" i="82" s="1"/>
  <c r="K11" i="82" s="1"/>
  <c r="K12" i="82" s="1"/>
  <c r="K13" i="82" s="1"/>
  <c r="K14" i="82" s="1"/>
  <c r="K15" i="82" s="1"/>
  <c r="K16" i="82" s="1"/>
  <c r="K17" i="82" s="1"/>
  <c r="K18" i="82" s="1"/>
  <c r="K19" i="82" s="1"/>
  <c r="K20" i="82" s="1"/>
  <c r="K21" i="82" s="1"/>
  <c r="K22" i="82" s="1"/>
  <c r="K23" i="82" s="1"/>
  <c r="K24" i="82" s="1"/>
  <c r="K25" i="82" s="1"/>
  <c r="K26" i="82" s="1"/>
  <c r="K27" i="82" s="1"/>
  <c r="K28" i="82" s="1"/>
  <c r="K29" i="82" s="1"/>
  <c r="K30" i="82" s="1"/>
  <c r="K31" i="82" s="1"/>
  <c r="K32" i="82" s="1"/>
  <c r="K33" i="82" s="1"/>
  <c r="K34" i="82" s="1"/>
  <c r="K35" i="82" s="1"/>
  <c r="K36" i="82" s="1"/>
  <c r="K37" i="82" s="1"/>
  <c r="K38" i="82" s="1"/>
  <c r="K39" i="82" s="1"/>
  <c r="K40" i="82" s="1"/>
  <c r="K41" i="82" s="1"/>
  <c r="K42" i="82" s="1"/>
  <c r="K43" i="82" s="1"/>
  <c r="K44" i="82" s="1"/>
  <c r="K45" i="82" s="1"/>
  <c r="K46" i="82" s="1"/>
  <c r="K47" i="82" s="1"/>
  <c r="K48" i="82" s="1"/>
  <c r="K49" i="82" s="1"/>
  <c r="K50" i="82" s="1"/>
  <c r="K51" i="82" s="1"/>
  <c r="K52" i="82" s="1"/>
  <c r="K53" i="82" s="1"/>
  <c r="K54" i="82" s="1"/>
  <c r="K55" i="82" s="1"/>
  <c r="K56" i="82" s="1"/>
  <c r="K57" i="82" s="1"/>
  <c r="K58" i="82" s="1"/>
  <c r="K59" i="82" s="1"/>
  <c r="K60" i="82" s="1"/>
  <c r="K61" i="82" s="1"/>
  <c r="K62" i="82" s="1"/>
  <c r="K63" i="82" s="1"/>
  <c r="K64" i="82" s="1"/>
  <c r="K65" i="82" s="1"/>
  <c r="K66" i="82" s="1"/>
  <c r="K67" i="82" s="1"/>
  <c r="K68" i="82" s="1"/>
  <c r="K69" i="82" s="1"/>
  <c r="K70" i="82" s="1"/>
  <c r="K71" i="82" s="1"/>
  <c r="K72" i="82" s="1"/>
  <c r="K73" i="82" s="1"/>
  <c r="K74" i="82" s="1"/>
  <c r="K75" i="82" s="1"/>
  <c r="K76" i="82" s="1"/>
  <c r="K77" i="82" s="1"/>
  <c r="K78" i="82" s="1"/>
  <c r="K79" i="82" s="1"/>
  <c r="K80" i="82" s="1"/>
  <c r="K81" i="82" s="1"/>
  <c r="K82" i="82" s="1"/>
  <c r="K83" i="82" s="1"/>
  <c r="K84" i="82" s="1"/>
  <c r="K85" i="82" s="1"/>
  <c r="K86" i="82" s="1"/>
  <c r="K87" i="82" s="1"/>
  <c r="K88" i="82" s="1"/>
  <c r="K89" i="82" s="1"/>
  <c r="K5" i="45"/>
  <c r="K6" i="45" s="1"/>
  <c r="K7" i="45" s="1"/>
  <c r="K8" i="45" s="1"/>
  <c r="K9" i="45" s="1"/>
  <c r="K10" i="45" s="1"/>
  <c r="K11" i="45" s="1"/>
  <c r="K12" i="45" s="1"/>
  <c r="K13" i="45" s="1"/>
  <c r="K14" i="45" s="1"/>
  <c r="K15" i="45" s="1"/>
  <c r="K16" i="45" s="1"/>
  <c r="K17" i="45" s="1"/>
  <c r="K18" i="45" s="1"/>
  <c r="K19" i="45" s="1"/>
  <c r="K20" i="45" s="1"/>
  <c r="K21" i="45" s="1"/>
  <c r="K22" i="45" s="1"/>
  <c r="K23" i="45" s="1"/>
  <c r="K24" i="45" s="1"/>
  <c r="K25" i="45" s="1"/>
  <c r="K26" i="45" s="1"/>
  <c r="K27" i="45" s="1"/>
  <c r="K28" i="45" s="1"/>
  <c r="K29" i="45" s="1"/>
  <c r="K30" i="45" s="1"/>
  <c r="K31" i="45" s="1"/>
  <c r="K32" i="45" s="1"/>
  <c r="K33" i="45" s="1"/>
  <c r="K34" i="45" s="1"/>
  <c r="K35" i="45" s="1"/>
  <c r="K36" i="45" s="1"/>
  <c r="K37" i="45" s="1"/>
  <c r="K38" i="45" s="1"/>
  <c r="K39" i="45" s="1"/>
  <c r="K40" i="45" s="1"/>
  <c r="K41" i="45" s="1"/>
  <c r="K42" i="45" s="1"/>
  <c r="K43" i="45" s="1"/>
  <c r="K44" i="45" s="1"/>
  <c r="K45" i="45" s="1"/>
  <c r="K46" i="45" s="1"/>
  <c r="K47" i="45" s="1"/>
  <c r="K48" i="45" s="1"/>
  <c r="K49" i="45" s="1"/>
  <c r="K50" i="45" s="1"/>
  <c r="K51" i="45" s="1"/>
  <c r="K52" i="45" s="1"/>
  <c r="K53" i="45" s="1"/>
  <c r="K54" i="45" s="1"/>
  <c r="K55" i="45" s="1"/>
  <c r="K56" i="45" s="1"/>
  <c r="K57" i="45" s="1"/>
  <c r="K58" i="45" s="1"/>
  <c r="K59" i="45" s="1"/>
  <c r="K60" i="45" s="1"/>
  <c r="K61" i="45" s="1"/>
  <c r="K62" i="45" s="1"/>
  <c r="K63" i="45" s="1"/>
  <c r="K64" i="45" s="1"/>
  <c r="K65" i="45" s="1"/>
  <c r="K66" i="45" s="1"/>
  <c r="K67" i="45" s="1"/>
  <c r="K68" i="45" s="1"/>
  <c r="K69" i="45" s="1"/>
  <c r="K70" i="45" s="1"/>
  <c r="K71" i="45" s="1"/>
  <c r="K72" i="45" s="1"/>
  <c r="K73" i="45" s="1"/>
  <c r="K74" i="45" s="1"/>
  <c r="K75" i="45" s="1"/>
  <c r="K76" i="45" s="1"/>
  <c r="K77" i="45" s="1"/>
  <c r="K78" i="45" s="1"/>
  <c r="K79" i="45" s="1"/>
  <c r="K80" i="45" s="1"/>
  <c r="K81" i="45" s="1"/>
  <c r="K82" i="45" s="1"/>
  <c r="K83" i="45" s="1"/>
  <c r="K84" i="45" s="1"/>
  <c r="K85" i="45" s="1"/>
  <c r="K86" i="45" s="1"/>
  <c r="K87" i="45" s="1"/>
  <c r="K88" i="45" s="1"/>
  <c r="K89" i="45" s="1"/>
  <c r="K90" i="45" s="1"/>
  <c r="K91" i="45" s="1"/>
  <c r="K92" i="45" s="1"/>
  <c r="K93" i="45" s="1"/>
  <c r="K94" i="45" s="1"/>
  <c r="K95" i="45" s="1"/>
  <c r="K96" i="45" s="1"/>
  <c r="K97" i="45" s="1"/>
  <c r="K98" i="45" s="1"/>
  <c r="K5" i="28"/>
  <c r="K36" i="43"/>
  <c r="K37" i="43" s="1"/>
  <c r="K38" i="43" s="1"/>
  <c r="K39" i="43" s="1"/>
  <c r="K40" i="43" s="1"/>
  <c r="K41" i="43" s="1"/>
  <c r="K42" i="43" s="1"/>
  <c r="K43" i="43" s="1"/>
  <c r="K44" i="43" s="1"/>
  <c r="K45" i="43" s="1"/>
  <c r="K46" i="43" s="1"/>
  <c r="K47" i="43" s="1"/>
  <c r="K48" i="43" s="1"/>
  <c r="K49" i="43" s="1"/>
  <c r="K50" i="43" s="1"/>
  <c r="K51" i="43" s="1"/>
  <c r="K52" i="43" s="1"/>
  <c r="K53" i="43" s="1"/>
  <c r="K54" i="43" s="1"/>
  <c r="K55" i="43" s="1"/>
  <c r="K56" i="43" s="1"/>
  <c r="K57" i="43" s="1"/>
  <c r="K58" i="43" s="1"/>
  <c r="K59" i="43" s="1"/>
  <c r="K60" i="43" s="1"/>
  <c r="K61" i="43" s="1"/>
  <c r="K62" i="43" s="1"/>
  <c r="K63" i="43" s="1"/>
  <c r="K64" i="43" s="1"/>
  <c r="K65" i="43" s="1"/>
  <c r="K66" i="43" s="1"/>
  <c r="K67" i="43" s="1"/>
  <c r="K68" i="43" s="1"/>
  <c r="K69" i="43" s="1"/>
  <c r="K70" i="43" s="1"/>
  <c r="K71" i="43" s="1"/>
  <c r="K72" i="43" s="1"/>
  <c r="K73" i="43" s="1"/>
  <c r="K74" i="43" s="1"/>
  <c r="K75" i="43" s="1"/>
  <c r="K76" i="43" s="1"/>
  <c r="K77" i="43" s="1"/>
  <c r="K78" i="43" s="1"/>
  <c r="K79" i="43" s="1"/>
  <c r="AI4" i="45"/>
  <c r="AN4" i="45"/>
  <c r="Z5" i="52"/>
  <c r="AF4" i="56"/>
  <c r="W5" i="56"/>
  <c r="AG4" i="56"/>
  <c r="AE4" i="56"/>
  <c r="Y5" i="61"/>
  <c r="AR3" i="74"/>
  <c r="AN4" i="58"/>
  <c r="AI4" i="58"/>
  <c r="AE4" i="72"/>
  <c r="AF4" i="72"/>
  <c r="W5" i="72"/>
  <c r="AG4" i="72"/>
  <c r="AE4" i="86"/>
  <c r="W5" i="86"/>
  <c r="AF4" i="86"/>
  <c r="AO4" i="86" s="1"/>
  <c r="AG4" i="86"/>
  <c r="AP4" i="86" s="1"/>
  <c r="I21" i="2"/>
  <c r="J21" i="2" s="1"/>
  <c r="I5" i="4"/>
  <c r="J5" i="4" s="1"/>
  <c r="I14" i="4"/>
  <c r="J14" i="4" s="1"/>
  <c r="I20" i="4"/>
  <c r="J20" i="4" s="1"/>
  <c r="I12" i="24"/>
  <c r="J12" i="24" s="1"/>
  <c r="I10" i="60"/>
  <c r="J10" i="60" s="1"/>
  <c r="K5" i="18"/>
  <c r="I12" i="11"/>
  <c r="J12" i="11" s="1"/>
  <c r="I18" i="11"/>
  <c r="J18" i="11" s="1"/>
  <c r="I8" i="8"/>
  <c r="J8" i="8" s="1"/>
  <c r="I7" i="8"/>
  <c r="J7" i="8" s="1"/>
  <c r="I17" i="8"/>
  <c r="J17" i="8" s="1"/>
  <c r="I23" i="8"/>
  <c r="J23" i="8" s="1"/>
  <c r="AF4" i="19"/>
  <c r="AE4" i="19"/>
  <c r="W5" i="19"/>
  <c r="AG4" i="19"/>
  <c r="AR3" i="31"/>
  <c r="AQ5" i="38"/>
  <c r="AN4" i="54"/>
  <c r="AI4" i="54"/>
  <c r="AR3" i="79"/>
  <c r="AE4" i="90"/>
  <c r="W5" i="90"/>
  <c r="AG4" i="90"/>
  <c r="AP4" i="90" s="1"/>
  <c r="AF4" i="90"/>
  <c r="AO4" i="90" s="1"/>
  <c r="AR3" i="90"/>
  <c r="I12" i="2"/>
  <c r="J12" i="2" s="1"/>
  <c r="I13" i="24"/>
  <c r="J13" i="24" s="1"/>
  <c r="I6" i="12"/>
  <c r="J6" i="12" s="1"/>
  <c r="I16" i="12"/>
  <c r="J16" i="12" s="1"/>
  <c r="I22" i="12"/>
  <c r="J22" i="12" s="1"/>
  <c r="I13" i="19"/>
  <c r="J13" i="19" s="1"/>
  <c r="I4" i="72"/>
  <c r="J4" i="72" s="1"/>
  <c r="K4" i="72" s="1"/>
  <c r="I16" i="68"/>
  <c r="J16" i="68" s="1"/>
  <c r="I18" i="68"/>
  <c r="J18" i="68" s="1"/>
  <c r="I23" i="68"/>
  <c r="J23" i="68" s="1"/>
  <c r="I8" i="24"/>
  <c r="J8" i="24" s="1"/>
  <c r="I15" i="20"/>
  <c r="J15" i="20" s="1"/>
  <c r="I21" i="20"/>
  <c r="J21" i="20" s="1"/>
  <c r="AQ4" i="32"/>
  <c r="AN3" i="57"/>
  <c r="AI3" i="57"/>
  <c r="AN4" i="95"/>
  <c r="AI4" i="95"/>
  <c r="AR3" i="2"/>
  <c r="AI3" i="24"/>
  <c r="I11" i="67"/>
  <c r="J11" i="67" s="1"/>
  <c r="AR3" i="26"/>
  <c r="K5" i="33"/>
  <c r="AO4" i="57"/>
  <c r="Y5" i="76"/>
  <c r="X5" i="76"/>
  <c r="AH5" i="76" s="1"/>
  <c r="Y5" i="70"/>
  <c r="X5" i="70"/>
  <c r="AH5" i="70" s="1"/>
  <c r="X5" i="96"/>
  <c r="AH5" i="96" s="1"/>
  <c r="Y5" i="96"/>
  <c r="Z5" i="96" s="1"/>
  <c r="W5" i="2"/>
  <c r="AG4" i="2"/>
  <c r="AF4" i="2"/>
  <c r="AE4" i="2"/>
  <c r="I7" i="52"/>
  <c r="J7" i="52" s="1"/>
  <c r="I7" i="3"/>
  <c r="J7" i="3" s="1"/>
  <c r="I17" i="3"/>
  <c r="J17" i="3" s="1"/>
  <c r="I23" i="3"/>
  <c r="J23" i="3" s="1"/>
  <c r="I11" i="15"/>
  <c r="J11" i="15" s="1"/>
  <c r="AG4" i="26"/>
  <c r="AP4" i="26" s="1"/>
  <c r="AF4" i="26"/>
  <c r="AO4" i="26" s="1"/>
  <c r="AE4" i="26"/>
  <c r="W5" i="26"/>
  <c r="AR3" i="32"/>
  <c r="K5" i="37"/>
  <c r="K6" i="37" s="1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24" i="37" s="1"/>
  <c r="K25" i="37" s="1"/>
  <c r="K26" i="37" s="1"/>
  <c r="K27" i="37" s="1"/>
  <c r="K28" i="37" s="1"/>
  <c r="K29" i="37" s="1"/>
  <c r="K30" i="37" s="1"/>
  <c r="K31" i="37" s="1"/>
  <c r="K32" i="37" s="1"/>
  <c r="K33" i="37" s="1"/>
  <c r="K34" i="37" s="1"/>
  <c r="K35" i="37" s="1"/>
  <c r="K36" i="37" s="1"/>
  <c r="K37" i="37" s="1"/>
  <c r="K38" i="37" s="1"/>
  <c r="K39" i="37" s="1"/>
  <c r="K40" i="37" s="1"/>
  <c r="K41" i="37" s="1"/>
  <c r="K42" i="37" s="1"/>
  <c r="K43" i="37" s="1"/>
  <c r="K44" i="37" s="1"/>
  <c r="K45" i="37" s="1"/>
  <c r="K46" i="37" s="1"/>
  <c r="K47" i="37" s="1"/>
  <c r="K48" i="37" s="1"/>
  <c r="K49" i="37" s="1"/>
  <c r="K50" i="37" s="1"/>
  <c r="K51" i="37" s="1"/>
  <c r="K52" i="37" s="1"/>
  <c r="K53" i="37" s="1"/>
  <c r="K54" i="37" s="1"/>
  <c r="K55" i="37" s="1"/>
  <c r="K56" i="37" s="1"/>
  <c r="K57" i="37" s="1"/>
  <c r="K58" i="37" s="1"/>
  <c r="K59" i="37" s="1"/>
  <c r="K60" i="37" s="1"/>
  <c r="K61" i="37" s="1"/>
  <c r="K62" i="37" s="1"/>
  <c r="K63" i="37" s="1"/>
  <c r="K64" i="37" s="1"/>
  <c r="K65" i="37" s="1"/>
  <c r="K66" i="37" s="1"/>
  <c r="K67" i="37" s="1"/>
  <c r="K68" i="37" s="1"/>
  <c r="K69" i="37" s="1"/>
  <c r="K70" i="37" s="1"/>
  <c r="K71" i="37" s="1"/>
  <c r="K72" i="37" s="1"/>
  <c r="K73" i="37" s="1"/>
  <c r="K74" i="37" s="1"/>
  <c r="K75" i="37" s="1"/>
  <c r="K76" i="37" s="1"/>
  <c r="K77" i="37" s="1"/>
  <c r="K78" i="37" s="1"/>
  <c r="K79" i="37" s="1"/>
  <c r="K80" i="37" s="1"/>
  <c r="K81" i="37" s="1"/>
  <c r="K82" i="37" s="1"/>
  <c r="K83" i="37" s="1"/>
  <c r="K84" i="37" s="1"/>
  <c r="K85" i="37" s="1"/>
  <c r="K86" i="37" s="1"/>
  <c r="K87" i="37" s="1"/>
  <c r="K88" i="37" s="1"/>
  <c r="K89" i="37" s="1"/>
  <c r="K90" i="37" s="1"/>
  <c r="K91" i="37" s="1"/>
  <c r="K92" i="37" s="1"/>
  <c r="K93" i="37" s="1"/>
  <c r="K94" i="37" s="1"/>
  <c r="K95" i="37" s="1"/>
  <c r="K96" i="37" s="1"/>
  <c r="K97" i="37" s="1"/>
  <c r="K98" i="37" s="1"/>
  <c r="AQ3" i="47"/>
  <c r="AI3" i="47"/>
  <c r="K6" i="62"/>
  <c r="AP4" i="40"/>
  <c r="AO4" i="63"/>
  <c r="Y5" i="74"/>
  <c r="X5" i="74"/>
  <c r="AH5" i="74" s="1"/>
  <c r="X5" i="48"/>
  <c r="AH5" i="48" s="1"/>
  <c r="AO4" i="17"/>
  <c r="AN4" i="47"/>
  <c r="AI4" i="47"/>
  <c r="AP4" i="41"/>
  <c r="X5" i="84"/>
  <c r="AH5" i="84" s="1"/>
  <c r="I5" i="11"/>
  <c r="J5" i="11" s="1"/>
  <c r="I12" i="64"/>
  <c r="J12" i="64" s="1"/>
  <c r="I8" i="56"/>
  <c r="J8" i="56" s="1"/>
  <c r="I6" i="23"/>
  <c r="J6" i="23" s="1"/>
  <c r="AR3" i="73"/>
  <c r="W5" i="62"/>
  <c r="AG4" i="62"/>
  <c r="AP4" i="62" s="1"/>
  <c r="AF4" i="62"/>
  <c r="AO4" i="62" s="1"/>
  <c r="AE4" i="62"/>
  <c r="Y5" i="77"/>
  <c r="Y5" i="83"/>
  <c r="AN4" i="87"/>
  <c r="AI4" i="87"/>
  <c r="AG4" i="88"/>
  <c r="AP4" i="88" s="1"/>
  <c r="AF4" i="88"/>
  <c r="AO4" i="88" s="1"/>
  <c r="AE4" i="88"/>
  <c r="W5" i="88"/>
  <c r="K5" i="5"/>
  <c r="AI4" i="21"/>
  <c r="AN4" i="21"/>
  <c r="I7" i="59"/>
  <c r="J7" i="59" s="1"/>
  <c r="I17" i="59"/>
  <c r="J17" i="59" s="1"/>
  <c r="I23" i="59"/>
  <c r="J23" i="59" s="1"/>
  <c r="I6" i="15"/>
  <c r="J6" i="15" s="1"/>
  <c r="I16" i="15"/>
  <c r="J16" i="15" s="1"/>
  <c r="I22" i="15"/>
  <c r="J22" i="15" s="1"/>
  <c r="AE4" i="6"/>
  <c r="W5" i="6"/>
  <c r="AG4" i="6"/>
  <c r="AP4" i="6" s="1"/>
  <c r="AF4" i="6"/>
  <c r="AO4" i="6" s="1"/>
  <c r="W5" i="20"/>
  <c r="AG4" i="20"/>
  <c r="AF4" i="20"/>
  <c r="AE4" i="20"/>
  <c r="AN3" i="54"/>
  <c r="AI3" i="54"/>
  <c r="AQ4" i="72"/>
  <c r="I20" i="2"/>
  <c r="J20" i="2" s="1"/>
  <c r="AR3" i="6"/>
  <c r="I11" i="4"/>
  <c r="J11" i="4" s="1"/>
  <c r="I15" i="4"/>
  <c r="J15" i="4" s="1"/>
  <c r="I21" i="4"/>
  <c r="J21" i="4" s="1"/>
  <c r="AR3" i="28"/>
  <c r="I4" i="60"/>
  <c r="J4" i="60" s="1"/>
  <c r="K4" i="60" s="1"/>
  <c r="I4" i="11"/>
  <c r="J4" i="11" s="1"/>
  <c r="K4" i="11" s="1"/>
  <c r="AR4" i="11" s="1"/>
  <c r="I13" i="11"/>
  <c r="J13" i="11" s="1"/>
  <c r="I19" i="11"/>
  <c r="J19" i="11" s="1"/>
  <c r="I4" i="8"/>
  <c r="J4" i="8" s="1"/>
  <c r="K4" i="8" s="1"/>
  <c r="AP4" i="8" s="1"/>
  <c r="I12" i="8"/>
  <c r="J12" i="8" s="1"/>
  <c r="I18" i="8"/>
  <c r="J18" i="8" s="1"/>
  <c r="AE4" i="9"/>
  <c r="W5" i="9"/>
  <c r="AG4" i="9"/>
  <c r="AP4" i="9" s="1"/>
  <c r="AF4" i="9"/>
  <c r="AO4" i="9" s="1"/>
  <c r="AG4" i="27"/>
  <c r="AP4" i="27" s="1"/>
  <c r="AF4" i="27"/>
  <c r="AO4" i="27" s="1"/>
  <c r="AE4" i="27"/>
  <c r="W5" i="27"/>
  <c r="K5" i="88"/>
  <c r="K6" i="88" s="1"/>
  <c r="K7" i="88" s="1"/>
  <c r="K8" i="88" s="1"/>
  <c r="K9" i="88" s="1"/>
  <c r="K10" i="88" s="1"/>
  <c r="K11" i="88" s="1"/>
  <c r="K12" i="88" s="1"/>
  <c r="K13" i="88" s="1"/>
  <c r="K14" i="88" s="1"/>
  <c r="K15" i="88" s="1"/>
  <c r="K16" i="88" s="1"/>
  <c r="K17" i="88" s="1"/>
  <c r="K18" i="88" s="1"/>
  <c r="K19" i="88" s="1"/>
  <c r="K20" i="88" s="1"/>
  <c r="K21" i="88" s="1"/>
  <c r="K22" i="88" s="1"/>
  <c r="K23" i="88" s="1"/>
  <c r="K24" i="88" s="1"/>
  <c r="K25" i="88" s="1"/>
  <c r="K26" i="88" s="1"/>
  <c r="K27" i="88" s="1"/>
  <c r="K28" i="88" s="1"/>
  <c r="K29" i="88" s="1"/>
  <c r="K30" i="88" s="1"/>
  <c r="K31" i="88" s="1"/>
  <c r="K32" i="88" s="1"/>
  <c r="K33" i="88" s="1"/>
  <c r="K34" i="88" s="1"/>
  <c r="K35" i="88" s="1"/>
  <c r="K36" i="88" s="1"/>
  <c r="K37" i="88" s="1"/>
  <c r="K38" i="88" s="1"/>
  <c r="K39" i="88" s="1"/>
  <c r="K40" i="88" s="1"/>
  <c r="K41" i="88" s="1"/>
  <c r="K42" i="88" s="1"/>
  <c r="K43" i="88" s="1"/>
  <c r="K44" i="88" s="1"/>
  <c r="K45" i="88" s="1"/>
  <c r="K46" i="88" s="1"/>
  <c r="K47" i="88" s="1"/>
  <c r="K48" i="88" s="1"/>
  <c r="K49" i="88" s="1"/>
  <c r="K50" i="88" s="1"/>
  <c r="K51" i="88" s="1"/>
  <c r="K52" i="88" s="1"/>
  <c r="K53" i="88" s="1"/>
  <c r="K54" i="88" s="1"/>
  <c r="K55" i="88" s="1"/>
  <c r="K56" i="88" s="1"/>
  <c r="K57" i="88" s="1"/>
  <c r="K58" i="88" s="1"/>
  <c r="K59" i="88" s="1"/>
  <c r="K60" i="88" s="1"/>
  <c r="K61" i="88" s="1"/>
  <c r="K62" i="88" s="1"/>
  <c r="K63" i="88" s="1"/>
  <c r="K64" i="88" s="1"/>
  <c r="K65" i="88" s="1"/>
  <c r="K66" i="88" s="1"/>
  <c r="K67" i="88" s="1"/>
  <c r="K68" i="88" s="1"/>
  <c r="K69" i="88" s="1"/>
  <c r="K5" i="41"/>
  <c r="K6" i="41" s="1"/>
  <c r="K7" i="41" s="1"/>
  <c r="K8" i="41" s="1"/>
  <c r="K9" i="41" s="1"/>
  <c r="K10" i="41" s="1"/>
  <c r="K11" i="41" s="1"/>
  <c r="K12" i="41" s="1"/>
  <c r="K13" i="41" s="1"/>
  <c r="K14" i="41" s="1"/>
  <c r="K15" i="41" s="1"/>
  <c r="K16" i="41" s="1"/>
  <c r="K17" i="41" s="1"/>
  <c r="K18" i="41" s="1"/>
  <c r="K19" i="41" s="1"/>
  <c r="K20" i="41" s="1"/>
  <c r="K21" i="41" s="1"/>
  <c r="K22" i="41" s="1"/>
  <c r="K23" i="41" s="1"/>
  <c r="K24" i="41" s="1"/>
  <c r="K25" i="41" s="1"/>
  <c r="K26" i="41" s="1"/>
  <c r="K27" i="41" s="1"/>
  <c r="K28" i="41" s="1"/>
  <c r="K29" i="41" s="1"/>
  <c r="K30" i="41" s="1"/>
  <c r="K31" i="41" s="1"/>
  <c r="K32" i="41" s="1"/>
  <c r="K33" i="41" s="1"/>
  <c r="K34" i="41" s="1"/>
  <c r="K35" i="41" s="1"/>
  <c r="K36" i="41" s="1"/>
  <c r="K37" i="41" s="1"/>
  <c r="K38" i="41" s="1"/>
  <c r="K39" i="41" s="1"/>
  <c r="K40" i="41" s="1"/>
  <c r="K41" i="41" s="1"/>
  <c r="K42" i="41" s="1"/>
  <c r="K43" i="41" s="1"/>
  <c r="K44" i="41" s="1"/>
  <c r="K45" i="41" s="1"/>
  <c r="K46" i="41" s="1"/>
  <c r="K47" i="41" s="1"/>
  <c r="K48" i="41" s="1"/>
  <c r="K49" i="41" s="1"/>
  <c r="K50" i="41" s="1"/>
  <c r="K51" i="41" s="1"/>
  <c r="K52" i="41" s="1"/>
  <c r="K53" i="41" s="1"/>
  <c r="K54" i="41" s="1"/>
  <c r="K55" i="41" s="1"/>
  <c r="K56" i="41" s="1"/>
  <c r="K57" i="41" s="1"/>
  <c r="K58" i="41" s="1"/>
  <c r="K59" i="41" s="1"/>
  <c r="K60" i="41" s="1"/>
  <c r="K61" i="41" s="1"/>
  <c r="K62" i="41" s="1"/>
  <c r="K63" i="41" s="1"/>
  <c r="K64" i="41" s="1"/>
  <c r="K65" i="41" s="1"/>
  <c r="K66" i="41" s="1"/>
  <c r="K67" i="41" s="1"/>
  <c r="K68" i="41" s="1"/>
  <c r="K69" i="41" s="1"/>
  <c r="K70" i="41" s="1"/>
  <c r="K71" i="41" s="1"/>
  <c r="K72" i="41" s="1"/>
  <c r="K73" i="41" s="1"/>
  <c r="K74" i="41" s="1"/>
  <c r="K75" i="41" s="1"/>
  <c r="K76" i="41" s="1"/>
  <c r="K77" i="41" s="1"/>
  <c r="K78" i="41" s="1"/>
  <c r="K79" i="41" s="1"/>
  <c r="K80" i="41" s="1"/>
  <c r="K81" i="41" s="1"/>
  <c r="K82" i="41" s="1"/>
  <c r="K83" i="41" s="1"/>
  <c r="K84" i="41" s="1"/>
  <c r="K85" i="41" s="1"/>
  <c r="K86" i="41" s="1"/>
  <c r="K87" i="41" s="1"/>
  <c r="K88" i="41" s="1"/>
  <c r="K89" i="41" s="1"/>
  <c r="K90" i="41" s="1"/>
  <c r="K91" i="41" s="1"/>
  <c r="K92" i="41" s="1"/>
  <c r="K93" i="41" s="1"/>
  <c r="K94" i="41" s="1"/>
  <c r="K95" i="41" s="1"/>
  <c r="K96" i="41" s="1"/>
  <c r="K97" i="41" s="1"/>
  <c r="K98" i="41" s="1"/>
  <c r="AR3" i="49"/>
  <c r="K6" i="53"/>
  <c r="AI4" i="71"/>
  <c r="I7" i="12"/>
  <c r="J7" i="12" s="1"/>
  <c r="I17" i="12"/>
  <c r="J17" i="12" s="1"/>
  <c r="I23" i="12"/>
  <c r="J23" i="12" s="1"/>
  <c r="I9" i="72"/>
  <c r="J9" i="72" s="1"/>
  <c r="I19" i="68"/>
  <c r="J19" i="68" s="1"/>
  <c r="I21" i="68"/>
  <c r="J21" i="68" s="1"/>
  <c r="I10" i="68"/>
  <c r="J10" i="68" s="1"/>
  <c r="I6" i="20"/>
  <c r="J6" i="20" s="1"/>
  <c r="I16" i="20"/>
  <c r="J16" i="20" s="1"/>
  <c r="I22" i="20"/>
  <c r="J22" i="20" s="1"/>
  <c r="AQ3" i="51"/>
  <c r="AI3" i="51"/>
  <c r="AR3" i="63"/>
  <c r="AN3" i="69"/>
  <c r="AI3" i="69"/>
  <c r="X5" i="77"/>
  <c r="Z5" i="77" s="1"/>
  <c r="X5" i="95"/>
  <c r="AH5" i="95" s="1"/>
  <c r="Y5" i="95"/>
  <c r="I6" i="2"/>
  <c r="J6" i="2" s="1"/>
  <c r="I10" i="67"/>
  <c r="J10" i="67" s="1"/>
  <c r="AF4" i="14"/>
  <c r="AO4" i="14" s="1"/>
  <c r="AE4" i="14"/>
  <c r="W5" i="14"/>
  <c r="AG4" i="14"/>
  <c r="AP4" i="14" s="1"/>
  <c r="AR3" i="35"/>
  <c r="AG4" i="39"/>
  <c r="AP4" i="39" s="1"/>
  <c r="AF4" i="39"/>
  <c r="AO4" i="39" s="1"/>
  <c r="W5" i="39"/>
  <c r="AE4" i="39"/>
  <c r="AP4" i="57"/>
  <c r="AN4" i="76"/>
  <c r="AI4" i="76"/>
  <c r="AI3" i="65"/>
  <c r="AN3" i="65"/>
  <c r="Y5" i="91"/>
  <c r="Z5" i="91" s="1"/>
  <c r="AI4" i="96"/>
  <c r="AN4" i="96"/>
  <c r="W5" i="15"/>
  <c r="AG4" i="15"/>
  <c r="AP4" i="15" s="1"/>
  <c r="AF4" i="15"/>
  <c r="AO4" i="15" s="1"/>
  <c r="AE4" i="15"/>
  <c r="I4" i="16"/>
  <c r="J4" i="16" s="1"/>
  <c r="K4" i="16" s="1"/>
  <c r="I12" i="3"/>
  <c r="J12" i="3" s="1"/>
  <c r="I18" i="3"/>
  <c r="J18" i="3" s="1"/>
  <c r="I15" i="19"/>
  <c r="J15" i="19" s="1"/>
  <c r="K5" i="48"/>
  <c r="AQ4" i="48"/>
  <c r="AR3" i="36"/>
  <c r="AE4" i="51"/>
  <c r="W5" i="51"/>
  <c r="AG4" i="51"/>
  <c r="AF4" i="51"/>
  <c r="AR3" i="59"/>
  <c r="AQ4" i="70"/>
  <c r="AR3" i="88"/>
  <c r="AI4" i="74"/>
  <c r="AN4" i="74"/>
  <c r="AI4" i="81"/>
  <c r="AN4" i="81"/>
  <c r="AI4" i="94"/>
  <c r="AN4" i="94"/>
  <c r="Y5" i="37"/>
  <c r="X5" i="37"/>
  <c r="AQ4" i="28"/>
  <c r="AN4" i="84"/>
  <c r="AI4" i="84"/>
  <c r="I11" i="3"/>
  <c r="J11" i="3" s="1"/>
  <c r="I21" i="16"/>
  <c r="J21" i="16" s="1"/>
  <c r="I9" i="64"/>
  <c r="J9" i="64" s="1"/>
  <c r="I13" i="64"/>
  <c r="J13" i="64" s="1"/>
  <c r="I19" i="64"/>
  <c r="J19" i="64" s="1"/>
  <c r="I5" i="56"/>
  <c r="J5" i="56" s="1"/>
  <c r="I7" i="23"/>
  <c r="J7" i="23" s="1"/>
  <c r="I17" i="23"/>
  <c r="J17" i="23" s="1"/>
  <c r="I23" i="23"/>
  <c r="J23" i="23" s="1"/>
  <c r="AI3" i="18"/>
  <c r="W5" i="22"/>
  <c r="AG4" i="22"/>
  <c r="AP4" i="22" s="1"/>
  <c r="AF4" i="22"/>
  <c r="AO4" i="22" s="1"/>
  <c r="AE4" i="22"/>
  <c r="K5" i="90"/>
  <c r="K6" i="90" s="1"/>
  <c r="K7" i="90" s="1"/>
  <c r="K8" i="90" s="1"/>
  <c r="K9" i="90" s="1"/>
  <c r="K10" i="90" s="1"/>
  <c r="K11" i="90" s="1"/>
  <c r="K12" i="90" s="1"/>
  <c r="K13" i="90" s="1"/>
  <c r="K14" i="90" s="1"/>
  <c r="K15" i="90" s="1"/>
  <c r="K16" i="90" s="1"/>
  <c r="K17" i="90" s="1"/>
  <c r="K18" i="90" s="1"/>
  <c r="K19" i="90" s="1"/>
  <c r="K20" i="90" s="1"/>
  <c r="K21" i="90" s="1"/>
  <c r="K22" i="90" s="1"/>
  <c r="K23" i="90" s="1"/>
  <c r="K24" i="90" s="1"/>
  <c r="K25" i="90" s="1"/>
  <c r="K26" i="90" s="1"/>
  <c r="K27" i="90" s="1"/>
  <c r="K28" i="90" s="1"/>
  <c r="K29" i="90" s="1"/>
  <c r="K30" i="90" s="1"/>
  <c r="K31" i="90" s="1"/>
  <c r="K32" i="90" s="1"/>
  <c r="K33" i="90" s="1"/>
  <c r="K34" i="90" s="1"/>
  <c r="K35" i="90" s="1"/>
  <c r="K36" i="90" s="1"/>
  <c r="K37" i="90" s="1"/>
  <c r="K38" i="90" s="1"/>
  <c r="K39" i="90" s="1"/>
  <c r="K40" i="90" s="1"/>
  <c r="K41" i="90" s="1"/>
  <c r="K42" i="90" s="1"/>
  <c r="K43" i="90" s="1"/>
  <c r="K44" i="90" s="1"/>
  <c r="K45" i="90" s="1"/>
  <c r="K46" i="90" s="1"/>
  <c r="K47" i="90" s="1"/>
  <c r="K48" i="90" s="1"/>
  <c r="K49" i="90" s="1"/>
  <c r="K50" i="90" s="1"/>
  <c r="K51" i="90" s="1"/>
  <c r="K52" i="90" s="1"/>
  <c r="K53" i="90" s="1"/>
  <c r="K54" i="90" s="1"/>
  <c r="K55" i="90" s="1"/>
  <c r="K56" i="90" s="1"/>
  <c r="K57" i="90" s="1"/>
  <c r="K58" i="90" s="1"/>
  <c r="K59" i="90" s="1"/>
  <c r="K60" i="90" s="1"/>
  <c r="K61" i="90" s="1"/>
  <c r="K62" i="90" s="1"/>
  <c r="K63" i="90" s="1"/>
  <c r="K64" i="90" s="1"/>
  <c r="K65" i="90" s="1"/>
  <c r="K66" i="90" s="1"/>
  <c r="K67" i="90" s="1"/>
  <c r="K68" i="90" s="1"/>
  <c r="K69" i="90" s="1"/>
  <c r="K70" i="90" s="1"/>
  <c r="K71" i="90" s="1"/>
  <c r="K72" i="90" s="1"/>
  <c r="K73" i="90" s="1"/>
  <c r="K74" i="90" s="1"/>
  <c r="K75" i="90" s="1"/>
  <c r="K76" i="90" s="1"/>
  <c r="K77" i="90" s="1"/>
  <c r="K78" i="90" s="1"/>
  <c r="K79" i="90" s="1"/>
  <c r="K80" i="90" s="1"/>
  <c r="K81" i="90" s="1"/>
  <c r="K82" i="90" s="1"/>
  <c r="K83" i="90" s="1"/>
  <c r="K84" i="90" s="1"/>
  <c r="K85" i="90" s="1"/>
  <c r="K86" i="90" s="1"/>
  <c r="K87" i="90" s="1"/>
  <c r="K88" i="90" s="1"/>
  <c r="K89" i="90" s="1"/>
  <c r="K5" i="78"/>
  <c r="K6" i="78" s="1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24" i="78" s="1"/>
  <c r="K25" i="78" s="1"/>
  <c r="K26" i="78" s="1"/>
  <c r="K27" i="78" s="1"/>
  <c r="K28" i="78" s="1"/>
  <c r="K29" i="78" s="1"/>
  <c r="K30" i="78" s="1"/>
  <c r="K31" i="78" s="1"/>
  <c r="K32" i="78" s="1"/>
  <c r="K33" i="78" s="1"/>
  <c r="K34" i="78" s="1"/>
  <c r="K35" i="78" s="1"/>
  <c r="K36" i="78" s="1"/>
  <c r="K37" i="78" s="1"/>
  <c r="K38" i="78" s="1"/>
  <c r="K39" i="78" s="1"/>
  <c r="K40" i="78" s="1"/>
  <c r="K41" i="78" s="1"/>
  <c r="K42" i="78" s="1"/>
  <c r="K43" i="78" s="1"/>
  <c r="K44" i="78" s="1"/>
  <c r="K45" i="78" s="1"/>
  <c r="K46" i="78" s="1"/>
  <c r="K47" i="78" s="1"/>
  <c r="K48" i="78" s="1"/>
  <c r="K49" i="78" s="1"/>
  <c r="K50" i="78" s="1"/>
  <c r="K51" i="78" s="1"/>
  <c r="K52" i="78" s="1"/>
  <c r="K53" i="78" s="1"/>
  <c r="K54" i="78" s="1"/>
  <c r="K55" i="78" s="1"/>
  <c r="K56" i="78" s="1"/>
  <c r="K57" i="78" s="1"/>
  <c r="K58" i="78" s="1"/>
  <c r="K59" i="78" s="1"/>
  <c r="K60" i="78" s="1"/>
  <c r="K61" i="78" s="1"/>
  <c r="K62" i="78" s="1"/>
  <c r="K63" i="78" s="1"/>
  <c r="K64" i="78" s="1"/>
  <c r="K65" i="78" s="1"/>
  <c r="K66" i="78" s="1"/>
  <c r="K67" i="78" s="1"/>
  <c r="K68" i="78" s="1"/>
  <c r="K69" i="78" s="1"/>
  <c r="K70" i="78" s="1"/>
  <c r="K71" i="78" s="1"/>
  <c r="K72" i="78" s="1"/>
  <c r="K73" i="78" s="1"/>
  <c r="K74" i="78" s="1"/>
  <c r="K75" i="78" s="1"/>
  <c r="K76" i="78" s="1"/>
  <c r="K77" i="78" s="1"/>
  <c r="K78" i="78" s="1"/>
  <c r="K79" i="78" s="1"/>
  <c r="K80" i="78" s="1"/>
  <c r="K81" i="78" s="1"/>
  <c r="K82" i="78" s="1"/>
  <c r="K83" i="78" s="1"/>
  <c r="K84" i="78" s="1"/>
  <c r="K85" i="78" s="1"/>
  <c r="K86" i="78" s="1"/>
  <c r="K87" i="78" s="1"/>
  <c r="K88" i="78" s="1"/>
  <c r="K89" i="78" s="1"/>
  <c r="X5" i="36"/>
  <c r="Y5" i="66"/>
  <c r="X5" i="66"/>
  <c r="AH5" i="66" s="1"/>
  <c r="AI4" i="77"/>
  <c r="AN4" i="77"/>
  <c r="AN4" i="83"/>
  <c r="AI4" i="83"/>
  <c r="AG4" i="92"/>
  <c r="AP4" i="92" s="1"/>
  <c r="W5" i="92"/>
  <c r="AF4" i="92"/>
  <c r="AO4" i="92" s="1"/>
  <c r="AE4" i="92"/>
  <c r="AQ3" i="7"/>
  <c r="AI3" i="7"/>
  <c r="AQ3" i="3"/>
  <c r="AI3" i="3"/>
  <c r="I12" i="59"/>
  <c r="J12" i="59" s="1"/>
  <c r="I18" i="59"/>
  <c r="J18" i="59" s="1"/>
  <c r="I9" i="51"/>
  <c r="J9" i="51" s="1"/>
  <c r="I7" i="15"/>
  <c r="J7" i="15" s="1"/>
  <c r="I17" i="15"/>
  <c r="J17" i="15" s="1"/>
  <c r="I23" i="15"/>
  <c r="J23" i="15" s="1"/>
  <c r="K5" i="95"/>
  <c r="K6" i="95" s="1"/>
  <c r="K7" i="95" s="1"/>
  <c r="K8" i="95" s="1"/>
  <c r="K9" i="95" s="1"/>
  <c r="K10" i="95" s="1"/>
  <c r="K11" i="95" s="1"/>
  <c r="K12" i="95" s="1"/>
  <c r="K13" i="95" s="1"/>
  <c r="K14" i="95" s="1"/>
  <c r="K15" i="95" s="1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K34" i="95" s="1"/>
  <c r="K35" i="95" s="1"/>
  <c r="K36" i="95" s="1"/>
  <c r="K37" i="95" s="1"/>
  <c r="K38" i="95" s="1"/>
  <c r="K39" i="95" s="1"/>
  <c r="K40" i="95" s="1"/>
  <c r="K41" i="95" s="1"/>
  <c r="K42" i="95" s="1"/>
  <c r="K43" i="95" s="1"/>
  <c r="K44" i="95" s="1"/>
  <c r="K45" i="95" s="1"/>
  <c r="K46" i="95" s="1"/>
  <c r="K47" i="95" s="1"/>
  <c r="K48" i="95" s="1"/>
  <c r="K49" i="95" s="1"/>
  <c r="K50" i="95" s="1"/>
  <c r="K51" i="95" s="1"/>
  <c r="K52" i="95" s="1"/>
  <c r="K53" i="95" s="1"/>
  <c r="K54" i="95" s="1"/>
  <c r="K55" i="95" s="1"/>
  <c r="K56" i="95" s="1"/>
  <c r="K57" i="95" s="1"/>
  <c r="K58" i="95" s="1"/>
  <c r="K59" i="95" s="1"/>
  <c r="K60" i="95" s="1"/>
  <c r="K61" i="95" s="1"/>
  <c r="K62" i="95" s="1"/>
  <c r="K63" i="95" s="1"/>
  <c r="K64" i="95" s="1"/>
  <c r="K65" i="95" s="1"/>
  <c r="K66" i="95" s="1"/>
  <c r="K67" i="95" s="1"/>
  <c r="K68" i="95" s="1"/>
  <c r="K69" i="95" s="1"/>
  <c r="K70" i="95" s="1"/>
  <c r="K71" i="95" s="1"/>
  <c r="K72" i="95" s="1"/>
  <c r="K73" i="95" s="1"/>
  <c r="K74" i="95" s="1"/>
  <c r="K75" i="95" s="1"/>
  <c r="K76" i="95" s="1"/>
  <c r="K77" i="95" s="1"/>
  <c r="K78" i="95" s="1"/>
  <c r="K79" i="95" s="1"/>
  <c r="K5" i="89"/>
  <c r="K6" i="89" s="1"/>
  <c r="K7" i="89" s="1"/>
  <c r="K8" i="89" s="1"/>
  <c r="K9" i="89" s="1"/>
  <c r="K10" i="89" s="1"/>
  <c r="K11" i="89" s="1"/>
  <c r="K12" i="89" s="1"/>
  <c r="K13" i="89" s="1"/>
  <c r="K14" i="89" s="1"/>
  <c r="K15" i="89" s="1"/>
  <c r="K16" i="89" s="1"/>
  <c r="K17" i="89" s="1"/>
  <c r="K18" i="89" s="1"/>
  <c r="K19" i="89" s="1"/>
  <c r="K20" i="89" s="1"/>
  <c r="K21" i="89" s="1"/>
  <c r="K22" i="89" s="1"/>
  <c r="K23" i="89" s="1"/>
  <c r="K24" i="89" s="1"/>
  <c r="K25" i="89" s="1"/>
  <c r="K26" i="89" s="1"/>
  <c r="K27" i="89" s="1"/>
  <c r="K28" i="89" s="1"/>
  <c r="K29" i="89" s="1"/>
  <c r="K30" i="89" s="1"/>
  <c r="K31" i="89" s="1"/>
  <c r="K32" i="89" s="1"/>
  <c r="K33" i="89" s="1"/>
  <c r="K34" i="89" s="1"/>
  <c r="K35" i="89" s="1"/>
  <c r="K36" i="89" s="1"/>
  <c r="K37" i="89" s="1"/>
  <c r="K38" i="89" s="1"/>
  <c r="K39" i="89" s="1"/>
  <c r="K40" i="89" s="1"/>
  <c r="K41" i="89" s="1"/>
  <c r="K42" i="89" s="1"/>
  <c r="K43" i="89" s="1"/>
  <c r="K44" i="89" s="1"/>
  <c r="K45" i="89" s="1"/>
  <c r="K46" i="89" s="1"/>
  <c r="K47" i="89" s="1"/>
  <c r="K48" i="89" s="1"/>
  <c r="K49" i="89" s="1"/>
  <c r="K50" i="89" s="1"/>
  <c r="K51" i="89" s="1"/>
  <c r="K52" i="89" s="1"/>
  <c r="K53" i="89" s="1"/>
  <c r="K54" i="89" s="1"/>
  <c r="K55" i="89" s="1"/>
  <c r="K56" i="89" s="1"/>
  <c r="K57" i="89" s="1"/>
  <c r="K58" i="89" s="1"/>
  <c r="K59" i="89" s="1"/>
  <c r="K60" i="89" s="1"/>
  <c r="K61" i="89" s="1"/>
  <c r="K62" i="89" s="1"/>
  <c r="K63" i="89" s="1"/>
  <c r="K64" i="89" s="1"/>
  <c r="K65" i="89" s="1"/>
  <c r="K66" i="89" s="1"/>
  <c r="K67" i="89" s="1"/>
  <c r="K68" i="89" s="1"/>
  <c r="K69" i="89" s="1"/>
  <c r="K70" i="89" s="1"/>
  <c r="K71" i="89" s="1"/>
  <c r="K72" i="89" s="1"/>
  <c r="K73" i="89" s="1"/>
  <c r="K74" i="89" s="1"/>
  <c r="K75" i="89" s="1"/>
  <c r="K76" i="89" s="1"/>
  <c r="K77" i="89" s="1"/>
  <c r="K78" i="89" s="1"/>
  <c r="K79" i="89" s="1"/>
  <c r="K80" i="89" s="1"/>
  <c r="K81" i="89" s="1"/>
  <c r="K82" i="89" s="1"/>
  <c r="K83" i="89" s="1"/>
  <c r="K84" i="89" s="1"/>
  <c r="K85" i="89" s="1"/>
  <c r="K86" i="89" s="1"/>
  <c r="K87" i="89" s="1"/>
  <c r="K88" i="89" s="1"/>
  <c r="K89" i="89" s="1"/>
  <c r="K90" i="89" s="1"/>
  <c r="K91" i="89" s="1"/>
  <c r="K92" i="89" s="1"/>
  <c r="K93" i="89" s="1"/>
  <c r="K94" i="89" s="1"/>
  <c r="K95" i="89" s="1"/>
  <c r="K96" i="89" s="1"/>
  <c r="K97" i="89" s="1"/>
  <c r="K98" i="89" s="1"/>
  <c r="AO4" i="45"/>
  <c r="AR3" i="86"/>
  <c r="AQ3" i="96"/>
  <c r="AI3" i="96"/>
  <c r="AR3" i="9"/>
  <c r="I10" i="23"/>
  <c r="J10" i="23" s="1"/>
  <c r="I6" i="4"/>
  <c r="J6" i="4" s="1"/>
  <c r="I16" i="4"/>
  <c r="J16" i="4" s="1"/>
  <c r="I22" i="4"/>
  <c r="J22" i="4" s="1"/>
  <c r="I4" i="71"/>
  <c r="J4" i="71" s="1"/>
  <c r="K4" i="71" s="1"/>
  <c r="AO4" i="71" s="1"/>
  <c r="I9" i="60"/>
  <c r="J9" i="60" s="1"/>
  <c r="I9" i="11"/>
  <c r="J9" i="11" s="1"/>
  <c r="I14" i="11"/>
  <c r="J14" i="11" s="1"/>
  <c r="I20" i="11"/>
  <c r="J20" i="11" s="1"/>
  <c r="I9" i="8"/>
  <c r="J9" i="8" s="1"/>
  <c r="I13" i="8"/>
  <c r="J13" i="8" s="1"/>
  <c r="I19" i="8"/>
  <c r="J19" i="8" s="1"/>
  <c r="AQ4" i="9"/>
  <c r="AG4" i="30"/>
  <c r="AP4" i="30" s="1"/>
  <c r="AF4" i="30"/>
  <c r="AO4" i="30" s="1"/>
  <c r="AE4" i="30"/>
  <c r="W5" i="30"/>
  <c r="AR3" i="30"/>
  <c r="AR3" i="42"/>
  <c r="W5" i="73"/>
  <c r="AG4" i="73"/>
  <c r="AP4" i="73" s="1"/>
  <c r="AF4" i="73"/>
  <c r="AO4" i="73" s="1"/>
  <c r="AE4" i="73"/>
  <c r="X5" i="54"/>
  <c r="AH5" i="54" s="1"/>
  <c r="Y5" i="54"/>
  <c r="W5" i="69"/>
  <c r="AG4" i="69"/>
  <c r="AP4" i="69" s="1"/>
  <c r="AF4" i="69"/>
  <c r="AO4" i="69" s="1"/>
  <c r="AE4" i="69"/>
  <c r="AR3" i="1"/>
  <c r="I19" i="2"/>
  <c r="J19" i="2" s="1"/>
  <c r="I17" i="2"/>
  <c r="J17" i="2" s="1"/>
  <c r="AI4" i="8"/>
  <c r="AR3" i="5"/>
  <c r="I12" i="12"/>
  <c r="J12" i="12" s="1"/>
  <c r="I18" i="12"/>
  <c r="J18" i="12" s="1"/>
  <c r="I8" i="12"/>
  <c r="J8" i="12" s="1"/>
  <c r="I5" i="72"/>
  <c r="J5" i="72" s="1"/>
  <c r="I22" i="68"/>
  <c r="J22" i="68" s="1"/>
  <c r="I6" i="68"/>
  <c r="J6" i="68" s="1"/>
  <c r="I5" i="68"/>
  <c r="J5" i="68" s="1"/>
  <c r="K5" i="68" s="1"/>
  <c r="I7" i="20"/>
  <c r="J7" i="20" s="1"/>
  <c r="I17" i="20"/>
  <c r="J17" i="20" s="1"/>
  <c r="I23" i="20"/>
  <c r="J23" i="20" s="1"/>
  <c r="K5" i="21"/>
  <c r="AQ4" i="21"/>
  <c r="AQ3" i="16"/>
  <c r="AI3" i="16"/>
  <c r="AG4" i="43"/>
  <c r="AP4" i="43" s="1"/>
  <c r="W5" i="43"/>
  <c r="AE4" i="43"/>
  <c r="AF4" i="43"/>
  <c r="AO4" i="43" s="1"/>
  <c r="AF4" i="50"/>
  <c r="AE4" i="50"/>
  <c r="W5" i="50"/>
  <c r="AG4" i="50"/>
  <c r="AE4" i="49"/>
  <c r="AG4" i="49"/>
  <c r="AP4" i="49" s="1"/>
  <c r="AF4" i="49"/>
  <c r="AO4" i="49" s="1"/>
  <c r="W5" i="49"/>
  <c r="AR3" i="58"/>
  <c r="AE4" i="55"/>
  <c r="AG4" i="55"/>
  <c r="AP4" i="55" s="1"/>
  <c r="W5" i="55"/>
  <c r="AF4" i="55"/>
  <c r="AO4" i="55" s="1"/>
  <c r="AI3" i="56"/>
  <c r="AN3" i="56"/>
  <c r="AI3" i="60"/>
  <c r="AN3" i="60"/>
  <c r="AR3" i="83"/>
  <c r="AG4" i="80"/>
  <c r="AP4" i="80" s="1"/>
  <c r="AF4" i="80"/>
  <c r="AO4" i="80" s="1"/>
  <c r="AE4" i="80"/>
  <c r="W5" i="80"/>
  <c r="AG4" i="89"/>
  <c r="AP4" i="89" s="1"/>
  <c r="W5" i="89"/>
  <c r="AF4" i="89"/>
  <c r="AO4" i="89" s="1"/>
  <c r="AE4" i="89"/>
  <c r="AI4" i="93"/>
  <c r="AN4" i="93"/>
  <c r="AQ3" i="95"/>
  <c r="AI3" i="95"/>
  <c r="I7" i="2"/>
  <c r="J7" i="2" s="1"/>
  <c r="I8" i="2"/>
  <c r="J8" i="2" s="1"/>
  <c r="I23" i="19"/>
  <c r="J23" i="19" s="1"/>
  <c r="AI4" i="18"/>
  <c r="AN4" i="18"/>
  <c r="K5" i="15"/>
  <c r="I4" i="67"/>
  <c r="J4" i="67" s="1"/>
  <c r="K4" i="67" s="1"/>
  <c r="K5" i="17"/>
  <c r="X5" i="23"/>
  <c r="AH5" i="23" s="1"/>
  <c r="K5" i="27"/>
  <c r="Y5" i="57"/>
  <c r="X5" i="57"/>
  <c r="AH5" i="57" s="1"/>
  <c r="AO4" i="76"/>
  <c r="AE4" i="75"/>
  <c r="W5" i="75"/>
  <c r="AF4" i="75"/>
  <c r="AO4" i="75" s="1"/>
  <c r="AG4" i="75"/>
  <c r="AP4" i="75" s="1"/>
  <c r="AF4" i="78"/>
  <c r="AO4" i="78" s="1"/>
  <c r="AE4" i="78"/>
  <c r="W5" i="78"/>
  <c r="AG4" i="78"/>
  <c r="AP4" i="78" s="1"/>
  <c r="AF4" i="82"/>
  <c r="AO4" i="82" s="1"/>
  <c r="AE4" i="82"/>
  <c r="AG4" i="82"/>
  <c r="AP4" i="82" s="1"/>
  <c r="W5" i="82"/>
  <c r="X5" i="83"/>
  <c r="Z5" i="83" s="1"/>
  <c r="AI4" i="91"/>
  <c r="AN4" i="91"/>
  <c r="AO4" i="96"/>
  <c r="I18" i="16"/>
  <c r="J18" i="16" s="1"/>
  <c r="AR3" i="10"/>
  <c r="I10" i="52"/>
  <c r="J10" i="52" s="1"/>
  <c r="I9" i="16"/>
  <c r="J9" i="16" s="1"/>
  <c r="I4" i="3"/>
  <c r="J4" i="3" s="1"/>
  <c r="K4" i="3" s="1"/>
  <c r="I13" i="3"/>
  <c r="J13" i="3" s="1"/>
  <c r="I19" i="3"/>
  <c r="J19" i="3" s="1"/>
  <c r="I7" i="24"/>
  <c r="J7" i="24" s="1"/>
  <c r="K5" i="86"/>
  <c r="K6" i="86" s="1"/>
  <c r="K7" i="86" s="1"/>
  <c r="K8" i="86" s="1"/>
  <c r="K9" i="86" s="1"/>
  <c r="K10" i="86" s="1"/>
  <c r="K11" i="86" s="1"/>
  <c r="K12" i="86" s="1"/>
  <c r="K13" i="86" s="1"/>
  <c r="K14" i="86" s="1"/>
  <c r="K15" i="86" s="1"/>
  <c r="K16" i="86" s="1"/>
  <c r="K17" i="86" s="1"/>
  <c r="K18" i="86" s="1"/>
  <c r="K19" i="86" s="1"/>
  <c r="K20" i="86" s="1"/>
  <c r="K21" i="86" s="1"/>
  <c r="K22" i="86" s="1"/>
  <c r="K23" i="86" s="1"/>
  <c r="K24" i="86" s="1"/>
  <c r="K25" i="86" s="1"/>
  <c r="K26" i="86" s="1"/>
  <c r="K27" i="86" s="1"/>
  <c r="K28" i="86" s="1"/>
  <c r="K29" i="86" s="1"/>
  <c r="K30" i="86" s="1"/>
  <c r="K31" i="86" s="1"/>
  <c r="K32" i="86" s="1"/>
  <c r="K33" i="86" s="1"/>
  <c r="K34" i="86" s="1"/>
  <c r="K35" i="86" s="1"/>
  <c r="K36" i="86" s="1"/>
  <c r="K37" i="86" s="1"/>
  <c r="K38" i="86" s="1"/>
  <c r="K39" i="86" s="1"/>
  <c r="K40" i="86" s="1"/>
  <c r="K41" i="86" s="1"/>
  <c r="K42" i="86" s="1"/>
  <c r="K43" i="86" s="1"/>
  <c r="K44" i="86" s="1"/>
  <c r="K45" i="86" s="1"/>
  <c r="K46" i="86" s="1"/>
  <c r="K47" i="86" s="1"/>
  <c r="K48" i="86" s="1"/>
  <c r="K49" i="86" s="1"/>
  <c r="K50" i="86" s="1"/>
  <c r="K51" i="86" s="1"/>
  <c r="K52" i="86" s="1"/>
  <c r="K53" i="86" s="1"/>
  <c r="K54" i="86" s="1"/>
  <c r="K55" i="86" s="1"/>
  <c r="K56" i="86" s="1"/>
  <c r="K57" i="86" s="1"/>
  <c r="K58" i="86" s="1"/>
  <c r="K59" i="86" s="1"/>
  <c r="K60" i="86" s="1"/>
  <c r="K61" i="86" s="1"/>
  <c r="K62" i="86" s="1"/>
  <c r="K63" i="86" s="1"/>
  <c r="K64" i="86" s="1"/>
  <c r="K65" i="86" s="1"/>
  <c r="K66" i="86" s="1"/>
  <c r="K67" i="86" s="1"/>
  <c r="K68" i="86" s="1"/>
  <c r="K69" i="86" s="1"/>
  <c r="K70" i="86" s="1"/>
  <c r="K71" i="86" s="1"/>
  <c r="K72" i="86" s="1"/>
  <c r="K73" i="86" s="1"/>
  <c r="K74" i="86" s="1"/>
  <c r="K75" i="86" s="1"/>
  <c r="K76" i="86" s="1"/>
  <c r="K77" i="86" s="1"/>
  <c r="K78" i="86" s="1"/>
  <c r="K79" i="86" s="1"/>
  <c r="K80" i="86" s="1"/>
  <c r="K81" i="86" s="1"/>
  <c r="K82" i="86" s="1"/>
  <c r="K83" i="86" s="1"/>
  <c r="K84" i="86" s="1"/>
  <c r="K85" i="86" s="1"/>
  <c r="K86" i="86" s="1"/>
  <c r="K87" i="86" s="1"/>
  <c r="K88" i="86" s="1"/>
  <c r="K89" i="86" s="1"/>
  <c r="K7" i="49"/>
  <c r="AF4" i="46"/>
  <c r="AO4" i="46" s="1"/>
  <c r="AE4" i="46"/>
  <c r="AG4" i="46"/>
  <c r="AP4" i="46" s="1"/>
  <c r="W5" i="46"/>
  <c r="AI3" i="55"/>
  <c r="AN3" i="55"/>
  <c r="AR3" i="46"/>
  <c r="AR3" i="75"/>
  <c r="AR3" i="85"/>
  <c r="AE4" i="85"/>
  <c r="W5" i="85"/>
  <c r="AG4" i="85"/>
  <c r="AP4" i="85" s="1"/>
  <c r="AF4" i="85"/>
  <c r="AO4" i="85" s="1"/>
  <c r="X5" i="40"/>
  <c r="AH5" i="40" s="1"/>
  <c r="Z5" i="63"/>
  <c r="Z5" i="31"/>
  <c r="AN4" i="48"/>
  <c r="AI4" i="48"/>
  <c r="X5" i="17"/>
  <c r="AH5" i="17" s="1"/>
  <c r="Y5" i="81"/>
  <c r="X5" i="81"/>
  <c r="Z5" i="41"/>
  <c r="I14" i="2"/>
  <c r="J14" i="2" s="1"/>
  <c r="K5" i="9"/>
  <c r="K5" i="57"/>
  <c r="I16" i="23"/>
  <c r="J16" i="23" s="1"/>
  <c r="AQ5" i="21"/>
  <c r="AG4" i="29"/>
  <c r="AP4" i="29" s="1"/>
  <c r="AF4" i="29"/>
  <c r="AO4" i="29" s="1"/>
  <c r="AE4" i="29"/>
  <c r="W5" i="29"/>
  <c r="K12" i="1"/>
  <c r="AN4" i="28"/>
  <c r="AI4" i="28"/>
  <c r="AR3" i="22"/>
  <c r="I9" i="15"/>
  <c r="J9" i="15" s="1"/>
  <c r="I8" i="64"/>
  <c r="J8" i="64" s="1"/>
  <c r="I14" i="64"/>
  <c r="J14" i="64" s="1"/>
  <c r="I20" i="64"/>
  <c r="J20" i="64" s="1"/>
  <c r="I11" i="56"/>
  <c r="J11" i="56" s="1"/>
  <c r="I12" i="23"/>
  <c r="J12" i="23" s="1"/>
  <c r="I18" i="23"/>
  <c r="J18" i="23" s="1"/>
  <c r="Y5" i="36"/>
  <c r="AE4" i="35"/>
  <c r="AF4" i="35"/>
  <c r="AO4" i="35" s="1"/>
  <c r="AG4" i="35"/>
  <c r="AP4" i="35" s="1"/>
  <c r="W5" i="35"/>
  <c r="AQ3" i="40"/>
  <c r="AI3" i="40"/>
  <c r="AI4" i="59"/>
  <c r="AN4" i="66"/>
  <c r="AI4" i="66"/>
  <c r="I13" i="2"/>
  <c r="J13" i="2" s="1"/>
  <c r="I11" i="11"/>
  <c r="J11" i="11" s="1"/>
  <c r="I8" i="11"/>
  <c r="J8" i="11" s="1"/>
  <c r="I8" i="59"/>
  <c r="J8" i="59" s="1"/>
  <c r="I13" i="59"/>
  <c r="J13" i="59" s="1"/>
  <c r="I19" i="59"/>
  <c r="J19" i="59" s="1"/>
  <c r="I8" i="51"/>
  <c r="J8" i="51" s="1"/>
  <c r="I12" i="15"/>
  <c r="J12" i="15" s="1"/>
  <c r="I18" i="15"/>
  <c r="J18" i="15" s="1"/>
  <c r="I10" i="19"/>
  <c r="J10" i="19" s="1"/>
  <c r="K5" i="32"/>
  <c r="K6" i="32" s="1"/>
  <c r="K7" i="32" s="1"/>
  <c r="K8" i="32" s="1"/>
  <c r="K9" i="32" s="1"/>
  <c r="K10" i="32" s="1"/>
  <c r="K11" i="32" s="1"/>
  <c r="K12" i="32" s="1"/>
  <c r="K13" i="32" s="1"/>
  <c r="K14" i="32" s="1"/>
  <c r="K15" i="32" s="1"/>
  <c r="K16" i="32" s="1"/>
  <c r="K17" i="32" s="1"/>
  <c r="K18" i="32" s="1"/>
  <c r="K19" i="32" s="1"/>
  <c r="K20" i="32" s="1"/>
  <c r="K21" i="32" s="1"/>
  <c r="K22" i="32" s="1"/>
  <c r="K23" i="32" s="1"/>
  <c r="K24" i="32" s="1"/>
  <c r="K25" i="32" s="1"/>
  <c r="K26" i="32" s="1"/>
  <c r="K27" i="32" s="1"/>
  <c r="K28" i="32" s="1"/>
  <c r="K29" i="32" s="1"/>
  <c r="K30" i="32" s="1"/>
  <c r="K31" i="32" s="1"/>
  <c r="K32" i="32" s="1"/>
  <c r="K33" i="32" s="1"/>
  <c r="K34" i="32" s="1"/>
  <c r="K35" i="32" s="1"/>
  <c r="K36" i="32" s="1"/>
  <c r="K37" i="32" s="1"/>
  <c r="K38" i="32" s="1"/>
  <c r="K39" i="32" s="1"/>
  <c r="K40" i="32" s="1"/>
  <c r="K41" i="32" s="1"/>
  <c r="K42" i="32" s="1"/>
  <c r="K43" i="32" s="1"/>
  <c r="K44" i="32" s="1"/>
  <c r="K45" i="32" s="1"/>
  <c r="K46" i="32" s="1"/>
  <c r="K47" i="32" s="1"/>
  <c r="K48" i="32" s="1"/>
  <c r="K49" i="32" s="1"/>
  <c r="K50" i="32" s="1"/>
  <c r="K51" i="32" s="1"/>
  <c r="K52" i="32" s="1"/>
  <c r="K53" i="32" s="1"/>
  <c r="K54" i="32" s="1"/>
  <c r="K55" i="32" s="1"/>
  <c r="K56" i="32" s="1"/>
  <c r="K57" i="32" s="1"/>
  <c r="K58" i="32" s="1"/>
  <c r="K59" i="32" s="1"/>
  <c r="K60" i="32" s="1"/>
  <c r="K61" i="32" s="1"/>
  <c r="K62" i="32" s="1"/>
  <c r="K63" i="32" s="1"/>
  <c r="K64" i="32" s="1"/>
  <c r="K65" i="32" s="1"/>
  <c r="K66" i="32" s="1"/>
  <c r="K67" i="32" s="1"/>
  <c r="K68" i="32" s="1"/>
  <c r="K69" i="32" s="1"/>
  <c r="AP4" i="45"/>
  <c r="AI4" i="61"/>
  <c r="AN4" i="61"/>
  <c r="I7" i="4"/>
  <c r="J7" i="4" s="1"/>
  <c r="I17" i="4"/>
  <c r="J17" i="4" s="1"/>
  <c r="I23" i="4"/>
  <c r="J23" i="4" s="1"/>
  <c r="I9" i="71"/>
  <c r="J9" i="71" s="1"/>
  <c r="I8" i="63"/>
  <c r="J8" i="63" s="1"/>
  <c r="K5" i="22"/>
  <c r="I10" i="11"/>
  <c r="J10" i="11" s="1"/>
  <c r="I15" i="11"/>
  <c r="J15" i="11" s="1"/>
  <c r="I21" i="11"/>
  <c r="J21" i="11" s="1"/>
  <c r="I5" i="8"/>
  <c r="J5" i="8" s="1"/>
  <c r="I14" i="8"/>
  <c r="J14" i="8" s="1"/>
  <c r="I20" i="8"/>
  <c r="J20" i="8" s="1"/>
  <c r="K5" i="76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K24" i="30" s="1"/>
  <c r="K25" i="30" s="1"/>
  <c r="K26" i="30" s="1"/>
  <c r="K27" i="30" s="1"/>
  <c r="K28" i="30" s="1"/>
  <c r="K29" i="30" s="1"/>
  <c r="K30" i="30" s="1"/>
  <c r="K31" i="30" s="1"/>
  <c r="K32" i="30" s="1"/>
  <c r="K33" i="30" s="1"/>
  <c r="K34" i="30" s="1"/>
  <c r="K35" i="30" s="1"/>
  <c r="K36" i="30" s="1"/>
  <c r="K37" i="30" s="1"/>
  <c r="K38" i="30" s="1"/>
  <c r="K39" i="30" s="1"/>
  <c r="K40" i="30" s="1"/>
  <c r="K41" i="30" s="1"/>
  <c r="K42" i="30" s="1"/>
  <c r="K43" i="30" s="1"/>
  <c r="K44" i="30" s="1"/>
  <c r="K45" i="30" s="1"/>
  <c r="K46" i="30" s="1"/>
  <c r="K47" i="30" s="1"/>
  <c r="K48" i="30" s="1"/>
  <c r="K49" i="30" s="1"/>
  <c r="K50" i="30" s="1"/>
  <c r="K51" i="30" s="1"/>
  <c r="K52" i="30" s="1"/>
  <c r="K53" i="30" s="1"/>
  <c r="K54" i="30" s="1"/>
  <c r="K55" i="30" s="1"/>
  <c r="K56" i="30" s="1"/>
  <c r="K57" i="30" s="1"/>
  <c r="K58" i="30" s="1"/>
  <c r="K59" i="30" s="1"/>
  <c r="K60" i="30" s="1"/>
  <c r="K61" i="30" s="1"/>
  <c r="K62" i="30" s="1"/>
  <c r="K63" i="30" s="1"/>
  <c r="K64" i="30" s="1"/>
  <c r="K65" i="30" s="1"/>
  <c r="K66" i="30" s="1"/>
  <c r="K67" i="30" s="1"/>
  <c r="K68" i="30" s="1"/>
  <c r="K69" i="30" s="1"/>
  <c r="K70" i="30" s="1"/>
  <c r="K71" i="30" s="1"/>
  <c r="K72" i="30" s="1"/>
  <c r="K73" i="30" s="1"/>
  <c r="K74" i="30" s="1"/>
  <c r="K75" i="30" s="1"/>
  <c r="K76" i="30" s="1"/>
  <c r="K77" i="30" s="1"/>
  <c r="K78" i="30" s="1"/>
  <c r="K79" i="30" s="1"/>
  <c r="K80" i="30" s="1"/>
  <c r="K81" i="30" s="1"/>
  <c r="K82" i="30" s="1"/>
  <c r="K83" i="30" s="1"/>
  <c r="K84" i="30" s="1"/>
  <c r="K85" i="30" s="1"/>
  <c r="K86" i="30" s="1"/>
  <c r="K87" i="30" s="1"/>
  <c r="K88" i="30" s="1"/>
  <c r="K89" i="30" s="1"/>
  <c r="AI4" i="42"/>
  <c r="AN4" i="42"/>
  <c r="K6" i="61"/>
  <c r="AE4" i="67"/>
  <c r="W5" i="67"/>
  <c r="AF4" i="67"/>
  <c r="AO4" i="67" s="1"/>
  <c r="AG4" i="67"/>
  <c r="AP4" i="67" s="1"/>
  <c r="AR3" i="82"/>
  <c r="AQ4" i="88"/>
  <c r="AR3" i="93"/>
  <c r="K8" i="6"/>
  <c r="I13" i="12"/>
  <c r="J13" i="12" s="1"/>
  <c r="I19" i="12"/>
  <c r="J19" i="12" s="1"/>
  <c r="I4" i="12"/>
  <c r="J4" i="12" s="1"/>
  <c r="K4" i="12" s="1"/>
  <c r="AN4" i="12" s="1"/>
  <c r="I15" i="24"/>
  <c r="J15" i="24" s="1"/>
  <c r="I11" i="72"/>
  <c r="J11" i="72" s="1"/>
  <c r="I7" i="68"/>
  <c r="J7" i="68" s="1"/>
  <c r="I14" i="68"/>
  <c r="J14" i="68" s="1"/>
  <c r="I11" i="68"/>
  <c r="J11" i="68" s="1"/>
  <c r="I12" i="20"/>
  <c r="J12" i="20" s="1"/>
  <c r="I18" i="20"/>
  <c r="J18" i="20" s="1"/>
  <c r="I5" i="20"/>
  <c r="J5" i="20" s="1"/>
  <c r="AR3" i="2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K24" i="81" s="1"/>
  <c r="K25" i="81" s="1"/>
  <c r="K26" i="81" s="1"/>
  <c r="K27" i="81" s="1"/>
  <c r="K28" i="81" s="1"/>
  <c r="K29" i="81" s="1"/>
  <c r="K30" i="81" s="1"/>
  <c r="K31" i="81" s="1"/>
  <c r="K32" i="81" s="1"/>
  <c r="K33" i="81" s="1"/>
  <c r="K34" i="81" s="1"/>
  <c r="K35" i="81" s="1"/>
  <c r="K36" i="81" s="1"/>
  <c r="K37" i="81" s="1"/>
  <c r="K38" i="81" s="1"/>
  <c r="K39" i="81" s="1"/>
  <c r="K40" i="81" s="1"/>
  <c r="K41" i="81" s="1"/>
  <c r="K42" i="81" s="1"/>
  <c r="K43" i="81" s="1"/>
  <c r="K44" i="81" s="1"/>
  <c r="K45" i="81" s="1"/>
  <c r="K46" i="81" s="1"/>
  <c r="K47" i="81" s="1"/>
  <c r="K48" i="81" s="1"/>
  <c r="K49" i="81" s="1"/>
  <c r="K50" i="81" s="1"/>
  <c r="K51" i="81" s="1"/>
  <c r="K52" i="81" s="1"/>
  <c r="K53" i="81" s="1"/>
  <c r="K54" i="81" s="1"/>
  <c r="K55" i="81" s="1"/>
  <c r="K56" i="81" s="1"/>
  <c r="K57" i="81" s="1"/>
  <c r="K58" i="81" s="1"/>
  <c r="K59" i="81" s="1"/>
  <c r="K60" i="81" s="1"/>
  <c r="K61" i="81" s="1"/>
  <c r="K62" i="81" s="1"/>
  <c r="K63" i="81" s="1"/>
  <c r="K64" i="81" s="1"/>
  <c r="K65" i="81" s="1"/>
  <c r="K66" i="81" s="1"/>
  <c r="K67" i="81" s="1"/>
  <c r="K68" i="81" s="1"/>
  <c r="K69" i="81" s="1"/>
  <c r="K70" i="81" s="1"/>
  <c r="K71" i="81" s="1"/>
  <c r="K72" i="81" s="1"/>
  <c r="K73" i="81" s="1"/>
  <c r="K74" i="81" s="1"/>
  <c r="K75" i="81" s="1"/>
  <c r="K76" i="81" s="1"/>
  <c r="K77" i="81" s="1"/>
  <c r="K78" i="81" s="1"/>
  <c r="K79" i="81" s="1"/>
  <c r="K80" i="81" s="1"/>
  <c r="K81" i="81" s="1"/>
  <c r="K82" i="81" s="1"/>
  <c r="K83" i="81" s="1"/>
  <c r="K84" i="81" s="1"/>
  <c r="K85" i="81" s="1"/>
  <c r="K86" i="81" s="1"/>
  <c r="K87" i="81" s="1"/>
  <c r="K88" i="81" s="1"/>
  <c r="K89" i="81" s="1"/>
  <c r="K90" i="81" s="1"/>
  <c r="K91" i="81" s="1"/>
  <c r="K92" i="81" s="1"/>
  <c r="K93" i="81" s="1"/>
  <c r="K94" i="81" s="1"/>
  <c r="K95" i="81" s="1"/>
  <c r="K96" i="81" s="1"/>
  <c r="K97" i="81" s="1"/>
  <c r="K98" i="81" s="1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K24" i="29" s="1"/>
  <c r="K25" i="29" s="1"/>
  <c r="K26" i="29" s="1"/>
  <c r="K27" i="29" s="1"/>
  <c r="K28" i="29" s="1"/>
  <c r="K29" i="29" s="1"/>
  <c r="K30" i="29" s="1"/>
  <c r="K31" i="29" s="1"/>
  <c r="K32" i="29" s="1"/>
  <c r="K33" i="29" s="1"/>
  <c r="K34" i="29" s="1"/>
  <c r="K35" i="29" s="1"/>
  <c r="K36" i="29" s="1"/>
  <c r="K37" i="29" s="1"/>
  <c r="K38" i="29" s="1"/>
  <c r="K39" i="29" s="1"/>
  <c r="K40" i="29" s="1"/>
  <c r="K41" i="29" s="1"/>
  <c r="K42" i="29" s="1"/>
  <c r="K43" i="29" s="1"/>
  <c r="K44" i="29" s="1"/>
  <c r="K45" i="29" s="1"/>
  <c r="K46" i="29" s="1"/>
  <c r="K47" i="29" s="1"/>
  <c r="K48" i="29" s="1"/>
  <c r="K49" i="29" s="1"/>
  <c r="K50" i="29" s="1"/>
  <c r="K51" i="29" s="1"/>
  <c r="K52" i="29" s="1"/>
  <c r="K53" i="29" s="1"/>
  <c r="K54" i="29" s="1"/>
  <c r="K55" i="29" s="1"/>
  <c r="K56" i="29" s="1"/>
  <c r="K57" i="29" s="1"/>
  <c r="K58" i="29" s="1"/>
  <c r="K59" i="29" s="1"/>
  <c r="K60" i="29" s="1"/>
  <c r="K61" i="29" s="1"/>
  <c r="K62" i="29" s="1"/>
  <c r="K63" i="29" s="1"/>
  <c r="K64" i="29" s="1"/>
  <c r="K65" i="29" s="1"/>
  <c r="K66" i="29" s="1"/>
  <c r="K67" i="29" s="1"/>
  <c r="K68" i="29" s="1"/>
  <c r="K69" i="29" s="1"/>
  <c r="K70" i="29" s="1"/>
  <c r="K71" i="29" s="1"/>
  <c r="K72" i="29" s="1"/>
  <c r="K73" i="29" s="1"/>
  <c r="K74" i="29" s="1"/>
  <c r="K75" i="29" s="1"/>
  <c r="K76" i="29" s="1"/>
  <c r="K77" i="29" s="1"/>
  <c r="K78" i="29" s="1"/>
  <c r="K79" i="29" s="1"/>
  <c r="K80" i="29" s="1"/>
  <c r="K81" i="29" s="1"/>
  <c r="K82" i="29" s="1"/>
  <c r="K83" i="29" s="1"/>
  <c r="K84" i="29" s="1"/>
  <c r="K85" i="29" s="1"/>
  <c r="K86" i="29" s="1"/>
  <c r="K87" i="29" s="1"/>
  <c r="K88" i="29" s="1"/>
  <c r="K89" i="29" s="1"/>
  <c r="K90" i="29" s="1"/>
  <c r="K91" i="29" s="1"/>
  <c r="K92" i="29" s="1"/>
  <c r="K93" i="29" s="1"/>
  <c r="K94" i="29" s="1"/>
  <c r="K95" i="29" s="1"/>
  <c r="K96" i="29" s="1"/>
  <c r="K97" i="29" s="1"/>
  <c r="K98" i="29" s="1"/>
  <c r="AN4" i="34"/>
  <c r="AI4" i="34"/>
  <c r="AI3" i="44"/>
  <c r="AQ3" i="64"/>
  <c r="AI3" i="64"/>
  <c r="AQ5" i="94"/>
  <c r="AO4" i="95"/>
  <c r="I10" i="2"/>
  <c r="J10" i="2" s="1"/>
  <c r="AR3" i="8"/>
  <c r="AQ4" i="5"/>
  <c r="AO4" i="18"/>
  <c r="I8" i="50"/>
  <c r="J8" i="50" s="1"/>
  <c r="AR3" i="12"/>
  <c r="K5" i="74"/>
  <c r="K6" i="74" s="1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24" i="74" s="1"/>
  <c r="K25" i="74" s="1"/>
  <c r="K26" i="74" s="1"/>
  <c r="K27" i="74" s="1"/>
  <c r="K28" i="74" s="1"/>
  <c r="K29" i="74" s="1"/>
  <c r="K30" i="74" s="1"/>
  <c r="K31" i="74" s="1"/>
  <c r="K32" i="74" s="1"/>
  <c r="K33" i="74" s="1"/>
  <c r="K34" i="74" s="1"/>
  <c r="K35" i="74" s="1"/>
  <c r="K36" i="74" s="1"/>
  <c r="K37" i="74" s="1"/>
  <c r="K38" i="74" s="1"/>
  <c r="K39" i="74" s="1"/>
  <c r="K40" i="74" s="1"/>
  <c r="K41" i="74" s="1"/>
  <c r="K42" i="74" s="1"/>
  <c r="K43" i="74" s="1"/>
  <c r="K44" i="74" s="1"/>
  <c r="K45" i="74" s="1"/>
  <c r="K46" i="74" s="1"/>
  <c r="K47" i="74" s="1"/>
  <c r="K48" i="74" s="1"/>
  <c r="K49" i="74" s="1"/>
  <c r="K50" i="74" s="1"/>
  <c r="K51" i="74" s="1"/>
  <c r="K52" i="74" s="1"/>
  <c r="K53" i="74" s="1"/>
  <c r="K54" i="74" s="1"/>
  <c r="K55" i="74" s="1"/>
  <c r="K56" i="74" s="1"/>
  <c r="K57" i="74" s="1"/>
  <c r="K58" i="74" s="1"/>
  <c r="K59" i="74" s="1"/>
  <c r="K60" i="74" s="1"/>
  <c r="K61" i="74" s="1"/>
  <c r="K62" i="74" s="1"/>
  <c r="K63" i="74" s="1"/>
  <c r="K64" i="74" s="1"/>
  <c r="K65" i="74" s="1"/>
  <c r="K66" i="74" s="1"/>
  <c r="K67" i="74" s="1"/>
  <c r="K68" i="74" s="1"/>
  <c r="K69" i="74" s="1"/>
  <c r="K70" i="74" s="1"/>
  <c r="K71" i="74" s="1"/>
  <c r="K72" i="74" s="1"/>
  <c r="K73" i="74" s="1"/>
  <c r="K74" i="74" s="1"/>
  <c r="K75" i="74" s="1"/>
  <c r="K76" i="74" s="1"/>
  <c r="K77" i="74" s="1"/>
  <c r="K78" i="74" s="1"/>
  <c r="K79" i="74" s="1"/>
  <c r="K80" i="74" s="1"/>
  <c r="K81" i="74" s="1"/>
  <c r="K82" i="74" s="1"/>
  <c r="K83" i="74" s="1"/>
  <c r="K84" i="74" s="1"/>
  <c r="K85" i="74" s="1"/>
  <c r="K86" i="74" s="1"/>
  <c r="K87" i="74" s="1"/>
  <c r="K88" i="74" s="1"/>
  <c r="K89" i="74" s="1"/>
  <c r="AN4" i="33"/>
  <c r="AI4" i="33"/>
  <c r="AR3" i="41"/>
  <c r="AN4" i="57"/>
  <c r="AI4" i="57"/>
  <c r="AI4" i="64"/>
  <c r="AP4" i="76"/>
  <c r="AI4" i="70"/>
  <c r="AN4" i="70"/>
  <c r="AR3" i="78"/>
  <c r="AQ4" i="78"/>
  <c r="I5" i="3"/>
  <c r="J5" i="3" s="1"/>
  <c r="I19" i="19"/>
  <c r="J19" i="19" s="1"/>
  <c r="I9" i="52"/>
  <c r="J9" i="52" s="1"/>
  <c r="I10" i="16"/>
  <c r="J10" i="16" s="1"/>
  <c r="I9" i="3"/>
  <c r="J9" i="3" s="1"/>
  <c r="I14" i="3"/>
  <c r="J14" i="3" s="1"/>
  <c r="I20" i="3"/>
  <c r="J20" i="3" s="1"/>
  <c r="AR3" i="45"/>
  <c r="AN3" i="53"/>
  <c r="AI3" i="53"/>
  <c r="AI3" i="61"/>
  <c r="AN3" i="61"/>
  <c r="AI4" i="40"/>
  <c r="AN4" i="40"/>
  <c r="AP4" i="74"/>
  <c r="AI4" i="31"/>
  <c r="AN4" i="31"/>
  <c r="Y5" i="38"/>
  <c r="Z5" i="38" s="1"/>
  <c r="AO4" i="48"/>
  <c r="X5" i="24"/>
  <c r="AH5" i="24" s="1"/>
  <c r="Y5" i="24"/>
  <c r="AQ4" i="18"/>
  <c r="AO4" i="81"/>
  <c r="AO4" i="37"/>
  <c r="AO4" i="84"/>
  <c r="I18" i="64"/>
  <c r="J18" i="64" s="1"/>
  <c r="I22" i="23"/>
  <c r="J22" i="23" s="1"/>
  <c r="I15" i="2"/>
  <c r="J15" i="2" s="1"/>
  <c r="Y5" i="4"/>
  <c r="Z5" i="4" s="1"/>
  <c r="AG5" i="3"/>
  <c r="W6" i="3"/>
  <c r="AF5" i="3"/>
  <c r="AE5" i="3"/>
  <c r="W5" i="10"/>
  <c r="AG4" i="10"/>
  <c r="AP4" i="10" s="1"/>
  <c r="AF4" i="10"/>
  <c r="AO4" i="10" s="1"/>
  <c r="AE4" i="10"/>
  <c r="I22" i="24"/>
  <c r="J22" i="24" s="1"/>
  <c r="I7" i="16"/>
  <c r="J7" i="16" s="1"/>
  <c r="I4" i="64"/>
  <c r="J4" i="64" s="1"/>
  <c r="K4" i="64" s="1"/>
  <c r="AQ4" i="64" s="1"/>
  <c r="I15" i="64"/>
  <c r="J15" i="64" s="1"/>
  <c r="I21" i="64"/>
  <c r="J21" i="64" s="1"/>
  <c r="I4" i="56"/>
  <c r="J4" i="56" s="1"/>
  <c r="K4" i="56" s="1"/>
  <c r="I13" i="23"/>
  <c r="J13" i="23" s="1"/>
  <c r="I19" i="23"/>
  <c r="J19" i="23" s="1"/>
  <c r="I10" i="20"/>
  <c r="J10" i="20" s="1"/>
  <c r="I10" i="24"/>
  <c r="J10" i="24" s="1"/>
  <c r="AR3" i="33"/>
  <c r="K5" i="96"/>
  <c r="K6" i="96" s="1"/>
  <c r="K7" i="96" s="1"/>
  <c r="K8" i="96" s="1"/>
  <c r="K9" i="96" s="1"/>
  <c r="K10" i="96" s="1"/>
  <c r="K11" i="96" s="1"/>
  <c r="K12" i="96" s="1"/>
  <c r="K13" i="96" s="1"/>
  <c r="K14" i="96" s="1"/>
  <c r="K15" i="96" s="1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K34" i="96" s="1"/>
  <c r="K35" i="96" s="1"/>
  <c r="K36" i="96" s="1"/>
  <c r="K37" i="96" s="1"/>
  <c r="K38" i="96" s="1"/>
  <c r="K39" i="96" s="1"/>
  <c r="K40" i="96" s="1"/>
  <c r="K41" i="96" s="1"/>
  <c r="K42" i="96" s="1"/>
  <c r="K43" i="96" s="1"/>
  <c r="K44" i="96" s="1"/>
  <c r="K45" i="96" s="1"/>
  <c r="K46" i="96" s="1"/>
  <c r="K47" i="96" s="1"/>
  <c r="K48" i="96" s="1"/>
  <c r="K49" i="96" s="1"/>
  <c r="K50" i="96" s="1"/>
  <c r="K51" i="96" s="1"/>
  <c r="K52" i="96" s="1"/>
  <c r="K53" i="96" s="1"/>
  <c r="K54" i="96" s="1"/>
  <c r="K55" i="96" s="1"/>
  <c r="K56" i="96" s="1"/>
  <c r="K57" i="96" s="1"/>
  <c r="K58" i="96" s="1"/>
  <c r="K59" i="96" s="1"/>
  <c r="K60" i="96" s="1"/>
  <c r="K61" i="96" s="1"/>
  <c r="K62" i="96" s="1"/>
  <c r="K63" i="96" s="1"/>
  <c r="K64" i="96" s="1"/>
  <c r="K65" i="96" s="1"/>
  <c r="K66" i="96" s="1"/>
  <c r="K67" i="96" s="1"/>
  <c r="K68" i="96" s="1"/>
  <c r="K69" i="96" s="1"/>
  <c r="AQ4" i="35"/>
  <c r="AE4" i="60"/>
  <c r="AF4" i="60"/>
  <c r="AO4" i="60" s="1"/>
  <c r="AG4" i="60"/>
  <c r="W5" i="60"/>
  <c r="K6" i="58"/>
  <c r="AF4" i="79"/>
  <c r="AO4" i="79" s="1"/>
  <c r="AE4" i="79"/>
  <c r="W5" i="79"/>
  <c r="AG4" i="79"/>
  <c r="AP4" i="79" s="1"/>
  <c r="AR3" i="84"/>
  <c r="Y5" i="87"/>
  <c r="Z5" i="87" s="1"/>
  <c r="AP4" i="12"/>
  <c r="I16" i="2"/>
  <c r="J16" i="2" s="1"/>
  <c r="Y5" i="21"/>
  <c r="Z5" i="21" s="1"/>
  <c r="I7" i="19"/>
  <c r="J7" i="19" s="1"/>
  <c r="I4" i="59"/>
  <c r="J4" i="59" s="1"/>
  <c r="K4" i="59" s="1"/>
  <c r="I14" i="59"/>
  <c r="J14" i="59" s="1"/>
  <c r="I20" i="59"/>
  <c r="J20" i="59" s="1"/>
  <c r="I4" i="51"/>
  <c r="J4" i="51" s="1"/>
  <c r="K4" i="51" s="1"/>
  <c r="I13" i="15"/>
  <c r="J13" i="15" s="1"/>
  <c r="I19" i="15"/>
  <c r="J19" i="15" s="1"/>
  <c r="I8" i="19"/>
  <c r="J8" i="19" s="1"/>
  <c r="AR3" i="4"/>
  <c r="W5" i="1"/>
  <c r="AE4" i="1"/>
  <c r="AG4" i="1"/>
  <c r="AP4" i="1" s="1"/>
  <c r="AF4" i="1"/>
  <c r="AO4" i="1" s="1"/>
  <c r="AI3" i="76"/>
  <c r="AI3" i="91"/>
  <c r="I12" i="4"/>
  <c r="J12" i="4" s="1"/>
  <c r="I18" i="4"/>
  <c r="J18" i="4" s="1"/>
  <c r="I8" i="4"/>
  <c r="J8" i="4" s="1"/>
  <c r="I8" i="71"/>
  <c r="J8" i="71" s="1"/>
  <c r="I5" i="63"/>
  <c r="J5" i="63" s="1"/>
  <c r="K5" i="63" s="1"/>
  <c r="K5" i="54"/>
  <c r="I6" i="11"/>
  <c r="J6" i="11" s="1"/>
  <c r="I16" i="11"/>
  <c r="J16" i="11" s="1"/>
  <c r="I22" i="11"/>
  <c r="J22" i="11" s="1"/>
  <c r="I11" i="8"/>
  <c r="J11" i="8" s="1"/>
  <c r="I15" i="8"/>
  <c r="J15" i="8" s="1"/>
  <c r="I21" i="8"/>
  <c r="J21" i="8" s="1"/>
  <c r="AI3" i="39"/>
  <c r="AQ3" i="48"/>
  <c r="AI3" i="48"/>
  <c r="AI3" i="70"/>
  <c r="AN3" i="70"/>
  <c r="K6" i="69"/>
  <c r="AP4" i="71"/>
  <c r="AQ4" i="67"/>
  <c r="AR4" i="3"/>
  <c r="Z5" i="11"/>
  <c r="I12" i="16"/>
  <c r="J12" i="16" s="1"/>
  <c r="I5" i="12"/>
  <c r="J5" i="12" s="1"/>
  <c r="I14" i="12"/>
  <c r="J14" i="12" s="1"/>
  <c r="I20" i="12"/>
  <c r="J20" i="12" s="1"/>
  <c r="I9" i="12"/>
  <c r="J9" i="12" s="1"/>
  <c r="W5" i="7"/>
  <c r="AG4" i="7"/>
  <c r="AP4" i="7" s="1"/>
  <c r="AF4" i="7"/>
  <c r="AO4" i="7" s="1"/>
  <c r="AE4" i="7"/>
  <c r="I10" i="55"/>
  <c r="J10" i="55" s="1"/>
  <c r="I12" i="68"/>
  <c r="J12" i="68" s="1"/>
  <c r="I17" i="68"/>
  <c r="J17" i="68" s="1"/>
  <c r="I4" i="24"/>
  <c r="J4" i="24" s="1"/>
  <c r="K4" i="24" s="1"/>
  <c r="I13" i="20"/>
  <c r="J13" i="20" s="1"/>
  <c r="I19" i="20"/>
  <c r="J19" i="20" s="1"/>
  <c r="I11" i="20"/>
  <c r="J11" i="20" s="1"/>
  <c r="AR3" i="20"/>
  <c r="AR3" i="37"/>
  <c r="X5" i="34"/>
  <c r="Y5" i="34"/>
  <c r="AQ5" i="41"/>
  <c r="AE4" i="65"/>
  <c r="W5" i="65"/>
  <c r="AG4" i="65"/>
  <c r="AP4" i="65" s="1"/>
  <c r="AF4" i="65"/>
  <c r="AO4" i="65" s="1"/>
  <c r="AI3" i="94"/>
  <c r="AP4" i="95"/>
  <c r="K6" i="10"/>
  <c r="I5" i="2"/>
  <c r="J5" i="2" s="1"/>
  <c r="AR3" i="13"/>
  <c r="AP4" i="18"/>
  <c r="AQ3" i="11"/>
  <c r="AI3" i="11"/>
  <c r="I9" i="67"/>
  <c r="J9" i="67" s="1"/>
  <c r="I4" i="50"/>
  <c r="J4" i="50" s="1"/>
  <c r="K4" i="50" s="1"/>
  <c r="K5" i="7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K24" i="80" s="1"/>
  <c r="K25" i="80" s="1"/>
  <c r="K26" i="80" s="1"/>
  <c r="K27" i="80" s="1"/>
  <c r="K28" i="80" s="1"/>
  <c r="K29" i="80" s="1"/>
  <c r="K30" i="80" s="1"/>
  <c r="K31" i="80" s="1"/>
  <c r="K32" i="80" s="1"/>
  <c r="K33" i="80" s="1"/>
  <c r="K34" i="80" s="1"/>
  <c r="K35" i="80" s="1"/>
  <c r="K36" i="80" s="1"/>
  <c r="K37" i="80" s="1"/>
  <c r="K38" i="80" s="1"/>
  <c r="K39" i="80" s="1"/>
  <c r="K40" i="80" s="1"/>
  <c r="K41" i="80" s="1"/>
  <c r="K42" i="80" s="1"/>
  <c r="K43" i="80" s="1"/>
  <c r="K44" i="80" s="1"/>
  <c r="K45" i="80" s="1"/>
  <c r="K46" i="80" s="1"/>
  <c r="K47" i="80" s="1"/>
  <c r="K48" i="80" s="1"/>
  <c r="K49" i="80" s="1"/>
  <c r="K50" i="80" s="1"/>
  <c r="K51" i="80" s="1"/>
  <c r="K52" i="80" s="1"/>
  <c r="K53" i="80" s="1"/>
  <c r="K54" i="80" s="1"/>
  <c r="K55" i="80" s="1"/>
  <c r="K56" i="80" s="1"/>
  <c r="K57" i="80" s="1"/>
  <c r="K58" i="80" s="1"/>
  <c r="K59" i="80" s="1"/>
  <c r="K60" i="80" s="1"/>
  <c r="K61" i="80" s="1"/>
  <c r="K62" i="80" s="1"/>
  <c r="K63" i="80" s="1"/>
  <c r="K64" i="80" s="1"/>
  <c r="K65" i="80" s="1"/>
  <c r="K66" i="80" s="1"/>
  <c r="K67" i="80" s="1"/>
  <c r="K68" i="80" s="1"/>
  <c r="K69" i="80" s="1"/>
  <c r="AO4" i="33"/>
  <c r="Y5" i="42"/>
  <c r="Z5" i="42" s="1"/>
  <c r="AP4" i="64"/>
  <c r="AO4" i="70"/>
  <c r="AN3" i="68"/>
  <c r="AI3" i="68"/>
  <c r="AQ4" i="82"/>
  <c r="X5" i="93"/>
  <c r="Z5" i="93" s="1"/>
  <c r="I23" i="2"/>
  <c r="J23" i="2" s="1"/>
  <c r="W5" i="13"/>
  <c r="AG4" i="13"/>
  <c r="AP4" i="13" s="1"/>
  <c r="AF4" i="13"/>
  <c r="AO4" i="13" s="1"/>
  <c r="AE4" i="13"/>
  <c r="I19" i="24"/>
  <c r="J19" i="24" s="1"/>
  <c r="I4" i="52"/>
  <c r="J4" i="52" s="1"/>
  <c r="K4" i="52" s="1"/>
  <c r="AR4" i="52" s="1"/>
  <c r="I8" i="16"/>
  <c r="J8" i="16" s="1"/>
  <c r="I10" i="3"/>
  <c r="J10" i="3" s="1"/>
  <c r="I15" i="3"/>
  <c r="J15" i="3" s="1"/>
  <c r="I21" i="3"/>
  <c r="J21" i="3" s="1"/>
  <c r="K5" i="40"/>
  <c r="X5" i="33"/>
  <c r="AI3" i="72"/>
  <c r="AN3" i="72"/>
  <c r="AF4" i="68"/>
  <c r="AO4" i="68" s="1"/>
  <c r="AE4" i="68"/>
  <c r="W5" i="68"/>
  <c r="AG4" i="68"/>
  <c r="AP4" i="68" s="1"/>
  <c r="K5" i="23"/>
  <c r="AO4" i="40"/>
  <c r="AO4" i="74"/>
  <c r="AO4" i="31"/>
  <c r="AI4" i="38"/>
  <c r="AN4" i="38"/>
  <c r="AP4" i="48"/>
  <c r="AI4" i="24"/>
  <c r="AN4" i="24"/>
  <c r="AQ4" i="23"/>
  <c r="AP4" i="81"/>
  <c r="Y5" i="94"/>
  <c r="Z5" i="94" s="1"/>
  <c r="AI4" i="37"/>
  <c r="AN4" i="37"/>
  <c r="AN4" i="41"/>
  <c r="AI4" i="41"/>
  <c r="AP4" i="84"/>
  <c r="AI4" i="4"/>
  <c r="I4" i="2"/>
  <c r="J4" i="2" s="1"/>
  <c r="K4" i="2" s="1"/>
  <c r="I22" i="19"/>
  <c r="J22" i="19" s="1"/>
  <c r="I6" i="64"/>
  <c r="J6" i="64" s="1"/>
  <c r="I16" i="64"/>
  <c r="J16" i="64" s="1"/>
  <c r="I22" i="64"/>
  <c r="J22" i="64" s="1"/>
  <c r="I9" i="56"/>
  <c r="J9" i="56" s="1"/>
  <c r="I14" i="23"/>
  <c r="J14" i="23" s="1"/>
  <c r="I20" i="23"/>
  <c r="J20" i="23" s="1"/>
  <c r="I18" i="19"/>
  <c r="J18" i="19" s="1"/>
  <c r="AR3" i="27"/>
  <c r="AR3" i="29"/>
  <c r="K5" i="84"/>
  <c r="K6" i="84" s="1"/>
  <c r="K7" i="84" s="1"/>
  <c r="K8" i="84" s="1"/>
  <c r="K9" i="84" s="1"/>
  <c r="K10" i="84" s="1"/>
  <c r="K11" i="84" s="1"/>
  <c r="K12" i="84" s="1"/>
  <c r="K13" i="84" s="1"/>
  <c r="K14" i="84" s="1"/>
  <c r="K15" i="84" s="1"/>
  <c r="K16" i="84" s="1"/>
  <c r="K17" i="84" s="1"/>
  <c r="K18" i="84" s="1"/>
  <c r="K19" i="84" s="1"/>
  <c r="K20" i="84" s="1"/>
  <c r="K21" i="84" s="1"/>
  <c r="K22" i="84" s="1"/>
  <c r="K23" i="84" s="1"/>
  <c r="K24" i="84" s="1"/>
  <c r="K25" i="84" s="1"/>
  <c r="K26" i="84" s="1"/>
  <c r="K27" i="84" s="1"/>
  <c r="K28" i="84" s="1"/>
  <c r="K29" i="84" s="1"/>
  <c r="K30" i="84" s="1"/>
  <c r="K31" i="84" s="1"/>
  <c r="K32" i="84" s="1"/>
  <c r="K33" i="84" s="1"/>
  <c r="K34" i="84" s="1"/>
  <c r="K35" i="84" s="1"/>
  <c r="K36" i="84" s="1"/>
  <c r="K37" i="84" s="1"/>
  <c r="K38" i="84" s="1"/>
  <c r="K39" i="84" s="1"/>
  <c r="K40" i="84" s="1"/>
  <c r="K41" i="84" s="1"/>
  <c r="K42" i="84" s="1"/>
  <c r="K43" i="84" s="1"/>
  <c r="K44" i="84" s="1"/>
  <c r="K45" i="84" s="1"/>
  <c r="K46" i="84" s="1"/>
  <c r="K47" i="84" s="1"/>
  <c r="K48" i="84" s="1"/>
  <c r="K49" i="84" s="1"/>
  <c r="K50" i="84" s="1"/>
  <c r="K51" i="84" s="1"/>
  <c r="K52" i="84" s="1"/>
  <c r="K53" i="84" s="1"/>
  <c r="K54" i="84" s="1"/>
  <c r="K55" i="84" s="1"/>
  <c r="K56" i="84" s="1"/>
  <c r="K57" i="84" s="1"/>
  <c r="K58" i="84" s="1"/>
  <c r="K59" i="84" s="1"/>
  <c r="K60" i="84" s="1"/>
  <c r="K61" i="84" s="1"/>
  <c r="K62" i="84" s="1"/>
  <c r="K63" i="84" s="1"/>
  <c r="K64" i="84" s="1"/>
  <c r="K65" i="84" s="1"/>
  <c r="K66" i="84" s="1"/>
  <c r="K67" i="84" s="1"/>
  <c r="K68" i="84" s="1"/>
  <c r="K69" i="84" s="1"/>
  <c r="K5" i="35"/>
  <c r="K6" i="35" s="1"/>
  <c r="K7" i="35" s="1"/>
  <c r="K8" i="35" s="1"/>
  <c r="K9" i="35" s="1"/>
  <c r="K10" i="35" s="1"/>
  <c r="K11" i="35" s="1"/>
  <c r="K12" i="35" s="1"/>
  <c r="K13" i="35" s="1"/>
  <c r="K14" i="35" s="1"/>
  <c r="K15" i="35" s="1"/>
  <c r="K16" i="35" s="1"/>
  <c r="K17" i="35" s="1"/>
  <c r="K18" i="35" s="1"/>
  <c r="K19" i="35" s="1"/>
  <c r="K20" i="35" s="1"/>
  <c r="K21" i="35" s="1"/>
  <c r="K22" i="35" s="1"/>
  <c r="K23" i="35" s="1"/>
  <c r="K24" i="35" s="1"/>
  <c r="K25" i="35" s="1"/>
  <c r="K26" i="35" s="1"/>
  <c r="K27" i="35" s="1"/>
  <c r="K28" i="35" s="1"/>
  <c r="K29" i="35" s="1"/>
  <c r="K30" i="35" s="1"/>
  <c r="K31" i="35" s="1"/>
  <c r="K32" i="35" s="1"/>
  <c r="K33" i="35" s="1"/>
  <c r="K34" i="35" s="1"/>
  <c r="K35" i="35" s="1"/>
  <c r="K36" i="35" s="1"/>
  <c r="K37" i="35" s="1"/>
  <c r="K38" i="35" s="1"/>
  <c r="K39" i="35" s="1"/>
  <c r="K40" i="35" s="1"/>
  <c r="K41" i="35" s="1"/>
  <c r="K42" i="35" s="1"/>
  <c r="K43" i="35" s="1"/>
  <c r="K44" i="35" s="1"/>
  <c r="K45" i="35" s="1"/>
  <c r="K46" i="35" s="1"/>
  <c r="K47" i="35" s="1"/>
  <c r="K48" i="35" s="1"/>
  <c r="K49" i="35" s="1"/>
  <c r="K50" i="35" s="1"/>
  <c r="K51" i="35" s="1"/>
  <c r="K52" i="35" s="1"/>
  <c r="K53" i="35" s="1"/>
  <c r="K54" i="35" s="1"/>
  <c r="K55" i="35" s="1"/>
  <c r="K56" i="35" s="1"/>
  <c r="K57" i="35" s="1"/>
  <c r="K58" i="35" s="1"/>
  <c r="K59" i="35" s="1"/>
  <c r="K60" i="35" s="1"/>
  <c r="K61" i="35" s="1"/>
  <c r="K62" i="35" s="1"/>
  <c r="K63" i="35" s="1"/>
  <c r="K64" i="35" s="1"/>
  <c r="K65" i="35" s="1"/>
  <c r="K66" i="35" s="1"/>
  <c r="K67" i="35" s="1"/>
  <c r="K68" i="35" s="1"/>
  <c r="K69" i="35" s="1"/>
  <c r="K70" i="35" s="1"/>
  <c r="K71" i="35" s="1"/>
  <c r="K72" i="35" s="1"/>
  <c r="K73" i="35" s="1"/>
  <c r="K74" i="35" s="1"/>
  <c r="K75" i="35" s="1"/>
  <c r="K76" i="35" s="1"/>
  <c r="K77" i="35" s="1"/>
  <c r="K78" i="35" s="1"/>
  <c r="K79" i="35" s="1"/>
  <c r="K29" i="36"/>
  <c r="AI4" i="36"/>
  <c r="AN4" i="36"/>
  <c r="AR3" i="43"/>
  <c r="AI3" i="71"/>
  <c r="AN3" i="71"/>
  <c r="AP4" i="59"/>
  <c r="Y5" i="12"/>
  <c r="X5" i="12"/>
  <c r="AH5" i="12" s="1"/>
  <c r="I14" i="19"/>
  <c r="J14" i="19" s="1"/>
  <c r="I6" i="24"/>
  <c r="J6" i="24" s="1"/>
  <c r="I4" i="20"/>
  <c r="J4" i="20" s="1"/>
  <c r="K4" i="20" s="1"/>
  <c r="AQ4" i="20" s="1"/>
  <c r="I9" i="59"/>
  <c r="J9" i="59" s="1"/>
  <c r="I15" i="59"/>
  <c r="J15" i="59" s="1"/>
  <c r="I21" i="59"/>
  <c r="J21" i="59" s="1"/>
  <c r="I10" i="51"/>
  <c r="J10" i="51" s="1"/>
  <c r="I14" i="15"/>
  <c r="J14" i="15" s="1"/>
  <c r="I20" i="15"/>
  <c r="J20" i="15" s="1"/>
  <c r="I4" i="19"/>
  <c r="J4" i="19" s="1"/>
  <c r="K4" i="19" s="1"/>
  <c r="Y5" i="45"/>
  <c r="Z5" i="45" s="1"/>
  <c r="W5" i="5"/>
  <c r="AG4" i="5"/>
  <c r="AP4" i="5" s="1"/>
  <c r="AF4" i="5"/>
  <c r="AO4" i="5" s="1"/>
  <c r="AE4" i="5"/>
  <c r="AR3" i="17"/>
  <c r="I13" i="4"/>
  <c r="J13" i="4" s="1"/>
  <c r="I19" i="4"/>
  <c r="J19" i="4" s="1"/>
  <c r="I9" i="4"/>
  <c r="J9" i="4" s="1"/>
  <c r="I10" i="71"/>
  <c r="J10" i="71" s="1"/>
  <c r="I11" i="63"/>
  <c r="J11" i="63" s="1"/>
  <c r="I7" i="11"/>
  <c r="J7" i="11" s="1"/>
  <c r="I17" i="11"/>
  <c r="J17" i="11" s="1"/>
  <c r="I23" i="11"/>
  <c r="J23" i="11" s="1"/>
  <c r="I6" i="8"/>
  <c r="J6" i="8" s="1"/>
  <c r="I16" i="8"/>
  <c r="J16" i="8" s="1"/>
  <c r="I22" i="8"/>
  <c r="J22" i="8" s="1"/>
  <c r="AQ4" i="45"/>
  <c r="AN3" i="66"/>
  <c r="AI3" i="66"/>
  <c r="Y5" i="71"/>
  <c r="X5" i="71"/>
  <c r="AH5" i="71" s="1"/>
  <c r="AR3" i="77"/>
  <c r="K6" i="83"/>
  <c r="AQ4" i="90"/>
  <c r="K9" i="93"/>
  <c r="K10" i="93" s="1"/>
  <c r="K11" i="93" s="1"/>
  <c r="K12" i="93" s="1"/>
  <c r="K13" i="93" s="1"/>
  <c r="K14" i="93" s="1"/>
  <c r="K15" i="93" s="1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K34" i="93" s="1"/>
  <c r="K35" i="93" s="1"/>
  <c r="K36" i="93" s="1"/>
  <c r="K37" i="93" s="1"/>
  <c r="K38" i="93" s="1"/>
  <c r="K39" i="93" s="1"/>
  <c r="K40" i="93" s="1"/>
  <c r="K41" i="93" s="1"/>
  <c r="K42" i="93" s="1"/>
  <c r="K43" i="93" s="1"/>
  <c r="K44" i="93" s="1"/>
  <c r="K45" i="93" s="1"/>
  <c r="K46" i="93" s="1"/>
  <c r="K47" i="93" s="1"/>
  <c r="K48" i="93" s="1"/>
  <c r="K49" i="93" s="1"/>
  <c r="K50" i="93" s="1"/>
  <c r="K51" i="93" s="1"/>
  <c r="K52" i="93" s="1"/>
  <c r="K53" i="93" s="1"/>
  <c r="K54" i="93" s="1"/>
  <c r="K55" i="93" s="1"/>
  <c r="K56" i="93" s="1"/>
  <c r="K57" i="93" s="1"/>
  <c r="K58" i="93" s="1"/>
  <c r="K59" i="93" s="1"/>
  <c r="K60" i="93" s="1"/>
  <c r="K61" i="93" s="1"/>
  <c r="K62" i="93" s="1"/>
  <c r="K63" i="93" s="1"/>
  <c r="K64" i="93" s="1"/>
  <c r="K65" i="93" s="1"/>
  <c r="K66" i="93" s="1"/>
  <c r="K67" i="93" s="1"/>
  <c r="K68" i="93" s="1"/>
  <c r="K69" i="93" s="1"/>
  <c r="K70" i="93" s="1"/>
  <c r="K71" i="93" s="1"/>
  <c r="K72" i="93" s="1"/>
  <c r="K73" i="93" s="1"/>
  <c r="K74" i="93" s="1"/>
  <c r="K75" i="93" s="1"/>
  <c r="K76" i="93" s="1"/>
  <c r="K77" i="93" s="1"/>
  <c r="K78" i="93" s="1"/>
  <c r="K79" i="93" s="1"/>
  <c r="K80" i="93" s="1"/>
  <c r="K81" i="93" s="1"/>
  <c r="K82" i="93" s="1"/>
  <c r="K83" i="93" s="1"/>
  <c r="K84" i="93" s="1"/>
  <c r="K85" i="93" s="1"/>
  <c r="K86" i="93" s="1"/>
  <c r="K87" i="93" s="1"/>
  <c r="K88" i="93" s="1"/>
  <c r="K89" i="93" s="1"/>
  <c r="K90" i="93" s="1"/>
  <c r="K91" i="93" s="1"/>
  <c r="K92" i="93" s="1"/>
  <c r="K93" i="93" s="1"/>
  <c r="K94" i="93" s="1"/>
  <c r="K95" i="93" s="1"/>
  <c r="K96" i="93" s="1"/>
  <c r="K97" i="93" s="1"/>
  <c r="K98" i="93" s="1"/>
  <c r="AQ4" i="96"/>
  <c r="I10" i="12"/>
  <c r="J10" i="12" s="1"/>
  <c r="I22" i="2"/>
  <c r="J22" i="2" s="1"/>
  <c r="Y5" i="8"/>
  <c r="X5" i="8"/>
  <c r="AH5" i="8" s="1"/>
  <c r="Z5" i="16"/>
  <c r="I20" i="19"/>
  <c r="J20" i="19" s="1"/>
  <c r="I11" i="12"/>
  <c r="J11" i="12" s="1"/>
  <c r="I15" i="12"/>
  <c r="J15" i="12" s="1"/>
  <c r="I21" i="12"/>
  <c r="J21" i="12" s="1"/>
  <c r="I10" i="72"/>
  <c r="J10" i="72" s="1"/>
  <c r="I8" i="55"/>
  <c r="J8" i="55" s="1"/>
  <c r="I13" i="68"/>
  <c r="J13" i="68" s="1"/>
  <c r="I15" i="68"/>
  <c r="J15" i="68" s="1"/>
  <c r="I20" i="68"/>
  <c r="J20" i="68" s="1"/>
  <c r="I9" i="24"/>
  <c r="J9" i="24" s="1"/>
  <c r="I14" i="20"/>
  <c r="J14" i="20" s="1"/>
  <c r="I20" i="20"/>
  <c r="J20" i="20" s="1"/>
  <c r="AR3" i="15"/>
  <c r="AF4" i="32"/>
  <c r="AO4" i="32" s="1"/>
  <c r="AE4" i="32"/>
  <c r="W5" i="32"/>
  <c r="AG4" i="32"/>
  <c r="AP4" i="32" s="1"/>
  <c r="AQ4" i="41"/>
  <c r="AN3" i="62"/>
  <c r="AI3" i="62"/>
  <c r="AR3" i="81"/>
  <c r="AQ4" i="84"/>
  <c r="AR3" i="89"/>
  <c r="I8" i="3"/>
  <c r="J8" i="3" s="1"/>
  <c r="I11" i="2"/>
  <c r="J11" i="2" s="1"/>
  <c r="AI4" i="23"/>
  <c r="AN4" i="23"/>
  <c r="X5" i="18"/>
  <c r="AH5" i="18" s="1"/>
  <c r="Y5" i="18"/>
  <c r="I5" i="67"/>
  <c r="J5" i="67" s="1"/>
  <c r="I10" i="50"/>
  <c r="J10" i="50" s="1"/>
  <c r="AR3" i="23"/>
  <c r="AP4" i="33"/>
  <c r="X5" i="58"/>
  <c r="AH5" i="58" s="1"/>
  <c r="AQ5" i="58" s="1"/>
  <c r="AQ4" i="54"/>
  <c r="AQ4" i="63"/>
  <c r="X5" i="64"/>
  <c r="AH5" i="64" s="1"/>
  <c r="Y5" i="64"/>
  <c r="X5" i="61"/>
  <c r="AH5" i="61" s="1"/>
  <c r="AQ5" i="61" s="1"/>
  <c r="AP4" i="70"/>
  <c r="AI3" i="67"/>
  <c r="AN3" i="67"/>
  <c r="AQ4" i="89"/>
  <c r="AP4" i="96"/>
  <c r="I4" i="4"/>
  <c r="J4" i="4" s="1"/>
  <c r="K4" i="4" s="1"/>
  <c r="AP4" i="4" s="1"/>
  <c r="I9" i="2"/>
  <c r="J9" i="2" s="1"/>
  <c r="I21" i="24"/>
  <c r="J21" i="24" s="1"/>
  <c r="K5" i="65"/>
  <c r="I6" i="52"/>
  <c r="J6" i="52" s="1"/>
  <c r="K5" i="66"/>
  <c r="I6" i="3"/>
  <c r="J6" i="3" s="1"/>
  <c r="I16" i="3"/>
  <c r="J16" i="3" s="1"/>
  <c r="I22" i="3"/>
  <c r="J22" i="3" s="1"/>
  <c r="I11" i="24"/>
  <c r="J11" i="24" s="1"/>
  <c r="K5" i="31"/>
  <c r="K6" i="31" s="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24" i="31" s="1"/>
  <c r="K25" i="31" s="1"/>
  <c r="K26" i="31" s="1"/>
  <c r="K27" i="31" s="1"/>
  <c r="K28" i="31" s="1"/>
  <c r="K29" i="31" s="1"/>
  <c r="K30" i="31" s="1"/>
  <c r="K31" i="31" s="1"/>
  <c r="K32" i="31" s="1"/>
  <c r="K33" i="31" s="1"/>
  <c r="K34" i="31" s="1"/>
  <c r="K35" i="31" s="1"/>
  <c r="K36" i="31" s="1"/>
  <c r="K37" i="31" s="1"/>
  <c r="K38" i="31" s="1"/>
  <c r="K39" i="31" s="1"/>
  <c r="K40" i="31" s="1"/>
  <c r="K41" i="31" s="1"/>
  <c r="K42" i="31" s="1"/>
  <c r="K43" i="31" s="1"/>
  <c r="K44" i="31" s="1"/>
  <c r="K45" i="31" s="1"/>
  <c r="K46" i="31" s="1"/>
  <c r="K47" i="31" s="1"/>
  <c r="K48" i="31" s="1"/>
  <c r="K49" i="31" s="1"/>
  <c r="K50" i="31" s="1"/>
  <c r="K51" i="31" s="1"/>
  <c r="K52" i="31" s="1"/>
  <c r="K53" i="31" s="1"/>
  <c r="K54" i="31" s="1"/>
  <c r="K55" i="31" s="1"/>
  <c r="K56" i="31" s="1"/>
  <c r="K57" i="31" s="1"/>
  <c r="K58" i="31" s="1"/>
  <c r="K59" i="31" s="1"/>
  <c r="K60" i="31" s="1"/>
  <c r="K61" i="31" s="1"/>
  <c r="K62" i="31" s="1"/>
  <c r="K63" i="31" s="1"/>
  <c r="K64" i="31" s="1"/>
  <c r="K65" i="31" s="1"/>
  <c r="K66" i="31" s="1"/>
  <c r="K67" i="31" s="1"/>
  <c r="K68" i="31" s="1"/>
  <c r="K69" i="31" s="1"/>
  <c r="K70" i="31" s="1"/>
  <c r="K71" i="31" s="1"/>
  <c r="K72" i="31" s="1"/>
  <c r="K73" i="31" s="1"/>
  <c r="K74" i="31" s="1"/>
  <c r="K75" i="31" s="1"/>
  <c r="K76" i="31" s="1"/>
  <c r="K77" i="31" s="1"/>
  <c r="K78" i="31" s="1"/>
  <c r="K79" i="31" s="1"/>
  <c r="K15" i="92"/>
  <c r="K5" i="79"/>
  <c r="K6" i="79" s="1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K24" i="79" s="1"/>
  <c r="K25" i="79" s="1"/>
  <c r="K26" i="79" s="1"/>
  <c r="K27" i="79" s="1"/>
  <c r="K28" i="79" s="1"/>
  <c r="K29" i="79" s="1"/>
  <c r="K30" i="79" s="1"/>
  <c r="K31" i="79" s="1"/>
  <c r="K32" i="79" s="1"/>
  <c r="K33" i="79" s="1"/>
  <c r="K34" i="79" s="1"/>
  <c r="K35" i="79" s="1"/>
  <c r="K36" i="79" s="1"/>
  <c r="K37" i="79" s="1"/>
  <c r="K38" i="79" s="1"/>
  <c r="K39" i="79" s="1"/>
  <c r="K40" i="79" s="1"/>
  <c r="K41" i="79" s="1"/>
  <c r="K42" i="79" s="1"/>
  <c r="K43" i="79" s="1"/>
  <c r="K44" i="79" s="1"/>
  <c r="K45" i="79" s="1"/>
  <c r="K46" i="79" s="1"/>
  <c r="K47" i="79" s="1"/>
  <c r="K48" i="79" s="1"/>
  <c r="K49" i="79" s="1"/>
  <c r="K50" i="79" s="1"/>
  <c r="K51" i="79" s="1"/>
  <c r="K52" i="79" s="1"/>
  <c r="K53" i="79" s="1"/>
  <c r="K54" i="79" s="1"/>
  <c r="K55" i="79" s="1"/>
  <c r="K56" i="79" s="1"/>
  <c r="K57" i="79" s="1"/>
  <c r="K58" i="79" s="1"/>
  <c r="K59" i="79" s="1"/>
  <c r="K60" i="79" s="1"/>
  <c r="K61" i="79" s="1"/>
  <c r="K62" i="79" s="1"/>
  <c r="K63" i="79" s="1"/>
  <c r="K64" i="79" s="1"/>
  <c r="K65" i="79" s="1"/>
  <c r="K66" i="79" s="1"/>
  <c r="K67" i="79" s="1"/>
  <c r="K68" i="79" s="1"/>
  <c r="K69" i="79" s="1"/>
  <c r="K70" i="79" s="1"/>
  <c r="K71" i="79" s="1"/>
  <c r="K72" i="79" s="1"/>
  <c r="K73" i="79" s="1"/>
  <c r="K74" i="79" s="1"/>
  <c r="K75" i="79" s="1"/>
  <c r="K76" i="79" s="1"/>
  <c r="K77" i="79" s="1"/>
  <c r="K78" i="79" s="1"/>
  <c r="K79" i="79" s="1"/>
  <c r="AQ3" i="50"/>
  <c r="AI3" i="50"/>
  <c r="K5" i="55"/>
  <c r="AQ4" i="68"/>
  <c r="AI3" i="87"/>
  <c r="AI3" i="92"/>
  <c r="AN4" i="63"/>
  <c r="AI4" i="63"/>
  <c r="AP4" i="31"/>
  <c r="AN4" i="17"/>
  <c r="AI4" i="17"/>
  <c r="X5" i="47"/>
  <c r="K94" i="73"/>
  <c r="K95" i="73" s="1"/>
  <c r="K96" i="73" s="1"/>
  <c r="K97" i="73" s="1"/>
  <c r="K98" i="73" s="1"/>
  <c r="AP4" i="37"/>
  <c r="AO4" i="41"/>
  <c r="AQ4" i="95"/>
  <c r="Z5" i="36" l="1"/>
  <c r="Z5" i="57"/>
  <c r="Z5" i="66"/>
  <c r="Z5" i="95"/>
  <c r="Z5" i="71"/>
  <c r="AF5" i="71" s="1"/>
  <c r="Z5" i="34"/>
  <c r="Z5" i="17"/>
  <c r="Z5" i="40"/>
  <c r="AP4" i="72"/>
  <c r="AO4" i="64"/>
  <c r="AN4" i="64"/>
  <c r="AQ5" i="45"/>
  <c r="AN4" i="4"/>
  <c r="AP4" i="60"/>
  <c r="Z5" i="70"/>
  <c r="Z5" i="81"/>
  <c r="Z5" i="84"/>
  <c r="Z5" i="48"/>
  <c r="Z5" i="76"/>
  <c r="W6" i="76" s="1"/>
  <c r="Z5" i="28"/>
  <c r="AG5" i="28" s="1"/>
  <c r="AP5" i="28" s="1"/>
  <c r="Z5" i="58"/>
  <c r="Z5" i="59"/>
  <c r="AG5" i="71"/>
  <c r="W6" i="71"/>
  <c r="AG5" i="94"/>
  <c r="AP5" i="94" s="1"/>
  <c r="AE5" i="94"/>
  <c r="W6" i="94"/>
  <c r="AF5" i="94"/>
  <c r="AO5" i="94" s="1"/>
  <c r="AG5" i="21"/>
  <c r="AP5" i="21" s="1"/>
  <c r="AF5" i="21"/>
  <c r="AO5" i="21" s="1"/>
  <c r="W6" i="21"/>
  <c r="AE5" i="21"/>
  <c r="AG5" i="38"/>
  <c r="AP5" i="38" s="1"/>
  <c r="W6" i="38"/>
  <c r="AE5" i="38"/>
  <c r="AF5" i="38"/>
  <c r="AO5" i="38" s="1"/>
  <c r="K6" i="68"/>
  <c r="AF5" i="77"/>
  <c r="AO5" i="77" s="1"/>
  <c r="AE5" i="77"/>
  <c r="AG5" i="77"/>
  <c r="AP5" i="77" s="1"/>
  <c r="W6" i="77"/>
  <c r="W6" i="42"/>
  <c r="AG5" i="42"/>
  <c r="AP5" i="42" s="1"/>
  <c r="AE5" i="42"/>
  <c r="AF5" i="42"/>
  <c r="AO5" i="42" s="1"/>
  <c r="AF5" i="45"/>
  <c r="AO5" i="45" s="1"/>
  <c r="AG5" i="45"/>
  <c r="AP5" i="45" s="1"/>
  <c r="AE5" i="45"/>
  <c r="W6" i="45"/>
  <c r="AF5" i="93"/>
  <c r="AO5" i="93" s="1"/>
  <c r="AE5" i="93"/>
  <c r="AG5" i="93"/>
  <c r="AP5" i="93" s="1"/>
  <c r="W6" i="93"/>
  <c r="W6" i="81"/>
  <c r="AG5" i="81"/>
  <c r="AP5" i="81" s="1"/>
  <c r="AE5" i="81"/>
  <c r="AF5" i="81"/>
  <c r="AO5" i="81" s="1"/>
  <c r="AG5" i="76"/>
  <c r="AP5" i="76" s="1"/>
  <c r="AF5" i="76"/>
  <c r="AO5" i="76" s="1"/>
  <c r="AE5" i="76"/>
  <c r="AF5" i="28"/>
  <c r="AO5" i="28" s="1"/>
  <c r="AE5" i="28"/>
  <c r="K6" i="63"/>
  <c r="AQ5" i="63"/>
  <c r="AG5" i="95"/>
  <c r="AP5" i="95" s="1"/>
  <c r="W6" i="95"/>
  <c r="AF5" i="95"/>
  <c r="AO5" i="95" s="1"/>
  <c r="AE5" i="95"/>
  <c r="AR4" i="63"/>
  <c r="AR3" i="39"/>
  <c r="AF5" i="87"/>
  <c r="AO5" i="87" s="1"/>
  <c r="AG5" i="87"/>
  <c r="AP5" i="87" s="1"/>
  <c r="W6" i="87"/>
  <c r="AE5" i="87"/>
  <c r="Y5" i="10"/>
  <c r="X5" i="10"/>
  <c r="AR4" i="40"/>
  <c r="AR3" i="53"/>
  <c r="AR4" i="70"/>
  <c r="W6" i="31"/>
  <c r="AG5" i="31"/>
  <c r="AP5" i="31" s="1"/>
  <c r="AF5" i="31"/>
  <c r="AO5" i="31" s="1"/>
  <c r="AE5" i="31"/>
  <c r="AE5" i="66"/>
  <c r="AG5" i="66"/>
  <c r="AP5" i="66" s="1"/>
  <c r="AF5" i="66"/>
  <c r="AO5" i="66" s="1"/>
  <c r="W6" i="66"/>
  <c r="AR4" i="74"/>
  <c r="AN4" i="2"/>
  <c r="AI4" i="2"/>
  <c r="K6" i="70"/>
  <c r="AR3" i="87"/>
  <c r="AR3" i="94"/>
  <c r="AI4" i="65"/>
  <c r="AN4" i="65"/>
  <c r="K5" i="24"/>
  <c r="AQ4" i="24"/>
  <c r="AR3" i="76"/>
  <c r="K5" i="51"/>
  <c r="AQ4" i="51"/>
  <c r="K5" i="59"/>
  <c r="K7" i="58"/>
  <c r="AQ4" i="59"/>
  <c r="X6" i="3"/>
  <c r="AH6" i="3" s="1"/>
  <c r="Y6" i="3"/>
  <c r="Z6" i="3" s="1"/>
  <c r="AQ5" i="23"/>
  <c r="AH5" i="47"/>
  <c r="AQ5" i="47" s="1"/>
  <c r="Z5" i="47"/>
  <c r="Z5" i="18"/>
  <c r="Z5" i="8"/>
  <c r="Z5" i="12"/>
  <c r="K5" i="2"/>
  <c r="AQ4" i="2"/>
  <c r="AR3" i="72"/>
  <c r="AN4" i="13"/>
  <c r="AI4" i="13"/>
  <c r="AR3" i="11"/>
  <c r="AN4" i="7"/>
  <c r="AI4" i="7"/>
  <c r="Y5" i="1"/>
  <c r="X5" i="1"/>
  <c r="Y5" i="79"/>
  <c r="X5" i="79"/>
  <c r="AR3" i="64"/>
  <c r="AO4" i="8"/>
  <c r="AR4" i="42"/>
  <c r="AR4" i="66"/>
  <c r="Y5" i="35"/>
  <c r="X5" i="35"/>
  <c r="AN4" i="46"/>
  <c r="AI4" i="46"/>
  <c r="AI4" i="82"/>
  <c r="AN4" i="82"/>
  <c r="Z5" i="23"/>
  <c r="Y5" i="55"/>
  <c r="X5" i="55"/>
  <c r="AH5" i="55" s="1"/>
  <c r="AQ5" i="55" s="1"/>
  <c r="AO4" i="50"/>
  <c r="AR3" i="16"/>
  <c r="AN4" i="8"/>
  <c r="AR3" i="7"/>
  <c r="Y5" i="22"/>
  <c r="X5" i="22"/>
  <c r="AH5" i="22" s="1"/>
  <c r="AQ5" i="22" s="1"/>
  <c r="AR4" i="84"/>
  <c r="AI4" i="51"/>
  <c r="AN4" i="51"/>
  <c r="K6" i="48"/>
  <c r="X5" i="15"/>
  <c r="AH5" i="15" s="1"/>
  <c r="AQ5" i="15" s="1"/>
  <c r="Y5" i="15"/>
  <c r="Z5" i="15" s="1"/>
  <c r="AR3" i="65"/>
  <c r="Y5" i="39"/>
  <c r="X5" i="39"/>
  <c r="AR3" i="69"/>
  <c r="AR4" i="71"/>
  <c r="Y5" i="27"/>
  <c r="X5" i="27"/>
  <c r="Y5" i="9"/>
  <c r="X5" i="9"/>
  <c r="AH5" i="9" s="1"/>
  <c r="AQ5" i="9" s="1"/>
  <c r="AQ5" i="84"/>
  <c r="Z5" i="74"/>
  <c r="AQ5" i="96"/>
  <c r="AQ5" i="76"/>
  <c r="AR3" i="57"/>
  <c r="Y5" i="90"/>
  <c r="X5" i="90"/>
  <c r="AI4" i="86"/>
  <c r="AN4" i="86"/>
  <c r="Z5" i="61"/>
  <c r="W6" i="52"/>
  <c r="AG5" i="52"/>
  <c r="AF5" i="52"/>
  <c r="AO5" i="52" s="1"/>
  <c r="AE5" i="52"/>
  <c r="K6" i="28"/>
  <c r="AN4" i="44"/>
  <c r="AI4" i="44"/>
  <c r="AQ5" i="28"/>
  <c r="K7" i="14"/>
  <c r="K7" i="13"/>
  <c r="AR4" i="17"/>
  <c r="AR4" i="37"/>
  <c r="AR4" i="91"/>
  <c r="K6" i="17"/>
  <c r="AR3" i="60"/>
  <c r="AR4" i="8"/>
  <c r="AR4" i="94"/>
  <c r="AR4" i="76"/>
  <c r="AI4" i="9"/>
  <c r="AN4" i="9"/>
  <c r="AR4" i="54"/>
  <c r="K6" i="18"/>
  <c r="AR4" i="58"/>
  <c r="AG5" i="59"/>
  <c r="W6" i="59"/>
  <c r="AF5" i="59"/>
  <c r="AE5" i="59"/>
  <c r="K6" i="55"/>
  <c r="K6" i="65"/>
  <c r="K5" i="4"/>
  <c r="AQ4" i="4"/>
  <c r="AR3" i="67"/>
  <c r="Z5" i="64"/>
  <c r="AN4" i="5"/>
  <c r="AI4" i="5"/>
  <c r="K5" i="19"/>
  <c r="AR4" i="36"/>
  <c r="AR4" i="4"/>
  <c r="AR4" i="24"/>
  <c r="Y5" i="68"/>
  <c r="X5" i="68"/>
  <c r="AH5" i="68" s="1"/>
  <c r="AQ5" i="68" s="1"/>
  <c r="K5" i="52"/>
  <c r="AQ4" i="52"/>
  <c r="AO4" i="52"/>
  <c r="AN4" i="52"/>
  <c r="AP4" i="52"/>
  <c r="K7" i="10"/>
  <c r="AI4" i="60"/>
  <c r="AN4" i="60"/>
  <c r="AI5" i="3"/>
  <c r="K9" i="6"/>
  <c r="AN4" i="59"/>
  <c r="K13" i="1"/>
  <c r="K6" i="57"/>
  <c r="W6" i="41"/>
  <c r="AG5" i="41"/>
  <c r="AP5" i="41" s="1"/>
  <c r="AF5" i="41"/>
  <c r="AO5" i="41" s="1"/>
  <c r="AE5" i="41"/>
  <c r="AQ5" i="17"/>
  <c r="W6" i="63"/>
  <c r="AF5" i="63"/>
  <c r="AO5" i="63" s="1"/>
  <c r="AE5" i="63"/>
  <c r="AG5" i="63"/>
  <c r="AP5" i="63" s="1"/>
  <c r="Y5" i="85"/>
  <c r="X5" i="85"/>
  <c r="AR3" i="55"/>
  <c r="K5" i="3"/>
  <c r="AN5" i="3" s="1"/>
  <c r="AO4" i="3"/>
  <c r="AP4" i="3"/>
  <c r="AN4" i="3"/>
  <c r="AQ4" i="3"/>
  <c r="AH5" i="83"/>
  <c r="AQ5" i="83" s="1"/>
  <c r="AQ5" i="57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5" i="67"/>
  <c r="AR4" i="18"/>
  <c r="AI4" i="55"/>
  <c r="AN4" i="55"/>
  <c r="AI4" i="49"/>
  <c r="AN4" i="49"/>
  <c r="AN4" i="69"/>
  <c r="AI4" i="69"/>
  <c r="AQ5" i="54"/>
  <c r="Y5" i="73"/>
  <c r="X5" i="73"/>
  <c r="Z5" i="73" s="1"/>
  <c r="AR3" i="18"/>
  <c r="AR4" i="96"/>
  <c r="Y5" i="14"/>
  <c r="X5" i="14"/>
  <c r="AQ5" i="95"/>
  <c r="K5" i="60"/>
  <c r="AQ4" i="60"/>
  <c r="AO4" i="20"/>
  <c r="AI4" i="6"/>
  <c r="AN4" i="6"/>
  <c r="K6" i="5"/>
  <c r="AR4" i="87"/>
  <c r="AN4" i="62"/>
  <c r="AI4" i="62"/>
  <c r="AQ5" i="48"/>
  <c r="AO4" i="2"/>
  <c r="AQ5" i="70"/>
  <c r="AI4" i="90"/>
  <c r="AN4" i="90"/>
  <c r="AP4" i="19"/>
  <c r="AI4" i="56"/>
  <c r="AN4" i="56"/>
  <c r="AR4" i="45"/>
  <c r="Y5" i="25"/>
  <c r="X5" i="25"/>
  <c r="Z5" i="25" s="1"/>
  <c r="Y5" i="44"/>
  <c r="X5" i="44"/>
  <c r="AR3" i="70"/>
  <c r="AI4" i="79"/>
  <c r="AN4" i="79"/>
  <c r="K6" i="22"/>
  <c r="K5" i="8"/>
  <c r="AQ4" i="8"/>
  <c r="X5" i="6"/>
  <c r="Y5" i="6"/>
  <c r="AG5" i="96"/>
  <c r="AP5" i="96" s="1"/>
  <c r="AF5" i="96"/>
  <c r="AO5" i="96" s="1"/>
  <c r="AE5" i="96"/>
  <c r="W6" i="96"/>
  <c r="X5" i="53"/>
  <c r="Y5" i="53"/>
  <c r="AR3" i="92"/>
  <c r="AR3" i="50"/>
  <c r="K16" i="92"/>
  <c r="K17" i="92" s="1"/>
  <c r="K18" i="92" s="1"/>
  <c r="K19" i="92" s="1"/>
  <c r="K20" i="92" s="1"/>
  <c r="K21" i="92" s="1"/>
  <c r="K22" i="92" s="1"/>
  <c r="K23" i="92" s="1"/>
  <c r="K24" i="92" s="1"/>
  <c r="K25" i="92" s="1"/>
  <c r="K26" i="92" s="1"/>
  <c r="K27" i="92" s="1"/>
  <c r="K28" i="92" s="1"/>
  <c r="K29" i="92" s="1"/>
  <c r="K30" i="92" s="1"/>
  <c r="K31" i="92" s="1"/>
  <c r="K32" i="92" s="1"/>
  <c r="K33" i="92" s="1"/>
  <c r="K34" i="92" s="1"/>
  <c r="K35" i="92" s="1"/>
  <c r="K36" i="92" s="1"/>
  <c r="K37" i="92" s="1"/>
  <c r="K38" i="92" s="1"/>
  <c r="K39" i="92" s="1"/>
  <c r="K40" i="92" s="1"/>
  <c r="K41" i="92" s="1"/>
  <c r="K42" i="92" s="1"/>
  <c r="K43" i="92" s="1"/>
  <c r="K44" i="92" s="1"/>
  <c r="K45" i="92" s="1"/>
  <c r="K46" i="92" s="1"/>
  <c r="K47" i="92" s="1"/>
  <c r="K48" i="92" s="1"/>
  <c r="K49" i="92" s="1"/>
  <c r="K50" i="92" s="1"/>
  <c r="K51" i="92" s="1"/>
  <c r="K52" i="92" s="1"/>
  <c r="K53" i="92" s="1"/>
  <c r="K54" i="92" s="1"/>
  <c r="K55" i="92" s="1"/>
  <c r="K56" i="92" s="1"/>
  <c r="K57" i="92" s="1"/>
  <c r="K58" i="92" s="1"/>
  <c r="K59" i="92" s="1"/>
  <c r="K60" i="92" s="1"/>
  <c r="K61" i="92" s="1"/>
  <c r="K62" i="92" s="1"/>
  <c r="K63" i="92" s="1"/>
  <c r="K64" i="92" s="1"/>
  <c r="K65" i="92" s="1"/>
  <c r="K66" i="92" s="1"/>
  <c r="K67" i="92" s="1"/>
  <c r="K68" i="92" s="1"/>
  <c r="K69" i="92" s="1"/>
  <c r="AR4" i="23"/>
  <c r="X5" i="32"/>
  <c r="Y5" i="32"/>
  <c r="AG5" i="16"/>
  <c r="W6" i="16"/>
  <c r="AF5" i="16"/>
  <c r="AE5" i="16"/>
  <c r="K7" i="83"/>
  <c r="K30" i="36"/>
  <c r="K31" i="36" s="1"/>
  <c r="K32" i="36" s="1"/>
  <c r="K33" i="36" s="1"/>
  <c r="K34" i="36" s="1"/>
  <c r="K35" i="36" s="1"/>
  <c r="K36" i="36" s="1"/>
  <c r="K37" i="36" s="1"/>
  <c r="K38" i="36" s="1"/>
  <c r="K39" i="36" s="1"/>
  <c r="K40" i="36" s="1"/>
  <c r="K41" i="36" s="1"/>
  <c r="K42" i="36" s="1"/>
  <c r="K43" i="36" s="1"/>
  <c r="K44" i="36" s="1"/>
  <c r="K45" i="36" s="1"/>
  <c r="K46" i="36" s="1"/>
  <c r="K47" i="36" s="1"/>
  <c r="K48" i="36" s="1"/>
  <c r="K49" i="36" s="1"/>
  <c r="K50" i="36" s="1"/>
  <c r="K51" i="36" s="1"/>
  <c r="K52" i="36" s="1"/>
  <c r="K53" i="36" s="1"/>
  <c r="K54" i="36" s="1"/>
  <c r="K55" i="36" s="1"/>
  <c r="K56" i="36" s="1"/>
  <c r="K57" i="36" s="1"/>
  <c r="K58" i="36" s="1"/>
  <c r="K59" i="36" s="1"/>
  <c r="K60" i="36" s="1"/>
  <c r="K61" i="36" s="1"/>
  <c r="K62" i="36" s="1"/>
  <c r="K63" i="36" s="1"/>
  <c r="K64" i="36" s="1"/>
  <c r="K65" i="36" s="1"/>
  <c r="K66" i="36" s="1"/>
  <c r="K67" i="36" s="1"/>
  <c r="K68" i="36" s="1"/>
  <c r="K69" i="36" s="1"/>
  <c r="AI4" i="68"/>
  <c r="AN4" i="68"/>
  <c r="AH5" i="33"/>
  <c r="AQ5" i="33" s="1"/>
  <c r="Y5" i="13"/>
  <c r="X5" i="13"/>
  <c r="K5" i="50"/>
  <c r="AQ4" i="50"/>
  <c r="Y5" i="65"/>
  <c r="X5" i="65"/>
  <c r="AH5" i="65" s="1"/>
  <c r="AQ5" i="65" s="1"/>
  <c r="AH5" i="34"/>
  <c r="AQ5" i="34" s="1"/>
  <c r="Y5" i="7"/>
  <c r="X5" i="7"/>
  <c r="AH5" i="7" s="1"/>
  <c r="AQ5" i="7" s="1"/>
  <c r="AG5" i="11"/>
  <c r="W6" i="11"/>
  <c r="AF5" i="11"/>
  <c r="AE5" i="11"/>
  <c r="AR3" i="48"/>
  <c r="K6" i="54"/>
  <c r="AR3" i="91"/>
  <c r="AO4" i="59"/>
  <c r="AO5" i="3"/>
  <c r="AR4" i="33"/>
  <c r="K7" i="61"/>
  <c r="AR4" i="59"/>
  <c r="W6" i="17"/>
  <c r="AE5" i="17"/>
  <c r="AG5" i="17"/>
  <c r="AP5" i="17" s="1"/>
  <c r="AF5" i="17"/>
  <c r="AO5" i="17" s="1"/>
  <c r="AQ5" i="40"/>
  <c r="AI4" i="85"/>
  <c r="AN4" i="85"/>
  <c r="Y5" i="46"/>
  <c r="X5" i="46"/>
  <c r="K8" i="49"/>
  <c r="AR4" i="93"/>
  <c r="AP4" i="50"/>
  <c r="AN4" i="43"/>
  <c r="AI4" i="43"/>
  <c r="Z5" i="54"/>
  <c r="AN4" i="30"/>
  <c r="AI4" i="30"/>
  <c r="K5" i="71"/>
  <c r="AQ4" i="71"/>
  <c r="AR3" i="96"/>
  <c r="AR3" i="3"/>
  <c r="AN4" i="92"/>
  <c r="AI4" i="92"/>
  <c r="AH5" i="36"/>
  <c r="AQ5" i="36" s="1"/>
  <c r="AN4" i="22"/>
  <c r="AI4" i="22"/>
  <c r="AQ4" i="11"/>
  <c r="AH5" i="37"/>
  <c r="AQ5" i="37" s="1"/>
  <c r="AR4" i="81"/>
  <c r="AO4" i="51"/>
  <c r="AI4" i="15"/>
  <c r="AN4" i="15"/>
  <c r="AN4" i="14"/>
  <c r="AI4" i="14"/>
  <c r="K7" i="53"/>
  <c r="AP4" i="20"/>
  <c r="AE5" i="48"/>
  <c r="W6" i="48"/>
  <c r="AG5" i="48"/>
  <c r="AP5" i="48" s="1"/>
  <c r="AF5" i="48"/>
  <c r="AO5" i="48" s="1"/>
  <c r="AR3" i="47"/>
  <c r="AP4" i="2"/>
  <c r="AR3" i="24"/>
  <c r="Y5" i="19"/>
  <c r="X5" i="19"/>
  <c r="AH5" i="19" s="1"/>
  <c r="AQ5" i="19" s="1"/>
  <c r="X5" i="72"/>
  <c r="AH5" i="72" s="1"/>
  <c r="Y5" i="72"/>
  <c r="AP4" i="56"/>
  <c r="AI4" i="53"/>
  <c r="AN4" i="53"/>
  <c r="AR3" i="52"/>
  <c r="AR3" i="62"/>
  <c r="AR3" i="66"/>
  <c r="AQ5" i="12"/>
  <c r="AR3" i="71"/>
  <c r="X5" i="67"/>
  <c r="AH5" i="67" s="1"/>
  <c r="Y5" i="67"/>
  <c r="K6" i="76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K24" i="76" s="1"/>
  <c r="K25" i="76" s="1"/>
  <c r="K26" i="76" s="1"/>
  <c r="K27" i="76" s="1"/>
  <c r="K28" i="76" s="1"/>
  <c r="K29" i="76" s="1"/>
  <c r="K30" i="76" s="1"/>
  <c r="K31" i="76" s="1"/>
  <c r="K32" i="76" s="1"/>
  <c r="K33" i="76" s="1"/>
  <c r="K34" i="76" s="1"/>
  <c r="K35" i="76" s="1"/>
  <c r="K36" i="76" s="1"/>
  <c r="K37" i="76" s="1"/>
  <c r="K38" i="76" s="1"/>
  <c r="K39" i="76" s="1"/>
  <c r="K40" i="76" s="1"/>
  <c r="K41" i="76" s="1"/>
  <c r="K42" i="76" s="1"/>
  <c r="K43" i="76" s="1"/>
  <c r="K44" i="76" s="1"/>
  <c r="K45" i="76" s="1"/>
  <c r="K46" i="76" s="1"/>
  <c r="K47" i="76" s="1"/>
  <c r="K48" i="76" s="1"/>
  <c r="K49" i="76" s="1"/>
  <c r="K50" i="76" s="1"/>
  <c r="K51" i="76" s="1"/>
  <c r="K52" i="76" s="1"/>
  <c r="K53" i="76" s="1"/>
  <c r="K54" i="76" s="1"/>
  <c r="K55" i="76" s="1"/>
  <c r="K56" i="76" s="1"/>
  <c r="K57" i="76" s="1"/>
  <c r="K58" i="76" s="1"/>
  <c r="K59" i="76" s="1"/>
  <c r="K60" i="76" s="1"/>
  <c r="K61" i="76" s="1"/>
  <c r="K62" i="76" s="1"/>
  <c r="K63" i="76" s="1"/>
  <c r="K64" i="76" s="1"/>
  <c r="K65" i="76" s="1"/>
  <c r="K66" i="76" s="1"/>
  <c r="K67" i="76" s="1"/>
  <c r="K68" i="76" s="1"/>
  <c r="K69" i="76" s="1"/>
  <c r="AH5" i="81"/>
  <c r="AQ5" i="81" s="1"/>
  <c r="AP4" i="24"/>
  <c r="AG5" i="40"/>
  <c r="AP5" i="40" s="1"/>
  <c r="AF5" i="40"/>
  <c r="AO5" i="40" s="1"/>
  <c r="AE5" i="40"/>
  <c r="W6" i="40"/>
  <c r="Y5" i="82"/>
  <c r="X5" i="82"/>
  <c r="Y5" i="78"/>
  <c r="X5" i="78"/>
  <c r="W6" i="57"/>
  <c r="AE5" i="57"/>
  <c r="AG5" i="57"/>
  <c r="AP5" i="57" s="1"/>
  <c r="AF5" i="57"/>
  <c r="AO5" i="57" s="1"/>
  <c r="Y5" i="80"/>
  <c r="X5" i="80"/>
  <c r="AR3" i="56"/>
  <c r="Y5" i="50"/>
  <c r="X5" i="50"/>
  <c r="AH5" i="50" s="1"/>
  <c r="Y5" i="43"/>
  <c r="X5" i="43"/>
  <c r="AI4" i="73"/>
  <c r="AN4" i="73"/>
  <c r="AR4" i="77"/>
  <c r="AG5" i="36"/>
  <c r="AP5" i="36" s="1"/>
  <c r="AF5" i="36"/>
  <c r="AO5" i="36" s="1"/>
  <c r="W6" i="36"/>
  <c r="AE5" i="36"/>
  <c r="AP4" i="51"/>
  <c r="AG5" i="91"/>
  <c r="AP5" i="91" s="1"/>
  <c r="AF5" i="91"/>
  <c r="AO5" i="91" s="1"/>
  <c r="AE5" i="91"/>
  <c r="W6" i="91"/>
  <c r="AQ4" i="19"/>
  <c r="AR3" i="54"/>
  <c r="X5" i="20"/>
  <c r="AH5" i="20" s="1"/>
  <c r="AQ5" i="20" s="1"/>
  <c r="Y5" i="20"/>
  <c r="AR4" i="21"/>
  <c r="Y5" i="88"/>
  <c r="X5" i="88"/>
  <c r="AF5" i="83"/>
  <c r="AO5" i="83" s="1"/>
  <c r="AE5" i="83"/>
  <c r="W6" i="83"/>
  <c r="AG5" i="83"/>
  <c r="AP5" i="83" s="1"/>
  <c r="Y5" i="26"/>
  <c r="X5" i="26"/>
  <c r="X5" i="2"/>
  <c r="AH5" i="2" s="1"/>
  <c r="AQ5" i="2" s="1"/>
  <c r="Y5" i="2"/>
  <c r="AG5" i="70"/>
  <c r="AP5" i="70" s="1"/>
  <c r="W6" i="70"/>
  <c r="AF5" i="70"/>
  <c r="AO5" i="70" s="1"/>
  <c r="AE5" i="70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24" i="33" s="1"/>
  <c r="K25" i="33" s="1"/>
  <c r="K26" i="33" s="1"/>
  <c r="K27" i="33" s="1"/>
  <c r="K28" i="33" s="1"/>
  <c r="K29" i="33" s="1"/>
  <c r="K30" i="33" s="1"/>
  <c r="K31" i="33" s="1"/>
  <c r="K32" i="33" s="1"/>
  <c r="K33" i="33" s="1"/>
  <c r="K34" i="33" s="1"/>
  <c r="K35" i="33" s="1"/>
  <c r="K36" i="33" s="1"/>
  <c r="K37" i="33" s="1"/>
  <c r="K38" i="33" s="1"/>
  <c r="K39" i="33" s="1"/>
  <c r="K40" i="33" s="1"/>
  <c r="K41" i="33" s="1"/>
  <c r="K42" i="33" s="1"/>
  <c r="K43" i="33" s="1"/>
  <c r="K44" i="33" s="1"/>
  <c r="K45" i="33" s="1"/>
  <c r="K46" i="33" s="1"/>
  <c r="K47" i="33" s="1"/>
  <c r="K48" i="33" s="1"/>
  <c r="K49" i="33" s="1"/>
  <c r="K50" i="33" s="1"/>
  <c r="K51" i="33" s="1"/>
  <c r="K52" i="33" s="1"/>
  <c r="K53" i="33" s="1"/>
  <c r="K54" i="33" s="1"/>
  <c r="K55" i="33" s="1"/>
  <c r="K56" i="33" s="1"/>
  <c r="K57" i="33" s="1"/>
  <c r="K58" i="33" s="1"/>
  <c r="K59" i="33" s="1"/>
  <c r="K60" i="33" s="1"/>
  <c r="K61" i="33" s="1"/>
  <c r="K62" i="33" s="1"/>
  <c r="K63" i="33" s="1"/>
  <c r="K64" i="33" s="1"/>
  <c r="K65" i="33" s="1"/>
  <c r="K66" i="33" s="1"/>
  <c r="K67" i="33" s="1"/>
  <c r="K68" i="33" s="1"/>
  <c r="K69" i="33" s="1"/>
  <c r="K70" i="33" s="1"/>
  <c r="K71" i="33" s="1"/>
  <c r="K72" i="33" s="1"/>
  <c r="K73" i="33" s="1"/>
  <c r="K74" i="33" s="1"/>
  <c r="K75" i="33" s="1"/>
  <c r="K76" i="33" s="1"/>
  <c r="K77" i="33" s="1"/>
  <c r="K78" i="33" s="1"/>
  <c r="K79" i="33" s="1"/>
  <c r="K80" i="33" s="1"/>
  <c r="K81" i="33" s="1"/>
  <c r="K82" i="33" s="1"/>
  <c r="K83" i="33" s="1"/>
  <c r="K84" i="33" s="1"/>
  <c r="K85" i="33" s="1"/>
  <c r="K86" i="33" s="1"/>
  <c r="K87" i="33" s="1"/>
  <c r="K88" i="33" s="1"/>
  <c r="K89" i="33" s="1"/>
  <c r="K90" i="33" s="1"/>
  <c r="K91" i="33" s="1"/>
  <c r="K92" i="33" s="1"/>
  <c r="K93" i="33" s="1"/>
  <c r="K94" i="33" s="1"/>
  <c r="K95" i="33" s="1"/>
  <c r="K96" i="33" s="1"/>
  <c r="K97" i="33" s="1"/>
  <c r="K98" i="33" s="1"/>
  <c r="AI4" i="19"/>
  <c r="AN4" i="19"/>
  <c r="AO4" i="72"/>
  <c r="X5" i="56"/>
  <c r="AH5" i="56" s="1"/>
  <c r="Y5" i="56"/>
  <c r="AI4" i="25"/>
  <c r="AN4" i="25"/>
  <c r="AR4" i="12"/>
  <c r="AR3" i="34"/>
  <c r="AH5" i="93"/>
  <c r="AQ5" i="93" s="1"/>
  <c r="K6" i="7"/>
  <c r="AG5" i="4"/>
  <c r="W6" i="4"/>
  <c r="AF5" i="4"/>
  <c r="AE5" i="4"/>
  <c r="W6" i="58"/>
  <c r="AF5" i="58"/>
  <c r="AO5" i="58" s="1"/>
  <c r="AE5" i="58"/>
  <c r="AG5" i="58"/>
  <c r="AP5" i="58" s="1"/>
  <c r="X5" i="89"/>
  <c r="Y5" i="89"/>
  <c r="X5" i="30"/>
  <c r="Y5" i="30"/>
  <c r="AR4" i="83"/>
  <c r="K5" i="16"/>
  <c r="AQ4" i="16"/>
  <c r="AO4" i="16"/>
  <c r="AP4" i="16"/>
  <c r="AN4" i="16"/>
  <c r="AN4" i="27"/>
  <c r="AI4" i="27"/>
  <c r="K5" i="11"/>
  <c r="AN4" i="11"/>
  <c r="AO4" i="11"/>
  <c r="AP4" i="11"/>
  <c r="AR4" i="16"/>
  <c r="AN4" i="20"/>
  <c r="AI4" i="20"/>
  <c r="AG5" i="84"/>
  <c r="AP5" i="84" s="1"/>
  <c r="W6" i="84"/>
  <c r="AE5" i="84"/>
  <c r="AF5" i="84"/>
  <c r="AO5" i="84" s="1"/>
  <c r="K7" i="62"/>
  <c r="AR4" i="95"/>
  <c r="K6" i="66"/>
  <c r="AI4" i="32"/>
  <c r="AN4" i="32"/>
  <c r="AQ5" i="8"/>
  <c r="AR4" i="41"/>
  <c r="K6" i="23"/>
  <c r="AE5" i="34"/>
  <c r="W6" i="34"/>
  <c r="AF5" i="34"/>
  <c r="AO5" i="34" s="1"/>
  <c r="AG5" i="34"/>
  <c r="AP5" i="34" s="1"/>
  <c r="AN4" i="10"/>
  <c r="AI4" i="10"/>
  <c r="AQ5" i="24"/>
  <c r="AR4" i="31"/>
  <c r="AR4" i="64"/>
  <c r="AR3" i="44"/>
  <c r="AR4" i="61"/>
  <c r="AR3" i="40"/>
  <c r="AI4" i="35"/>
  <c r="AN4" i="35"/>
  <c r="AR4" i="28"/>
  <c r="X5" i="29"/>
  <c r="Y5" i="29"/>
  <c r="Y5" i="75"/>
  <c r="X5" i="75"/>
  <c r="AQ5" i="18"/>
  <c r="X5" i="5"/>
  <c r="AH5" i="5" s="1"/>
  <c r="AQ5" i="5" s="1"/>
  <c r="Y5" i="5"/>
  <c r="K5" i="20"/>
  <c r="AR4" i="38"/>
  <c r="K6" i="40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K24" i="40" s="1"/>
  <c r="K25" i="40" s="1"/>
  <c r="K26" i="40" s="1"/>
  <c r="K27" i="40" s="1"/>
  <c r="K28" i="40" s="1"/>
  <c r="K29" i="40" s="1"/>
  <c r="K30" i="40" s="1"/>
  <c r="K31" i="40" s="1"/>
  <c r="K32" i="40" s="1"/>
  <c r="K33" i="40" s="1"/>
  <c r="K34" i="40" s="1"/>
  <c r="K35" i="40" s="1"/>
  <c r="K36" i="40" s="1"/>
  <c r="K37" i="40" s="1"/>
  <c r="K38" i="40" s="1"/>
  <c r="K39" i="40" s="1"/>
  <c r="K40" i="40" s="1"/>
  <c r="K41" i="40" s="1"/>
  <c r="K42" i="40" s="1"/>
  <c r="K43" i="40" s="1"/>
  <c r="K44" i="40" s="1"/>
  <c r="K45" i="40" s="1"/>
  <c r="K46" i="40" s="1"/>
  <c r="K47" i="40" s="1"/>
  <c r="K48" i="40" s="1"/>
  <c r="K49" i="40" s="1"/>
  <c r="K50" i="40" s="1"/>
  <c r="K51" i="40" s="1"/>
  <c r="K52" i="40" s="1"/>
  <c r="K53" i="40" s="1"/>
  <c r="K54" i="40" s="1"/>
  <c r="K55" i="40" s="1"/>
  <c r="K56" i="40" s="1"/>
  <c r="K57" i="40" s="1"/>
  <c r="K58" i="40" s="1"/>
  <c r="K59" i="40" s="1"/>
  <c r="K60" i="40" s="1"/>
  <c r="K61" i="40" s="1"/>
  <c r="K62" i="40" s="1"/>
  <c r="K63" i="40" s="1"/>
  <c r="K64" i="40" s="1"/>
  <c r="K65" i="40" s="1"/>
  <c r="K66" i="40" s="1"/>
  <c r="K67" i="40" s="1"/>
  <c r="K68" i="40" s="1"/>
  <c r="K69" i="40" s="1"/>
  <c r="AR3" i="68"/>
  <c r="K7" i="69"/>
  <c r="AI4" i="1"/>
  <c r="AN4" i="1"/>
  <c r="X5" i="60"/>
  <c r="AH5" i="60" s="1"/>
  <c r="AQ5" i="60" s="1"/>
  <c r="Y5" i="60"/>
  <c r="K5" i="56"/>
  <c r="AQ4" i="56"/>
  <c r="K5" i="64"/>
  <c r="AQ5" i="64" s="1"/>
  <c r="AP5" i="3"/>
  <c r="Z5" i="24"/>
  <c r="AR3" i="61"/>
  <c r="AR4" i="57"/>
  <c r="AR4" i="34"/>
  <c r="K5" i="12"/>
  <c r="AQ4" i="12"/>
  <c r="AI4" i="67"/>
  <c r="AN4" i="67"/>
  <c r="AN4" i="29"/>
  <c r="AI4" i="29"/>
  <c r="K6" i="9"/>
  <c r="AR4" i="48"/>
  <c r="AI4" i="78"/>
  <c r="AN4" i="78"/>
  <c r="AI4" i="75"/>
  <c r="AN4" i="75"/>
  <c r="Z5" i="33"/>
  <c r="K6" i="15"/>
  <c r="AR3" i="95"/>
  <c r="AN4" i="89"/>
  <c r="AI4" i="89"/>
  <c r="AN4" i="80"/>
  <c r="AI4" i="80"/>
  <c r="X5" i="49"/>
  <c r="Y5" i="49"/>
  <c r="AI4" i="50"/>
  <c r="AN4" i="50"/>
  <c r="K6" i="21"/>
  <c r="X5" i="69"/>
  <c r="Y5" i="69"/>
  <c r="X5" i="92"/>
  <c r="Y5" i="92"/>
  <c r="AQ5" i="66"/>
  <c r="Z5" i="37"/>
  <c r="AO4" i="24"/>
  <c r="X5" i="51"/>
  <c r="AH5" i="51" s="1"/>
  <c r="AQ5" i="51" s="1"/>
  <c r="Y5" i="51"/>
  <c r="AI4" i="39"/>
  <c r="AN4" i="39"/>
  <c r="AH5" i="77"/>
  <c r="AQ5" i="77" s="1"/>
  <c r="AR3" i="51"/>
  <c r="AN4" i="71"/>
  <c r="AO4" i="12"/>
  <c r="AN4" i="88"/>
  <c r="AI4" i="88"/>
  <c r="X5" i="62"/>
  <c r="Y5" i="62"/>
  <c r="AR4" i="47"/>
  <c r="AQ5" i="74"/>
  <c r="AN4" i="26"/>
  <c r="AI4" i="26"/>
  <c r="K5" i="72"/>
  <c r="AQ5" i="31"/>
  <c r="AO4" i="19"/>
  <c r="Y5" i="86"/>
  <c r="X5" i="86"/>
  <c r="AI4" i="72"/>
  <c r="AN4" i="72"/>
  <c r="AO4" i="56"/>
  <c r="AQ5" i="59"/>
  <c r="AO4" i="4"/>
  <c r="Z5" i="39" l="1"/>
  <c r="Z5" i="49"/>
  <c r="Z5" i="44"/>
  <c r="Z5" i="79"/>
  <c r="Z5" i="26"/>
  <c r="Z5" i="80"/>
  <c r="AE5" i="71"/>
  <c r="Z5" i="43"/>
  <c r="Z5" i="30"/>
  <c r="Z5" i="14"/>
  <c r="Z5" i="68"/>
  <c r="Z5" i="60"/>
  <c r="Z5" i="75"/>
  <c r="AE5" i="75" s="1"/>
  <c r="Z5" i="72"/>
  <c r="Z5" i="9"/>
  <c r="W6" i="28"/>
  <c r="Z5" i="29"/>
  <c r="AP5" i="11"/>
  <c r="AP5" i="16"/>
  <c r="AQ5" i="50"/>
  <c r="Z5" i="78"/>
  <c r="Z5" i="85"/>
  <c r="Z5" i="50"/>
  <c r="Z5" i="86"/>
  <c r="AF5" i="86" s="1"/>
  <c r="AO5" i="86" s="1"/>
  <c r="Z5" i="56"/>
  <c r="AG5" i="56" s="1"/>
  <c r="AP5" i="56" s="1"/>
  <c r="Z5" i="13"/>
  <c r="AE5" i="13" s="1"/>
  <c r="Z5" i="69"/>
  <c r="AF5" i="69" s="1"/>
  <c r="AO5" i="69" s="1"/>
  <c r="Z5" i="67"/>
  <c r="AG5" i="67" s="1"/>
  <c r="AP5" i="67" s="1"/>
  <c r="AG5" i="86"/>
  <c r="AP5" i="86" s="1"/>
  <c r="AG5" i="15"/>
  <c r="AP5" i="15" s="1"/>
  <c r="W6" i="15"/>
  <c r="AF5" i="15"/>
  <c r="AO5" i="15" s="1"/>
  <c r="AE5" i="15"/>
  <c r="W6" i="69"/>
  <c r="AE5" i="69"/>
  <c r="AG5" i="69"/>
  <c r="AP5" i="69" s="1"/>
  <c r="AG5" i="26"/>
  <c r="AP5" i="26" s="1"/>
  <c r="AF5" i="26"/>
  <c r="AO5" i="26" s="1"/>
  <c r="AE5" i="26"/>
  <c r="W6" i="26"/>
  <c r="AF5" i="67"/>
  <c r="AO5" i="67" s="1"/>
  <c r="AE5" i="67"/>
  <c r="W6" i="67"/>
  <c r="AF5" i="75"/>
  <c r="AO5" i="75" s="1"/>
  <c r="W6" i="43"/>
  <c r="AE5" i="43"/>
  <c r="AF5" i="43"/>
  <c r="AO5" i="43" s="1"/>
  <c r="AG5" i="43"/>
  <c r="AP5" i="43" s="1"/>
  <c r="AG5" i="14"/>
  <c r="AP5" i="14" s="1"/>
  <c r="AF5" i="14"/>
  <c r="AO5" i="14" s="1"/>
  <c r="AE5" i="14"/>
  <c r="W6" i="14"/>
  <c r="AG5" i="79"/>
  <c r="AP5" i="79" s="1"/>
  <c r="AF5" i="79"/>
  <c r="AO5" i="79" s="1"/>
  <c r="AE5" i="79"/>
  <c r="W6" i="79"/>
  <c r="AG5" i="29"/>
  <c r="AP5" i="29" s="1"/>
  <c r="AF5" i="29"/>
  <c r="AO5" i="29" s="1"/>
  <c r="AE5" i="29"/>
  <c r="W6" i="29"/>
  <c r="AG5" i="78"/>
  <c r="AP5" i="78" s="1"/>
  <c r="AF5" i="78"/>
  <c r="AO5" i="78" s="1"/>
  <c r="AE5" i="78"/>
  <c r="W6" i="78"/>
  <c r="AF5" i="85"/>
  <c r="AO5" i="85" s="1"/>
  <c r="AE5" i="85"/>
  <c r="W6" i="85"/>
  <c r="AG5" i="85"/>
  <c r="AP5" i="85" s="1"/>
  <c r="AG5" i="30"/>
  <c r="AP5" i="30" s="1"/>
  <c r="AF5" i="30"/>
  <c r="AO5" i="30" s="1"/>
  <c r="W6" i="30"/>
  <c r="AE5" i="30"/>
  <c r="AG5" i="72"/>
  <c r="AP5" i="72" s="1"/>
  <c r="W6" i="72"/>
  <c r="AF5" i="72"/>
  <c r="AO5" i="72" s="1"/>
  <c r="AE5" i="72"/>
  <c r="K6" i="72"/>
  <c r="AR4" i="78"/>
  <c r="AG5" i="60"/>
  <c r="AP5" i="60" s="1"/>
  <c r="W6" i="60"/>
  <c r="AF5" i="60"/>
  <c r="AO5" i="60" s="1"/>
  <c r="AE5" i="60"/>
  <c r="AH5" i="89"/>
  <c r="AQ5" i="89" s="1"/>
  <c r="X6" i="58"/>
  <c r="Z6" i="58" s="1"/>
  <c r="Y6" i="58"/>
  <c r="K7" i="7"/>
  <c r="Y6" i="70"/>
  <c r="X6" i="70"/>
  <c r="AH6" i="70" s="1"/>
  <c r="AQ6" i="70" s="1"/>
  <c r="Y6" i="91"/>
  <c r="X6" i="91"/>
  <c r="AH5" i="82"/>
  <c r="AQ5" i="82" s="1"/>
  <c r="AN5" i="40"/>
  <c r="AI5" i="40"/>
  <c r="K7" i="54"/>
  <c r="X6" i="11"/>
  <c r="AH6" i="11" s="1"/>
  <c r="Y6" i="11"/>
  <c r="AH5" i="53"/>
  <c r="AQ5" i="53" s="1"/>
  <c r="AR4" i="62"/>
  <c r="AG5" i="64"/>
  <c r="AP5" i="64" s="1"/>
  <c r="W6" i="64"/>
  <c r="AF5" i="64"/>
  <c r="AO5" i="64" s="1"/>
  <c r="AE5" i="64"/>
  <c r="AI5" i="52"/>
  <c r="AN5" i="52"/>
  <c r="AH5" i="27"/>
  <c r="AQ5" i="27" s="1"/>
  <c r="K7" i="48"/>
  <c r="K8" i="48" s="1"/>
  <c r="K9" i="48" s="1"/>
  <c r="K10" i="48" s="1"/>
  <c r="K11" i="48" s="1"/>
  <c r="K12" i="48" s="1"/>
  <c r="K13" i="48" s="1"/>
  <c r="K14" i="48" s="1"/>
  <c r="K15" i="48" s="1"/>
  <c r="K16" i="48" s="1"/>
  <c r="K17" i="48" s="1"/>
  <c r="K18" i="48" s="1"/>
  <c r="K19" i="48" s="1"/>
  <c r="K20" i="48" s="1"/>
  <c r="K21" i="48" s="1"/>
  <c r="K22" i="48" s="1"/>
  <c r="K23" i="48" s="1"/>
  <c r="K24" i="48" s="1"/>
  <c r="K25" i="48" s="1"/>
  <c r="K26" i="48" s="1"/>
  <c r="K27" i="48" s="1"/>
  <c r="K28" i="48" s="1"/>
  <c r="K29" i="48" s="1"/>
  <c r="K30" i="48" s="1"/>
  <c r="K31" i="48" s="1"/>
  <c r="K32" i="48" s="1"/>
  <c r="K33" i="48" s="1"/>
  <c r="K34" i="48" s="1"/>
  <c r="K35" i="48" s="1"/>
  <c r="K36" i="48" s="1"/>
  <c r="K37" i="48" s="1"/>
  <c r="K38" i="48" s="1"/>
  <c r="K39" i="48" s="1"/>
  <c r="K40" i="48" s="1"/>
  <c r="K41" i="48" s="1"/>
  <c r="K42" i="48" s="1"/>
  <c r="K43" i="48" s="1"/>
  <c r="K44" i="48" s="1"/>
  <c r="K45" i="48" s="1"/>
  <c r="K46" i="48" s="1"/>
  <c r="K47" i="48" s="1"/>
  <c r="K48" i="48" s="1"/>
  <c r="K49" i="48" s="1"/>
  <c r="K50" i="48" s="1"/>
  <c r="K51" i="48" s="1"/>
  <c r="K52" i="48" s="1"/>
  <c r="K53" i="48" s="1"/>
  <c r="K54" i="48" s="1"/>
  <c r="K55" i="48" s="1"/>
  <c r="K56" i="48" s="1"/>
  <c r="K57" i="48" s="1"/>
  <c r="K58" i="48" s="1"/>
  <c r="K59" i="48" s="1"/>
  <c r="K60" i="48" s="1"/>
  <c r="K61" i="48" s="1"/>
  <c r="K62" i="48" s="1"/>
  <c r="K63" i="48" s="1"/>
  <c r="K64" i="48" s="1"/>
  <c r="K65" i="48" s="1"/>
  <c r="K66" i="48" s="1"/>
  <c r="K67" i="48" s="1"/>
  <c r="K68" i="48" s="1"/>
  <c r="K69" i="48" s="1"/>
  <c r="AG5" i="12"/>
  <c r="AP5" i="12" s="1"/>
  <c r="W6" i="12"/>
  <c r="AF5" i="12"/>
  <c r="AO5" i="12" s="1"/>
  <c r="AE5" i="12"/>
  <c r="Y6" i="77"/>
  <c r="X6" i="77"/>
  <c r="AR4" i="88"/>
  <c r="K7" i="21"/>
  <c r="AE5" i="49"/>
  <c r="W6" i="49"/>
  <c r="AG5" i="49"/>
  <c r="AP5" i="49" s="1"/>
  <c r="AF5" i="49"/>
  <c r="AO5" i="49" s="1"/>
  <c r="AG5" i="24"/>
  <c r="AP5" i="24" s="1"/>
  <c r="W6" i="24"/>
  <c r="AF5" i="24"/>
  <c r="AO5" i="24" s="1"/>
  <c r="AE5" i="24"/>
  <c r="K6" i="64"/>
  <c r="AR4" i="10"/>
  <c r="AI5" i="34"/>
  <c r="AN5" i="34"/>
  <c r="K7" i="66"/>
  <c r="K8" i="62"/>
  <c r="AH5" i="26"/>
  <c r="AQ5" i="26" s="1"/>
  <c r="Y6" i="83"/>
  <c r="X6" i="83"/>
  <c r="Z5" i="88"/>
  <c r="AH5" i="43"/>
  <c r="AQ5" i="43" s="1"/>
  <c r="Y6" i="40"/>
  <c r="X6" i="40"/>
  <c r="AR4" i="53"/>
  <c r="AR4" i="14"/>
  <c r="W6" i="54"/>
  <c r="AF5" i="54"/>
  <c r="AO5" i="54" s="1"/>
  <c r="AE5" i="54"/>
  <c r="AG5" i="54"/>
  <c r="AP5" i="54" s="1"/>
  <c r="AR4" i="85"/>
  <c r="K8" i="61"/>
  <c r="AO5" i="11"/>
  <c r="AH5" i="13"/>
  <c r="AQ5" i="13" s="1"/>
  <c r="AR4" i="68"/>
  <c r="Y6" i="16"/>
  <c r="X6" i="16"/>
  <c r="AH6" i="16" s="1"/>
  <c r="AF5" i="25"/>
  <c r="AO5" i="25" s="1"/>
  <c r="AE5" i="25"/>
  <c r="W6" i="25"/>
  <c r="AG5" i="25"/>
  <c r="AP5" i="25" s="1"/>
  <c r="K7" i="5"/>
  <c r="AH5" i="14"/>
  <c r="AQ5" i="14" s="1"/>
  <c r="AE5" i="73"/>
  <c r="W6" i="73"/>
  <c r="AF5" i="73"/>
  <c r="AO5" i="73" s="1"/>
  <c r="AG5" i="73"/>
  <c r="AP5" i="73" s="1"/>
  <c r="AH5" i="85"/>
  <c r="AQ5" i="85" s="1"/>
  <c r="Y6" i="63"/>
  <c r="X6" i="63"/>
  <c r="AH6" i="63" s="1"/>
  <c r="AQ6" i="63" s="1"/>
  <c r="X6" i="41"/>
  <c r="Y6" i="41"/>
  <c r="AR5" i="3"/>
  <c r="K8" i="10"/>
  <c r="AG5" i="68"/>
  <c r="AP5" i="68" s="1"/>
  <c r="W6" i="68"/>
  <c r="AF5" i="68"/>
  <c r="AO5" i="68" s="1"/>
  <c r="AE5" i="68"/>
  <c r="AR4" i="44"/>
  <c r="K7" i="28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AG5" i="9"/>
  <c r="AP5" i="9" s="1"/>
  <c r="AF5" i="9"/>
  <c r="AO5" i="9" s="1"/>
  <c r="W6" i="9"/>
  <c r="AE5" i="9"/>
  <c r="W6" i="39"/>
  <c r="AG5" i="39"/>
  <c r="AP5" i="39" s="1"/>
  <c r="AE5" i="39"/>
  <c r="AF5" i="39"/>
  <c r="AO5" i="39" s="1"/>
  <c r="AR4" i="7"/>
  <c r="AR4" i="13"/>
  <c r="AG6" i="3"/>
  <c r="AF6" i="3"/>
  <c r="W7" i="3"/>
  <c r="AE6" i="3"/>
  <c r="K6" i="51"/>
  <c r="AI5" i="66"/>
  <c r="AN5" i="66"/>
  <c r="X6" i="31"/>
  <c r="Y6" i="31"/>
  <c r="Y6" i="87"/>
  <c r="X6" i="87"/>
  <c r="AN5" i="94"/>
  <c r="AI5" i="94"/>
  <c r="AE5" i="44"/>
  <c r="AF5" i="44"/>
  <c r="AO5" i="44" s="1"/>
  <c r="W6" i="44"/>
  <c r="AG5" i="44"/>
  <c r="AP5" i="44" s="1"/>
  <c r="K6" i="67"/>
  <c r="K7" i="63"/>
  <c r="Z5" i="5"/>
  <c r="AR4" i="35"/>
  <c r="K7" i="23"/>
  <c r="AR4" i="25"/>
  <c r="AR4" i="43"/>
  <c r="Z5" i="53"/>
  <c r="K6" i="8"/>
  <c r="AR4" i="79"/>
  <c r="AR4" i="6"/>
  <c r="AR4" i="69"/>
  <c r="AI5" i="41"/>
  <c r="AN5" i="41"/>
  <c r="K7" i="57"/>
  <c r="AN5" i="59"/>
  <c r="AI5" i="59"/>
  <c r="AR4" i="82"/>
  <c r="AH5" i="1"/>
  <c r="AQ5" i="1" s="1"/>
  <c r="AG5" i="18"/>
  <c r="AP5" i="18" s="1"/>
  <c r="W6" i="18"/>
  <c r="AF5" i="18"/>
  <c r="AO5" i="18" s="1"/>
  <c r="AE5" i="18"/>
  <c r="K6" i="59"/>
  <c r="K6" i="24"/>
  <c r="AI5" i="31"/>
  <c r="AN5" i="31"/>
  <c r="AH5" i="10"/>
  <c r="AQ5" i="10" s="1"/>
  <c r="X6" i="76"/>
  <c r="Z6" i="76" s="1"/>
  <c r="Y6" i="76"/>
  <c r="AI5" i="81"/>
  <c r="AN5" i="81"/>
  <c r="Y6" i="93"/>
  <c r="X6" i="93"/>
  <c r="Y6" i="38"/>
  <c r="X6" i="38"/>
  <c r="AN5" i="71"/>
  <c r="AI5" i="71"/>
  <c r="AR4" i="80"/>
  <c r="AR4" i="20"/>
  <c r="AH5" i="46"/>
  <c r="AQ5" i="46" s="1"/>
  <c r="AR4" i="55"/>
  <c r="K6" i="4"/>
  <c r="AQ5" i="4"/>
  <c r="AR4" i="86"/>
  <c r="AH5" i="92"/>
  <c r="AQ5" i="92" s="1"/>
  <c r="K7" i="15"/>
  <c r="K6" i="16"/>
  <c r="AQ5" i="16"/>
  <c r="Z5" i="89"/>
  <c r="AI5" i="4"/>
  <c r="AN5" i="4"/>
  <c r="AN5" i="83"/>
  <c r="AI5" i="83"/>
  <c r="AN5" i="91"/>
  <c r="AI5" i="91"/>
  <c r="AI5" i="36"/>
  <c r="AN5" i="36"/>
  <c r="AI5" i="57"/>
  <c r="AN5" i="57"/>
  <c r="AR4" i="26"/>
  <c r="AR4" i="39"/>
  <c r="Z5" i="92"/>
  <c r="AH5" i="69"/>
  <c r="AQ5" i="69" s="1"/>
  <c r="AR4" i="50"/>
  <c r="AR4" i="89"/>
  <c r="W6" i="33"/>
  <c r="AG5" i="33"/>
  <c r="AP5" i="33" s="1"/>
  <c r="AF5" i="33"/>
  <c r="AO5" i="33" s="1"/>
  <c r="AE5" i="33"/>
  <c r="K6" i="12"/>
  <c r="AH5" i="29"/>
  <c r="AQ5" i="29" s="1"/>
  <c r="AR4" i="32"/>
  <c r="AN5" i="84"/>
  <c r="AI5" i="84"/>
  <c r="K6" i="11"/>
  <c r="AQ5" i="11"/>
  <c r="AH5" i="30"/>
  <c r="AQ5" i="30" s="1"/>
  <c r="AO5" i="4"/>
  <c r="X6" i="36"/>
  <c r="Y6" i="36"/>
  <c r="Z6" i="36" s="1"/>
  <c r="AR4" i="73"/>
  <c r="AH5" i="80"/>
  <c r="AQ5" i="80" s="1"/>
  <c r="X6" i="57"/>
  <c r="AH6" i="57" s="1"/>
  <c r="AQ6" i="57" s="1"/>
  <c r="Y6" i="57"/>
  <c r="Z5" i="82"/>
  <c r="Z5" i="19"/>
  <c r="X6" i="48"/>
  <c r="Z6" i="48" s="1"/>
  <c r="Y6" i="48"/>
  <c r="K6" i="71"/>
  <c r="Z5" i="46"/>
  <c r="K8" i="83"/>
  <c r="AH5" i="32"/>
  <c r="AQ5" i="32" s="1"/>
  <c r="AH5" i="6"/>
  <c r="AQ5" i="6" s="1"/>
  <c r="AR4" i="90"/>
  <c r="K6" i="60"/>
  <c r="K6" i="3"/>
  <c r="AQ6" i="3" s="1"/>
  <c r="AQ5" i="3"/>
  <c r="K6" i="52"/>
  <c r="AQ5" i="52"/>
  <c r="K7" i="65"/>
  <c r="AO5" i="59"/>
  <c r="K7" i="18"/>
  <c r="K7" i="17"/>
  <c r="K8" i="14"/>
  <c r="AP5" i="52"/>
  <c r="AH5" i="90"/>
  <c r="AQ5" i="90" s="1"/>
  <c r="Z5" i="27"/>
  <c r="AR4" i="51"/>
  <c r="Z5" i="22"/>
  <c r="AR4" i="46"/>
  <c r="AH5" i="35"/>
  <c r="AQ5" i="35" s="1"/>
  <c r="X6" i="66"/>
  <c r="AH6" i="66" s="1"/>
  <c r="AQ6" i="66" s="1"/>
  <c r="Y6" i="66"/>
  <c r="AI5" i="95"/>
  <c r="AN5" i="95"/>
  <c r="AN5" i="28"/>
  <c r="AI5" i="28"/>
  <c r="K7" i="68"/>
  <c r="AO5" i="71"/>
  <c r="AI5" i="42"/>
  <c r="AN5" i="42"/>
  <c r="AN5" i="38"/>
  <c r="AI5" i="38"/>
  <c r="AE5" i="37"/>
  <c r="W6" i="37"/>
  <c r="AF5" i="37"/>
  <c r="AO5" i="37" s="1"/>
  <c r="AG5" i="37"/>
  <c r="AP5" i="37" s="1"/>
  <c r="AH5" i="88"/>
  <c r="AQ5" i="88" s="1"/>
  <c r="AH5" i="78"/>
  <c r="AQ5" i="78" s="1"/>
  <c r="AQ5" i="67"/>
  <c r="AQ5" i="72"/>
  <c r="AN5" i="48"/>
  <c r="AI5" i="48"/>
  <c r="K8" i="53"/>
  <c r="AR4" i="15"/>
  <c r="AR4" i="30"/>
  <c r="AI5" i="17"/>
  <c r="AN5" i="17"/>
  <c r="Z5" i="65"/>
  <c r="K6" i="50"/>
  <c r="AI5" i="16"/>
  <c r="AN5" i="16"/>
  <c r="Z5" i="32"/>
  <c r="Y6" i="96"/>
  <c r="X6" i="96"/>
  <c r="Z5" i="6"/>
  <c r="AH5" i="25"/>
  <c r="AQ5" i="25" s="1"/>
  <c r="AR4" i="56"/>
  <c r="AH5" i="73"/>
  <c r="AQ5" i="73" s="1"/>
  <c r="AN5" i="63"/>
  <c r="AI5" i="63"/>
  <c r="AR4" i="60"/>
  <c r="K6" i="19"/>
  <c r="Y6" i="59"/>
  <c r="X6" i="59"/>
  <c r="AH6" i="59" s="1"/>
  <c r="AQ6" i="59" s="1"/>
  <c r="Y6" i="52"/>
  <c r="X6" i="52"/>
  <c r="AH6" i="52" s="1"/>
  <c r="AQ6" i="52" s="1"/>
  <c r="Z5" i="90"/>
  <c r="AH5" i="39"/>
  <c r="AQ5" i="39" s="1"/>
  <c r="AG5" i="23"/>
  <c r="AP5" i="23" s="1"/>
  <c r="W6" i="23"/>
  <c r="AF5" i="23"/>
  <c r="AO5" i="23" s="1"/>
  <c r="AE5" i="23"/>
  <c r="Z5" i="35"/>
  <c r="Z5" i="1"/>
  <c r="K6" i="2"/>
  <c r="AQ5" i="71"/>
  <c r="AG5" i="47"/>
  <c r="AP5" i="47" s="1"/>
  <c r="W6" i="47"/>
  <c r="AF5" i="47"/>
  <c r="AO5" i="47" s="1"/>
  <c r="AE5" i="47"/>
  <c r="K8" i="58"/>
  <c r="AR4" i="65"/>
  <c r="Z5" i="10"/>
  <c r="Y6" i="28"/>
  <c r="X6" i="28"/>
  <c r="AN5" i="76"/>
  <c r="AI5" i="76"/>
  <c r="AN5" i="93"/>
  <c r="AI5" i="93"/>
  <c r="Y6" i="45"/>
  <c r="X6" i="45"/>
  <c r="Y6" i="42"/>
  <c r="X6" i="42"/>
  <c r="AI5" i="77"/>
  <c r="AN5" i="77"/>
  <c r="AN5" i="21"/>
  <c r="AI5" i="21"/>
  <c r="X6" i="71"/>
  <c r="AH6" i="71" s="1"/>
  <c r="AQ6" i="71" s="1"/>
  <c r="Y6" i="71"/>
  <c r="K8" i="69"/>
  <c r="AR4" i="22"/>
  <c r="K10" i="6"/>
  <c r="AR4" i="9"/>
  <c r="AR4" i="2"/>
  <c r="Z5" i="51"/>
  <c r="AR4" i="72"/>
  <c r="AH5" i="62"/>
  <c r="AQ5" i="62" s="1"/>
  <c r="K7" i="9"/>
  <c r="K6" i="56"/>
  <c r="X6" i="34"/>
  <c r="Y6" i="34"/>
  <c r="Y6" i="84"/>
  <c r="X6" i="84"/>
  <c r="Z6" i="84" s="1"/>
  <c r="AR4" i="27"/>
  <c r="Y6" i="4"/>
  <c r="X6" i="4"/>
  <c r="AH6" i="4" s="1"/>
  <c r="AQ6" i="4" s="1"/>
  <c r="AR4" i="19"/>
  <c r="AH5" i="86"/>
  <c r="AQ5" i="86" s="1"/>
  <c r="Z5" i="62"/>
  <c r="AH5" i="49"/>
  <c r="AQ5" i="49" s="1"/>
  <c r="AR4" i="75"/>
  <c r="AR4" i="29"/>
  <c r="AR4" i="67"/>
  <c r="AR4" i="1"/>
  <c r="K6" i="20"/>
  <c r="AH5" i="75"/>
  <c r="AQ5" i="75" s="1"/>
  <c r="AN5" i="58"/>
  <c r="AI5" i="58"/>
  <c r="AP5" i="4"/>
  <c r="AQ5" i="56"/>
  <c r="AN5" i="70"/>
  <c r="AI5" i="70"/>
  <c r="Z5" i="2"/>
  <c r="Z5" i="20"/>
  <c r="AG5" i="50"/>
  <c r="AP5" i="50" s="1"/>
  <c r="W6" i="50"/>
  <c r="AF5" i="50"/>
  <c r="AO5" i="50" s="1"/>
  <c r="AE5" i="50"/>
  <c r="AG5" i="80"/>
  <c r="AP5" i="80" s="1"/>
  <c r="AF5" i="80"/>
  <c r="AO5" i="80" s="1"/>
  <c r="W6" i="80"/>
  <c r="AE5" i="80"/>
  <c r="AR4" i="92"/>
  <c r="K9" i="49"/>
  <c r="X6" i="17"/>
  <c r="AH6" i="17" s="1"/>
  <c r="AQ6" i="17" s="1"/>
  <c r="Y6" i="17"/>
  <c r="AN5" i="11"/>
  <c r="AI5" i="11"/>
  <c r="Z5" i="7"/>
  <c r="AO5" i="16"/>
  <c r="AN5" i="96"/>
  <c r="AI5" i="96"/>
  <c r="K7" i="22"/>
  <c r="AH5" i="44"/>
  <c r="AQ5" i="44" s="1"/>
  <c r="AR4" i="49"/>
  <c r="K14" i="1"/>
  <c r="AR4" i="5"/>
  <c r="K7" i="55"/>
  <c r="AP5" i="59"/>
  <c r="K8" i="13"/>
  <c r="AG5" i="61"/>
  <c r="AP5" i="61" s="1"/>
  <c r="W6" i="61"/>
  <c r="AF5" i="61"/>
  <c r="AO5" i="61" s="1"/>
  <c r="AE5" i="61"/>
  <c r="AF5" i="74"/>
  <c r="AO5" i="74" s="1"/>
  <c r="AE5" i="74"/>
  <c r="W6" i="74"/>
  <c r="AG5" i="74"/>
  <c r="AP5" i="74" s="1"/>
  <c r="Z5" i="55"/>
  <c r="AH5" i="79"/>
  <c r="AQ5" i="79" s="1"/>
  <c r="AG5" i="8"/>
  <c r="AP5" i="8" s="1"/>
  <c r="W6" i="8"/>
  <c r="AF5" i="8"/>
  <c r="AO5" i="8" s="1"/>
  <c r="AE5" i="8"/>
  <c r="K7" i="70"/>
  <c r="AN5" i="87"/>
  <c r="AI5" i="87"/>
  <c r="X6" i="95"/>
  <c r="Y6" i="95"/>
  <c r="X6" i="81"/>
  <c r="Y6" i="81"/>
  <c r="AI5" i="45"/>
  <c r="AN5" i="45"/>
  <c r="Y6" i="21"/>
  <c r="X6" i="21"/>
  <c r="AH6" i="21" s="1"/>
  <c r="AQ6" i="21" s="1"/>
  <c r="Y6" i="94"/>
  <c r="X6" i="94"/>
  <c r="AP5" i="71"/>
  <c r="W6" i="86" l="1"/>
  <c r="Z6" i="42"/>
  <c r="AE5" i="86"/>
  <c r="Z6" i="28"/>
  <c r="AG5" i="75"/>
  <c r="AP5" i="75" s="1"/>
  <c r="W6" i="56"/>
  <c r="Z6" i="52"/>
  <c r="Z6" i="40"/>
  <c r="Z6" i="70"/>
  <c r="Z6" i="81"/>
  <c r="AF6" i="81" s="1"/>
  <c r="AO6" i="81" s="1"/>
  <c r="Z6" i="4"/>
  <c r="AF6" i="4" s="1"/>
  <c r="AO6" i="4" s="1"/>
  <c r="Z6" i="34"/>
  <c r="Z6" i="38"/>
  <c r="AE6" i="38" s="1"/>
  <c r="W6" i="75"/>
  <c r="Z6" i="95"/>
  <c r="Z6" i="59"/>
  <c r="Z6" i="83"/>
  <c r="W7" i="83" s="1"/>
  <c r="W6" i="13"/>
  <c r="AO6" i="3"/>
  <c r="Z6" i="57"/>
  <c r="AF5" i="13"/>
  <c r="AO5" i="13" s="1"/>
  <c r="AE5" i="56"/>
  <c r="Z6" i="71"/>
  <c r="AG5" i="13"/>
  <c r="AP5" i="13" s="1"/>
  <c r="AF5" i="56"/>
  <c r="AO5" i="56" s="1"/>
  <c r="Z6" i="66"/>
  <c r="Z6" i="31"/>
  <c r="AG6" i="31" s="1"/>
  <c r="AP6" i="31" s="1"/>
  <c r="AG6" i="36"/>
  <c r="AP6" i="36" s="1"/>
  <c r="AE6" i="36"/>
  <c r="W7" i="36"/>
  <c r="AF6" i="36"/>
  <c r="AO6" i="36" s="1"/>
  <c r="AG6" i="66"/>
  <c r="AP6" i="66" s="1"/>
  <c r="AF6" i="66"/>
  <c r="AO6" i="66" s="1"/>
  <c r="W7" i="66"/>
  <c r="AE6" i="66"/>
  <c r="AE6" i="31"/>
  <c r="AE6" i="81"/>
  <c r="AG6" i="81"/>
  <c r="AP6" i="81" s="1"/>
  <c r="W7" i="81"/>
  <c r="AG6" i="40"/>
  <c r="AP6" i="40" s="1"/>
  <c r="AF6" i="40"/>
  <c r="AO6" i="40" s="1"/>
  <c r="AE6" i="40"/>
  <c r="W7" i="40"/>
  <c r="W7" i="38"/>
  <c r="AF6" i="38"/>
  <c r="AO6" i="38" s="1"/>
  <c r="AG6" i="38"/>
  <c r="AP6" i="38" s="1"/>
  <c r="AG6" i="4"/>
  <c r="AP6" i="4" s="1"/>
  <c r="AE6" i="4"/>
  <c r="AE6" i="42"/>
  <c r="W7" i="42"/>
  <c r="AF6" i="42"/>
  <c r="AO6" i="42" s="1"/>
  <c r="AG6" i="42"/>
  <c r="AP6" i="42" s="1"/>
  <c r="AF6" i="83"/>
  <c r="AO6" i="83" s="1"/>
  <c r="K8" i="55"/>
  <c r="AR5" i="96"/>
  <c r="K10" i="49"/>
  <c r="Y6" i="61"/>
  <c r="X6" i="61"/>
  <c r="Z6" i="61" s="1"/>
  <c r="Z6" i="17"/>
  <c r="X6" i="80"/>
  <c r="Y6" i="80"/>
  <c r="K7" i="20"/>
  <c r="AF6" i="59"/>
  <c r="AO6" i="59" s="1"/>
  <c r="W7" i="59"/>
  <c r="AE6" i="59"/>
  <c r="AG6" i="59"/>
  <c r="AP6" i="59" s="1"/>
  <c r="AR5" i="63"/>
  <c r="Z6" i="21"/>
  <c r="AH6" i="95"/>
  <c r="AQ6" i="95" s="1"/>
  <c r="AG5" i="55"/>
  <c r="AP5" i="55" s="1"/>
  <c r="W6" i="55"/>
  <c r="AF5" i="55"/>
  <c r="AO5" i="55" s="1"/>
  <c r="AE5" i="55"/>
  <c r="AI5" i="74"/>
  <c r="AN5" i="74"/>
  <c r="K15" i="1"/>
  <c r="W6" i="20"/>
  <c r="AF5" i="20"/>
  <c r="AO5" i="20" s="1"/>
  <c r="AE5" i="20"/>
  <c r="AG5" i="20"/>
  <c r="AP5" i="20" s="1"/>
  <c r="AE5" i="62"/>
  <c r="W6" i="62"/>
  <c r="AF5" i="62"/>
  <c r="AO5" i="62" s="1"/>
  <c r="AG5" i="62"/>
  <c r="AP5" i="62" s="1"/>
  <c r="AH6" i="34"/>
  <c r="AQ6" i="34" s="1"/>
  <c r="K7" i="56"/>
  <c r="AR5" i="21"/>
  <c r="AR5" i="76"/>
  <c r="W6" i="10"/>
  <c r="AF5" i="10"/>
  <c r="AO5" i="10" s="1"/>
  <c r="AE5" i="10"/>
  <c r="AG5" i="10"/>
  <c r="AP5" i="10" s="1"/>
  <c r="AI5" i="47"/>
  <c r="AN5" i="47"/>
  <c r="AN5" i="23"/>
  <c r="AI5" i="23"/>
  <c r="AI5" i="37"/>
  <c r="AN5" i="37"/>
  <c r="AR5" i="42"/>
  <c r="AG5" i="27"/>
  <c r="AP5" i="27" s="1"/>
  <c r="AF5" i="27"/>
  <c r="AO5" i="27" s="1"/>
  <c r="AE5" i="27"/>
  <c r="W6" i="27"/>
  <c r="K8" i="18"/>
  <c r="K7" i="52"/>
  <c r="K7" i="71"/>
  <c r="AI5" i="33"/>
  <c r="AN5" i="33"/>
  <c r="AR5" i="36"/>
  <c r="AR5" i="4"/>
  <c r="AN5" i="18"/>
  <c r="AI5" i="18"/>
  <c r="AN6" i="3"/>
  <c r="AI6" i="3"/>
  <c r="AN5" i="39"/>
  <c r="AI5" i="39"/>
  <c r="Y6" i="68"/>
  <c r="X6" i="68"/>
  <c r="Z6" i="63"/>
  <c r="Z6" i="16"/>
  <c r="K9" i="61"/>
  <c r="AH6" i="40"/>
  <c r="AQ6" i="40" s="1"/>
  <c r="K7" i="64"/>
  <c r="AI5" i="49"/>
  <c r="AN5" i="49"/>
  <c r="Y6" i="12"/>
  <c r="Z6" i="12" s="1"/>
  <c r="X6" i="12"/>
  <c r="AH6" i="12" s="1"/>
  <c r="AQ6" i="12" s="1"/>
  <c r="Y6" i="64"/>
  <c r="X6" i="64"/>
  <c r="AH6" i="64" s="1"/>
  <c r="AQ6" i="64" s="1"/>
  <c r="AH6" i="58"/>
  <c r="AQ6" i="58" s="1"/>
  <c r="AN5" i="60"/>
  <c r="AI5" i="60"/>
  <c r="AI5" i="72"/>
  <c r="AN5" i="72"/>
  <c r="AI5" i="30"/>
  <c r="AN5" i="30"/>
  <c r="Y6" i="79"/>
  <c r="X6" i="79"/>
  <c r="AI5" i="14"/>
  <c r="AN5" i="14"/>
  <c r="AH6" i="94"/>
  <c r="AQ6" i="94" s="1"/>
  <c r="AF6" i="34"/>
  <c r="AO6" i="34" s="1"/>
  <c r="W7" i="34"/>
  <c r="AG6" i="34"/>
  <c r="AP6" i="34" s="1"/>
  <c r="AE6" i="34"/>
  <c r="K9" i="69"/>
  <c r="AH6" i="45"/>
  <c r="AQ6" i="45" s="1"/>
  <c r="K7" i="2"/>
  <c r="AG6" i="52"/>
  <c r="AP6" i="52" s="1"/>
  <c r="W7" i="52"/>
  <c r="AF6" i="52"/>
  <c r="AO6" i="52" s="1"/>
  <c r="AE6" i="52"/>
  <c r="K7" i="19"/>
  <c r="AG5" i="32"/>
  <c r="AP5" i="32" s="1"/>
  <c r="AF5" i="32"/>
  <c r="AO5" i="32" s="1"/>
  <c r="AE5" i="32"/>
  <c r="W6" i="32"/>
  <c r="K7" i="50"/>
  <c r="K9" i="53"/>
  <c r="K8" i="68"/>
  <c r="AR5" i="95"/>
  <c r="K9" i="83"/>
  <c r="K10" i="83" s="1"/>
  <c r="K11" i="83" s="1"/>
  <c r="K12" i="83" s="1"/>
  <c r="K13" i="83" s="1"/>
  <c r="K14" i="83" s="1"/>
  <c r="K15" i="83" s="1"/>
  <c r="K16" i="83" s="1"/>
  <c r="K17" i="83" s="1"/>
  <c r="K18" i="83" s="1"/>
  <c r="K19" i="83" s="1"/>
  <c r="K20" i="83" s="1"/>
  <c r="K21" i="83" s="1"/>
  <c r="K22" i="83" s="1"/>
  <c r="K23" i="83" s="1"/>
  <c r="K24" i="83" s="1"/>
  <c r="K25" i="83" s="1"/>
  <c r="K26" i="83" s="1"/>
  <c r="K27" i="83" s="1"/>
  <c r="K28" i="83" s="1"/>
  <c r="K29" i="83" s="1"/>
  <c r="K30" i="83" s="1"/>
  <c r="K31" i="83" s="1"/>
  <c r="K32" i="83" s="1"/>
  <c r="K33" i="83" s="1"/>
  <c r="K34" i="83" s="1"/>
  <c r="K35" i="83" s="1"/>
  <c r="K36" i="83" s="1"/>
  <c r="K37" i="83" s="1"/>
  <c r="K38" i="83" s="1"/>
  <c r="K39" i="83" s="1"/>
  <c r="K40" i="83" s="1"/>
  <c r="K41" i="83" s="1"/>
  <c r="K42" i="83" s="1"/>
  <c r="K43" i="83" s="1"/>
  <c r="K44" i="83" s="1"/>
  <c r="K45" i="83" s="1"/>
  <c r="K46" i="83" s="1"/>
  <c r="K47" i="83" s="1"/>
  <c r="K48" i="83" s="1"/>
  <c r="K49" i="83" s="1"/>
  <c r="K50" i="83" s="1"/>
  <c r="K51" i="83" s="1"/>
  <c r="K52" i="83" s="1"/>
  <c r="K53" i="83" s="1"/>
  <c r="K54" i="83" s="1"/>
  <c r="K55" i="83" s="1"/>
  <c r="K56" i="83" s="1"/>
  <c r="K57" i="83" s="1"/>
  <c r="K58" i="83" s="1"/>
  <c r="K59" i="83" s="1"/>
  <c r="K60" i="83" s="1"/>
  <c r="K61" i="83" s="1"/>
  <c r="K62" i="83" s="1"/>
  <c r="K63" i="83" s="1"/>
  <c r="K64" i="83" s="1"/>
  <c r="K65" i="83" s="1"/>
  <c r="K66" i="83" s="1"/>
  <c r="K67" i="83" s="1"/>
  <c r="K68" i="83" s="1"/>
  <c r="K69" i="83" s="1"/>
  <c r="K70" i="83" s="1"/>
  <c r="K71" i="83" s="1"/>
  <c r="K72" i="83" s="1"/>
  <c r="K73" i="83" s="1"/>
  <c r="K74" i="83" s="1"/>
  <c r="K75" i="83" s="1"/>
  <c r="K76" i="83" s="1"/>
  <c r="K77" i="83" s="1"/>
  <c r="K78" i="83" s="1"/>
  <c r="K79" i="83" s="1"/>
  <c r="AG5" i="82"/>
  <c r="AP5" i="82" s="1"/>
  <c r="AF5" i="82"/>
  <c r="AO5" i="82" s="1"/>
  <c r="AE5" i="82"/>
  <c r="W6" i="82"/>
  <c r="AR5" i="91"/>
  <c r="AF5" i="89"/>
  <c r="AO5" i="89" s="1"/>
  <c r="W6" i="89"/>
  <c r="AG5" i="89"/>
  <c r="AP5" i="89" s="1"/>
  <c r="AE5" i="89"/>
  <c r="AR5" i="81"/>
  <c r="AR5" i="59"/>
  <c r="K8" i="63"/>
  <c r="K7" i="67"/>
  <c r="AR5" i="94"/>
  <c r="AH6" i="87"/>
  <c r="AQ6" i="87" s="1"/>
  <c r="Y7" i="3"/>
  <c r="X7" i="3"/>
  <c r="AH7" i="3" s="1"/>
  <c r="Y6" i="25"/>
  <c r="X6" i="25"/>
  <c r="Y6" i="54"/>
  <c r="X6" i="54"/>
  <c r="AR5" i="34"/>
  <c r="AI5" i="24"/>
  <c r="AN5" i="24"/>
  <c r="AH6" i="77"/>
  <c r="AQ6" i="77" s="1"/>
  <c r="K8" i="54"/>
  <c r="AH6" i="91"/>
  <c r="AQ6" i="91" s="1"/>
  <c r="AF6" i="70"/>
  <c r="AO6" i="70" s="1"/>
  <c r="W7" i="70"/>
  <c r="AE6" i="70"/>
  <c r="AG6" i="70"/>
  <c r="AP6" i="70" s="1"/>
  <c r="W7" i="58"/>
  <c r="AE6" i="58"/>
  <c r="AF6" i="58"/>
  <c r="AO6" i="58" s="1"/>
  <c r="AG6" i="58"/>
  <c r="AP6" i="58" s="1"/>
  <c r="Y6" i="30"/>
  <c r="X6" i="30"/>
  <c r="X6" i="29"/>
  <c r="Y6" i="29"/>
  <c r="AN5" i="79"/>
  <c r="AI5" i="79"/>
  <c r="Y6" i="56"/>
  <c r="X6" i="56"/>
  <c r="AH6" i="56" s="1"/>
  <c r="AQ6" i="56" s="1"/>
  <c r="AH6" i="81"/>
  <c r="AQ6" i="81" s="1"/>
  <c r="K8" i="70"/>
  <c r="AI5" i="61"/>
  <c r="AN5" i="61"/>
  <c r="AN5" i="80"/>
  <c r="AI5" i="80"/>
  <c r="W6" i="2"/>
  <c r="AF5" i="2"/>
  <c r="AO5" i="2" s="1"/>
  <c r="AE5" i="2"/>
  <c r="AG5" i="2"/>
  <c r="AP5" i="2" s="1"/>
  <c r="AH6" i="84"/>
  <c r="AQ6" i="84" s="1"/>
  <c r="AG5" i="51"/>
  <c r="AP5" i="51" s="1"/>
  <c r="W6" i="51"/>
  <c r="AF5" i="51"/>
  <c r="AO5" i="51" s="1"/>
  <c r="AE5" i="51"/>
  <c r="AH6" i="28"/>
  <c r="AQ6" i="28" s="1"/>
  <c r="X6" i="47"/>
  <c r="Y6" i="47"/>
  <c r="W6" i="1"/>
  <c r="AE5" i="1"/>
  <c r="AG5" i="1"/>
  <c r="AP5" i="1" s="1"/>
  <c r="AF5" i="1"/>
  <c r="AO5" i="1" s="1"/>
  <c r="X6" i="23"/>
  <c r="Y6" i="23"/>
  <c r="AG5" i="6"/>
  <c r="AP5" i="6" s="1"/>
  <c r="W6" i="6"/>
  <c r="AF5" i="6"/>
  <c r="AO5" i="6" s="1"/>
  <c r="AE5" i="6"/>
  <c r="AG5" i="65"/>
  <c r="AP5" i="65" s="1"/>
  <c r="AF5" i="65"/>
  <c r="AO5" i="65" s="1"/>
  <c r="W6" i="65"/>
  <c r="AE5" i="65"/>
  <c r="AR5" i="48"/>
  <c r="K9" i="14"/>
  <c r="K7" i="60"/>
  <c r="AR5" i="57"/>
  <c r="AR5" i="71"/>
  <c r="K7" i="24"/>
  <c r="X6" i="18"/>
  <c r="Y6" i="18"/>
  <c r="K8" i="57"/>
  <c r="K8" i="23"/>
  <c r="AR5" i="66"/>
  <c r="X6" i="39"/>
  <c r="Y6" i="39"/>
  <c r="AH6" i="41"/>
  <c r="AQ6" i="41" s="1"/>
  <c r="Y6" i="73"/>
  <c r="X6" i="73"/>
  <c r="AI5" i="25"/>
  <c r="AN5" i="25"/>
  <c r="K8" i="21"/>
  <c r="AR5" i="40"/>
  <c r="Y6" i="60"/>
  <c r="X6" i="60"/>
  <c r="AH6" i="60" s="1"/>
  <c r="AQ6" i="60" s="1"/>
  <c r="K7" i="72"/>
  <c r="Y6" i="72"/>
  <c r="X6" i="72"/>
  <c r="AH6" i="72" s="1"/>
  <c r="AQ6" i="72" s="1"/>
  <c r="AN5" i="29"/>
  <c r="AI5" i="29"/>
  <c r="AN5" i="56"/>
  <c r="K9" i="13"/>
  <c r="X6" i="50"/>
  <c r="AH6" i="50" s="1"/>
  <c r="AQ6" i="50" s="1"/>
  <c r="Y6" i="50"/>
  <c r="AR5" i="70"/>
  <c r="K8" i="9"/>
  <c r="AR5" i="77"/>
  <c r="Z6" i="45"/>
  <c r="AH6" i="96"/>
  <c r="AQ6" i="96" s="1"/>
  <c r="AR5" i="16"/>
  <c r="AR5" i="38"/>
  <c r="AE5" i="22"/>
  <c r="AG5" i="22"/>
  <c r="AP5" i="22" s="1"/>
  <c r="W6" i="22"/>
  <c r="AF5" i="22"/>
  <c r="AO5" i="22" s="1"/>
  <c r="K8" i="65"/>
  <c r="AG5" i="46"/>
  <c r="AP5" i="46" s="1"/>
  <c r="AF5" i="46"/>
  <c r="AO5" i="46" s="1"/>
  <c r="W6" i="46"/>
  <c r="AE5" i="46"/>
  <c r="AH6" i="48"/>
  <c r="AQ6" i="48" s="1"/>
  <c r="K7" i="11"/>
  <c r="AR5" i="83"/>
  <c r="AH6" i="93"/>
  <c r="AQ6" i="93" s="1"/>
  <c r="AH6" i="76"/>
  <c r="AQ6" i="76" s="1"/>
  <c r="X6" i="44"/>
  <c r="Y6" i="44"/>
  <c r="Z6" i="87"/>
  <c r="AP6" i="3"/>
  <c r="AI5" i="9"/>
  <c r="AN5" i="9"/>
  <c r="Z6" i="41"/>
  <c r="AI5" i="73"/>
  <c r="AN5" i="73"/>
  <c r="K8" i="5"/>
  <c r="AG5" i="88"/>
  <c r="AP5" i="88" s="1"/>
  <c r="AF5" i="88"/>
  <c r="AO5" i="88" s="1"/>
  <c r="AE5" i="88"/>
  <c r="W6" i="88"/>
  <c r="K9" i="62"/>
  <c r="X6" i="24"/>
  <c r="AH6" i="24" s="1"/>
  <c r="AQ6" i="24" s="1"/>
  <c r="Y6" i="24"/>
  <c r="Z6" i="77"/>
  <c r="AR5" i="52"/>
  <c r="Z6" i="91"/>
  <c r="Y6" i="85"/>
  <c r="X6" i="85"/>
  <c r="X6" i="26"/>
  <c r="Y6" i="26"/>
  <c r="AN5" i="15"/>
  <c r="AI5" i="15"/>
  <c r="Y6" i="86"/>
  <c r="X6" i="86"/>
  <c r="W7" i="95"/>
  <c r="AE6" i="95"/>
  <c r="AG6" i="95"/>
  <c r="AP6" i="95" s="1"/>
  <c r="AF6" i="95"/>
  <c r="AO6" i="95" s="1"/>
  <c r="AR5" i="58"/>
  <c r="AR5" i="28"/>
  <c r="K8" i="17"/>
  <c r="AF6" i="48"/>
  <c r="AO6" i="48" s="1"/>
  <c r="AG6" i="48"/>
  <c r="AP6" i="48" s="1"/>
  <c r="AE6" i="48"/>
  <c r="W7" i="48"/>
  <c r="W7" i="57"/>
  <c r="AE6" i="57"/>
  <c r="AG6" i="57"/>
  <c r="AP6" i="57" s="1"/>
  <c r="AF6" i="57"/>
  <c r="AO6" i="57" s="1"/>
  <c r="AR5" i="84"/>
  <c r="X6" i="33"/>
  <c r="Y6" i="33"/>
  <c r="K7" i="16"/>
  <c r="K8" i="15"/>
  <c r="AH6" i="38"/>
  <c r="AQ6" i="38" s="1"/>
  <c r="W7" i="76"/>
  <c r="AG6" i="76"/>
  <c r="AP6" i="76" s="1"/>
  <c r="AF6" i="76"/>
  <c r="AO6" i="76" s="1"/>
  <c r="AE6" i="76"/>
  <c r="AR5" i="41"/>
  <c r="K7" i="8"/>
  <c r="Y6" i="9"/>
  <c r="X6" i="9"/>
  <c r="AI5" i="68"/>
  <c r="AN5" i="68"/>
  <c r="K9" i="10"/>
  <c r="AQ6" i="16"/>
  <c r="AH6" i="83"/>
  <c r="AQ6" i="83" s="1"/>
  <c r="AI5" i="12"/>
  <c r="AN5" i="12"/>
  <c r="AN5" i="64"/>
  <c r="AI5" i="64"/>
  <c r="AQ6" i="11"/>
  <c r="K8" i="7"/>
  <c r="AN5" i="85"/>
  <c r="AI5" i="85"/>
  <c r="X6" i="78"/>
  <c r="Y6" i="78"/>
  <c r="AI5" i="43"/>
  <c r="AN5" i="43"/>
  <c r="Y6" i="75"/>
  <c r="X6" i="75"/>
  <c r="Z6" i="75" s="1"/>
  <c r="Y6" i="67"/>
  <c r="X6" i="67"/>
  <c r="AH6" i="67" s="1"/>
  <c r="AQ6" i="67" s="1"/>
  <c r="AN5" i="26"/>
  <c r="AI5" i="26"/>
  <c r="AI5" i="69"/>
  <c r="AN5" i="69"/>
  <c r="AN5" i="13"/>
  <c r="AI5" i="86"/>
  <c r="AN5" i="86"/>
  <c r="Y6" i="8"/>
  <c r="X6" i="8"/>
  <c r="AH6" i="8" s="1"/>
  <c r="AQ6" i="8" s="1"/>
  <c r="AN5" i="50"/>
  <c r="AI5" i="50"/>
  <c r="Z6" i="94"/>
  <c r="AR5" i="87"/>
  <c r="AE5" i="7"/>
  <c r="AG5" i="7"/>
  <c r="AP5" i="7" s="1"/>
  <c r="W6" i="7"/>
  <c r="AF5" i="7"/>
  <c r="AO5" i="7" s="1"/>
  <c r="W7" i="84"/>
  <c r="AE6" i="84"/>
  <c r="AF6" i="84"/>
  <c r="AO6" i="84" s="1"/>
  <c r="AG6" i="84"/>
  <c r="AP6" i="84" s="1"/>
  <c r="AG6" i="71"/>
  <c r="AP6" i="71" s="1"/>
  <c r="AF6" i="71"/>
  <c r="AO6" i="71" s="1"/>
  <c r="W7" i="71"/>
  <c r="AE6" i="71"/>
  <c r="AH6" i="42"/>
  <c r="AQ6" i="42" s="1"/>
  <c r="AR5" i="93"/>
  <c r="AG6" i="28"/>
  <c r="AP6" i="28" s="1"/>
  <c r="AF6" i="28"/>
  <c r="AO6" i="28" s="1"/>
  <c r="W7" i="28"/>
  <c r="AE6" i="28"/>
  <c r="AF5" i="35"/>
  <c r="AO5" i="35" s="1"/>
  <c r="W6" i="35"/>
  <c r="AG5" i="35"/>
  <c r="AP5" i="35" s="1"/>
  <c r="AE5" i="35"/>
  <c r="AF5" i="90"/>
  <c r="AO5" i="90" s="1"/>
  <c r="W6" i="90"/>
  <c r="AG5" i="90"/>
  <c r="AP5" i="90" s="1"/>
  <c r="AE5" i="90"/>
  <c r="AR5" i="45"/>
  <c r="AN5" i="8"/>
  <c r="AI5" i="8"/>
  <c r="X6" i="74"/>
  <c r="Y6" i="74"/>
  <c r="K8" i="22"/>
  <c r="AR5" i="11"/>
  <c r="K11" i="6"/>
  <c r="K9" i="58"/>
  <c r="Z6" i="96"/>
  <c r="AR5" i="17"/>
  <c r="Y6" i="37"/>
  <c r="X6" i="37"/>
  <c r="K7" i="3"/>
  <c r="AG5" i="19"/>
  <c r="AP5" i="19" s="1"/>
  <c r="W6" i="19"/>
  <c r="AF5" i="19"/>
  <c r="AO5" i="19" s="1"/>
  <c r="AE5" i="19"/>
  <c r="AH6" i="36"/>
  <c r="AQ6" i="36" s="1"/>
  <c r="K7" i="12"/>
  <c r="AG5" i="92"/>
  <c r="AP5" i="92" s="1"/>
  <c r="W6" i="92"/>
  <c r="AF5" i="92"/>
  <c r="AO5" i="92" s="1"/>
  <c r="AE5" i="92"/>
  <c r="K7" i="4"/>
  <c r="Z6" i="93"/>
  <c r="AR5" i="31"/>
  <c r="K7" i="59"/>
  <c r="AE5" i="53"/>
  <c r="W6" i="53"/>
  <c r="AF5" i="53"/>
  <c r="AO5" i="53" s="1"/>
  <c r="AG5" i="53"/>
  <c r="AP5" i="53" s="1"/>
  <c r="AF5" i="5"/>
  <c r="AO5" i="5" s="1"/>
  <c r="W6" i="5"/>
  <c r="AE5" i="5"/>
  <c r="AG5" i="5"/>
  <c r="AP5" i="5" s="1"/>
  <c r="AI5" i="44"/>
  <c r="AN5" i="44"/>
  <c r="AH6" i="31"/>
  <c r="AQ6" i="31" s="1"/>
  <c r="K7" i="51"/>
  <c r="AN5" i="54"/>
  <c r="AI5" i="54"/>
  <c r="K8" i="66"/>
  <c r="Y6" i="49"/>
  <c r="X6" i="49"/>
  <c r="Z6" i="11"/>
  <c r="AN5" i="78"/>
  <c r="AI5" i="78"/>
  <c r="X6" i="14"/>
  <c r="Y6" i="14"/>
  <c r="Y6" i="43"/>
  <c r="X6" i="43"/>
  <c r="AI5" i="75"/>
  <c r="AN5" i="75"/>
  <c r="AI5" i="67"/>
  <c r="AN5" i="67"/>
  <c r="Y6" i="69"/>
  <c r="X6" i="69"/>
  <c r="Y6" i="15"/>
  <c r="X6" i="15"/>
  <c r="Y6" i="13"/>
  <c r="X6" i="13"/>
  <c r="AE6" i="83" l="1"/>
  <c r="AG6" i="83"/>
  <c r="AP6" i="83" s="1"/>
  <c r="W7" i="4"/>
  <c r="Z6" i="14"/>
  <c r="Z6" i="74"/>
  <c r="Z6" i="44"/>
  <c r="Z6" i="54"/>
  <c r="Z6" i="30"/>
  <c r="Z6" i="80"/>
  <c r="Z6" i="47"/>
  <c r="Z6" i="43"/>
  <c r="Z6" i="9"/>
  <c r="AE6" i="9" s="1"/>
  <c r="Z6" i="33"/>
  <c r="W7" i="33" s="1"/>
  <c r="Z6" i="86"/>
  <c r="AE6" i="86" s="1"/>
  <c r="Z6" i="85"/>
  <c r="W7" i="85" s="1"/>
  <c r="Z6" i="18"/>
  <c r="Z7" i="3"/>
  <c r="AF6" i="31"/>
  <c r="AO6" i="31" s="1"/>
  <c r="Z6" i="15"/>
  <c r="AG6" i="15" s="1"/>
  <c r="AP6" i="15" s="1"/>
  <c r="W7" i="31"/>
  <c r="AI5" i="13"/>
  <c r="AI5" i="56"/>
  <c r="Z6" i="67"/>
  <c r="Z6" i="8"/>
  <c r="Z6" i="26"/>
  <c r="AG6" i="26" s="1"/>
  <c r="AP6" i="26" s="1"/>
  <c r="Z6" i="72"/>
  <c r="Z6" i="64"/>
  <c r="Z6" i="49"/>
  <c r="AE6" i="49" s="1"/>
  <c r="Z6" i="79"/>
  <c r="AF6" i="79" s="1"/>
  <c r="AO6" i="79" s="1"/>
  <c r="AG6" i="79"/>
  <c r="AP6" i="79" s="1"/>
  <c r="W7" i="9"/>
  <c r="AE6" i="33"/>
  <c r="AG6" i="33"/>
  <c r="AP6" i="33" s="1"/>
  <c r="AF6" i="33"/>
  <c r="AO6" i="33" s="1"/>
  <c r="AG6" i="86"/>
  <c r="AP6" i="86" s="1"/>
  <c r="AF6" i="86"/>
  <c r="AO6" i="86" s="1"/>
  <c r="AG6" i="85"/>
  <c r="AP6" i="85" s="1"/>
  <c r="AF6" i="85"/>
  <c r="AO6" i="85" s="1"/>
  <c r="W7" i="54"/>
  <c r="AE6" i="54"/>
  <c r="AG6" i="54"/>
  <c r="AP6" i="54" s="1"/>
  <c r="AF6" i="54"/>
  <c r="AO6" i="54" s="1"/>
  <c r="AF6" i="15"/>
  <c r="AO6" i="15" s="1"/>
  <c r="W7" i="15"/>
  <c r="AE6" i="15"/>
  <c r="AG6" i="93"/>
  <c r="AP6" i="93" s="1"/>
  <c r="AF6" i="93"/>
  <c r="AO6" i="93" s="1"/>
  <c r="W7" i="93"/>
  <c r="AE6" i="93"/>
  <c r="AH6" i="13"/>
  <c r="AQ6" i="13" s="1"/>
  <c r="AH6" i="69"/>
  <c r="AQ6" i="69" s="1"/>
  <c r="AH6" i="14"/>
  <c r="AQ6" i="14" s="1"/>
  <c r="K8" i="51"/>
  <c r="X6" i="92"/>
  <c r="Y6" i="92"/>
  <c r="AI5" i="19"/>
  <c r="AN5" i="19"/>
  <c r="AH6" i="37"/>
  <c r="AQ6" i="37" s="1"/>
  <c r="K12" i="6"/>
  <c r="AH6" i="74"/>
  <c r="AQ6" i="74" s="1"/>
  <c r="Y6" i="90"/>
  <c r="X6" i="90"/>
  <c r="AN6" i="71"/>
  <c r="AI6" i="71"/>
  <c r="AI6" i="84"/>
  <c r="AN6" i="84"/>
  <c r="AR5" i="50"/>
  <c r="AR5" i="86"/>
  <c r="AR5" i="26"/>
  <c r="Y7" i="57"/>
  <c r="X7" i="57"/>
  <c r="AI6" i="95"/>
  <c r="AN6" i="95"/>
  <c r="Z6" i="24"/>
  <c r="AN5" i="88"/>
  <c r="AI5" i="88"/>
  <c r="K9" i="5"/>
  <c r="AH6" i="44"/>
  <c r="AQ6" i="44" s="1"/>
  <c r="Y6" i="46"/>
  <c r="X6" i="46"/>
  <c r="AI5" i="22"/>
  <c r="AN5" i="22"/>
  <c r="K10" i="13"/>
  <c r="K8" i="72"/>
  <c r="AR5" i="25"/>
  <c r="K8" i="24"/>
  <c r="Y6" i="65"/>
  <c r="X6" i="65"/>
  <c r="AI5" i="1"/>
  <c r="AN5" i="1"/>
  <c r="AR5" i="80"/>
  <c r="Z6" i="56"/>
  <c r="X7" i="58"/>
  <c r="Y7" i="58"/>
  <c r="AH6" i="25"/>
  <c r="AQ6" i="25" s="1"/>
  <c r="K8" i="50"/>
  <c r="AR5" i="60"/>
  <c r="AR5" i="49"/>
  <c r="AH6" i="68"/>
  <c r="AQ6" i="68" s="1"/>
  <c r="AR6" i="3"/>
  <c r="K8" i="71"/>
  <c r="Y6" i="27"/>
  <c r="X6" i="27"/>
  <c r="AR5" i="23"/>
  <c r="AI5" i="62"/>
  <c r="AN5" i="62"/>
  <c r="AN5" i="55"/>
  <c r="AI5" i="55"/>
  <c r="W7" i="80"/>
  <c r="AG6" i="80"/>
  <c r="AP6" i="80" s="1"/>
  <c r="AF6" i="80"/>
  <c r="AO6" i="80" s="1"/>
  <c r="AE6" i="80"/>
  <c r="K9" i="55"/>
  <c r="X7" i="42"/>
  <c r="Y7" i="42"/>
  <c r="X7" i="4"/>
  <c r="AH7" i="4" s="1"/>
  <c r="AQ7" i="4" s="1"/>
  <c r="Y7" i="4"/>
  <c r="X7" i="81"/>
  <c r="Y7" i="81"/>
  <c r="AG6" i="75"/>
  <c r="AP6" i="75" s="1"/>
  <c r="AF6" i="75"/>
  <c r="AO6" i="75" s="1"/>
  <c r="AE6" i="75"/>
  <c r="W7" i="75"/>
  <c r="K10" i="10"/>
  <c r="K8" i="16"/>
  <c r="Y7" i="48"/>
  <c r="X7" i="48"/>
  <c r="AR5" i="15"/>
  <c r="AR5" i="9"/>
  <c r="AF6" i="44"/>
  <c r="AO6" i="44" s="1"/>
  <c r="AE6" i="44"/>
  <c r="W7" i="44"/>
  <c r="AG6" i="44"/>
  <c r="AP6" i="44" s="1"/>
  <c r="K9" i="65"/>
  <c r="K9" i="9"/>
  <c r="AH6" i="73"/>
  <c r="AQ6" i="73" s="1"/>
  <c r="K9" i="57"/>
  <c r="K10" i="14"/>
  <c r="Y6" i="1"/>
  <c r="X6" i="1"/>
  <c r="AH6" i="29"/>
  <c r="AQ6" i="29" s="1"/>
  <c r="W7" i="30"/>
  <c r="AG6" i="30"/>
  <c r="AP6" i="30" s="1"/>
  <c r="AE6" i="30"/>
  <c r="AF6" i="30"/>
  <c r="AO6" i="30" s="1"/>
  <c r="W8" i="3"/>
  <c r="AG7" i="3"/>
  <c r="AP7" i="3" s="1"/>
  <c r="AF7" i="3"/>
  <c r="AO7" i="3" s="1"/>
  <c r="AE7" i="3"/>
  <c r="K9" i="63"/>
  <c r="AF6" i="64"/>
  <c r="AO6" i="64" s="1"/>
  <c r="W7" i="64"/>
  <c r="AE6" i="64"/>
  <c r="AG6" i="64"/>
  <c r="AP6" i="64" s="1"/>
  <c r="K10" i="61"/>
  <c r="AR5" i="33"/>
  <c r="AI5" i="27"/>
  <c r="AN5" i="27"/>
  <c r="Y6" i="10"/>
  <c r="X6" i="10"/>
  <c r="W7" i="17"/>
  <c r="AE6" i="17"/>
  <c r="AG6" i="17"/>
  <c r="AP6" i="17" s="1"/>
  <c r="AF6" i="17"/>
  <c r="AO6" i="17" s="1"/>
  <c r="X7" i="83"/>
  <c r="AH7" i="83" s="1"/>
  <c r="AQ7" i="83" s="1"/>
  <c r="Y7" i="83"/>
  <c r="AI6" i="42"/>
  <c r="AN6" i="42"/>
  <c r="Y7" i="40"/>
  <c r="X7" i="40"/>
  <c r="AI6" i="66"/>
  <c r="AN6" i="66"/>
  <c r="W7" i="43"/>
  <c r="AF6" i="43"/>
  <c r="AO6" i="43" s="1"/>
  <c r="AE6" i="43"/>
  <c r="AG6" i="43"/>
  <c r="AP6" i="43" s="1"/>
  <c r="AG6" i="14"/>
  <c r="AP6" i="14" s="1"/>
  <c r="AF6" i="14"/>
  <c r="AO6" i="14" s="1"/>
  <c r="AE6" i="14"/>
  <c r="W7" i="14"/>
  <c r="AG6" i="11"/>
  <c r="AP6" i="11" s="1"/>
  <c r="AF6" i="11"/>
  <c r="AO6" i="11" s="1"/>
  <c r="W7" i="11"/>
  <c r="AE6" i="11"/>
  <c r="AR5" i="44"/>
  <c r="K8" i="59"/>
  <c r="K8" i="4"/>
  <c r="AG6" i="96"/>
  <c r="AP6" i="96" s="1"/>
  <c r="AF6" i="96"/>
  <c r="AO6" i="96" s="1"/>
  <c r="W7" i="96"/>
  <c r="AE6" i="96"/>
  <c r="K10" i="58"/>
  <c r="AG6" i="74"/>
  <c r="AP6" i="74" s="1"/>
  <c r="AF6" i="74"/>
  <c r="AO6" i="74" s="1"/>
  <c r="AE6" i="74"/>
  <c r="W7" i="74"/>
  <c r="AN6" i="28"/>
  <c r="AI6" i="28"/>
  <c r="X7" i="71"/>
  <c r="AH7" i="71" s="1"/>
  <c r="AQ7" i="71" s="1"/>
  <c r="Y7" i="71"/>
  <c r="AI5" i="7"/>
  <c r="AN5" i="7"/>
  <c r="AH6" i="78"/>
  <c r="AQ6" i="78" s="1"/>
  <c r="AR5" i="12"/>
  <c r="K8" i="8"/>
  <c r="Z6" i="13"/>
  <c r="Z6" i="69"/>
  <c r="AH6" i="43"/>
  <c r="AQ6" i="43" s="1"/>
  <c r="AR5" i="78"/>
  <c r="K9" i="66"/>
  <c r="X6" i="53"/>
  <c r="Z6" i="53" s="1"/>
  <c r="Y6" i="53"/>
  <c r="X6" i="19"/>
  <c r="Y6" i="19"/>
  <c r="K8" i="3"/>
  <c r="Z6" i="37"/>
  <c r="K9" i="22"/>
  <c r="AI5" i="35"/>
  <c r="AN5" i="35"/>
  <c r="X7" i="28"/>
  <c r="Y7" i="28"/>
  <c r="X7" i="84"/>
  <c r="Y7" i="84"/>
  <c r="AR5" i="13"/>
  <c r="Z6" i="78"/>
  <c r="AN6" i="48"/>
  <c r="AI6" i="48"/>
  <c r="X7" i="95"/>
  <c r="Y7" i="95"/>
  <c r="AG6" i="77"/>
  <c r="AP6" i="77" s="1"/>
  <c r="AF6" i="77"/>
  <c r="AO6" i="77" s="1"/>
  <c r="AE6" i="77"/>
  <c r="W7" i="77"/>
  <c r="AR5" i="73"/>
  <c r="K8" i="11"/>
  <c r="Z6" i="50"/>
  <c r="AH6" i="23"/>
  <c r="AQ6" i="23" s="1"/>
  <c r="AN5" i="51"/>
  <c r="AI5" i="51"/>
  <c r="Z6" i="29"/>
  <c r="AN6" i="70"/>
  <c r="AI6" i="70"/>
  <c r="Z6" i="25"/>
  <c r="X6" i="89"/>
  <c r="Y6" i="89"/>
  <c r="K10" i="53"/>
  <c r="X6" i="32"/>
  <c r="Y6" i="32"/>
  <c r="K8" i="19"/>
  <c r="K10" i="69"/>
  <c r="K8" i="64"/>
  <c r="Z6" i="68"/>
  <c r="X6" i="55"/>
  <c r="Y6" i="55"/>
  <c r="AN6" i="59"/>
  <c r="AI6" i="59"/>
  <c r="K8" i="20"/>
  <c r="K11" i="49"/>
  <c r="AN6" i="83"/>
  <c r="AI6" i="83"/>
  <c r="AN6" i="40"/>
  <c r="AI6" i="40"/>
  <c r="Y7" i="31"/>
  <c r="X7" i="31"/>
  <c r="X7" i="66"/>
  <c r="Y7" i="66"/>
  <c r="X7" i="36"/>
  <c r="Y7" i="36"/>
  <c r="AR5" i="75"/>
  <c r="K9" i="7"/>
  <c r="K9" i="17"/>
  <c r="AH6" i="15"/>
  <c r="AQ6" i="15" s="1"/>
  <c r="AH6" i="49"/>
  <c r="AQ6" i="49" s="1"/>
  <c r="AI5" i="5"/>
  <c r="AN5" i="5"/>
  <c r="AI5" i="53"/>
  <c r="AN5" i="53"/>
  <c r="AR5" i="8"/>
  <c r="AR5" i="43"/>
  <c r="AR5" i="85"/>
  <c r="AR5" i="64"/>
  <c r="AR5" i="68"/>
  <c r="Y7" i="76"/>
  <c r="X7" i="76"/>
  <c r="AH6" i="86"/>
  <c r="AQ6" i="86" s="1"/>
  <c r="AH6" i="85"/>
  <c r="AQ6" i="85" s="1"/>
  <c r="K10" i="62"/>
  <c r="W7" i="45"/>
  <c r="AG6" i="45"/>
  <c r="AP6" i="45" s="1"/>
  <c r="AE6" i="45"/>
  <c r="AF6" i="45"/>
  <c r="AO6" i="45" s="1"/>
  <c r="AR5" i="56"/>
  <c r="Z6" i="60"/>
  <c r="K9" i="21"/>
  <c r="Z6" i="73"/>
  <c r="AH6" i="18"/>
  <c r="AQ6" i="18" s="1"/>
  <c r="AI5" i="6"/>
  <c r="AN5" i="6"/>
  <c r="Z6" i="23"/>
  <c r="AH6" i="47"/>
  <c r="AQ6" i="47" s="1"/>
  <c r="AI5" i="2"/>
  <c r="AN5" i="2"/>
  <c r="K9" i="70"/>
  <c r="Y7" i="70"/>
  <c r="X7" i="70"/>
  <c r="AH6" i="54"/>
  <c r="AQ6" i="54" s="1"/>
  <c r="Y6" i="82"/>
  <c r="X6" i="82"/>
  <c r="AN5" i="32"/>
  <c r="AI5" i="32"/>
  <c r="AN6" i="52"/>
  <c r="AI6" i="52"/>
  <c r="AN6" i="34"/>
  <c r="AI6" i="34"/>
  <c r="AR5" i="14"/>
  <c r="AR5" i="30"/>
  <c r="AG6" i="16"/>
  <c r="AP6" i="16" s="1"/>
  <c r="AF6" i="16"/>
  <c r="AO6" i="16" s="1"/>
  <c r="W7" i="16"/>
  <c r="AE6" i="16"/>
  <c r="K8" i="52"/>
  <c r="AR5" i="47"/>
  <c r="K8" i="56"/>
  <c r="AI5" i="20"/>
  <c r="AN5" i="20"/>
  <c r="K16" i="1"/>
  <c r="AG6" i="21"/>
  <c r="AP6" i="21" s="1"/>
  <c r="AF6" i="21"/>
  <c r="AO6" i="21" s="1"/>
  <c r="W7" i="21"/>
  <c r="AE6" i="21"/>
  <c r="X7" i="59"/>
  <c r="AH7" i="59" s="1"/>
  <c r="AQ7" i="59" s="1"/>
  <c r="Y7" i="59"/>
  <c r="AH6" i="61"/>
  <c r="AQ6" i="61" s="1"/>
  <c r="X7" i="38"/>
  <c r="Y7" i="38"/>
  <c r="AI6" i="81"/>
  <c r="AN6" i="81"/>
  <c r="AI6" i="31"/>
  <c r="AN6" i="31"/>
  <c r="AN6" i="36"/>
  <c r="AI6" i="36"/>
  <c r="AR5" i="54"/>
  <c r="AI5" i="90"/>
  <c r="AN5" i="90"/>
  <c r="AF6" i="8"/>
  <c r="AO6" i="8" s="1"/>
  <c r="W7" i="8"/>
  <c r="AE6" i="8"/>
  <c r="AG6" i="8"/>
  <c r="AP6" i="8" s="1"/>
  <c r="AG6" i="67"/>
  <c r="AP6" i="67" s="1"/>
  <c r="AF6" i="67"/>
  <c r="AO6" i="67" s="1"/>
  <c r="AE6" i="67"/>
  <c r="W7" i="67"/>
  <c r="AH6" i="9"/>
  <c r="AQ6" i="9" s="1"/>
  <c r="AG6" i="91"/>
  <c r="AP6" i="91" s="1"/>
  <c r="AF6" i="91"/>
  <c r="AO6" i="91" s="1"/>
  <c r="W7" i="91"/>
  <c r="AE6" i="91"/>
  <c r="X6" i="88"/>
  <c r="Y6" i="88"/>
  <c r="AE6" i="41"/>
  <c r="W7" i="41"/>
  <c r="AF6" i="41"/>
  <c r="AO6" i="41" s="1"/>
  <c r="AG6" i="41"/>
  <c r="AP6" i="41" s="1"/>
  <c r="AG6" i="87"/>
  <c r="AP6" i="87" s="1"/>
  <c r="W7" i="87"/>
  <c r="AF6" i="87"/>
  <c r="AO6" i="87" s="1"/>
  <c r="AE6" i="87"/>
  <c r="X6" i="22"/>
  <c r="Y6" i="22"/>
  <c r="AR5" i="29"/>
  <c r="AG6" i="72"/>
  <c r="AP6" i="72" s="1"/>
  <c r="AF6" i="72"/>
  <c r="AO6" i="72" s="1"/>
  <c r="W7" i="72"/>
  <c r="AE6" i="72"/>
  <c r="AH6" i="39"/>
  <c r="AQ6" i="39" s="1"/>
  <c r="AG6" i="18"/>
  <c r="AP6" i="18" s="1"/>
  <c r="AF6" i="18"/>
  <c r="AO6" i="18" s="1"/>
  <c r="W7" i="18"/>
  <c r="AE6" i="18"/>
  <c r="W7" i="47"/>
  <c r="AG6" i="47"/>
  <c r="AP6" i="47" s="1"/>
  <c r="AF6" i="47"/>
  <c r="AO6" i="47" s="1"/>
  <c r="AE6" i="47"/>
  <c r="X6" i="51"/>
  <c r="Y6" i="51"/>
  <c r="AR5" i="79"/>
  <c r="K9" i="68"/>
  <c r="K8" i="2"/>
  <c r="AH6" i="79"/>
  <c r="AQ6" i="79" s="1"/>
  <c r="AG6" i="12"/>
  <c r="AP6" i="12" s="1"/>
  <c r="AF6" i="12"/>
  <c r="AO6" i="12" s="1"/>
  <c r="W7" i="12"/>
  <c r="AE6" i="12"/>
  <c r="AR5" i="39"/>
  <c r="AR5" i="18"/>
  <c r="AR5" i="37"/>
  <c r="AI6" i="38"/>
  <c r="AN6" i="38"/>
  <c r="Y6" i="5"/>
  <c r="X6" i="5"/>
  <c r="AI5" i="92"/>
  <c r="AN5" i="92"/>
  <c r="AR5" i="67"/>
  <c r="K8" i="12"/>
  <c r="Y6" i="35"/>
  <c r="X6" i="35"/>
  <c r="Y6" i="7"/>
  <c r="X6" i="7"/>
  <c r="AF6" i="94"/>
  <c r="AO6" i="94" s="1"/>
  <c r="AG6" i="94"/>
  <c r="AP6" i="94" s="1"/>
  <c r="W7" i="94"/>
  <c r="AE6" i="94"/>
  <c r="AR5" i="69"/>
  <c r="AH6" i="75"/>
  <c r="AQ6" i="75" s="1"/>
  <c r="AI6" i="76"/>
  <c r="AN6" i="76"/>
  <c r="K9" i="15"/>
  <c r="AH6" i="33"/>
  <c r="AQ6" i="33" s="1"/>
  <c r="AI6" i="57"/>
  <c r="AN6" i="57"/>
  <c r="AH6" i="26"/>
  <c r="AQ6" i="26" s="1"/>
  <c r="AN5" i="46"/>
  <c r="AI5" i="46"/>
  <c r="Z6" i="39"/>
  <c r="K9" i="23"/>
  <c r="K8" i="60"/>
  <c r="AN5" i="65"/>
  <c r="AI5" i="65"/>
  <c r="Y6" i="6"/>
  <c r="X6" i="6"/>
  <c r="X6" i="2"/>
  <c r="Y6" i="2"/>
  <c r="AR5" i="61"/>
  <c r="AH6" i="30"/>
  <c r="AQ6" i="30" s="1"/>
  <c r="AI6" i="58"/>
  <c r="AN6" i="58"/>
  <c r="K9" i="54"/>
  <c r="AR5" i="24"/>
  <c r="AQ7" i="3"/>
  <c r="K8" i="67"/>
  <c r="AI5" i="89"/>
  <c r="AN5" i="89"/>
  <c r="AN5" i="82"/>
  <c r="AI5" i="82"/>
  <c r="Y7" i="52"/>
  <c r="X7" i="52"/>
  <c r="AH7" i="52" s="1"/>
  <c r="AQ7" i="52" s="1"/>
  <c r="Y7" i="34"/>
  <c r="X7" i="34"/>
  <c r="AR5" i="72"/>
  <c r="W7" i="63"/>
  <c r="AE6" i="63"/>
  <c r="AF6" i="63"/>
  <c r="AO6" i="63" s="1"/>
  <c r="AG6" i="63"/>
  <c r="AP6" i="63" s="1"/>
  <c r="K9" i="18"/>
  <c r="AI5" i="10"/>
  <c r="AN5" i="10"/>
  <c r="X6" i="62"/>
  <c r="Y6" i="62"/>
  <c r="X6" i="20"/>
  <c r="Y6" i="20"/>
  <c r="AR5" i="74"/>
  <c r="AH6" i="80"/>
  <c r="AQ6" i="80" s="1"/>
  <c r="AG6" i="61"/>
  <c r="AP6" i="61" s="1"/>
  <c r="AE6" i="61"/>
  <c r="W7" i="61"/>
  <c r="AF6" i="61"/>
  <c r="AO6" i="61" s="1"/>
  <c r="AI6" i="4"/>
  <c r="AN6" i="4"/>
  <c r="AF6" i="9" l="1"/>
  <c r="AO6" i="9" s="1"/>
  <c r="Z6" i="35"/>
  <c r="AG6" i="9"/>
  <c r="AP6" i="9" s="1"/>
  <c r="W7" i="79"/>
  <c r="AE6" i="79"/>
  <c r="AE6" i="26"/>
  <c r="Z7" i="59"/>
  <c r="Z6" i="82"/>
  <c r="Z7" i="76"/>
  <c r="Z6" i="55"/>
  <c r="AE6" i="85"/>
  <c r="Z6" i="46"/>
  <c r="Z6" i="2"/>
  <c r="Z6" i="5"/>
  <c r="Z7" i="48"/>
  <c r="W7" i="26"/>
  <c r="W7" i="86"/>
  <c r="AF6" i="49"/>
  <c r="AO6" i="49" s="1"/>
  <c r="AG6" i="49"/>
  <c r="AP6" i="49" s="1"/>
  <c r="Z7" i="83"/>
  <c r="W7" i="49"/>
  <c r="Z7" i="71"/>
  <c r="Z7" i="40"/>
  <c r="AG7" i="40" s="1"/>
  <c r="AP7" i="40" s="1"/>
  <c r="Z6" i="65"/>
  <c r="AF6" i="65" s="1"/>
  <c r="AO6" i="65" s="1"/>
  <c r="AF6" i="26"/>
  <c r="AO6" i="26" s="1"/>
  <c r="AG6" i="82"/>
  <c r="AP6" i="82" s="1"/>
  <c r="W7" i="82"/>
  <c r="AF6" i="82"/>
  <c r="AO6" i="82" s="1"/>
  <c r="AE6" i="82"/>
  <c r="AG6" i="65"/>
  <c r="AP6" i="65" s="1"/>
  <c r="W7" i="2"/>
  <c r="AE6" i="2"/>
  <c r="AG6" i="2"/>
  <c r="AP6" i="2" s="1"/>
  <c r="AF6" i="2"/>
  <c r="AO6" i="2" s="1"/>
  <c r="AR5" i="65"/>
  <c r="AH6" i="7"/>
  <c r="AQ6" i="7" s="1"/>
  <c r="AG6" i="35"/>
  <c r="AP6" i="35" s="1"/>
  <c r="AE6" i="35"/>
  <c r="W7" i="35"/>
  <c r="AF6" i="35"/>
  <c r="AO6" i="35" s="1"/>
  <c r="AF6" i="5"/>
  <c r="AO6" i="5" s="1"/>
  <c r="W7" i="5"/>
  <c r="AE6" i="5"/>
  <c r="AG6" i="5"/>
  <c r="AP6" i="5" s="1"/>
  <c r="X7" i="12"/>
  <c r="Y7" i="12"/>
  <c r="AH6" i="51"/>
  <c r="AQ6" i="51" s="1"/>
  <c r="X7" i="47"/>
  <c r="Y7" i="47"/>
  <c r="Y7" i="18"/>
  <c r="X7" i="18"/>
  <c r="Y7" i="87"/>
  <c r="X7" i="87"/>
  <c r="Y7" i="41"/>
  <c r="X7" i="41"/>
  <c r="AN6" i="91"/>
  <c r="AI6" i="91"/>
  <c r="AF7" i="59"/>
  <c r="AO7" i="59" s="1"/>
  <c r="AE7" i="59"/>
  <c r="W8" i="59"/>
  <c r="AG7" i="59"/>
  <c r="AP7" i="59" s="1"/>
  <c r="K9" i="56"/>
  <c r="K9" i="52"/>
  <c r="AR6" i="52"/>
  <c r="K10" i="70"/>
  <c r="Y7" i="45"/>
  <c r="X7" i="45"/>
  <c r="K11" i="62"/>
  <c r="AH7" i="66"/>
  <c r="AQ7" i="66" s="1"/>
  <c r="K9" i="20"/>
  <c r="AF6" i="55"/>
  <c r="AO6" i="55" s="1"/>
  <c r="W7" i="55"/>
  <c r="AE6" i="55"/>
  <c r="AG6" i="55"/>
  <c r="AP6" i="55" s="1"/>
  <c r="K11" i="53"/>
  <c r="AG6" i="25"/>
  <c r="AP6" i="25" s="1"/>
  <c r="AF6" i="25"/>
  <c r="AO6" i="25" s="1"/>
  <c r="AE6" i="25"/>
  <c r="W7" i="25"/>
  <c r="AR6" i="48"/>
  <c r="AH7" i="84"/>
  <c r="AQ7" i="84" s="1"/>
  <c r="AR5" i="35"/>
  <c r="W7" i="53"/>
  <c r="AG6" i="53"/>
  <c r="AP6" i="53" s="1"/>
  <c r="AE6" i="53"/>
  <c r="AF6" i="53"/>
  <c r="AO6" i="53" s="1"/>
  <c r="AF6" i="13"/>
  <c r="AO6" i="13" s="1"/>
  <c r="W7" i="13"/>
  <c r="AE6" i="13"/>
  <c r="AG6" i="13"/>
  <c r="AP6" i="13" s="1"/>
  <c r="AR5" i="7"/>
  <c r="AI6" i="14"/>
  <c r="AN6" i="14"/>
  <c r="AE7" i="83"/>
  <c r="W8" i="83"/>
  <c r="AG7" i="83"/>
  <c r="AP7" i="83" s="1"/>
  <c r="AF7" i="83"/>
  <c r="AO7" i="83" s="1"/>
  <c r="AH6" i="10"/>
  <c r="AQ6" i="10" s="1"/>
  <c r="K11" i="61"/>
  <c r="X7" i="80"/>
  <c r="Y7" i="80"/>
  <c r="K9" i="71"/>
  <c r="K9" i="50"/>
  <c r="AH6" i="65"/>
  <c r="AQ6" i="65" s="1"/>
  <c r="AG6" i="46"/>
  <c r="AP6" i="46" s="1"/>
  <c r="W7" i="46"/>
  <c r="AE6" i="46"/>
  <c r="AF6" i="46"/>
  <c r="AO6" i="46" s="1"/>
  <c r="AG6" i="24"/>
  <c r="AP6" i="24" s="1"/>
  <c r="AF6" i="24"/>
  <c r="AO6" i="24" s="1"/>
  <c r="W7" i="24"/>
  <c r="AE6" i="24"/>
  <c r="AH6" i="92"/>
  <c r="AQ6" i="92" s="1"/>
  <c r="K9" i="51"/>
  <c r="Y7" i="9"/>
  <c r="X7" i="9"/>
  <c r="AH6" i="20"/>
  <c r="AQ6" i="20" s="1"/>
  <c r="AR5" i="10"/>
  <c r="AR6" i="58"/>
  <c r="K10" i="23"/>
  <c r="AR6" i="57"/>
  <c r="Z6" i="51"/>
  <c r="AH6" i="22"/>
  <c r="AQ6" i="22" s="1"/>
  <c r="AI6" i="41"/>
  <c r="AN6" i="41"/>
  <c r="Y7" i="91"/>
  <c r="X7" i="91"/>
  <c r="AR6" i="36"/>
  <c r="AR6" i="81"/>
  <c r="AN6" i="21"/>
  <c r="AI6" i="21"/>
  <c r="K17" i="1"/>
  <c r="AH7" i="76"/>
  <c r="AQ7" i="76" s="1"/>
  <c r="AR5" i="5"/>
  <c r="K10" i="7"/>
  <c r="Z7" i="66"/>
  <c r="AR6" i="83"/>
  <c r="AR6" i="59"/>
  <c r="K9" i="19"/>
  <c r="AR6" i="70"/>
  <c r="Z7" i="84"/>
  <c r="AH6" i="19"/>
  <c r="AQ6" i="19" s="1"/>
  <c r="K11" i="58"/>
  <c r="AN6" i="11"/>
  <c r="AI6" i="11"/>
  <c r="Y7" i="43"/>
  <c r="X7" i="43"/>
  <c r="Z7" i="43" s="1"/>
  <c r="Y8" i="3"/>
  <c r="X8" i="3"/>
  <c r="AH8" i="3" s="1"/>
  <c r="AQ8" i="3" s="1"/>
  <c r="Y7" i="30"/>
  <c r="X7" i="30"/>
  <c r="K11" i="14"/>
  <c r="AH7" i="48"/>
  <c r="AQ7" i="48" s="1"/>
  <c r="K11" i="10"/>
  <c r="K10" i="55"/>
  <c r="AR5" i="55"/>
  <c r="K11" i="13"/>
  <c r="K13" i="6"/>
  <c r="Z6" i="92"/>
  <c r="Y7" i="26"/>
  <c r="X7" i="26"/>
  <c r="Z6" i="20"/>
  <c r="AE6" i="39"/>
  <c r="W7" i="39"/>
  <c r="AF6" i="39"/>
  <c r="AO6" i="39" s="1"/>
  <c r="AG6" i="39"/>
  <c r="AP6" i="39" s="1"/>
  <c r="K10" i="15"/>
  <c r="AI6" i="94"/>
  <c r="AN6" i="94"/>
  <c r="Z6" i="7"/>
  <c r="K10" i="68"/>
  <c r="AI6" i="47"/>
  <c r="AN6" i="47"/>
  <c r="Z6" i="22"/>
  <c r="Y7" i="21"/>
  <c r="X7" i="21"/>
  <c r="AN6" i="16"/>
  <c r="AI6" i="16"/>
  <c r="AR5" i="32"/>
  <c r="AH7" i="70"/>
  <c r="AQ7" i="70" s="1"/>
  <c r="AR5" i="2"/>
  <c r="AG6" i="73"/>
  <c r="AP6" i="73" s="1"/>
  <c r="AF6" i="73"/>
  <c r="AO6" i="73" s="1"/>
  <c r="AE6" i="73"/>
  <c r="W7" i="73"/>
  <c r="AH7" i="31"/>
  <c r="AQ7" i="31" s="1"/>
  <c r="AG6" i="68"/>
  <c r="AP6" i="68" s="1"/>
  <c r="AF6" i="68"/>
  <c r="AO6" i="68" s="1"/>
  <c r="AE6" i="68"/>
  <c r="W7" i="68"/>
  <c r="Y7" i="77"/>
  <c r="X7" i="77"/>
  <c r="K10" i="22"/>
  <c r="Z6" i="19"/>
  <c r="K9" i="8"/>
  <c r="X7" i="74"/>
  <c r="Y7" i="74"/>
  <c r="AN6" i="96"/>
  <c r="AI6" i="96"/>
  <c r="K9" i="4"/>
  <c r="Y7" i="11"/>
  <c r="X7" i="11"/>
  <c r="Z6" i="10"/>
  <c r="AN6" i="64"/>
  <c r="AI6" i="64"/>
  <c r="K10" i="63"/>
  <c r="AH6" i="1"/>
  <c r="AQ6" i="1" s="1"/>
  <c r="K10" i="9"/>
  <c r="Y7" i="44"/>
  <c r="X7" i="44"/>
  <c r="Y7" i="75"/>
  <c r="X7" i="75"/>
  <c r="Z7" i="4"/>
  <c r="AI6" i="80"/>
  <c r="AN6" i="80"/>
  <c r="AH6" i="27"/>
  <c r="AQ6" i="27" s="1"/>
  <c r="AR6" i="95"/>
  <c r="AN6" i="93"/>
  <c r="AI6" i="93"/>
  <c r="AN6" i="85"/>
  <c r="AI6" i="85"/>
  <c r="X7" i="86"/>
  <c r="Y7" i="86"/>
  <c r="AR5" i="89"/>
  <c r="X7" i="94"/>
  <c r="Y7" i="94"/>
  <c r="AR5" i="92"/>
  <c r="AN6" i="72"/>
  <c r="AI6" i="72"/>
  <c r="AH6" i="88"/>
  <c r="AQ6" i="88" s="1"/>
  <c r="Y7" i="67"/>
  <c r="X7" i="67"/>
  <c r="AI6" i="8"/>
  <c r="AN6" i="8"/>
  <c r="AR5" i="90"/>
  <c r="AR5" i="20"/>
  <c r="Y7" i="16"/>
  <c r="X7" i="16"/>
  <c r="AF6" i="23"/>
  <c r="AO6" i="23" s="1"/>
  <c r="W7" i="23"/>
  <c r="AE6" i="23"/>
  <c r="AG6" i="23"/>
  <c r="AP6" i="23" s="1"/>
  <c r="W8" i="76"/>
  <c r="AE7" i="76"/>
  <c r="AF7" i="76"/>
  <c r="AO7" i="76" s="1"/>
  <c r="AG7" i="76"/>
  <c r="AP7" i="76" s="1"/>
  <c r="K10" i="17"/>
  <c r="AH7" i="36"/>
  <c r="AQ7" i="36" s="1"/>
  <c r="AH6" i="32"/>
  <c r="AQ6" i="32" s="1"/>
  <c r="AH6" i="89"/>
  <c r="AQ6" i="89" s="1"/>
  <c r="W7" i="29"/>
  <c r="AG6" i="29"/>
  <c r="AP6" i="29" s="1"/>
  <c r="AE6" i="29"/>
  <c r="AF6" i="29"/>
  <c r="AO6" i="29" s="1"/>
  <c r="K9" i="11"/>
  <c r="AH7" i="95"/>
  <c r="AQ7" i="95" s="1"/>
  <c r="AH7" i="28"/>
  <c r="AQ7" i="28" s="1"/>
  <c r="AG6" i="37"/>
  <c r="AP6" i="37" s="1"/>
  <c r="AF6" i="37"/>
  <c r="AO6" i="37" s="1"/>
  <c r="AE6" i="37"/>
  <c r="W7" i="37"/>
  <c r="K10" i="66"/>
  <c r="W8" i="71"/>
  <c r="AG7" i="71"/>
  <c r="AP7" i="71" s="1"/>
  <c r="AF7" i="71"/>
  <c r="AO7" i="71" s="1"/>
  <c r="AE7" i="71"/>
  <c r="AN6" i="74"/>
  <c r="AI6" i="74"/>
  <c r="AR6" i="66"/>
  <c r="AR6" i="42"/>
  <c r="AI6" i="17"/>
  <c r="AN6" i="17"/>
  <c r="X7" i="64"/>
  <c r="Y7" i="64"/>
  <c r="AG7" i="48"/>
  <c r="AP7" i="48" s="1"/>
  <c r="W8" i="48"/>
  <c r="AF7" i="48"/>
  <c r="AO7" i="48" s="1"/>
  <c r="AE7" i="48"/>
  <c r="AH7" i="58"/>
  <c r="AQ7" i="58" s="1"/>
  <c r="AR5" i="22"/>
  <c r="K10" i="5"/>
  <c r="AH7" i="57"/>
  <c r="AQ7" i="57" s="1"/>
  <c r="AH6" i="90"/>
  <c r="AQ6" i="90" s="1"/>
  <c r="AN6" i="86"/>
  <c r="AI6" i="86"/>
  <c r="X7" i="33"/>
  <c r="Y7" i="33"/>
  <c r="AI6" i="26"/>
  <c r="AN6" i="26"/>
  <c r="K9" i="67"/>
  <c r="Y7" i="61"/>
  <c r="X7" i="61"/>
  <c r="AH6" i="62"/>
  <c r="AQ6" i="62" s="1"/>
  <c r="AR6" i="76"/>
  <c r="AH6" i="35"/>
  <c r="AQ6" i="35" s="1"/>
  <c r="AH6" i="5"/>
  <c r="AQ6" i="5" s="1"/>
  <c r="AR6" i="38"/>
  <c r="K9" i="2"/>
  <c r="X7" i="72"/>
  <c r="Y7" i="72"/>
  <c r="AN6" i="87"/>
  <c r="AI6" i="87"/>
  <c r="Z6" i="88"/>
  <c r="AN6" i="67"/>
  <c r="AI6" i="67"/>
  <c r="X7" i="8"/>
  <c r="Y7" i="8"/>
  <c r="AH7" i="38"/>
  <c r="AQ7" i="38" s="1"/>
  <c r="AR6" i="34"/>
  <c r="Z7" i="70"/>
  <c r="K10" i="21"/>
  <c r="AI6" i="45"/>
  <c r="AN6" i="45"/>
  <c r="Z7" i="36"/>
  <c r="Z7" i="31"/>
  <c r="K12" i="49"/>
  <c r="Z6" i="32"/>
  <c r="Z6" i="89"/>
  <c r="AN6" i="77"/>
  <c r="AI6" i="77"/>
  <c r="Z7" i="95"/>
  <c r="Z7" i="28"/>
  <c r="AR6" i="28"/>
  <c r="Y7" i="96"/>
  <c r="X7" i="96"/>
  <c r="K9" i="59"/>
  <c r="AI6" i="43"/>
  <c r="AN6" i="43"/>
  <c r="X7" i="17"/>
  <c r="Y7" i="17"/>
  <c r="AN7" i="3"/>
  <c r="AI7" i="3"/>
  <c r="AI6" i="30"/>
  <c r="AN6" i="30"/>
  <c r="Z6" i="1"/>
  <c r="K10" i="57"/>
  <c r="AN6" i="44"/>
  <c r="AI6" i="44"/>
  <c r="AN6" i="75"/>
  <c r="AI6" i="75"/>
  <c r="AH7" i="81"/>
  <c r="AQ7" i="81" s="1"/>
  <c r="AH7" i="42"/>
  <c r="AQ7" i="42" s="1"/>
  <c r="AR5" i="62"/>
  <c r="Z6" i="27"/>
  <c r="Z7" i="58"/>
  <c r="AR5" i="1"/>
  <c r="K9" i="72"/>
  <c r="AH6" i="46"/>
  <c r="AQ6" i="46" s="1"/>
  <c r="AR5" i="88"/>
  <c r="AR6" i="84"/>
  <c r="AR5" i="19"/>
  <c r="X7" i="93"/>
  <c r="Y7" i="93"/>
  <c r="AI6" i="15"/>
  <c r="AN6" i="15"/>
  <c r="AN6" i="54"/>
  <c r="AI6" i="54"/>
  <c r="Y7" i="85"/>
  <c r="X7" i="85"/>
  <c r="AI6" i="33"/>
  <c r="AN6" i="33"/>
  <c r="Y7" i="79"/>
  <c r="X7" i="79"/>
  <c r="Y7" i="49"/>
  <c r="X7" i="49"/>
  <c r="AR5" i="82"/>
  <c r="AI6" i="61"/>
  <c r="AN6" i="61"/>
  <c r="AI6" i="63"/>
  <c r="AN6" i="63"/>
  <c r="K10" i="18"/>
  <c r="Y7" i="63"/>
  <c r="X7" i="63"/>
  <c r="AH7" i="34"/>
  <c r="AQ7" i="34" s="1"/>
  <c r="Z7" i="52"/>
  <c r="AH6" i="6"/>
  <c r="AQ6" i="6" s="1"/>
  <c r="K9" i="60"/>
  <c r="AR5" i="46"/>
  <c r="AR6" i="4"/>
  <c r="Z6" i="62"/>
  <c r="Z7" i="34"/>
  <c r="K10" i="54"/>
  <c r="AH6" i="2"/>
  <c r="AQ6" i="2" s="1"/>
  <c r="Z6" i="6"/>
  <c r="K9" i="12"/>
  <c r="AI6" i="12"/>
  <c r="AN6" i="12"/>
  <c r="AN6" i="18"/>
  <c r="AI6" i="18"/>
  <c r="AR6" i="31"/>
  <c r="Z7" i="38"/>
  <c r="AH6" i="82"/>
  <c r="AQ6" i="82" s="1"/>
  <c r="AR5" i="6"/>
  <c r="AG6" i="60"/>
  <c r="AP6" i="60" s="1"/>
  <c r="AF6" i="60"/>
  <c r="AO6" i="60" s="1"/>
  <c r="W7" i="60"/>
  <c r="AE6" i="60"/>
  <c r="AR5" i="53"/>
  <c r="AR6" i="40"/>
  <c r="AH6" i="55"/>
  <c r="AQ6" i="55" s="1"/>
  <c r="K9" i="64"/>
  <c r="K11" i="69"/>
  <c r="AR5" i="51"/>
  <c r="AF6" i="50"/>
  <c r="AO6" i="50" s="1"/>
  <c r="W7" i="50"/>
  <c r="AE6" i="50"/>
  <c r="AG6" i="50"/>
  <c r="AP6" i="50" s="1"/>
  <c r="AG6" i="78"/>
  <c r="AP6" i="78" s="1"/>
  <c r="AF6" i="78"/>
  <c r="AO6" i="78" s="1"/>
  <c r="AE6" i="78"/>
  <c r="W7" i="78"/>
  <c r="K9" i="3"/>
  <c r="AH6" i="53"/>
  <c r="AQ6" i="53" s="1"/>
  <c r="W7" i="69"/>
  <c r="AE6" i="69"/>
  <c r="AG6" i="69"/>
  <c r="AP6" i="69" s="1"/>
  <c r="AF6" i="69"/>
  <c r="AO6" i="69" s="1"/>
  <c r="X7" i="14"/>
  <c r="Y7" i="14"/>
  <c r="Z7" i="14" s="1"/>
  <c r="AH7" i="40"/>
  <c r="AQ7" i="40" s="1"/>
  <c r="AR5" i="27"/>
  <c r="K10" i="65"/>
  <c r="K9" i="16"/>
  <c r="Z7" i="81"/>
  <c r="Z7" i="42"/>
  <c r="AG6" i="56"/>
  <c r="AP6" i="56" s="1"/>
  <c r="AF6" i="56"/>
  <c r="AO6" i="56" s="1"/>
  <c r="AE6" i="56"/>
  <c r="W7" i="56"/>
  <c r="K9" i="24"/>
  <c r="Z7" i="57"/>
  <c r="AR6" i="71"/>
  <c r="Z6" i="90"/>
  <c r="X7" i="15"/>
  <c r="Y7" i="15"/>
  <c r="Y7" i="54"/>
  <c r="X7" i="54"/>
  <c r="AI6" i="9"/>
  <c r="AN6" i="9"/>
  <c r="AN6" i="79"/>
  <c r="AI6" i="79"/>
  <c r="AN6" i="49"/>
  <c r="AI6" i="49"/>
  <c r="Z7" i="30" l="1"/>
  <c r="Z7" i="49"/>
  <c r="Z7" i="15"/>
  <c r="Z7" i="77"/>
  <c r="Z7" i="79"/>
  <c r="W7" i="65"/>
  <c r="Z7" i="44"/>
  <c r="AE6" i="65"/>
  <c r="Z7" i="61"/>
  <c r="Z7" i="64"/>
  <c r="AF7" i="64" s="1"/>
  <c r="AO7" i="64" s="1"/>
  <c r="Z7" i="16"/>
  <c r="AF7" i="16" s="1"/>
  <c r="AO7" i="16" s="1"/>
  <c r="Z7" i="67"/>
  <c r="Z7" i="86"/>
  <c r="AG7" i="86" s="1"/>
  <c r="AP7" i="86" s="1"/>
  <c r="AF7" i="40"/>
  <c r="AO7" i="40" s="1"/>
  <c r="Z7" i="9"/>
  <c r="AG7" i="9" s="1"/>
  <c r="AP7" i="9" s="1"/>
  <c r="AE7" i="40"/>
  <c r="Z7" i="54"/>
  <c r="AF7" i="54" s="1"/>
  <c r="AO7" i="54" s="1"/>
  <c r="Z7" i="63"/>
  <c r="AE7" i="63" s="1"/>
  <c r="Z7" i="26"/>
  <c r="AE7" i="26" s="1"/>
  <c r="W8" i="40"/>
  <c r="Z7" i="17"/>
  <c r="AE7" i="17" s="1"/>
  <c r="AG7" i="54"/>
  <c r="AP7" i="54" s="1"/>
  <c r="AG7" i="63"/>
  <c r="AP7" i="63" s="1"/>
  <c r="W8" i="26"/>
  <c r="W8" i="86"/>
  <c r="AE7" i="86"/>
  <c r="W8" i="17"/>
  <c r="AE7" i="64"/>
  <c r="W8" i="64"/>
  <c r="AG7" i="16"/>
  <c r="AP7" i="16" s="1"/>
  <c r="AE7" i="16"/>
  <c r="AF7" i="77"/>
  <c r="AO7" i="77" s="1"/>
  <c r="AE7" i="77"/>
  <c r="W8" i="77"/>
  <c r="AG7" i="77"/>
  <c r="AP7" i="77" s="1"/>
  <c r="AG7" i="79"/>
  <c r="AP7" i="79" s="1"/>
  <c r="W8" i="79"/>
  <c r="AE7" i="79"/>
  <c r="AF7" i="79"/>
  <c r="AO7" i="79" s="1"/>
  <c r="AE7" i="9"/>
  <c r="AF7" i="15"/>
  <c r="AO7" i="15" s="1"/>
  <c r="AE7" i="15"/>
  <c r="W8" i="15"/>
  <c r="AG7" i="15"/>
  <c r="AP7" i="15" s="1"/>
  <c r="K11" i="54"/>
  <c r="W8" i="52"/>
  <c r="AG7" i="52"/>
  <c r="AP7" i="52" s="1"/>
  <c r="AF7" i="52"/>
  <c r="AO7" i="52" s="1"/>
  <c r="AE7" i="52"/>
  <c r="AE7" i="49"/>
  <c r="AG7" i="49"/>
  <c r="AP7" i="49" s="1"/>
  <c r="AF7" i="49"/>
  <c r="AO7" i="49" s="1"/>
  <c r="W8" i="49"/>
  <c r="AR6" i="15"/>
  <c r="AF7" i="36"/>
  <c r="AO7" i="36" s="1"/>
  <c r="AG7" i="36"/>
  <c r="AP7" i="36" s="1"/>
  <c r="W8" i="36"/>
  <c r="AE7" i="36"/>
  <c r="AH7" i="8"/>
  <c r="AQ7" i="8" s="1"/>
  <c r="AR6" i="87"/>
  <c r="W8" i="61"/>
  <c r="AG7" i="61"/>
  <c r="AP7" i="61" s="1"/>
  <c r="AF7" i="61"/>
  <c r="AO7" i="61" s="1"/>
  <c r="AE7" i="61"/>
  <c r="AH7" i="33"/>
  <c r="AQ7" i="33" s="1"/>
  <c r="Y8" i="48"/>
  <c r="X8" i="48"/>
  <c r="Z8" i="48" s="1"/>
  <c r="AR6" i="17"/>
  <c r="Y8" i="71"/>
  <c r="X8" i="71"/>
  <c r="Z8" i="71" s="1"/>
  <c r="Y7" i="37"/>
  <c r="X7" i="37"/>
  <c r="AI6" i="29"/>
  <c r="AN6" i="29"/>
  <c r="AI6" i="23"/>
  <c r="AN6" i="23"/>
  <c r="AR6" i="8"/>
  <c r="AH7" i="44"/>
  <c r="AQ7" i="44" s="1"/>
  <c r="W7" i="10"/>
  <c r="AE6" i="10"/>
  <c r="AG6" i="10"/>
  <c r="AP6" i="10" s="1"/>
  <c r="AF6" i="10"/>
  <c r="AO6" i="10" s="1"/>
  <c r="K10" i="4"/>
  <c r="W7" i="20"/>
  <c r="AE6" i="20"/>
  <c r="AG6" i="20"/>
  <c r="AP6" i="20" s="1"/>
  <c r="AF6" i="20"/>
  <c r="AO6" i="20" s="1"/>
  <c r="K14" i="6"/>
  <c r="AH7" i="30"/>
  <c r="AQ7" i="30" s="1"/>
  <c r="AH7" i="43"/>
  <c r="AQ7" i="43" s="1"/>
  <c r="AR6" i="41"/>
  <c r="K10" i="51"/>
  <c r="AN6" i="46"/>
  <c r="AI6" i="46"/>
  <c r="AR6" i="14"/>
  <c r="Y7" i="13"/>
  <c r="X7" i="13"/>
  <c r="X7" i="25"/>
  <c r="Y7" i="25"/>
  <c r="K10" i="20"/>
  <c r="X8" i="59"/>
  <c r="Y8" i="59"/>
  <c r="AH7" i="41"/>
  <c r="AQ7" i="41" s="1"/>
  <c r="AH7" i="18"/>
  <c r="AQ7" i="18" s="1"/>
  <c r="AI6" i="5"/>
  <c r="AN6" i="5"/>
  <c r="AN6" i="35"/>
  <c r="AI6" i="35"/>
  <c r="AI7" i="40"/>
  <c r="AN7" i="40"/>
  <c r="AG7" i="42"/>
  <c r="AP7" i="42" s="1"/>
  <c r="AF7" i="42"/>
  <c r="AO7" i="42" s="1"/>
  <c r="W8" i="42"/>
  <c r="AE7" i="42"/>
  <c r="AR6" i="9"/>
  <c r="K10" i="16"/>
  <c r="AN6" i="78"/>
  <c r="AI6" i="78"/>
  <c r="K10" i="64"/>
  <c r="AH7" i="85"/>
  <c r="AQ7" i="85" s="1"/>
  <c r="AR6" i="49"/>
  <c r="AH7" i="54"/>
  <c r="AQ7" i="54" s="1"/>
  <c r="AG6" i="90"/>
  <c r="AP6" i="90" s="1"/>
  <c r="AE6" i="90"/>
  <c r="W7" i="90"/>
  <c r="AF6" i="90"/>
  <c r="AO6" i="90" s="1"/>
  <c r="AR6" i="12"/>
  <c r="AF7" i="34"/>
  <c r="AO7" i="34" s="1"/>
  <c r="W8" i="34"/>
  <c r="AG7" i="34"/>
  <c r="AP7" i="34" s="1"/>
  <c r="AE7" i="34"/>
  <c r="AH7" i="63"/>
  <c r="AQ7" i="63" s="1"/>
  <c r="AH7" i="79"/>
  <c r="AQ7" i="79" s="1"/>
  <c r="AR6" i="44"/>
  <c r="AR6" i="30"/>
  <c r="AH7" i="17"/>
  <c r="AQ7" i="17" s="1"/>
  <c r="K10" i="59"/>
  <c r="AE6" i="89"/>
  <c r="AG6" i="89"/>
  <c r="AP6" i="89" s="1"/>
  <c r="W7" i="89"/>
  <c r="AF6" i="89"/>
  <c r="AO6" i="89" s="1"/>
  <c r="Z7" i="8"/>
  <c r="K10" i="2"/>
  <c r="Z7" i="33"/>
  <c r="K11" i="5"/>
  <c r="AR6" i="74"/>
  <c r="AN6" i="37"/>
  <c r="AI6" i="37"/>
  <c r="X7" i="23"/>
  <c r="Y7" i="23"/>
  <c r="AH7" i="67"/>
  <c r="AQ7" i="67" s="1"/>
  <c r="AR6" i="85"/>
  <c r="AR6" i="80"/>
  <c r="AR6" i="96"/>
  <c r="K10" i="8"/>
  <c r="AG6" i="22"/>
  <c r="AP6" i="22" s="1"/>
  <c r="AF6" i="22"/>
  <c r="AO6" i="22" s="1"/>
  <c r="W7" i="22"/>
  <c r="AE6" i="22"/>
  <c r="AG6" i="7"/>
  <c r="AP6" i="7" s="1"/>
  <c r="AF6" i="7"/>
  <c r="AO6" i="7" s="1"/>
  <c r="W7" i="7"/>
  <c r="AE6" i="7"/>
  <c r="AH7" i="26"/>
  <c r="AQ7" i="26" s="1"/>
  <c r="K11" i="55"/>
  <c r="K18" i="1"/>
  <c r="K11" i="23"/>
  <c r="AH7" i="9"/>
  <c r="AQ7" i="9" s="1"/>
  <c r="AN6" i="24"/>
  <c r="AI6" i="24"/>
  <c r="X7" i="46"/>
  <c r="Y7" i="46"/>
  <c r="Z7" i="46" s="1"/>
  <c r="K10" i="71"/>
  <c r="AN6" i="25"/>
  <c r="AI6" i="25"/>
  <c r="AI6" i="55"/>
  <c r="AN6" i="55"/>
  <c r="AN7" i="59"/>
  <c r="AI7" i="59"/>
  <c r="X7" i="5"/>
  <c r="Y7" i="5"/>
  <c r="Y7" i="65"/>
  <c r="X7" i="65"/>
  <c r="X8" i="40"/>
  <c r="Z8" i="40" s="1"/>
  <c r="Y8" i="40"/>
  <c r="AH7" i="14"/>
  <c r="AQ7" i="14" s="1"/>
  <c r="AI6" i="69"/>
  <c r="AN6" i="69"/>
  <c r="K10" i="3"/>
  <c r="AG6" i="6"/>
  <c r="AP6" i="6" s="1"/>
  <c r="AF6" i="6"/>
  <c r="AO6" i="6" s="1"/>
  <c r="W7" i="6"/>
  <c r="AE6" i="6"/>
  <c r="W7" i="62"/>
  <c r="AE6" i="62"/>
  <c r="AG6" i="62"/>
  <c r="AP6" i="62" s="1"/>
  <c r="AF6" i="62"/>
  <c r="AO6" i="62" s="1"/>
  <c r="AR6" i="63"/>
  <c r="Z7" i="85"/>
  <c r="AH7" i="93"/>
  <c r="AQ7" i="93" s="1"/>
  <c r="AE7" i="58"/>
  <c r="AF7" i="58"/>
  <c r="AO7" i="58" s="1"/>
  <c r="AG7" i="58"/>
  <c r="AP7" i="58" s="1"/>
  <c r="W8" i="58"/>
  <c r="AR7" i="3"/>
  <c r="AH7" i="96"/>
  <c r="AQ7" i="96" s="1"/>
  <c r="AG6" i="32"/>
  <c r="AP6" i="32" s="1"/>
  <c r="AF6" i="32"/>
  <c r="AO6" i="32" s="1"/>
  <c r="AE6" i="32"/>
  <c r="W7" i="32"/>
  <c r="K11" i="21"/>
  <c r="AR6" i="67"/>
  <c r="K10" i="67"/>
  <c r="AR6" i="86"/>
  <c r="K11" i="17"/>
  <c r="AI7" i="76"/>
  <c r="AN7" i="76"/>
  <c r="W8" i="4"/>
  <c r="AG7" i="4"/>
  <c r="AP7" i="4" s="1"/>
  <c r="AF7" i="4"/>
  <c r="AO7" i="4" s="1"/>
  <c r="AE7" i="4"/>
  <c r="AF7" i="44"/>
  <c r="AO7" i="44" s="1"/>
  <c r="AE7" i="44"/>
  <c r="W8" i="44"/>
  <c r="AG7" i="44"/>
  <c r="AP7" i="44" s="1"/>
  <c r="AH7" i="11"/>
  <c r="AQ7" i="11" s="1"/>
  <c r="AG6" i="19"/>
  <c r="AP6" i="19" s="1"/>
  <c r="AF6" i="19"/>
  <c r="AO6" i="19" s="1"/>
  <c r="W7" i="19"/>
  <c r="AE6" i="19"/>
  <c r="AH7" i="21"/>
  <c r="AQ7" i="21" s="1"/>
  <c r="K12" i="13"/>
  <c r="AF7" i="30"/>
  <c r="AO7" i="30" s="1"/>
  <c r="W8" i="30"/>
  <c r="AE7" i="30"/>
  <c r="AG7" i="30"/>
  <c r="AP7" i="30" s="1"/>
  <c r="W8" i="43"/>
  <c r="AE7" i="43"/>
  <c r="AG7" i="43"/>
  <c r="AP7" i="43" s="1"/>
  <c r="AF7" i="43"/>
  <c r="AO7" i="43" s="1"/>
  <c r="W8" i="66"/>
  <c r="AG7" i="66"/>
  <c r="AP7" i="66" s="1"/>
  <c r="AF7" i="66"/>
  <c r="AO7" i="66" s="1"/>
  <c r="AE7" i="66"/>
  <c r="AR6" i="21"/>
  <c r="AH7" i="91"/>
  <c r="AQ7" i="91" s="1"/>
  <c r="Y7" i="24"/>
  <c r="X7" i="24"/>
  <c r="K12" i="61"/>
  <c r="Y8" i="83"/>
  <c r="X8" i="83"/>
  <c r="X7" i="55"/>
  <c r="Y7" i="55"/>
  <c r="K12" i="62"/>
  <c r="K11" i="70"/>
  <c r="K10" i="52"/>
  <c r="Z7" i="41"/>
  <c r="Z7" i="18"/>
  <c r="AN6" i="65"/>
  <c r="AI6" i="65"/>
  <c r="AN6" i="82"/>
  <c r="AI6" i="82"/>
  <c r="W8" i="14"/>
  <c r="AG7" i="14"/>
  <c r="AP7" i="14" s="1"/>
  <c r="AF7" i="14"/>
  <c r="AO7" i="14" s="1"/>
  <c r="AE7" i="14"/>
  <c r="X7" i="69"/>
  <c r="Y7" i="69"/>
  <c r="AN6" i="60"/>
  <c r="AI6" i="60"/>
  <c r="K10" i="60"/>
  <c r="AR6" i="54"/>
  <c r="Z7" i="93"/>
  <c r="W7" i="27"/>
  <c r="AG6" i="27"/>
  <c r="AP6" i="27" s="1"/>
  <c r="AF6" i="27"/>
  <c r="AO6" i="27" s="1"/>
  <c r="AE6" i="27"/>
  <c r="K11" i="57"/>
  <c r="AE7" i="28"/>
  <c r="W8" i="28"/>
  <c r="AG7" i="28"/>
  <c r="AP7" i="28" s="1"/>
  <c r="AF7" i="28"/>
  <c r="AO7" i="28" s="1"/>
  <c r="AH7" i="72"/>
  <c r="AQ7" i="72" s="1"/>
  <c r="AI7" i="48"/>
  <c r="AN7" i="48"/>
  <c r="AH7" i="64"/>
  <c r="AQ7" i="64" s="1"/>
  <c r="AN7" i="71"/>
  <c r="AI7" i="71"/>
  <c r="Y7" i="29"/>
  <c r="X7" i="29"/>
  <c r="Y8" i="76"/>
  <c r="X8" i="76"/>
  <c r="W8" i="67"/>
  <c r="AG7" i="67"/>
  <c r="AP7" i="67" s="1"/>
  <c r="AF7" i="67"/>
  <c r="AO7" i="67" s="1"/>
  <c r="AE7" i="67"/>
  <c r="AH7" i="75"/>
  <c r="AQ7" i="75" s="1"/>
  <c r="K11" i="63"/>
  <c r="X7" i="68"/>
  <c r="Y7" i="68"/>
  <c r="AR6" i="47"/>
  <c r="AR6" i="94"/>
  <c r="X7" i="39"/>
  <c r="Y7" i="39"/>
  <c r="K12" i="10"/>
  <c r="AR6" i="11"/>
  <c r="W8" i="84"/>
  <c r="AE7" i="84"/>
  <c r="AG7" i="84"/>
  <c r="AP7" i="84" s="1"/>
  <c r="AF7" i="84"/>
  <c r="AO7" i="84" s="1"/>
  <c r="K10" i="19"/>
  <c r="AI7" i="83"/>
  <c r="AN7" i="83"/>
  <c r="AI6" i="53"/>
  <c r="AN6" i="53"/>
  <c r="AH7" i="45"/>
  <c r="AQ7" i="45" s="1"/>
  <c r="AH7" i="87"/>
  <c r="AQ7" i="87" s="1"/>
  <c r="AH7" i="12"/>
  <c r="AQ7" i="12" s="1"/>
  <c r="AN6" i="50"/>
  <c r="AI6" i="50"/>
  <c r="K12" i="69"/>
  <c r="Y7" i="60"/>
  <c r="X7" i="60"/>
  <c r="AG7" i="38"/>
  <c r="AP7" i="38" s="1"/>
  <c r="W8" i="38"/>
  <c r="AF7" i="38"/>
  <c r="AO7" i="38" s="1"/>
  <c r="AE7" i="38"/>
  <c r="AR6" i="18"/>
  <c r="K10" i="12"/>
  <c r="AH7" i="49"/>
  <c r="AQ7" i="49" s="1"/>
  <c r="AR6" i="43"/>
  <c r="Z7" i="96"/>
  <c r="AF7" i="95"/>
  <c r="AO7" i="95" s="1"/>
  <c r="AE7" i="95"/>
  <c r="W8" i="95"/>
  <c r="AG7" i="95"/>
  <c r="AP7" i="95" s="1"/>
  <c r="K13" i="49"/>
  <c r="AF7" i="70"/>
  <c r="AO7" i="70" s="1"/>
  <c r="AE7" i="70"/>
  <c r="W8" i="70"/>
  <c r="AG7" i="70"/>
  <c r="AP7" i="70" s="1"/>
  <c r="W7" i="88"/>
  <c r="AG6" i="88"/>
  <c r="AP6" i="88" s="1"/>
  <c r="AF6" i="88"/>
  <c r="AO6" i="88" s="1"/>
  <c r="AE6" i="88"/>
  <c r="Z7" i="72"/>
  <c r="AH7" i="61"/>
  <c r="AQ7" i="61" s="1"/>
  <c r="AR6" i="26"/>
  <c r="K11" i="66"/>
  <c r="K10" i="11"/>
  <c r="AH7" i="16"/>
  <c r="AQ7" i="16" s="1"/>
  <c r="AH7" i="94"/>
  <c r="AQ7" i="94" s="1"/>
  <c r="AR6" i="93"/>
  <c r="K11" i="9"/>
  <c r="AR6" i="64"/>
  <c r="Z7" i="11"/>
  <c r="AH7" i="74"/>
  <c r="AQ7" i="74" s="1"/>
  <c r="K11" i="22"/>
  <c r="AI6" i="68"/>
  <c r="AN6" i="68"/>
  <c r="X7" i="73"/>
  <c r="Y7" i="73"/>
  <c r="AR6" i="16"/>
  <c r="Z7" i="21"/>
  <c r="AI6" i="39"/>
  <c r="AN6" i="39"/>
  <c r="AG6" i="92"/>
  <c r="AP6" i="92" s="1"/>
  <c r="AE6" i="92"/>
  <c r="W7" i="92"/>
  <c r="AF6" i="92"/>
  <c r="AO6" i="92" s="1"/>
  <c r="K11" i="7"/>
  <c r="Z7" i="91"/>
  <c r="K10" i="50"/>
  <c r="AH7" i="80"/>
  <c r="AQ7" i="80" s="1"/>
  <c r="K12" i="53"/>
  <c r="K10" i="56"/>
  <c r="AR6" i="91"/>
  <c r="AH7" i="47"/>
  <c r="AQ7" i="47" s="1"/>
  <c r="Z7" i="12"/>
  <c r="AI6" i="2"/>
  <c r="AN6" i="2"/>
  <c r="Y7" i="82"/>
  <c r="X7" i="82"/>
  <c r="AR6" i="79"/>
  <c r="K10" i="24"/>
  <c r="K11" i="65"/>
  <c r="AE7" i="57"/>
  <c r="W8" i="57"/>
  <c r="AF7" i="57"/>
  <c r="AO7" i="57" s="1"/>
  <c r="AG7" i="57"/>
  <c r="AP7" i="57" s="1"/>
  <c r="Y7" i="56"/>
  <c r="X7" i="56"/>
  <c r="AG7" i="81"/>
  <c r="AP7" i="81" s="1"/>
  <c r="AE7" i="81"/>
  <c r="W8" i="81"/>
  <c r="AF7" i="81"/>
  <c r="AO7" i="81" s="1"/>
  <c r="AH7" i="15"/>
  <c r="AQ7" i="15" s="1"/>
  <c r="AN6" i="56"/>
  <c r="AI6" i="56"/>
  <c r="Y7" i="78"/>
  <c r="X7" i="78"/>
  <c r="Y7" i="50"/>
  <c r="X7" i="50"/>
  <c r="K11" i="18"/>
  <c r="AR6" i="61"/>
  <c r="AR6" i="33"/>
  <c r="K10" i="72"/>
  <c r="AR6" i="75"/>
  <c r="W7" i="1"/>
  <c r="AE6" i="1"/>
  <c r="AG6" i="1"/>
  <c r="AP6" i="1" s="1"/>
  <c r="AF6" i="1"/>
  <c r="AO6" i="1" s="1"/>
  <c r="AR6" i="77"/>
  <c r="AG7" i="31"/>
  <c r="AP7" i="31" s="1"/>
  <c r="AF7" i="31"/>
  <c r="AO7" i="31" s="1"/>
  <c r="W8" i="31"/>
  <c r="AE7" i="31"/>
  <c r="AR6" i="45"/>
  <c r="AR6" i="72"/>
  <c r="Z7" i="94"/>
  <c r="AH7" i="86"/>
  <c r="AQ7" i="86" s="1"/>
  <c r="Z7" i="75"/>
  <c r="Z7" i="74"/>
  <c r="AH7" i="77"/>
  <c r="AQ7" i="77" s="1"/>
  <c r="AN6" i="73"/>
  <c r="AI6" i="73"/>
  <c r="K11" i="68"/>
  <c r="K11" i="15"/>
  <c r="K12" i="14"/>
  <c r="Z8" i="3"/>
  <c r="K12" i="58"/>
  <c r="AG6" i="51"/>
  <c r="AP6" i="51" s="1"/>
  <c r="AF6" i="51"/>
  <c r="AO6" i="51" s="1"/>
  <c r="W7" i="51"/>
  <c r="AE6" i="51"/>
  <c r="Z7" i="80"/>
  <c r="AI6" i="13"/>
  <c r="AN6" i="13"/>
  <c r="X7" i="53"/>
  <c r="Y7" i="53"/>
  <c r="Z7" i="45"/>
  <c r="Z7" i="87"/>
  <c r="Z7" i="47"/>
  <c r="Y7" i="35"/>
  <c r="X7" i="35"/>
  <c r="Y7" i="2"/>
  <c r="X7" i="2"/>
  <c r="Z7" i="37" l="1"/>
  <c r="W8" i="54"/>
  <c r="W8" i="16"/>
  <c r="W8" i="9"/>
  <c r="AG7" i="64"/>
  <c r="AP7" i="64" s="1"/>
  <c r="Z7" i="69"/>
  <c r="AF7" i="26"/>
  <c r="AO7" i="26" s="1"/>
  <c r="Z7" i="55"/>
  <c r="Z7" i="5"/>
  <c r="AG7" i="26"/>
  <c r="AP7" i="26" s="1"/>
  <c r="Z8" i="83"/>
  <c r="AG7" i="17"/>
  <c r="AP7" i="17" s="1"/>
  <c r="Z7" i="73"/>
  <c r="AF7" i="9"/>
  <c r="AO7" i="9" s="1"/>
  <c r="AF7" i="86"/>
  <c r="AO7" i="86" s="1"/>
  <c r="Z7" i="35"/>
  <c r="Z7" i="50"/>
  <c r="W8" i="50" s="1"/>
  <c r="AF7" i="17"/>
  <c r="AO7" i="17" s="1"/>
  <c r="Z7" i="39"/>
  <c r="Z8" i="76"/>
  <c r="Z7" i="23"/>
  <c r="Z8" i="59"/>
  <c r="W8" i="63"/>
  <c r="AE7" i="54"/>
  <c r="AN7" i="54" s="1"/>
  <c r="AF7" i="63"/>
  <c r="AO7" i="63" s="1"/>
  <c r="Z7" i="53"/>
  <c r="AG7" i="53" s="1"/>
  <c r="AP7" i="53" s="1"/>
  <c r="Z7" i="65"/>
  <c r="AE7" i="65" s="1"/>
  <c r="Z7" i="2"/>
  <c r="AF7" i="2" s="1"/>
  <c r="AO7" i="2" s="1"/>
  <c r="Z7" i="56"/>
  <c r="W8" i="56" s="1"/>
  <c r="Z7" i="78"/>
  <c r="AG7" i="78" s="1"/>
  <c r="AP7" i="78" s="1"/>
  <c r="Z7" i="82"/>
  <c r="Z7" i="60"/>
  <c r="W8" i="60" s="1"/>
  <c r="AF7" i="53"/>
  <c r="AO7" i="53" s="1"/>
  <c r="W8" i="53"/>
  <c r="AE7" i="53"/>
  <c r="AF7" i="46"/>
  <c r="AO7" i="46" s="1"/>
  <c r="AE7" i="46"/>
  <c r="W8" i="46"/>
  <c r="AG7" i="46"/>
  <c r="AP7" i="46" s="1"/>
  <c r="W8" i="65"/>
  <c r="AG7" i="65"/>
  <c r="AP7" i="65" s="1"/>
  <c r="AE7" i="78"/>
  <c r="AG7" i="82"/>
  <c r="AP7" i="82" s="1"/>
  <c r="AF7" i="82"/>
  <c r="AO7" i="82" s="1"/>
  <c r="AE7" i="82"/>
  <c r="W8" i="82"/>
  <c r="AF7" i="60"/>
  <c r="AO7" i="60" s="1"/>
  <c r="AE7" i="60"/>
  <c r="AF7" i="55"/>
  <c r="AO7" i="55" s="1"/>
  <c r="AE7" i="55"/>
  <c r="W8" i="55"/>
  <c r="AG7" i="55"/>
  <c r="AP7" i="55" s="1"/>
  <c r="AE8" i="83"/>
  <c r="W9" i="83"/>
  <c r="AG8" i="83"/>
  <c r="AP8" i="83" s="1"/>
  <c r="AF8" i="83"/>
  <c r="AO8" i="83" s="1"/>
  <c r="AG7" i="39"/>
  <c r="AP7" i="39" s="1"/>
  <c r="W8" i="39"/>
  <c r="AE7" i="39"/>
  <c r="AF7" i="39"/>
  <c r="AO7" i="39" s="1"/>
  <c r="AE8" i="76"/>
  <c r="W9" i="76"/>
  <c r="AF8" i="76"/>
  <c r="AO8" i="76" s="1"/>
  <c r="AG8" i="76"/>
  <c r="AP8" i="76" s="1"/>
  <c r="AG7" i="73"/>
  <c r="AP7" i="73" s="1"/>
  <c r="AF7" i="73"/>
  <c r="AO7" i="73" s="1"/>
  <c r="W8" i="73"/>
  <c r="AE7" i="73"/>
  <c r="AF7" i="23"/>
  <c r="AO7" i="23" s="1"/>
  <c r="AE7" i="23"/>
  <c r="W8" i="23"/>
  <c r="AG7" i="23"/>
  <c r="AP7" i="23" s="1"/>
  <c r="AE8" i="59"/>
  <c r="AG8" i="59"/>
  <c r="AP8" i="59" s="1"/>
  <c r="W9" i="59"/>
  <c r="AF8" i="59"/>
  <c r="AO8" i="59" s="1"/>
  <c r="AG8" i="48"/>
  <c r="AP8" i="48" s="1"/>
  <c r="AF8" i="48"/>
  <c r="AO8" i="48" s="1"/>
  <c r="W9" i="48"/>
  <c r="AE8" i="48"/>
  <c r="AG7" i="35"/>
  <c r="AP7" i="35" s="1"/>
  <c r="AF7" i="35"/>
  <c r="AO7" i="35" s="1"/>
  <c r="W8" i="35"/>
  <c r="AE7" i="35"/>
  <c r="X8" i="57"/>
  <c r="Y8" i="57"/>
  <c r="K11" i="24"/>
  <c r="W8" i="87"/>
  <c r="AG7" i="87"/>
  <c r="AP7" i="87" s="1"/>
  <c r="AE7" i="87"/>
  <c r="AF7" i="87"/>
  <c r="AO7" i="87" s="1"/>
  <c r="K12" i="15"/>
  <c r="AR6" i="39"/>
  <c r="AI6" i="88"/>
  <c r="AN6" i="88"/>
  <c r="W8" i="93"/>
  <c r="AE7" i="93"/>
  <c r="AF7" i="93"/>
  <c r="AO7" i="93" s="1"/>
  <c r="AG7" i="93"/>
  <c r="AP7" i="93" s="1"/>
  <c r="AH7" i="35"/>
  <c r="AQ7" i="35" s="1"/>
  <c r="W8" i="80"/>
  <c r="AE7" i="80"/>
  <c r="AF7" i="80"/>
  <c r="AO7" i="80" s="1"/>
  <c r="AG7" i="80"/>
  <c r="AP7" i="80" s="1"/>
  <c r="AE8" i="3"/>
  <c r="AG8" i="3"/>
  <c r="AP8" i="3" s="1"/>
  <c r="W9" i="3"/>
  <c r="AF8" i="3"/>
  <c r="AO8" i="3" s="1"/>
  <c r="AI7" i="81"/>
  <c r="AN7" i="81"/>
  <c r="AR6" i="73"/>
  <c r="AI6" i="1"/>
  <c r="AN6" i="1"/>
  <c r="K11" i="11"/>
  <c r="K14" i="49"/>
  <c r="AR6" i="50"/>
  <c r="AR6" i="53"/>
  <c r="X8" i="84"/>
  <c r="Y8" i="84"/>
  <c r="K12" i="63"/>
  <c r="AH8" i="76"/>
  <c r="AQ8" i="76" s="1"/>
  <c r="AR7" i="71"/>
  <c r="AR7" i="48"/>
  <c r="AI7" i="28"/>
  <c r="AN7" i="28"/>
  <c r="AH7" i="69"/>
  <c r="AQ7" i="69" s="1"/>
  <c r="AR6" i="82"/>
  <c r="K13" i="13"/>
  <c r="Y8" i="4"/>
  <c r="X8" i="4"/>
  <c r="K12" i="17"/>
  <c r="AN6" i="32"/>
  <c r="AI6" i="32"/>
  <c r="AH8" i="40"/>
  <c r="AQ8" i="40" s="1"/>
  <c r="AH7" i="5"/>
  <c r="AQ7" i="5" s="1"/>
  <c r="AR6" i="55"/>
  <c r="K11" i="71"/>
  <c r="K19" i="1"/>
  <c r="X7" i="89"/>
  <c r="Y7" i="89"/>
  <c r="K11" i="59"/>
  <c r="K11" i="64"/>
  <c r="AR6" i="46"/>
  <c r="K15" i="6"/>
  <c r="X7" i="10"/>
  <c r="Y7" i="10"/>
  <c r="X8" i="52"/>
  <c r="Y8" i="52"/>
  <c r="AI7" i="86"/>
  <c r="AN7" i="86"/>
  <c r="K11" i="72"/>
  <c r="K11" i="56"/>
  <c r="K11" i="50"/>
  <c r="K12" i="7"/>
  <c r="W8" i="96"/>
  <c r="AG7" i="96"/>
  <c r="AP7" i="96" s="1"/>
  <c r="AF7" i="96"/>
  <c r="AO7" i="96" s="1"/>
  <c r="AE7" i="96"/>
  <c r="AI7" i="58"/>
  <c r="AN7" i="58"/>
  <c r="W9" i="40"/>
  <c r="AG8" i="40"/>
  <c r="AP8" i="40" s="1"/>
  <c r="AE8" i="40"/>
  <c r="AF8" i="40"/>
  <c r="AO8" i="40" s="1"/>
  <c r="AR6" i="25"/>
  <c r="AE8" i="71"/>
  <c r="W9" i="71"/>
  <c r="AF8" i="71"/>
  <c r="AO8" i="71" s="1"/>
  <c r="AG8" i="71"/>
  <c r="AP8" i="71" s="1"/>
  <c r="AI7" i="61"/>
  <c r="AN7" i="61"/>
  <c r="AN7" i="49"/>
  <c r="AI7" i="49"/>
  <c r="Y8" i="77"/>
  <c r="X8" i="77"/>
  <c r="Y8" i="86"/>
  <c r="X8" i="86"/>
  <c r="AI7" i="63"/>
  <c r="AN7" i="63"/>
  <c r="AH7" i="2"/>
  <c r="AQ7" i="2" s="1"/>
  <c r="AF7" i="47"/>
  <c r="AO7" i="47" s="1"/>
  <c r="W8" i="47"/>
  <c r="AE7" i="47"/>
  <c r="AG7" i="47"/>
  <c r="AP7" i="47" s="1"/>
  <c r="AN6" i="51"/>
  <c r="AI6" i="51"/>
  <c r="AG7" i="75"/>
  <c r="AP7" i="75" s="1"/>
  <c r="AF7" i="75"/>
  <c r="AO7" i="75" s="1"/>
  <c r="AE7" i="75"/>
  <c r="W8" i="75"/>
  <c r="K12" i="18"/>
  <c r="AH7" i="56"/>
  <c r="AQ7" i="56" s="1"/>
  <c r="AI7" i="57"/>
  <c r="AN7" i="57"/>
  <c r="AR6" i="2"/>
  <c r="AH7" i="73"/>
  <c r="AQ7" i="73" s="1"/>
  <c r="K12" i="66"/>
  <c r="W8" i="72"/>
  <c r="AG7" i="72"/>
  <c r="AP7" i="72" s="1"/>
  <c r="AF7" i="72"/>
  <c r="AO7" i="72" s="1"/>
  <c r="AE7" i="72"/>
  <c r="AN7" i="38"/>
  <c r="AI7" i="38"/>
  <c r="Y7" i="27"/>
  <c r="X7" i="27"/>
  <c r="AR6" i="60"/>
  <c r="AI7" i="14"/>
  <c r="AN7" i="14"/>
  <c r="AR6" i="65"/>
  <c r="K13" i="61"/>
  <c r="AI7" i="66"/>
  <c r="AN7" i="66"/>
  <c r="AI7" i="30"/>
  <c r="AN7" i="30"/>
  <c r="AI6" i="62"/>
  <c r="AN6" i="62"/>
  <c r="AH7" i="65"/>
  <c r="AQ7" i="65" s="1"/>
  <c r="AH7" i="46"/>
  <c r="AQ7" i="46" s="1"/>
  <c r="K12" i="55"/>
  <c r="Y7" i="22"/>
  <c r="X7" i="22"/>
  <c r="Z7" i="22" s="1"/>
  <c r="K11" i="2"/>
  <c r="AR6" i="5"/>
  <c r="K11" i="20"/>
  <c r="K11" i="4"/>
  <c r="AH7" i="37"/>
  <c r="AQ7" i="37" s="1"/>
  <c r="K12" i="54"/>
  <c r="AI7" i="9"/>
  <c r="AN7" i="9"/>
  <c r="AI7" i="79"/>
  <c r="AN7" i="79"/>
  <c r="AI7" i="77"/>
  <c r="AN7" i="77"/>
  <c r="Y8" i="16"/>
  <c r="X8" i="16"/>
  <c r="AI7" i="26"/>
  <c r="AN7" i="26"/>
  <c r="K12" i="22"/>
  <c r="K11" i="19"/>
  <c r="AH7" i="39"/>
  <c r="AQ7" i="39" s="1"/>
  <c r="AN7" i="67"/>
  <c r="AI7" i="67"/>
  <c r="AI6" i="22"/>
  <c r="AN6" i="22"/>
  <c r="K11" i="8"/>
  <c r="AH7" i="23"/>
  <c r="AQ7" i="23" s="1"/>
  <c r="AH7" i="13"/>
  <c r="AQ7" i="13" s="1"/>
  <c r="X7" i="51"/>
  <c r="Y7" i="51"/>
  <c r="W8" i="94"/>
  <c r="AG7" i="94"/>
  <c r="AP7" i="94" s="1"/>
  <c r="AF7" i="94"/>
  <c r="AO7" i="94" s="1"/>
  <c r="AE7" i="94"/>
  <c r="Y8" i="70"/>
  <c r="Z8" i="70" s="1"/>
  <c r="X8" i="70"/>
  <c r="AH7" i="68"/>
  <c r="AQ7" i="68" s="1"/>
  <c r="K12" i="57"/>
  <c r="K12" i="70"/>
  <c r="AH7" i="24"/>
  <c r="AQ7" i="24" s="1"/>
  <c r="Y8" i="30"/>
  <c r="X8" i="30"/>
  <c r="Z8" i="30" s="1"/>
  <c r="AI7" i="4"/>
  <c r="AN7" i="4"/>
  <c r="K12" i="21"/>
  <c r="W8" i="85"/>
  <c r="AG7" i="85"/>
  <c r="AP7" i="85" s="1"/>
  <c r="AF7" i="85"/>
  <c r="AO7" i="85" s="1"/>
  <c r="AE7" i="85"/>
  <c r="X7" i="62"/>
  <c r="Y7" i="62"/>
  <c r="AR7" i="59"/>
  <c r="K12" i="23"/>
  <c r="AI6" i="7"/>
  <c r="AN6" i="7"/>
  <c r="AR6" i="37"/>
  <c r="K12" i="5"/>
  <c r="AN6" i="89"/>
  <c r="AI6" i="89"/>
  <c r="AN7" i="34"/>
  <c r="AI7" i="34"/>
  <c r="Y7" i="90"/>
  <c r="X7" i="90"/>
  <c r="AR7" i="40"/>
  <c r="Z7" i="13"/>
  <c r="K11" i="51"/>
  <c r="AI6" i="20"/>
  <c r="AN6" i="20"/>
  <c r="AI7" i="36"/>
  <c r="AN7" i="36"/>
  <c r="AN7" i="52"/>
  <c r="AI7" i="52"/>
  <c r="Y8" i="79"/>
  <c r="X8" i="79"/>
  <c r="Y8" i="17"/>
  <c r="X8" i="17"/>
  <c r="Y8" i="26"/>
  <c r="X8" i="26"/>
  <c r="AH7" i="53"/>
  <c r="AQ7" i="53" s="1"/>
  <c r="K13" i="14"/>
  <c r="AG7" i="74"/>
  <c r="AP7" i="74" s="1"/>
  <c r="AF7" i="74"/>
  <c r="AO7" i="74" s="1"/>
  <c r="AE7" i="74"/>
  <c r="W8" i="74"/>
  <c r="Y7" i="1"/>
  <c r="Z7" i="1" s="1"/>
  <c r="X7" i="1"/>
  <c r="AH7" i="78"/>
  <c r="AQ7" i="78" s="1"/>
  <c r="AE7" i="69"/>
  <c r="AF7" i="69"/>
  <c r="AO7" i="69" s="1"/>
  <c r="W8" i="69"/>
  <c r="AG7" i="69"/>
  <c r="AP7" i="69" s="1"/>
  <c r="AR6" i="69"/>
  <c r="AR6" i="78"/>
  <c r="AR6" i="13"/>
  <c r="K13" i="58"/>
  <c r="AN7" i="31"/>
  <c r="AI7" i="31"/>
  <c r="AH7" i="50"/>
  <c r="AQ7" i="50" s="1"/>
  <c r="X8" i="81"/>
  <c r="Y8" i="81"/>
  <c r="AH7" i="82"/>
  <c r="AQ7" i="82" s="1"/>
  <c r="W8" i="91"/>
  <c r="AG7" i="91"/>
  <c r="AP7" i="91" s="1"/>
  <c r="AF7" i="91"/>
  <c r="AO7" i="91" s="1"/>
  <c r="AE7" i="91"/>
  <c r="X7" i="92"/>
  <c r="Z7" i="92" s="1"/>
  <c r="Y7" i="92"/>
  <c r="W8" i="21"/>
  <c r="AG7" i="21"/>
  <c r="AP7" i="21" s="1"/>
  <c r="AF7" i="21"/>
  <c r="AO7" i="21" s="1"/>
  <c r="AE7" i="21"/>
  <c r="AI7" i="70"/>
  <c r="AN7" i="70"/>
  <c r="Y8" i="95"/>
  <c r="X8" i="95"/>
  <c r="Z8" i="95" s="1"/>
  <c r="X8" i="38"/>
  <c r="Y8" i="38"/>
  <c r="K13" i="10"/>
  <c r="Z7" i="68"/>
  <c r="Y8" i="67"/>
  <c r="X8" i="67"/>
  <c r="AI6" i="27"/>
  <c r="AN6" i="27"/>
  <c r="W8" i="18"/>
  <c r="AG7" i="18"/>
  <c r="AP7" i="18" s="1"/>
  <c r="AF7" i="18"/>
  <c r="AO7" i="18" s="1"/>
  <c r="AE7" i="18"/>
  <c r="AH8" i="83"/>
  <c r="AQ8" i="83" s="1"/>
  <c r="AN7" i="43"/>
  <c r="AI7" i="43"/>
  <c r="AI6" i="19"/>
  <c r="AN6" i="19"/>
  <c r="AR7" i="76"/>
  <c r="Y8" i="58"/>
  <c r="X8" i="58"/>
  <c r="AN6" i="6"/>
  <c r="AI6" i="6"/>
  <c r="AR6" i="24"/>
  <c r="Y7" i="7"/>
  <c r="X7" i="7"/>
  <c r="AG7" i="33"/>
  <c r="AP7" i="33" s="1"/>
  <c r="AF7" i="33"/>
  <c r="AO7" i="33" s="1"/>
  <c r="W8" i="33"/>
  <c r="AE7" i="33"/>
  <c r="AF7" i="8"/>
  <c r="AO7" i="8" s="1"/>
  <c r="AE7" i="8"/>
  <c r="W8" i="8"/>
  <c r="AG7" i="8"/>
  <c r="AP7" i="8" s="1"/>
  <c r="AN6" i="90"/>
  <c r="AI6" i="90"/>
  <c r="AN7" i="42"/>
  <c r="AI7" i="42"/>
  <c r="AH7" i="25"/>
  <c r="AQ7" i="25" s="1"/>
  <c r="X7" i="20"/>
  <c r="Y7" i="20"/>
  <c r="AG7" i="37"/>
  <c r="AP7" i="37" s="1"/>
  <c r="AF7" i="37"/>
  <c r="AO7" i="37" s="1"/>
  <c r="AE7" i="37"/>
  <c r="W8" i="37"/>
  <c r="AH8" i="48"/>
  <c r="AQ8" i="48" s="1"/>
  <c r="Y8" i="61"/>
  <c r="X8" i="61"/>
  <c r="X8" i="36"/>
  <c r="Y8" i="36"/>
  <c r="X8" i="49"/>
  <c r="Y8" i="49"/>
  <c r="Y8" i="15"/>
  <c r="X8" i="15"/>
  <c r="Y8" i="64"/>
  <c r="X8" i="64"/>
  <c r="AI7" i="17"/>
  <c r="AN7" i="17"/>
  <c r="Y8" i="54"/>
  <c r="X8" i="54"/>
  <c r="Z8" i="54" s="1"/>
  <c r="W8" i="11"/>
  <c r="AG7" i="11"/>
  <c r="AP7" i="11" s="1"/>
  <c r="AF7" i="11"/>
  <c r="AO7" i="11" s="1"/>
  <c r="AE7" i="11"/>
  <c r="X7" i="88"/>
  <c r="Y7" i="88"/>
  <c r="AH7" i="60"/>
  <c r="AQ7" i="60" s="1"/>
  <c r="K11" i="60"/>
  <c r="K11" i="52"/>
  <c r="AH7" i="55"/>
  <c r="AQ7" i="55" s="1"/>
  <c r="AN7" i="44"/>
  <c r="AI7" i="44"/>
  <c r="AF7" i="5"/>
  <c r="AO7" i="5" s="1"/>
  <c r="AE7" i="5"/>
  <c r="W8" i="5"/>
  <c r="AG7" i="5"/>
  <c r="AP7" i="5" s="1"/>
  <c r="AR6" i="29"/>
  <c r="W8" i="12"/>
  <c r="AG7" i="12"/>
  <c r="AP7" i="12" s="1"/>
  <c r="AF7" i="12"/>
  <c r="AO7" i="12" s="1"/>
  <c r="AE7" i="12"/>
  <c r="AR7" i="83"/>
  <c r="AH7" i="29"/>
  <c r="AQ7" i="29" s="1"/>
  <c r="W8" i="45"/>
  <c r="AF7" i="45"/>
  <c r="AO7" i="45" s="1"/>
  <c r="AE7" i="45"/>
  <c r="AG7" i="45"/>
  <c r="AP7" i="45" s="1"/>
  <c r="K12" i="68"/>
  <c r="X8" i="31"/>
  <c r="Y8" i="31"/>
  <c r="AR6" i="56"/>
  <c r="K12" i="65"/>
  <c r="K13" i="53"/>
  <c r="AI6" i="92"/>
  <c r="AN6" i="92"/>
  <c r="AR6" i="68"/>
  <c r="K12" i="9"/>
  <c r="AN7" i="95"/>
  <c r="AI7" i="95"/>
  <c r="K11" i="12"/>
  <c r="K13" i="69"/>
  <c r="AN7" i="84"/>
  <c r="AI7" i="84"/>
  <c r="Z7" i="29"/>
  <c r="X8" i="28"/>
  <c r="Y8" i="28"/>
  <c r="Y8" i="14"/>
  <c r="X8" i="14"/>
  <c r="AG7" i="41"/>
  <c r="AP7" i="41" s="1"/>
  <c r="AF7" i="41"/>
  <c r="AO7" i="41" s="1"/>
  <c r="W8" i="41"/>
  <c r="AE7" i="41"/>
  <c r="K13" i="62"/>
  <c r="Z7" i="24"/>
  <c r="X8" i="66"/>
  <c r="Y8" i="66"/>
  <c r="Y8" i="43"/>
  <c r="X8" i="43"/>
  <c r="X7" i="19"/>
  <c r="Y7" i="19"/>
  <c r="Y8" i="44"/>
  <c r="X8" i="44"/>
  <c r="K11" i="67"/>
  <c r="X7" i="32"/>
  <c r="Y7" i="32"/>
  <c r="Y7" i="6"/>
  <c r="X7" i="6"/>
  <c r="K11" i="3"/>
  <c r="X8" i="34"/>
  <c r="Y8" i="34"/>
  <c r="K11" i="16"/>
  <c r="X8" i="42"/>
  <c r="Y8" i="42"/>
  <c r="AR6" i="35"/>
  <c r="AH8" i="59"/>
  <c r="AQ8" i="59" s="1"/>
  <c r="Z7" i="25"/>
  <c r="AI6" i="10"/>
  <c r="AN6" i="10"/>
  <c r="AR6" i="23"/>
  <c r="AH8" i="71"/>
  <c r="AQ8" i="71" s="1"/>
  <c r="AI7" i="15"/>
  <c r="AN7" i="15"/>
  <c r="Y8" i="9"/>
  <c r="X8" i="9"/>
  <c r="AN7" i="16"/>
  <c r="AI7" i="16"/>
  <c r="AN7" i="64"/>
  <c r="AI7" i="64"/>
  <c r="Y8" i="63"/>
  <c r="X8" i="63"/>
  <c r="W8" i="78" l="1"/>
  <c r="AE7" i="56"/>
  <c r="AF7" i="56"/>
  <c r="AO7" i="56" s="1"/>
  <c r="W8" i="2"/>
  <c r="AG7" i="56"/>
  <c r="AP7" i="56" s="1"/>
  <c r="Z8" i="38"/>
  <c r="AF7" i="78"/>
  <c r="AO7" i="78" s="1"/>
  <c r="AF7" i="50"/>
  <c r="AO7" i="50" s="1"/>
  <c r="AG7" i="2"/>
  <c r="AP7" i="2" s="1"/>
  <c r="Z8" i="34"/>
  <c r="Z8" i="28"/>
  <c r="Z7" i="62"/>
  <c r="Z8" i="77"/>
  <c r="AE7" i="2"/>
  <c r="AG7" i="60"/>
  <c r="AP7" i="60" s="1"/>
  <c r="Z7" i="20"/>
  <c r="Z8" i="52"/>
  <c r="AE7" i="50"/>
  <c r="Z8" i="31"/>
  <c r="Z8" i="43"/>
  <c r="Z8" i="17"/>
  <c r="Z7" i="10"/>
  <c r="Z8" i="57"/>
  <c r="AG7" i="50"/>
  <c r="AP7" i="50" s="1"/>
  <c r="Z8" i="63"/>
  <c r="AG8" i="63" s="1"/>
  <c r="AP8" i="63" s="1"/>
  <c r="Z8" i="9"/>
  <c r="Z8" i="64"/>
  <c r="Z8" i="36"/>
  <c r="AF7" i="65"/>
  <c r="AO7" i="65" s="1"/>
  <c r="AI7" i="54"/>
  <c r="Z7" i="90"/>
  <c r="AE7" i="90" s="1"/>
  <c r="Z8" i="86"/>
  <c r="Z8" i="44"/>
  <c r="Z8" i="79"/>
  <c r="Z7" i="6"/>
  <c r="Z8" i="66"/>
  <c r="AG8" i="66" s="1"/>
  <c r="AP8" i="66" s="1"/>
  <c r="Z7" i="32"/>
  <c r="AG7" i="32" s="1"/>
  <c r="AP7" i="32" s="1"/>
  <c r="Z7" i="19"/>
  <c r="AF7" i="19" s="1"/>
  <c r="AO7" i="19" s="1"/>
  <c r="Z8" i="26"/>
  <c r="AG8" i="26" s="1"/>
  <c r="AP8" i="26" s="1"/>
  <c r="Z8" i="42"/>
  <c r="Z8" i="15"/>
  <c r="Z8" i="61"/>
  <c r="AG8" i="61" s="1"/>
  <c r="AP8" i="61" s="1"/>
  <c r="Z7" i="7"/>
  <c r="AF7" i="7" s="1"/>
  <c r="AO7" i="7" s="1"/>
  <c r="Z8" i="84"/>
  <c r="AG7" i="19"/>
  <c r="AP7" i="19" s="1"/>
  <c r="AE8" i="26"/>
  <c r="W9" i="26"/>
  <c r="W8" i="7"/>
  <c r="AE8" i="43"/>
  <c r="W9" i="43"/>
  <c r="AG8" i="43"/>
  <c r="AP8" i="43" s="1"/>
  <c r="AF8" i="43"/>
  <c r="AO8" i="43" s="1"/>
  <c r="AF8" i="63"/>
  <c r="AO8" i="63" s="1"/>
  <c r="AE8" i="63"/>
  <c r="W9" i="63"/>
  <c r="AG7" i="90"/>
  <c r="AP7" i="90" s="1"/>
  <c r="AF7" i="90"/>
  <c r="AO7" i="90" s="1"/>
  <c r="W8" i="90"/>
  <c r="AG8" i="86"/>
  <c r="AP8" i="86" s="1"/>
  <c r="AF8" i="86"/>
  <c r="AO8" i="86" s="1"/>
  <c r="W9" i="86"/>
  <c r="AE8" i="86"/>
  <c r="AG8" i="31"/>
  <c r="AP8" i="31" s="1"/>
  <c r="AF8" i="31"/>
  <c r="AO8" i="31" s="1"/>
  <c r="AE8" i="31"/>
  <c r="W9" i="31"/>
  <c r="AG8" i="17"/>
  <c r="AP8" i="17" s="1"/>
  <c r="W9" i="17"/>
  <c r="AF8" i="17"/>
  <c r="AO8" i="17" s="1"/>
  <c r="AE8" i="17"/>
  <c r="W9" i="52"/>
  <c r="AF8" i="52"/>
  <c r="AO8" i="52" s="1"/>
  <c r="AE8" i="52"/>
  <c r="AG8" i="52"/>
  <c r="AP8" i="52" s="1"/>
  <c r="AG8" i="42"/>
  <c r="AP8" i="42" s="1"/>
  <c r="AF8" i="42"/>
  <c r="AO8" i="42" s="1"/>
  <c r="AE8" i="42"/>
  <c r="W9" i="42"/>
  <c r="AF8" i="44"/>
  <c r="AO8" i="44" s="1"/>
  <c r="W9" i="44"/>
  <c r="AG8" i="44"/>
  <c r="AP8" i="44" s="1"/>
  <c r="AE8" i="44"/>
  <c r="W9" i="66"/>
  <c r="AF8" i="66"/>
  <c r="AO8" i="66" s="1"/>
  <c r="AE8" i="66"/>
  <c r="W8" i="1"/>
  <c r="AE7" i="1"/>
  <c r="AG7" i="1"/>
  <c r="AP7" i="1" s="1"/>
  <c r="AF7" i="1"/>
  <c r="AO7" i="1" s="1"/>
  <c r="W9" i="79"/>
  <c r="AG8" i="79"/>
  <c r="AP8" i="79" s="1"/>
  <c r="AE8" i="79"/>
  <c r="AF8" i="79"/>
  <c r="AO8" i="79" s="1"/>
  <c r="AG8" i="15"/>
  <c r="AP8" i="15" s="1"/>
  <c r="W9" i="15"/>
  <c r="AF8" i="15"/>
  <c r="AO8" i="15" s="1"/>
  <c r="AE8" i="15"/>
  <c r="AE8" i="84"/>
  <c r="W9" i="84"/>
  <c r="AG8" i="84"/>
  <c r="AP8" i="84" s="1"/>
  <c r="AF8" i="84"/>
  <c r="AO8" i="84" s="1"/>
  <c r="AG8" i="70"/>
  <c r="AP8" i="70" s="1"/>
  <c r="AF8" i="70"/>
  <c r="AO8" i="70" s="1"/>
  <c r="W9" i="70"/>
  <c r="AE8" i="70"/>
  <c r="W8" i="6"/>
  <c r="AG7" i="6"/>
  <c r="AP7" i="6" s="1"/>
  <c r="AF7" i="6"/>
  <c r="AO7" i="6" s="1"/>
  <c r="AE7" i="6"/>
  <c r="AE8" i="64"/>
  <c r="AG8" i="64"/>
  <c r="AP8" i="64" s="1"/>
  <c r="W9" i="64"/>
  <c r="AF8" i="64"/>
  <c r="AO8" i="64" s="1"/>
  <c r="AF8" i="36"/>
  <c r="AO8" i="36" s="1"/>
  <c r="W9" i="36"/>
  <c r="AG8" i="36"/>
  <c r="AP8" i="36" s="1"/>
  <c r="AE8" i="36"/>
  <c r="W9" i="77"/>
  <c r="AE8" i="77"/>
  <c r="AF8" i="77"/>
  <c r="AO8" i="77" s="1"/>
  <c r="AG8" i="77"/>
  <c r="AP8" i="77" s="1"/>
  <c r="AG8" i="57"/>
  <c r="AP8" i="57" s="1"/>
  <c r="W9" i="57"/>
  <c r="AF8" i="57"/>
  <c r="AO8" i="57" s="1"/>
  <c r="AE8" i="57"/>
  <c r="AG7" i="25"/>
  <c r="AP7" i="25" s="1"/>
  <c r="AF7" i="25"/>
  <c r="AO7" i="25" s="1"/>
  <c r="W8" i="25"/>
  <c r="AE7" i="25"/>
  <c r="AN7" i="33"/>
  <c r="AI7" i="33"/>
  <c r="W9" i="38"/>
  <c r="AG8" i="38"/>
  <c r="AP8" i="38" s="1"/>
  <c r="AF8" i="38"/>
  <c r="AO8" i="38" s="1"/>
  <c r="AE8" i="38"/>
  <c r="AR7" i="16"/>
  <c r="AR7" i="15"/>
  <c r="AR6" i="10"/>
  <c r="AH8" i="34"/>
  <c r="AQ8" i="34" s="1"/>
  <c r="AH7" i="6"/>
  <c r="AQ7" i="6" s="1"/>
  <c r="AH8" i="28"/>
  <c r="AQ8" i="28" s="1"/>
  <c r="K14" i="69"/>
  <c r="K13" i="9"/>
  <c r="AI7" i="5"/>
  <c r="AN7" i="5"/>
  <c r="AR7" i="17"/>
  <c r="AR6" i="90"/>
  <c r="AH7" i="7"/>
  <c r="AQ7" i="7" s="1"/>
  <c r="AH8" i="38"/>
  <c r="AQ8" i="38" s="1"/>
  <c r="AR7" i="70"/>
  <c r="AH7" i="92"/>
  <c r="AQ7" i="92" s="1"/>
  <c r="AR7" i="31"/>
  <c r="Y8" i="69"/>
  <c r="X8" i="69"/>
  <c r="Z8" i="69" s="1"/>
  <c r="Y8" i="74"/>
  <c r="X8" i="74"/>
  <c r="K14" i="14"/>
  <c r="AH8" i="17"/>
  <c r="AQ8" i="17" s="1"/>
  <c r="AR7" i="52"/>
  <c r="AR6" i="20"/>
  <c r="AH7" i="90"/>
  <c r="AQ7" i="90" s="1"/>
  <c r="AR6" i="7"/>
  <c r="AH7" i="62"/>
  <c r="AQ7" i="62" s="1"/>
  <c r="AH8" i="70"/>
  <c r="AQ8" i="70" s="1"/>
  <c r="K13" i="22"/>
  <c r="W8" i="22"/>
  <c r="AG7" i="22"/>
  <c r="AP7" i="22" s="1"/>
  <c r="AF7" i="22"/>
  <c r="AO7" i="22" s="1"/>
  <c r="AE7" i="22"/>
  <c r="K14" i="61"/>
  <c r="AN7" i="72"/>
  <c r="AI7" i="72"/>
  <c r="AI7" i="75"/>
  <c r="AN7" i="75"/>
  <c r="AH8" i="77"/>
  <c r="AQ8" i="77" s="1"/>
  <c r="AR7" i="61"/>
  <c r="AE7" i="10"/>
  <c r="W8" i="10"/>
  <c r="AG7" i="10"/>
  <c r="AP7" i="10" s="1"/>
  <c r="AF7" i="10"/>
  <c r="AO7" i="10" s="1"/>
  <c r="K12" i="64"/>
  <c r="K14" i="13"/>
  <c r="AR7" i="28"/>
  <c r="K13" i="63"/>
  <c r="AR6" i="1"/>
  <c r="Y9" i="3"/>
  <c r="X9" i="3"/>
  <c r="Z9" i="3" s="1"/>
  <c r="AI7" i="80"/>
  <c r="AN7" i="80"/>
  <c r="AR6" i="88"/>
  <c r="AI7" i="87"/>
  <c r="AN7" i="87"/>
  <c r="Y8" i="23"/>
  <c r="X8" i="23"/>
  <c r="AI8" i="76"/>
  <c r="AN8" i="76"/>
  <c r="Y8" i="55"/>
  <c r="X8" i="55"/>
  <c r="Y8" i="60"/>
  <c r="X8" i="60"/>
  <c r="K14" i="62"/>
  <c r="K14" i="53"/>
  <c r="K12" i="52"/>
  <c r="K12" i="67"/>
  <c r="AR7" i="44"/>
  <c r="X8" i="33"/>
  <c r="Z8" i="33" s="1"/>
  <c r="Y8" i="33"/>
  <c r="AR7" i="43"/>
  <c r="AH8" i="81"/>
  <c r="AQ8" i="81" s="1"/>
  <c r="AI7" i="69"/>
  <c r="AN7" i="69"/>
  <c r="K12" i="51"/>
  <c r="K13" i="5"/>
  <c r="K13" i="23"/>
  <c r="AI7" i="85"/>
  <c r="AN7" i="85"/>
  <c r="K13" i="21"/>
  <c r="K13" i="57"/>
  <c r="X8" i="94"/>
  <c r="Y8" i="94"/>
  <c r="AR7" i="67"/>
  <c r="AR7" i="26"/>
  <c r="K12" i="4"/>
  <c r="K12" i="2"/>
  <c r="K13" i="55"/>
  <c r="AR7" i="30"/>
  <c r="K13" i="18"/>
  <c r="AI7" i="47"/>
  <c r="AN7" i="47"/>
  <c r="AR7" i="63"/>
  <c r="AI8" i="40"/>
  <c r="AN8" i="40"/>
  <c r="AI7" i="96"/>
  <c r="AN7" i="96"/>
  <c r="K16" i="6"/>
  <c r="K12" i="59"/>
  <c r="AH8" i="4"/>
  <c r="AQ8" i="4" s="1"/>
  <c r="K12" i="11"/>
  <c r="AI8" i="3"/>
  <c r="AN8" i="3"/>
  <c r="AI7" i="93"/>
  <c r="AN7" i="93"/>
  <c r="Y8" i="87"/>
  <c r="X8" i="87"/>
  <c r="Z8" i="87" s="1"/>
  <c r="AI8" i="48"/>
  <c r="AN8" i="48"/>
  <c r="Y9" i="59"/>
  <c r="X9" i="59"/>
  <c r="Y9" i="83"/>
  <c r="X9" i="83"/>
  <c r="AI7" i="82"/>
  <c r="AN7" i="82"/>
  <c r="X8" i="78"/>
  <c r="Z8" i="78" s="1"/>
  <c r="Y8" i="78"/>
  <c r="X8" i="65"/>
  <c r="Y8" i="65"/>
  <c r="Z8" i="65" s="1"/>
  <c r="AN7" i="56"/>
  <c r="AI7" i="56"/>
  <c r="AN7" i="50"/>
  <c r="AI7" i="50"/>
  <c r="AH8" i="42"/>
  <c r="AQ8" i="42" s="1"/>
  <c r="AH7" i="19"/>
  <c r="AQ7" i="19" s="1"/>
  <c r="AH8" i="14"/>
  <c r="AQ8" i="14" s="1"/>
  <c r="AN7" i="45"/>
  <c r="AI7" i="45"/>
  <c r="Y8" i="12"/>
  <c r="X8" i="12"/>
  <c r="Y8" i="11"/>
  <c r="X8" i="11"/>
  <c r="AH8" i="58"/>
  <c r="AQ8" i="58" s="1"/>
  <c r="AR6" i="19"/>
  <c r="W8" i="68"/>
  <c r="AG7" i="68"/>
  <c r="AP7" i="68" s="1"/>
  <c r="AF7" i="68"/>
  <c r="AO7" i="68" s="1"/>
  <c r="AE7" i="68"/>
  <c r="AN7" i="21"/>
  <c r="AI7" i="21"/>
  <c r="AI7" i="74"/>
  <c r="AN7" i="74"/>
  <c r="AE7" i="62"/>
  <c r="W8" i="62"/>
  <c r="AG7" i="62"/>
  <c r="AP7" i="62" s="1"/>
  <c r="AF7" i="62"/>
  <c r="AO7" i="62" s="1"/>
  <c r="AF8" i="30"/>
  <c r="AO8" i="30" s="1"/>
  <c r="AE8" i="30"/>
  <c r="W9" i="30"/>
  <c r="AG8" i="30"/>
  <c r="AP8" i="30" s="1"/>
  <c r="AR6" i="22"/>
  <c r="K13" i="54"/>
  <c r="AH7" i="27"/>
  <c r="AQ7" i="27" s="1"/>
  <c r="K12" i="56"/>
  <c r="K13" i="17"/>
  <c r="X8" i="80"/>
  <c r="Y8" i="80"/>
  <c r="AH8" i="57"/>
  <c r="AQ8" i="57" s="1"/>
  <c r="AI7" i="23"/>
  <c r="AN7" i="23"/>
  <c r="AN7" i="55"/>
  <c r="AI7" i="55"/>
  <c r="AI7" i="78"/>
  <c r="AN7" i="78"/>
  <c r="AH8" i="9"/>
  <c r="AQ8" i="9" s="1"/>
  <c r="AF7" i="29"/>
  <c r="AO7" i="29" s="1"/>
  <c r="W8" i="29"/>
  <c r="AE7" i="29"/>
  <c r="AG7" i="29"/>
  <c r="AP7" i="29" s="1"/>
  <c r="K12" i="12"/>
  <c r="AH7" i="88"/>
  <c r="AQ7" i="88" s="1"/>
  <c r="AH8" i="54"/>
  <c r="AQ8" i="54" s="1"/>
  <c r="AH8" i="49"/>
  <c r="AQ8" i="49" s="1"/>
  <c r="AH8" i="95"/>
  <c r="AQ8" i="95" s="1"/>
  <c r="AI7" i="91"/>
  <c r="AN7" i="91"/>
  <c r="AH8" i="44"/>
  <c r="AQ8" i="44" s="1"/>
  <c r="AH8" i="43"/>
  <c r="AQ8" i="43" s="1"/>
  <c r="AN7" i="41"/>
  <c r="AI7" i="41"/>
  <c r="Z8" i="14"/>
  <c r="AR7" i="84"/>
  <c r="AR7" i="95"/>
  <c r="K13" i="65"/>
  <c r="X8" i="45"/>
  <c r="Y8" i="45"/>
  <c r="K12" i="60"/>
  <c r="Z7" i="88"/>
  <c r="Z8" i="49"/>
  <c r="X8" i="37"/>
  <c r="Y8" i="37"/>
  <c r="AH7" i="20"/>
  <c r="AQ7" i="20" s="1"/>
  <c r="Y8" i="8"/>
  <c r="X8" i="8"/>
  <c r="Z8" i="8" s="1"/>
  <c r="Z8" i="58"/>
  <c r="AR6" i="27"/>
  <c r="K14" i="10"/>
  <c r="Z8" i="81"/>
  <c r="K14" i="58"/>
  <c r="AH7" i="1"/>
  <c r="AQ7" i="1" s="1"/>
  <c r="AH8" i="26"/>
  <c r="AQ8" i="26" s="1"/>
  <c r="AH8" i="79"/>
  <c r="AQ8" i="79" s="1"/>
  <c r="AR7" i="36"/>
  <c r="AF7" i="13"/>
  <c r="AO7" i="13" s="1"/>
  <c r="AE7" i="13"/>
  <c r="W8" i="13"/>
  <c r="AG7" i="13"/>
  <c r="AP7" i="13" s="1"/>
  <c r="AR7" i="34"/>
  <c r="AH8" i="16"/>
  <c r="AQ8" i="16" s="1"/>
  <c r="AR7" i="79"/>
  <c r="Z7" i="27"/>
  <c r="Y8" i="72"/>
  <c r="X8" i="72"/>
  <c r="Z8" i="72" s="1"/>
  <c r="X8" i="47"/>
  <c r="Y8" i="47"/>
  <c r="AH8" i="86"/>
  <c r="AQ8" i="86" s="1"/>
  <c r="AR7" i="49"/>
  <c r="Y9" i="71"/>
  <c r="X9" i="71"/>
  <c r="K13" i="7"/>
  <c r="K12" i="72"/>
  <c r="K12" i="71"/>
  <c r="AH8" i="84"/>
  <c r="AQ8" i="84" s="1"/>
  <c r="X8" i="93"/>
  <c r="Y8" i="93"/>
  <c r="AI7" i="35"/>
  <c r="AN7" i="35"/>
  <c r="Y9" i="48"/>
  <c r="X9" i="48"/>
  <c r="AI7" i="73"/>
  <c r="AN7" i="73"/>
  <c r="AN7" i="39"/>
  <c r="AI7" i="39"/>
  <c r="AI8" i="83"/>
  <c r="AN8" i="83"/>
  <c r="AN7" i="60"/>
  <c r="AI7" i="60"/>
  <c r="AH8" i="66"/>
  <c r="AQ8" i="66" s="1"/>
  <c r="W8" i="24"/>
  <c r="AG7" i="24"/>
  <c r="AP7" i="24" s="1"/>
  <c r="AF7" i="24"/>
  <c r="AO7" i="24" s="1"/>
  <c r="AE7" i="24"/>
  <c r="X8" i="41"/>
  <c r="Y8" i="41"/>
  <c r="K13" i="68"/>
  <c r="AI7" i="12"/>
  <c r="AN7" i="12"/>
  <c r="AN7" i="11"/>
  <c r="AI7" i="11"/>
  <c r="AE8" i="54"/>
  <c r="AG8" i="54"/>
  <c r="AP8" i="54" s="1"/>
  <c r="W9" i="54"/>
  <c r="AF8" i="54"/>
  <c r="AO8" i="54" s="1"/>
  <c r="AH8" i="15"/>
  <c r="AQ8" i="15" s="1"/>
  <c r="AI7" i="37"/>
  <c r="AN7" i="37"/>
  <c r="AE7" i="20"/>
  <c r="W8" i="20"/>
  <c r="AG7" i="20"/>
  <c r="AP7" i="20" s="1"/>
  <c r="AF7" i="20"/>
  <c r="AO7" i="20" s="1"/>
  <c r="AR7" i="42"/>
  <c r="AI7" i="8"/>
  <c r="AN7" i="8"/>
  <c r="AR7" i="4"/>
  <c r="AI7" i="94"/>
  <c r="AN7" i="94"/>
  <c r="AH7" i="51"/>
  <c r="AQ7" i="51" s="1"/>
  <c r="K12" i="19"/>
  <c r="K12" i="20"/>
  <c r="AH7" i="22"/>
  <c r="AQ7" i="22" s="1"/>
  <c r="AR7" i="66"/>
  <c r="AR7" i="14"/>
  <c r="AR7" i="38"/>
  <c r="AR7" i="57"/>
  <c r="AR6" i="51"/>
  <c r="AI8" i="71"/>
  <c r="AN8" i="71"/>
  <c r="AH7" i="89"/>
  <c r="AQ7" i="89" s="1"/>
  <c r="AR6" i="32"/>
  <c r="Z8" i="4"/>
  <c r="AR7" i="81"/>
  <c r="K13" i="15"/>
  <c r="X8" i="35"/>
  <c r="Y8" i="35"/>
  <c r="AI8" i="59"/>
  <c r="AN8" i="59"/>
  <c r="X8" i="73"/>
  <c r="Y8" i="73"/>
  <c r="X8" i="39"/>
  <c r="Y8" i="39"/>
  <c r="X8" i="46"/>
  <c r="Y8" i="46"/>
  <c r="AI7" i="53"/>
  <c r="AN7" i="53"/>
  <c r="X8" i="2"/>
  <c r="Y8" i="2"/>
  <c r="AH8" i="63"/>
  <c r="AQ8" i="63" s="1"/>
  <c r="AF8" i="34"/>
  <c r="AO8" i="34" s="1"/>
  <c r="W9" i="34"/>
  <c r="AG8" i="34"/>
  <c r="AP8" i="34" s="1"/>
  <c r="AE8" i="34"/>
  <c r="W9" i="28"/>
  <c r="AE8" i="28"/>
  <c r="AG8" i="28"/>
  <c r="AP8" i="28" s="1"/>
  <c r="AF8" i="28"/>
  <c r="AO8" i="28" s="1"/>
  <c r="AH8" i="31"/>
  <c r="AQ8" i="31" s="1"/>
  <c r="AH8" i="64"/>
  <c r="AQ8" i="64" s="1"/>
  <c r="AH8" i="61"/>
  <c r="AQ8" i="61" s="1"/>
  <c r="Y8" i="18"/>
  <c r="X8" i="18"/>
  <c r="AF7" i="92"/>
  <c r="AO7" i="92" s="1"/>
  <c r="AG7" i="92"/>
  <c r="AP7" i="92" s="1"/>
  <c r="AE7" i="92"/>
  <c r="W8" i="92"/>
  <c r="AR7" i="77"/>
  <c r="AR7" i="58"/>
  <c r="AH8" i="52"/>
  <c r="AQ8" i="52" s="1"/>
  <c r="K20" i="1"/>
  <c r="Y8" i="82"/>
  <c r="X8" i="82"/>
  <c r="Z8" i="82" s="1"/>
  <c r="Y8" i="50"/>
  <c r="X8" i="50"/>
  <c r="AR7" i="64"/>
  <c r="AG8" i="9"/>
  <c r="AP8" i="9" s="1"/>
  <c r="W9" i="9"/>
  <c r="AF8" i="9"/>
  <c r="AO8" i="9" s="1"/>
  <c r="AE8" i="9"/>
  <c r="K12" i="16"/>
  <c r="AN7" i="18"/>
  <c r="AI7" i="18"/>
  <c r="AH8" i="67"/>
  <c r="AQ8" i="67" s="1"/>
  <c r="AG8" i="95"/>
  <c r="AP8" i="95" s="1"/>
  <c r="AF8" i="95"/>
  <c r="AO8" i="95" s="1"/>
  <c r="W9" i="95"/>
  <c r="AE8" i="95"/>
  <c r="Y8" i="21"/>
  <c r="X8" i="21"/>
  <c r="AR7" i="54"/>
  <c r="K12" i="3"/>
  <c r="AH7" i="32"/>
  <c r="AQ7" i="32" s="1"/>
  <c r="AR6" i="92"/>
  <c r="Y8" i="5"/>
  <c r="X8" i="5"/>
  <c r="AH8" i="36"/>
  <c r="AQ8" i="36" s="1"/>
  <c r="AR6" i="6"/>
  <c r="Z8" i="67"/>
  <c r="Y8" i="91"/>
  <c r="X8" i="91"/>
  <c r="AR6" i="89"/>
  <c r="X8" i="85"/>
  <c r="Y8" i="85"/>
  <c r="AH8" i="30"/>
  <c r="AQ8" i="30" s="1"/>
  <c r="K13" i="70"/>
  <c r="Z7" i="51"/>
  <c r="K12" i="8"/>
  <c r="Z8" i="16"/>
  <c r="AR7" i="9"/>
  <c r="AR6" i="62"/>
  <c r="K13" i="66"/>
  <c r="X8" i="75"/>
  <c r="Y8" i="75"/>
  <c r="Y9" i="40"/>
  <c r="X9" i="40"/>
  <c r="Y8" i="96"/>
  <c r="X8" i="96"/>
  <c r="K12" i="50"/>
  <c r="AR7" i="86"/>
  <c r="AH7" i="10"/>
  <c r="AQ7" i="10" s="1"/>
  <c r="Z7" i="89"/>
  <c r="K15" i="49"/>
  <c r="K12" i="24"/>
  <c r="Y9" i="76"/>
  <c r="X9" i="76"/>
  <c r="Z9" i="76" s="1"/>
  <c r="AN7" i="65"/>
  <c r="AI7" i="65"/>
  <c r="AI7" i="46"/>
  <c r="AN7" i="46"/>
  <c r="Y8" i="56"/>
  <c r="X8" i="56"/>
  <c r="Z8" i="56" s="1"/>
  <c r="Y8" i="53"/>
  <c r="X8" i="53"/>
  <c r="AI7" i="2"/>
  <c r="AN7" i="2"/>
  <c r="Z8" i="85" l="1"/>
  <c r="Z8" i="80"/>
  <c r="Z8" i="74"/>
  <c r="AE8" i="61"/>
  <c r="Z8" i="45"/>
  <c r="AF8" i="61"/>
  <c r="AO8" i="61" s="1"/>
  <c r="AE7" i="32"/>
  <c r="AG7" i="7"/>
  <c r="AP7" i="7" s="1"/>
  <c r="W8" i="19"/>
  <c r="W8" i="32"/>
  <c r="Z8" i="35"/>
  <c r="AE7" i="7"/>
  <c r="AE7" i="19"/>
  <c r="AF7" i="32"/>
  <c r="AO7" i="32" s="1"/>
  <c r="Z9" i="40"/>
  <c r="Z8" i="55"/>
  <c r="Z8" i="47"/>
  <c r="Z8" i="37"/>
  <c r="AE8" i="37" s="1"/>
  <c r="Z8" i="11"/>
  <c r="Z8" i="39"/>
  <c r="Z9" i="71"/>
  <c r="Z8" i="75"/>
  <c r="Z9" i="48"/>
  <c r="W9" i="61"/>
  <c r="Z8" i="96"/>
  <c r="Z8" i="50"/>
  <c r="AF8" i="50" s="1"/>
  <c r="AO8" i="50" s="1"/>
  <c r="Z8" i="73"/>
  <c r="Z8" i="60"/>
  <c r="AF8" i="60" s="1"/>
  <c r="AO8" i="60" s="1"/>
  <c r="Z8" i="21"/>
  <c r="W9" i="21" s="1"/>
  <c r="Z8" i="2"/>
  <c r="AF8" i="2" s="1"/>
  <c r="AO8" i="2" s="1"/>
  <c r="Z8" i="41"/>
  <c r="AG8" i="41" s="1"/>
  <c r="AP8" i="41" s="1"/>
  <c r="Z9" i="83"/>
  <c r="W10" i="83" s="1"/>
  <c r="AF8" i="26"/>
  <c r="AO8" i="26" s="1"/>
  <c r="Z8" i="91"/>
  <c r="AF8" i="91" s="1"/>
  <c r="AO8" i="91" s="1"/>
  <c r="Z9" i="59"/>
  <c r="AG9" i="59" s="1"/>
  <c r="AP9" i="59" s="1"/>
  <c r="W9" i="72"/>
  <c r="AF8" i="72"/>
  <c r="AO8" i="72" s="1"/>
  <c r="AE8" i="72"/>
  <c r="AG8" i="72"/>
  <c r="AP8" i="72" s="1"/>
  <c r="AG8" i="2"/>
  <c r="AP8" i="2" s="1"/>
  <c r="W9" i="2"/>
  <c r="AF8" i="41"/>
  <c r="AO8" i="41" s="1"/>
  <c r="AG8" i="33"/>
  <c r="AP8" i="33" s="1"/>
  <c r="AF8" i="33"/>
  <c r="AO8" i="33" s="1"/>
  <c r="AE8" i="33"/>
  <c r="W9" i="33"/>
  <c r="AE8" i="60"/>
  <c r="AE9" i="40"/>
  <c r="W10" i="40"/>
  <c r="AF9" i="40"/>
  <c r="AO9" i="40" s="1"/>
  <c r="AG9" i="40"/>
  <c r="AP9" i="40" s="1"/>
  <c r="W9" i="50"/>
  <c r="AG8" i="50"/>
  <c r="AP8" i="50" s="1"/>
  <c r="W9" i="65"/>
  <c r="AF8" i="65"/>
  <c r="AO8" i="65" s="1"/>
  <c r="AE8" i="65"/>
  <c r="AG8" i="65"/>
  <c r="AP8" i="65" s="1"/>
  <c r="AF8" i="47"/>
  <c r="AO8" i="47" s="1"/>
  <c r="AE8" i="47"/>
  <c r="W9" i="47"/>
  <c r="AG8" i="47"/>
  <c r="AP8" i="47" s="1"/>
  <c r="AG8" i="74"/>
  <c r="AP8" i="74" s="1"/>
  <c r="AF8" i="74"/>
  <c r="AO8" i="74" s="1"/>
  <c r="W9" i="74"/>
  <c r="AE8" i="74"/>
  <c r="AG8" i="37"/>
  <c r="AP8" i="37" s="1"/>
  <c r="AF8" i="37"/>
  <c r="AO8" i="37" s="1"/>
  <c r="W9" i="37"/>
  <c r="AG8" i="73"/>
  <c r="AP8" i="73" s="1"/>
  <c r="AF8" i="73"/>
  <c r="AO8" i="73" s="1"/>
  <c r="W9" i="73"/>
  <c r="AE8" i="73"/>
  <c r="AF9" i="76"/>
  <c r="AO9" i="76" s="1"/>
  <c r="AE9" i="76"/>
  <c r="W10" i="76"/>
  <c r="AG9" i="76"/>
  <c r="AP9" i="76" s="1"/>
  <c r="W9" i="67"/>
  <c r="AF8" i="67"/>
  <c r="AO8" i="67" s="1"/>
  <c r="AE8" i="67"/>
  <c r="AG8" i="67"/>
  <c r="AP8" i="67" s="1"/>
  <c r="AN8" i="95"/>
  <c r="AI8" i="95"/>
  <c r="K21" i="1"/>
  <c r="AH8" i="46"/>
  <c r="AQ8" i="46" s="1"/>
  <c r="W9" i="78"/>
  <c r="AG8" i="78"/>
  <c r="AP8" i="78" s="1"/>
  <c r="AE8" i="78"/>
  <c r="AF8" i="78"/>
  <c r="AO8" i="78" s="1"/>
  <c r="AH8" i="53"/>
  <c r="AQ8" i="53" s="1"/>
  <c r="AH9" i="76"/>
  <c r="AQ9" i="76" s="1"/>
  <c r="AH9" i="40"/>
  <c r="AQ9" i="40" s="1"/>
  <c r="W9" i="16"/>
  <c r="AF8" i="16"/>
  <c r="AO8" i="16" s="1"/>
  <c r="AE8" i="16"/>
  <c r="AG8" i="16"/>
  <c r="AP8" i="16" s="1"/>
  <c r="AH8" i="85"/>
  <c r="AQ8" i="85" s="1"/>
  <c r="AN8" i="9"/>
  <c r="AI8" i="9"/>
  <c r="AH8" i="50"/>
  <c r="AQ8" i="50" s="1"/>
  <c r="AI8" i="34"/>
  <c r="AN8" i="34"/>
  <c r="AH8" i="35"/>
  <c r="AQ8" i="35" s="1"/>
  <c r="AG8" i="4"/>
  <c r="AP8" i="4" s="1"/>
  <c r="W9" i="4"/>
  <c r="AF8" i="4"/>
  <c r="AO8" i="4" s="1"/>
  <c r="AE8" i="4"/>
  <c r="X8" i="20"/>
  <c r="Y8" i="20"/>
  <c r="K13" i="71"/>
  <c r="K15" i="10"/>
  <c r="AH8" i="45"/>
  <c r="AQ8" i="45" s="1"/>
  <c r="AR7" i="23"/>
  <c r="AR7" i="74"/>
  <c r="X8" i="68"/>
  <c r="Y8" i="68"/>
  <c r="AR7" i="56"/>
  <c r="AH8" i="78"/>
  <c r="AQ8" i="78" s="1"/>
  <c r="AH8" i="87"/>
  <c r="AQ8" i="87" s="1"/>
  <c r="K14" i="57"/>
  <c r="K14" i="23"/>
  <c r="AH8" i="60"/>
  <c r="AQ8" i="60" s="1"/>
  <c r="AR7" i="87"/>
  <c r="AR7" i="75"/>
  <c r="AH8" i="74"/>
  <c r="AQ8" i="74" s="1"/>
  <c r="X9" i="38"/>
  <c r="Y9" i="38"/>
  <c r="AI8" i="70"/>
  <c r="AN8" i="70"/>
  <c r="Y9" i="66"/>
  <c r="X9" i="66"/>
  <c r="Z9" i="66" s="1"/>
  <c r="Y9" i="17"/>
  <c r="X9" i="17"/>
  <c r="Y9" i="86"/>
  <c r="X9" i="86"/>
  <c r="AI7" i="7"/>
  <c r="AN7" i="7"/>
  <c r="Y8" i="19"/>
  <c r="X8" i="19"/>
  <c r="AR7" i="8"/>
  <c r="AR7" i="60"/>
  <c r="W9" i="49"/>
  <c r="AF8" i="49"/>
  <c r="AO8" i="49" s="1"/>
  <c r="AG8" i="49"/>
  <c r="AP8" i="49" s="1"/>
  <c r="AE8" i="49"/>
  <c r="AR7" i="33"/>
  <c r="X9" i="70"/>
  <c r="Y9" i="70"/>
  <c r="AH8" i="5"/>
  <c r="AQ8" i="5" s="1"/>
  <c r="Y9" i="95"/>
  <c r="X9" i="95"/>
  <c r="X8" i="92"/>
  <c r="Y8" i="92"/>
  <c r="X9" i="34"/>
  <c r="Y9" i="34"/>
  <c r="Z8" i="46"/>
  <c r="AR7" i="73"/>
  <c r="K13" i="72"/>
  <c r="AI7" i="13"/>
  <c r="AN7" i="13"/>
  <c r="W8" i="88"/>
  <c r="AE7" i="88"/>
  <c r="AF7" i="88"/>
  <c r="AO7" i="88" s="1"/>
  <c r="AG7" i="88"/>
  <c r="AP7" i="88" s="1"/>
  <c r="K14" i="65"/>
  <c r="AG8" i="14"/>
  <c r="AP8" i="14" s="1"/>
  <c r="W9" i="14"/>
  <c r="AF8" i="14"/>
  <c r="AO8" i="14" s="1"/>
  <c r="AE8" i="14"/>
  <c r="AI7" i="29"/>
  <c r="AN7" i="29"/>
  <c r="AR7" i="78"/>
  <c r="AH8" i="12"/>
  <c r="AQ8" i="12" s="1"/>
  <c r="AH8" i="23"/>
  <c r="AQ8" i="23" s="1"/>
  <c r="X8" i="10"/>
  <c r="Y8" i="10"/>
  <c r="Y8" i="22"/>
  <c r="X8" i="22"/>
  <c r="AN8" i="38"/>
  <c r="AI8" i="38"/>
  <c r="AN8" i="57"/>
  <c r="AI8" i="57"/>
  <c r="AI8" i="77"/>
  <c r="AN8" i="77"/>
  <c r="Y9" i="36"/>
  <c r="X9" i="36"/>
  <c r="AN7" i="6"/>
  <c r="AI7" i="6"/>
  <c r="AN8" i="84"/>
  <c r="AI8" i="84"/>
  <c r="AI8" i="79"/>
  <c r="AN8" i="79"/>
  <c r="AI7" i="1"/>
  <c r="AN7" i="1"/>
  <c r="AN8" i="44"/>
  <c r="AI8" i="44"/>
  <c r="Y9" i="42"/>
  <c r="X9" i="42"/>
  <c r="AN8" i="61"/>
  <c r="AI8" i="61"/>
  <c r="AN8" i="31"/>
  <c r="AI8" i="31"/>
  <c r="AI8" i="26"/>
  <c r="AN8" i="26"/>
  <c r="X8" i="32"/>
  <c r="Y8" i="32"/>
  <c r="AH8" i="18"/>
  <c r="AQ8" i="18" s="1"/>
  <c r="AH8" i="73"/>
  <c r="AQ8" i="73" s="1"/>
  <c r="AE8" i="11"/>
  <c r="AG8" i="11"/>
  <c r="AP8" i="11" s="1"/>
  <c r="W9" i="11"/>
  <c r="AF8" i="11"/>
  <c r="AO8" i="11" s="1"/>
  <c r="W9" i="87"/>
  <c r="AG8" i="87"/>
  <c r="AP8" i="87" s="1"/>
  <c r="AF8" i="87"/>
  <c r="AO8" i="87" s="1"/>
  <c r="AE8" i="87"/>
  <c r="AR8" i="40"/>
  <c r="K13" i="2"/>
  <c r="K14" i="21"/>
  <c r="AR7" i="69"/>
  <c r="K13" i="52"/>
  <c r="AG9" i="3"/>
  <c r="AP9" i="3" s="1"/>
  <c r="W10" i="3"/>
  <c r="AF9" i="3"/>
  <c r="AO9" i="3" s="1"/>
  <c r="AE9" i="3"/>
  <c r="AR7" i="72"/>
  <c r="Y9" i="26"/>
  <c r="X9" i="26"/>
  <c r="AR7" i="18"/>
  <c r="Y9" i="9"/>
  <c r="X9" i="9"/>
  <c r="AR7" i="46"/>
  <c r="AH8" i="82"/>
  <c r="AQ8" i="82" s="1"/>
  <c r="AN7" i="92"/>
  <c r="AI7" i="92"/>
  <c r="Z8" i="18"/>
  <c r="AI8" i="28"/>
  <c r="AN8" i="28"/>
  <c r="K14" i="15"/>
  <c r="K13" i="20"/>
  <c r="AR7" i="94"/>
  <c r="AR7" i="37"/>
  <c r="AI8" i="54"/>
  <c r="AN8" i="54"/>
  <c r="K14" i="68"/>
  <c r="AH9" i="48"/>
  <c r="AQ9" i="48" s="1"/>
  <c r="AH8" i="93"/>
  <c r="AQ8" i="93" s="1"/>
  <c r="K15" i="58"/>
  <c r="AG8" i="58"/>
  <c r="AP8" i="58" s="1"/>
  <c r="AF8" i="58"/>
  <c r="AO8" i="58" s="1"/>
  <c r="W9" i="58"/>
  <c r="AE8" i="58"/>
  <c r="AR7" i="41"/>
  <c r="X8" i="29"/>
  <c r="Y8" i="29"/>
  <c r="AR7" i="55"/>
  <c r="K13" i="56"/>
  <c r="X8" i="62"/>
  <c r="Y8" i="62"/>
  <c r="AI7" i="68"/>
  <c r="AN7" i="68"/>
  <c r="AH8" i="65"/>
  <c r="AQ8" i="65" s="1"/>
  <c r="AR7" i="82"/>
  <c r="K13" i="11"/>
  <c r="K17" i="6"/>
  <c r="K13" i="4"/>
  <c r="AH8" i="94"/>
  <c r="AQ8" i="94" s="1"/>
  <c r="K14" i="5"/>
  <c r="K15" i="53"/>
  <c r="AH8" i="55"/>
  <c r="AQ8" i="55" s="1"/>
  <c r="K15" i="13"/>
  <c r="AI7" i="10"/>
  <c r="AN7" i="10"/>
  <c r="AH8" i="69"/>
  <c r="AQ8" i="69" s="1"/>
  <c r="AR7" i="5"/>
  <c r="AI7" i="25"/>
  <c r="AN7" i="25"/>
  <c r="AI8" i="15"/>
  <c r="AN8" i="15"/>
  <c r="Y8" i="1"/>
  <c r="X8" i="1"/>
  <c r="AN8" i="42"/>
  <c r="AI8" i="42"/>
  <c r="Y9" i="52"/>
  <c r="X9" i="52"/>
  <c r="Y9" i="63"/>
  <c r="X9" i="63"/>
  <c r="Y8" i="7"/>
  <c r="X8" i="7"/>
  <c r="AI7" i="19"/>
  <c r="AN7" i="19"/>
  <c r="AR7" i="2"/>
  <c r="K14" i="66"/>
  <c r="K13" i="3"/>
  <c r="AI7" i="20"/>
  <c r="AN7" i="20"/>
  <c r="Y9" i="54"/>
  <c r="X9" i="54"/>
  <c r="AR7" i="12"/>
  <c r="AN7" i="24"/>
  <c r="AI7" i="24"/>
  <c r="AR7" i="35"/>
  <c r="AG9" i="71"/>
  <c r="AP9" i="71" s="1"/>
  <c r="AE9" i="71"/>
  <c r="AF9" i="71"/>
  <c r="AO9" i="71" s="1"/>
  <c r="W10" i="71"/>
  <c r="AH8" i="72"/>
  <c r="AQ8" i="72" s="1"/>
  <c r="Y8" i="13"/>
  <c r="X8" i="13"/>
  <c r="AG8" i="8"/>
  <c r="AP8" i="8" s="1"/>
  <c r="W9" i="8"/>
  <c r="AF8" i="8"/>
  <c r="AO8" i="8" s="1"/>
  <c r="AE8" i="8"/>
  <c r="W9" i="45"/>
  <c r="AF8" i="45"/>
  <c r="AO8" i="45" s="1"/>
  <c r="AE8" i="45"/>
  <c r="AG8" i="45"/>
  <c r="AP8" i="45" s="1"/>
  <c r="K14" i="17"/>
  <c r="AR7" i="21"/>
  <c r="K13" i="59"/>
  <c r="K15" i="69"/>
  <c r="AI8" i="64"/>
  <c r="AN8" i="64"/>
  <c r="Y9" i="84"/>
  <c r="X9" i="84"/>
  <c r="AN8" i="52"/>
  <c r="AI8" i="52"/>
  <c r="Y9" i="31"/>
  <c r="X9" i="31"/>
  <c r="AF7" i="89"/>
  <c r="AO7" i="89" s="1"/>
  <c r="AG7" i="89"/>
  <c r="AP7" i="89" s="1"/>
  <c r="W8" i="89"/>
  <c r="AE7" i="89"/>
  <c r="K13" i="50"/>
  <c r="K13" i="8"/>
  <c r="AH8" i="2"/>
  <c r="AQ8" i="2" s="1"/>
  <c r="AH8" i="96"/>
  <c r="AQ8" i="96" s="1"/>
  <c r="W8" i="51"/>
  <c r="AG7" i="51"/>
  <c r="AP7" i="51" s="1"/>
  <c r="AF7" i="51"/>
  <c r="AO7" i="51" s="1"/>
  <c r="AE7" i="51"/>
  <c r="Z8" i="53"/>
  <c r="AR7" i="65"/>
  <c r="K13" i="24"/>
  <c r="AH8" i="75"/>
  <c r="AQ8" i="75" s="1"/>
  <c r="AH8" i="91"/>
  <c r="AQ8" i="91" s="1"/>
  <c r="Z8" i="5"/>
  <c r="AH8" i="21"/>
  <c r="AQ8" i="21" s="1"/>
  <c r="Y9" i="28"/>
  <c r="X9" i="28"/>
  <c r="AH8" i="39"/>
  <c r="AQ8" i="39" s="1"/>
  <c r="AR8" i="59"/>
  <c r="AR7" i="11"/>
  <c r="Y8" i="24"/>
  <c r="X8" i="24"/>
  <c r="AR8" i="83"/>
  <c r="Z8" i="93"/>
  <c r="K14" i="7"/>
  <c r="AF7" i="27"/>
  <c r="AO7" i="27" s="1"/>
  <c r="W8" i="27"/>
  <c r="AE7" i="27"/>
  <c r="AG7" i="27"/>
  <c r="AP7" i="27" s="1"/>
  <c r="W9" i="81"/>
  <c r="AG8" i="81"/>
  <c r="AP8" i="81" s="1"/>
  <c r="AE8" i="81"/>
  <c r="AF8" i="81"/>
  <c r="AO8" i="81" s="1"/>
  <c r="K13" i="60"/>
  <c r="AH8" i="80"/>
  <c r="AQ8" i="80" s="1"/>
  <c r="Y9" i="30"/>
  <c r="X9" i="30"/>
  <c r="AI7" i="62"/>
  <c r="AN7" i="62"/>
  <c r="Z8" i="12"/>
  <c r="AR7" i="50"/>
  <c r="AH9" i="83"/>
  <c r="AQ9" i="83" s="1"/>
  <c r="Z8" i="94"/>
  <c r="AR7" i="85"/>
  <c r="Z8" i="23"/>
  <c r="AR7" i="80"/>
  <c r="K15" i="61"/>
  <c r="K14" i="22"/>
  <c r="Y8" i="25"/>
  <c r="X8" i="25"/>
  <c r="Y9" i="57"/>
  <c r="X9" i="57"/>
  <c r="Y9" i="77"/>
  <c r="X9" i="77"/>
  <c r="AN8" i="66"/>
  <c r="AI8" i="66"/>
  <c r="Y9" i="44"/>
  <c r="X9" i="44"/>
  <c r="AI8" i="17"/>
  <c r="AN8" i="17"/>
  <c r="Y9" i="61"/>
  <c r="X9" i="61"/>
  <c r="Y8" i="90"/>
  <c r="X8" i="90"/>
  <c r="AI8" i="63"/>
  <c r="AN8" i="63"/>
  <c r="X9" i="43"/>
  <c r="Z9" i="43" s="1"/>
  <c r="Y9" i="43"/>
  <c r="AE8" i="56"/>
  <c r="AG8" i="56"/>
  <c r="AP8" i="56" s="1"/>
  <c r="W9" i="56"/>
  <c r="AF8" i="56"/>
  <c r="AO8" i="56" s="1"/>
  <c r="W9" i="85"/>
  <c r="AG8" i="85"/>
  <c r="AP8" i="85" s="1"/>
  <c r="AF8" i="85"/>
  <c r="AO8" i="85" s="1"/>
  <c r="AE8" i="85"/>
  <c r="AG8" i="35"/>
  <c r="AP8" i="35" s="1"/>
  <c r="AF8" i="35"/>
  <c r="AO8" i="35" s="1"/>
  <c r="W9" i="35"/>
  <c r="AE8" i="35"/>
  <c r="AH9" i="59"/>
  <c r="AQ9" i="59" s="1"/>
  <c r="AR8" i="3"/>
  <c r="K14" i="18"/>
  <c r="AR8" i="76"/>
  <c r="AI7" i="32"/>
  <c r="AN7" i="32"/>
  <c r="AH8" i="56"/>
  <c r="AQ8" i="56" s="1"/>
  <c r="K16" i="49"/>
  <c r="W9" i="96"/>
  <c r="AE8" i="96"/>
  <c r="AF8" i="96"/>
  <c r="AO8" i="96" s="1"/>
  <c r="AG8" i="96"/>
  <c r="AP8" i="96" s="1"/>
  <c r="AG8" i="75"/>
  <c r="AP8" i="75" s="1"/>
  <c r="AF8" i="75"/>
  <c r="AO8" i="75" s="1"/>
  <c r="W9" i="75"/>
  <c r="AE8" i="75"/>
  <c r="K14" i="70"/>
  <c r="K13" i="16"/>
  <c r="W9" i="82"/>
  <c r="AF8" i="82"/>
  <c r="AO8" i="82" s="1"/>
  <c r="AE8" i="82"/>
  <c r="AG8" i="82"/>
  <c r="AP8" i="82" s="1"/>
  <c r="AR7" i="53"/>
  <c r="AG8" i="39"/>
  <c r="AP8" i="39" s="1"/>
  <c r="AE8" i="39"/>
  <c r="W9" i="39"/>
  <c r="AF8" i="39"/>
  <c r="AO8" i="39" s="1"/>
  <c r="AR8" i="71"/>
  <c r="K13" i="19"/>
  <c r="AH8" i="41"/>
  <c r="AQ8" i="41" s="1"/>
  <c r="AR7" i="39"/>
  <c r="AG9" i="48"/>
  <c r="AP9" i="48" s="1"/>
  <c r="AF9" i="48"/>
  <c r="AO9" i="48" s="1"/>
  <c r="AE9" i="48"/>
  <c r="W10" i="48"/>
  <c r="AH9" i="71"/>
  <c r="AQ9" i="71" s="1"/>
  <c r="AH8" i="47"/>
  <c r="AQ8" i="47" s="1"/>
  <c r="AH8" i="8"/>
  <c r="AQ8" i="8" s="1"/>
  <c r="AH8" i="37"/>
  <c r="AQ8" i="37" s="1"/>
  <c r="AR7" i="91"/>
  <c r="K13" i="12"/>
  <c r="AE8" i="80"/>
  <c r="W9" i="80"/>
  <c r="AF8" i="80"/>
  <c r="AO8" i="80" s="1"/>
  <c r="AG8" i="80"/>
  <c r="AP8" i="80" s="1"/>
  <c r="K14" i="54"/>
  <c r="AI8" i="30"/>
  <c r="AN8" i="30"/>
  <c r="AH8" i="11"/>
  <c r="AQ8" i="11" s="1"/>
  <c r="AR7" i="45"/>
  <c r="AR8" i="48"/>
  <c r="AR7" i="93"/>
  <c r="AR7" i="96"/>
  <c r="AR7" i="47"/>
  <c r="K14" i="55"/>
  <c r="K13" i="51"/>
  <c r="AH8" i="33"/>
  <c r="AQ8" i="33" s="1"/>
  <c r="K13" i="67"/>
  <c r="K15" i="62"/>
  <c r="W9" i="55"/>
  <c r="AF8" i="55"/>
  <c r="AO8" i="55" s="1"/>
  <c r="AG8" i="55"/>
  <c r="AP8" i="55" s="1"/>
  <c r="AE8" i="55"/>
  <c r="AH9" i="3"/>
  <c r="AQ9" i="3" s="1"/>
  <c r="K14" i="63"/>
  <c r="K13" i="64"/>
  <c r="AI7" i="22"/>
  <c r="AN7" i="22"/>
  <c r="K15" i="14"/>
  <c r="AG8" i="69"/>
  <c r="AP8" i="69" s="1"/>
  <c r="AF8" i="69"/>
  <c r="AO8" i="69" s="1"/>
  <c r="AE8" i="69"/>
  <c r="W9" i="69"/>
  <c r="K14" i="9"/>
  <c r="AI8" i="36"/>
  <c r="AN8" i="36"/>
  <c r="Y9" i="64"/>
  <c r="X9" i="64"/>
  <c r="Y8" i="6"/>
  <c r="X8" i="6"/>
  <c r="Y9" i="15"/>
  <c r="X9" i="15"/>
  <c r="Y9" i="79"/>
  <c r="X9" i="79"/>
  <c r="AI8" i="86"/>
  <c r="AN8" i="86"/>
  <c r="AI7" i="90"/>
  <c r="AN7" i="90"/>
  <c r="AN8" i="43"/>
  <c r="AI8" i="43"/>
  <c r="Z8" i="68" l="1"/>
  <c r="Z9" i="38"/>
  <c r="AG8" i="21"/>
  <c r="AP8" i="21" s="1"/>
  <c r="AE9" i="59"/>
  <c r="W10" i="59"/>
  <c r="Z9" i="77"/>
  <c r="Z8" i="13"/>
  <c r="Z9" i="52"/>
  <c r="Z9" i="9"/>
  <c r="W9" i="60"/>
  <c r="AF9" i="83"/>
  <c r="AO9" i="83" s="1"/>
  <c r="AG9" i="83"/>
  <c r="AP9" i="83" s="1"/>
  <c r="AE8" i="50"/>
  <c r="AE9" i="83"/>
  <c r="AE8" i="21"/>
  <c r="Z8" i="22"/>
  <c r="Z9" i="28"/>
  <c r="Z9" i="44"/>
  <c r="Z8" i="24"/>
  <c r="AG8" i="91"/>
  <c r="AP8" i="91" s="1"/>
  <c r="Z9" i="61"/>
  <c r="Z8" i="25"/>
  <c r="W9" i="25" s="1"/>
  <c r="Z9" i="63"/>
  <c r="Z9" i="26"/>
  <c r="AG9" i="26" s="1"/>
  <c r="AP9" i="26" s="1"/>
  <c r="Z9" i="95"/>
  <c r="Z8" i="19"/>
  <c r="AG8" i="60"/>
  <c r="AP8" i="60" s="1"/>
  <c r="W9" i="41"/>
  <c r="W9" i="91"/>
  <c r="Z9" i="15"/>
  <c r="AF9" i="15" s="1"/>
  <c r="AO9" i="15" s="1"/>
  <c r="AE8" i="41"/>
  <c r="Z8" i="32"/>
  <c r="Z8" i="92"/>
  <c r="Z9" i="86"/>
  <c r="Z8" i="1"/>
  <c r="AF8" i="1" s="1"/>
  <c r="AO8" i="1" s="1"/>
  <c r="Z9" i="64"/>
  <c r="AF9" i="64" s="1"/>
  <c r="AO9" i="64" s="1"/>
  <c r="AF9" i="59"/>
  <c r="AO9" i="59" s="1"/>
  <c r="AE8" i="2"/>
  <c r="AF8" i="21"/>
  <c r="AO8" i="21" s="1"/>
  <c r="AE8" i="91"/>
  <c r="Z9" i="30"/>
  <c r="AG9" i="30" s="1"/>
  <c r="AP9" i="30" s="1"/>
  <c r="Z9" i="84"/>
  <c r="AE9" i="84" s="1"/>
  <c r="AG8" i="68"/>
  <c r="AP8" i="68" s="1"/>
  <c r="W9" i="68"/>
  <c r="AF8" i="68"/>
  <c r="AO8" i="68" s="1"/>
  <c r="AE8" i="68"/>
  <c r="AG9" i="15"/>
  <c r="AP9" i="15" s="1"/>
  <c r="W10" i="15"/>
  <c r="AE8" i="13"/>
  <c r="W9" i="13"/>
  <c r="AG8" i="13"/>
  <c r="AP8" i="13" s="1"/>
  <c r="AF8" i="13"/>
  <c r="AO8" i="13" s="1"/>
  <c r="AE9" i="26"/>
  <c r="W10" i="26"/>
  <c r="AG9" i="95"/>
  <c r="AP9" i="95" s="1"/>
  <c r="W10" i="95"/>
  <c r="AF9" i="95"/>
  <c r="AO9" i="95" s="1"/>
  <c r="AE9" i="95"/>
  <c r="AG8" i="19"/>
  <c r="AP8" i="19" s="1"/>
  <c r="W9" i="19"/>
  <c r="AF8" i="19"/>
  <c r="AO8" i="19" s="1"/>
  <c r="AE8" i="19"/>
  <c r="AF9" i="43"/>
  <c r="AO9" i="43" s="1"/>
  <c r="W10" i="43"/>
  <c r="AG9" i="43"/>
  <c r="AP9" i="43" s="1"/>
  <c r="AE9" i="43"/>
  <c r="W10" i="30"/>
  <c r="AF9" i="84"/>
  <c r="AO9" i="84" s="1"/>
  <c r="W10" i="64"/>
  <c r="AE9" i="64"/>
  <c r="AE9" i="77"/>
  <c r="W10" i="77"/>
  <c r="AF9" i="77"/>
  <c r="AO9" i="77" s="1"/>
  <c r="AG9" i="77"/>
  <c r="AP9" i="77" s="1"/>
  <c r="W9" i="32"/>
  <c r="AG8" i="32"/>
  <c r="AP8" i="32" s="1"/>
  <c r="AF8" i="32"/>
  <c r="AO8" i="32" s="1"/>
  <c r="AE8" i="32"/>
  <c r="AF8" i="92"/>
  <c r="AO8" i="92" s="1"/>
  <c r="W9" i="92"/>
  <c r="AG8" i="92"/>
  <c r="AP8" i="92" s="1"/>
  <c r="AE8" i="92"/>
  <c r="W10" i="86"/>
  <c r="AG9" i="86"/>
  <c r="AP9" i="86" s="1"/>
  <c r="AE9" i="86"/>
  <c r="AF9" i="86"/>
  <c r="AO9" i="86" s="1"/>
  <c r="AN8" i="39"/>
  <c r="AI8" i="39"/>
  <c r="AH9" i="57"/>
  <c r="AQ9" i="57" s="1"/>
  <c r="AR7" i="13"/>
  <c r="AH9" i="70"/>
  <c r="AQ9" i="70" s="1"/>
  <c r="AR8" i="43"/>
  <c r="AR8" i="30"/>
  <c r="Y9" i="80"/>
  <c r="X9" i="80"/>
  <c r="AR7" i="90"/>
  <c r="AH9" i="15"/>
  <c r="AQ9" i="15" s="1"/>
  <c r="AH9" i="64"/>
  <c r="AQ9" i="64" s="1"/>
  <c r="K15" i="9"/>
  <c r="K16" i="14"/>
  <c r="K15" i="63"/>
  <c r="Y9" i="55"/>
  <c r="X9" i="55"/>
  <c r="Z9" i="55" s="1"/>
  <c r="K14" i="51"/>
  <c r="K15" i="54"/>
  <c r="X10" i="48"/>
  <c r="Y10" i="48"/>
  <c r="X9" i="39"/>
  <c r="Y9" i="39"/>
  <c r="AI8" i="82"/>
  <c r="AN8" i="82"/>
  <c r="AH9" i="61"/>
  <c r="AQ9" i="61" s="1"/>
  <c r="Y9" i="81"/>
  <c r="X9" i="81"/>
  <c r="Y8" i="51"/>
  <c r="X8" i="51"/>
  <c r="AH9" i="84"/>
  <c r="AQ9" i="84" s="1"/>
  <c r="K16" i="69"/>
  <c r="K15" i="17"/>
  <c r="AI8" i="8"/>
  <c r="AN8" i="8"/>
  <c r="K14" i="11"/>
  <c r="AR7" i="68"/>
  <c r="K16" i="58"/>
  <c r="K15" i="68"/>
  <c r="AR8" i="28"/>
  <c r="K15" i="21"/>
  <c r="AR7" i="6"/>
  <c r="AR8" i="77"/>
  <c r="AR7" i="29"/>
  <c r="K15" i="65"/>
  <c r="W9" i="46"/>
  <c r="AF8" i="46"/>
  <c r="AO8" i="46" s="1"/>
  <c r="AE8" i="46"/>
  <c r="AG8" i="46"/>
  <c r="AP8" i="46" s="1"/>
  <c r="AH9" i="86"/>
  <c r="AQ9" i="86" s="1"/>
  <c r="AH9" i="66"/>
  <c r="AQ9" i="66" s="1"/>
  <c r="AH9" i="38"/>
  <c r="AQ9" i="38" s="1"/>
  <c r="K14" i="71"/>
  <c r="Y9" i="4"/>
  <c r="X9" i="4"/>
  <c r="AI8" i="78"/>
  <c r="AN8" i="78"/>
  <c r="AR8" i="95"/>
  <c r="Y9" i="73"/>
  <c r="X9" i="73"/>
  <c r="X10" i="40"/>
  <c r="Y10" i="40"/>
  <c r="AN8" i="33"/>
  <c r="AI8" i="33"/>
  <c r="AN8" i="21"/>
  <c r="Y9" i="72"/>
  <c r="X9" i="72"/>
  <c r="AI9" i="48"/>
  <c r="AN9" i="48"/>
  <c r="AG9" i="44"/>
  <c r="AP9" i="44" s="1"/>
  <c r="W10" i="44"/>
  <c r="AF9" i="44"/>
  <c r="AO9" i="44" s="1"/>
  <c r="AE9" i="44"/>
  <c r="AG8" i="23"/>
  <c r="AP8" i="23" s="1"/>
  <c r="W9" i="23"/>
  <c r="AF8" i="23"/>
  <c r="AO8" i="23" s="1"/>
  <c r="AE8" i="23"/>
  <c r="K15" i="7"/>
  <c r="AR7" i="1"/>
  <c r="AI9" i="40"/>
  <c r="AN9" i="40"/>
  <c r="X10" i="83"/>
  <c r="Y10" i="83"/>
  <c r="AI8" i="2"/>
  <c r="AN8" i="2"/>
  <c r="AI8" i="91"/>
  <c r="AN8" i="91"/>
  <c r="K14" i="12"/>
  <c r="K14" i="19"/>
  <c r="K17" i="49"/>
  <c r="Y9" i="56"/>
  <c r="X9" i="56"/>
  <c r="AH9" i="31"/>
  <c r="AQ9" i="31" s="1"/>
  <c r="AH9" i="54"/>
  <c r="AQ9" i="54" s="1"/>
  <c r="AG9" i="63"/>
  <c r="AP9" i="63" s="1"/>
  <c r="W10" i="63"/>
  <c r="AF9" i="63"/>
  <c r="AO9" i="63" s="1"/>
  <c r="AE9" i="63"/>
  <c r="AI8" i="58"/>
  <c r="AN8" i="58"/>
  <c r="AE8" i="18"/>
  <c r="AG8" i="18"/>
  <c r="AP8" i="18" s="1"/>
  <c r="W9" i="18"/>
  <c r="AF8" i="18"/>
  <c r="AO8" i="18" s="1"/>
  <c r="W10" i="9"/>
  <c r="AF9" i="9"/>
  <c r="AO9" i="9" s="1"/>
  <c r="AE9" i="9"/>
  <c r="AG9" i="9"/>
  <c r="AP9" i="9" s="1"/>
  <c r="AG8" i="22"/>
  <c r="AP8" i="22" s="1"/>
  <c r="W9" i="22"/>
  <c r="AF8" i="22"/>
  <c r="AO8" i="22" s="1"/>
  <c r="AE8" i="22"/>
  <c r="AI8" i="75"/>
  <c r="AN8" i="75"/>
  <c r="AI8" i="35"/>
  <c r="AN8" i="35"/>
  <c r="AR8" i="63"/>
  <c r="AR8" i="66"/>
  <c r="K15" i="22"/>
  <c r="W9" i="93"/>
  <c r="AE8" i="93"/>
  <c r="AF8" i="93"/>
  <c r="AO8" i="93" s="1"/>
  <c r="AG8" i="93"/>
  <c r="AP8" i="93" s="1"/>
  <c r="AG8" i="53"/>
  <c r="AP8" i="53" s="1"/>
  <c r="AE8" i="53"/>
  <c r="W9" i="53"/>
  <c r="AF8" i="53"/>
  <c r="AO8" i="53" s="1"/>
  <c r="AN7" i="89"/>
  <c r="AI7" i="89"/>
  <c r="K14" i="59"/>
  <c r="Y9" i="8"/>
  <c r="X9" i="8"/>
  <c r="AH8" i="7"/>
  <c r="AQ8" i="7" s="1"/>
  <c r="AH9" i="52"/>
  <c r="AQ9" i="52" s="1"/>
  <c r="K14" i="4"/>
  <c r="AH8" i="62"/>
  <c r="AQ8" i="62" s="1"/>
  <c r="Y9" i="58"/>
  <c r="X9" i="58"/>
  <c r="Z9" i="58" s="1"/>
  <c r="AR8" i="54"/>
  <c r="K14" i="20"/>
  <c r="AR7" i="92"/>
  <c r="K14" i="52"/>
  <c r="K14" i="2"/>
  <c r="Y9" i="87"/>
  <c r="X9" i="87"/>
  <c r="AR8" i="26"/>
  <c r="AH9" i="36"/>
  <c r="AQ9" i="36" s="1"/>
  <c r="AH9" i="34"/>
  <c r="AQ9" i="34" s="1"/>
  <c r="Z9" i="70"/>
  <c r="Y9" i="49"/>
  <c r="X9" i="49"/>
  <c r="K15" i="23"/>
  <c r="AH8" i="20"/>
  <c r="AQ8" i="20" s="1"/>
  <c r="AR8" i="34"/>
  <c r="AI8" i="16"/>
  <c r="AN8" i="16"/>
  <c r="X10" i="76"/>
  <c r="Y10" i="76"/>
  <c r="AN8" i="65"/>
  <c r="AI8" i="65"/>
  <c r="Y9" i="50"/>
  <c r="X9" i="50"/>
  <c r="AN9" i="59"/>
  <c r="Y9" i="60"/>
  <c r="X9" i="60"/>
  <c r="Y9" i="21"/>
  <c r="X9" i="21"/>
  <c r="AG8" i="12"/>
  <c r="AP8" i="12" s="1"/>
  <c r="W9" i="12"/>
  <c r="AF8" i="12"/>
  <c r="AO8" i="12" s="1"/>
  <c r="AE8" i="12"/>
  <c r="K14" i="60"/>
  <c r="W10" i="28"/>
  <c r="AE9" i="28"/>
  <c r="AG9" i="28"/>
  <c r="AP9" i="28" s="1"/>
  <c r="AF9" i="28"/>
  <c r="AO9" i="28" s="1"/>
  <c r="K14" i="50"/>
  <c r="AR7" i="19"/>
  <c r="AH9" i="42"/>
  <c r="AQ9" i="42" s="1"/>
  <c r="AN8" i="14"/>
  <c r="AI8" i="14"/>
  <c r="AH8" i="19"/>
  <c r="AQ8" i="19" s="1"/>
  <c r="AI8" i="55"/>
  <c r="AN8" i="55"/>
  <c r="Y9" i="35"/>
  <c r="X9" i="35"/>
  <c r="AH8" i="90"/>
  <c r="AQ8" i="90" s="1"/>
  <c r="Z9" i="57"/>
  <c r="AI8" i="81"/>
  <c r="AN8" i="81"/>
  <c r="AI7" i="27"/>
  <c r="AN7" i="27"/>
  <c r="AN7" i="51"/>
  <c r="AI7" i="51"/>
  <c r="X8" i="89"/>
  <c r="Y8" i="89"/>
  <c r="Z9" i="31"/>
  <c r="AN8" i="45"/>
  <c r="AI8" i="45"/>
  <c r="X10" i="71"/>
  <c r="Y10" i="71"/>
  <c r="AR7" i="24"/>
  <c r="Z9" i="54"/>
  <c r="K15" i="66"/>
  <c r="AE9" i="52"/>
  <c r="AG9" i="52"/>
  <c r="AP9" i="52" s="1"/>
  <c r="AF9" i="52"/>
  <c r="AO9" i="52" s="1"/>
  <c r="W10" i="52"/>
  <c r="AR7" i="10"/>
  <c r="K16" i="53"/>
  <c r="Z8" i="62"/>
  <c r="AH8" i="29"/>
  <c r="AQ8" i="29" s="1"/>
  <c r="AI9" i="3"/>
  <c r="AN9" i="3"/>
  <c r="AR8" i="31"/>
  <c r="Z9" i="42"/>
  <c r="AR8" i="79"/>
  <c r="AR8" i="38"/>
  <c r="AH8" i="10"/>
  <c r="AQ8" i="10" s="1"/>
  <c r="Y9" i="14"/>
  <c r="X9" i="14"/>
  <c r="K14" i="72"/>
  <c r="Z9" i="34"/>
  <c r="AH9" i="17"/>
  <c r="AQ9" i="17" s="1"/>
  <c r="AH8" i="68"/>
  <c r="AQ8" i="68" s="1"/>
  <c r="Z8" i="20"/>
  <c r="Y9" i="78"/>
  <c r="X9" i="78"/>
  <c r="AI8" i="67"/>
  <c r="AN8" i="67"/>
  <c r="AI9" i="76"/>
  <c r="AN9" i="76"/>
  <c r="AI8" i="74"/>
  <c r="AN8" i="74"/>
  <c r="Y10" i="59"/>
  <c r="X10" i="59"/>
  <c r="AI8" i="60"/>
  <c r="AN8" i="60"/>
  <c r="Y9" i="41"/>
  <c r="X9" i="41"/>
  <c r="Y9" i="2"/>
  <c r="X9" i="2"/>
  <c r="Y9" i="69"/>
  <c r="X9" i="69"/>
  <c r="Z9" i="69" s="1"/>
  <c r="AI8" i="85"/>
  <c r="AN8" i="85"/>
  <c r="W9" i="24"/>
  <c r="AF8" i="24"/>
  <c r="AO8" i="24" s="1"/>
  <c r="AE8" i="24"/>
  <c r="AG8" i="24"/>
  <c r="AP8" i="24" s="1"/>
  <c r="K14" i="3"/>
  <c r="AH8" i="1"/>
  <c r="AQ8" i="1" s="1"/>
  <c r="AR7" i="25"/>
  <c r="AR8" i="57"/>
  <c r="AH9" i="95"/>
  <c r="AQ9" i="95" s="1"/>
  <c r="W10" i="66"/>
  <c r="AF9" i="66"/>
  <c r="AO9" i="66" s="1"/>
  <c r="AE9" i="66"/>
  <c r="AG9" i="66"/>
  <c r="AP9" i="66" s="1"/>
  <c r="AE9" i="38"/>
  <c r="W10" i="38"/>
  <c r="AG9" i="38"/>
  <c r="AP9" i="38" s="1"/>
  <c r="AF9" i="38"/>
  <c r="AO9" i="38" s="1"/>
  <c r="AR8" i="86"/>
  <c r="K15" i="55"/>
  <c r="AI8" i="96"/>
  <c r="AN8" i="96"/>
  <c r="AR8" i="17"/>
  <c r="AH9" i="77"/>
  <c r="AQ9" i="77" s="1"/>
  <c r="AH8" i="25"/>
  <c r="AQ8" i="25" s="1"/>
  <c r="K16" i="61"/>
  <c r="W9" i="94"/>
  <c r="AG8" i="94"/>
  <c r="AP8" i="94" s="1"/>
  <c r="AF8" i="94"/>
  <c r="AO8" i="94" s="1"/>
  <c r="AE8" i="94"/>
  <c r="AH9" i="30"/>
  <c r="AQ9" i="30" s="1"/>
  <c r="Y8" i="27"/>
  <c r="X8" i="27"/>
  <c r="AG8" i="5"/>
  <c r="AP8" i="5" s="1"/>
  <c r="W9" i="5"/>
  <c r="AF8" i="5"/>
  <c r="AO8" i="5" s="1"/>
  <c r="AE8" i="5"/>
  <c r="AR8" i="52"/>
  <c r="AR8" i="64"/>
  <c r="AH8" i="13"/>
  <c r="AQ8" i="13" s="1"/>
  <c r="Z8" i="7"/>
  <c r="K18" i="6"/>
  <c r="Z8" i="29"/>
  <c r="K15" i="15"/>
  <c r="AH9" i="26"/>
  <c r="AQ9" i="26" s="1"/>
  <c r="AR8" i="44"/>
  <c r="AR8" i="84"/>
  <c r="Z9" i="36"/>
  <c r="Z8" i="10"/>
  <c r="AI7" i="88"/>
  <c r="AN7" i="88"/>
  <c r="AR8" i="70"/>
  <c r="K15" i="57"/>
  <c r="K16" i="10"/>
  <c r="AN8" i="4"/>
  <c r="AI8" i="4"/>
  <c r="Y9" i="16"/>
  <c r="X9" i="16"/>
  <c r="AI8" i="37"/>
  <c r="AN8" i="37"/>
  <c r="Y9" i="74"/>
  <c r="X9" i="74"/>
  <c r="Y9" i="47"/>
  <c r="X9" i="47"/>
  <c r="Y9" i="65"/>
  <c r="X9" i="65"/>
  <c r="AN8" i="41"/>
  <c r="AI8" i="41"/>
  <c r="AI8" i="72"/>
  <c r="AN8" i="72"/>
  <c r="K15" i="70"/>
  <c r="W10" i="61"/>
  <c r="AF9" i="61"/>
  <c r="AO9" i="61" s="1"/>
  <c r="AE9" i="61"/>
  <c r="AG9" i="61"/>
  <c r="AP9" i="61" s="1"/>
  <c r="AI8" i="11"/>
  <c r="AN8" i="11"/>
  <c r="AI8" i="69"/>
  <c r="AN8" i="69"/>
  <c r="AR7" i="22"/>
  <c r="K16" i="62"/>
  <c r="AH9" i="79"/>
  <c r="AQ9" i="79" s="1"/>
  <c r="AH8" i="6"/>
  <c r="AQ8" i="6" s="1"/>
  <c r="Y9" i="82"/>
  <c r="X9" i="82"/>
  <c r="Y9" i="75"/>
  <c r="X9" i="75"/>
  <c r="K15" i="18"/>
  <c r="AN8" i="56"/>
  <c r="AI8" i="56"/>
  <c r="AR7" i="62"/>
  <c r="AR8" i="36"/>
  <c r="K14" i="64"/>
  <c r="K14" i="67"/>
  <c r="Z9" i="79"/>
  <c r="Z8" i="6"/>
  <c r="AI8" i="80"/>
  <c r="AN8" i="80"/>
  <c r="K14" i="16"/>
  <c r="Y9" i="96"/>
  <c r="X9" i="96"/>
  <c r="AR7" i="32"/>
  <c r="Y9" i="85"/>
  <c r="X9" i="85"/>
  <c r="AH9" i="43"/>
  <c r="AQ9" i="43" s="1"/>
  <c r="Z8" i="90"/>
  <c r="AH9" i="44"/>
  <c r="AQ9" i="44" s="1"/>
  <c r="AH8" i="24"/>
  <c r="AQ8" i="24" s="1"/>
  <c r="AH9" i="28"/>
  <c r="AQ9" i="28" s="1"/>
  <c r="K14" i="24"/>
  <c r="K14" i="8"/>
  <c r="X9" i="45"/>
  <c r="Y9" i="45"/>
  <c r="AI9" i="71"/>
  <c r="AN9" i="71"/>
  <c r="AR7" i="20"/>
  <c r="AH9" i="63"/>
  <c r="AQ9" i="63" s="1"/>
  <c r="AR8" i="42"/>
  <c r="AR8" i="15"/>
  <c r="K16" i="13"/>
  <c r="K15" i="5"/>
  <c r="K14" i="56"/>
  <c r="AH9" i="9"/>
  <c r="AQ9" i="9" s="1"/>
  <c r="Y10" i="3"/>
  <c r="X10" i="3"/>
  <c r="AI8" i="87"/>
  <c r="AN8" i="87"/>
  <c r="Y9" i="11"/>
  <c r="X9" i="11"/>
  <c r="AH8" i="32"/>
  <c r="AQ8" i="32" s="1"/>
  <c r="AR8" i="61"/>
  <c r="AH8" i="22"/>
  <c r="AQ8" i="22" s="1"/>
  <c r="Y8" i="88"/>
  <c r="X8" i="88"/>
  <c r="AH8" i="92"/>
  <c r="AQ8" i="92" s="1"/>
  <c r="AI8" i="49"/>
  <c r="AN8" i="49"/>
  <c r="AR7" i="7"/>
  <c r="Z9" i="17"/>
  <c r="AR8" i="9"/>
  <c r="K22" i="1"/>
  <c r="Y9" i="67"/>
  <c r="X9" i="67"/>
  <c r="Z9" i="67" s="1"/>
  <c r="AI8" i="73"/>
  <c r="AN8" i="73"/>
  <c r="Y9" i="37"/>
  <c r="X9" i="37"/>
  <c r="AN8" i="47"/>
  <c r="AI8" i="47"/>
  <c r="AI8" i="50"/>
  <c r="AN8" i="50"/>
  <c r="Y9" i="33"/>
  <c r="X9" i="33"/>
  <c r="AI9" i="83"/>
  <c r="AN9" i="83"/>
  <c r="Y9" i="91"/>
  <c r="X9" i="91"/>
  <c r="Z9" i="85" l="1"/>
  <c r="Z9" i="50"/>
  <c r="AG9" i="64"/>
  <c r="AP9" i="64" s="1"/>
  <c r="AE9" i="30"/>
  <c r="AF9" i="26"/>
  <c r="AO9" i="26" s="1"/>
  <c r="AG9" i="84"/>
  <c r="AP9" i="84" s="1"/>
  <c r="AF9" i="30"/>
  <c r="AO9" i="30" s="1"/>
  <c r="W9" i="1"/>
  <c r="W10" i="84"/>
  <c r="AG8" i="1"/>
  <c r="AP8" i="1" s="1"/>
  <c r="AE9" i="15"/>
  <c r="Z9" i="75"/>
  <c r="W10" i="75" s="1"/>
  <c r="Z8" i="27"/>
  <c r="Z9" i="2"/>
  <c r="Z10" i="71"/>
  <c r="Z9" i="60"/>
  <c r="Z9" i="56"/>
  <c r="AE8" i="1"/>
  <c r="Z9" i="65"/>
  <c r="Z9" i="14"/>
  <c r="Z9" i="21"/>
  <c r="AE8" i="25"/>
  <c r="Z9" i="45"/>
  <c r="Z9" i="47"/>
  <c r="Z8" i="89"/>
  <c r="Z9" i="81"/>
  <c r="AF8" i="25"/>
  <c r="AO8" i="25" s="1"/>
  <c r="Z10" i="3"/>
  <c r="Z9" i="16"/>
  <c r="AE9" i="16" s="1"/>
  <c r="Z8" i="88"/>
  <c r="AG8" i="88" s="1"/>
  <c r="AP8" i="88" s="1"/>
  <c r="Z9" i="74"/>
  <c r="Z10" i="76"/>
  <c r="AG8" i="25"/>
  <c r="AP8" i="25" s="1"/>
  <c r="Z9" i="82"/>
  <c r="Z9" i="41"/>
  <c r="AG9" i="41" s="1"/>
  <c r="AP9" i="41" s="1"/>
  <c r="Z9" i="49"/>
  <c r="AF9" i="49" s="1"/>
  <c r="AO9" i="49" s="1"/>
  <c r="Z9" i="87"/>
  <c r="AI9" i="59"/>
  <c r="AR9" i="59" s="1"/>
  <c r="AI8" i="21"/>
  <c r="Z9" i="72"/>
  <c r="Z9" i="80"/>
  <c r="AE9" i="80" s="1"/>
  <c r="Z9" i="33"/>
  <c r="W10" i="33" s="1"/>
  <c r="Z9" i="11"/>
  <c r="Z9" i="96"/>
  <c r="Z10" i="48"/>
  <c r="AE9" i="85"/>
  <c r="W10" i="85"/>
  <c r="AG9" i="85"/>
  <c r="AP9" i="85" s="1"/>
  <c r="AF9" i="85"/>
  <c r="AO9" i="85" s="1"/>
  <c r="AF9" i="75"/>
  <c r="AO9" i="75" s="1"/>
  <c r="AF9" i="41"/>
  <c r="AO9" i="41" s="1"/>
  <c r="W10" i="16"/>
  <c r="AF9" i="16"/>
  <c r="AO9" i="16" s="1"/>
  <c r="AG9" i="69"/>
  <c r="AP9" i="69" s="1"/>
  <c r="W10" i="69"/>
  <c r="AF9" i="69"/>
  <c r="AO9" i="69" s="1"/>
  <c r="AE9" i="69"/>
  <c r="W10" i="14"/>
  <c r="AF9" i="14"/>
  <c r="AO9" i="14" s="1"/>
  <c r="AE9" i="14"/>
  <c r="AG9" i="14"/>
  <c r="AP9" i="14" s="1"/>
  <c r="AE9" i="72"/>
  <c r="W10" i="72"/>
  <c r="AF9" i="72"/>
  <c r="AO9" i="72" s="1"/>
  <c r="AG9" i="72"/>
  <c r="AP9" i="72" s="1"/>
  <c r="AF9" i="80"/>
  <c r="AO9" i="80" s="1"/>
  <c r="AE9" i="21"/>
  <c r="AG9" i="21"/>
  <c r="AP9" i="21" s="1"/>
  <c r="W10" i="21"/>
  <c r="AF9" i="21"/>
  <c r="AO9" i="21" s="1"/>
  <c r="AG10" i="76"/>
  <c r="AP10" i="76" s="1"/>
  <c r="AF10" i="76"/>
  <c r="AO10" i="76" s="1"/>
  <c r="AE10" i="76"/>
  <c r="W11" i="76"/>
  <c r="W10" i="49"/>
  <c r="AE9" i="81"/>
  <c r="AF9" i="81"/>
  <c r="AO9" i="81" s="1"/>
  <c r="AG9" i="81"/>
  <c r="AP9" i="81" s="1"/>
  <c r="W10" i="81"/>
  <c r="AE9" i="67"/>
  <c r="W10" i="67"/>
  <c r="AF9" i="67"/>
  <c r="AO9" i="67" s="1"/>
  <c r="AG9" i="67"/>
  <c r="AP9" i="67" s="1"/>
  <c r="AG10" i="3"/>
  <c r="AP10" i="3" s="1"/>
  <c r="W11" i="3"/>
  <c r="AF10" i="3"/>
  <c r="AO10" i="3" s="1"/>
  <c r="AE10" i="3"/>
  <c r="W10" i="74"/>
  <c r="AG9" i="74"/>
  <c r="AP9" i="74" s="1"/>
  <c r="AE9" i="74"/>
  <c r="AF9" i="74"/>
  <c r="AO9" i="74" s="1"/>
  <c r="AE9" i="65"/>
  <c r="W10" i="65"/>
  <c r="AF9" i="65"/>
  <c r="AO9" i="65" s="1"/>
  <c r="AG9" i="65"/>
  <c r="AP9" i="65" s="1"/>
  <c r="AG9" i="33"/>
  <c r="AP9" i="33" s="1"/>
  <c r="AF9" i="33"/>
  <c r="AO9" i="33" s="1"/>
  <c r="AG9" i="11"/>
  <c r="AP9" i="11" s="1"/>
  <c r="W10" i="11"/>
  <c r="AF9" i="11"/>
  <c r="AO9" i="11" s="1"/>
  <c r="AE9" i="11"/>
  <c r="AE9" i="96"/>
  <c r="W10" i="96"/>
  <c r="AF9" i="96"/>
  <c r="AO9" i="96" s="1"/>
  <c r="AG9" i="96"/>
  <c r="AP9" i="96" s="1"/>
  <c r="W11" i="48"/>
  <c r="AG10" i="48"/>
  <c r="AP10" i="48" s="1"/>
  <c r="AF10" i="48"/>
  <c r="AO10" i="48" s="1"/>
  <c r="AE10" i="48"/>
  <c r="AG9" i="58"/>
  <c r="AP9" i="58" s="1"/>
  <c r="W10" i="58"/>
  <c r="AF9" i="58"/>
  <c r="AO9" i="58" s="1"/>
  <c r="AE9" i="58"/>
  <c r="K16" i="5"/>
  <c r="AR9" i="71"/>
  <c r="AR8" i="56"/>
  <c r="K17" i="62"/>
  <c r="AR8" i="11"/>
  <c r="K16" i="70"/>
  <c r="K16" i="57"/>
  <c r="AG9" i="36"/>
  <c r="AP9" i="36" s="1"/>
  <c r="AE9" i="36"/>
  <c r="W10" i="36"/>
  <c r="AF9" i="36"/>
  <c r="AO9" i="36" s="1"/>
  <c r="AF8" i="29"/>
  <c r="AO8" i="29" s="1"/>
  <c r="AE8" i="29"/>
  <c r="W9" i="29"/>
  <c r="AG8" i="29"/>
  <c r="AP8" i="29" s="1"/>
  <c r="Y9" i="5"/>
  <c r="X9" i="5"/>
  <c r="Z9" i="5" s="1"/>
  <c r="AN9" i="66"/>
  <c r="AI9" i="66"/>
  <c r="AH9" i="78"/>
  <c r="AQ9" i="78" s="1"/>
  <c r="AR9" i="3"/>
  <c r="AG8" i="62"/>
  <c r="AP8" i="62" s="1"/>
  <c r="W9" i="62"/>
  <c r="AF8" i="62"/>
  <c r="AO8" i="62" s="1"/>
  <c r="AE8" i="62"/>
  <c r="AH9" i="35"/>
  <c r="AQ9" i="35" s="1"/>
  <c r="K15" i="60"/>
  <c r="AN8" i="53"/>
  <c r="AI8" i="53"/>
  <c r="Y9" i="93"/>
  <c r="Z9" i="93" s="1"/>
  <c r="X9" i="93"/>
  <c r="Y10" i="9"/>
  <c r="X10" i="9"/>
  <c r="AR8" i="58"/>
  <c r="AR9" i="40"/>
  <c r="AH10" i="40"/>
  <c r="AQ10" i="40" s="1"/>
  <c r="Y9" i="46"/>
  <c r="X9" i="46"/>
  <c r="K16" i="17"/>
  <c r="AE9" i="55"/>
  <c r="AF9" i="55"/>
  <c r="AO9" i="55" s="1"/>
  <c r="W10" i="55"/>
  <c r="AG9" i="55"/>
  <c r="AP9" i="55" s="1"/>
  <c r="K16" i="9"/>
  <c r="Y9" i="32"/>
  <c r="X9" i="32"/>
  <c r="Z9" i="32" s="1"/>
  <c r="Y10" i="26"/>
  <c r="X10" i="26"/>
  <c r="AI8" i="1"/>
  <c r="AN8" i="1"/>
  <c r="AH9" i="91"/>
  <c r="AQ9" i="91" s="1"/>
  <c r="AH9" i="37"/>
  <c r="AQ9" i="37" s="1"/>
  <c r="AG9" i="17"/>
  <c r="AP9" i="17" s="1"/>
  <c r="W10" i="17"/>
  <c r="AF9" i="17"/>
  <c r="AO9" i="17" s="1"/>
  <c r="AE9" i="17"/>
  <c r="K15" i="24"/>
  <c r="AH9" i="96"/>
  <c r="AQ9" i="96" s="1"/>
  <c r="AR8" i="80"/>
  <c r="K15" i="64"/>
  <c r="AH9" i="82"/>
  <c r="AQ9" i="82" s="1"/>
  <c r="AR8" i="4"/>
  <c r="AR8" i="96"/>
  <c r="Y9" i="24"/>
  <c r="X9" i="24"/>
  <c r="AH9" i="2"/>
  <c r="AQ9" i="2" s="1"/>
  <c r="AR8" i="74"/>
  <c r="AG9" i="31"/>
  <c r="AP9" i="31" s="1"/>
  <c r="AF9" i="31"/>
  <c r="AO9" i="31" s="1"/>
  <c r="AE9" i="31"/>
  <c r="W10" i="31"/>
  <c r="AR8" i="14"/>
  <c r="AN8" i="12"/>
  <c r="AI8" i="12"/>
  <c r="AH9" i="50"/>
  <c r="AQ9" i="50" s="1"/>
  <c r="AH10" i="76"/>
  <c r="AQ10" i="76" s="1"/>
  <c r="K15" i="2"/>
  <c r="K15" i="20"/>
  <c r="K15" i="59"/>
  <c r="Y9" i="22"/>
  <c r="X9" i="22"/>
  <c r="AN9" i="63"/>
  <c r="AI9" i="63"/>
  <c r="AH9" i="56"/>
  <c r="AQ9" i="56" s="1"/>
  <c r="K15" i="19"/>
  <c r="AR8" i="2"/>
  <c r="Y9" i="23"/>
  <c r="X9" i="23"/>
  <c r="Z10" i="40"/>
  <c r="K15" i="71"/>
  <c r="AH9" i="39"/>
  <c r="AQ9" i="39" s="1"/>
  <c r="K16" i="54"/>
  <c r="AH9" i="80"/>
  <c r="AQ9" i="80" s="1"/>
  <c r="AI9" i="64"/>
  <c r="AN9" i="64"/>
  <c r="AN9" i="84"/>
  <c r="AI9" i="84"/>
  <c r="AN8" i="19"/>
  <c r="AI8" i="19"/>
  <c r="X10" i="95"/>
  <c r="Y10" i="95"/>
  <c r="AI9" i="26"/>
  <c r="AN9" i="26"/>
  <c r="Y10" i="15"/>
  <c r="X10" i="15"/>
  <c r="Z10" i="15" s="1"/>
  <c r="Y9" i="25"/>
  <c r="X9" i="25"/>
  <c r="Z9" i="91"/>
  <c r="Z9" i="37"/>
  <c r="K17" i="13"/>
  <c r="AH9" i="45"/>
  <c r="AQ9" i="45" s="1"/>
  <c r="AG8" i="90"/>
  <c r="AP8" i="90" s="1"/>
  <c r="AF8" i="90"/>
  <c r="AO8" i="90" s="1"/>
  <c r="AE8" i="90"/>
  <c r="W9" i="90"/>
  <c r="AH9" i="85"/>
  <c r="AQ9" i="85" s="1"/>
  <c r="W9" i="6"/>
  <c r="AF8" i="6"/>
  <c r="AO8" i="6" s="1"/>
  <c r="AE8" i="6"/>
  <c r="AG8" i="6"/>
  <c r="AP8" i="6" s="1"/>
  <c r="AN9" i="61"/>
  <c r="AI9" i="61"/>
  <c r="AR8" i="72"/>
  <c r="AH9" i="47"/>
  <c r="AQ9" i="47" s="1"/>
  <c r="K19" i="6"/>
  <c r="AH8" i="27"/>
  <c r="AQ8" i="27" s="1"/>
  <c r="Y9" i="94"/>
  <c r="X9" i="94"/>
  <c r="Y10" i="66"/>
  <c r="X10" i="66"/>
  <c r="Z10" i="66" s="1"/>
  <c r="AR8" i="60"/>
  <c r="Z9" i="78"/>
  <c r="AG9" i="34"/>
  <c r="AP9" i="34" s="1"/>
  <c r="W10" i="34"/>
  <c r="AF9" i="34"/>
  <c r="AO9" i="34" s="1"/>
  <c r="AE9" i="34"/>
  <c r="AG9" i="42"/>
  <c r="AP9" i="42" s="1"/>
  <c r="AF9" i="42"/>
  <c r="AO9" i="42" s="1"/>
  <c r="AE9" i="42"/>
  <c r="W10" i="42"/>
  <c r="K17" i="53"/>
  <c r="AN9" i="52"/>
  <c r="AI9" i="52"/>
  <c r="AR7" i="27"/>
  <c r="Z9" i="35"/>
  <c r="AH9" i="60"/>
  <c r="AQ9" i="60" s="1"/>
  <c r="AG9" i="70"/>
  <c r="AP9" i="70" s="1"/>
  <c r="AF9" i="70"/>
  <c r="AO9" i="70" s="1"/>
  <c r="AE9" i="70"/>
  <c r="W10" i="70"/>
  <c r="AR7" i="89"/>
  <c r="K16" i="22"/>
  <c r="AR8" i="35"/>
  <c r="Y9" i="18"/>
  <c r="X9" i="18"/>
  <c r="Z9" i="18" s="1"/>
  <c r="AR8" i="21"/>
  <c r="AH9" i="73"/>
  <c r="AQ9" i="73" s="1"/>
  <c r="AR8" i="78"/>
  <c r="K16" i="65"/>
  <c r="K16" i="68"/>
  <c r="K15" i="11"/>
  <c r="K17" i="69"/>
  <c r="AH8" i="51"/>
  <c r="AQ8" i="51" s="1"/>
  <c r="Z9" i="39"/>
  <c r="K16" i="63"/>
  <c r="AR8" i="39"/>
  <c r="X10" i="86"/>
  <c r="Y10" i="86"/>
  <c r="AI8" i="32"/>
  <c r="AN8" i="32"/>
  <c r="X10" i="64"/>
  <c r="Y10" i="64"/>
  <c r="AN9" i="43"/>
  <c r="AI9" i="43"/>
  <c r="AN8" i="68"/>
  <c r="AI8" i="68"/>
  <c r="AR8" i="50"/>
  <c r="K23" i="1"/>
  <c r="AR8" i="87"/>
  <c r="AE9" i="45"/>
  <c r="W10" i="45"/>
  <c r="AG9" i="45"/>
  <c r="AP9" i="45" s="1"/>
  <c r="AF9" i="45"/>
  <c r="AO9" i="45" s="1"/>
  <c r="AE9" i="79"/>
  <c r="W10" i="79"/>
  <c r="AF9" i="79"/>
  <c r="AO9" i="79" s="1"/>
  <c r="AG9" i="79"/>
  <c r="AP9" i="79" s="1"/>
  <c r="K16" i="18"/>
  <c r="AE9" i="82"/>
  <c r="W10" i="82"/>
  <c r="AF9" i="82"/>
  <c r="AO9" i="82" s="1"/>
  <c r="AG9" i="82"/>
  <c r="AP9" i="82" s="1"/>
  <c r="AR8" i="41"/>
  <c r="AR8" i="37"/>
  <c r="AG8" i="7"/>
  <c r="AP8" i="7" s="1"/>
  <c r="W9" i="7"/>
  <c r="AF8" i="7"/>
  <c r="AO8" i="7" s="1"/>
  <c r="AE8" i="7"/>
  <c r="K16" i="55"/>
  <c r="Y10" i="38"/>
  <c r="X10" i="38"/>
  <c r="Z10" i="38" s="1"/>
  <c r="K15" i="3"/>
  <c r="AR8" i="85"/>
  <c r="AG9" i="2"/>
  <c r="AP9" i="2" s="1"/>
  <c r="W10" i="2"/>
  <c r="AF9" i="2"/>
  <c r="AO9" i="2" s="1"/>
  <c r="AE9" i="2"/>
  <c r="AH10" i="59"/>
  <c r="AQ10" i="59" s="1"/>
  <c r="AR9" i="76"/>
  <c r="AG8" i="20"/>
  <c r="AP8" i="20" s="1"/>
  <c r="W9" i="20"/>
  <c r="AF8" i="20"/>
  <c r="AO8" i="20" s="1"/>
  <c r="AE8" i="20"/>
  <c r="AH10" i="71"/>
  <c r="AQ10" i="71" s="1"/>
  <c r="AH8" i="89"/>
  <c r="AQ8" i="89" s="1"/>
  <c r="AN9" i="28"/>
  <c r="AI9" i="28"/>
  <c r="Y9" i="12"/>
  <c r="X9" i="12"/>
  <c r="AG9" i="50"/>
  <c r="AP9" i="50" s="1"/>
  <c r="AF9" i="50"/>
  <c r="AO9" i="50" s="1"/>
  <c r="AE9" i="50"/>
  <c r="W10" i="50"/>
  <c r="AH9" i="87"/>
  <c r="AQ9" i="87" s="1"/>
  <c r="K15" i="52"/>
  <c r="AH9" i="8"/>
  <c r="AQ9" i="8" s="1"/>
  <c r="Y10" i="63"/>
  <c r="X10" i="63"/>
  <c r="Z10" i="63" s="1"/>
  <c r="W10" i="56"/>
  <c r="AF9" i="56"/>
  <c r="AO9" i="56" s="1"/>
  <c r="AG9" i="56"/>
  <c r="AP9" i="56" s="1"/>
  <c r="AE9" i="56"/>
  <c r="K15" i="12"/>
  <c r="AH10" i="83"/>
  <c r="AQ10" i="83" s="1"/>
  <c r="AN9" i="44"/>
  <c r="AI9" i="44"/>
  <c r="AR9" i="48"/>
  <c r="AR8" i="33"/>
  <c r="AH9" i="4"/>
  <c r="AQ9" i="4" s="1"/>
  <c r="AI8" i="46"/>
  <c r="AN8" i="46"/>
  <c r="K15" i="51"/>
  <c r="AI8" i="92"/>
  <c r="AN8" i="92"/>
  <c r="Y9" i="19"/>
  <c r="X9" i="19"/>
  <c r="Z9" i="19" s="1"/>
  <c r="Y9" i="13"/>
  <c r="X9" i="13"/>
  <c r="AI8" i="25"/>
  <c r="AN8" i="25"/>
  <c r="AR9" i="83"/>
  <c r="AR8" i="47"/>
  <c r="AR8" i="73"/>
  <c r="AR8" i="49"/>
  <c r="AH8" i="88"/>
  <c r="AQ8" i="88" s="1"/>
  <c r="AH10" i="3"/>
  <c r="AQ10" i="3" s="1"/>
  <c r="K15" i="56"/>
  <c r="AH9" i="75"/>
  <c r="AQ9" i="75" s="1"/>
  <c r="AR8" i="69"/>
  <c r="Y10" i="61"/>
  <c r="X10" i="61"/>
  <c r="AG9" i="47"/>
  <c r="AP9" i="47" s="1"/>
  <c r="AF9" i="47"/>
  <c r="AO9" i="47" s="1"/>
  <c r="AE9" i="47"/>
  <c r="W10" i="47"/>
  <c r="AH9" i="16"/>
  <c r="AQ9" i="16" s="1"/>
  <c r="K17" i="10"/>
  <c r="AR7" i="88"/>
  <c r="AI8" i="5"/>
  <c r="AN8" i="5"/>
  <c r="AF8" i="27"/>
  <c r="AO8" i="27" s="1"/>
  <c r="AE8" i="27"/>
  <c r="W9" i="27"/>
  <c r="AG8" i="27"/>
  <c r="AP8" i="27" s="1"/>
  <c r="AI8" i="94"/>
  <c r="AN8" i="94"/>
  <c r="K17" i="61"/>
  <c r="AN9" i="38"/>
  <c r="AI9" i="38"/>
  <c r="AH9" i="69"/>
  <c r="AQ9" i="69" s="1"/>
  <c r="AH9" i="41"/>
  <c r="AQ9" i="41" s="1"/>
  <c r="K15" i="72"/>
  <c r="K16" i="66"/>
  <c r="AG10" i="71"/>
  <c r="AP10" i="71" s="1"/>
  <c r="W11" i="71"/>
  <c r="AF10" i="71"/>
  <c r="AO10" i="71" s="1"/>
  <c r="AE10" i="71"/>
  <c r="AF8" i="89"/>
  <c r="AO8" i="89" s="1"/>
  <c r="W9" i="89"/>
  <c r="AG8" i="89"/>
  <c r="AP8" i="89" s="1"/>
  <c r="AE8" i="89"/>
  <c r="AR8" i="81"/>
  <c r="AR8" i="55"/>
  <c r="Y10" i="28"/>
  <c r="Z10" i="28" s="1"/>
  <c r="X10" i="28"/>
  <c r="AE9" i="60"/>
  <c r="AG9" i="60"/>
  <c r="AP9" i="60" s="1"/>
  <c r="W10" i="60"/>
  <c r="AF9" i="60"/>
  <c r="AO9" i="60" s="1"/>
  <c r="AR8" i="65"/>
  <c r="AR8" i="16"/>
  <c r="K16" i="23"/>
  <c r="W10" i="87"/>
  <c r="AE9" i="87"/>
  <c r="AG9" i="87"/>
  <c r="AP9" i="87" s="1"/>
  <c r="AF9" i="87"/>
  <c r="AO9" i="87" s="1"/>
  <c r="AH9" i="58"/>
  <c r="AQ9" i="58" s="1"/>
  <c r="K15" i="4"/>
  <c r="AI8" i="93"/>
  <c r="AN8" i="93"/>
  <c r="AR8" i="75"/>
  <c r="AI9" i="9"/>
  <c r="AN9" i="9"/>
  <c r="AI8" i="18"/>
  <c r="AN8" i="18"/>
  <c r="K18" i="49"/>
  <c r="Z10" i="83"/>
  <c r="K16" i="7"/>
  <c r="AH9" i="72"/>
  <c r="AQ9" i="72" s="1"/>
  <c r="Z9" i="73"/>
  <c r="K16" i="21"/>
  <c r="K17" i="58"/>
  <c r="AR8" i="8"/>
  <c r="Z8" i="51"/>
  <c r="AH10" i="48"/>
  <c r="AQ10" i="48" s="1"/>
  <c r="AH9" i="55"/>
  <c r="AQ9" i="55" s="1"/>
  <c r="K17" i="14"/>
  <c r="Y10" i="77"/>
  <c r="X10" i="77"/>
  <c r="Y10" i="30"/>
  <c r="X10" i="30"/>
  <c r="Y9" i="1"/>
  <c r="X9" i="1"/>
  <c r="AI8" i="13"/>
  <c r="AN8" i="13"/>
  <c r="Y9" i="68"/>
  <c r="X9" i="68"/>
  <c r="AH9" i="33"/>
  <c r="AQ9" i="33" s="1"/>
  <c r="AH9" i="67"/>
  <c r="AQ9" i="67" s="1"/>
  <c r="AH9" i="11"/>
  <c r="AQ9" i="11" s="1"/>
  <c r="K15" i="8"/>
  <c r="K15" i="16"/>
  <c r="K15" i="67"/>
  <c r="AH9" i="65"/>
  <c r="AQ9" i="65" s="1"/>
  <c r="AH9" i="74"/>
  <c r="AQ9" i="74" s="1"/>
  <c r="AG8" i="10"/>
  <c r="AP8" i="10" s="1"/>
  <c r="W9" i="10"/>
  <c r="AF8" i="10"/>
  <c r="AO8" i="10" s="1"/>
  <c r="AE8" i="10"/>
  <c r="K16" i="15"/>
  <c r="AI8" i="24"/>
  <c r="AN8" i="24"/>
  <c r="Z10" i="59"/>
  <c r="AR8" i="67"/>
  <c r="AH9" i="14"/>
  <c r="AQ9" i="14" s="1"/>
  <c r="Y10" i="52"/>
  <c r="X10" i="52"/>
  <c r="AG9" i="54"/>
  <c r="AP9" i="54" s="1"/>
  <c r="AF9" i="54"/>
  <c r="AO9" i="54" s="1"/>
  <c r="AE9" i="54"/>
  <c r="W10" i="54"/>
  <c r="AR8" i="45"/>
  <c r="AR7" i="51"/>
  <c r="W10" i="57"/>
  <c r="AF9" i="57"/>
  <c r="AO9" i="57" s="1"/>
  <c r="AE9" i="57"/>
  <c r="AG9" i="57"/>
  <c r="AP9" i="57" s="1"/>
  <c r="K15" i="50"/>
  <c r="AH9" i="21"/>
  <c r="AQ9" i="21" s="1"/>
  <c r="AH9" i="49"/>
  <c r="AQ9" i="49" s="1"/>
  <c r="Z9" i="8"/>
  <c r="X9" i="53"/>
  <c r="Y9" i="53"/>
  <c r="AN8" i="22"/>
  <c r="AI8" i="22"/>
  <c r="AR8" i="91"/>
  <c r="AI8" i="23"/>
  <c r="AN8" i="23"/>
  <c r="X10" i="44"/>
  <c r="Y10" i="44"/>
  <c r="Z9" i="4"/>
  <c r="AH9" i="81"/>
  <c r="AQ9" i="81" s="1"/>
  <c r="AR8" i="82"/>
  <c r="AI9" i="86"/>
  <c r="AN9" i="86"/>
  <c r="Y9" i="92"/>
  <c r="X9" i="92"/>
  <c r="AI9" i="77"/>
  <c r="AN9" i="77"/>
  <c r="Y10" i="84"/>
  <c r="X10" i="84"/>
  <c r="AN9" i="30"/>
  <c r="AI9" i="30"/>
  <c r="X10" i="43"/>
  <c r="Y10" i="43"/>
  <c r="AN9" i="95"/>
  <c r="AI9" i="95"/>
  <c r="AI9" i="15"/>
  <c r="AN9" i="15"/>
  <c r="AG9" i="80" l="1"/>
  <c r="AP9" i="80" s="1"/>
  <c r="AG9" i="16"/>
  <c r="AP9" i="16" s="1"/>
  <c r="AE9" i="75"/>
  <c r="AG9" i="49"/>
  <c r="AP9" i="49" s="1"/>
  <c r="W10" i="80"/>
  <c r="AG9" i="75"/>
  <c r="AP9" i="75" s="1"/>
  <c r="Z9" i="53"/>
  <c r="AE9" i="33"/>
  <c r="AE9" i="49"/>
  <c r="W10" i="41"/>
  <c r="AE9" i="41"/>
  <c r="Z9" i="25"/>
  <c r="W10" i="25" s="1"/>
  <c r="AF8" i="88"/>
  <c r="AO8" i="88" s="1"/>
  <c r="W9" i="88"/>
  <c r="Z9" i="46"/>
  <c r="AE8" i="88"/>
  <c r="Z10" i="86"/>
  <c r="Z10" i="26"/>
  <c r="AF10" i="26" s="1"/>
  <c r="AO10" i="26" s="1"/>
  <c r="Z10" i="77"/>
  <c r="Z9" i="24"/>
  <c r="Z10" i="52"/>
  <c r="Z10" i="43"/>
  <c r="Z10" i="84"/>
  <c r="AG10" i="84" s="1"/>
  <c r="AP10" i="84" s="1"/>
  <c r="Z10" i="9"/>
  <c r="Z9" i="1"/>
  <c r="AF9" i="1" s="1"/>
  <c r="AO9" i="1" s="1"/>
  <c r="Z10" i="44"/>
  <c r="W11" i="44" s="1"/>
  <c r="Z9" i="22"/>
  <c r="AE9" i="22" s="1"/>
  <c r="AG9" i="1"/>
  <c r="AP9" i="1" s="1"/>
  <c r="AE9" i="1"/>
  <c r="AG10" i="26"/>
  <c r="AP10" i="26" s="1"/>
  <c r="W11" i="26"/>
  <c r="AE10" i="28"/>
  <c r="AF10" i="28"/>
  <c r="AO10" i="28" s="1"/>
  <c r="W11" i="28"/>
  <c r="AG10" i="28"/>
  <c r="AP10" i="28" s="1"/>
  <c r="AE10" i="66"/>
  <c r="W11" i="66"/>
  <c r="AF10" i="66"/>
  <c r="AO10" i="66" s="1"/>
  <c r="AG10" i="66"/>
  <c r="AP10" i="66" s="1"/>
  <c r="AE9" i="25"/>
  <c r="AF9" i="25"/>
  <c r="AO9" i="25" s="1"/>
  <c r="AG10" i="15"/>
  <c r="AP10" i="15" s="1"/>
  <c r="W11" i="15"/>
  <c r="AF10" i="15"/>
  <c r="AO10" i="15" s="1"/>
  <c r="AE10" i="15"/>
  <c r="W10" i="19"/>
  <c r="AF9" i="19"/>
  <c r="AO9" i="19" s="1"/>
  <c r="AE9" i="19"/>
  <c r="AG9" i="19"/>
  <c r="AP9" i="19" s="1"/>
  <c r="AE10" i="44"/>
  <c r="AG10" i="44"/>
  <c r="AP10" i="44" s="1"/>
  <c r="AF10" i="44"/>
  <c r="AO10" i="44" s="1"/>
  <c r="AF10" i="77"/>
  <c r="AO10" i="77" s="1"/>
  <c r="AE10" i="77"/>
  <c r="W11" i="77"/>
  <c r="AG10" i="77"/>
  <c r="AP10" i="77" s="1"/>
  <c r="AF9" i="22"/>
  <c r="AO9" i="22" s="1"/>
  <c r="AG9" i="8"/>
  <c r="AP9" i="8" s="1"/>
  <c r="W10" i="8"/>
  <c r="AF9" i="8"/>
  <c r="AO9" i="8" s="1"/>
  <c r="AE9" i="8"/>
  <c r="K16" i="50"/>
  <c r="K17" i="15"/>
  <c r="AR8" i="18"/>
  <c r="AH10" i="43"/>
  <c r="AQ10" i="43" s="1"/>
  <c r="AI9" i="57"/>
  <c r="AN9" i="57"/>
  <c r="AG10" i="59"/>
  <c r="AP10" i="59" s="1"/>
  <c r="W11" i="59"/>
  <c r="AF10" i="59"/>
  <c r="AO10" i="59" s="1"/>
  <c r="AE10" i="59"/>
  <c r="AH9" i="1"/>
  <c r="AQ9" i="1" s="1"/>
  <c r="AH10" i="77"/>
  <c r="AQ10" i="77" s="1"/>
  <c r="AE8" i="51"/>
  <c r="W9" i="51"/>
  <c r="AF8" i="51"/>
  <c r="AO8" i="51" s="1"/>
  <c r="AG8" i="51"/>
  <c r="AP8" i="51" s="1"/>
  <c r="K17" i="21"/>
  <c r="AE10" i="83"/>
  <c r="W11" i="83"/>
  <c r="AF10" i="83"/>
  <c r="AO10" i="83" s="1"/>
  <c r="AG10" i="83"/>
  <c r="AP10" i="83" s="1"/>
  <c r="AR9" i="9"/>
  <c r="K16" i="4"/>
  <c r="AI9" i="87"/>
  <c r="AN9" i="87"/>
  <c r="AH10" i="28"/>
  <c r="AQ10" i="28" s="1"/>
  <c r="AI10" i="71"/>
  <c r="AN10" i="71"/>
  <c r="K18" i="61"/>
  <c r="AI8" i="27"/>
  <c r="AN8" i="27"/>
  <c r="AN9" i="47"/>
  <c r="AI9" i="47"/>
  <c r="AR8" i="25"/>
  <c r="AR8" i="46"/>
  <c r="AH9" i="12"/>
  <c r="AQ9" i="12" s="1"/>
  <c r="Y9" i="7"/>
  <c r="X9" i="7"/>
  <c r="K17" i="18"/>
  <c r="AR9" i="61"/>
  <c r="AI8" i="90"/>
  <c r="AN8" i="90"/>
  <c r="AE9" i="91"/>
  <c r="W10" i="91"/>
  <c r="AG9" i="91"/>
  <c r="AP9" i="91" s="1"/>
  <c r="AF9" i="91"/>
  <c r="AO9" i="91" s="1"/>
  <c r="AR8" i="19"/>
  <c r="K17" i="54"/>
  <c r="AR9" i="63"/>
  <c r="K16" i="59"/>
  <c r="AR8" i="12"/>
  <c r="AN9" i="31"/>
  <c r="AI9" i="31"/>
  <c r="AN9" i="17"/>
  <c r="AI9" i="17"/>
  <c r="AH9" i="46"/>
  <c r="AQ9" i="46" s="1"/>
  <c r="AH10" i="9"/>
  <c r="AQ10" i="9" s="1"/>
  <c r="AR8" i="53"/>
  <c r="AH9" i="5"/>
  <c r="AQ9" i="5" s="1"/>
  <c r="AI8" i="29"/>
  <c r="AN8" i="29"/>
  <c r="AI9" i="67"/>
  <c r="AN9" i="67"/>
  <c r="AN10" i="76"/>
  <c r="AI10" i="76"/>
  <c r="AI9" i="21"/>
  <c r="AN9" i="21"/>
  <c r="AN9" i="41"/>
  <c r="AI9" i="41"/>
  <c r="AI8" i="88"/>
  <c r="AN8" i="88"/>
  <c r="AG10" i="43"/>
  <c r="AP10" i="43" s="1"/>
  <c r="AF10" i="43"/>
  <c r="AO10" i="43" s="1"/>
  <c r="W11" i="43"/>
  <c r="AE10" i="43"/>
  <c r="AR9" i="86"/>
  <c r="Y10" i="54"/>
  <c r="X10" i="54"/>
  <c r="W11" i="52"/>
  <c r="AG10" i="52"/>
  <c r="AP10" i="52" s="1"/>
  <c r="AE10" i="52"/>
  <c r="AF10" i="52"/>
  <c r="AO10" i="52" s="1"/>
  <c r="Y9" i="10"/>
  <c r="X9" i="10"/>
  <c r="K16" i="16"/>
  <c r="AH9" i="68"/>
  <c r="AQ9" i="68" s="1"/>
  <c r="W10" i="73"/>
  <c r="AG9" i="73"/>
  <c r="AP9" i="73" s="1"/>
  <c r="AE9" i="73"/>
  <c r="AF9" i="73"/>
  <c r="AO9" i="73" s="1"/>
  <c r="Y10" i="87"/>
  <c r="X10" i="87"/>
  <c r="AN8" i="89"/>
  <c r="AI8" i="89"/>
  <c r="K16" i="72"/>
  <c r="K18" i="10"/>
  <c r="AH9" i="13"/>
  <c r="AQ9" i="13" s="1"/>
  <c r="AR9" i="44"/>
  <c r="Y10" i="56"/>
  <c r="X10" i="56"/>
  <c r="AI8" i="20"/>
  <c r="AN8" i="20"/>
  <c r="AF10" i="38"/>
  <c r="AO10" i="38" s="1"/>
  <c r="W11" i="38"/>
  <c r="AG10" i="38"/>
  <c r="AP10" i="38" s="1"/>
  <c r="AE10" i="38"/>
  <c r="AR9" i="43"/>
  <c r="AR8" i="32"/>
  <c r="K18" i="69"/>
  <c r="K17" i="65"/>
  <c r="AG9" i="18"/>
  <c r="AP9" i="18" s="1"/>
  <c r="W10" i="18"/>
  <c r="AF9" i="18"/>
  <c r="AO9" i="18" s="1"/>
  <c r="AE9" i="18"/>
  <c r="AE9" i="78"/>
  <c r="W10" i="78"/>
  <c r="AF9" i="78"/>
  <c r="AO9" i="78" s="1"/>
  <c r="AG9" i="78"/>
  <c r="AP9" i="78" s="1"/>
  <c r="AH9" i="94"/>
  <c r="AQ9" i="94" s="1"/>
  <c r="AH9" i="25"/>
  <c r="AQ9" i="25" s="1"/>
  <c r="K16" i="71"/>
  <c r="AH9" i="24"/>
  <c r="AQ9" i="24" s="1"/>
  <c r="AH9" i="32"/>
  <c r="AQ9" i="32" s="1"/>
  <c r="X10" i="55"/>
  <c r="Y10" i="55"/>
  <c r="X9" i="62"/>
  <c r="Y9" i="62"/>
  <c r="AI10" i="48"/>
  <c r="AN10" i="48"/>
  <c r="Y10" i="11"/>
  <c r="X10" i="11"/>
  <c r="AI9" i="74"/>
  <c r="AN9" i="74"/>
  <c r="Y11" i="3"/>
  <c r="X11" i="3"/>
  <c r="Y10" i="81"/>
  <c r="X10" i="81"/>
  <c r="X10" i="14"/>
  <c r="Y10" i="14"/>
  <c r="X10" i="16"/>
  <c r="Y10" i="16"/>
  <c r="X10" i="75"/>
  <c r="Y10" i="75"/>
  <c r="AR9" i="15"/>
  <c r="AR9" i="30"/>
  <c r="AR9" i="77"/>
  <c r="AR8" i="23"/>
  <c r="AH9" i="53"/>
  <c r="AQ9" i="53" s="1"/>
  <c r="X10" i="57"/>
  <c r="Y10" i="57"/>
  <c r="AN9" i="54"/>
  <c r="AI9" i="54"/>
  <c r="AR8" i="24"/>
  <c r="Z9" i="68"/>
  <c r="K19" i="49"/>
  <c r="Y11" i="71"/>
  <c r="X11" i="71"/>
  <c r="AR8" i="94"/>
  <c r="K16" i="56"/>
  <c r="AR8" i="92"/>
  <c r="AH10" i="63"/>
  <c r="AQ10" i="63" s="1"/>
  <c r="K16" i="52"/>
  <c r="Y10" i="50"/>
  <c r="X10" i="50"/>
  <c r="Z9" i="12"/>
  <c r="K17" i="63"/>
  <c r="X10" i="70"/>
  <c r="Y10" i="70"/>
  <c r="W10" i="35"/>
  <c r="AG9" i="35"/>
  <c r="AP9" i="35" s="1"/>
  <c r="AE9" i="35"/>
  <c r="AF9" i="35"/>
  <c r="AO9" i="35" s="1"/>
  <c r="K18" i="53"/>
  <c r="AI9" i="34"/>
  <c r="AN9" i="34"/>
  <c r="AR9" i="26"/>
  <c r="AR9" i="84"/>
  <c r="AF10" i="40"/>
  <c r="AO10" i="40" s="1"/>
  <c r="AE10" i="40"/>
  <c r="W11" i="40"/>
  <c r="AG10" i="40"/>
  <c r="AP10" i="40" s="1"/>
  <c r="AH9" i="22"/>
  <c r="AQ9" i="22" s="1"/>
  <c r="K16" i="20"/>
  <c r="K16" i="64"/>
  <c r="X10" i="17"/>
  <c r="Y10" i="17"/>
  <c r="AE9" i="46"/>
  <c r="W10" i="46"/>
  <c r="AF9" i="46"/>
  <c r="AO9" i="46" s="1"/>
  <c r="AG9" i="46"/>
  <c r="AP9" i="46" s="1"/>
  <c r="AE10" i="9"/>
  <c r="AG10" i="9"/>
  <c r="AP10" i="9" s="1"/>
  <c r="W11" i="9"/>
  <c r="AF10" i="9"/>
  <c r="AO10" i="9" s="1"/>
  <c r="AG9" i="5"/>
  <c r="AP9" i="5" s="1"/>
  <c r="W10" i="5"/>
  <c r="AF9" i="5"/>
  <c r="AO9" i="5" s="1"/>
  <c r="AE9" i="5"/>
  <c r="K17" i="57"/>
  <c r="K18" i="62"/>
  <c r="K17" i="5"/>
  <c r="AN9" i="49"/>
  <c r="AI9" i="49"/>
  <c r="Y10" i="72"/>
  <c r="X10" i="72"/>
  <c r="AN9" i="69"/>
  <c r="AI9" i="69"/>
  <c r="AH10" i="84"/>
  <c r="AQ10" i="84" s="1"/>
  <c r="AR9" i="95"/>
  <c r="AH9" i="92"/>
  <c r="AQ9" i="92" s="1"/>
  <c r="W10" i="4"/>
  <c r="AF9" i="4"/>
  <c r="AO9" i="4" s="1"/>
  <c r="AE9" i="4"/>
  <c r="AG9" i="4"/>
  <c r="AP9" i="4" s="1"/>
  <c r="AG9" i="53"/>
  <c r="AP9" i="53" s="1"/>
  <c r="W10" i="53"/>
  <c r="AF9" i="53"/>
  <c r="AO9" i="53" s="1"/>
  <c r="AE9" i="53"/>
  <c r="K16" i="8"/>
  <c r="AH10" i="30"/>
  <c r="AQ10" i="30" s="1"/>
  <c r="K17" i="23"/>
  <c r="X10" i="60"/>
  <c r="Y10" i="60"/>
  <c r="AR9" i="38"/>
  <c r="AR8" i="5"/>
  <c r="AH10" i="61"/>
  <c r="AQ10" i="61" s="1"/>
  <c r="Z9" i="13"/>
  <c r="K16" i="12"/>
  <c r="AI9" i="50"/>
  <c r="AN9" i="50"/>
  <c r="AR9" i="28"/>
  <c r="Y9" i="20"/>
  <c r="X9" i="20"/>
  <c r="AN9" i="2"/>
  <c r="AI9" i="2"/>
  <c r="K17" i="55"/>
  <c r="Y10" i="82"/>
  <c r="X10" i="82"/>
  <c r="Y10" i="45"/>
  <c r="X10" i="45"/>
  <c r="AH10" i="86"/>
  <c r="AQ10" i="86" s="1"/>
  <c r="AF9" i="39"/>
  <c r="AO9" i="39" s="1"/>
  <c r="AE9" i="39"/>
  <c r="AG9" i="39"/>
  <c r="AP9" i="39" s="1"/>
  <c r="W10" i="39"/>
  <c r="K16" i="11"/>
  <c r="AI9" i="70"/>
  <c r="AN9" i="70"/>
  <c r="X10" i="42"/>
  <c r="Y10" i="42"/>
  <c r="Z9" i="94"/>
  <c r="AI8" i="6"/>
  <c r="AN8" i="6"/>
  <c r="AH9" i="23"/>
  <c r="AQ9" i="23" s="1"/>
  <c r="K16" i="19"/>
  <c r="AE9" i="24"/>
  <c r="AG9" i="24"/>
  <c r="AP9" i="24" s="1"/>
  <c r="W10" i="24"/>
  <c r="AF9" i="24"/>
  <c r="AO9" i="24" s="1"/>
  <c r="AR8" i="1"/>
  <c r="AE9" i="32"/>
  <c r="W10" i="32"/>
  <c r="AG9" i="32"/>
  <c r="AP9" i="32" s="1"/>
  <c r="AF9" i="32"/>
  <c r="AO9" i="32" s="1"/>
  <c r="AI9" i="55"/>
  <c r="AN9" i="55"/>
  <c r="AH9" i="93"/>
  <c r="AQ9" i="93" s="1"/>
  <c r="AN9" i="58"/>
  <c r="AI9" i="58"/>
  <c r="X10" i="96"/>
  <c r="Y10" i="96"/>
  <c r="Y10" i="49"/>
  <c r="X10" i="49"/>
  <c r="Y10" i="80"/>
  <c r="X10" i="80"/>
  <c r="AI9" i="72"/>
  <c r="AN9" i="72"/>
  <c r="AI9" i="16"/>
  <c r="AN9" i="16"/>
  <c r="K18" i="14"/>
  <c r="K18" i="58"/>
  <c r="AR8" i="93"/>
  <c r="Y9" i="89"/>
  <c r="X9" i="89"/>
  <c r="AH9" i="19"/>
  <c r="AQ9" i="19" s="1"/>
  <c r="K16" i="51"/>
  <c r="AI9" i="56"/>
  <c r="AN9" i="56"/>
  <c r="AG10" i="63"/>
  <c r="AP10" i="63" s="1"/>
  <c r="W11" i="63"/>
  <c r="AF10" i="63"/>
  <c r="AO10" i="63" s="1"/>
  <c r="AE10" i="63"/>
  <c r="K16" i="3"/>
  <c r="AN8" i="7"/>
  <c r="AI8" i="7"/>
  <c r="AN9" i="82"/>
  <c r="AI9" i="82"/>
  <c r="Y10" i="79"/>
  <c r="X10" i="79"/>
  <c r="AN9" i="45"/>
  <c r="AI9" i="45"/>
  <c r="AH10" i="64"/>
  <c r="AQ10" i="64" s="1"/>
  <c r="AE10" i="86"/>
  <c r="W11" i="86"/>
  <c r="AF10" i="86"/>
  <c r="AO10" i="86" s="1"/>
  <c r="AG10" i="86"/>
  <c r="AP10" i="86" s="1"/>
  <c r="X10" i="34"/>
  <c r="Y10" i="34"/>
  <c r="AH10" i="66"/>
  <c r="AQ10" i="66" s="1"/>
  <c r="K20" i="6"/>
  <c r="K18" i="13"/>
  <c r="AH10" i="15"/>
  <c r="AQ10" i="15" s="1"/>
  <c r="AH10" i="95"/>
  <c r="AQ10" i="95" s="1"/>
  <c r="K16" i="2"/>
  <c r="AH10" i="26"/>
  <c r="AQ10" i="26" s="1"/>
  <c r="AE9" i="93"/>
  <c r="W10" i="93"/>
  <c r="AF9" i="93"/>
  <c r="AO9" i="93" s="1"/>
  <c r="AG9" i="93"/>
  <c r="AP9" i="93" s="1"/>
  <c r="AR9" i="66"/>
  <c r="Y10" i="36"/>
  <c r="X10" i="36"/>
  <c r="K17" i="70"/>
  <c r="AI9" i="96"/>
  <c r="AN9" i="96"/>
  <c r="X10" i="33"/>
  <c r="Y10" i="33"/>
  <c r="Y10" i="65"/>
  <c r="X10" i="65"/>
  <c r="X10" i="74"/>
  <c r="Y10" i="74"/>
  <c r="Y10" i="21"/>
  <c r="X10" i="21"/>
  <c r="Z10" i="21" s="1"/>
  <c r="AN9" i="80"/>
  <c r="AI9" i="80"/>
  <c r="X10" i="69"/>
  <c r="Z10" i="69" s="1"/>
  <c r="Y10" i="69"/>
  <c r="Y10" i="41"/>
  <c r="X10" i="41"/>
  <c r="AI9" i="75"/>
  <c r="AN9" i="75"/>
  <c r="X10" i="85"/>
  <c r="Z10" i="85" s="1"/>
  <c r="Y10" i="85"/>
  <c r="Z9" i="92"/>
  <c r="AH10" i="44"/>
  <c r="AQ10" i="44" s="1"/>
  <c r="AR8" i="22"/>
  <c r="AH10" i="52"/>
  <c r="AQ10" i="52" s="1"/>
  <c r="AI8" i="10"/>
  <c r="AN8" i="10"/>
  <c r="K16" i="67"/>
  <c r="AR8" i="13"/>
  <c r="Z10" i="30"/>
  <c r="K17" i="7"/>
  <c r="AI9" i="60"/>
  <c r="AN9" i="60"/>
  <c r="K17" i="66"/>
  <c r="Y9" i="27"/>
  <c r="X9" i="27"/>
  <c r="X10" i="47"/>
  <c r="Y10" i="47"/>
  <c r="Z10" i="61"/>
  <c r="Y10" i="2"/>
  <c r="X10" i="2"/>
  <c r="AH10" i="38"/>
  <c r="AQ10" i="38" s="1"/>
  <c r="AI9" i="79"/>
  <c r="AN9" i="79"/>
  <c r="AR8" i="68"/>
  <c r="Z10" i="64"/>
  <c r="K17" i="68"/>
  <c r="AH9" i="18"/>
  <c r="AQ9" i="18" s="1"/>
  <c r="K17" i="22"/>
  <c r="AR9" i="52"/>
  <c r="AN9" i="42"/>
  <c r="AI9" i="42"/>
  <c r="Y9" i="6"/>
  <c r="X9" i="6"/>
  <c r="Y9" i="90"/>
  <c r="X9" i="90"/>
  <c r="W10" i="37"/>
  <c r="AG9" i="37"/>
  <c r="AP9" i="37" s="1"/>
  <c r="AE9" i="37"/>
  <c r="AF9" i="37"/>
  <c r="AO9" i="37" s="1"/>
  <c r="Z10" i="95"/>
  <c r="AR9" i="64"/>
  <c r="Z9" i="23"/>
  <c r="Y10" i="31"/>
  <c r="X10" i="31"/>
  <c r="Z10" i="31" s="1"/>
  <c r="K16" i="24"/>
  <c r="K17" i="9"/>
  <c r="K17" i="17"/>
  <c r="K16" i="60"/>
  <c r="AN8" i="62"/>
  <c r="AI8" i="62"/>
  <c r="Y9" i="29"/>
  <c r="X9" i="29"/>
  <c r="AN9" i="36"/>
  <c r="AI9" i="36"/>
  <c r="Y10" i="58"/>
  <c r="X10" i="58"/>
  <c r="X11" i="48"/>
  <c r="Y11" i="48"/>
  <c r="AI9" i="11"/>
  <c r="AN9" i="11"/>
  <c r="AN9" i="33"/>
  <c r="AI9" i="33"/>
  <c r="AI9" i="65"/>
  <c r="AN9" i="65"/>
  <c r="AI10" i="3"/>
  <c r="AN10" i="3"/>
  <c r="Y10" i="67"/>
  <c r="X10" i="67"/>
  <c r="AI9" i="81"/>
  <c r="AN9" i="81"/>
  <c r="X11" i="76"/>
  <c r="Y11" i="76"/>
  <c r="AN9" i="14"/>
  <c r="AI9" i="14"/>
  <c r="Y9" i="88"/>
  <c r="X9" i="88"/>
  <c r="Z9" i="88" s="1"/>
  <c r="AI9" i="85"/>
  <c r="AN9" i="85"/>
  <c r="Z10" i="65" l="1"/>
  <c r="Z10" i="79"/>
  <c r="Z10" i="80"/>
  <c r="Z10" i="11"/>
  <c r="Z10" i="55"/>
  <c r="W10" i="22"/>
  <c r="AG9" i="25"/>
  <c r="AP9" i="25" s="1"/>
  <c r="AE10" i="26"/>
  <c r="Z10" i="45"/>
  <c r="Z10" i="17"/>
  <c r="Z9" i="10"/>
  <c r="Z10" i="54"/>
  <c r="AG9" i="22"/>
  <c r="AP9" i="22" s="1"/>
  <c r="Z9" i="90"/>
  <c r="W11" i="84"/>
  <c r="AE10" i="84"/>
  <c r="AF10" i="84"/>
  <c r="AO10" i="84" s="1"/>
  <c r="Z10" i="47"/>
  <c r="AG10" i="47" s="1"/>
  <c r="AP10" i="47" s="1"/>
  <c r="Z10" i="96"/>
  <c r="Z10" i="70"/>
  <c r="Z10" i="57"/>
  <c r="Z10" i="81"/>
  <c r="Z9" i="89"/>
  <c r="Z10" i="42"/>
  <c r="AG10" i="42" s="1"/>
  <c r="AP10" i="42" s="1"/>
  <c r="W10" i="1"/>
  <c r="Z10" i="58"/>
  <c r="Z10" i="74"/>
  <c r="W11" i="74" s="1"/>
  <c r="Z9" i="62"/>
  <c r="AE9" i="62" s="1"/>
  <c r="Z9" i="29"/>
  <c r="AE9" i="29" s="1"/>
  <c r="Z11" i="76"/>
  <c r="AG11" i="76" s="1"/>
  <c r="AP11" i="76" s="1"/>
  <c r="Z10" i="33"/>
  <c r="AE10" i="33" s="1"/>
  <c r="Z10" i="72"/>
  <c r="W11" i="72" s="1"/>
  <c r="Z11" i="71"/>
  <c r="AG11" i="71" s="1"/>
  <c r="AP11" i="71" s="1"/>
  <c r="AG10" i="69"/>
  <c r="AP10" i="69" s="1"/>
  <c r="W11" i="69"/>
  <c r="AF10" i="69"/>
  <c r="AO10" i="69" s="1"/>
  <c r="AE10" i="69"/>
  <c r="AF10" i="81"/>
  <c r="AO10" i="81" s="1"/>
  <c r="W11" i="81"/>
  <c r="AE10" i="81"/>
  <c r="AG10" i="81"/>
  <c r="AP10" i="81" s="1"/>
  <c r="AG10" i="55"/>
  <c r="AP10" i="55" s="1"/>
  <c r="W11" i="55"/>
  <c r="AE10" i="55"/>
  <c r="AF10" i="55"/>
  <c r="AO10" i="55" s="1"/>
  <c r="AG10" i="33"/>
  <c r="AP10" i="33" s="1"/>
  <c r="AF10" i="33"/>
  <c r="AO10" i="33" s="1"/>
  <c r="AE10" i="72"/>
  <c r="AF10" i="45"/>
  <c r="AO10" i="45" s="1"/>
  <c r="AG10" i="45"/>
  <c r="AP10" i="45" s="1"/>
  <c r="AE10" i="45"/>
  <c r="W11" i="45"/>
  <c r="AG10" i="17"/>
  <c r="AP10" i="17" s="1"/>
  <c r="W11" i="17"/>
  <c r="AF10" i="17"/>
  <c r="AO10" i="17" s="1"/>
  <c r="AE10" i="17"/>
  <c r="AG10" i="70"/>
  <c r="AP10" i="70" s="1"/>
  <c r="W11" i="70"/>
  <c r="AF10" i="70"/>
  <c r="AO10" i="70" s="1"/>
  <c r="AE10" i="70"/>
  <c r="AG9" i="62"/>
  <c r="AP9" i="62" s="1"/>
  <c r="W10" i="62"/>
  <c r="AF9" i="62"/>
  <c r="AO9" i="62" s="1"/>
  <c r="AF10" i="85"/>
  <c r="AO10" i="85" s="1"/>
  <c r="AE10" i="85"/>
  <c r="W11" i="85"/>
  <c r="AG10" i="85"/>
  <c r="AP10" i="85" s="1"/>
  <c r="AE10" i="74"/>
  <c r="AF10" i="74"/>
  <c r="AO10" i="74" s="1"/>
  <c r="AG9" i="89"/>
  <c r="AP9" i="89" s="1"/>
  <c r="AE9" i="89"/>
  <c r="W10" i="89"/>
  <c r="AF9" i="89"/>
  <c r="AO9" i="89" s="1"/>
  <c r="AG9" i="10"/>
  <c r="AP9" i="10" s="1"/>
  <c r="W10" i="10"/>
  <c r="AF9" i="10"/>
  <c r="AO9" i="10" s="1"/>
  <c r="AE9" i="10"/>
  <c r="AR9" i="11"/>
  <c r="K18" i="7"/>
  <c r="K18" i="17"/>
  <c r="AH10" i="47"/>
  <c r="AQ10" i="47" s="1"/>
  <c r="K18" i="66"/>
  <c r="AR9" i="96"/>
  <c r="AI9" i="93"/>
  <c r="AN9" i="93"/>
  <c r="K21" i="6"/>
  <c r="AR9" i="82"/>
  <c r="AN10" i="63"/>
  <c r="AI10" i="63"/>
  <c r="K19" i="14"/>
  <c r="AH10" i="96"/>
  <c r="AQ10" i="96" s="1"/>
  <c r="AH10" i="42"/>
  <c r="AQ10" i="42" s="1"/>
  <c r="Y10" i="39"/>
  <c r="X10" i="39"/>
  <c r="AR9" i="2"/>
  <c r="AN9" i="53"/>
  <c r="AI9" i="53"/>
  <c r="K19" i="62"/>
  <c r="Y10" i="35"/>
  <c r="X10" i="35"/>
  <c r="AR9" i="54"/>
  <c r="AH10" i="81"/>
  <c r="AQ10" i="81" s="1"/>
  <c r="AR10" i="48"/>
  <c r="Y10" i="78"/>
  <c r="X10" i="78"/>
  <c r="AR9" i="67"/>
  <c r="AR9" i="47"/>
  <c r="AR9" i="57"/>
  <c r="AI9" i="8"/>
  <c r="AN9" i="8"/>
  <c r="Y10" i="22"/>
  <c r="X10" i="22"/>
  <c r="Y11" i="15"/>
  <c r="X11" i="15"/>
  <c r="Z11" i="15" s="1"/>
  <c r="AI9" i="25"/>
  <c r="AN9" i="25"/>
  <c r="AN10" i="26"/>
  <c r="AI10" i="26"/>
  <c r="AR9" i="79"/>
  <c r="AG10" i="21"/>
  <c r="AP10" i="21" s="1"/>
  <c r="W11" i="21"/>
  <c r="AF10" i="21"/>
  <c r="AO10" i="21" s="1"/>
  <c r="AE10" i="21"/>
  <c r="AE10" i="42"/>
  <c r="AH10" i="82"/>
  <c r="AQ10" i="82" s="1"/>
  <c r="AH10" i="60"/>
  <c r="AQ10" i="60" s="1"/>
  <c r="Y10" i="4"/>
  <c r="X10" i="4"/>
  <c r="AR9" i="49"/>
  <c r="K19" i="53"/>
  <c r="K17" i="52"/>
  <c r="K17" i="56"/>
  <c r="K20" i="49"/>
  <c r="AH10" i="16"/>
  <c r="AQ10" i="16" s="1"/>
  <c r="AR9" i="74"/>
  <c r="AI9" i="78"/>
  <c r="AN9" i="78"/>
  <c r="K18" i="65"/>
  <c r="K17" i="72"/>
  <c r="AG10" i="54"/>
  <c r="AP10" i="54" s="1"/>
  <c r="W11" i="54"/>
  <c r="AF10" i="54"/>
  <c r="AO10" i="54" s="1"/>
  <c r="AE10" i="54"/>
  <c r="K18" i="54"/>
  <c r="Y10" i="91"/>
  <c r="X10" i="91"/>
  <c r="AR10" i="71"/>
  <c r="K18" i="21"/>
  <c r="AN10" i="59"/>
  <c r="AI10" i="59"/>
  <c r="AI9" i="19"/>
  <c r="AN9" i="19"/>
  <c r="Y11" i="28"/>
  <c r="X11" i="28"/>
  <c r="AG10" i="58"/>
  <c r="AP10" i="58" s="1"/>
  <c r="W11" i="58"/>
  <c r="AF10" i="58"/>
  <c r="AO10" i="58" s="1"/>
  <c r="AE10" i="58"/>
  <c r="W10" i="90"/>
  <c r="AF9" i="90"/>
  <c r="AO9" i="90" s="1"/>
  <c r="AE9" i="90"/>
  <c r="AG9" i="90"/>
  <c r="AP9" i="90" s="1"/>
  <c r="AE10" i="47"/>
  <c r="AG10" i="80"/>
  <c r="AP10" i="80" s="1"/>
  <c r="AF10" i="80"/>
  <c r="AO10" i="80" s="1"/>
  <c r="AE10" i="80"/>
  <c r="W11" i="80"/>
  <c r="AR9" i="14"/>
  <c r="AR9" i="81"/>
  <c r="AR9" i="36"/>
  <c r="K18" i="9"/>
  <c r="AG9" i="23"/>
  <c r="AP9" i="23" s="1"/>
  <c r="W10" i="23"/>
  <c r="AF9" i="23"/>
  <c r="AO9" i="23" s="1"/>
  <c r="AE9" i="23"/>
  <c r="AH9" i="6"/>
  <c r="AQ9" i="6" s="1"/>
  <c r="K18" i="68"/>
  <c r="AH9" i="27"/>
  <c r="AQ9" i="27" s="1"/>
  <c r="AR9" i="60"/>
  <c r="AR9" i="75"/>
  <c r="K18" i="70"/>
  <c r="AR8" i="7"/>
  <c r="Y11" i="63"/>
  <c r="X11" i="63"/>
  <c r="AR9" i="16"/>
  <c r="AH10" i="49"/>
  <c r="AQ10" i="49" s="1"/>
  <c r="AR9" i="58"/>
  <c r="Y10" i="32"/>
  <c r="Z10" i="32" s="1"/>
  <c r="X10" i="32"/>
  <c r="AH9" i="20"/>
  <c r="AQ9" i="20" s="1"/>
  <c r="AR9" i="50"/>
  <c r="Z10" i="60"/>
  <c r="Y10" i="53"/>
  <c r="X10" i="53"/>
  <c r="AR9" i="69"/>
  <c r="K18" i="57"/>
  <c r="Y11" i="9"/>
  <c r="X11" i="9"/>
  <c r="Y10" i="46"/>
  <c r="X10" i="46"/>
  <c r="K17" i="64"/>
  <c r="AH10" i="70"/>
  <c r="AQ10" i="70" s="1"/>
  <c r="W10" i="12"/>
  <c r="AF9" i="12"/>
  <c r="AO9" i="12" s="1"/>
  <c r="AE9" i="12"/>
  <c r="AG9" i="12"/>
  <c r="AP9" i="12" s="1"/>
  <c r="Z10" i="16"/>
  <c r="AH10" i="11"/>
  <c r="AQ10" i="11" s="1"/>
  <c r="AH9" i="62"/>
  <c r="AQ9" i="62" s="1"/>
  <c r="AI9" i="18"/>
  <c r="AN9" i="18"/>
  <c r="AN10" i="38"/>
  <c r="AI10" i="38"/>
  <c r="AR8" i="20"/>
  <c r="AR8" i="89"/>
  <c r="AI9" i="73"/>
  <c r="AN9" i="73"/>
  <c r="AI10" i="52"/>
  <c r="AN10" i="52"/>
  <c r="AR9" i="21"/>
  <c r="AR8" i="29"/>
  <c r="AR9" i="17"/>
  <c r="AI9" i="91"/>
  <c r="AN9" i="91"/>
  <c r="K18" i="18"/>
  <c r="AR9" i="87"/>
  <c r="X10" i="8"/>
  <c r="Y10" i="8"/>
  <c r="AI9" i="1"/>
  <c r="AN9" i="1"/>
  <c r="AF9" i="88"/>
  <c r="AO9" i="88" s="1"/>
  <c r="AE9" i="88"/>
  <c r="W10" i="88"/>
  <c r="AG9" i="88"/>
  <c r="AP9" i="88" s="1"/>
  <c r="AR10" i="3"/>
  <c r="AG10" i="31"/>
  <c r="AP10" i="31" s="1"/>
  <c r="AF10" i="31"/>
  <c r="AO10" i="31" s="1"/>
  <c r="AE10" i="31"/>
  <c r="W11" i="31"/>
  <c r="AI9" i="37"/>
  <c r="AN9" i="37"/>
  <c r="AH10" i="2"/>
  <c r="AQ10" i="2" s="1"/>
  <c r="AH10" i="69"/>
  <c r="AQ10" i="69" s="1"/>
  <c r="AH10" i="67"/>
  <c r="AQ10" i="67" s="1"/>
  <c r="AG10" i="64"/>
  <c r="AP10" i="64" s="1"/>
  <c r="W11" i="64"/>
  <c r="AF10" i="64"/>
  <c r="AO10" i="64" s="1"/>
  <c r="AE10" i="64"/>
  <c r="Z10" i="2"/>
  <c r="Z9" i="27"/>
  <c r="K17" i="67"/>
  <c r="AG9" i="92"/>
  <c r="AP9" i="92" s="1"/>
  <c r="AF9" i="92"/>
  <c r="AO9" i="92" s="1"/>
  <c r="AE9" i="92"/>
  <c r="W10" i="92"/>
  <c r="AH10" i="41"/>
  <c r="AQ10" i="41" s="1"/>
  <c r="AR9" i="80"/>
  <c r="AH10" i="74"/>
  <c r="AQ10" i="74" s="1"/>
  <c r="AH10" i="33"/>
  <c r="AQ10" i="33" s="1"/>
  <c r="AH10" i="36"/>
  <c r="AQ10" i="36" s="1"/>
  <c r="X11" i="86"/>
  <c r="Y11" i="86"/>
  <c r="AH10" i="79"/>
  <c r="AQ10" i="79" s="1"/>
  <c r="AI9" i="32"/>
  <c r="AN9" i="32"/>
  <c r="AI9" i="24"/>
  <c r="AN9" i="24"/>
  <c r="AR8" i="6"/>
  <c r="AR9" i="70"/>
  <c r="AI9" i="39"/>
  <c r="AN9" i="39"/>
  <c r="Z10" i="82"/>
  <c r="AI9" i="5"/>
  <c r="AN9" i="5"/>
  <c r="AN9" i="46"/>
  <c r="AI9" i="46"/>
  <c r="X11" i="40"/>
  <c r="Y11" i="40"/>
  <c r="AH10" i="50"/>
  <c r="AQ10" i="50" s="1"/>
  <c r="W10" i="68"/>
  <c r="AF9" i="68"/>
  <c r="AO9" i="68" s="1"/>
  <c r="AE9" i="68"/>
  <c r="AG9" i="68"/>
  <c r="AP9" i="68" s="1"/>
  <c r="AH10" i="57"/>
  <c r="AQ10" i="57" s="1"/>
  <c r="AH11" i="3"/>
  <c r="AQ11" i="3" s="1"/>
  <c r="K17" i="71"/>
  <c r="K19" i="69"/>
  <c r="AH10" i="56"/>
  <c r="AQ10" i="56" s="1"/>
  <c r="K17" i="16"/>
  <c r="AR10" i="76"/>
  <c r="K17" i="59"/>
  <c r="AH9" i="7"/>
  <c r="AQ9" i="7" s="1"/>
  <c r="AR8" i="27"/>
  <c r="X11" i="59"/>
  <c r="Y11" i="59"/>
  <c r="K18" i="15"/>
  <c r="Y10" i="19"/>
  <c r="X10" i="19"/>
  <c r="Z10" i="19" s="1"/>
  <c r="X11" i="66"/>
  <c r="Y11" i="66"/>
  <c r="AI10" i="28"/>
  <c r="AN10" i="28"/>
  <c r="X11" i="84"/>
  <c r="Y11" i="84"/>
  <c r="Y10" i="1"/>
  <c r="X10" i="1"/>
  <c r="AE10" i="65"/>
  <c r="AG10" i="65"/>
  <c r="AP10" i="65" s="1"/>
  <c r="AF10" i="65"/>
  <c r="AO10" i="65" s="1"/>
  <c r="W11" i="65"/>
  <c r="K17" i="51"/>
  <c r="AF10" i="96"/>
  <c r="AO10" i="96" s="1"/>
  <c r="AE10" i="96"/>
  <c r="W11" i="96"/>
  <c r="AG10" i="96"/>
  <c r="AP10" i="96" s="1"/>
  <c r="Y10" i="24"/>
  <c r="X10" i="24"/>
  <c r="K17" i="60"/>
  <c r="K19" i="13"/>
  <c r="AH10" i="34"/>
  <c r="AQ10" i="34" s="1"/>
  <c r="AI10" i="86"/>
  <c r="AN10" i="86"/>
  <c r="AF10" i="79"/>
  <c r="AO10" i="79" s="1"/>
  <c r="AE10" i="79"/>
  <c r="W11" i="79"/>
  <c r="AG10" i="79"/>
  <c r="AP10" i="79" s="1"/>
  <c r="AH9" i="89"/>
  <c r="AQ9" i="89" s="1"/>
  <c r="K19" i="58"/>
  <c r="AR9" i="72"/>
  <c r="Z10" i="49"/>
  <c r="AR9" i="55"/>
  <c r="AE9" i="94"/>
  <c r="W10" i="94"/>
  <c r="AG9" i="94"/>
  <c r="AP9" i="94" s="1"/>
  <c r="AF9" i="94"/>
  <c r="AO9" i="94" s="1"/>
  <c r="AH10" i="45"/>
  <c r="AQ10" i="45" s="1"/>
  <c r="Z9" i="20"/>
  <c r="K17" i="12"/>
  <c r="K18" i="23"/>
  <c r="AH10" i="72"/>
  <c r="AQ10" i="72" s="1"/>
  <c r="K18" i="5"/>
  <c r="AI10" i="9"/>
  <c r="AN10" i="9"/>
  <c r="K17" i="20"/>
  <c r="AI10" i="40"/>
  <c r="AN10" i="40"/>
  <c r="AN9" i="35"/>
  <c r="AI9" i="35"/>
  <c r="AH11" i="71"/>
  <c r="AQ11" i="71" s="1"/>
  <c r="AE10" i="57"/>
  <c r="AG10" i="57"/>
  <c r="AP10" i="57" s="1"/>
  <c r="W11" i="57"/>
  <c r="AF10" i="57"/>
  <c r="AO10" i="57" s="1"/>
  <c r="AH10" i="75"/>
  <c r="AQ10" i="75" s="1"/>
  <c r="AH10" i="14"/>
  <c r="AQ10" i="14" s="1"/>
  <c r="AG10" i="11"/>
  <c r="AP10" i="11" s="1"/>
  <c r="W11" i="11"/>
  <c r="AF10" i="11"/>
  <c r="AO10" i="11" s="1"/>
  <c r="AE10" i="11"/>
  <c r="X10" i="18"/>
  <c r="Y10" i="18"/>
  <c r="AH10" i="87"/>
  <c r="AQ10" i="87" s="1"/>
  <c r="AH9" i="10"/>
  <c r="AQ9" i="10" s="1"/>
  <c r="Y11" i="52"/>
  <c r="X11" i="52"/>
  <c r="AN10" i="43"/>
  <c r="AI10" i="43"/>
  <c r="AR8" i="88"/>
  <c r="AR9" i="31"/>
  <c r="AR8" i="90"/>
  <c r="K17" i="4"/>
  <c r="Y11" i="83"/>
  <c r="X11" i="83"/>
  <c r="Y9" i="51"/>
  <c r="X9" i="51"/>
  <c r="AN9" i="22"/>
  <c r="AI9" i="22"/>
  <c r="Y11" i="77"/>
  <c r="X11" i="77"/>
  <c r="AN10" i="44"/>
  <c r="AI10" i="44"/>
  <c r="AN10" i="15"/>
  <c r="AI10" i="15"/>
  <c r="AI10" i="66"/>
  <c r="AN10" i="66"/>
  <c r="AN10" i="84"/>
  <c r="AI10" i="84"/>
  <c r="AR8" i="62"/>
  <c r="K17" i="2"/>
  <c r="AR9" i="45"/>
  <c r="AR9" i="65"/>
  <c r="AH11" i="48"/>
  <c r="AQ11" i="48" s="1"/>
  <c r="AR9" i="85"/>
  <c r="AR9" i="33"/>
  <c r="Z11" i="48"/>
  <c r="AH9" i="29"/>
  <c r="AQ9" i="29" s="1"/>
  <c r="K17" i="24"/>
  <c r="Y10" i="37"/>
  <c r="X10" i="37"/>
  <c r="Z9" i="6"/>
  <c r="K18" i="22"/>
  <c r="AE10" i="61"/>
  <c r="W11" i="61"/>
  <c r="AF10" i="61"/>
  <c r="AO10" i="61" s="1"/>
  <c r="AG10" i="61"/>
  <c r="AP10" i="61" s="1"/>
  <c r="AH9" i="88"/>
  <c r="AQ9" i="88" s="1"/>
  <c r="AH11" i="76"/>
  <c r="AQ11" i="76" s="1"/>
  <c r="Z10" i="67"/>
  <c r="AH10" i="58"/>
  <c r="AQ10" i="58" s="1"/>
  <c r="AH10" i="31"/>
  <c r="AQ10" i="31" s="1"/>
  <c r="AE10" i="95"/>
  <c r="W11" i="95"/>
  <c r="AG10" i="95"/>
  <c r="AP10" i="95" s="1"/>
  <c r="AF10" i="95"/>
  <c r="AO10" i="95" s="1"/>
  <c r="AH9" i="90"/>
  <c r="AQ9" i="90" s="1"/>
  <c r="AR9" i="42"/>
  <c r="AG10" i="30"/>
  <c r="AP10" i="30" s="1"/>
  <c r="AF10" i="30"/>
  <c r="AO10" i="30" s="1"/>
  <c r="AE10" i="30"/>
  <c r="W11" i="30"/>
  <c r="AR8" i="10"/>
  <c r="AH10" i="85"/>
  <c r="AQ10" i="85" s="1"/>
  <c r="Z10" i="41"/>
  <c r="AH10" i="21"/>
  <c r="AQ10" i="21" s="1"/>
  <c r="AH10" i="65"/>
  <c r="AQ10" i="65" s="1"/>
  <c r="Z10" i="36"/>
  <c r="X10" i="93"/>
  <c r="Y10" i="93"/>
  <c r="Z10" i="34"/>
  <c r="K17" i="3"/>
  <c r="AR9" i="56"/>
  <c r="AH10" i="80"/>
  <c r="AQ10" i="80" s="1"/>
  <c r="K17" i="19"/>
  <c r="K17" i="11"/>
  <c r="K18" i="55"/>
  <c r="AE9" i="13"/>
  <c r="AG9" i="13"/>
  <c r="AP9" i="13" s="1"/>
  <c r="W10" i="13"/>
  <c r="AF9" i="13"/>
  <c r="AO9" i="13" s="1"/>
  <c r="K17" i="8"/>
  <c r="AI9" i="4"/>
  <c r="AN9" i="4"/>
  <c r="Y10" i="5"/>
  <c r="X10" i="5"/>
  <c r="AH10" i="17"/>
  <c r="AQ10" i="17" s="1"/>
  <c r="AR9" i="34"/>
  <c r="K18" i="63"/>
  <c r="Z10" i="50"/>
  <c r="Z10" i="75"/>
  <c r="Z10" i="14"/>
  <c r="Z11" i="3"/>
  <c r="AH10" i="55"/>
  <c r="AQ10" i="55" s="1"/>
  <c r="Y11" i="38"/>
  <c r="X11" i="38"/>
  <c r="Z10" i="56"/>
  <c r="K19" i="10"/>
  <c r="Z10" i="87"/>
  <c r="Y10" i="73"/>
  <c r="X10" i="73"/>
  <c r="Z10" i="73" s="1"/>
  <c r="AH10" i="54"/>
  <c r="AQ10" i="54" s="1"/>
  <c r="Y11" i="43"/>
  <c r="X11" i="43"/>
  <c r="AR9" i="41"/>
  <c r="Z9" i="7"/>
  <c r="K19" i="61"/>
  <c r="AN10" i="83"/>
  <c r="AI10" i="83"/>
  <c r="AN8" i="51"/>
  <c r="AI8" i="51"/>
  <c r="K17" i="50"/>
  <c r="AN10" i="77"/>
  <c r="AI10" i="77"/>
  <c r="Y11" i="44"/>
  <c r="X11" i="44"/>
  <c r="Y10" i="25"/>
  <c r="X10" i="25"/>
  <c r="Y11" i="26"/>
  <c r="X11" i="26"/>
  <c r="Z9" i="51" l="1"/>
  <c r="W12" i="76"/>
  <c r="AF9" i="29"/>
  <c r="AO9" i="29" s="1"/>
  <c r="Z11" i="66"/>
  <c r="Z10" i="39"/>
  <c r="AG10" i="72"/>
  <c r="AP10" i="72" s="1"/>
  <c r="Z10" i="1"/>
  <c r="Z11" i="59"/>
  <c r="W11" i="47"/>
  <c r="W11" i="42"/>
  <c r="AE11" i="76"/>
  <c r="AN11" i="76" s="1"/>
  <c r="AE11" i="71"/>
  <c r="Z10" i="8"/>
  <c r="AF10" i="47"/>
  <c r="AO10" i="47" s="1"/>
  <c r="Z10" i="91"/>
  <c r="Z10" i="4"/>
  <c r="AF10" i="42"/>
  <c r="AO10" i="42" s="1"/>
  <c r="AF11" i="76"/>
  <c r="AO11" i="76" s="1"/>
  <c r="AG10" i="74"/>
  <c r="AP10" i="74" s="1"/>
  <c r="AF11" i="71"/>
  <c r="AO11" i="71" s="1"/>
  <c r="AG9" i="29"/>
  <c r="AP9" i="29" s="1"/>
  <c r="Z11" i="86"/>
  <c r="Z10" i="93"/>
  <c r="AF10" i="93" s="1"/>
  <c r="AO10" i="93" s="1"/>
  <c r="Z11" i="44"/>
  <c r="W12" i="44" s="1"/>
  <c r="Z10" i="5"/>
  <c r="Z11" i="77"/>
  <c r="Z11" i="83"/>
  <c r="AF10" i="72"/>
  <c r="AO10" i="72" s="1"/>
  <c r="W10" i="29"/>
  <c r="X10" i="29" s="1"/>
  <c r="Z10" i="24"/>
  <c r="AF10" i="24" s="1"/>
  <c r="AO10" i="24" s="1"/>
  <c r="Z10" i="53"/>
  <c r="AE10" i="53" s="1"/>
  <c r="Z10" i="37"/>
  <c r="Z10" i="46"/>
  <c r="W11" i="46" s="1"/>
  <c r="W12" i="71"/>
  <c r="W11" i="33"/>
  <c r="Y11" i="33" s="1"/>
  <c r="Z11" i="26"/>
  <c r="AF11" i="26" s="1"/>
  <c r="AO11" i="26" s="1"/>
  <c r="Z11" i="28"/>
  <c r="AF10" i="73"/>
  <c r="AO10" i="73" s="1"/>
  <c r="AE10" i="73"/>
  <c r="W11" i="73"/>
  <c r="AG10" i="73"/>
  <c r="AP10" i="73" s="1"/>
  <c r="AE10" i="4"/>
  <c r="AG10" i="4"/>
  <c r="AP10" i="4" s="1"/>
  <c r="W11" i="4"/>
  <c r="AF10" i="4"/>
  <c r="AO10" i="4" s="1"/>
  <c r="AG10" i="1"/>
  <c r="AP10" i="1" s="1"/>
  <c r="W11" i="1"/>
  <c r="AF10" i="1"/>
  <c r="AO10" i="1" s="1"/>
  <c r="AE10" i="1"/>
  <c r="AG11" i="59"/>
  <c r="AP11" i="59" s="1"/>
  <c r="W12" i="59"/>
  <c r="AF11" i="59"/>
  <c r="AO11" i="59" s="1"/>
  <c r="AE11" i="59"/>
  <c r="W11" i="53"/>
  <c r="AF10" i="53"/>
  <c r="AO10" i="53" s="1"/>
  <c r="AF10" i="32"/>
  <c r="AO10" i="32" s="1"/>
  <c r="AE10" i="32"/>
  <c r="W11" i="32"/>
  <c r="AG10" i="32"/>
  <c r="AP10" i="32" s="1"/>
  <c r="AG10" i="39"/>
  <c r="AP10" i="39" s="1"/>
  <c r="AF10" i="39"/>
  <c r="AO10" i="39" s="1"/>
  <c r="W11" i="39"/>
  <c r="AE10" i="39"/>
  <c r="AF10" i="46"/>
  <c r="AO10" i="46" s="1"/>
  <c r="AE10" i="46"/>
  <c r="AE10" i="37"/>
  <c r="W11" i="37"/>
  <c r="AF10" i="37"/>
  <c r="AO10" i="37" s="1"/>
  <c r="AG10" i="37"/>
  <c r="AP10" i="37" s="1"/>
  <c r="AG11" i="26"/>
  <c r="AP11" i="26" s="1"/>
  <c r="W12" i="26"/>
  <c r="AG11" i="77"/>
  <c r="AP11" i="77" s="1"/>
  <c r="AF11" i="77"/>
  <c r="AO11" i="77" s="1"/>
  <c r="AE11" i="77"/>
  <c r="W12" i="77"/>
  <c r="AF11" i="28"/>
  <c r="AO11" i="28" s="1"/>
  <c r="AG11" i="28"/>
  <c r="AP11" i="28" s="1"/>
  <c r="W12" i="28"/>
  <c r="AE11" i="28"/>
  <c r="K18" i="50"/>
  <c r="AG10" i="41"/>
  <c r="AP10" i="41" s="1"/>
  <c r="AF10" i="41"/>
  <c r="AO10" i="41" s="1"/>
  <c r="W11" i="41"/>
  <c r="AE10" i="41"/>
  <c r="K20" i="10"/>
  <c r="K19" i="63"/>
  <c r="K18" i="3"/>
  <c r="Y11" i="30"/>
  <c r="X11" i="30"/>
  <c r="AG10" i="67"/>
  <c r="AP10" i="67" s="1"/>
  <c r="AF10" i="67"/>
  <c r="AO10" i="67" s="1"/>
  <c r="W11" i="67"/>
  <c r="AE10" i="67"/>
  <c r="AH10" i="37"/>
  <c r="AQ10" i="37" s="1"/>
  <c r="AH11" i="77"/>
  <c r="AQ11" i="77" s="1"/>
  <c r="K18" i="4"/>
  <c r="Y11" i="11"/>
  <c r="X11" i="11"/>
  <c r="AN10" i="57"/>
  <c r="AI10" i="57"/>
  <c r="AR10" i="40"/>
  <c r="K19" i="5"/>
  <c r="K18" i="12"/>
  <c r="K20" i="58"/>
  <c r="AR10" i="86"/>
  <c r="AH10" i="1"/>
  <c r="AQ10" i="1" s="1"/>
  <c r="K18" i="59"/>
  <c r="X10" i="68"/>
  <c r="Y10" i="68"/>
  <c r="AR9" i="46"/>
  <c r="AR9" i="39"/>
  <c r="AR9" i="24"/>
  <c r="AN10" i="64"/>
  <c r="AI10" i="64"/>
  <c r="Y11" i="31"/>
  <c r="X11" i="31"/>
  <c r="AR10" i="52"/>
  <c r="AH10" i="46"/>
  <c r="AQ10" i="46" s="1"/>
  <c r="AH10" i="32"/>
  <c r="AQ10" i="32" s="1"/>
  <c r="X11" i="80"/>
  <c r="Y11" i="80"/>
  <c r="X11" i="47"/>
  <c r="Y11" i="47"/>
  <c r="AH11" i="28"/>
  <c r="AQ11" i="28" s="1"/>
  <c r="Y11" i="54"/>
  <c r="X11" i="54"/>
  <c r="AR9" i="8"/>
  <c r="AR9" i="53"/>
  <c r="K20" i="14"/>
  <c r="K22" i="6"/>
  <c r="K19" i="66"/>
  <c r="AN9" i="10"/>
  <c r="AI9" i="10"/>
  <c r="AN9" i="89"/>
  <c r="AI9" i="89"/>
  <c r="AI10" i="74"/>
  <c r="AN10" i="74"/>
  <c r="AN9" i="62"/>
  <c r="AI9" i="62"/>
  <c r="X11" i="70"/>
  <c r="Y11" i="70"/>
  <c r="X11" i="45"/>
  <c r="Y11" i="45"/>
  <c r="AN10" i="55"/>
  <c r="AI10" i="55"/>
  <c r="Y11" i="81"/>
  <c r="X11" i="81"/>
  <c r="Z11" i="81" s="1"/>
  <c r="AH10" i="25"/>
  <c r="AQ10" i="25" s="1"/>
  <c r="AG11" i="3"/>
  <c r="AP11" i="3" s="1"/>
  <c r="W12" i="3"/>
  <c r="AF11" i="3"/>
  <c r="AO11" i="3" s="1"/>
  <c r="AE11" i="3"/>
  <c r="K18" i="11"/>
  <c r="Y11" i="61"/>
  <c r="X11" i="61"/>
  <c r="K18" i="2"/>
  <c r="AR10" i="66"/>
  <c r="W10" i="51"/>
  <c r="AG9" i="51"/>
  <c r="AP9" i="51" s="1"/>
  <c r="AF9" i="51"/>
  <c r="AO9" i="51" s="1"/>
  <c r="AE9" i="51"/>
  <c r="AR10" i="43"/>
  <c r="AG9" i="20"/>
  <c r="AP9" i="20" s="1"/>
  <c r="W10" i="20"/>
  <c r="AF9" i="20"/>
  <c r="AO9" i="20" s="1"/>
  <c r="AE9" i="20"/>
  <c r="K20" i="13"/>
  <c r="K18" i="51"/>
  <c r="AR10" i="28"/>
  <c r="AE10" i="19"/>
  <c r="AG10" i="19"/>
  <c r="AP10" i="19" s="1"/>
  <c r="W11" i="19"/>
  <c r="AF10" i="19"/>
  <c r="AO10" i="19" s="1"/>
  <c r="AI10" i="31"/>
  <c r="AN10" i="31"/>
  <c r="AR9" i="1"/>
  <c r="AR10" i="38"/>
  <c r="Y10" i="12"/>
  <c r="X10" i="12"/>
  <c r="K19" i="57"/>
  <c r="AG10" i="60"/>
  <c r="AP10" i="60" s="1"/>
  <c r="AE10" i="60"/>
  <c r="W11" i="60"/>
  <c r="AF10" i="60"/>
  <c r="AO10" i="60" s="1"/>
  <c r="X10" i="23"/>
  <c r="Y10" i="23"/>
  <c r="AN10" i="80"/>
  <c r="AI10" i="80"/>
  <c r="Y10" i="90"/>
  <c r="X10" i="90"/>
  <c r="AF10" i="91"/>
  <c r="AO10" i="91" s="1"/>
  <c r="AE10" i="91"/>
  <c r="W11" i="91"/>
  <c r="AG10" i="91"/>
  <c r="AP10" i="91" s="1"/>
  <c r="AR9" i="78"/>
  <c r="K21" i="49"/>
  <c r="K20" i="53"/>
  <c r="AI10" i="21"/>
  <c r="AN10" i="21"/>
  <c r="AR10" i="26"/>
  <c r="AG11" i="15"/>
  <c r="AP11" i="15" s="1"/>
  <c r="W12" i="15"/>
  <c r="AF11" i="15"/>
  <c r="AO11" i="15" s="1"/>
  <c r="AE11" i="15"/>
  <c r="AH10" i="78"/>
  <c r="AQ10" i="78" s="1"/>
  <c r="AH10" i="35"/>
  <c r="AQ10" i="35" s="1"/>
  <c r="AR10" i="63"/>
  <c r="K19" i="17"/>
  <c r="AN10" i="45"/>
  <c r="AI10" i="45"/>
  <c r="X12" i="71"/>
  <c r="Y12" i="71"/>
  <c r="X11" i="33"/>
  <c r="X11" i="55"/>
  <c r="Y11" i="55"/>
  <c r="AR10" i="77"/>
  <c r="AG10" i="5"/>
  <c r="AP10" i="5" s="1"/>
  <c r="W11" i="5"/>
  <c r="AF10" i="5"/>
  <c r="AO10" i="5" s="1"/>
  <c r="AE10" i="5"/>
  <c r="W11" i="34"/>
  <c r="AG10" i="34"/>
  <c r="AP10" i="34" s="1"/>
  <c r="AF10" i="34"/>
  <c r="AO10" i="34" s="1"/>
  <c r="AE10" i="34"/>
  <c r="Z10" i="25"/>
  <c r="AH11" i="43"/>
  <c r="AQ11" i="43" s="1"/>
  <c r="AH11" i="38"/>
  <c r="AQ11" i="38" s="1"/>
  <c r="AE10" i="14"/>
  <c r="AG10" i="14"/>
  <c r="AP10" i="14" s="1"/>
  <c r="AF10" i="14"/>
  <c r="AO10" i="14" s="1"/>
  <c r="W11" i="14"/>
  <c r="AN10" i="30"/>
  <c r="AI10" i="30"/>
  <c r="X11" i="95"/>
  <c r="Y11" i="95"/>
  <c r="AI10" i="61"/>
  <c r="AN10" i="61"/>
  <c r="AR10" i="15"/>
  <c r="AH11" i="83"/>
  <c r="AQ11" i="83" s="1"/>
  <c r="AH10" i="18"/>
  <c r="AQ10" i="18" s="1"/>
  <c r="K18" i="20"/>
  <c r="AE10" i="49"/>
  <c r="AG10" i="49"/>
  <c r="AP10" i="49" s="1"/>
  <c r="AF10" i="49"/>
  <c r="AO10" i="49" s="1"/>
  <c r="W11" i="49"/>
  <c r="Y11" i="79"/>
  <c r="X11" i="79"/>
  <c r="X11" i="65"/>
  <c r="Y11" i="65"/>
  <c r="K20" i="69"/>
  <c r="AR9" i="32"/>
  <c r="Y11" i="64"/>
  <c r="X11" i="64"/>
  <c r="K19" i="18"/>
  <c r="AR9" i="73"/>
  <c r="K19" i="68"/>
  <c r="AN10" i="58"/>
  <c r="AI10" i="58"/>
  <c r="K19" i="21"/>
  <c r="AN10" i="42"/>
  <c r="AH10" i="22"/>
  <c r="AQ10" i="22" s="1"/>
  <c r="AR9" i="93"/>
  <c r="Y10" i="10"/>
  <c r="X10" i="10"/>
  <c r="X10" i="62"/>
  <c r="Y10" i="62"/>
  <c r="AN10" i="17"/>
  <c r="AI10" i="17"/>
  <c r="AI10" i="33"/>
  <c r="AN10" i="33"/>
  <c r="AN9" i="29"/>
  <c r="AI9" i="29"/>
  <c r="AN10" i="69"/>
  <c r="AI10" i="69"/>
  <c r="AR10" i="83"/>
  <c r="AH10" i="73"/>
  <c r="AQ10" i="73" s="1"/>
  <c r="Y10" i="13"/>
  <c r="Z10" i="13" s="1"/>
  <c r="X10" i="13"/>
  <c r="AE10" i="75"/>
  <c r="W11" i="75"/>
  <c r="AF10" i="75"/>
  <c r="AO10" i="75" s="1"/>
  <c r="AG10" i="75"/>
  <c r="AP10" i="75" s="1"/>
  <c r="AR9" i="4"/>
  <c r="AI9" i="13"/>
  <c r="AN9" i="13"/>
  <c r="K18" i="19"/>
  <c r="AH10" i="93"/>
  <c r="AQ10" i="93" s="1"/>
  <c r="AI10" i="95"/>
  <c r="AN10" i="95"/>
  <c r="AR9" i="22"/>
  <c r="AH11" i="52"/>
  <c r="AQ11" i="52" s="1"/>
  <c r="Z10" i="18"/>
  <c r="AR9" i="35"/>
  <c r="X10" i="94"/>
  <c r="Y10" i="94"/>
  <c r="AI10" i="79"/>
  <c r="AN10" i="79"/>
  <c r="K18" i="60"/>
  <c r="X11" i="96"/>
  <c r="Y11" i="96"/>
  <c r="AH11" i="66"/>
  <c r="AQ11" i="66" s="1"/>
  <c r="K19" i="15"/>
  <c r="AR9" i="5"/>
  <c r="AH11" i="86"/>
  <c r="AQ11" i="86" s="1"/>
  <c r="Y10" i="92"/>
  <c r="X10" i="92"/>
  <c r="K18" i="67"/>
  <c r="Y10" i="88"/>
  <c r="X10" i="88"/>
  <c r="AH10" i="8"/>
  <c r="AQ10" i="8" s="1"/>
  <c r="AG10" i="16"/>
  <c r="AP10" i="16" s="1"/>
  <c r="W11" i="16"/>
  <c r="AF10" i="16"/>
  <c r="AO10" i="16" s="1"/>
  <c r="AE10" i="16"/>
  <c r="AH11" i="9"/>
  <c r="AQ11" i="9" s="1"/>
  <c r="AH11" i="63"/>
  <c r="AQ11" i="63" s="1"/>
  <c r="K19" i="70"/>
  <c r="K19" i="54"/>
  <c r="K18" i="72"/>
  <c r="K18" i="56"/>
  <c r="Y11" i="42"/>
  <c r="X11" i="42"/>
  <c r="Y11" i="21"/>
  <c r="X11" i="21"/>
  <c r="Z10" i="78"/>
  <c r="Z10" i="35"/>
  <c r="K19" i="7"/>
  <c r="Y11" i="85"/>
  <c r="X11" i="85"/>
  <c r="AH11" i="26"/>
  <c r="AQ11" i="26" s="1"/>
  <c r="K20" i="61"/>
  <c r="Z11" i="43"/>
  <c r="Z11" i="38"/>
  <c r="AG10" i="50"/>
  <c r="AP10" i="50" s="1"/>
  <c r="AF10" i="50"/>
  <c r="AO10" i="50" s="1"/>
  <c r="AE10" i="50"/>
  <c r="W11" i="50"/>
  <c r="K19" i="55"/>
  <c r="AG10" i="93"/>
  <c r="AP10" i="93" s="1"/>
  <c r="K19" i="22"/>
  <c r="K18" i="24"/>
  <c r="AE11" i="48"/>
  <c r="W12" i="48"/>
  <c r="AG11" i="48"/>
  <c r="AP11" i="48" s="1"/>
  <c r="AF11" i="48"/>
  <c r="AO11" i="48" s="1"/>
  <c r="AR10" i="84"/>
  <c r="AR10" i="44"/>
  <c r="AF11" i="83"/>
  <c r="AO11" i="83" s="1"/>
  <c r="AE11" i="83"/>
  <c r="W12" i="83"/>
  <c r="AG11" i="83"/>
  <c r="AP11" i="83" s="1"/>
  <c r="AI10" i="11"/>
  <c r="AN10" i="11"/>
  <c r="X11" i="57"/>
  <c r="Y11" i="57"/>
  <c r="AR10" i="9"/>
  <c r="K19" i="23"/>
  <c r="AH10" i="24"/>
  <c r="AQ10" i="24" s="1"/>
  <c r="AN10" i="96"/>
  <c r="AI10" i="96"/>
  <c r="AH11" i="84"/>
  <c r="AQ11" i="84" s="1"/>
  <c r="AE11" i="66"/>
  <c r="W12" i="66"/>
  <c r="AG11" i="66"/>
  <c r="AP11" i="66" s="1"/>
  <c r="AF11" i="66"/>
  <c r="AO11" i="66" s="1"/>
  <c r="K18" i="16"/>
  <c r="K18" i="71"/>
  <c r="AI9" i="68"/>
  <c r="AN9" i="68"/>
  <c r="AH11" i="40"/>
  <c r="AQ11" i="40" s="1"/>
  <c r="AF10" i="82"/>
  <c r="AO10" i="82" s="1"/>
  <c r="AE10" i="82"/>
  <c r="W11" i="82"/>
  <c r="AG10" i="82"/>
  <c r="AP10" i="82" s="1"/>
  <c r="AF11" i="86"/>
  <c r="AO11" i="86" s="1"/>
  <c r="AE11" i="86"/>
  <c r="W12" i="86"/>
  <c r="AG11" i="86"/>
  <c r="AP11" i="86" s="1"/>
  <c r="AI9" i="92"/>
  <c r="AN9" i="92"/>
  <c r="AG9" i="27"/>
  <c r="AP9" i="27" s="1"/>
  <c r="AF9" i="27"/>
  <c r="AO9" i="27" s="1"/>
  <c r="AE9" i="27"/>
  <c r="W10" i="27"/>
  <c r="AI9" i="88"/>
  <c r="AN9" i="88"/>
  <c r="AG10" i="8"/>
  <c r="AP10" i="8" s="1"/>
  <c r="W11" i="8"/>
  <c r="AF10" i="8"/>
  <c r="AO10" i="8" s="1"/>
  <c r="AE10" i="8"/>
  <c r="AR9" i="91"/>
  <c r="AR9" i="18"/>
  <c r="AH10" i="53"/>
  <c r="AQ10" i="53" s="1"/>
  <c r="K19" i="9"/>
  <c r="AN10" i="47"/>
  <c r="AI10" i="47"/>
  <c r="X11" i="58"/>
  <c r="Z11" i="58" s="1"/>
  <c r="Y11" i="58"/>
  <c r="AR9" i="19"/>
  <c r="AN10" i="54"/>
  <c r="AI10" i="54"/>
  <c r="AH10" i="4"/>
  <c r="AQ10" i="4" s="1"/>
  <c r="AR9" i="25"/>
  <c r="Z10" i="22"/>
  <c r="AH10" i="39"/>
  <c r="AQ10" i="39" s="1"/>
  <c r="X12" i="76"/>
  <c r="Y12" i="76"/>
  <c r="AI10" i="85"/>
  <c r="AN10" i="85"/>
  <c r="AN10" i="70"/>
  <c r="AI10" i="70"/>
  <c r="X11" i="17"/>
  <c r="Y11" i="17"/>
  <c r="Y11" i="72"/>
  <c r="X11" i="72"/>
  <c r="X11" i="69"/>
  <c r="Y11" i="69"/>
  <c r="AE10" i="56"/>
  <c r="W11" i="56"/>
  <c r="AF10" i="56"/>
  <c r="AO10" i="56" s="1"/>
  <c r="AG10" i="56"/>
  <c r="AP10" i="56" s="1"/>
  <c r="AH11" i="44"/>
  <c r="AQ11" i="44" s="1"/>
  <c r="AE10" i="87"/>
  <c r="AF10" i="87"/>
  <c r="AO10" i="87" s="1"/>
  <c r="AG10" i="87"/>
  <c r="AP10" i="87" s="1"/>
  <c r="W11" i="87"/>
  <c r="AR8" i="51"/>
  <c r="AG9" i="7"/>
  <c r="AP9" i="7" s="1"/>
  <c r="W10" i="7"/>
  <c r="AF9" i="7"/>
  <c r="AO9" i="7" s="1"/>
  <c r="AE9" i="7"/>
  <c r="AH10" i="5"/>
  <c r="AQ10" i="5" s="1"/>
  <c r="K18" i="8"/>
  <c r="AF10" i="36"/>
  <c r="AO10" i="36" s="1"/>
  <c r="AE10" i="36"/>
  <c r="AG10" i="36"/>
  <c r="AP10" i="36" s="1"/>
  <c r="W11" i="36"/>
  <c r="AE9" i="6"/>
  <c r="AG9" i="6"/>
  <c r="AP9" i="6" s="1"/>
  <c r="W10" i="6"/>
  <c r="AF9" i="6"/>
  <c r="AO9" i="6" s="1"/>
  <c r="AH9" i="51"/>
  <c r="AQ9" i="51" s="1"/>
  <c r="Z11" i="52"/>
  <c r="AI9" i="94"/>
  <c r="AN9" i="94"/>
  <c r="AI10" i="65"/>
  <c r="AN10" i="65"/>
  <c r="Z11" i="84"/>
  <c r="AH10" i="19"/>
  <c r="AQ10" i="19" s="1"/>
  <c r="AH11" i="59"/>
  <c r="AQ11" i="59" s="1"/>
  <c r="Z11" i="40"/>
  <c r="AG10" i="2"/>
  <c r="AP10" i="2" s="1"/>
  <c r="W11" i="2"/>
  <c r="AF10" i="2"/>
  <c r="AO10" i="2" s="1"/>
  <c r="AE10" i="2"/>
  <c r="AR9" i="37"/>
  <c r="AI9" i="12"/>
  <c r="AN9" i="12"/>
  <c r="K18" i="64"/>
  <c r="Z11" i="9"/>
  <c r="Z11" i="63"/>
  <c r="AI9" i="23"/>
  <c r="AN9" i="23"/>
  <c r="AN9" i="90"/>
  <c r="AI9" i="90"/>
  <c r="AR10" i="59"/>
  <c r="AH10" i="91"/>
  <c r="AQ10" i="91" s="1"/>
  <c r="K19" i="65"/>
  <c r="K18" i="52"/>
  <c r="AH11" i="15"/>
  <c r="AQ11" i="15" s="1"/>
  <c r="K20" i="62"/>
  <c r="X10" i="89"/>
  <c r="Y10" i="89"/>
  <c r="X11" i="74"/>
  <c r="Y11" i="74"/>
  <c r="AN11" i="71"/>
  <c r="AI11" i="71"/>
  <c r="AI10" i="72"/>
  <c r="AN10" i="72"/>
  <c r="AI10" i="81"/>
  <c r="AN10" i="81"/>
  <c r="Z11" i="30" l="1"/>
  <c r="AG10" i="24"/>
  <c r="AP10" i="24" s="1"/>
  <c r="Z11" i="21"/>
  <c r="Z10" i="10"/>
  <c r="AI10" i="42"/>
  <c r="Y10" i="29"/>
  <c r="Z10" i="29" s="1"/>
  <c r="Z11" i="61"/>
  <c r="Z11" i="80"/>
  <c r="Z11" i="69"/>
  <c r="W12" i="69" s="1"/>
  <c r="W11" i="93"/>
  <c r="Z11" i="96"/>
  <c r="Z11" i="70"/>
  <c r="AE10" i="93"/>
  <c r="AE11" i="26"/>
  <c r="AF11" i="44"/>
  <c r="AO11" i="44" s="1"/>
  <c r="AI11" i="76"/>
  <c r="AE11" i="44"/>
  <c r="Z12" i="76"/>
  <c r="Z11" i="47"/>
  <c r="W11" i="24"/>
  <c r="Z10" i="92"/>
  <c r="AE10" i="92" s="1"/>
  <c r="Z11" i="79"/>
  <c r="Z11" i="33"/>
  <c r="AG11" i="33" s="1"/>
  <c r="AP11" i="33" s="1"/>
  <c r="Z10" i="12"/>
  <c r="Z11" i="74"/>
  <c r="Z11" i="17"/>
  <c r="Z10" i="88"/>
  <c r="AG10" i="88" s="1"/>
  <c r="AP10" i="88" s="1"/>
  <c r="Z12" i="71"/>
  <c r="AG10" i="46"/>
  <c r="AP10" i="46" s="1"/>
  <c r="AG10" i="53"/>
  <c r="AP10" i="53" s="1"/>
  <c r="AE10" i="24"/>
  <c r="AG11" i="44"/>
  <c r="AP11" i="44" s="1"/>
  <c r="Z11" i="65"/>
  <c r="AG11" i="65" s="1"/>
  <c r="AP11" i="65" s="1"/>
  <c r="Z10" i="23"/>
  <c r="Z11" i="54"/>
  <c r="W12" i="54" s="1"/>
  <c r="Z11" i="85"/>
  <c r="AE11" i="85" s="1"/>
  <c r="Z11" i="55"/>
  <c r="AG10" i="13"/>
  <c r="AP10" i="13" s="1"/>
  <c r="AF10" i="13"/>
  <c r="AO10" i="13" s="1"/>
  <c r="AE10" i="13"/>
  <c r="W11" i="13"/>
  <c r="AG11" i="81"/>
  <c r="AP11" i="81" s="1"/>
  <c r="AF11" i="81"/>
  <c r="AO11" i="81" s="1"/>
  <c r="AE11" i="81"/>
  <c r="W12" i="81"/>
  <c r="AG11" i="80"/>
  <c r="AP11" i="80" s="1"/>
  <c r="AF11" i="80"/>
  <c r="AO11" i="80" s="1"/>
  <c r="W12" i="80"/>
  <c r="AE11" i="80"/>
  <c r="W12" i="33"/>
  <c r="AF11" i="33"/>
  <c r="AO11" i="33" s="1"/>
  <c r="AE11" i="33"/>
  <c r="AG11" i="85"/>
  <c r="AP11" i="85" s="1"/>
  <c r="AF11" i="85"/>
  <c r="AO11" i="85" s="1"/>
  <c r="AG11" i="55"/>
  <c r="AP11" i="55" s="1"/>
  <c r="W12" i="55"/>
  <c r="AF11" i="55"/>
  <c r="AO11" i="55" s="1"/>
  <c r="AE11" i="55"/>
  <c r="K19" i="64"/>
  <c r="AR9" i="23"/>
  <c r="AR9" i="12"/>
  <c r="AG11" i="84"/>
  <c r="AP11" i="84" s="1"/>
  <c r="W12" i="84"/>
  <c r="AF11" i="84"/>
  <c r="AO11" i="84" s="1"/>
  <c r="AE11" i="84"/>
  <c r="X11" i="36"/>
  <c r="Y11" i="36"/>
  <c r="K19" i="8"/>
  <c r="AH11" i="69"/>
  <c r="AQ11" i="69" s="1"/>
  <c r="AH11" i="17"/>
  <c r="AQ11" i="17" s="1"/>
  <c r="AH11" i="58"/>
  <c r="AQ11" i="58" s="1"/>
  <c r="AN10" i="8"/>
  <c r="AI10" i="8"/>
  <c r="AR9" i="92"/>
  <c r="X12" i="66"/>
  <c r="Y12" i="66"/>
  <c r="K20" i="23"/>
  <c r="K19" i="56"/>
  <c r="K20" i="70"/>
  <c r="AR10" i="79"/>
  <c r="AG10" i="18"/>
  <c r="AP10" i="18" s="1"/>
  <c r="W11" i="18"/>
  <c r="AF10" i="18"/>
  <c r="AO10" i="18" s="1"/>
  <c r="AE10" i="18"/>
  <c r="AR10" i="95"/>
  <c r="AH10" i="62"/>
  <c r="AQ10" i="62" s="1"/>
  <c r="K20" i="21"/>
  <c r="AR10" i="30"/>
  <c r="Y11" i="5"/>
  <c r="X11" i="5"/>
  <c r="K22" i="49"/>
  <c r="Y11" i="91"/>
  <c r="X11" i="91"/>
  <c r="AR10" i="80"/>
  <c r="Y11" i="60"/>
  <c r="X11" i="60"/>
  <c r="AN9" i="20"/>
  <c r="AI9" i="20"/>
  <c r="AI9" i="51"/>
  <c r="AN9" i="51"/>
  <c r="K19" i="11"/>
  <c r="AR10" i="74"/>
  <c r="K21" i="14"/>
  <c r="AR10" i="57"/>
  <c r="K19" i="4"/>
  <c r="X11" i="67"/>
  <c r="Y11" i="67"/>
  <c r="AI10" i="41"/>
  <c r="AN10" i="41"/>
  <c r="K19" i="50"/>
  <c r="X12" i="26"/>
  <c r="Y12" i="26"/>
  <c r="AN10" i="46"/>
  <c r="AI10" i="46"/>
  <c r="X12" i="59"/>
  <c r="Y12" i="59"/>
  <c r="AI10" i="24"/>
  <c r="AN10" i="24"/>
  <c r="AR10" i="81"/>
  <c r="AH11" i="74"/>
  <c r="AQ11" i="74" s="1"/>
  <c r="K21" i="62"/>
  <c r="K20" i="65"/>
  <c r="W12" i="63"/>
  <c r="AF11" i="63"/>
  <c r="AO11" i="63" s="1"/>
  <c r="AE11" i="63"/>
  <c r="AG11" i="63"/>
  <c r="AP11" i="63" s="1"/>
  <c r="AG11" i="40"/>
  <c r="AP11" i="40" s="1"/>
  <c r="AF11" i="40"/>
  <c r="AO11" i="40" s="1"/>
  <c r="AE11" i="40"/>
  <c r="W12" i="40"/>
  <c r="AN10" i="87"/>
  <c r="AI10" i="87"/>
  <c r="AE11" i="69"/>
  <c r="W12" i="17"/>
  <c r="AF11" i="17"/>
  <c r="AO11" i="17" s="1"/>
  <c r="AE11" i="17"/>
  <c r="AG11" i="17"/>
  <c r="AP11" i="17" s="1"/>
  <c r="AH12" i="76"/>
  <c r="AQ12" i="76" s="1"/>
  <c r="AR10" i="54"/>
  <c r="W12" i="58"/>
  <c r="AF11" i="58"/>
  <c r="AO11" i="58" s="1"/>
  <c r="AE11" i="58"/>
  <c r="AG11" i="58"/>
  <c r="AP11" i="58" s="1"/>
  <c r="Y10" i="27"/>
  <c r="X10" i="27"/>
  <c r="Y11" i="82"/>
  <c r="X11" i="82"/>
  <c r="K19" i="71"/>
  <c r="AI11" i="66"/>
  <c r="AN11" i="66"/>
  <c r="AR10" i="96"/>
  <c r="AR10" i="11"/>
  <c r="K20" i="22"/>
  <c r="AG11" i="38"/>
  <c r="AP11" i="38" s="1"/>
  <c r="AF11" i="38"/>
  <c r="AO11" i="38" s="1"/>
  <c r="W12" i="38"/>
  <c r="AE11" i="38"/>
  <c r="AG11" i="21"/>
  <c r="AP11" i="21" s="1"/>
  <c r="W12" i="21"/>
  <c r="AF11" i="21"/>
  <c r="AO11" i="21" s="1"/>
  <c r="AE11" i="21"/>
  <c r="X11" i="16"/>
  <c r="Y11" i="16"/>
  <c r="AH11" i="96"/>
  <c r="AQ11" i="96" s="1"/>
  <c r="K19" i="19"/>
  <c r="Z10" i="62"/>
  <c r="AR10" i="58"/>
  <c r="AH11" i="79"/>
  <c r="AQ11" i="79" s="1"/>
  <c r="AN10" i="49"/>
  <c r="AI10" i="49"/>
  <c r="AH10" i="29"/>
  <c r="AQ10" i="29" s="1"/>
  <c r="K20" i="17"/>
  <c r="AI10" i="91"/>
  <c r="AN10" i="91"/>
  <c r="AI10" i="60"/>
  <c r="AN10" i="60"/>
  <c r="AE10" i="12"/>
  <c r="AG10" i="12"/>
  <c r="AP10" i="12" s="1"/>
  <c r="W11" i="12"/>
  <c r="AF10" i="12"/>
  <c r="AO10" i="12" s="1"/>
  <c r="AR10" i="31"/>
  <c r="K19" i="2"/>
  <c r="AN11" i="3"/>
  <c r="AI11" i="3"/>
  <c r="AR10" i="55"/>
  <c r="AH11" i="70"/>
  <c r="AQ11" i="70" s="1"/>
  <c r="AR9" i="89"/>
  <c r="AH11" i="31"/>
  <c r="AQ11" i="31" s="1"/>
  <c r="AH10" i="68"/>
  <c r="AQ10" i="68" s="1"/>
  <c r="K19" i="12"/>
  <c r="K19" i="3"/>
  <c r="Y11" i="41"/>
  <c r="X11" i="41"/>
  <c r="Z11" i="41" s="1"/>
  <c r="Y12" i="77"/>
  <c r="X12" i="77"/>
  <c r="AN11" i="26"/>
  <c r="AI11" i="26"/>
  <c r="X11" i="37"/>
  <c r="Y11" i="37"/>
  <c r="AI10" i="53"/>
  <c r="AN10" i="53"/>
  <c r="AI10" i="4"/>
  <c r="AN10" i="4"/>
  <c r="AH11" i="72"/>
  <c r="AQ11" i="72" s="1"/>
  <c r="AR10" i="70"/>
  <c r="W13" i="76"/>
  <c r="AG12" i="76"/>
  <c r="AP12" i="76" s="1"/>
  <c r="AF12" i="76"/>
  <c r="AO12" i="76" s="1"/>
  <c r="AE12" i="76"/>
  <c r="W11" i="22"/>
  <c r="AF10" i="22"/>
  <c r="AO10" i="22" s="1"/>
  <c r="AE10" i="22"/>
  <c r="AG10" i="22"/>
  <c r="AP10" i="22" s="1"/>
  <c r="AR10" i="47"/>
  <c r="X11" i="8"/>
  <c r="Y11" i="8"/>
  <c r="AN9" i="27"/>
  <c r="AI9" i="27"/>
  <c r="X12" i="48"/>
  <c r="Z12" i="48" s="1"/>
  <c r="Y12" i="48"/>
  <c r="K20" i="55"/>
  <c r="AG11" i="43"/>
  <c r="AP11" i="43" s="1"/>
  <c r="AF11" i="43"/>
  <c r="AO11" i="43" s="1"/>
  <c r="W12" i="43"/>
  <c r="AE11" i="43"/>
  <c r="K20" i="7"/>
  <c r="AH11" i="42"/>
  <c r="AQ11" i="42" s="1"/>
  <c r="K19" i="72"/>
  <c r="AG11" i="96"/>
  <c r="AP11" i="96" s="1"/>
  <c r="AF11" i="96"/>
  <c r="AO11" i="96" s="1"/>
  <c r="AE11" i="96"/>
  <c r="W12" i="96"/>
  <c r="AH10" i="94"/>
  <c r="AQ10" i="94" s="1"/>
  <c r="AR10" i="33"/>
  <c r="AH10" i="10"/>
  <c r="AQ10" i="10" s="1"/>
  <c r="K20" i="18"/>
  <c r="AG11" i="79"/>
  <c r="AP11" i="79" s="1"/>
  <c r="AF11" i="79"/>
  <c r="AO11" i="79" s="1"/>
  <c r="AE11" i="79"/>
  <c r="W12" i="79"/>
  <c r="AR10" i="61"/>
  <c r="Y11" i="14"/>
  <c r="X11" i="14"/>
  <c r="AH12" i="71"/>
  <c r="AQ12" i="71" s="1"/>
  <c r="AN11" i="15"/>
  <c r="AI11" i="15"/>
  <c r="Y10" i="20"/>
  <c r="X10" i="20"/>
  <c r="Z10" i="20" s="1"/>
  <c r="AH11" i="61"/>
  <c r="AQ11" i="61" s="1"/>
  <c r="AG11" i="70"/>
  <c r="AP11" i="70" s="1"/>
  <c r="W12" i="70"/>
  <c r="AF11" i="70"/>
  <c r="AO11" i="70" s="1"/>
  <c r="AE11" i="70"/>
  <c r="K20" i="66"/>
  <c r="AH11" i="47"/>
  <c r="AQ11" i="47" s="1"/>
  <c r="Z10" i="68"/>
  <c r="AH11" i="11"/>
  <c r="AQ11" i="11" s="1"/>
  <c r="AN11" i="28"/>
  <c r="AI11" i="28"/>
  <c r="AN11" i="77"/>
  <c r="AI11" i="77"/>
  <c r="AI10" i="37"/>
  <c r="AN10" i="37"/>
  <c r="AI10" i="39"/>
  <c r="AN10" i="39"/>
  <c r="AI10" i="1"/>
  <c r="AN10" i="1"/>
  <c r="X11" i="24"/>
  <c r="Y11" i="24"/>
  <c r="Y12" i="44"/>
  <c r="X12" i="44"/>
  <c r="AR9" i="90"/>
  <c r="AN10" i="2"/>
  <c r="AI10" i="2"/>
  <c r="Y10" i="6"/>
  <c r="X10" i="6"/>
  <c r="AI10" i="36"/>
  <c r="AN10" i="36"/>
  <c r="AN9" i="7"/>
  <c r="AI9" i="7"/>
  <c r="Y11" i="87"/>
  <c r="Z11" i="87" s="1"/>
  <c r="X11" i="87"/>
  <c r="X11" i="56"/>
  <c r="Y11" i="56"/>
  <c r="Z11" i="56" s="1"/>
  <c r="X12" i="86"/>
  <c r="Y12" i="86"/>
  <c r="AN10" i="82"/>
  <c r="AI10" i="82"/>
  <c r="K19" i="16"/>
  <c r="Y12" i="83"/>
  <c r="X12" i="83"/>
  <c r="AI11" i="48"/>
  <c r="AN11" i="48"/>
  <c r="Y11" i="50"/>
  <c r="X11" i="50"/>
  <c r="AE10" i="35"/>
  <c r="AF10" i="35"/>
  <c r="AO10" i="35" s="1"/>
  <c r="W11" i="35"/>
  <c r="AG10" i="35"/>
  <c r="AP10" i="35" s="1"/>
  <c r="K19" i="67"/>
  <c r="K20" i="15"/>
  <c r="Z10" i="94"/>
  <c r="AR9" i="13"/>
  <c r="X11" i="75"/>
  <c r="Y11" i="75"/>
  <c r="AR10" i="69"/>
  <c r="AR10" i="17"/>
  <c r="AH11" i="64"/>
  <c r="AQ11" i="64" s="1"/>
  <c r="K21" i="69"/>
  <c r="K19" i="20"/>
  <c r="X11" i="34"/>
  <c r="Y11" i="34"/>
  <c r="AG12" i="71"/>
  <c r="AP12" i="71" s="1"/>
  <c r="AF12" i="71"/>
  <c r="AO12" i="71" s="1"/>
  <c r="W13" i="71"/>
  <c r="AE12" i="71"/>
  <c r="AR10" i="21"/>
  <c r="AH10" i="90"/>
  <c r="AQ10" i="90" s="1"/>
  <c r="AH10" i="23"/>
  <c r="AQ10" i="23" s="1"/>
  <c r="Y11" i="19"/>
  <c r="X11" i="19"/>
  <c r="Z11" i="19" s="1"/>
  <c r="K19" i="51"/>
  <c r="Y10" i="51"/>
  <c r="X10" i="51"/>
  <c r="X12" i="3"/>
  <c r="Y12" i="3"/>
  <c r="AR9" i="62"/>
  <c r="AR11" i="76"/>
  <c r="AG11" i="47"/>
  <c r="AP11" i="47" s="1"/>
  <c r="W12" i="47"/>
  <c r="AF11" i="47"/>
  <c r="AO11" i="47" s="1"/>
  <c r="AE11" i="47"/>
  <c r="Z11" i="31"/>
  <c r="K20" i="5"/>
  <c r="AH11" i="30"/>
  <c r="AQ11" i="30" s="1"/>
  <c r="K20" i="63"/>
  <c r="X12" i="28"/>
  <c r="Z12" i="28" s="1"/>
  <c r="Y12" i="28"/>
  <c r="Y11" i="39"/>
  <c r="X11" i="39"/>
  <c r="X11" i="32"/>
  <c r="Z11" i="32" s="1"/>
  <c r="Y11" i="32"/>
  <c r="Y11" i="53"/>
  <c r="X11" i="53"/>
  <c r="AH10" i="89"/>
  <c r="AQ10" i="89" s="1"/>
  <c r="AI11" i="86"/>
  <c r="AN11" i="86"/>
  <c r="AH11" i="57"/>
  <c r="AQ11" i="57" s="1"/>
  <c r="Y11" i="93"/>
  <c r="X11" i="93"/>
  <c r="AN10" i="50"/>
  <c r="AI10" i="50"/>
  <c r="K21" i="61"/>
  <c r="AH11" i="85"/>
  <c r="AQ11" i="85" s="1"/>
  <c r="AF10" i="78"/>
  <c r="AO10" i="78" s="1"/>
  <c r="AE10" i="78"/>
  <c r="W11" i="78"/>
  <c r="AG10" i="78"/>
  <c r="AP10" i="78" s="1"/>
  <c r="Z11" i="42"/>
  <c r="K20" i="54"/>
  <c r="AH10" i="92"/>
  <c r="AQ10" i="92" s="1"/>
  <c r="K19" i="60"/>
  <c r="AI10" i="75"/>
  <c r="AN10" i="75"/>
  <c r="AG10" i="10"/>
  <c r="AP10" i="10" s="1"/>
  <c r="W11" i="10"/>
  <c r="AF10" i="10"/>
  <c r="AO10" i="10" s="1"/>
  <c r="AE10" i="10"/>
  <c r="AR10" i="42"/>
  <c r="K20" i="68"/>
  <c r="Y11" i="49"/>
  <c r="X11" i="49"/>
  <c r="AH11" i="95"/>
  <c r="AQ11" i="95" s="1"/>
  <c r="AG10" i="25"/>
  <c r="AP10" i="25" s="1"/>
  <c r="AF10" i="25"/>
  <c r="AO10" i="25" s="1"/>
  <c r="AE10" i="25"/>
  <c r="W11" i="25"/>
  <c r="AN10" i="5"/>
  <c r="AI10" i="5"/>
  <c r="AH11" i="33"/>
  <c r="AQ11" i="33" s="1"/>
  <c r="AR10" i="45"/>
  <c r="X12" i="15"/>
  <c r="Y12" i="15"/>
  <c r="AG10" i="23"/>
  <c r="AP10" i="23" s="1"/>
  <c r="W11" i="23"/>
  <c r="AF10" i="23"/>
  <c r="AO10" i="23" s="1"/>
  <c r="AE10" i="23"/>
  <c r="K20" i="57"/>
  <c r="AE11" i="61"/>
  <c r="W12" i="61"/>
  <c r="AF11" i="61"/>
  <c r="AO11" i="61" s="1"/>
  <c r="AG11" i="61"/>
  <c r="AP11" i="61" s="1"/>
  <c r="AH11" i="81"/>
  <c r="AQ11" i="81" s="1"/>
  <c r="AH11" i="45"/>
  <c r="AQ11" i="45" s="1"/>
  <c r="K23" i="6"/>
  <c r="AR10" i="64"/>
  <c r="K19" i="59"/>
  <c r="Z11" i="11"/>
  <c r="Y11" i="46"/>
  <c r="X11" i="46"/>
  <c r="AI10" i="32"/>
  <c r="AN10" i="32"/>
  <c r="AN11" i="59"/>
  <c r="AI11" i="59"/>
  <c r="Y11" i="1"/>
  <c r="X11" i="1"/>
  <c r="Y11" i="73"/>
  <c r="X11" i="73"/>
  <c r="AN11" i="44"/>
  <c r="AF11" i="74"/>
  <c r="AO11" i="74" s="1"/>
  <c r="AE11" i="74"/>
  <c r="W12" i="74"/>
  <c r="AG11" i="74"/>
  <c r="AP11" i="74" s="1"/>
  <c r="AG11" i="9"/>
  <c r="AP11" i="9" s="1"/>
  <c r="W12" i="9"/>
  <c r="AF11" i="9"/>
  <c r="AO11" i="9" s="1"/>
  <c r="AE11" i="9"/>
  <c r="AR10" i="65"/>
  <c r="AR10" i="72"/>
  <c r="AR11" i="71"/>
  <c r="AR9" i="94"/>
  <c r="AI10" i="56"/>
  <c r="AN10" i="56"/>
  <c r="Z11" i="72"/>
  <c r="Z10" i="89"/>
  <c r="K19" i="52"/>
  <c r="Y11" i="2"/>
  <c r="X11" i="2"/>
  <c r="W12" i="52"/>
  <c r="AG11" i="52"/>
  <c r="AP11" i="52" s="1"/>
  <c r="AF11" i="52"/>
  <c r="AO11" i="52" s="1"/>
  <c r="AE11" i="52"/>
  <c r="AI9" i="6"/>
  <c r="AN9" i="6"/>
  <c r="X10" i="7"/>
  <c r="Y10" i="7"/>
  <c r="AR10" i="85"/>
  <c r="K20" i="9"/>
  <c r="AR9" i="88"/>
  <c r="AR9" i="68"/>
  <c r="Z11" i="57"/>
  <c r="AN11" i="83"/>
  <c r="AI11" i="83"/>
  <c r="K19" i="24"/>
  <c r="AN10" i="93"/>
  <c r="AI10" i="93"/>
  <c r="AH11" i="21"/>
  <c r="AQ11" i="21" s="1"/>
  <c r="AI10" i="16"/>
  <c r="AN10" i="16"/>
  <c r="AH10" i="88"/>
  <c r="AQ10" i="88" s="1"/>
  <c r="AH10" i="13"/>
  <c r="AQ10" i="13" s="1"/>
  <c r="AR9" i="29"/>
  <c r="Z11" i="64"/>
  <c r="AH11" i="65"/>
  <c r="AQ11" i="65" s="1"/>
  <c r="Z11" i="95"/>
  <c r="AI10" i="14"/>
  <c r="AN10" i="14"/>
  <c r="AI10" i="34"/>
  <c r="AN10" i="34"/>
  <c r="AH11" i="55"/>
  <c r="AQ11" i="55" s="1"/>
  <c r="K21" i="53"/>
  <c r="Z10" i="90"/>
  <c r="AH10" i="12"/>
  <c r="AQ10" i="12" s="1"/>
  <c r="AI10" i="19"/>
  <c r="AN10" i="19"/>
  <c r="K21" i="13"/>
  <c r="Z11" i="45"/>
  <c r="AR9" i="10"/>
  <c r="AH11" i="54"/>
  <c r="AQ11" i="54" s="1"/>
  <c r="AH11" i="80"/>
  <c r="AQ11" i="80" s="1"/>
  <c r="K21" i="58"/>
  <c r="AI10" i="67"/>
  <c r="AN10" i="67"/>
  <c r="AG11" i="30"/>
  <c r="AP11" i="30" s="1"/>
  <c r="AF11" i="30"/>
  <c r="AO11" i="30" s="1"/>
  <c r="W12" i="30"/>
  <c r="AE11" i="30"/>
  <c r="K21" i="10"/>
  <c r="Y11" i="4"/>
  <c r="X11" i="4"/>
  <c r="AI10" i="73"/>
  <c r="AN10" i="73"/>
  <c r="AE10" i="29" l="1"/>
  <c r="W11" i="29"/>
  <c r="AG10" i="29"/>
  <c r="AP10" i="29" s="1"/>
  <c r="AF10" i="29"/>
  <c r="AO10" i="29" s="1"/>
  <c r="Z11" i="2"/>
  <c r="Z11" i="60"/>
  <c r="AG11" i="54"/>
  <c r="AP11" i="54" s="1"/>
  <c r="Z11" i="82"/>
  <c r="Z12" i="26"/>
  <c r="AE11" i="54"/>
  <c r="AG11" i="69"/>
  <c r="AP11" i="69" s="1"/>
  <c r="Z12" i="66"/>
  <c r="AF10" i="92"/>
  <c r="AO10" i="92" s="1"/>
  <c r="W11" i="88"/>
  <c r="AF11" i="69"/>
  <c r="AO11" i="69" s="1"/>
  <c r="AE11" i="65"/>
  <c r="AE10" i="88"/>
  <c r="AF11" i="65"/>
  <c r="AO11" i="65" s="1"/>
  <c r="AI11" i="44"/>
  <c r="AF10" i="88"/>
  <c r="AO10" i="88" s="1"/>
  <c r="W12" i="65"/>
  <c r="X12" i="65" s="1"/>
  <c r="AG10" i="92"/>
  <c r="AP10" i="92" s="1"/>
  <c r="W11" i="92"/>
  <c r="Z11" i="5"/>
  <c r="Z11" i="1"/>
  <c r="Z11" i="39"/>
  <c r="Z12" i="3"/>
  <c r="AG12" i="3" s="1"/>
  <c r="AP12" i="3" s="1"/>
  <c r="Z11" i="4"/>
  <c r="Z11" i="73"/>
  <c r="Z11" i="24"/>
  <c r="Z11" i="36"/>
  <c r="W12" i="85"/>
  <c r="AF11" i="54"/>
  <c r="AO11" i="54" s="1"/>
  <c r="Z12" i="15"/>
  <c r="AE12" i="15" s="1"/>
  <c r="Z12" i="83"/>
  <c r="Z11" i="14"/>
  <c r="Z11" i="93"/>
  <c r="Z11" i="53"/>
  <c r="Z12" i="86"/>
  <c r="W13" i="86" s="1"/>
  <c r="Z11" i="8"/>
  <c r="AG11" i="8" s="1"/>
  <c r="AP11" i="8" s="1"/>
  <c r="Z11" i="91"/>
  <c r="Z11" i="50"/>
  <c r="AF11" i="50" s="1"/>
  <c r="AO11" i="50" s="1"/>
  <c r="Z11" i="75"/>
  <c r="AG11" i="75" s="1"/>
  <c r="AP11" i="75" s="1"/>
  <c r="Z12" i="44"/>
  <c r="Z11" i="16"/>
  <c r="AE11" i="16" s="1"/>
  <c r="Z10" i="51"/>
  <c r="AG10" i="51" s="1"/>
  <c r="AP10" i="51" s="1"/>
  <c r="AE11" i="75"/>
  <c r="W12" i="75"/>
  <c r="AE12" i="3"/>
  <c r="AG11" i="56"/>
  <c r="AP11" i="56" s="1"/>
  <c r="AF11" i="56"/>
  <c r="AO11" i="56" s="1"/>
  <c r="AE11" i="56"/>
  <c r="W12" i="56"/>
  <c r="AE11" i="8"/>
  <c r="W13" i="15"/>
  <c r="W12" i="50"/>
  <c r="AG10" i="20"/>
  <c r="AP10" i="20" s="1"/>
  <c r="W11" i="20"/>
  <c r="AF10" i="20"/>
  <c r="AO10" i="20" s="1"/>
  <c r="AE10" i="20"/>
  <c r="W11" i="51"/>
  <c r="W12" i="2"/>
  <c r="AF11" i="2"/>
  <c r="AO11" i="2" s="1"/>
  <c r="AE11" i="2"/>
  <c r="AG11" i="2"/>
  <c r="AP11" i="2" s="1"/>
  <c r="AF11" i="87"/>
  <c r="AO11" i="87" s="1"/>
  <c r="AG11" i="87"/>
  <c r="AP11" i="87" s="1"/>
  <c r="AE11" i="87"/>
  <c r="W12" i="87"/>
  <c r="W12" i="39"/>
  <c r="AG11" i="39"/>
  <c r="AP11" i="39" s="1"/>
  <c r="AE11" i="39"/>
  <c r="AF11" i="39"/>
  <c r="AO11" i="39" s="1"/>
  <c r="W12" i="41"/>
  <c r="AG11" i="41"/>
  <c r="AP11" i="41" s="1"/>
  <c r="AE11" i="41"/>
  <c r="AF11" i="41"/>
  <c r="AO11" i="41" s="1"/>
  <c r="AG11" i="5"/>
  <c r="AP11" i="5" s="1"/>
  <c r="W12" i="5"/>
  <c r="AF11" i="5"/>
  <c r="AO11" i="5" s="1"/>
  <c r="AE11" i="5"/>
  <c r="AG11" i="1"/>
  <c r="AP11" i="1" s="1"/>
  <c r="AF11" i="1"/>
  <c r="AO11" i="1" s="1"/>
  <c r="W12" i="1"/>
  <c r="AE11" i="1"/>
  <c r="AG11" i="93"/>
  <c r="AP11" i="93" s="1"/>
  <c r="AF11" i="93"/>
  <c r="AO11" i="93" s="1"/>
  <c r="AE11" i="93"/>
  <c r="W12" i="93"/>
  <c r="AE11" i="53"/>
  <c r="AF11" i="53"/>
  <c r="AO11" i="53" s="1"/>
  <c r="W12" i="53"/>
  <c r="AG11" i="53"/>
  <c r="AP11" i="53" s="1"/>
  <c r="AF12" i="86"/>
  <c r="AO12" i="86" s="1"/>
  <c r="AF12" i="44"/>
  <c r="AO12" i="44" s="1"/>
  <c r="AE12" i="44"/>
  <c r="W13" i="44"/>
  <c r="AG12" i="44"/>
  <c r="AP12" i="44" s="1"/>
  <c r="AG11" i="91"/>
  <c r="AP11" i="91" s="1"/>
  <c r="AF11" i="91"/>
  <c r="AO11" i="91" s="1"/>
  <c r="AE11" i="91"/>
  <c r="W12" i="91"/>
  <c r="AR10" i="93"/>
  <c r="K21" i="9"/>
  <c r="AG11" i="72"/>
  <c r="AP11" i="72" s="1"/>
  <c r="W12" i="72"/>
  <c r="AF11" i="72"/>
  <c r="AO11" i="72" s="1"/>
  <c r="AE11" i="72"/>
  <c r="AI11" i="74"/>
  <c r="AN11" i="74"/>
  <c r="X12" i="61"/>
  <c r="Y12" i="61"/>
  <c r="Y11" i="23"/>
  <c r="Z11" i="23" s="1"/>
  <c r="X11" i="23"/>
  <c r="AH11" i="49"/>
  <c r="AQ11" i="49" s="1"/>
  <c r="AR10" i="75"/>
  <c r="K21" i="63"/>
  <c r="AR11" i="83"/>
  <c r="AH10" i="7"/>
  <c r="AQ10" i="7" s="1"/>
  <c r="K20" i="52"/>
  <c r="AH11" i="73"/>
  <c r="AQ11" i="73" s="1"/>
  <c r="AR11" i="59"/>
  <c r="AN10" i="25"/>
  <c r="AI10" i="25"/>
  <c r="K21" i="68"/>
  <c r="W12" i="42"/>
  <c r="AG11" i="42"/>
  <c r="AP11" i="42" s="1"/>
  <c r="AE11" i="42"/>
  <c r="AF11" i="42"/>
  <c r="AO11" i="42" s="1"/>
  <c r="K22" i="61"/>
  <c r="AH11" i="19"/>
  <c r="AQ11" i="19" s="1"/>
  <c r="K22" i="58"/>
  <c r="K22" i="13"/>
  <c r="Z10" i="7"/>
  <c r="X12" i="52"/>
  <c r="Y12" i="52"/>
  <c r="AF10" i="89"/>
  <c r="AO10" i="89" s="1"/>
  <c r="AG10" i="89"/>
  <c r="AP10" i="89" s="1"/>
  <c r="AE10" i="89"/>
  <c r="W11" i="89"/>
  <c r="AI11" i="9"/>
  <c r="AN11" i="9"/>
  <c r="X12" i="74"/>
  <c r="Y12" i="74"/>
  <c r="AG11" i="11"/>
  <c r="AP11" i="11" s="1"/>
  <c r="W12" i="11"/>
  <c r="AF11" i="11"/>
  <c r="AO11" i="11" s="1"/>
  <c r="AE11" i="11"/>
  <c r="AR10" i="50"/>
  <c r="AH11" i="32"/>
  <c r="AQ11" i="32" s="1"/>
  <c r="AH12" i="28"/>
  <c r="AQ12" i="28" s="1"/>
  <c r="AI11" i="47"/>
  <c r="AN11" i="47"/>
  <c r="AH10" i="51"/>
  <c r="AQ10" i="51" s="1"/>
  <c r="Y13" i="71"/>
  <c r="X13" i="71"/>
  <c r="K20" i="20"/>
  <c r="K20" i="67"/>
  <c r="AH11" i="50"/>
  <c r="AQ11" i="50" s="1"/>
  <c r="AH11" i="87"/>
  <c r="AQ11" i="87" s="1"/>
  <c r="AR10" i="36"/>
  <c r="AH11" i="24"/>
  <c r="AQ11" i="24" s="1"/>
  <c r="Y12" i="70"/>
  <c r="X12" i="70"/>
  <c r="AN11" i="79"/>
  <c r="AI11" i="79"/>
  <c r="AH12" i="48"/>
  <c r="AQ12" i="48" s="1"/>
  <c r="X11" i="22"/>
  <c r="Y11" i="22"/>
  <c r="AR11" i="3"/>
  <c r="W11" i="62"/>
  <c r="AF10" i="62"/>
  <c r="AO10" i="62" s="1"/>
  <c r="AE10" i="62"/>
  <c r="AG10" i="62"/>
  <c r="AP10" i="62" s="1"/>
  <c r="Y12" i="21"/>
  <c r="X12" i="21"/>
  <c r="AN11" i="58"/>
  <c r="AI11" i="58"/>
  <c r="AR10" i="87"/>
  <c r="K21" i="65"/>
  <c r="AH12" i="26"/>
  <c r="AQ12" i="26" s="1"/>
  <c r="K20" i="11"/>
  <c r="AH11" i="36"/>
  <c r="AQ11" i="36" s="1"/>
  <c r="K20" i="64"/>
  <c r="Y12" i="85"/>
  <c r="X12" i="85"/>
  <c r="X12" i="33"/>
  <c r="Y12" i="33"/>
  <c r="X12" i="81"/>
  <c r="Y12" i="81"/>
  <c r="AG11" i="4"/>
  <c r="AP11" i="4" s="1"/>
  <c r="W12" i="4"/>
  <c r="AF11" i="4"/>
  <c r="AO11" i="4" s="1"/>
  <c r="AE11" i="4"/>
  <c r="K22" i="53"/>
  <c r="W12" i="57"/>
  <c r="AF11" i="57"/>
  <c r="AO11" i="57" s="1"/>
  <c r="AG11" i="57"/>
  <c r="AP11" i="57" s="1"/>
  <c r="AE11" i="57"/>
  <c r="AH11" i="2"/>
  <c r="AQ11" i="2" s="1"/>
  <c r="AG11" i="73"/>
  <c r="AP11" i="73" s="1"/>
  <c r="AF11" i="73"/>
  <c r="AO11" i="73" s="1"/>
  <c r="AE11" i="73"/>
  <c r="W12" i="73"/>
  <c r="AG11" i="19"/>
  <c r="AP11" i="19" s="1"/>
  <c r="W12" i="19"/>
  <c r="AF11" i="19"/>
  <c r="AO11" i="19" s="1"/>
  <c r="AE11" i="19"/>
  <c r="AG12" i="83"/>
  <c r="AP12" i="83" s="1"/>
  <c r="AF12" i="83"/>
  <c r="AO12" i="83" s="1"/>
  <c r="W13" i="83"/>
  <c r="AE12" i="83"/>
  <c r="AH10" i="6"/>
  <c r="AQ10" i="6" s="1"/>
  <c r="AF11" i="14"/>
  <c r="AO11" i="14" s="1"/>
  <c r="AE11" i="14"/>
  <c r="W12" i="14"/>
  <c r="AG11" i="14"/>
  <c r="AP11" i="14" s="1"/>
  <c r="AF12" i="48"/>
  <c r="AO12" i="48" s="1"/>
  <c r="W13" i="48"/>
  <c r="AG12" i="48"/>
  <c r="AP12" i="48" s="1"/>
  <c r="AE12" i="48"/>
  <c r="AI12" i="76"/>
  <c r="AN12" i="76"/>
  <c r="AR10" i="53"/>
  <c r="X11" i="12"/>
  <c r="Y11" i="12"/>
  <c r="AG11" i="82"/>
  <c r="AP11" i="82" s="1"/>
  <c r="AF11" i="82"/>
  <c r="AO11" i="82" s="1"/>
  <c r="W12" i="82"/>
  <c r="AE11" i="82"/>
  <c r="X12" i="17"/>
  <c r="Y12" i="17"/>
  <c r="AH12" i="59"/>
  <c r="AQ12" i="59" s="1"/>
  <c r="W13" i="26"/>
  <c r="AG12" i="26"/>
  <c r="AP12" i="26" s="1"/>
  <c r="AF12" i="26"/>
  <c r="AO12" i="26" s="1"/>
  <c r="AE12" i="26"/>
  <c r="AH11" i="67"/>
  <c r="AQ11" i="67" s="1"/>
  <c r="AG11" i="60"/>
  <c r="AP11" i="60" s="1"/>
  <c r="W12" i="60"/>
  <c r="AF11" i="60"/>
  <c r="AO11" i="60" s="1"/>
  <c r="AE11" i="60"/>
  <c r="K21" i="23"/>
  <c r="AR10" i="8"/>
  <c r="AG11" i="36"/>
  <c r="AP11" i="36" s="1"/>
  <c r="AF11" i="36"/>
  <c r="AO11" i="36" s="1"/>
  <c r="W12" i="36"/>
  <c r="AE11" i="36"/>
  <c r="AN11" i="55"/>
  <c r="AI11" i="55"/>
  <c r="AN11" i="85"/>
  <c r="AI11" i="85"/>
  <c r="X12" i="54"/>
  <c r="Y12" i="54"/>
  <c r="AN11" i="81"/>
  <c r="AI11" i="81"/>
  <c r="Y12" i="65"/>
  <c r="AR10" i="19"/>
  <c r="W12" i="95"/>
  <c r="AE11" i="95"/>
  <c r="AF11" i="95"/>
  <c r="AO11" i="95" s="1"/>
  <c r="AG11" i="95"/>
  <c r="AP11" i="95" s="1"/>
  <c r="AR9" i="6"/>
  <c r="Y12" i="9"/>
  <c r="X12" i="9"/>
  <c r="Z12" i="9" s="1"/>
  <c r="AH11" i="1"/>
  <c r="AQ11" i="1" s="1"/>
  <c r="AR10" i="32"/>
  <c r="K20" i="59"/>
  <c r="AI11" i="61"/>
  <c r="AN11" i="61"/>
  <c r="AN10" i="10"/>
  <c r="AI10" i="10"/>
  <c r="Y11" i="78"/>
  <c r="X11" i="78"/>
  <c r="AH11" i="93"/>
  <c r="AQ11" i="93" s="1"/>
  <c r="AR11" i="86"/>
  <c r="AH11" i="53"/>
  <c r="AQ11" i="53" s="1"/>
  <c r="AH11" i="39"/>
  <c r="AQ11" i="39" s="1"/>
  <c r="X12" i="47"/>
  <c r="Y12" i="47"/>
  <c r="K22" i="69"/>
  <c r="AF10" i="94"/>
  <c r="AO10" i="94" s="1"/>
  <c r="W11" i="94"/>
  <c r="AG10" i="94"/>
  <c r="AP10" i="94" s="1"/>
  <c r="AE10" i="94"/>
  <c r="Y11" i="35"/>
  <c r="X11" i="35"/>
  <c r="AH12" i="44"/>
  <c r="AQ12" i="44" s="1"/>
  <c r="AR11" i="77"/>
  <c r="AE10" i="68"/>
  <c r="W11" i="68"/>
  <c r="AF10" i="68"/>
  <c r="AO10" i="68" s="1"/>
  <c r="AG10" i="68"/>
  <c r="AP10" i="68" s="1"/>
  <c r="K20" i="72"/>
  <c r="AR9" i="27"/>
  <c r="K20" i="3"/>
  <c r="K20" i="19"/>
  <c r="AH11" i="16"/>
  <c r="AQ11" i="16" s="1"/>
  <c r="AN11" i="38"/>
  <c r="AI11" i="38"/>
  <c r="K21" i="22"/>
  <c r="AR11" i="66"/>
  <c r="AH10" i="27"/>
  <c r="AQ10" i="27" s="1"/>
  <c r="X12" i="58"/>
  <c r="Y12" i="58"/>
  <c r="AN11" i="63"/>
  <c r="AI11" i="63"/>
  <c r="K22" i="62"/>
  <c r="Z12" i="59"/>
  <c r="Z11" i="67"/>
  <c r="K22" i="14"/>
  <c r="AR9" i="51"/>
  <c r="K23" i="49"/>
  <c r="AI10" i="18"/>
  <c r="AN10" i="18"/>
  <c r="AN11" i="84"/>
  <c r="AI11" i="84"/>
  <c r="AI11" i="33"/>
  <c r="AN11" i="33"/>
  <c r="AN11" i="80"/>
  <c r="AI11" i="80"/>
  <c r="AN10" i="92"/>
  <c r="AI10" i="92"/>
  <c r="AR10" i="5"/>
  <c r="AG11" i="32"/>
  <c r="AP11" i="32" s="1"/>
  <c r="AF11" i="32"/>
  <c r="AO11" i="32" s="1"/>
  <c r="AE11" i="32"/>
  <c r="W12" i="32"/>
  <c r="AG12" i="28"/>
  <c r="AP12" i="28" s="1"/>
  <c r="AF12" i="28"/>
  <c r="AO12" i="28" s="1"/>
  <c r="W13" i="28"/>
  <c r="AE12" i="28"/>
  <c r="AH12" i="86"/>
  <c r="AQ12" i="86" s="1"/>
  <c r="AG11" i="24"/>
  <c r="AP11" i="24" s="1"/>
  <c r="W12" i="24"/>
  <c r="AF11" i="24"/>
  <c r="AO11" i="24" s="1"/>
  <c r="AE11" i="24"/>
  <c r="AR10" i="37"/>
  <c r="AR11" i="15"/>
  <c r="AH12" i="77"/>
  <c r="AQ12" i="77" s="1"/>
  <c r="AI11" i="52"/>
  <c r="AN11" i="52"/>
  <c r="AH11" i="46"/>
  <c r="AQ11" i="46" s="1"/>
  <c r="X12" i="96"/>
  <c r="Y12" i="96"/>
  <c r="K21" i="7"/>
  <c r="AH11" i="37"/>
  <c r="AQ11" i="37" s="1"/>
  <c r="Z12" i="77"/>
  <c r="K20" i="2"/>
  <c r="AI10" i="12"/>
  <c r="AN10" i="12"/>
  <c r="K21" i="17"/>
  <c r="AR10" i="49"/>
  <c r="Y11" i="88"/>
  <c r="X11" i="88"/>
  <c r="X12" i="38"/>
  <c r="Y12" i="38"/>
  <c r="AN11" i="69"/>
  <c r="Y12" i="40"/>
  <c r="X12" i="40"/>
  <c r="AR10" i="46"/>
  <c r="K20" i="50"/>
  <c r="AR9" i="20"/>
  <c r="AH11" i="5"/>
  <c r="AQ11" i="5" s="1"/>
  <c r="K21" i="21"/>
  <c r="K21" i="70"/>
  <c r="AH12" i="66"/>
  <c r="AQ12" i="66" s="1"/>
  <c r="X12" i="55"/>
  <c r="Y12" i="55"/>
  <c r="X12" i="80"/>
  <c r="Y12" i="80"/>
  <c r="Y11" i="13"/>
  <c r="X11" i="13"/>
  <c r="AR10" i="14"/>
  <c r="AR10" i="91"/>
  <c r="K22" i="10"/>
  <c r="AR10" i="56"/>
  <c r="K20" i="60"/>
  <c r="X11" i="29"/>
  <c r="Y11" i="29"/>
  <c r="AH11" i="34"/>
  <c r="AQ11" i="34" s="1"/>
  <c r="K20" i="16"/>
  <c r="AR9" i="7"/>
  <c r="Z10" i="6"/>
  <c r="AR10" i="1"/>
  <c r="K21" i="66"/>
  <c r="AR10" i="73"/>
  <c r="AI11" i="30"/>
  <c r="AN11" i="30"/>
  <c r="AR10" i="67"/>
  <c r="AG11" i="45"/>
  <c r="AP11" i="45" s="1"/>
  <c r="W12" i="45"/>
  <c r="AE11" i="45"/>
  <c r="AF11" i="45"/>
  <c r="AO11" i="45" s="1"/>
  <c r="AR10" i="16"/>
  <c r="K20" i="24"/>
  <c r="AR11" i="44"/>
  <c r="K21" i="57"/>
  <c r="AH12" i="15"/>
  <c r="AQ12" i="15" s="1"/>
  <c r="Y11" i="25"/>
  <c r="X11" i="25"/>
  <c r="Y11" i="10"/>
  <c r="X11" i="10"/>
  <c r="K21" i="54"/>
  <c r="K21" i="5"/>
  <c r="AH12" i="3"/>
  <c r="AQ12" i="3" s="1"/>
  <c r="K20" i="51"/>
  <c r="Z11" i="34"/>
  <c r="AH11" i="75"/>
  <c r="AQ11" i="75" s="1"/>
  <c r="K21" i="15"/>
  <c r="AR11" i="48"/>
  <c r="AR10" i="82"/>
  <c r="AH11" i="56"/>
  <c r="AQ11" i="56" s="1"/>
  <c r="AR10" i="2"/>
  <c r="AR11" i="28"/>
  <c r="AN11" i="70"/>
  <c r="AI11" i="70"/>
  <c r="AH10" i="20"/>
  <c r="AQ10" i="20" s="1"/>
  <c r="K21" i="18"/>
  <c r="AN11" i="96"/>
  <c r="AI11" i="96"/>
  <c r="AI11" i="43"/>
  <c r="AN11" i="43"/>
  <c r="K21" i="55"/>
  <c r="AI10" i="22"/>
  <c r="AN10" i="22"/>
  <c r="Z11" i="37"/>
  <c r="AH11" i="41"/>
  <c r="AQ11" i="41" s="1"/>
  <c r="K20" i="12"/>
  <c r="AN10" i="88"/>
  <c r="AI10" i="88"/>
  <c r="AI11" i="21"/>
  <c r="AN11" i="21"/>
  <c r="K20" i="71"/>
  <c r="Z10" i="27"/>
  <c r="AN11" i="40"/>
  <c r="AI11" i="40"/>
  <c r="X12" i="63"/>
  <c r="Y12" i="63"/>
  <c r="K20" i="4"/>
  <c r="AH11" i="91"/>
  <c r="AQ11" i="91" s="1"/>
  <c r="Y11" i="18"/>
  <c r="X11" i="18"/>
  <c r="AG12" i="66"/>
  <c r="AP12" i="66" s="1"/>
  <c r="W13" i="66"/>
  <c r="AE12" i="66"/>
  <c r="AF12" i="66"/>
  <c r="AO12" i="66" s="1"/>
  <c r="K20" i="8"/>
  <c r="AI10" i="13"/>
  <c r="AN10" i="13"/>
  <c r="Z11" i="49"/>
  <c r="AI10" i="78"/>
  <c r="AN10" i="78"/>
  <c r="AH11" i="4"/>
  <c r="AQ11" i="4" s="1"/>
  <c r="X12" i="30"/>
  <c r="Y12" i="30"/>
  <c r="AE10" i="90"/>
  <c r="AF10" i="90"/>
  <c r="AO10" i="90" s="1"/>
  <c r="W11" i="90"/>
  <c r="AG10" i="90"/>
  <c r="AP10" i="90" s="1"/>
  <c r="AR10" i="34"/>
  <c r="AG11" i="64"/>
  <c r="AP11" i="64" s="1"/>
  <c r="W12" i="64"/>
  <c r="AF11" i="64"/>
  <c r="AO11" i="64" s="1"/>
  <c r="AE11" i="64"/>
  <c r="Z11" i="46"/>
  <c r="AN10" i="23"/>
  <c r="AI10" i="23"/>
  <c r="W12" i="31"/>
  <c r="AG11" i="31"/>
  <c r="AP11" i="31" s="1"/>
  <c r="AF11" i="31"/>
  <c r="AO11" i="31" s="1"/>
  <c r="AE11" i="31"/>
  <c r="AN12" i="71"/>
  <c r="AI12" i="71"/>
  <c r="AN10" i="29"/>
  <c r="AI10" i="29"/>
  <c r="AI10" i="35"/>
  <c r="AN10" i="35"/>
  <c r="AH12" i="83"/>
  <c r="AQ12" i="83" s="1"/>
  <c r="AR10" i="39"/>
  <c r="AH11" i="14"/>
  <c r="AQ11" i="14" s="1"/>
  <c r="Y12" i="79"/>
  <c r="X12" i="79"/>
  <c r="X12" i="43"/>
  <c r="Y12" i="43"/>
  <c r="AH11" i="8"/>
  <c r="AQ11" i="8" s="1"/>
  <c r="X13" i="76"/>
  <c r="Y13" i="76"/>
  <c r="AR10" i="4"/>
  <c r="AR11" i="26"/>
  <c r="AR10" i="60"/>
  <c r="AH11" i="82"/>
  <c r="AQ11" i="82" s="1"/>
  <c r="AI11" i="17"/>
  <c r="AN11" i="17"/>
  <c r="Y12" i="69"/>
  <c r="X12" i="69"/>
  <c r="AR10" i="24"/>
  <c r="AR10" i="41"/>
  <c r="AH11" i="60"/>
  <c r="AQ11" i="60" s="1"/>
  <c r="K20" i="56"/>
  <c r="Y12" i="84"/>
  <c r="X12" i="84"/>
  <c r="AN11" i="54"/>
  <c r="AI11" i="54"/>
  <c r="AI11" i="65"/>
  <c r="AN11" i="65"/>
  <c r="Y11" i="92"/>
  <c r="X11" i="92"/>
  <c r="Z12" i="54" l="1"/>
  <c r="AF12" i="15"/>
  <c r="AO12" i="15" s="1"/>
  <c r="AE10" i="51"/>
  <c r="AG11" i="50"/>
  <c r="AP11" i="50" s="1"/>
  <c r="AF11" i="8"/>
  <c r="AO11" i="8" s="1"/>
  <c r="AG12" i="15"/>
  <c r="AP12" i="15" s="1"/>
  <c r="W12" i="8"/>
  <c r="W12" i="16"/>
  <c r="AE12" i="86"/>
  <c r="AF11" i="16"/>
  <c r="AO11" i="16" s="1"/>
  <c r="AG12" i="86"/>
  <c r="AP12" i="86" s="1"/>
  <c r="W13" i="3"/>
  <c r="AG11" i="16"/>
  <c r="AP11" i="16" s="1"/>
  <c r="AF12" i="3"/>
  <c r="AO12" i="3" s="1"/>
  <c r="AI11" i="69"/>
  <c r="Z11" i="35"/>
  <c r="AF11" i="75"/>
  <c r="AO11" i="75" s="1"/>
  <c r="Z12" i="96"/>
  <c r="Z11" i="12"/>
  <c r="AG11" i="12" s="1"/>
  <c r="AP11" i="12" s="1"/>
  <c r="Z12" i="33"/>
  <c r="W13" i="33" s="1"/>
  <c r="Z11" i="18"/>
  <c r="Z12" i="65"/>
  <c r="Z12" i="47"/>
  <c r="W13" i="47" s="1"/>
  <c r="Z11" i="25"/>
  <c r="AG11" i="25" s="1"/>
  <c r="AP11" i="25" s="1"/>
  <c r="Z11" i="92"/>
  <c r="AG11" i="92" s="1"/>
  <c r="AP11" i="92" s="1"/>
  <c r="Z12" i="79"/>
  <c r="AG12" i="79" s="1"/>
  <c r="AP12" i="79" s="1"/>
  <c r="Z12" i="69"/>
  <c r="W13" i="69" s="1"/>
  <c r="Z13" i="76"/>
  <c r="AF13" i="76" s="1"/>
  <c r="AO13" i="76" s="1"/>
  <c r="Z12" i="21"/>
  <c r="AG12" i="21" s="1"/>
  <c r="AP12" i="21" s="1"/>
  <c r="AF10" i="51"/>
  <c r="AO10" i="51" s="1"/>
  <c r="AE11" i="50"/>
  <c r="AN11" i="50" s="1"/>
  <c r="Z12" i="30"/>
  <c r="AG12" i="30" s="1"/>
  <c r="AP12" i="30" s="1"/>
  <c r="Z11" i="88"/>
  <c r="AG11" i="88" s="1"/>
  <c r="AP11" i="88" s="1"/>
  <c r="AF11" i="35"/>
  <c r="AO11" i="35" s="1"/>
  <c r="W12" i="35"/>
  <c r="AG11" i="35"/>
  <c r="AP11" i="35" s="1"/>
  <c r="AE11" i="35"/>
  <c r="AE12" i="33"/>
  <c r="AF12" i="33"/>
  <c r="AO12" i="33" s="1"/>
  <c r="W13" i="54"/>
  <c r="AE12" i="54"/>
  <c r="AG12" i="54"/>
  <c r="AP12" i="54" s="1"/>
  <c r="AF12" i="54"/>
  <c r="AO12" i="54" s="1"/>
  <c r="AE11" i="88"/>
  <c r="W12" i="88"/>
  <c r="AE13" i="76"/>
  <c r="AG12" i="47"/>
  <c r="AP12" i="47" s="1"/>
  <c r="AF12" i="47"/>
  <c r="AO12" i="47" s="1"/>
  <c r="AE12" i="47"/>
  <c r="W13" i="30"/>
  <c r="AF12" i="30"/>
  <c r="AO12" i="30" s="1"/>
  <c r="AE12" i="69"/>
  <c r="AG12" i="69"/>
  <c r="AP12" i="69" s="1"/>
  <c r="AF12" i="69"/>
  <c r="AO12" i="69" s="1"/>
  <c r="AR10" i="88"/>
  <c r="AR10" i="29"/>
  <c r="W12" i="49"/>
  <c r="AE11" i="49"/>
  <c r="AG11" i="49"/>
  <c r="AP11" i="49" s="1"/>
  <c r="AF11" i="49"/>
  <c r="AO11" i="49" s="1"/>
  <c r="AR12" i="71"/>
  <c r="X12" i="31"/>
  <c r="Y12" i="31"/>
  <c r="Y12" i="64"/>
  <c r="X12" i="64"/>
  <c r="AR10" i="13"/>
  <c r="AH12" i="63"/>
  <c r="AQ12" i="63" s="1"/>
  <c r="K21" i="71"/>
  <c r="K21" i="12"/>
  <c r="AR11" i="43"/>
  <c r="AH11" i="92"/>
  <c r="AQ11" i="92" s="1"/>
  <c r="AH12" i="69"/>
  <c r="AQ12" i="69" s="1"/>
  <c r="AH12" i="79"/>
  <c r="AQ12" i="79" s="1"/>
  <c r="AI11" i="31"/>
  <c r="AN11" i="31"/>
  <c r="AI10" i="90"/>
  <c r="AN10" i="90"/>
  <c r="K21" i="8"/>
  <c r="AR11" i="40"/>
  <c r="AR11" i="21"/>
  <c r="AR10" i="22"/>
  <c r="K22" i="15"/>
  <c r="AE11" i="34"/>
  <c r="AG11" i="34"/>
  <c r="AP11" i="34" s="1"/>
  <c r="W12" i="34"/>
  <c r="AF11" i="34"/>
  <c r="AO11" i="34" s="1"/>
  <c r="K22" i="5"/>
  <c r="AH11" i="25"/>
  <c r="AQ11" i="25" s="1"/>
  <c r="K22" i="57"/>
  <c r="K21" i="60"/>
  <c r="AR11" i="69"/>
  <c r="AR10" i="12"/>
  <c r="AH12" i="96"/>
  <c r="AQ12" i="96" s="1"/>
  <c r="AI11" i="24"/>
  <c r="AN11" i="24"/>
  <c r="AR10" i="18"/>
  <c r="K23" i="14"/>
  <c r="K22" i="22"/>
  <c r="K21" i="19"/>
  <c r="K21" i="72"/>
  <c r="AH11" i="35"/>
  <c r="AQ11" i="35" s="1"/>
  <c r="Y11" i="94"/>
  <c r="X11" i="94"/>
  <c r="AR10" i="10"/>
  <c r="AI11" i="95"/>
  <c r="AN11" i="95"/>
  <c r="AH12" i="65"/>
  <c r="AQ12" i="65" s="1"/>
  <c r="X12" i="36"/>
  <c r="Y12" i="36"/>
  <c r="X13" i="26"/>
  <c r="Y13" i="26"/>
  <c r="AH11" i="12"/>
  <c r="AQ11" i="12" s="1"/>
  <c r="AI12" i="48"/>
  <c r="AN12" i="48"/>
  <c r="X12" i="14"/>
  <c r="Y12" i="14"/>
  <c r="Z12" i="14" s="1"/>
  <c r="Y12" i="19"/>
  <c r="X12" i="19"/>
  <c r="Y12" i="57"/>
  <c r="X12" i="57"/>
  <c r="K21" i="11"/>
  <c r="AH12" i="21"/>
  <c r="AQ12" i="21" s="1"/>
  <c r="X11" i="62"/>
  <c r="Y11" i="62"/>
  <c r="K21" i="20"/>
  <c r="Y12" i="11"/>
  <c r="X12" i="11"/>
  <c r="AR11" i="9"/>
  <c r="K22" i="68"/>
  <c r="AG11" i="23"/>
  <c r="AP11" i="23" s="1"/>
  <c r="W12" i="23"/>
  <c r="AF11" i="23"/>
  <c r="AO11" i="23" s="1"/>
  <c r="AE11" i="23"/>
  <c r="AI11" i="72"/>
  <c r="AN11" i="72"/>
  <c r="Y12" i="53"/>
  <c r="X12" i="53"/>
  <c r="AN11" i="5"/>
  <c r="AI11" i="5"/>
  <c r="AI10" i="51"/>
  <c r="AN10" i="51"/>
  <c r="AI12" i="15"/>
  <c r="AN12" i="15"/>
  <c r="Y13" i="3"/>
  <c r="X13" i="3"/>
  <c r="AH12" i="80"/>
  <c r="AQ12" i="80" s="1"/>
  <c r="AG12" i="96"/>
  <c r="AP12" i="96" s="1"/>
  <c r="AF12" i="96"/>
  <c r="AO12" i="96" s="1"/>
  <c r="W13" i="96"/>
  <c r="AE12" i="96"/>
  <c r="AG11" i="67"/>
  <c r="AP11" i="67" s="1"/>
  <c r="AF11" i="67"/>
  <c r="AO11" i="67" s="1"/>
  <c r="AE11" i="67"/>
  <c r="W12" i="67"/>
  <c r="AR11" i="38"/>
  <c r="AG12" i="9"/>
  <c r="AP12" i="9" s="1"/>
  <c r="AF12" i="9"/>
  <c r="AO12" i="9" s="1"/>
  <c r="W13" i="9"/>
  <c r="AE12" i="9"/>
  <c r="AG12" i="65"/>
  <c r="AP12" i="65" s="1"/>
  <c r="AF12" i="65"/>
  <c r="AO12" i="65" s="1"/>
  <c r="W13" i="65"/>
  <c r="AE12" i="65"/>
  <c r="AR11" i="85"/>
  <c r="K22" i="23"/>
  <c r="AN11" i="82"/>
  <c r="AI11" i="82"/>
  <c r="AF11" i="12"/>
  <c r="AO11" i="12" s="1"/>
  <c r="AI11" i="14"/>
  <c r="AN11" i="14"/>
  <c r="Y13" i="83"/>
  <c r="X13" i="83"/>
  <c r="AH12" i="85"/>
  <c r="AQ12" i="85" s="1"/>
  <c r="K22" i="65"/>
  <c r="AH12" i="70"/>
  <c r="AQ12" i="70" s="1"/>
  <c r="AH13" i="71"/>
  <c r="AQ13" i="71" s="1"/>
  <c r="AR11" i="47"/>
  <c r="X11" i="89"/>
  <c r="Y11" i="89"/>
  <c r="AH12" i="52"/>
  <c r="AQ12" i="52" s="1"/>
  <c r="K23" i="58"/>
  <c r="AI11" i="42"/>
  <c r="AN11" i="42"/>
  <c r="AR10" i="25"/>
  <c r="Y13" i="86"/>
  <c r="X13" i="86"/>
  <c r="X12" i="39"/>
  <c r="Y12" i="39"/>
  <c r="Y13" i="15"/>
  <c r="X13" i="15"/>
  <c r="Y12" i="56"/>
  <c r="X12" i="56"/>
  <c r="K21" i="4"/>
  <c r="AG10" i="27"/>
  <c r="AP10" i="27" s="1"/>
  <c r="AF10" i="27"/>
  <c r="AO10" i="27" s="1"/>
  <c r="W11" i="27"/>
  <c r="AE10" i="27"/>
  <c r="K22" i="55"/>
  <c r="K22" i="18"/>
  <c r="K21" i="51"/>
  <c r="K22" i="54"/>
  <c r="K21" i="16"/>
  <c r="Z12" i="80"/>
  <c r="AH12" i="40"/>
  <c r="AQ12" i="40" s="1"/>
  <c r="AH12" i="38"/>
  <c r="AQ12" i="38" s="1"/>
  <c r="K21" i="2"/>
  <c r="AR11" i="52"/>
  <c r="Y12" i="24"/>
  <c r="X12" i="24"/>
  <c r="AR11" i="33"/>
  <c r="AF12" i="59"/>
  <c r="AO12" i="59" s="1"/>
  <c r="W13" i="59"/>
  <c r="AE12" i="59"/>
  <c r="AG12" i="59"/>
  <c r="AP12" i="59" s="1"/>
  <c r="AH12" i="58"/>
  <c r="AQ12" i="58" s="1"/>
  <c r="K21" i="3"/>
  <c r="X12" i="95"/>
  <c r="Y12" i="95"/>
  <c r="AR11" i="81"/>
  <c r="AN11" i="60"/>
  <c r="AI11" i="60"/>
  <c r="AI12" i="26"/>
  <c r="AN12" i="26"/>
  <c r="X12" i="82"/>
  <c r="Y12" i="82"/>
  <c r="K23" i="53"/>
  <c r="AH12" i="81"/>
  <c r="AQ12" i="81" s="1"/>
  <c r="AI10" i="89"/>
  <c r="AN10" i="89"/>
  <c r="Z12" i="52"/>
  <c r="AH12" i="61"/>
  <c r="AQ12" i="61" s="1"/>
  <c r="X12" i="72"/>
  <c r="Y12" i="72"/>
  <c r="Y13" i="44"/>
  <c r="X13" i="44"/>
  <c r="Z13" i="44" s="1"/>
  <c r="AN12" i="86"/>
  <c r="AI12" i="86"/>
  <c r="AN11" i="53"/>
  <c r="AI11" i="53"/>
  <c r="AI11" i="1"/>
  <c r="AN11" i="1"/>
  <c r="X12" i="5"/>
  <c r="Y12" i="5"/>
  <c r="X12" i="41"/>
  <c r="Y12" i="41"/>
  <c r="Y12" i="87"/>
  <c r="X12" i="87"/>
  <c r="AI11" i="2"/>
  <c r="AN11" i="2"/>
  <c r="AN11" i="56"/>
  <c r="AI11" i="56"/>
  <c r="AH12" i="84"/>
  <c r="AQ12" i="84" s="1"/>
  <c r="AR10" i="35"/>
  <c r="Y11" i="90"/>
  <c r="X11" i="90"/>
  <c r="Y13" i="66"/>
  <c r="X13" i="66"/>
  <c r="AH11" i="10"/>
  <c r="AQ11" i="10" s="1"/>
  <c r="AN11" i="45"/>
  <c r="AI11" i="45"/>
  <c r="AR11" i="30"/>
  <c r="AH11" i="29"/>
  <c r="AQ11" i="29" s="1"/>
  <c r="AH11" i="13"/>
  <c r="AQ11" i="13" s="1"/>
  <c r="K22" i="70"/>
  <c r="Z12" i="38"/>
  <c r="AG12" i="77"/>
  <c r="AP12" i="77" s="1"/>
  <c r="AF12" i="77"/>
  <c r="AO12" i="77" s="1"/>
  <c r="W13" i="77"/>
  <c r="AE12" i="77"/>
  <c r="X12" i="32"/>
  <c r="Y12" i="32"/>
  <c r="AR10" i="92"/>
  <c r="AR11" i="84"/>
  <c r="Z12" i="58"/>
  <c r="Y11" i="68"/>
  <c r="X11" i="68"/>
  <c r="AI10" i="94"/>
  <c r="AN10" i="94"/>
  <c r="K23" i="69"/>
  <c r="AH11" i="78"/>
  <c r="AQ11" i="78" s="1"/>
  <c r="AR11" i="61"/>
  <c r="AR11" i="55"/>
  <c r="Y13" i="48"/>
  <c r="Z13" i="48" s="1"/>
  <c r="X13" i="48"/>
  <c r="X12" i="73"/>
  <c r="Y12" i="73"/>
  <c r="AI11" i="57"/>
  <c r="AN11" i="57"/>
  <c r="AI11" i="4"/>
  <c r="AN11" i="4"/>
  <c r="Z12" i="81"/>
  <c r="Z12" i="85"/>
  <c r="Z12" i="70"/>
  <c r="Z13" i="71"/>
  <c r="AH12" i="74"/>
  <c r="AQ12" i="74" s="1"/>
  <c r="W11" i="7"/>
  <c r="AF10" i="7"/>
  <c r="AO10" i="7" s="1"/>
  <c r="AE10" i="7"/>
  <c r="AG10" i="7"/>
  <c r="AP10" i="7" s="1"/>
  <c r="Z12" i="61"/>
  <c r="Y12" i="91"/>
  <c r="X12" i="91"/>
  <c r="Y12" i="1"/>
  <c r="X12" i="1"/>
  <c r="AN10" i="20"/>
  <c r="AI10" i="20"/>
  <c r="X12" i="50"/>
  <c r="Y12" i="50"/>
  <c r="AN11" i="8"/>
  <c r="AI11" i="8"/>
  <c r="AN11" i="16"/>
  <c r="Y12" i="75"/>
  <c r="X12" i="75"/>
  <c r="K21" i="24"/>
  <c r="Y12" i="45"/>
  <c r="X12" i="45"/>
  <c r="AG10" i="6"/>
  <c r="AP10" i="6" s="1"/>
  <c r="W11" i="6"/>
  <c r="AF10" i="6"/>
  <c r="AO10" i="6" s="1"/>
  <c r="AE10" i="6"/>
  <c r="Z11" i="29"/>
  <c r="K23" i="10"/>
  <c r="AH12" i="55"/>
  <c r="AQ12" i="55" s="1"/>
  <c r="Z12" i="40"/>
  <c r="AH11" i="88"/>
  <c r="AQ11" i="88" s="1"/>
  <c r="K22" i="17"/>
  <c r="K22" i="7"/>
  <c r="AN12" i="28"/>
  <c r="AI12" i="28"/>
  <c r="AN11" i="32"/>
  <c r="AI11" i="32"/>
  <c r="K23" i="62"/>
  <c r="AI10" i="68"/>
  <c r="AN10" i="68"/>
  <c r="Z11" i="78"/>
  <c r="Y12" i="60"/>
  <c r="X12" i="60"/>
  <c r="AH12" i="17"/>
  <c r="AQ12" i="17" s="1"/>
  <c r="AI11" i="19"/>
  <c r="AN11" i="19"/>
  <c r="AN11" i="73"/>
  <c r="AI11" i="73"/>
  <c r="AR11" i="58"/>
  <c r="AN10" i="62"/>
  <c r="AI10" i="62"/>
  <c r="AH11" i="22"/>
  <c r="AQ11" i="22" s="1"/>
  <c r="K21" i="67"/>
  <c r="AN11" i="11"/>
  <c r="AI11" i="11"/>
  <c r="Z12" i="74"/>
  <c r="X12" i="42"/>
  <c r="Y12" i="42"/>
  <c r="AH11" i="23"/>
  <c r="AQ11" i="23" s="1"/>
  <c r="AN11" i="91"/>
  <c r="AI11" i="91"/>
  <c r="AN12" i="44"/>
  <c r="AI12" i="44"/>
  <c r="Y12" i="93"/>
  <c r="X12" i="93"/>
  <c r="AN11" i="87"/>
  <c r="AI11" i="87"/>
  <c r="Y12" i="2"/>
  <c r="X12" i="2"/>
  <c r="AI11" i="75"/>
  <c r="AN11" i="75"/>
  <c r="AG11" i="46"/>
  <c r="AP11" i="46" s="1"/>
  <c r="AF11" i="46"/>
  <c r="AO11" i="46" s="1"/>
  <c r="W12" i="46"/>
  <c r="AE11" i="46"/>
  <c r="AR10" i="78"/>
  <c r="AG11" i="18"/>
  <c r="AP11" i="18" s="1"/>
  <c r="W12" i="18"/>
  <c r="AF11" i="18"/>
  <c r="AO11" i="18" s="1"/>
  <c r="AE11" i="18"/>
  <c r="K22" i="66"/>
  <c r="AN11" i="64"/>
  <c r="AI11" i="64"/>
  <c r="AH12" i="30"/>
  <c r="AQ12" i="30" s="1"/>
  <c r="AI12" i="66"/>
  <c r="AN12" i="66"/>
  <c r="Z12" i="84"/>
  <c r="AR11" i="65"/>
  <c r="AR11" i="17"/>
  <c r="AH12" i="43"/>
  <c r="AQ12" i="43" s="1"/>
  <c r="AF11" i="37"/>
  <c r="AO11" i="37" s="1"/>
  <c r="AE11" i="37"/>
  <c r="W12" i="37"/>
  <c r="AG11" i="37"/>
  <c r="AP11" i="37" s="1"/>
  <c r="AR11" i="54"/>
  <c r="K21" i="56"/>
  <c r="AH13" i="76"/>
  <c r="AQ13" i="76" s="1"/>
  <c r="Z12" i="43"/>
  <c r="AR10" i="23"/>
  <c r="AH11" i="18"/>
  <c r="AQ11" i="18" s="1"/>
  <c r="Z12" i="63"/>
  <c r="AR11" i="96"/>
  <c r="AR11" i="70"/>
  <c r="Z11" i="10"/>
  <c r="Z11" i="13"/>
  <c r="Z12" i="55"/>
  <c r="K22" i="21"/>
  <c r="K21" i="50"/>
  <c r="X13" i="28"/>
  <c r="Y13" i="28"/>
  <c r="AR11" i="80"/>
  <c r="AR11" i="63"/>
  <c r="AH12" i="47"/>
  <c r="AQ12" i="47" s="1"/>
  <c r="K21" i="59"/>
  <c r="AH12" i="9"/>
  <c r="AQ12" i="9" s="1"/>
  <c r="AH12" i="54"/>
  <c r="AQ12" i="54" s="1"/>
  <c r="AI11" i="36"/>
  <c r="AN11" i="36"/>
  <c r="Z12" i="17"/>
  <c r="AR12" i="76"/>
  <c r="AN12" i="83"/>
  <c r="AI12" i="83"/>
  <c r="Z12" i="4"/>
  <c r="X12" i="4"/>
  <c r="Y12" i="4"/>
  <c r="AH12" i="33"/>
  <c r="AQ12" i="33" s="1"/>
  <c r="K21" i="64"/>
  <c r="Z11" i="22"/>
  <c r="AR11" i="79"/>
  <c r="K23" i="13"/>
  <c r="K23" i="61"/>
  <c r="K21" i="52"/>
  <c r="K22" i="63"/>
  <c r="AR11" i="74"/>
  <c r="K22" i="9"/>
  <c r="AN11" i="93"/>
  <c r="AI11" i="93"/>
  <c r="AI11" i="41"/>
  <c r="AN11" i="41"/>
  <c r="AN11" i="39"/>
  <c r="AI11" i="39"/>
  <c r="Y11" i="51"/>
  <c r="X11" i="51"/>
  <c r="Y11" i="20"/>
  <c r="X11" i="20"/>
  <c r="Z11" i="20" s="1"/>
  <c r="Y12" i="8"/>
  <c r="X12" i="8"/>
  <c r="AN12" i="3"/>
  <c r="AI12" i="3"/>
  <c r="Y12" i="16"/>
  <c r="X12" i="16"/>
  <c r="Z12" i="8" l="1"/>
  <c r="Z12" i="36"/>
  <c r="W12" i="25"/>
  <c r="AE11" i="25"/>
  <c r="Z12" i="41"/>
  <c r="Z12" i="72"/>
  <c r="Z12" i="53"/>
  <c r="AF11" i="25"/>
  <c r="AO11" i="25" s="1"/>
  <c r="AE11" i="92"/>
  <c r="Z12" i="2"/>
  <c r="AE11" i="12"/>
  <c r="W12" i="92"/>
  <c r="AI11" i="50"/>
  <c r="AR11" i="50" s="1"/>
  <c r="W12" i="12"/>
  <c r="AF11" i="92"/>
  <c r="AO11" i="92" s="1"/>
  <c r="AE12" i="21"/>
  <c r="AG12" i="33"/>
  <c r="AP12" i="33" s="1"/>
  <c r="AI11" i="16"/>
  <c r="Z13" i="15"/>
  <c r="AF13" i="15" s="1"/>
  <c r="AO13" i="15" s="1"/>
  <c r="Z12" i="91"/>
  <c r="Z12" i="5"/>
  <c r="Z12" i="82"/>
  <c r="Z13" i="28"/>
  <c r="AF13" i="28" s="1"/>
  <c r="AO13" i="28" s="1"/>
  <c r="Z11" i="51"/>
  <c r="AG11" i="51" s="1"/>
  <c r="AP11" i="51" s="1"/>
  <c r="Z12" i="87"/>
  <c r="W13" i="87" s="1"/>
  <c r="Z12" i="64"/>
  <c r="AE12" i="30"/>
  <c r="W13" i="21"/>
  <c r="W13" i="79"/>
  <c r="Z12" i="16"/>
  <c r="Z12" i="42"/>
  <c r="AE12" i="42" s="1"/>
  <c r="Z12" i="19"/>
  <c r="AG12" i="19" s="1"/>
  <c r="AP12" i="19" s="1"/>
  <c r="W14" i="76"/>
  <c r="AF12" i="21"/>
  <c r="AO12" i="21" s="1"/>
  <c r="AE12" i="79"/>
  <c r="Z12" i="39"/>
  <c r="AF12" i="39" s="1"/>
  <c r="AO12" i="39" s="1"/>
  <c r="Z12" i="73"/>
  <c r="AE12" i="73" s="1"/>
  <c r="Z11" i="90"/>
  <c r="AF11" i="90" s="1"/>
  <c r="AO11" i="90" s="1"/>
  <c r="AG13" i="76"/>
  <c r="AP13" i="76" s="1"/>
  <c r="AF11" i="88"/>
  <c r="AO11" i="88" s="1"/>
  <c r="AF12" i="79"/>
  <c r="AO12" i="79" s="1"/>
  <c r="Z13" i="83"/>
  <c r="W14" i="83" s="1"/>
  <c r="AG12" i="73"/>
  <c r="AP12" i="73" s="1"/>
  <c r="W13" i="53"/>
  <c r="AG12" i="53"/>
  <c r="AP12" i="53" s="1"/>
  <c r="AF12" i="53"/>
  <c r="AO12" i="53" s="1"/>
  <c r="AE12" i="53"/>
  <c r="AF12" i="19"/>
  <c r="AO12" i="19" s="1"/>
  <c r="W13" i="19"/>
  <c r="AE12" i="19"/>
  <c r="AG12" i="14"/>
  <c r="AP12" i="14" s="1"/>
  <c r="W13" i="14"/>
  <c r="AF12" i="14"/>
  <c r="AO12" i="14" s="1"/>
  <c r="AE12" i="14"/>
  <c r="AF13" i="48"/>
  <c r="AO13" i="48" s="1"/>
  <c r="AE13" i="48"/>
  <c r="W14" i="48"/>
  <c r="AG13" i="48"/>
  <c r="AP13" i="48" s="1"/>
  <c r="W12" i="90"/>
  <c r="AE11" i="90"/>
  <c r="AG11" i="90"/>
  <c r="AP11" i="90" s="1"/>
  <c r="W12" i="20"/>
  <c r="AF11" i="20"/>
  <c r="AO11" i="20" s="1"/>
  <c r="AE11" i="20"/>
  <c r="AG11" i="20"/>
  <c r="AP11" i="20" s="1"/>
  <c r="AF12" i="8"/>
  <c r="AO12" i="8" s="1"/>
  <c r="W13" i="8"/>
  <c r="AE12" i="8"/>
  <c r="AG12" i="8"/>
  <c r="AP12" i="8" s="1"/>
  <c r="K23" i="63"/>
  <c r="AH12" i="4"/>
  <c r="AQ12" i="4" s="1"/>
  <c r="W13" i="17"/>
  <c r="AE12" i="17"/>
  <c r="AG12" i="17"/>
  <c r="AP12" i="17" s="1"/>
  <c r="AF12" i="17"/>
  <c r="AO12" i="17" s="1"/>
  <c r="K23" i="21"/>
  <c r="K23" i="66"/>
  <c r="AR11" i="91"/>
  <c r="AR11" i="73"/>
  <c r="AH12" i="60"/>
  <c r="AQ12" i="60" s="1"/>
  <c r="AH12" i="75"/>
  <c r="AQ12" i="75" s="1"/>
  <c r="AH12" i="1"/>
  <c r="AQ12" i="1" s="1"/>
  <c r="AG12" i="61"/>
  <c r="AP12" i="61" s="1"/>
  <c r="W13" i="61"/>
  <c r="AF12" i="61"/>
  <c r="AO12" i="61" s="1"/>
  <c r="AE12" i="61"/>
  <c r="AG12" i="85"/>
  <c r="AP12" i="85" s="1"/>
  <c r="AF12" i="85"/>
  <c r="AO12" i="85" s="1"/>
  <c r="W13" i="85"/>
  <c r="AE12" i="85"/>
  <c r="AR10" i="94"/>
  <c r="AN12" i="77"/>
  <c r="AI12" i="77"/>
  <c r="AH11" i="90"/>
  <c r="AQ11" i="90" s="1"/>
  <c r="AH12" i="41"/>
  <c r="AQ12" i="41" s="1"/>
  <c r="AR11" i="1"/>
  <c r="AH12" i="82"/>
  <c r="AQ12" i="82" s="1"/>
  <c r="K22" i="3"/>
  <c r="K23" i="54"/>
  <c r="K23" i="55"/>
  <c r="Y13" i="9"/>
  <c r="X13" i="9"/>
  <c r="AI11" i="67"/>
  <c r="AN11" i="67"/>
  <c r="AH12" i="53"/>
  <c r="AQ12" i="53" s="1"/>
  <c r="K22" i="11"/>
  <c r="AH12" i="36"/>
  <c r="AQ12" i="36" s="1"/>
  <c r="K23" i="15"/>
  <c r="AR11" i="31"/>
  <c r="K22" i="71"/>
  <c r="AI12" i="30"/>
  <c r="AN12" i="30"/>
  <c r="Y14" i="76"/>
  <c r="X14" i="76"/>
  <c r="AI12" i="33"/>
  <c r="AN12" i="33"/>
  <c r="AN11" i="18"/>
  <c r="AI11" i="18"/>
  <c r="AH12" i="93"/>
  <c r="AQ12" i="93" s="1"/>
  <c r="AH11" i="68"/>
  <c r="AQ11" i="68" s="1"/>
  <c r="AR11" i="2"/>
  <c r="AE12" i="41"/>
  <c r="W13" i="41"/>
  <c r="AF12" i="41"/>
  <c r="AO12" i="41" s="1"/>
  <c r="AG12" i="41"/>
  <c r="AP12" i="41" s="1"/>
  <c r="AR11" i="53"/>
  <c r="AF13" i="44"/>
  <c r="AO13" i="44" s="1"/>
  <c r="W14" i="44"/>
  <c r="AE13" i="44"/>
  <c r="AG13" i="44"/>
  <c r="AP13" i="44" s="1"/>
  <c r="AG12" i="52"/>
  <c r="AP12" i="52" s="1"/>
  <c r="W13" i="52"/>
  <c r="AF12" i="52"/>
  <c r="AO12" i="52" s="1"/>
  <c r="AE12" i="52"/>
  <c r="AG12" i="82"/>
  <c r="AP12" i="82" s="1"/>
  <c r="W13" i="82"/>
  <c r="AF12" i="82"/>
  <c r="AO12" i="82" s="1"/>
  <c r="AE12" i="82"/>
  <c r="AI10" i="27"/>
  <c r="AN10" i="27"/>
  <c r="K22" i="4"/>
  <c r="AH13" i="86"/>
  <c r="AQ13" i="86" s="1"/>
  <c r="AR11" i="42"/>
  <c r="AH11" i="89"/>
  <c r="AQ11" i="89" s="1"/>
  <c r="AR11" i="82"/>
  <c r="AN12" i="65"/>
  <c r="AI12" i="65"/>
  <c r="Y13" i="96"/>
  <c r="X13" i="96"/>
  <c r="AR12" i="15"/>
  <c r="X12" i="23"/>
  <c r="Y12" i="23"/>
  <c r="AH12" i="11"/>
  <c r="AQ12" i="11" s="1"/>
  <c r="AH11" i="62"/>
  <c r="AQ11" i="62" s="1"/>
  <c r="AH12" i="57"/>
  <c r="AQ12" i="57" s="1"/>
  <c r="AG12" i="36"/>
  <c r="AP12" i="36" s="1"/>
  <c r="AE12" i="36"/>
  <c r="AF12" i="36"/>
  <c r="AO12" i="36" s="1"/>
  <c r="W13" i="36"/>
  <c r="K22" i="19"/>
  <c r="X12" i="34"/>
  <c r="Y12" i="34"/>
  <c r="AF12" i="64"/>
  <c r="AO12" i="64" s="1"/>
  <c r="W13" i="64"/>
  <c r="AE12" i="64"/>
  <c r="AG12" i="64"/>
  <c r="AP12" i="64" s="1"/>
  <c r="AI13" i="76"/>
  <c r="AN13" i="76"/>
  <c r="AN12" i="21"/>
  <c r="AI12" i="21"/>
  <c r="AN12" i="54"/>
  <c r="AI12" i="54"/>
  <c r="AI11" i="35"/>
  <c r="AN11" i="35"/>
  <c r="AF12" i="55"/>
  <c r="AO12" i="55" s="1"/>
  <c r="W13" i="55"/>
  <c r="AE12" i="55"/>
  <c r="AG12" i="55"/>
  <c r="AP12" i="55" s="1"/>
  <c r="AR11" i="75"/>
  <c r="AG12" i="74"/>
  <c r="AP12" i="74" s="1"/>
  <c r="AF12" i="74"/>
  <c r="AO12" i="74" s="1"/>
  <c r="AE12" i="74"/>
  <c r="W13" i="74"/>
  <c r="K23" i="7"/>
  <c r="AH12" i="45"/>
  <c r="AQ12" i="45" s="1"/>
  <c r="AR12" i="3"/>
  <c r="K23" i="9"/>
  <c r="K22" i="52"/>
  <c r="AR12" i="83"/>
  <c r="AR11" i="36"/>
  <c r="K22" i="59"/>
  <c r="AG11" i="13"/>
  <c r="AP11" i="13" s="1"/>
  <c r="W12" i="13"/>
  <c r="AF11" i="13"/>
  <c r="AO11" i="13" s="1"/>
  <c r="AE11" i="13"/>
  <c r="W13" i="63"/>
  <c r="AE12" i="63"/>
  <c r="AF12" i="63"/>
  <c r="AO12" i="63" s="1"/>
  <c r="AG12" i="63"/>
  <c r="AP12" i="63" s="1"/>
  <c r="K22" i="56"/>
  <c r="AI11" i="37"/>
  <c r="AN11" i="37"/>
  <c r="AN11" i="46"/>
  <c r="AI11" i="46"/>
  <c r="AH12" i="2"/>
  <c r="AQ12" i="2" s="1"/>
  <c r="AR11" i="11"/>
  <c r="AR10" i="62"/>
  <c r="Z12" i="60"/>
  <c r="AR11" i="32"/>
  <c r="AG11" i="29"/>
  <c r="AP11" i="29" s="1"/>
  <c r="AF11" i="29"/>
  <c r="AO11" i="29" s="1"/>
  <c r="W12" i="29"/>
  <c r="AE11" i="29"/>
  <c r="Z12" i="75"/>
  <c r="AH12" i="50"/>
  <c r="AQ12" i="50" s="1"/>
  <c r="Z12" i="1"/>
  <c r="AI10" i="7"/>
  <c r="AN10" i="7"/>
  <c r="Y13" i="77"/>
  <c r="X13" i="77"/>
  <c r="Z13" i="77" s="1"/>
  <c r="AH12" i="87"/>
  <c r="AQ12" i="87" s="1"/>
  <c r="W13" i="80"/>
  <c r="AG12" i="80"/>
  <c r="AP12" i="80" s="1"/>
  <c r="AE12" i="80"/>
  <c r="AF12" i="80"/>
  <c r="AO12" i="80" s="1"/>
  <c r="K22" i="51"/>
  <c r="X11" i="27"/>
  <c r="Y11" i="27"/>
  <c r="AH12" i="56"/>
  <c r="AQ12" i="56" s="1"/>
  <c r="Z11" i="89"/>
  <c r="AR11" i="14"/>
  <c r="Y13" i="65"/>
  <c r="X13" i="65"/>
  <c r="Z11" i="62"/>
  <c r="AH12" i="14"/>
  <c r="AQ12" i="14" s="1"/>
  <c r="AH11" i="94"/>
  <c r="AQ11" i="94" s="1"/>
  <c r="K22" i="60"/>
  <c r="K22" i="8"/>
  <c r="X12" i="92"/>
  <c r="Y12" i="92"/>
  <c r="Y13" i="47"/>
  <c r="X13" i="47"/>
  <c r="X12" i="88"/>
  <c r="Y12" i="88"/>
  <c r="Y13" i="21"/>
  <c r="X13" i="21"/>
  <c r="X13" i="54"/>
  <c r="Y13" i="54"/>
  <c r="AR11" i="39"/>
  <c r="W13" i="81"/>
  <c r="AG12" i="81"/>
  <c r="AP12" i="81" s="1"/>
  <c r="AE12" i="81"/>
  <c r="AF12" i="81"/>
  <c r="AO12" i="81" s="1"/>
  <c r="AH12" i="73"/>
  <c r="AQ12" i="73" s="1"/>
  <c r="K23" i="70"/>
  <c r="AE11" i="22"/>
  <c r="AG11" i="22"/>
  <c r="AP11" i="22" s="1"/>
  <c r="W12" i="22"/>
  <c r="AF11" i="22"/>
  <c r="AO11" i="22" s="1"/>
  <c r="W12" i="10"/>
  <c r="AF11" i="10"/>
  <c r="AO11" i="10" s="1"/>
  <c r="AE11" i="10"/>
  <c r="AG11" i="10"/>
  <c r="AP11" i="10" s="1"/>
  <c r="AR12" i="66"/>
  <c r="AR11" i="64"/>
  <c r="Y12" i="18"/>
  <c r="X12" i="18"/>
  <c r="Y12" i="46"/>
  <c r="X12" i="46"/>
  <c r="Z12" i="93"/>
  <c r="AR11" i="19"/>
  <c r="AG11" i="78"/>
  <c r="AP11" i="78" s="1"/>
  <c r="AF11" i="78"/>
  <c r="AO11" i="78" s="1"/>
  <c r="AE11" i="78"/>
  <c r="W12" i="78"/>
  <c r="K23" i="17"/>
  <c r="AG12" i="40"/>
  <c r="AP12" i="40" s="1"/>
  <c r="AF12" i="40"/>
  <c r="AO12" i="40" s="1"/>
  <c r="AE12" i="40"/>
  <c r="W13" i="40"/>
  <c r="AI10" i="6"/>
  <c r="AN10" i="6"/>
  <c r="Z12" i="45"/>
  <c r="Z12" i="50"/>
  <c r="AH12" i="91"/>
  <c r="AQ12" i="91" s="1"/>
  <c r="AR11" i="4"/>
  <c r="AH13" i="48"/>
  <c r="AQ13" i="48" s="1"/>
  <c r="Z11" i="68"/>
  <c r="AH13" i="66"/>
  <c r="AQ13" i="66" s="1"/>
  <c r="AH12" i="5"/>
  <c r="AQ12" i="5" s="1"/>
  <c r="AR12" i="86"/>
  <c r="AH12" i="72"/>
  <c r="AQ12" i="72" s="1"/>
  <c r="AR10" i="89"/>
  <c r="AR12" i="26"/>
  <c r="AH12" i="95"/>
  <c r="AQ12" i="95" s="1"/>
  <c r="AH12" i="24"/>
  <c r="AQ12" i="24" s="1"/>
  <c r="K22" i="2"/>
  <c r="Z13" i="86"/>
  <c r="AI11" i="12"/>
  <c r="AN11" i="12"/>
  <c r="AH13" i="3"/>
  <c r="AQ13" i="3" s="1"/>
  <c r="AR10" i="51"/>
  <c r="Z12" i="11"/>
  <c r="Z12" i="57"/>
  <c r="AH13" i="26"/>
  <c r="AQ13" i="26" s="1"/>
  <c r="K23" i="22"/>
  <c r="AR11" i="24"/>
  <c r="AH12" i="31"/>
  <c r="AQ12" i="31" s="1"/>
  <c r="AN11" i="49"/>
  <c r="AI11" i="49"/>
  <c r="Y13" i="30"/>
  <c r="X13" i="30"/>
  <c r="AG12" i="16"/>
  <c r="AP12" i="16" s="1"/>
  <c r="AF12" i="16"/>
  <c r="AO12" i="16" s="1"/>
  <c r="W13" i="16"/>
  <c r="AE12" i="16"/>
  <c r="AH11" i="20"/>
  <c r="AQ11" i="20" s="1"/>
  <c r="AG12" i="4"/>
  <c r="AP12" i="4" s="1"/>
  <c r="AF12" i="4"/>
  <c r="AO12" i="4" s="1"/>
  <c r="W13" i="4"/>
  <c r="AE12" i="4"/>
  <c r="AH13" i="28"/>
  <c r="AQ13" i="28" s="1"/>
  <c r="W13" i="43"/>
  <c r="AG12" i="43"/>
  <c r="AP12" i="43" s="1"/>
  <c r="AF12" i="43"/>
  <c r="AO12" i="43" s="1"/>
  <c r="AE12" i="43"/>
  <c r="Y12" i="37"/>
  <c r="X12" i="37"/>
  <c r="W13" i="84"/>
  <c r="AE12" i="84"/>
  <c r="AG12" i="84"/>
  <c r="AP12" i="84" s="1"/>
  <c r="AF12" i="84"/>
  <c r="AO12" i="84" s="1"/>
  <c r="AH12" i="8"/>
  <c r="AQ12" i="8" s="1"/>
  <c r="AH11" i="51"/>
  <c r="AQ11" i="51" s="1"/>
  <c r="AR11" i="41"/>
  <c r="K22" i="50"/>
  <c r="W13" i="2"/>
  <c r="AE12" i="2"/>
  <c r="AG12" i="2"/>
  <c r="AP12" i="2" s="1"/>
  <c r="AF12" i="2"/>
  <c r="AO12" i="2" s="1"/>
  <c r="AR12" i="44"/>
  <c r="AR12" i="28"/>
  <c r="AR11" i="16"/>
  <c r="AR10" i="20"/>
  <c r="Y11" i="7"/>
  <c r="X11" i="7"/>
  <c r="AG13" i="71"/>
  <c r="AP13" i="71" s="1"/>
  <c r="AF13" i="71"/>
  <c r="AO13" i="71" s="1"/>
  <c r="W14" i="71"/>
  <c r="AE13" i="71"/>
  <c r="W13" i="58"/>
  <c r="AE12" i="58"/>
  <c r="AF12" i="58"/>
  <c r="AO12" i="58" s="1"/>
  <c r="AG12" i="58"/>
  <c r="AP12" i="58" s="1"/>
  <c r="AH12" i="32"/>
  <c r="AQ12" i="32" s="1"/>
  <c r="AR11" i="56"/>
  <c r="AG12" i="87"/>
  <c r="AP12" i="87" s="1"/>
  <c r="AE12" i="87"/>
  <c r="AF12" i="5"/>
  <c r="AO12" i="5" s="1"/>
  <c r="W13" i="5"/>
  <c r="AE12" i="5"/>
  <c r="AG12" i="5"/>
  <c r="AP12" i="5" s="1"/>
  <c r="AG12" i="72"/>
  <c r="AP12" i="72" s="1"/>
  <c r="AF12" i="72"/>
  <c r="AO12" i="72" s="1"/>
  <c r="W13" i="72"/>
  <c r="AE12" i="72"/>
  <c r="AR11" i="60"/>
  <c r="Z12" i="95"/>
  <c r="AN12" i="59"/>
  <c r="AI12" i="59"/>
  <c r="K22" i="16"/>
  <c r="K23" i="18"/>
  <c r="Z12" i="56"/>
  <c r="K23" i="65"/>
  <c r="AH13" i="83"/>
  <c r="AQ13" i="83" s="1"/>
  <c r="K23" i="23"/>
  <c r="AR11" i="5"/>
  <c r="AR11" i="72"/>
  <c r="K23" i="68"/>
  <c r="AH12" i="19"/>
  <c r="AQ12" i="19" s="1"/>
  <c r="Z13" i="26"/>
  <c r="Z11" i="94"/>
  <c r="K23" i="57"/>
  <c r="AI11" i="34"/>
  <c r="AN11" i="34"/>
  <c r="AR10" i="90"/>
  <c r="K22" i="12"/>
  <c r="Z12" i="31"/>
  <c r="Y12" i="49"/>
  <c r="X12" i="49"/>
  <c r="X12" i="25"/>
  <c r="Y12" i="25"/>
  <c r="AI12" i="69"/>
  <c r="AN12" i="69"/>
  <c r="AI11" i="92"/>
  <c r="AN11" i="92"/>
  <c r="AI12" i="47"/>
  <c r="AN12" i="47"/>
  <c r="AN11" i="88"/>
  <c r="AI11" i="88"/>
  <c r="Y13" i="79"/>
  <c r="X13" i="79"/>
  <c r="Z13" i="79" s="1"/>
  <c r="Y12" i="35"/>
  <c r="X12" i="35"/>
  <c r="AH12" i="16"/>
  <c r="AQ12" i="16" s="1"/>
  <c r="AR11" i="93"/>
  <c r="K22" i="64"/>
  <c r="AR11" i="87"/>
  <c r="AH12" i="42"/>
  <c r="AQ12" i="42" s="1"/>
  <c r="K22" i="67"/>
  <c r="AR10" i="68"/>
  <c r="Y11" i="6"/>
  <c r="X11" i="6"/>
  <c r="Z11" i="6" s="1"/>
  <c r="K22" i="24"/>
  <c r="AR11" i="8"/>
  <c r="AG12" i="91"/>
  <c r="AP12" i="91" s="1"/>
  <c r="W13" i="91"/>
  <c r="AF12" i="91"/>
  <c r="AO12" i="91" s="1"/>
  <c r="AE12" i="91"/>
  <c r="AF12" i="70"/>
  <c r="AO12" i="70" s="1"/>
  <c r="W13" i="70"/>
  <c r="AE12" i="70"/>
  <c r="AG12" i="70"/>
  <c r="AP12" i="70" s="1"/>
  <c r="AR11" i="57"/>
  <c r="Z12" i="32"/>
  <c r="AG12" i="38"/>
  <c r="AP12" i="38" s="1"/>
  <c r="AF12" i="38"/>
  <c r="AO12" i="38" s="1"/>
  <c r="AE12" i="38"/>
  <c r="W13" i="38"/>
  <c r="AR11" i="45"/>
  <c r="Z13" i="66"/>
  <c r="AH13" i="44"/>
  <c r="AQ13" i="44" s="1"/>
  <c r="X13" i="59"/>
  <c r="Y13" i="59"/>
  <c r="Z12" i="24"/>
  <c r="AH13" i="15"/>
  <c r="AQ13" i="15" s="1"/>
  <c r="AH12" i="39"/>
  <c r="AQ12" i="39" s="1"/>
  <c r="X12" i="12"/>
  <c r="Y12" i="12"/>
  <c r="AI12" i="9"/>
  <c r="AN12" i="9"/>
  <c r="Y12" i="67"/>
  <c r="X12" i="67"/>
  <c r="Z12" i="67" s="1"/>
  <c r="AN12" i="96"/>
  <c r="AI12" i="96"/>
  <c r="Z13" i="3"/>
  <c r="AN11" i="23"/>
  <c r="AI11" i="23"/>
  <c r="K22" i="20"/>
  <c r="AR12" i="48"/>
  <c r="AR11" i="95"/>
  <c r="K22" i="72"/>
  <c r="K23" i="5"/>
  <c r="AH12" i="64"/>
  <c r="AQ12" i="64" s="1"/>
  <c r="AN11" i="25"/>
  <c r="AI11" i="25"/>
  <c r="X13" i="69"/>
  <c r="Y13" i="69"/>
  <c r="AN12" i="79"/>
  <c r="AI12" i="79"/>
  <c r="X13" i="33"/>
  <c r="Y13" i="33"/>
  <c r="Z12" i="46" l="1"/>
  <c r="Z12" i="88"/>
  <c r="W12" i="51"/>
  <c r="AE11" i="51"/>
  <c r="AG13" i="28"/>
  <c r="AP13" i="28" s="1"/>
  <c r="AF11" i="51"/>
  <c r="AO11" i="51" s="1"/>
  <c r="W13" i="39"/>
  <c r="W14" i="28"/>
  <c r="AF12" i="73"/>
  <c r="AO12" i="73" s="1"/>
  <c r="AG13" i="15"/>
  <c r="AP13" i="15" s="1"/>
  <c r="AG12" i="42"/>
  <c r="AP12" i="42" s="1"/>
  <c r="AE13" i="15"/>
  <c r="AE12" i="39"/>
  <c r="AF12" i="42"/>
  <c r="AO12" i="42" s="1"/>
  <c r="Z12" i="49"/>
  <c r="AE12" i="49" s="1"/>
  <c r="AF12" i="87"/>
  <c r="AO12" i="87" s="1"/>
  <c r="W14" i="15"/>
  <c r="W13" i="42"/>
  <c r="W13" i="73"/>
  <c r="Z13" i="21"/>
  <c r="Z12" i="92"/>
  <c r="Z13" i="65"/>
  <c r="AF13" i="65" s="1"/>
  <c r="AO13" i="65" s="1"/>
  <c r="AF13" i="83"/>
  <c r="AO13" i="83" s="1"/>
  <c r="AE13" i="83"/>
  <c r="Z13" i="54"/>
  <c r="Z13" i="47"/>
  <c r="AG12" i="39"/>
  <c r="AP12" i="39" s="1"/>
  <c r="AG13" i="83"/>
  <c r="AP13" i="83" s="1"/>
  <c r="AE13" i="28"/>
  <c r="Z13" i="69"/>
  <c r="Z12" i="34"/>
  <c r="AF12" i="34" s="1"/>
  <c r="AO12" i="34" s="1"/>
  <c r="Z13" i="30"/>
  <c r="Z12" i="12"/>
  <c r="AE12" i="12" s="1"/>
  <c r="AE12" i="34"/>
  <c r="W13" i="34"/>
  <c r="W13" i="49"/>
  <c r="AF12" i="49"/>
  <c r="AO12" i="49" s="1"/>
  <c r="W14" i="79"/>
  <c r="AG13" i="79"/>
  <c r="AP13" i="79" s="1"/>
  <c r="AE13" i="79"/>
  <c r="AF13" i="79"/>
  <c r="AO13" i="79" s="1"/>
  <c r="AF13" i="30"/>
  <c r="AO13" i="30" s="1"/>
  <c r="AE13" i="30"/>
  <c r="W14" i="30"/>
  <c r="AG13" i="30"/>
  <c r="AP13" i="30" s="1"/>
  <c r="AH13" i="69"/>
  <c r="AQ13" i="69" s="1"/>
  <c r="AR11" i="23"/>
  <c r="X13" i="70"/>
  <c r="Y13" i="70"/>
  <c r="Z13" i="70" s="1"/>
  <c r="AR11" i="92"/>
  <c r="AH12" i="49"/>
  <c r="AQ12" i="49" s="1"/>
  <c r="AG11" i="94"/>
  <c r="AP11" i="94" s="1"/>
  <c r="AE11" i="94"/>
  <c r="W12" i="94"/>
  <c r="AF11" i="94"/>
  <c r="AO11" i="94" s="1"/>
  <c r="AR12" i="59"/>
  <c r="AI12" i="5"/>
  <c r="AN12" i="5"/>
  <c r="AN12" i="87"/>
  <c r="AI12" i="87"/>
  <c r="X13" i="58"/>
  <c r="Y13" i="58"/>
  <c r="X13" i="84"/>
  <c r="Y13" i="84"/>
  <c r="AH13" i="30"/>
  <c r="AQ13" i="30" s="1"/>
  <c r="X12" i="10"/>
  <c r="Y12" i="10"/>
  <c r="AG13" i="21"/>
  <c r="AP13" i="21" s="1"/>
  <c r="AF13" i="21"/>
  <c r="AO13" i="21" s="1"/>
  <c r="W14" i="21"/>
  <c r="AE13" i="21"/>
  <c r="AF13" i="47"/>
  <c r="AO13" i="47" s="1"/>
  <c r="AE13" i="47"/>
  <c r="W14" i="47"/>
  <c r="AG13" i="47"/>
  <c r="AP13" i="47" s="1"/>
  <c r="AG13" i="65"/>
  <c r="AP13" i="65" s="1"/>
  <c r="W14" i="65"/>
  <c r="AE13" i="65"/>
  <c r="K23" i="51"/>
  <c r="AI12" i="63"/>
  <c r="AN12" i="63"/>
  <c r="Y13" i="74"/>
  <c r="X13" i="74"/>
  <c r="Z13" i="74" s="1"/>
  <c r="AR12" i="54"/>
  <c r="AN12" i="36"/>
  <c r="AI12" i="36"/>
  <c r="AI12" i="41"/>
  <c r="AN12" i="41"/>
  <c r="AR12" i="30"/>
  <c r="AH13" i="9"/>
  <c r="AQ13" i="9" s="1"/>
  <c r="AN12" i="85"/>
  <c r="AI12" i="85"/>
  <c r="X13" i="17"/>
  <c r="Y13" i="17"/>
  <c r="AI12" i="8"/>
  <c r="AN12" i="8"/>
  <c r="X13" i="39"/>
  <c r="Y13" i="39"/>
  <c r="AN11" i="90"/>
  <c r="AI11" i="90"/>
  <c r="AI12" i="19"/>
  <c r="AN12" i="19"/>
  <c r="Y14" i="28"/>
  <c r="X14" i="28"/>
  <c r="AH13" i="33"/>
  <c r="AQ13" i="33" s="1"/>
  <c r="W14" i="69"/>
  <c r="AE13" i="69"/>
  <c r="AG13" i="69"/>
  <c r="AP13" i="69" s="1"/>
  <c r="AF13" i="69"/>
  <c r="AO13" i="69" s="1"/>
  <c r="AG12" i="67"/>
  <c r="AP12" i="67" s="1"/>
  <c r="AF12" i="67"/>
  <c r="AO12" i="67" s="1"/>
  <c r="AE12" i="67"/>
  <c r="W13" i="67"/>
  <c r="AG12" i="32"/>
  <c r="AP12" i="32" s="1"/>
  <c r="AF12" i="32"/>
  <c r="AO12" i="32" s="1"/>
  <c r="AE12" i="32"/>
  <c r="W13" i="32"/>
  <c r="AG11" i="6"/>
  <c r="AP11" i="6" s="1"/>
  <c r="W12" i="6"/>
  <c r="AF11" i="6"/>
  <c r="AO11" i="6" s="1"/>
  <c r="AE11" i="6"/>
  <c r="AH12" i="35"/>
  <c r="AQ12" i="35" s="1"/>
  <c r="AR11" i="88"/>
  <c r="AE13" i="26"/>
  <c r="W14" i="26"/>
  <c r="AG13" i="26"/>
  <c r="AP13" i="26" s="1"/>
  <c r="AF13" i="26"/>
  <c r="AO13" i="26" s="1"/>
  <c r="AG12" i="56"/>
  <c r="AP12" i="56" s="1"/>
  <c r="AF12" i="56"/>
  <c r="AO12" i="56" s="1"/>
  <c r="AE12" i="56"/>
  <c r="W13" i="56"/>
  <c r="AN12" i="72"/>
  <c r="AI12" i="72"/>
  <c r="X13" i="5"/>
  <c r="Y13" i="5"/>
  <c r="AH11" i="7"/>
  <c r="AQ11" i="7" s="1"/>
  <c r="AH12" i="37"/>
  <c r="AQ12" i="37" s="1"/>
  <c r="W13" i="57"/>
  <c r="AE12" i="57"/>
  <c r="AF12" i="57"/>
  <c r="AO12" i="57" s="1"/>
  <c r="AG12" i="57"/>
  <c r="AP12" i="57" s="1"/>
  <c r="K23" i="2"/>
  <c r="AR10" i="6"/>
  <c r="AG12" i="46"/>
  <c r="AP12" i="46" s="1"/>
  <c r="AF12" i="46"/>
  <c r="AO12" i="46" s="1"/>
  <c r="W13" i="46"/>
  <c r="AE12" i="46"/>
  <c r="K23" i="60"/>
  <c r="W14" i="77"/>
  <c r="AE13" i="77"/>
  <c r="AF13" i="77"/>
  <c r="AO13" i="77" s="1"/>
  <c r="AG13" i="77"/>
  <c r="AP13" i="77" s="1"/>
  <c r="AG12" i="75"/>
  <c r="AP12" i="75" s="1"/>
  <c r="AF12" i="75"/>
  <c r="AO12" i="75" s="1"/>
  <c r="AE12" i="75"/>
  <c r="W13" i="75"/>
  <c r="AR11" i="37"/>
  <c r="X13" i="63"/>
  <c r="Z13" i="63" s="1"/>
  <c r="Y13" i="63"/>
  <c r="K23" i="59"/>
  <c r="K23" i="52"/>
  <c r="AN12" i="74"/>
  <c r="AI12" i="74"/>
  <c r="AI12" i="55"/>
  <c r="AN12" i="55"/>
  <c r="AN12" i="64"/>
  <c r="AI12" i="64"/>
  <c r="AH13" i="96"/>
  <c r="AQ13" i="96" s="1"/>
  <c r="K23" i="4"/>
  <c r="Y13" i="82"/>
  <c r="X13" i="82"/>
  <c r="AR12" i="33"/>
  <c r="K23" i="11"/>
  <c r="X13" i="61"/>
  <c r="Y13" i="61"/>
  <c r="X12" i="51"/>
  <c r="Z12" i="51" s="1"/>
  <c r="Y12" i="51"/>
  <c r="X13" i="8"/>
  <c r="Y13" i="8"/>
  <c r="AI12" i="39"/>
  <c r="AN12" i="39"/>
  <c r="Y13" i="19"/>
  <c r="X13" i="19"/>
  <c r="X13" i="53"/>
  <c r="Y13" i="53"/>
  <c r="Z13" i="33"/>
  <c r="AR11" i="25"/>
  <c r="AG13" i="3"/>
  <c r="AP13" i="3" s="1"/>
  <c r="AF13" i="3"/>
  <c r="AO13" i="3" s="1"/>
  <c r="W14" i="3"/>
  <c r="AE13" i="3"/>
  <c r="AG12" i="24"/>
  <c r="AP12" i="24" s="1"/>
  <c r="AF12" i="24"/>
  <c r="AO12" i="24" s="1"/>
  <c r="W13" i="24"/>
  <c r="AE12" i="24"/>
  <c r="X13" i="38"/>
  <c r="Y13" i="38"/>
  <c r="AN12" i="91"/>
  <c r="AI12" i="91"/>
  <c r="K23" i="64"/>
  <c r="AR12" i="69"/>
  <c r="AE12" i="95"/>
  <c r="W13" i="95"/>
  <c r="AF12" i="95"/>
  <c r="AO12" i="95" s="1"/>
  <c r="AG12" i="95"/>
  <c r="AP12" i="95" s="1"/>
  <c r="X13" i="72"/>
  <c r="Y13" i="72"/>
  <c r="AI12" i="2"/>
  <c r="AN12" i="2"/>
  <c r="Y13" i="43"/>
  <c r="X13" i="43"/>
  <c r="AI12" i="4"/>
  <c r="AN12" i="4"/>
  <c r="AN12" i="16"/>
  <c r="AI12" i="16"/>
  <c r="AG12" i="11"/>
  <c r="AP12" i="11" s="1"/>
  <c r="AF12" i="11"/>
  <c r="AO12" i="11" s="1"/>
  <c r="W13" i="11"/>
  <c r="AE12" i="11"/>
  <c r="AR11" i="12"/>
  <c r="AH12" i="18"/>
  <c r="AQ12" i="18" s="1"/>
  <c r="Y12" i="22"/>
  <c r="X12" i="22"/>
  <c r="Z12" i="22" s="1"/>
  <c r="AI12" i="81"/>
  <c r="AN12" i="81"/>
  <c r="AH13" i="54"/>
  <c r="AQ13" i="54" s="1"/>
  <c r="AH12" i="88"/>
  <c r="AQ12" i="88" s="1"/>
  <c r="AH12" i="92"/>
  <c r="AQ12" i="92" s="1"/>
  <c r="AI12" i="80"/>
  <c r="AN12" i="80"/>
  <c r="AI11" i="29"/>
  <c r="AN11" i="29"/>
  <c r="AN11" i="13"/>
  <c r="AI11" i="13"/>
  <c r="X13" i="55"/>
  <c r="Y13" i="55"/>
  <c r="AR12" i="21"/>
  <c r="X13" i="64"/>
  <c r="Y13" i="64"/>
  <c r="K23" i="19"/>
  <c r="AH14" i="76"/>
  <c r="AQ14" i="76" s="1"/>
  <c r="K23" i="71"/>
  <c r="Z13" i="9"/>
  <c r="K23" i="3"/>
  <c r="AR12" i="77"/>
  <c r="Y13" i="85"/>
  <c r="X13" i="85"/>
  <c r="Z13" i="85" s="1"/>
  <c r="AN11" i="51"/>
  <c r="AI11" i="51"/>
  <c r="Y12" i="90"/>
  <c r="X12" i="90"/>
  <c r="X14" i="83"/>
  <c r="Y14" i="83"/>
  <c r="AI12" i="14"/>
  <c r="AN12" i="14"/>
  <c r="AI13" i="28"/>
  <c r="AN13" i="28"/>
  <c r="Y13" i="73"/>
  <c r="X13" i="73"/>
  <c r="Z13" i="73" s="1"/>
  <c r="AR12" i="79"/>
  <c r="AR12" i="96"/>
  <c r="AR12" i="9"/>
  <c r="AI12" i="38"/>
  <c r="AN12" i="38"/>
  <c r="Z12" i="35"/>
  <c r="AE12" i="31"/>
  <c r="W13" i="31"/>
  <c r="AG12" i="31"/>
  <c r="AP12" i="31" s="1"/>
  <c r="AF12" i="31"/>
  <c r="AO12" i="31" s="1"/>
  <c r="AR11" i="34"/>
  <c r="AN13" i="71"/>
  <c r="AI13" i="71"/>
  <c r="Z11" i="7"/>
  <c r="X13" i="2"/>
  <c r="Y13" i="2"/>
  <c r="Z12" i="37"/>
  <c r="X13" i="4"/>
  <c r="Y13" i="4"/>
  <c r="Y13" i="16"/>
  <c r="X13" i="16"/>
  <c r="AR11" i="49"/>
  <c r="AG11" i="68"/>
  <c r="AP11" i="68" s="1"/>
  <c r="W12" i="68"/>
  <c r="AF11" i="68"/>
  <c r="AO11" i="68" s="1"/>
  <c r="AE11" i="68"/>
  <c r="X13" i="40"/>
  <c r="Y13" i="40"/>
  <c r="W14" i="54"/>
  <c r="AE13" i="54"/>
  <c r="AG13" i="54"/>
  <c r="AP13" i="54" s="1"/>
  <c r="AF13" i="54"/>
  <c r="AO13" i="54" s="1"/>
  <c r="W13" i="88"/>
  <c r="AG12" i="88"/>
  <c r="AP12" i="88" s="1"/>
  <c r="AF12" i="88"/>
  <c r="AO12" i="88" s="1"/>
  <c r="AE12" i="88"/>
  <c r="AF12" i="92"/>
  <c r="AO12" i="92" s="1"/>
  <c r="W13" i="92"/>
  <c r="AG12" i="92"/>
  <c r="AP12" i="92" s="1"/>
  <c r="AE12" i="92"/>
  <c r="AE11" i="62"/>
  <c r="W12" i="62"/>
  <c r="AF11" i="62"/>
  <c r="AO11" i="62" s="1"/>
  <c r="AG11" i="62"/>
  <c r="AP11" i="62" s="1"/>
  <c r="AG11" i="89"/>
  <c r="AP11" i="89" s="1"/>
  <c r="W12" i="89"/>
  <c r="AF11" i="89"/>
  <c r="AO11" i="89" s="1"/>
  <c r="AE11" i="89"/>
  <c r="AH11" i="27"/>
  <c r="AQ11" i="27" s="1"/>
  <c r="AR10" i="7"/>
  <c r="X12" i="29"/>
  <c r="Y12" i="29"/>
  <c r="AG12" i="60"/>
  <c r="AP12" i="60" s="1"/>
  <c r="AF12" i="60"/>
  <c r="AO12" i="60" s="1"/>
  <c r="W13" i="60"/>
  <c r="AE12" i="60"/>
  <c r="K23" i="56"/>
  <c r="AH12" i="23"/>
  <c r="AQ12" i="23" s="1"/>
  <c r="Z13" i="96"/>
  <c r="AI13" i="15"/>
  <c r="AN13" i="15"/>
  <c r="AR10" i="27"/>
  <c r="AN12" i="52"/>
  <c r="AI12" i="52"/>
  <c r="AN13" i="44"/>
  <c r="AI13" i="44"/>
  <c r="AI11" i="20"/>
  <c r="AN11" i="20"/>
  <c r="X13" i="42"/>
  <c r="Y13" i="42"/>
  <c r="AN12" i="73"/>
  <c r="AI12" i="73"/>
  <c r="AH13" i="59"/>
  <c r="AQ13" i="59" s="1"/>
  <c r="X13" i="91"/>
  <c r="Y13" i="91"/>
  <c r="K23" i="24"/>
  <c r="AH13" i="79"/>
  <c r="AQ13" i="79" s="1"/>
  <c r="AR12" i="47"/>
  <c r="AH12" i="25"/>
  <c r="AQ12" i="25" s="1"/>
  <c r="Y13" i="87"/>
  <c r="X13" i="87"/>
  <c r="Y14" i="71"/>
  <c r="X14" i="71"/>
  <c r="AI12" i="84"/>
  <c r="AN12" i="84"/>
  <c r="AI12" i="43"/>
  <c r="AN12" i="43"/>
  <c r="AF12" i="50"/>
  <c r="AO12" i="50" s="1"/>
  <c r="W13" i="50"/>
  <c r="AE12" i="50"/>
  <c r="AG12" i="50"/>
  <c r="AP12" i="50" s="1"/>
  <c r="AN12" i="40"/>
  <c r="AI12" i="40"/>
  <c r="X12" i="78"/>
  <c r="Y12" i="78"/>
  <c r="Z12" i="78" s="1"/>
  <c r="AG12" i="93"/>
  <c r="AP12" i="93" s="1"/>
  <c r="AF12" i="93"/>
  <c r="AO12" i="93" s="1"/>
  <c r="AE12" i="93"/>
  <c r="W13" i="93"/>
  <c r="Z12" i="18"/>
  <c r="AI11" i="10"/>
  <c r="AN11" i="10"/>
  <c r="AI11" i="22"/>
  <c r="AN11" i="22"/>
  <c r="X13" i="81"/>
  <c r="Y13" i="81"/>
  <c r="Z13" i="81" s="1"/>
  <c r="AH13" i="21"/>
  <c r="AQ13" i="21" s="1"/>
  <c r="AH13" i="47"/>
  <c r="AQ13" i="47" s="1"/>
  <c r="AH13" i="65"/>
  <c r="AQ13" i="65" s="1"/>
  <c r="Z11" i="27"/>
  <c r="AG12" i="1"/>
  <c r="AP12" i="1" s="1"/>
  <c r="AF12" i="1"/>
  <c r="AO12" i="1" s="1"/>
  <c r="W13" i="1"/>
  <c r="AE12" i="1"/>
  <c r="AR11" i="46"/>
  <c r="Y12" i="13"/>
  <c r="X12" i="13"/>
  <c r="X13" i="36"/>
  <c r="Y13" i="36"/>
  <c r="Z12" i="23"/>
  <c r="AR12" i="65"/>
  <c r="Y14" i="15"/>
  <c r="X14" i="15"/>
  <c r="Y14" i="44"/>
  <c r="X14" i="44"/>
  <c r="Z14" i="44" s="1"/>
  <c r="AR11" i="18"/>
  <c r="Z14" i="76"/>
  <c r="AI12" i="42"/>
  <c r="AN12" i="42"/>
  <c r="X14" i="48"/>
  <c r="Y14" i="48"/>
  <c r="X13" i="14"/>
  <c r="Y13" i="14"/>
  <c r="AI12" i="53"/>
  <c r="AN12" i="53"/>
  <c r="K23" i="72"/>
  <c r="K23" i="20"/>
  <c r="AH12" i="67"/>
  <c r="AQ12" i="67" s="1"/>
  <c r="AH12" i="12"/>
  <c r="AQ12" i="12" s="1"/>
  <c r="Z13" i="59"/>
  <c r="AG13" i="66"/>
  <c r="AP13" i="66" s="1"/>
  <c r="AF13" i="66"/>
  <c r="AO13" i="66" s="1"/>
  <c r="W14" i="66"/>
  <c r="AE13" i="66"/>
  <c r="AN12" i="70"/>
  <c r="AI12" i="70"/>
  <c r="AH11" i="6"/>
  <c r="AQ11" i="6" s="1"/>
  <c r="K23" i="67"/>
  <c r="Z12" i="25"/>
  <c r="K23" i="12"/>
  <c r="K23" i="16"/>
  <c r="AI12" i="58"/>
  <c r="AN12" i="58"/>
  <c r="K23" i="50"/>
  <c r="W14" i="86"/>
  <c r="AG13" i="86"/>
  <c r="AP13" i="86" s="1"/>
  <c r="AF13" i="86"/>
  <c r="AO13" i="86" s="1"/>
  <c r="AE13" i="86"/>
  <c r="AF12" i="45"/>
  <c r="AO12" i="45" s="1"/>
  <c r="AE12" i="45"/>
  <c r="W13" i="45"/>
  <c r="AG12" i="45"/>
  <c r="AP12" i="45" s="1"/>
  <c r="AN11" i="78"/>
  <c r="AI11" i="78"/>
  <c r="AH12" i="46"/>
  <c r="AQ12" i="46" s="1"/>
  <c r="K23" i="8"/>
  <c r="X13" i="80"/>
  <c r="Y13" i="80"/>
  <c r="AH13" i="77"/>
  <c r="AQ13" i="77" s="1"/>
  <c r="AR11" i="35"/>
  <c r="AR13" i="76"/>
  <c r="AH12" i="34"/>
  <c r="AQ12" i="34" s="1"/>
  <c r="AN12" i="82"/>
  <c r="AI12" i="82"/>
  <c r="Y13" i="52"/>
  <c r="X13" i="52"/>
  <c r="X13" i="41"/>
  <c r="Y13" i="41"/>
  <c r="AR11" i="67"/>
  <c r="AI12" i="61"/>
  <c r="AN12" i="61"/>
  <c r="AI12" i="17"/>
  <c r="AN12" i="17"/>
  <c r="Y12" i="20"/>
  <c r="X12" i="20"/>
  <c r="Z12" i="20" s="1"/>
  <c r="AI13" i="83"/>
  <c r="AN13" i="83"/>
  <c r="AN13" i="48"/>
  <c r="AI13" i="48"/>
  <c r="Z12" i="29" l="1"/>
  <c r="AG12" i="49"/>
  <c r="AP12" i="49" s="1"/>
  <c r="AG12" i="34"/>
  <c r="AP12" i="34" s="1"/>
  <c r="Z12" i="10"/>
  <c r="AG12" i="12"/>
  <c r="AP12" i="12" s="1"/>
  <c r="Z13" i="14"/>
  <c r="Z13" i="43"/>
  <c r="Z14" i="28"/>
  <c r="AE14" i="28" s="1"/>
  <c r="Z12" i="13"/>
  <c r="Z13" i="87"/>
  <c r="Z13" i="42"/>
  <c r="Z13" i="16"/>
  <c r="Z13" i="2"/>
  <c r="W13" i="12"/>
  <c r="Z13" i="80"/>
  <c r="Z13" i="52"/>
  <c r="Z13" i="19"/>
  <c r="AF13" i="19" s="1"/>
  <c r="AO13" i="19" s="1"/>
  <c r="AF12" i="12"/>
  <c r="AO12" i="12" s="1"/>
  <c r="Z13" i="84"/>
  <c r="AE13" i="84" s="1"/>
  <c r="Z13" i="55"/>
  <c r="W14" i="55" s="1"/>
  <c r="Z13" i="5"/>
  <c r="AF13" i="5" s="1"/>
  <c r="AO13" i="5" s="1"/>
  <c r="Z12" i="90"/>
  <c r="AG12" i="90" s="1"/>
  <c r="AP12" i="90" s="1"/>
  <c r="AE13" i="43"/>
  <c r="AG13" i="43"/>
  <c r="AP13" i="43" s="1"/>
  <c r="W14" i="43"/>
  <c r="AF13" i="43"/>
  <c r="AO13" i="43" s="1"/>
  <c r="AF13" i="70"/>
  <c r="AO13" i="70" s="1"/>
  <c r="W14" i="70"/>
  <c r="AE13" i="70"/>
  <c r="AG13" i="70"/>
  <c r="AP13" i="70" s="1"/>
  <c r="AG12" i="22"/>
  <c r="AP12" i="22" s="1"/>
  <c r="AF12" i="22"/>
  <c r="AO12" i="22" s="1"/>
  <c r="W13" i="22"/>
  <c r="AE12" i="22"/>
  <c r="AF14" i="28"/>
  <c r="AO14" i="28" s="1"/>
  <c r="W15" i="28"/>
  <c r="AG14" i="28"/>
  <c r="AP14" i="28" s="1"/>
  <c r="AF13" i="55"/>
  <c r="AO13" i="55" s="1"/>
  <c r="AG13" i="84"/>
  <c r="AP13" i="84" s="1"/>
  <c r="W14" i="84"/>
  <c r="W14" i="5"/>
  <c r="AE13" i="5"/>
  <c r="AE13" i="19"/>
  <c r="W13" i="25"/>
  <c r="AG12" i="25"/>
  <c r="AP12" i="25" s="1"/>
  <c r="AF12" i="25"/>
  <c r="AO12" i="25" s="1"/>
  <c r="AE12" i="25"/>
  <c r="AR12" i="70"/>
  <c r="AF13" i="59"/>
  <c r="AO13" i="59" s="1"/>
  <c r="W14" i="59"/>
  <c r="AE13" i="59"/>
  <c r="AG13" i="59"/>
  <c r="AP13" i="59" s="1"/>
  <c r="AH13" i="14"/>
  <c r="AQ13" i="14" s="1"/>
  <c r="AR12" i="42"/>
  <c r="AH14" i="44"/>
  <c r="AQ14" i="44" s="1"/>
  <c r="AH12" i="13"/>
  <c r="AQ12" i="13" s="1"/>
  <c r="Y13" i="1"/>
  <c r="Z13" i="1" s="1"/>
  <c r="X13" i="1"/>
  <c r="AR12" i="43"/>
  <c r="AH13" i="87"/>
  <c r="AQ13" i="87" s="1"/>
  <c r="AH13" i="91"/>
  <c r="AQ13" i="91" s="1"/>
  <c r="AR13" i="15"/>
  <c r="X12" i="89"/>
  <c r="Y12" i="89"/>
  <c r="AI11" i="62"/>
  <c r="AN11" i="62"/>
  <c r="AI12" i="88"/>
  <c r="AN12" i="88"/>
  <c r="AI11" i="68"/>
  <c r="AN11" i="68"/>
  <c r="AH13" i="16"/>
  <c r="AQ13" i="16" s="1"/>
  <c r="AG12" i="37"/>
  <c r="AP12" i="37" s="1"/>
  <c r="AF12" i="37"/>
  <c r="AO12" i="37" s="1"/>
  <c r="AE12" i="37"/>
  <c r="W13" i="37"/>
  <c r="AR12" i="38"/>
  <c r="AH13" i="85"/>
  <c r="AQ13" i="85" s="1"/>
  <c r="AH13" i="64"/>
  <c r="AQ13" i="64" s="1"/>
  <c r="AR11" i="29"/>
  <c r="AR12" i="16"/>
  <c r="AH13" i="38"/>
  <c r="AQ13" i="38" s="1"/>
  <c r="AN13" i="3"/>
  <c r="AI13" i="3"/>
  <c r="AG13" i="33"/>
  <c r="AP13" i="33" s="1"/>
  <c r="AF13" i="33"/>
  <c r="AO13" i="33" s="1"/>
  <c r="AE13" i="33"/>
  <c r="W14" i="33"/>
  <c r="AR12" i="74"/>
  <c r="AI13" i="77"/>
  <c r="AN13" i="77"/>
  <c r="AN12" i="46"/>
  <c r="AI12" i="46"/>
  <c r="X13" i="32"/>
  <c r="Y13" i="32"/>
  <c r="AI13" i="69"/>
  <c r="AN13" i="69"/>
  <c r="AR11" i="90"/>
  <c r="AR12" i="8"/>
  <c r="AH13" i="74"/>
  <c r="AQ13" i="74" s="1"/>
  <c r="W13" i="10"/>
  <c r="AE12" i="10"/>
  <c r="AG12" i="10"/>
  <c r="AP12" i="10" s="1"/>
  <c r="AF12" i="10"/>
  <c r="AO12" i="10" s="1"/>
  <c r="AR12" i="87"/>
  <c r="AR13" i="48"/>
  <c r="W13" i="20"/>
  <c r="AE12" i="20"/>
  <c r="AG12" i="20"/>
  <c r="AP12" i="20" s="1"/>
  <c r="AF12" i="20"/>
  <c r="AO12" i="20" s="1"/>
  <c r="AG13" i="52"/>
  <c r="AP13" i="52" s="1"/>
  <c r="W14" i="52"/>
  <c r="AF13" i="52"/>
  <c r="AO13" i="52" s="1"/>
  <c r="AE13" i="52"/>
  <c r="AH13" i="80"/>
  <c r="AQ13" i="80" s="1"/>
  <c r="X13" i="45"/>
  <c r="Y13" i="45"/>
  <c r="AR12" i="58"/>
  <c r="AG13" i="14"/>
  <c r="AP13" i="14" s="1"/>
  <c r="W14" i="14"/>
  <c r="AF13" i="14"/>
  <c r="AO13" i="14" s="1"/>
  <c r="AE13" i="14"/>
  <c r="AR11" i="10"/>
  <c r="Z13" i="91"/>
  <c r="AH13" i="42"/>
  <c r="AQ13" i="42" s="1"/>
  <c r="AR12" i="52"/>
  <c r="W14" i="96"/>
  <c r="AE13" i="96"/>
  <c r="AF13" i="96"/>
  <c r="AO13" i="96" s="1"/>
  <c r="AG13" i="96"/>
  <c r="AP13" i="96" s="1"/>
  <c r="AH12" i="29"/>
  <c r="AQ12" i="29" s="1"/>
  <c r="AN12" i="92"/>
  <c r="AI12" i="92"/>
  <c r="AN13" i="54"/>
  <c r="AI13" i="54"/>
  <c r="AH13" i="73"/>
  <c r="AQ13" i="73" s="1"/>
  <c r="AR12" i="14"/>
  <c r="AG13" i="9"/>
  <c r="AP13" i="9" s="1"/>
  <c r="AF13" i="9"/>
  <c r="AO13" i="9" s="1"/>
  <c r="W14" i="9"/>
  <c r="AE13" i="9"/>
  <c r="Z13" i="64"/>
  <c r="Z13" i="38"/>
  <c r="X14" i="3"/>
  <c r="Y14" i="3"/>
  <c r="AH12" i="51"/>
  <c r="AQ12" i="51" s="1"/>
  <c r="AH13" i="63"/>
  <c r="AQ13" i="63" s="1"/>
  <c r="AN12" i="75"/>
  <c r="AI12" i="75"/>
  <c r="Y13" i="46"/>
  <c r="X13" i="46"/>
  <c r="AR12" i="72"/>
  <c r="AI11" i="6"/>
  <c r="AN11" i="6"/>
  <c r="AN12" i="32"/>
  <c r="AI12" i="32"/>
  <c r="X14" i="69"/>
  <c r="Y14" i="69"/>
  <c r="AH14" i="28"/>
  <c r="AQ14" i="28" s="1"/>
  <c r="AR12" i="41"/>
  <c r="AN13" i="65"/>
  <c r="AI13" i="65"/>
  <c r="Y14" i="47"/>
  <c r="X14" i="47"/>
  <c r="AH13" i="70"/>
  <c r="AQ13" i="70" s="1"/>
  <c r="AI13" i="79"/>
  <c r="AN13" i="79"/>
  <c r="AI12" i="49"/>
  <c r="AN12" i="49"/>
  <c r="AR12" i="82"/>
  <c r="AE13" i="80"/>
  <c r="W14" i="80"/>
  <c r="AF13" i="80"/>
  <c r="AO13" i="80" s="1"/>
  <c r="AG13" i="80"/>
  <c r="AP13" i="80" s="1"/>
  <c r="AN12" i="45"/>
  <c r="AI12" i="45"/>
  <c r="AI13" i="66"/>
  <c r="AN13" i="66"/>
  <c r="W15" i="44"/>
  <c r="AG14" i="44"/>
  <c r="AP14" i="44" s="1"/>
  <c r="AF14" i="44"/>
  <c r="AO14" i="44" s="1"/>
  <c r="AE14" i="44"/>
  <c r="AF12" i="23"/>
  <c r="AO12" i="23" s="1"/>
  <c r="W13" i="23"/>
  <c r="AE12" i="23"/>
  <c r="AG12" i="23"/>
  <c r="AP12" i="23" s="1"/>
  <c r="AG12" i="13"/>
  <c r="AP12" i="13" s="1"/>
  <c r="AF12" i="13"/>
  <c r="AO12" i="13" s="1"/>
  <c r="W13" i="13"/>
  <c r="AE12" i="13"/>
  <c r="AH13" i="81"/>
  <c r="AQ13" i="81" s="1"/>
  <c r="AG12" i="18"/>
  <c r="AP12" i="18" s="1"/>
  <c r="AF12" i="18"/>
  <c r="AO12" i="18" s="1"/>
  <c r="W13" i="18"/>
  <c r="AE12" i="18"/>
  <c r="AI12" i="50"/>
  <c r="AN12" i="50"/>
  <c r="AR12" i="84"/>
  <c r="W14" i="87"/>
  <c r="AF13" i="87"/>
  <c r="AO13" i="87" s="1"/>
  <c r="AE13" i="87"/>
  <c r="AG13" i="87"/>
  <c r="AP13" i="87" s="1"/>
  <c r="AG13" i="42"/>
  <c r="AP13" i="42" s="1"/>
  <c r="AF13" i="42"/>
  <c r="AO13" i="42" s="1"/>
  <c r="AE13" i="42"/>
  <c r="W14" i="42"/>
  <c r="AN12" i="60"/>
  <c r="AI12" i="60"/>
  <c r="W13" i="29"/>
  <c r="AG12" i="29"/>
  <c r="AP12" i="29" s="1"/>
  <c r="AE12" i="29"/>
  <c r="AF12" i="29"/>
  <c r="AO12" i="29" s="1"/>
  <c r="X14" i="54"/>
  <c r="Y14" i="54"/>
  <c r="X12" i="68"/>
  <c r="Y12" i="68"/>
  <c r="AG13" i="16"/>
  <c r="AP13" i="16" s="1"/>
  <c r="AF13" i="16"/>
  <c r="AO13" i="16" s="1"/>
  <c r="W14" i="16"/>
  <c r="AE13" i="16"/>
  <c r="AH13" i="2"/>
  <c r="AQ13" i="2" s="1"/>
  <c r="Y13" i="31"/>
  <c r="X13" i="31"/>
  <c r="AR11" i="51"/>
  <c r="W14" i="85"/>
  <c r="AG13" i="85"/>
  <c r="AP13" i="85" s="1"/>
  <c r="AF13" i="85"/>
  <c r="AO13" i="85" s="1"/>
  <c r="AE13" i="85"/>
  <c r="AR12" i="80"/>
  <c r="AN12" i="11"/>
  <c r="AI12" i="11"/>
  <c r="AR12" i="2"/>
  <c r="Y13" i="95"/>
  <c r="X13" i="95"/>
  <c r="AN12" i="24"/>
  <c r="AI12" i="24"/>
  <c r="AH13" i="53"/>
  <c r="AQ13" i="53" s="1"/>
  <c r="AR12" i="39"/>
  <c r="AG12" i="51"/>
  <c r="AP12" i="51" s="1"/>
  <c r="AF12" i="51"/>
  <c r="AO12" i="51" s="1"/>
  <c r="AE12" i="51"/>
  <c r="W13" i="51"/>
  <c r="AR12" i="64"/>
  <c r="W14" i="63"/>
  <c r="AE13" i="63"/>
  <c r="AF13" i="63"/>
  <c r="AO13" i="63" s="1"/>
  <c r="AG13" i="63"/>
  <c r="AP13" i="63" s="1"/>
  <c r="X14" i="77"/>
  <c r="Y14" i="77"/>
  <c r="AR12" i="85"/>
  <c r="AR12" i="36"/>
  <c r="W14" i="74"/>
  <c r="AG13" i="74"/>
  <c r="AP13" i="74" s="1"/>
  <c r="AF13" i="74"/>
  <c r="AO13" i="74" s="1"/>
  <c r="AE13" i="74"/>
  <c r="Y14" i="65"/>
  <c r="X14" i="65"/>
  <c r="AN13" i="47"/>
  <c r="AI13" i="47"/>
  <c r="AH13" i="84"/>
  <c r="AQ13" i="84" s="1"/>
  <c r="Y13" i="49"/>
  <c r="X13" i="49"/>
  <c r="Z13" i="49" s="1"/>
  <c r="AI12" i="12"/>
  <c r="AN12" i="12"/>
  <c r="AR12" i="17"/>
  <c r="AH13" i="41"/>
  <c r="AQ13" i="41" s="1"/>
  <c r="X14" i="86"/>
  <c r="Y14" i="86"/>
  <c r="Z14" i="86" s="1"/>
  <c r="X14" i="66"/>
  <c r="Y14" i="66"/>
  <c r="AH14" i="48"/>
  <c r="AQ14" i="48" s="1"/>
  <c r="AG14" i="76"/>
  <c r="AP14" i="76" s="1"/>
  <c r="AF14" i="76"/>
  <c r="AO14" i="76" s="1"/>
  <c r="AE14" i="76"/>
  <c r="W15" i="76"/>
  <c r="AH14" i="15"/>
  <c r="AQ14" i="15" s="1"/>
  <c r="W12" i="27"/>
  <c r="AG11" i="27"/>
  <c r="AP11" i="27" s="1"/>
  <c r="AF11" i="27"/>
  <c r="AO11" i="27" s="1"/>
  <c r="AE11" i="27"/>
  <c r="W14" i="81"/>
  <c r="AF13" i="81"/>
  <c r="AO13" i="81" s="1"/>
  <c r="AE13" i="81"/>
  <c r="AG13" i="81"/>
  <c r="AP13" i="81" s="1"/>
  <c r="AH12" i="78"/>
  <c r="AQ12" i="78" s="1"/>
  <c r="Y13" i="50"/>
  <c r="X13" i="50"/>
  <c r="AH14" i="71"/>
  <c r="AQ14" i="71" s="1"/>
  <c r="Y13" i="60"/>
  <c r="X13" i="60"/>
  <c r="X13" i="92"/>
  <c r="Y13" i="92"/>
  <c r="W14" i="2"/>
  <c r="AE13" i="2"/>
  <c r="AG13" i="2"/>
  <c r="AP13" i="2" s="1"/>
  <c r="AF13" i="2"/>
  <c r="AO13" i="2" s="1"/>
  <c r="AI12" i="31"/>
  <c r="AN12" i="31"/>
  <c r="W14" i="73"/>
  <c r="AG13" i="73"/>
  <c r="AP13" i="73" s="1"/>
  <c r="AE13" i="73"/>
  <c r="AF13" i="73"/>
  <c r="AO13" i="73" s="1"/>
  <c r="AH14" i="83"/>
  <c r="AQ14" i="83" s="1"/>
  <c r="AR11" i="13"/>
  <c r="Y13" i="11"/>
  <c r="X13" i="11"/>
  <c r="AR12" i="4"/>
  <c r="AR12" i="91"/>
  <c r="Y13" i="24"/>
  <c r="X13" i="24"/>
  <c r="Z13" i="53"/>
  <c r="Y13" i="56"/>
  <c r="X13" i="56"/>
  <c r="X12" i="6"/>
  <c r="Z12" i="6" s="1"/>
  <c r="Y12" i="6"/>
  <c r="AH13" i="39"/>
  <c r="AQ13" i="39" s="1"/>
  <c r="AR12" i="5"/>
  <c r="Y14" i="30"/>
  <c r="X14" i="30"/>
  <c r="X13" i="34"/>
  <c r="Y13" i="34"/>
  <c r="Y13" i="12"/>
  <c r="X13" i="12"/>
  <c r="AR11" i="78"/>
  <c r="AR12" i="53"/>
  <c r="Z14" i="48"/>
  <c r="AH13" i="36"/>
  <c r="AQ13" i="36" s="1"/>
  <c r="Y13" i="93"/>
  <c r="X13" i="93"/>
  <c r="AG12" i="78"/>
  <c r="AP12" i="78" s="1"/>
  <c r="AF12" i="78"/>
  <c r="AO12" i="78" s="1"/>
  <c r="AE12" i="78"/>
  <c r="W13" i="78"/>
  <c r="AR12" i="73"/>
  <c r="AR11" i="20"/>
  <c r="AI11" i="89"/>
  <c r="AN11" i="89"/>
  <c r="X13" i="88"/>
  <c r="Y13" i="88"/>
  <c r="AH13" i="40"/>
  <c r="AQ13" i="40" s="1"/>
  <c r="AH13" i="4"/>
  <c r="AQ13" i="4" s="1"/>
  <c r="AE11" i="7"/>
  <c r="AG11" i="7"/>
  <c r="AP11" i="7" s="1"/>
  <c r="W12" i="7"/>
  <c r="AF11" i="7"/>
  <c r="AO11" i="7" s="1"/>
  <c r="AG12" i="35"/>
  <c r="AP12" i="35" s="1"/>
  <c r="AE12" i="35"/>
  <c r="W13" i="35"/>
  <c r="AF12" i="35"/>
  <c r="AO12" i="35" s="1"/>
  <c r="Z14" i="83"/>
  <c r="AR12" i="81"/>
  <c r="AH13" i="43"/>
  <c r="AQ13" i="43" s="1"/>
  <c r="AH13" i="72"/>
  <c r="AQ13" i="72" s="1"/>
  <c r="AN12" i="95"/>
  <c r="AI12" i="95"/>
  <c r="AH13" i="19"/>
  <c r="AQ13" i="19" s="1"/>
  <c r="AH13" i="8"/>
  <c r="AQ13" i="8" s="1"/>
  <c r="AH13" i="61"/>
  <c r="AQ13" i="61" s="1"/>
  <c r="AH13" i="82"/>
  <c r="AQ13" i="82" s="1"/>
  <c r="AI12" i="57"/>
  <c r="AN12" i="57"/>
  <c r="AN12" i="56"/>
  <c r="AI12" i="56"/>
  <c r="X14" i="26"/>
  <c r="Y14" i="26"/>
  <c r="X13" i="67"/>
  <c r="Y13" i="67"/>
  <c r="Z13" i="39"/>
  <c r="AH13" i="17"/>
  <c r="AQ13" i="17" s="1"/>
  <c r="AR12" i="63"/>
  <c r="AN13" i="21"/>
  <c r="AI13" i="21"/>
  <c r="AH13" i="58"/>
  <c r="AQ13" i="58" s="1"/>
  <c r="X12" i="94"/>
  <c r="Y12" i="94"/>
  <c r="AI13" i="30"/>
  <c r="AN13" i="30"/>
  <c r="Y14" i="79"/>
  <c r="X14" i="79"/>
  <c r="AN12" i="34"/>
  <c r="AI12" i="34"/>
  <c r="AR13" i="83"/>
  <c r="Z13" i="41"/>
  <c r="AH12" i="20"/>
  <c r="AQ12" i="20" s="1"/>
  <c r="AR12" i="61"/>
  <c r="AH13" i="52"/>
  <c r="AQ13" i="52" s="1"/>
  <c r="AI13" i="86"/>
  <c r="AN13" i="86"/>
  <c r="Z14" i="15"/>
  <c r="Z13" i="36"/>
  <c r="AI12" i="1"/>
  <c r="AN12" i="1"/>
  <c r="AR11" i="22"/>
  <c r="AN12" i="93"/>
  <c r="AI12" i="93"/>
  <c r="AR12" i="40"/>
  <c r="Z14" i="71"/>
  <c r="AR13" i="44"/>
  <c r="X12" i="62"/>
  <c r="Y12" i="62"/>
  <c r="Z13" i="40"/>
  <c r="Z13" i="4"/>
  <c r="AR13" i="71"/>
  <c r="AR13" i="28"/>
  <c r="AH12" i="90"/>
  <c r="AQ12" i="90" s="1"/>
  <c r="AH13" i="55"/>
  <c r="AQ13" i="55" s="1"/>
  <c r="AH12" i="22"/>
  <c r="AQ12" i="22" s="1"/>
  <c r="Z13" i="72"/>
  <c r="Z13" i="8"/>
  <c r="Z13" i="61"/>
  <c r="Z13" i="82"/>
  <c r="AR12" i="55"/>
  <c r="Y13" i="75"/>
  <c r="X13" i="75"/>
  <c r="X13" i="57"/>
  <c r="Y13" i="57"/>
  <c r="AH13" i="5"/>
  <c r="AQ13" i="5" s="1"/>
  <c r="AI13" i="26"/>
  <c r="AN13" i="26"/>
  <c r="AN12" i="67"/>
  <c r="AI12" i="67"/>
  <c r="AR12" i="19"/>
  <c r="Z13" i="17"/>
  <c r="Y14" i="21"/>
  <c r="X14" i="21"/>
  <c r="AH12" i="10"/>
  <c r="AQ12" i="10" s="1"/>
  <c r="Z13" i="58"/>
  <c r="AN11" i="94"/>
  <c r="AI11" i="94"/>
  <c r="Z12" i="94" l="1"/>
  <c r="Z14" i="79"/>
  <c r="Z13" i="67"/>
  <c r="Z14" i="69"/>
  <c r="AG13" i="19"/>
  <c r="AP13" i="19" s="1"/>
  <c r="AG13" i="5"/>
  <c r="AP13" i="5" s="1"/>
  <c r="Z13" i="34"/>
  <c r="AF13" i="84"/>
  <c r="AO13" i="84" s="1"/>
  <c r="Z13" i="57"/>
  <c r="Z14" i="21"/>
  <c r="Z13" i="93"/>
  <c r="Z14" i="66"/>
  <c r="AG13" i="55"/>
  <c r="AP13" i="55" s="1"/>
  <c r="AF12" i="90"/>
  <c r="AO12" i="90" s="1"/>
  <c r="Z12" i="62"/>
  <c r="Z14" i="26"/>
  <c r="Z13" i="31"/>
  <c r="AG13" i="31" s="1"/>
  <c r="AP13" i="31" s="1"/>
  <c r="W14" i="19"/>
  <c r="AE13" i="55"/>
  <c r="W13" i="90"/>
  <c r="Z13" i="88"/>
  <c r="AE13" i="88" s="1"/>
  <c r="Z13" i="50"/>
  <c r="Z13" i="95"/>
  <c r="W14" i="95" s="1"/>
  <c r="Z13" i="60"/>
  <c r="W14" i="60" s="1"/>
  <c r="AE12" i="90"/>
  <c r="AE14" i="86"/>
  <c r="W15" i="86"/>
  <c r="AF14" i="86"/>
  <c r="AO14" i="86" s="1"/>
  <c r="AG14" i="86"/>
  <c r="AP14" i="86" s="1"/>
  <c r="AG12" i="6"/>
  <c r="AP12" i="6" s="1"/>
  <c r="AF12" i="6"/>
  <c r="AO12" i="6" s="1"/>
  <c r="W13" i="6"/>
  <c r="AE12" i="6"/>
  <c r="AF12" i="94"/>
  <c r="AO12" i="94" s="1"/>
  <c r="AG12" i="94"/>
  <c r="AP12" i="94" s="1"/>
  <c r="W13" i="94"/>
  <c r="AE12" i="94"/>
  <c r="W14" i="88"/>
  <c r="AF13" i="88"/>
  <c r="AO13" i="88" s="1"/>
  <c r="AG13" i="88"/>
  <c r="AP13" i="88" s="1"/>
  <c r="W15" i="79"/>
  <c r="AF14" i="79"/>
  <c r="AO14" i="79" s="1"/>
  <c r="AE14" i="79"/>
  <c r="AG14" i="79"/>
  <c r="AP14" i="79" s="1"/>
  <c r="AG13" i="67"/>
  <c r="AP13" i="67" s="1"/>
  <c r="AF13" i="67"/>
  <c r="AO13" i="67" s="1"/>
  <c r="AE13" i="67"/>
  <c r="W14" i="67"/>
  <c r="Y13" i="78"/>
  <c r="X13" i="78"/>
  <c r="AG14" i="48"/>
  <c r="AP14" i="48" s="1"/>
  <c r="W15" i="48"/>
  <c r="AF14" i="48"/>
  <c r="AO14" i="48" s="1"/>
  <c r="AE14" i="48"/>
  <c r="AR12" i="11"/>
  <c r="AH14" i="54"/>
  <c r="AQ14" i="54" s="1"/>
  <c r="X13" i="29"/>
  <c r="Y13" i="29"/>
  <c r="X13" i="18"/>
  <c r="Y13" i="18"/>
  <c r="AR13" i="66"/>
  <c r="AN13" i="84"/>
  <c r="AI13" i="84"/>
  <c r="AG14" i="71"/>
  <c r="AP14" i="71" s="1"/>
  <c r="AF14" i="71"/>
  <c r="AO14" i="71" s="1"/>
  <c r="W15" i="71"/>
  <c r="AE14" i="71"/>
  <c r="AH13" i="57"/>
  <c r="AQ13" i="57" s="1"/>
  <c r="AG13" i="72"/>
  <c r="AP13" i="72" s="1"/>
  <c r="AF13" i="72"/>
  <c r="AO13" i="72" s="1"/>
  <c r="W14" i="72"/>
  <c r="AE13" i="72"/>
  <c r="W13" i="62"/>
  <c r="AE12" i="62"/>
  <c r="AF12" i="62"/>
  <c r="AO12" i="62" s="1"/>
  <c r="AG12" i="62"/>
  <c r="AP12" i="62" s="1"/>
  <c r="AR12" i="93"/>
  <c r="AF13" i="36"/>
  <c r="AO13" i="36" s="1"/>
  <c r="W14" i="36"/>
  <c r="AG13" i="36"/>
  <c r="AP13" i="36" s="1"/>
  <c r="AE13" i="36"/>
  <c r="AR13" i="21"/>
  <c r="AG13" i="39"/>
  <c r="AP13" i="39" s="1"/>
  <c r="AE13" i="39"/>
  <c r="AF13" i="39"/>
  <c r="AO13" i="39" s="1"/>
  <c r="W14" i="39"/>
  <c r="AG14" i="26"/>
  <c r="AP14" i="26" s="1"/>
  <c r="AF14" i="26"/>
  <c r="AO14" i="26" s="1"/>
  <c r="AE14" i="26"/>
  <c r="W15" i="26"/>
  <c r="AN12" i="35"/>
  <c r="AI12" i="35"/>
  <c r="AH13" i="34"/>
  <c r="AQ13" i="34" s="1"/>
  <c r="Z13" i="11"/>
  <c r="AH13" i="60"/>
  <c r="AQ13" i="60" s="1"/>
  <c r="AI11" i="27"/>
  <c r="AN11" i="27"/>
  <c r="AH14" i="66"/>
  <c r="AQ14" i="66" s="1"/>
  <c r="W14" i="49"/>
  <c r="AE13" i="49"/>
  <c r="AF13" i="49"/>
  <c r="AO13" i="49" s="1"/>
  <c r="AG13" i="49"/>
  <c r="AP13" i="49" s="1"/>
  <c r="AR13" i="47"/>
  <c r="AH13" i="31"/>
  <c r="AQ13" i="31" s="1"/>
  <c r="Y14" i="16"/>
  <c r="X14" i="16"/>
  <c r="AN13" i="42"/>
  <c r="AI13" i="42"/>
  <c r="AN12" i="18"/>
  <c r="AI12" i="18"/>
  <c r="AN14" i="44"/>
  <c r="AI14" i="44"/>
  <c r="Y14" i="9"/>
  <c r="X14" i="9"/>
  <c r="AR12" i="92"/>
  <c r="AI13" i="14"/>
  <c r="AN13" i="14"/>
  <c r="AR13" i="69"/>
  <c r="X14" i="33"/>
  <c r="Y14" i="33"/>
  <c r="AR12" i="88"/>
  <c r="Y13" i="25"/>
  <c r="X13" i="25"/>
  <c r="AI13" i="5"/>
  <c r="AN13" i="5"/>
  <c r="X13" i="22"/>
  <c r="Y13" i="22"/>
  <c r="AN12" i="90"/>
  <c r="AI12" i="90"/>
  <c r="W14" i="58"/>
  <c r="AE13" i="58"/>
  <c r="AF13" i="58"/>
  <c r="AO13" i="58" s="1"/>
  <c r="AG13" i="58"/>
  <c r="AP13" i="58" s="1"/>
  <c r="W14" i="57"/>
  <c r="AE13" i="57"/>
  <c r="AF13" i="57"/>
  <c r="AO13" i="57" s="1"/>
  <c r="AG13" i="57"/>
  <c r="AP13" i="57" s="1"/>
  <c r="AR13" i="86"/>
  <c r="AR12" i="95"/>
  <c r="AI13" i="2"/>
  <c r="AN13" i="2"/>
  <c r="AH14" i="47"/>
  <c r="AQ14" i="47" s="1"/>
  <c r="AH13" i="46"/>
  <c r="AQ13" i="46" s="1"/>
  <c r="AH14" i="3"/>
  <c r="AQ14" i="3" s="1"/>
  <c r="X14" i="96"/>
  <c r="Y14" i="96"/>
  <c r="AH13" i="45"/>
  <c r="AQ13" i="45" s="1"/>
  <c r="AN13" i="33"/>
  <c r="AI13" i="33"/>
  <c r="X14" i="5"/>
  <c r="Y14" i="5"/>
  <c r="W14" i="17"/>
  <c r="AE13" i="17"/>
  <c r="AG13" i="17"/>
  <c r="AP13" i="17" s="1"/>
  <c r="AF13" i="17"/>
  <c r="AO13" i="17" s="1"/>
  <c r="AR13" i="26"/>
  <c r="AH13" i="75"/>
  <c r="AQ13" i="75" s="1"/>
  <c r="AG13" i="4"/>
  <c r="AP13" i="4" s="1"/>
  <c r="AF13" i="4"/>
  <c r="AO13" i="4" s="1"/>
  <c r="W14" i="4"/>
  <c r="AE13" i="4"/>
  <c r="AG13" i="41"/>
  <c r="AP13" i="41" s="1"/>
  <c r="AF13" i="41"/>
  <c r="AO13" i="41" s="1"/>
  <c r="AE13" i="41"/>
  <c r="W14" i="41"/>
  <c r="AH13" i="67"/>
  <c r="AQ13" i="67" s="1"/>
  <c r="AE14" i="83"/>
  <c r="AF14" i="83"/>
  <c r="AO14" i="83" s="1"/>
  <c r="AG14" i="83"/>
  <c r="AP14" i="83" s="1"/>
  <c r="W15" i="83"/>
  <c r="AH13" i="88"/>
  <c r="AQ13" i="88" s="1"/>
  <c r="AN12" i="78"/>
  <c r="AI12" i="78"/>
  <c r="AH13" i="12"/>
  <c r="AQ13" i="12" s="1"/>
  <c r="AH14" i="30"/>
  <c r="AQ14" i="30" s="1"/>
  <c r="W14" i="53"/>
  <c r="AG13" i="53"/>
  <c r="AP13" i="53" s="1"/>
  <c r="AF13" i="53"/>
  <c r="AO13" i="53" s="1"/>
  <c r="AE13" i="53"/>
  <c r="Y14" i="73"/>
  <c r="X14" i="73"/>
  <c r="X14" i="2"/>
  <c r="Y14" i="2"/>
  <c r="Y15" i="76"/>
  <c r="X15" i="76"/>
  <c r="AH14" i="65"/>
  <c r="AQ14" i="65" s="1"/>
  <c r="X14" i="63"/>
  <c r="Y14" i="63"/>
  <c r="AN12" i="51"/>
  <c r="AI12" i="51"/>
  <c r="AH13" i="95"/>
  <c r="AQ13" i="95" s="1"/>
  <c r="Z14" i="54"/>
  <c r="AR12" i="60"/>
  <c r="AI12" i="23"/>
  <c r="AN12" i="23"/>
  <c r="AR12" i="49"/>
  <c r="AR11" i="6"/>
  <c r="Z14" i="3"/>
  <c r="X14" i="14"/>
  <c r="Y14" i="14"/>
  <c r="Z13" i="45"/>
  <c r="AN13" i="52"/>
  <c r="AI13" i="52"/>
  <c r="AI12" i="20"/>
  <c r="AN12" i="20"/>
  <c r="AH13" i="32"/>
  <c r="AQ13" i="32" s="1"/>
  <c r="AR13" i="77"/>
  <c r="AR11" i="62"/>
  <c r="AH13" i="1"/>
  <c r="AQ13" i="1" s="1"/>
  <c r="AI12" i="25"/>
  <c r="AN12" i="25"/>
  <c r="Y14" i="19"/>
  <c r="X14" i="19"/>
  <c r="Z14" i="19" s="1"/>
  <c r="Y15" i="28"/>
  <c r="X15" i="28"/>
  <c r="X14" i="43"/>
  <c r="Y14" i="43"/>
  <c r="Z14" i="43" s="1"/>
  <c r="AG14" i="21"/>
  <c r="AP14" i="21" s="1"/>
  <c r="AF14" i="21"/>
  <c r="AO14" i="21" s="1"/>
  <c r="W15" i="21"/>
  <c r="AE14" i="21"/>
  <c r="AF13" i="50"/>
  <c r="AO13" i="50" s="1"/>
  <c r="W14" i="50"/>
  <c r="AE13" i="50"/>
  <c r="AG13" i="50"/>
  <c r="AP13" i="50" s="1"/>
  <c r="Y14" i="87"/>
  <c r="X14" i="87"/>
  <c r="W14" i="82"/>
  <c r="AG13" i="82"/>
  <c r="AP13" i="82" s="1"/>
  <c r="AF13" i="82"/>
  <c r="AO13" i="82" s="1"/>
  <c r="AE13" i="82"/>
  <c r="W14" i="40"/>
  <c r="AG13" i="40"/>
  <c r="AP13" i="40" s="1"/>
  <c r="AE13" i="40"/>
  <c r="AF13" i="40"/>
  <c r="AO13" i="40" s="1"/>
  <c r="AN13" i="81"/>
  <c r="AI13" i="81"/>
  <c r="AR12" i="12"/>
  <c r="X14" i="74"/>
  <c r="Y14" i="74"/>
  <c r="AH14" i="77"/>
  <c r="AQ14" i="77" s="1"/>
  <c r="X14" i="85"/>
  <c r="Y14" i="85"/>
  <c r="AN12" i="13"/>
  <c r="AI12" i="13"/>
  <c r="X13" i="23"/>
  <c r="Y13" i="23"/>
  <c r="Y15" i="44"/>
  <c r="X15" i="44"/>
  <c r="X14" i="80"/>
  <c r="Y14" i="80"/>
  <c r="AH14" i="69"/>
  <c r="AQ14" i="69" s="1"/>
  <c r="Z13" i="46"/>
  <c r="AG13" i="38"/>
  <c r="AP13" i="38" s="1"/>
  <c r="AE13" i="38"/>
  <c r="W14" i="38"/>
  <c r="AF13" i="38"/>
  <c r="AO13" i="38" s="1"/>
  <c r="W14" i="91"/>
  <c r="AG13" i="91"/>
  <c r="AP13" i="91" s="1"/>
  <c r="AF13" i="91"/>
  <c r="AO13" i="91" s="1"/>
  <c r="AE13" i="91"/>
  <c r="X13" i="20"/>
  <c r="Y13" i="20"/>
  <c r="Z13" i="32"/>
  <c r="Y13" i="37"/>
  <c r="X13" i="37"/>
  <c r="AN13" i="59"/>
  <c r="AI13" i="59"/>
  <c r="Y14" i="84"/>
  <c r="X14" i="84"/>
  <c r="AN13" i="55"/>
  <c r="AI13" i="55"/>
  <c r="AI13" i="70"/>
  <c r="AN13" i="70"/>
  <c r="AH12" i="6"/>
  <c r="AQ12" i="6" s="1"/>
  <c r="Y13" i="51"/>
  <c r="X13" i="51"/>
  <c r="AI13" i="19"/>
  <c r="AN13" i="19"/>
  <c r="AH13" i="56"/>
  <c r="AQ13" i="56" s="1"/>
  <c r="AH13" i="24"/>
  <c r="AQ13" i="24" s="1"/>
  <c r="AN14" i="76"/>
  <c r="AI14" i="76"/>
  <c r="AG13" i="61"/>
  <c r="AP13" i="61" s="1"/>
  <c r="W14" i="61"/>
  <c r="AF13" i="61"/>
  <c r="AO13" i="61" s="1"/>
  <c r="AE13" i="61"/>
  <c r="Z13" i="12"/>
  <c r="Z14" i="30"/>
  <c r="AH13" i="11"/>
  <c r="AQ13" i="11" s="1"/>
  <c r="AR12" i="31"/>
  <c r="AH13" i="92"/>
  <c r="AQ13" i="92" s="1"/>
  <c r="Y12" i="27"/>
  <c r="X12" i="27"/>
  <c r="AH13" i="49"/>
  <c r="AQ13" i="49" s="1"/>
  <c r="Z14" i="65"/>
  <c r="Z14" i="77"/>
  <c r="AR12" i="24"/>
  <c r="AH12" i="68"/>
  <c r="AQ12" i="68" s="1"/>
  <c r="AI12" i="29"/>
  <c r="AN12" i="29"/>
  <c r="AI13" i="87"/>
  <c r="AN13" i="87"/>
  <c r="Y13" i="13"/>
  <c r="X13" i="13"/>
  <c r="AR12" i="45"/>
  <c r="AI13" i="80"/>
  <c r="AN13" i="80"/>
  <c r="AR13" i="79"/>
  <c r="AR13" i="65"/>
  <c r="W15" i="69"/>
  <c r="AE14" i="69"/>
  <c r="AF14" i="69"/>
  <c r="AO14" i="69" s="1"/>
  <c r="AG14" i="69"/>
  <c r="AP14" i="69" s="1"/>
  <c r="AR12" i="75"/>
  <c r="AF13" i="64"/>
  <c r="AO13" i="64" s="1"/>
  <c r="W14" i="64"/>
  <c r="AE13" i="64"/>
  <c r="AG13" i="64"/>
  <c r="AP13" i="64" s="1"/>
  <c r="AR13" i="54"/>
  <c r="X14" i="52"/>
  <c r="Y14" i="52"/>
  <c r="AI12" i="10"/>
  <c r="AN12" i="10"/>
  <c r="AR13" i="3"/>
  <c r="AN12" i="37"/>
  <c r="AI12" i="37"/>
  <c r="AR11" i="68"/>
  <c r="AH12" i="89"/>
  <c r="AQ12" i="89" s="1"/>
  <c r="AG13" i="1"/>
  <c r="AP13" i="1" s="1"/>
  <c r="AF13" i="1"/>
  <c r="AO13" i="1" s="1"/>
  <c r="W14" i="1"/>
  <c r="AE13" i="1"/>
  <c r="X14" i="59"/>
  <c r="Y14" i="59"/>
  <c r="X14" i="55"/>
  <c r="Y14" i="55"/>
  <c r="AI14" i="28"/>
  <c r="AN14" i="28"/>
  <c r="X14" i="70"/>
  <c r="Y14" i="70"/>
  <c r="AF14" i="15"/>
  <c r="AO14" i="15" s="1"/>
  <c r="W15" i="15"/>
  <c r="AE14" i="15"/>
  <c r="AG14" i="15"/>
  <c r="AP14" i="15" s="1"/>
  <c r="AH14" i="79"/>
  <c r="AQ14" i="79" s="1"/>
  <c r="AH12" i="94"/>
  <c r="AQ12" i="94" s="1"/>
  <c r="AR12" i="56"/>
  <c r="W14" i="93"/>
  <c r="AG13" i="93"/>
  <c r="AP13" i="93" s="1"/>
  <c r="AE13" i="93"/>
  <c r="AF13" i="93"/>
  <c r="AO13" i="93" s="1"/>
  <c r="AF13" i="34"/>
  <c r="AO13" i="34" s="1"/>
  <c r="W14" i="34"/>
  <c r="AG13" i="34"/>
  <c r="AP13" i="34" s="1"/>
  <c r="AE13" i="34"/>
  <c r="AG14" i="66"/>
  <c r="AP14" i="66" s="1"/>
  <c r="AF14" i="66"/>
  <c r="AO14" i="66" s="1"/>
  <c r="W15" i="66"/>
  <c r="AE14" i="66"/>
  <c r="AI13" i="63"/>
  <c r="AN13" i="63"/>
  <c r="Y12" i="7"/>
  <c r="X12" i="7"/>
  <c r="Z14" i="47"/>
  <c r="Z13" i="75"/>
  <c r="AR12" i="57"/>
  <c r="AR11" i="94"/>
  <c r="AH14" i="21"/>
  <c r="AQ14" i="21" s="1"/>
  <c r="AR12" i="67"/>
  <c r="AF13" i="8"/>
  <c r="AO13" i="8" s="1"/>
  <c r="W14" i="8"/>
  <c r="AE13" i="8"/>
  <c r="AG13" i="8"/>
  <c r="AP13" i="8" s="1"/>
  <c r="AH12" i="62"/>
  <c r="AQ12" i="62" s="1"/>
  <c r="AR12" i="1"/>
  <c r="AR12" i="34"/>
  <c r="AR13" i="30"/>
  <c r="AH14" i="26"/>
  <c r="AQ14" i="26" s="1"/>
  <c r="Y13" i="35"/>
  <c r="X13" i="35"/>
  <c r="AI11" i="7"/>
  <c r="AN11" i="7"/>
  <c r="AR11" i="89"/>
  <c r="AH13" i="93"/>
  <c r="AQ13" i="93" s="1"/>
  <c r="Z13" i="56"/>
  <c r="Z13" i="24"/>
  <c r="AI13" i="73"/>
  <c r="AN13" i="73"/>
  <c r="Z13" i="92"/>
  <c r="AH13" i="50"/>
  <c r="AQ13" i="50" s="1"/>
  <c r="X14" i="81"/>
  <c r="Y14" i="81"/>
  <c r="AH14" i="86"/>
  <c r="AQ14" i="86" s="1"/>
  <c r="AI13" i="74"/>
  <c r="AN13" i="74"/>
  <c r="AI13" i="85"/>
  <c r="AN13" i="85"/>
  <c r="AN13" i="16"/>
  <c r="AI13" i="16"/>
  <c r="Z12" i="68"/>
  <c r="X14" i="42"/>
  <c r="Y14" i="42"/>
  <c r="AR12" i="50"/>
  <c r="AR12" i="32"/>
  <c r="AI13" i="9"/>
  <c r="AN13" i="9"/>
  <c r="AI13" i="96"/>
  <c r="AN13" i="96"/>
  <c r="Y13" i="10"/>
  <c r="X13" i="10"/>
  <c r="AR12" i="46"/>
  <c r="Z12" i="89"/>
  <c r="AI12" i="22"/>
  <c r="AN12" i="22"/>
  <c r="Y13" i="90"/>
  <c r="X13" i="90"/>
  <c r="AI13" i="43"/>
  <c r="AN13" i="43"/>
  <c r="Z14" i="52" l="1"/>
  <c r="Z13" i="25"/>
  <c r="AF13" i="60"/>
  <c r="AO13" i="60" s="1"/>
  <c r="Z15" i="44"/>
  <c r="Z14" i="85"/>
  <c r="AG13" i="60"/>
  <c r="AP13" i="60" s="1"/>
  <c r="AF13" i="95"/>
  <c r="AO13" i="95" s="1"/>
  <c r="W14" i="31"/>
  <c r="AG13" i="95"/>
  <c r="AP13" i="95" s="1"/>
  <c r="AE13" i="31"/>
  <c r="Z13" i="18"/>
  <c r="Z13" i="10"/>
  <c r="Z14" i="42"/>
  <c r="AE13" i="95"/>
  <c r="AE13" i="60"/>
  <c r="AF13" i="31"/>
  <c r="AO13" i="31" s="1"/>
  <c r="Z13" i="90"/>
  <c r="W14" i="90" s="1"/>
  <c r="Z14" i="81"/>
  <c r="Z14" i="84"/>
  <c r="W15" i="84" s="1"/>
  <c r="Z14" i="73"/>
  <c r="Z13" i="22"/>
  <c r="Z13" i="35"/>
  <c r="AF13" i="35" s="1"/>
  <c r="AO13" i="35" s="1"/>
  <c r="Z14" i="87"/>
  <c r="Z14" i="96"/>
  <c r="Z14" i="55"/>
  <c r="AE14" i="55" s="1"/>
  <c r="Z13" i="37"/>
  <c r="AF13" i="37" s="1"/>
  <c r="AO13" i="37" s="1"/>
  <c r="Z15" i="76"/>
  <c r="W16" i="76" s="1"/>
  <c r="Z13" i="51"/>
  <c r="Z14" i="9"/>
  <c r="AG14" i="9" s="1"/>
  <c r="AP14" i="9" s="1"/>
  <c r="Z13" i="13"/>
  <c r="W14" i="13" s="1"/>
  <c r="Z12" i="27"/>
  <c r="AE12" i="27" s="1"/>
  <c r="AG14" i="84"/>
  <c r="AP14" i="84" s="1"/>
  <c r="AF14" i="84"/>
  <c r="AO14" i="84" s="1"/>
  <c r="AF13" i="90"/>
  <c r="AO13" i="90" s="1"/>
  <c r="AE13" i="90"/>
  <c r="W14" i="35"/>
  <c r="AG13" i="35"/>
  <c r="AP13" i="35" s="1"/>
  <c r="W14" i="37"/>
  <c r="AG13" i="37"/>
  <c r="AP13" i="37" s="1"/>
  <c r="AF15" i="76"/>
  <c r="AO15" i="76" s="1"/>
  <c r="AE15" i="76"/>
  <c r="AG13" i="18"/>
  <c r="AP13" i="18" s="1"/>
  <c r="AF13" i="18"/>
  <c r="AO13" i="18" s="1"/>
  <c r="W14" i="18"/>
  <c r="AE13" i="18"/>
  <c r="W13" i="27"/>
  <c r="AF12" i="27"/>
  <c r="AO12" i="27" s="1"/>
  <c r="AF14" i="9"/>
  <c r="AO14" i="9" s="1"/>
  <c r="W15" i="9"/>
  <c r="AE14" i="9"/>
  <c r="W14" i="10"/>
  <c r="AE13" i="10"/>
  <c r="AG13" i="10"/>
  <c r="AP13" i="10" s="1"/>
  <c r="AF13" i="10"/>
  <c r="AO13" i="10" s="1"/>
  <c r="AE13" i="25"/>
  <c r="W14" i="25"/>
  <c r="AG13" i="25"/>
  <c r="AP13" i="25" s="1"/>
  <c r="AF13" i="25"/>
  <c r="AO13" i="25" s="1"/>
  <c r="AE14" i="87"/>
  <c r="AF14" i="87"/>
  <c r="AO14" i="87" s="1"/>
  <c r="AG14" i="87"/>
  <c r="AP14" i="87" s="1"/>
  <c r="W15" i="87"/>
  <c r="AF14" i="96"/>
  <c r="AO14" i="96" s="1"/>
  <c r="AE14" i="96"/>
  <c r="AG14" i="96"/>
  <c r="AP14" i="96" s="1"/>
  <c r="W15" i="96"/>
  <c r="AG13" i="51"/>
  <c r="AP13" i="51" s="1"/>
  <c r="AF13" i="51"/>
  <c r="AO13" i="51" s="1"/>
  <c r="AE13" i="51"/>
  <c r="W14" i="51"/>
  <c r="W15" i="42"/>
  <c r="AG14" i="42"/>
  <c r="AP14" i="42" s="1"/>
  <c r="AF14" i="42"/>
  <c r="AO14" i="42" s="1"/>
  <c r="AE14" i="42"/>
  <c r="AF15" i="44"/>
  <c r="AO15" i="44" s="1"/>
  <c r="W16" i="44"/>
  <c r="AG15" i="44"/>
  <c r="AP15" i="44" s="1"/>
  <c r="AE15" i="44"/>
  <c r="AR12" i="22"/>
  <c r="AR13" i="43"/>
  <c r="AH13" i="90"/>
  <c r="AQ13" i="90" s="1"/>
  <c r="AR13" i="16"/>
  <c r="AH14" i="81"/>
  <c r="AQ14" i="81" s="1"/>
  <c r="AR13" i="73"/>
  <c r="AH13" i="35"/>
  <c r="AQ13" i="35" s="1"/>
  <c r="AI13" i="8"/>
  <c r="AN13" i="8"/>
  <c r="W14" i="75"/>
  <c r="AG13" i="75"/>
  <c r="AP13" i="75" s="1"/>
  <c r="AF13" i="75"/>
  <c r="AO13" i="75" s="1"/>
  <c r="AE13" i="75"/>
  <c r="AR13" i="63"/>
  <c r="AI13" i="1"/>
  <c r="AN13" i="1"/>
  <c r="AH14" i="52"/>
  <c r="AQ14" i="52" s="1"/>
  <c r="X14" i="64"/>
  <c r="Y14" i="64"/>
  <c r="AI14" i="69"/>
  <c r="AN14" i="69"/>
  <c r="AI13" i="61"/>
  <c r="AN13" i="61"/>
  <c r="AH13" i="51"/>
  <c r="AQ13" i="51" s="1"/>
  <c r="W14" i="32"/>
  <c r="AG13" i="32"/>
  <c r="AP13" i="32" s="1"/>
  <c r="AF13" i="32"/>
  <c r="AO13" i="32" s="1"/>
  <c r="AE13" i="32"/>
  <c r="AH14" i="85"/>
  <c r="AQ14" i="85" s="1"/>
  <c r="AR13" i="81"/>
  <c r="X14" i="40"/>
  <c r="Y14" i="40"/>
  <c r="AH14" i="87"/>
  <c r="AQ14" i="87" s="1"/>
  <c r="AH14" i="43"/>
  <c r="AQ14" i="43" s="1"/>
  <c r="AR13" i="52"/>
  <c r="AG14" i="3"/>
  <c r="AP14" i="3" s="1"/>
  <c r="AF14" i="3"/>
  <c r="AO14" i="3" s="1"/>
  <c r="W15" i="3"/>
  <c r="AE14" i="3"/>
  <c r="AH15" i="76"/>
  <c r="AQ15" i="76" s="1"/>
  <c r="AH14" i="73"/>
  <c r="AQ14" i="73" s="1"/>
  <c r="X14" i="53"/>
  <c r="Z14" i="53" s="1"/>
  <c r="Y14" i="53"/>
  <c r="AN13" i="41"/>
  <c r="AI13" i="41"/>
  <c r="AH13" i="22"/>
  <c r="AQ13" i="22" s="1"/>
  <c r="AH14" i="9"/>
  <c r="AQ14" i="9" s="1"/>
  <c r="AG13" i="11"/>
  <c r="AP13" i="11" s="1"/>
  <c r="AF13" i="11"/>
  <c r="AO13" i="11" s="1"/>
  <c r="W14" i="11"/>
  <c r="AE13" i="11"/>
  <c r="AR12" i="35"/>
  <c r="Y13" i="62"/>
  <c r="X13" i="62"/>
  <c r="AR13" i="84"/>
  <c r="AN13" i="67"/>
  <c r="AI13" i="67"/>
  <c r="AI13" i="88"/>
  <c r="AN13" i="88"/>
  <c r="AN13" i="95"/>
  <c r="AI13" i="95"/>
  <c r="Y13" i="6"/>
  <c r="X13" i="6"/>
  <c r="AR13" i="70"/>
  <c r="AH14" i="80"/>
  <c r="AQ14" i="80" s="1"/>
  <c r="AH13" i="23"/>
  <c r="AQ13" i="23" s="1"/>
  <c r="AF14" i="85"/>
  <c r="AO14" i="85" s="1"/>
  <c r="AE14" i="85"/>
  <c r="W15" i="85"/>
  <c r="AG14" i="85"/>
  <c r="AP14" i="85" s="1"/>
  <c r="AI13" i="82"/>
  <c r="AN13" i="82"/>
  <c r="AN14" i="21"/>
  <c r="AI14" i="21"/>
  <c r="AG14" i="43"/>
  <c r="AP14" i="43" s="1"/>
  <c r="AE14" i="43"/>
  <c r="W15" i="43"/>
  <c r="AF14" i="43"/>
  <c r="AO14" i="43" s="1"/>
  <c r="AG14" i="19"/>
  <c r="AP14" i="19" s="1"/>
  <c r="AF14" i="19"/>
  <c r="AO14" i="19" s="1"/>
  <c r="W15" i="19"/>
  <c r="AE14" i="19"/>
  <c r="AR12" i="23"/>
  <c r="AH14" i="63"/>
  <c r="AQ14" i="63" s="1"/>
  <c r="AF14" i="73"/>
  <c r="AO14" i="73" s="1"/>
  <c r="AE14" i="73"/>
  <c r="W15" i="73"/>
  <c r="AG14" i="73"/>
  <c r="AP14" i="73" s="1"/>
  <c r="AN14" i="83"/>
  <c r="AI14" i="83"/>
  <c r="AH14" i="5"/>
  <c r="AQ14" i="5" s="1"/>
  <c r="AI13" i="58"/>
  <c r="AN13" i="58"/>
  <c r="AG13" i="22"/>
  <c r="AP13" i="22" s="1"/>
  <c r="AF13" i="22"/>
  <c r="AO13" i="22" s="1"/>
  <c r="W14" i="22"/>
  <c r="AE13" i="22"/>
  <c r="AR13" i="42"/>
  <c r="AN13" i="72"/>
  <c r="AI13" i="72"/>
  <c r="X15" i="79"/>
  <c r="Y15" i="79"/>
  <c r="Y14" i="95"/>
  <c r="X14" i="95"/>
  <c r="Y15" i="86"/>
  <c r="X15" i="86"/>
  <c r="AR13" i="96"/>
  <c r="AG13" i="24"/>
  <c r="AP13" i="24" s="1"/>
  <c r="AF13" i="24"/>
  <c r="AO13" i="24" s="1"/>
  <c r="W14" i="24"/>
  <c r="AE13" i="24"/>
  <c r="Y14" i="1"/>
  <c r="X14" i="1"/>
  <c r="AG14" i="52"/>
  <c r="AP14" i="52" s="1"/>
  <c r="W15" i="52"/>
  <c r="AF14" i="52"/>
  <c r="AO14" i="52" s="1"/>
  <c r="AE14" i="52"/>
  <c r="X15" i="69"/>
  <c r="Y15" i="69"/>
  <c r="AG13" i="56"/>
  <c r="AP13" i="56" s="1"/>
  <c r="AF13" i="56"/>
  <c r="AO13" i="56" s="1"/>
  <c r="AE13" i="56"/>
  <c r="W14" i="56"/>
  <c r="AH12" i="7"/>
  <c r="AQ12" i="7" s="1"/>
  <c r="Y15" i="66"/>
  <c r="X15" i="66"/>
  <c r="X14" i="93"/>
  <c r="Y14" i="93"/>
  <c r="AH14" i="70"/>
  <c r="AQ14" i="70" s="1"/>
  <c r="AR13" i="87"/>
  <c r="Y14" i="61"/>
  <c r="X14" i="61"/>
  <c r="AR13" i="55"/>
  <c r="AH13" i="20"/>
  <c r="AQ13" i="20" s="1"/>
  <c r="Y14" i="91"/>
  <c r="X14" i="91"/>
  <c r="W14" i="46"/>
  <c r="AG13" i="46"/>
  <c r="AP13" i="46" s="1"/>
  <c r="AE13" i="46"/>
  <c r="AF13" i="46"/>
  <c r="AO13" i="46" s="1"/>
  <c r="Z14" i="80"/>
  <c r="Z13" i="23"/>
  <c r="AH14" i="74"/>
  <c r="AQ14" i="74" s="1"/>
  <c r="Y15" i="21"/>
  <c r="X15" i="21"/>
  <c r="AH15" i="28"/>
  <c r="AQ15" i="28" s="1"/>
  <c r="AG13" i="45"/>
  <c r="AP13" i="45" s="1"/>
  <c r="W14" i="45"/>
  <c r="AF13" i="45"/>
  <c r="AO13" i="45" s="1"/>
  <c r="AE13" i="45"/>
  <c r="Z14" i="63"/>
  <c r="AR12" i="78"/>
  <c r="Z14" i="5"/>
  <c r="AR13" i="2"/>
  <c r="X14" i="58"/>
  <c r="Y14" i="58"/>
  <c r="Z14" i="58" s="1"/>
  <c r="Y14" i="39"/>
  <c r="X14" i="39"/>
  <c r="AI13" i="36"/>
  <c r="AN13" i="36"/>
  <c r="X14" i="72"/>
  <c r="Y14" i="72"/>
  <c r="AN14" i="71"/>
  <c r="AI14" i="71"/>
  <c r="AH13" i="29"/>
  <c r="AQ13" i="29" s="1"/>
  <c r="AH13" i="78"/>
  <c r="AQ13" i="78" s="1"/>
  <c r="AI12" i="94"/>
  <c r="AN12" i="94"/>
  <c r="AI14" i="86"/>
  <c r="AN14" i="86"/>
  <c r="X14" i="31"/>
  <c r="Y14" i="31"/>
  <c r="X14" i="8"/>
  <c r="Y14" i="8"/>
  <c r="Z14" i="8" s="1"/>
  <c r="AG14" i="47"/>
  <c r="AP14" i="47" s="1"/>
  <c r="AF14" i="47"/>
  <c r="AO14" i="47" s="1"/>
  <c r="W15" i="47"/>
  <c r="AE14" i="47"/>
  <c r="AI14" i="66"/>
  <c r="AN14" i="66"/>
  <c r="X14" i="34"/>
  <c r="Y14" i="34"/>
  <c r="AH13" i="10"/>
  <c r="AQ13" i="10" s="1"/>
  <c r="AR13" i="9"/>
  <c r="AH14" i="42"/>
  <c r="AQ14" i="42" s="1"/>
  <c r="AR13" i="85"/>
  <c r="Z14" i="70"/>
  <c r="AH12" i="27"/>
  <c r="AQ12" i="27" s="1"/>
  <c r="AG14" i="30"/>
  <c r="AP14" i="30" s="1"/>
  <c r="AF14" i="30"/>
  <c r="AO14" i="30" s="1"/>
  <c r="AE14" i="30"/>
  <c r="W15" i="30"/>
  <c r="AH13" i="37"/>
  <c r="AQ13" i="37" s="1"/>
  <c r="Z13" i="20"/>
  <c r="AH15" i="44"/>
  <c r="AQ15" i="44" s="1"/>
  <c r="AR12" i="13"/>
  <c r="Z14" i="74"/>
  <c r="AI13" i="40"/>
  <c r="AN13" i="40"/>
  <c r="AR12" i="25"/>
  <c r="AI13" i="53"/>
  <c r="AN13" i="53"/>
  <c r="Y15" i="83"/>
  <c r="X15" i="83"/>
  <c r="AI13" i="4"/>
  <c r="AN13" i="4"/>
  <c r="AR13" i="33"/>
  <c r="AI13" i="57"/>
  <c r="AN13" i="57"/>
  <c r="AR12" i="90"/>
  <c r="AR13" i="5"/>
  <c r="AR13" i="14"/>
  <c r="AR14" i="44"/>
  <c r="AH14" i="16"/>
  <c r="AQ14" i="16" s="1"/>
  <c r="AN13" i="49"/>
  <c r="AI13" i="49"/>
  <c r="AR11" i="27"/>
  <c r="Y15" i="26"/>
  <c r="X15" i="26"/>
  <c r="Y15" i="71"/>
  <c r="X15" i="71"/>
  <c r="Z13" i="29"/>
  <c r="AN14" i="48"/>
  <c r="AI14" i="48"/>
  <c r="X13" i="94"/>
  <c r="Z13" i="94" s="1"/>
  <c r="Y13" i="94"/>
  <c r="AN13" i="60"/>
  <c r="AI13" i="60"/>
  <c r="AN13" i="31"/>
  <c r="AI13" i="31"/>
  <c r="AF14" i="81"/>
  <c r="AO14" i="81" s="1"/>
  <c r="AG14" i="81"/>
  <c r="AP14" i="81" s="1"/>
  <c r="AE14" i="81"/>
  <c r="W15" i="81"/>
  <c r="AH14" i="55"/>
  <c r="AQ14" i="55" s="1"/>
  <c r="AR13" i="80"/>
  <c r="AF13" i="92"/>
  <c r="AO13" i="92" s="1"/>
  <c r="AE13" i="92"/>
  <c r="W14" i="92"/>
  <c r="AG13" i="92"/>
  <c r="AP13" i="92" s="1"/>
  <c r="Z12" i="7"/>
  <c r="AI14" i="15"/>
  <c r="AN14" i="15"/>
  <c r="AH14" i="59"/>
  <c r="AQ14" i="59" s="1"/>
  <c r="AR12" i="10"/>
  <c r="AH13" i="13"/>
  <c r="AQ13" i="13" s="1"/>
  <c r="AR12" i="29"/>
  <c r="AF14" i="77"/>
  <c r="AO14" i="77" s="1"/>
  <c r="AE14" i="77"/>
  <c r="W15" i="77"/>
  <c r="AG14" i="77"/>
  <c r="AP14" i="77" s="1"/>
  <c r="AG13" i="12"/>
  <c r="AP13" i="12" s="1"/>
  <c r="AF13" i="12"/>
  <c r="AO13" i="12" s="1"/>
  <c r="W14" i="12"/>
  <c r="AE13" i="12"/>
  <c r="AR14" i="76"/>
  <c r="AH14" i="84"/>
  <c r="AQ14" i="84" s="1"/>
  <c r="AN13" i="91"/>
  <c r="AI13" i="91"/>
  <c r="Y14" i="38"/>
  <c r="X14" i="38"/>
  <c r="AN13" i="50"/>
  <c r="AI13" i="50"/>
  <c r="Z15" i="28"/>
  <c r="AH14" i="14"/>
  <c r="AQ14" i="14" s="1"/>
  <c r="W15" i="54"/>
  <c r="AE14" i="54"/>
  <c r="AG14" i="54"/>
  <c r="AP14" i="54" s="1"/>
  <c r="AF14" i="54"/>
  <c r="AO14" i="54" s="1"/>
  <c r="AR12" i="51"/>
  <c r="AH14" i="2"/>
  <c r="AQ14" i="2" s="1"/>
  <c r="X14" i="4"/>
  <c r="Y14" i="4"/>
  <c r="AI13" i="17"/>
  <c r="AN13" i="17"/>
  <c r="X14" i="57"/>
  <c r="Y14" i="57"/>
  <c r="AH13" i="25"/>
  <c r="AQ13" i="25" s="1"/>
  <c r="AH14" i="33"/>
  <c r="AQ14" i="33" s="1"/>
  <c r="Y14" i="49"/>
  <c r="X14" i="49"/>
  <c r="AN14" i="26"/>
  <c r="AI14" i="26"/>
  <c r="AN13" i="39"/>
  <c r="AI13" i="39"/>
  <c r="Z13" i="78"/>
  <c r="Y14" i="60"/>
  <c r="X14" i="60"/>
  <c r="AR13" i="59"/>
  <c r="AE12" i="89"/>
  <c r="AG12" i="89"/>
  <c r="AP12" i="89" s="1"/>
  <c r="AF12" i="89"/>
  <c r="AO12" i="89" s="1"/>
  <c r="W13" i="89"/>
  <c r="AG12" i="68"/>
  <c r="AP12" i="68" s="1"/>
  <c r="AF12" i="68"/>
  <c r="AO12" i="68" s="1"/>
  <c r="AE12" i="68"/>
  <c r="W13" i="68"/>
  <c r="AR13" i="74"/>
  <c r="AR11" i="7"/>
  <c r="AN13" i="34"/>
  <c r="AI13" i="34"/>
  <c r="AI13" i="93"/>
  <c r="AN13" i="93"/>
  <c r="X15" i="15"/>
  <c r="Y15" i="15"/>
  <c r="AR14" i="28"/>
  <c r="Z14" i="59"/>
  <c r="AR12" i="37"/>
  <c r="AN13" i="64"/>
  <c r="AI13" i="64"/>
  <c r="AG14" i="65"/>
  <c r="AP14" i="65" s="1"/>
  <c r="AF14" i="65"/>
  <c r="AO14" i="65" s="1"/>
  <c r="AE14" i="65"/>
  <c r="W15" i="65"/>
  <c r="AR13" i="19"/>
  <c r="AI13" i="38"/>
  <c r="AN13" i="38"/>
  <c r="Y14" i="82"/>
  <c r="X14" i="82"/>
  <c r="Y14" i="50"/>
  <c r="X14" i="50"/>
  <c r="AH14" i="19"/>
  <c r="AQ14" i="19" s="1"/>
  <c r="AR12" i="20"/>
  <c r="Z14" i="14"/>
  <c r="Z14" i="2"/>
  <c r="X14" i="41"/>
  <c r="Y14" i="41"/>
  <c r="X14" i="17"/>
  <c r="Y14" i="17"/>
  <c r="AH14" i="96"/>
  <c r="AQ14" i="96" s="1"/>
  <c r="Z14" i="33"/>
  <c r="AR12" i="18"/>
  <c r="Z14" i="16"/>
  <c r="Y14" i="36"/>
  <c r="X14" i="36"/>
  <c r="AI12" i="62"/>
  <c r="AN12" i="62"/>
  <c r="AH13" i="18"/>
  <c r="AQ13" i="18" s="1"/>
  <c r="Y15" i="48"/>
  <c r="X15" i="48"/>
  <c r="Y14" i="67"/>
  <c r="X14" i="67"/>
  <c r="AN14" i="79"/>
  <c r="AI14" i="79"/>
  <c r="Y14" i="88"/>
  <c r="X14" i="88"/>
  <c r="AN12" i="6"/>
  <c r="AI12" i="6"/>
  <c r="Z14" i="4" l="1"/>
  <c r="AF13" i="13"/>
  <c r="AO13" i="13" s="1"/>
  <c r="AG13" i="13"/>
  <c r="AP13" i="13" s="1"/>
  <c r="Z14" i="36"/>
  <c r="Z14" i="49"/>
  <c r="AE14" i="49" s="1"/>
  <c r="Z15" i="71"/>
  <c r="AF15" i="71" s="1"/>
  <c r="AO15" i="71" s="1"/>
  <c r="Z15" i="48"/>
  <c r="Z14" i="38"/>
  <c r="Z13" i="6"/>
  <c r="AE13" i="13"/>
  <c r="W15" i="55"/>
  <c r="AE14" i="84"/>
  <c r="Z14" i="82"/>
  <c r="Z15" i="21"/>
  <c r="AF14" i="55"/>
  <c r="AO14" i="55" s="1"/>
  <c r="Z14" i="34"/>
  <c r="Z14" i="39"/>
  <c r="Z14" i="93"/>
  <c r="Z15" i="79"/>
  <c r="Z13" i="62"/>
  <c r="Z15" i="15"/>
  <c r="Z15" i="86"/>
  <c r="AE13" i="37"/>
  <c r="AE13" i="35"/>
  <c r="AG13" i="90"/>
  <c r="AP13" i="90" s="1"/>
  <c r="AG12" i="27"/>
  <c r="AP12" i="27" s="1"/>
  <c r="AG15" i="76"/>
  <c r="AP15" i="76" s="1"/>
  <c r="AG14" i="55"/>
  <c r="AP14" i="55" s="1"/>
  <c r="Z14" i="41"/>
  <c r="AF14" i="41" s="1"/>
  <c r="AO14" i="41" s="1"/>
  <c r="W15" i="49"/>
  <c r="AG15" i="21"/>
  <c r="AP15" i="21" s="1"/>
  <c r="AF15" i="21"/>
  <c r="AO15" i="21" s="1"/>
  <c r="W16" i="21"/>
  <c r="AE15" i="21"/>
  <c r="AF14" i="8"/>
  <c r="AO14" i="8" s="1"/>
  <c r="W15" i="8"/>
  <c r="AE14" i="8"/>
  <c r="AG14" i="8"/>
  <c r="AP14" i="8" s="1"/>
  <c r="W15" i="41"/>
  <c r="AG13" i="6"/>
  <c r="AP13" i="6" s="1"/>
  <c r="AF13" i="6"/>
  <c r="AO13" i="6" s="1"/>
  <c r="W14" i="6"/>
  <c r="AE13" i="6"/>
  <c r="AG15" i="71"/>
  <c r="AP15" i="71" s="1"/>
  <c r="AF14" i="36"/>
  <c r="AO14" i="36" s="1"/>
  <c r="AE14" i="36"/>
  <c r="W15" i="36"/>
  <c r="AG14" i="36"/>
  <c r="AP14" i="36" s="1"/>
  <c r="W14" i="94"/>
  <c r="AG13" i="94"/>
  <c r="AP13" i="94" s="1"/>
  <c r="AE13" i="94"/>
  <c r="AF13" i="94"/>
  <c r="AO13" i="94" s="1"/>
  <c r="AG15" i="79"/>
  <c r="AP15" i="79" s="1"/>
  <c r="AF15" i="79"/>
  <c r="AO15" i="79" s="1"/>
  <c r="AE15" i="79"/>
  <c r="W16" i="79"/>
  <c r="AG14" i="53"/>
  <c r="AP14" i="53" s="1"/>
  <c r="AF14" i="53"/>
  <c r="AO14" i="53" s="1"/>
  <c r="AE14" i="53"/>
  <c r="W15" i="53"/>
  <c r="W15" i="39"/>
  <c r="AG14" i="39"/>
  <c r="AP14" i="39" s="1"/>
  <c r="AF14" i="39"/>
  <c r="AO14" i="39" s="1"/>
  <c r="AE14" i="39"/>
  <c r="W15" i="58"/>
  <c r="AE14" i="58"/>
  <c r="AF14" i="58"/>
  <c r="AO14" i="58" s="1"/>
  <c r="AG14" i="58"/>
  <c r="AP14" i="58" s="1"/>
  <c r="AG15" i="86"/>
  <c r="AP15" i="86" s="1"/>
  <c r="AF15" i="86"/>
  <c r="AO15" i="86" s="1"/>
  <c r="AE15" i="86"/>
  <c r="W16" i="86"/>
  <c r="AH14" i="17"/>
  <c r="AQ14" i="17" s="1"/>
  <c r="AH14" i="50"/>
  <c r="AQ14" i="50" s="1"/>
  <c r="Z14" i="17"/>
  <c r="AR13" i="38"/>
  <c r="AH14" i="60"/>
  <c r="AQ14" i="60" s="1"/>
  <c r="AR14" i="79"/>
  <c r="AR12" i="62"/>
  <c r="Y15" i="65"/>
  <c r="X15" i="65"/>
  <c r="AH15" i="15"/>
  <c r="AQ15" i="15" s="1"/>
  <c r="AN12" i="89"/>
  <c r="AI12" i="89"/>
  <c r="W14" i="78"/>
  <c r="AG13" i="78"/>
  <c r="AP13" i="78" s="1"/>
  <c r="AE13" i="78"/>
  <c r="AF13" i="78"/>
  <c r="AO13" i="78" s="1"/>
  <c r="AH14" i="4"/>
  <c r="AQ14" i="4" s="1"/>
  <c r="X14" i="12"/>
  <c r="Y14" i="12"/>
  <c r="AN14" i="77"/>
  <c r="AI14" i="77"/>
  <c r="AR13" i="31"/>
  <c r="AR13" i="49"/>
  <c r="AR13" i="4"/>
  <c r="W14" i="20"/>
  <c r="AE13" i="20"/>
  <c r="AG13" i="20"/>
  <c r="AP13" i="20" s="1"/>
  <c r="AF13" i="20"/>
  <c r="AO13" i="20" s="1"/>
  <c r="AH14" i="34"/>
  <c r="AQ14" i="34" s="1"/>
  <c r="X15" i="47"/>
  <c r="Y15" i="47"/>
  <c r="AR12" i="94"/>
  <c r="AH14" i="39"/>
  <c r="AQ14" i="39" s="1"/>
  <c r="AN13" i="45"/>
  <c r="AI13" i="45"/>
  <c r="AF13" i="23"/>
  <c r="AO13" i="23" s="1"/>
  <c r="W14" i="23"/>
  <c r="AE13" i="23"/>
  <c r="AG13" i="23"/>
  <c r="AP13" i="23" s="1"/>
  <c r="Y14" i="46"/>
  <c r="X14" i="46"/>
  <c r="Z14" i="46" s="1"/>
  <c r="AH14" i="93"/>
  <c r="AQ14" i="93" s="1"/>
  <c r="X14" i="22"/>
  <c r="Y14" i="22"/>
  <c r="Y15" i="73"/>
  <c r="X15" i="73"/>
  <c r="AN14" i="85"/>
  <c r="AI14" i="85"/>
  <c r="AH13" i="6"/>
  <c r="AQ13" i="6" s="1"/>
  <c r="AR13" i="88"/>
  <c r="Y15" i="3"/>
  <c r="X15" i="3"/>
  <c r="AR14" i="69"/>
  <c r="AN15" i="44"/>
  <c r="AI15" i="44"/>
  <c r="Y15" i="87"/>
  <c r="X15" i="87"/>
  <c r="Z15" i="87" s="1"/>
  <c r="AI13" i="10"/>
  <c r="AN13" i="10"/>
  <c r="Y14" i="13"/>
  <c r="X14" i="13"/>
  <c r="AI13" i="37"/>
  <c r="AN13" i="37"/>
  <c r="AN14" i="55"/>
  <c r="AI14" i="55"/>
  <c r="X14" i="90"/>
  <c r="Y14" i="90"/>
  <c r="AR12" i="6"/>
  <c r="AF15" i="48"/>
  <c r="AO15" i="48" s="1"/>
  <c r="AG15" i="48"/>
  <c r="AP15" i="48" s="1"/>
  <c r="W16" i="48"/>
  <c r="AE15" i="48"/>
  <c r="AH14" i="36"/>
  <c r="AQ14" i="36" s="1"/>
  <c r="W15" i="33"/>
  <c r="AG14" i="33"/>
  <c r="AP14" i="33" s="1"/>
  <c r="AF14" i="33"/>
  <c r="AO14" i="33" s="1"/>
  <c r="AE14" i="33"/>
  <c r="W15" i="2"/>
  <c r="AE14" i="2"/>
  <c r="AG14" i="2"/>
  <c r="AP14" i="2" s="1"/>
  <c r="AF14" i="2"/>
  <c r="AO14" i="2" s="1"/>
  <c r="AF14" i="82"/>
  <c r="AO14" i="82" s="1"/>
  <c r="AE14" i="82"/>
  <c r="W15" i="82"/>
  <c r="AG14" i="82"/>
  <c r="AP14" i="82" s="1"/>
  <c r="AN14" i="65"/>
  <c r="AI14" i="65"/>
  <c r="AF15" i="15"/>
  <c r="AO15" i="15" s="1"/>
  <c r="W16" i="15"/>
  <c r="AE15" i="15"/>
  <c r="AG15" i="15"/>
  <c r="AP15" i="15" s="1"/>
  <c r="AR13" i="39"/>
  <c r="AH14" i="57"/>
  <c r="AQ14" i="57" s="1"/>
  <c r="AG14" i="4"/>
  <c r="AP14" i="4" s="1"/>
  <c r="AF14" i="4"/>
  <c r="AO14" i="4" s="1"/>
  <c r="W15" i="4"/>
  <c r="AE14" i="4"/>
  <c r="AF14" i="38"/>
  <c r="AO14" i="38" s="1"/>
  <c r="W15" i="38"/>
  <c r="AE14" i="38"/>
  <c r="AG14" i="38"/>
  <c r="AP14" i="38" s="1"/>
  <c r="AR14" i="15"/>
  <c r="X15" i="81"/>
  <c r="Y15" i="81"/>
  <c r="AR14" i="48"/>
  <c r="AH15" i="26"/>
  <c r="AQ15" i="26" s="1"/>
  <c r="AH15" i="83"/>
  <c r="AQ15" i="83" s="1"/>
  <c r="Y15" i="30"/>
  <c r="X15" i="30"/>
  <c r="AF14" i="34"/>
  <c r="AO14" i="34" s="1"/>
  <c r="AE14" i="34"/>
  <c r="AG14" i="34"/>
  <c r="AP14" i="34" s="1"/>
  <c r="W15" i="34"/>
  <c r="AH14" i="31"/>
  <c r="AQ14" i="31" s="1"/>
  <c r="AG14" i="80"/>
  <c r="AP14" i="80" s="1"/>
  <c r="AF14" i="80"/>
  <c r="AO14" i="80" s="1"/>
  <c r="AE14" i="80"/>
  <c r="W15" i="80"/>
  <c r="AH14" i="91"/>
  <c r="AQ14" i="91" s="1"/>
  <c r="AF14" i="93"/>
  <c r="AO14" i="93" s="1"/>
  <c r="AE14" i="93"/>
  <c r="W15" i="93"/>
  <c r="AG14" i="93"/>
  <c r="AP14" i="93" s="1"/>
  <c r="AH15" i="69"/>
  <c r="AQ15" i="69" s="1"/>
  <c r="AH14" i="1"/>
  <c r="AQ14" i="1" s="1"/>
  <c r="AH14" i="95"/>
  <c r="AQ14" i="95" s="1"/>
  <c r="AR13" i="72"/>
  <c r="AI14" i="73"/>
  <c r="AN14" i="73"/>
  <c r="AR13" i="67"/>
  <c r="W14" i="62"/>
  <c r="AE13" i="62"/>
  <c r="AG13" i="62"/>
  <c r="AP13" i="62" s="1"/>
  <c r="AF13" i="62"/>
  <c r="AO13" i="62" s="1"/>
  <c r="AI13" i="32"/>
  <c r="AN13" i="32"/>
  <c r="Y14" i="10"/>
  <c r="X14" i="10"/>
  <c r="Y13" i="27"/>
  <c r="X13" i="27"/>
  <c r="AI15" i="76"/>
  <c r="AN15" i="76"/>
  <c r="Y15" i="55"/>
  <c r="X15" i="55"/>
  <c r="X14" i="35"/>
  <c r="Y14" i="35"/>
  <c r="AN14" i="84"/>
  <c r="AI14" i="84"/>
  <c r="Z14" i="57"/>
  <c r="AG15" i="28"/>
  <c r="AP15" i="28" s="1"/>
  <c r="AF15" i="28"/>
  <c r="AO15" i="28" s="1"/>
  <c r="W16" i="28"/>
  <c r="AE15" i="28"/>
  <c r="AR13" i="91"/>
  <c r="AG12" i="7"/>
  <c r="AP12" i="7" s="1"/>
  <c r="AF12" i="7"/>
  <c r="AO12" i="7" s="1"/>
  <c r="W13" i="7"/>
  <c r="AE12" i="7"/>
  <c r="AN14" i="81"/>
  <c r="AI14" i="81"/>
  <c r="AR13" i="60"/>
  <c r="AR13" i="57"/>
  <c r="AN14" i="30"/>
  <c r="AI14" i="30"/>
  <c r="Z14" i="31"/>
  <c r="AH14" i="72"/>
  <c r="AQ14" i="72" s="1"/>
  <c r="AF14" i="5"/>
  <c r="AO14" i="5" s="1"/>
  <c r="W15" i="5"/>
  <c r="AE14" i="5"/>
  <c r="AG14" i="5"/>
  <c r="AP14" i="5" s="1"/>
  <c r="Y14" i="45"/>
  <c r="X14" i="45"/>
  <c r="AH15" i="66"/>
  <c r="AQ15" i="66" s="1"/>
  <c r="Y14" i="56"/>
  <c r="X14" i="56"/>
  <c r="Z15" i="69"/>
  <c r="AR14" i="83"/>
  <c r="AI14" i="19"/>
  <c r="AN14" i="19"/>
  <c r="X15" i="43"/>
  <c r="Y15" i="43"/>
  <c r="AR13" i="82"/>
  <c r="AR13" i="41"/>
  <c r="AH14" i="64"/>
  <c r="AQ14" i="64" s="1"/>
  <c r="AR13" i="1"/>
  <c r="Y16" i="44"/>
  <c r="X16" i="44"/>
  <c r="Y15" i="42"/>
  <c r="X15" i="42"/>
  <c r="Y15" i="96"/>
  <c r="X15" i="96"/>
  <c r="Z15" i="96" s="1"/>
  <c r="Y14" i="25"/>
  <c r="X14" i="25"/>
  <c r="AI14" i="9"/>
  <c r="AN14" i="9"/>
  <c r="AI13" i="90"/>
  <c r="AN13" i="90"/>
  <c r="AH14" i="88"/>
  <c r="AQ14" i="88" s="1"/>
  <c r="AR13" i="93"/>
  <c r="AN14" i="54"/>
  <c r="AI14" i="54"/>
  <c r="AR13" i="50"/>
  <c r="AF13" i="29"/>
  <c r="AO13" i="29" s="1"/>
  <c r="AE13" i="29"/>
  <c r="W14" i="29"/>
  <c r="AG13" i="29"/>
  <c r="AP13" i="29" s="1"/>
  <c r="Z15" i="26"/>
  <c r="Z15" i="83"/>
  <c r="AR13" i="40"/>
  <c r="AR14" i="66"/>
  <c r="Z14" i="72"/>
  <c r="AI13" i="46"/>
  <c r="AN13" i="46"/>
  <c r="Z14" i="91"/>
  <c r="AH14" i="61"/>
  <c r="AQ14" i="61" s="1"/>
  <c r="AN13" i="56"/>
  <c r="AI13" i="56"/>
  <c r="AN14" i="52"/>
  <c r="AI14" i="52"/>
  <c r="Z14" i="1"/>
  <c r="Z14" i="95"/>
  <c r="Y15" i="19"/>
  <c r="X15" i="19"/>
  <c r="AN14" i="43"/>
  <c r="AI14" i="43"/>
  <c r="AR13" i="95"/>
  <c r="Z14" i="64"/>
  <c r="X14" i="75"/>
  <c r="Y14" i="75"/>
  <c r="Y14" i="51"/>
  <c r="X14" i="51"/>
  <c r="AI13" i="25"/>
  <c r="AN13" i="25"/>
  <c r="Y15" i="9"/>
  <c r="X15" i="9"/>
  <c r="AN13" i="18"/>
  <c r="AI13" i="18"/>
  <c r="AI13" i="35"/>
  <c r="AN13" i="35"/>
  <c r="Y15" i="84"/>
  <c r="X15" i="84"/>
  <c r="AG14" i="14"/>
  <c r="AP14" i="14" s="1"/>
  <c r="W15" i="14"/>
  <c r="AF14" i="14"/>
  <c r="AO14" i="14" s="1"/>
  <c r="AE14" i="14"/>
  <c r="Z14" i="50"/>
  <c r="AR13" i="64"/>
  <c r="AR13" i="34"/>
  <c r="Y13" i="68"/>
  <c r="X13" i="68"/>
  <c r="AR13" i="17"/>
  <c r="X15" i="54"/>
  <c r="Y15" i="54"/>
  <c r="Y14" i="92"/>
  <c r="X14" i="92"/>
  <c r="AH15" i="71"/>
  <c r="AQ15" i="71" s="1"/>
  <c r="AE14" i="74"/>
  <c r="W15" i="74"/>
  <c r="AF14" i="74"/>
  <c r="AO14" i="74" s="1"/>
  <c r="AG14" i="74"/>
  <c r="AP14" i="74" s="1"/>
  <c r="AF14" i="70"/>
  <c r="AO14" i="70" s="1"/>
  <c r="W15" i="70"/>
  <c r="AE14" i="70"/>
  <c r="AG14" i="70"/>
  <c r="AP14" i="70" s="1"/>
  <c r="AN14" i="47"/>
  <c r="AI14" i="47"/>
  <c r="AH14" i="8"/>
  <c r="AQ14" i="8" s="1"/>
  <c r="AR14" i="86"/>
  <c r="AH14" i="58"/>
  <c r="AQ14" i="58" s="1"/>
  <c r="AH15" i="21"/>
  <c r="AQ15" i="21" s="1"/>
  <c r="Z15" i="66"/>
  <c r="AN13" i="24"/>
  <c r="AI13" i="24"/>
  <c r="AH15" i="86"/>
  <c r="AQ15" i="86" s="1"/>
  <c r="AR13" i="58"/>
  <c r="Y15" i="85"/>
  <c r="X15" i="85"/>
  <c r="AN13" i="11"/>
  <c r="AI13" i="11"/>
  <c r="AH14" i="40"/>
  <c r="AQ14" i="40" s="1"/>
  <c r="AR13" i="61"/>
  <c r="AI14" i="42"/>
  <c r="AN14" i="42"/>
  <c r="AN13" i="51"/>
  <c r="AI13" i="51"/>
  <c r="AN14" i="96"/>
  <c r="AI14" i="96"/>
  <c r="AN14" i="87"/>
  <c r="AI14" i="87"/>
  <c r="AI12" i="27"/>
  <c r="AN12" i="27"/>
  <c r="Y14" i="18"/>
  <c r="X14" i="18"/>
  <c r="Z14" i="18" s="1"/>
  <c r="Y14" i="37"/>
  <c r="X14" i="37"/>
  <c r="AH14" i="67"/>
  <c r="AQ14" i="67" s="1"/>
  <c r="AF14" i="59"/>
  <c r="AO14" i="59" s="1"/>
  <c r="W15" i="59"/>
  <c r="AE14" i="59"/>
  <c r="AG14" i="59"/>
  <c r="AP14" i="59" s="1"/>
  <c r="X13" i="89"/>
  <c r="Y13" i="89"/>
  <c r="AR14" i="26"/>
  <c r="Z14" i="67"/>
  <c r="AG14" i="16"/>
  <c r="AP14" i="16" s="1"/>
  <c r="AF14" i="16"/>
  <c r="AO14" i="16" s="1"/>
  <c r="W15" i="16"/>
  <c r="AE14" i="16"/>
  <c r="Z14" i="88"/>
  <c r="AH15" i="48"/>
  <c r="AQ15" i="48" s="1"/>
  <c r="AH14" i="41"/>
  <c r="AQ14" i="41" s="1"/>
  <c r="AH14" i="82"/>
  <c r="AQ14" i="82" s="1"/>
  <c r="AI12" i="68"/>
  <c r="AN12" i="68"/>
  <c r="Z14" i="60"/>
  <c r="AH14" i="49"/>
  <c r="AQ14" i="49" s="1"/>
  <c r="AH14" i="38"/>
  <c r="AQ14" i="38" s="1"/>
  <c r="AI13" i="12"/>
  <c r="AN13" i="12"/>
  <c r="Y15" i="77"/>
  <c r="X15" i="77"/>
  <c r="AN13" i="92"/>
  <c r="AI13" i="92"/>
  <c r="AH13" i="94"/>
  <c r="AQ13" i="94" s="1"/>
  <c r="AR13" i="53"/>
  <c r="AR14" i="71"/>
  <c r="AR13" i="36"/>
  <c r="W15" i="63"/>
  <c r="AE14" i="63"/>
  <c r="AF14" i="63"/>
  <c r="AO14" i="63" s="1"/>
  <c r="AG14" i="63"/>
  <c r="AP14" i="63" s="1"/>
  <c r="Z14" i="61"/>
  <c r="Y15" i="52"/>
  <c r="X15" i="52"/>
  <c r="Y14" i="24"/>
  <c r="X14" i="24"/>
  <c r="AH15" i="79"/>
  <c r="AQ15" i="79" s="1"/>
  <c r="AI13" i="22"/>
  <c r="AN13" i="22"/>
  <c r="AR14" i="21"/>
  <c r="AH13" i="62"/>
  <c r="AQ13" i="62" s="1"/>
  <c r="X14" i="11"/>
  <c r="Y14" i="11"/>
  <c r="AH14" i="53"/>
  <c r="AQ14" i="53" s="1"/>
  <c r="AN14" i="3"/>
  <c r="AI14" i="3"/>
  <c r="Z14" i="40"/>
  <c r="X14" i="32"/>
  <c r="Y14" i="32"/>
  <c r="AI13" i="75"/>
  <c r="AN13" i="75"/>
  <c r="AR13" i="8"/>
  <c r="AN13" i="13"/>
  <c r="AI13" i="13"/>
  <c r="X16" i="76"/>
  <c r="Y16" i="76"/>
  <c r="Z15" i="73" l="1"/>
  <c r="AE15" i="71"/>
  <c r="AF14" i="49"/>
  <c r="AO14" i="49" s="1"/>
  <c r="W16" i="71"/>
  <c r="AG14" i="49"/>
  <c r="AP14" i="49" s="1"/>
  <c r="Z14" i="37"/>
  <c r="AE14" i="37" s="1"/>
  <c r="AG14" i="41"/>
  <c r="AP14" i="41" s="1"/>
  <c r="Z16" i="76"/>
  <c r="Z13" i="89"/>
  <c r="Z15" i="85"/>
  <c r="Z15" i="43"/>
  <c r="Z15" i="30"/>
  <c r="Z14" i="90"/>
  <c r="Z14" i="12"/>
  <c r="Z14" i="25"/>
  <c r="Z16" i="44"/>
  <c r="Z15" i="54"/>
  <c r="AE15" i="54" s="1"/>
  <c r="Z15" i="9"/>
  <c r="AE15" i="9" s="1"/>
  <c r="Z15" i="52"/>
  <c r="AG15" i="52" s="1"/>
  <c r="AP15" i="52" s="1"/>
  <c r="Z14" i="35"/>
  <c r="AE14" i="35" s="1"/>
  <c r="Z13" i="27"/>
  <c r="AG13" i="27" s="1"/>
  <c r="AP13" i="27" s="1"/>
  <c r="AE14" i="41"/>
  <c r="Z14" i="32"/>
  <c r="AF14" i="32" s="1"/>
  <c r="AO14" i="32" s="1"/>
  <c r="Z15" i="55"/>
  <c r="AE15" i="55" s="1"/>
  <c r="AF14" i="35"/>
  <c r="AO14" i="35" s="1"/>
  <c r="AG14" i="35"/>
  <c r="AP14" i="35" s="1"/>
  <c r="W14" i="27"/>
  <c r="AE16" i="76"/>
  <c r="W17" i="76"/>
  <c r="AF16" i="76"/>
  <c r="AO16" i="76" s="1"/>
  <c r="AG16" i="76"/>
  <c r="AP16" i="76" s="1"/>
  <c r="AF13" i="89"/>
  <c r="AO13" i="89" s="1"/>
  <c r="AG13" i="89"/>
  <c r="AP13" i="89" s="1"/>
  <c r="W14" i="89"/>
  <c r="AE13" i="89"/>
  <c r="AG15" i="73"/>
  <c r="AP15" i="73" s="1"/>
  <c r="AF15" i="73"/>
  <c r="AO15" i="73" s="1"/>
  <c r="AE15" i="73"/>
  <c r="W16" i="73"/>
  <c r="W16" i="52"/>
  <c r="AF15" i="52"/>
  <c r="AO15" i="52" s="1"/>
  <c r="AE15" i="52"/>
  <c r="AF14" i="37"/>
  <c r="AO14" i="37" s="1"/>
  <c r="AG14" i="37"/>
  <c r="AP14" i="37" s="1"/>
  <c r="AG14" i="18"/>
  <c r="AP14" i="18" s="1"/>
  <c r="AF14" i="18"/>
  <c r="AO14" i="18" s="1"/>
  <c r="W15" i="18"/>
  <c r="AE14" i="18"/>
  <c r="W16" i="54"/>
  <c r="AG15" i="54"/>
  <c r="AP15" i="54" s="1"/>
  <c r="AH14" i="11"/>
  <c r="AQ14" i="11" s="1"/>
  <c r="AH14" i="75"/>
  <c r="AQ14" i="75" s="1"/>
  <c r="AR14" i="54"/>
  <c r="AR13" i="32"/>
  <c r="AR13" i="13"/>
  <c r="AR13" i="22"/>
  <c r="AH14" i="24"/>
  <c r="AQ14" i="24" s="1"/>
  <c r="AG14" i="67"/>
  <c r="AP14" i="67" s="1"/>
  <c r="AF14" i="67"/>
  <c r="AO14" i="67" s="1"/>
  <c r="AE14" i="67"/>
  <c r="W15" i="67"/>
  <c r="AF14" i="40"/>
  <c r="AO14" i="40" s="1"/>
  <c r="AE14" i="40"/>
  <c r="W15" i="40"/>
  <c r="AG14" i="40"/>
  <c r="AP14" i="40" s="1"/>
  <c r="AH15" i="52"/>
  <c r="AQ15" i="52" s="1"/>
  <c r="AI14" i="63"/>
  <c r="AN14" i="63"/>
  <c r="AR12" i="68"/>
  <c r="Y15" i="16"/>
  <c r="X15" i="16"/>
  <c r="AR14" i="87"/>
  <c r="AR14" i="43"/>
  <c r="AG14" i="1"/>
  <c r="AP14" i="1" s="1"/>
  <c r="AF14" i="1"/>
  <c r="AO14" i="1" s="1"/>
  <c r="W15" i="1"/>
  <c r="AE14" i="1"/>
  <c r="AH15" i="43"/>
  <c r="AQ15" i="43" s="1"/>
  <c r="W16" i="69"/>
  <c r="AE15" i="69"/>
  <c r="AF15" i="69"/>
  <c r="AO15" i="69" s="1"/>
  <c r="AG15" i="69"/>
  <c r="AP15" i="69" s="1"/>
  <c r="X15" i="5"/>
  <c r="Y15" i="5"/>
  <c r="AR14" i="30"/>
  <c r="AR14" i="81"/>
  <c r="AH13" i="27"/>
  <c r="AQ13" i="27" s="1"/>
  <c r="Y15" i="93"/>
  <c r="X15" i="93"/>
  <c r="Y15" i="34"/>
  <c r="X15" i="34"/>
  <c r="AI14" i="4"/>
  <c r="AN14" i="4"/>
  <c r="AI14" i="82"/>
  <c r="AN14" i="82"/>
  <c r="AI14" i="33"/>
  <c r="AN14" i="33"/>
  <c r="AH14" i="90"/>
  <c r="AQ14" i="90" s="1"/>
  <c r="AH14" i="13"/>
  <c r="AQ14" i="13" s="1"/>
  <c r="AH15" i="3"/>
  <c r="AQ15" i="3" s="1"/>
  <c r="X14" i="20"/>
  <c r="Y14" i="20"/>
  <c r="Y16" i="71"/>
  <c r="X16" i="71"/>
  <c r="AR14" i="3"/>
  <c r="X15" i="63"/>
  <c r="Y15" i="63"/>
  <c r="AG15" i="85"/>
  <c r="AP15" i="85" s="1"/>
  <c r="AF15" i="85"/>
  <c r="AO15" i="85" s="1"/>
  <c r="W16" i="85"/>
  <c r="AE15" i="85"/>
  <c r="AR13" i="35"/>
  <c r="AR14" i="9"/>
  <c r="AH14" i="56"/>
  <c r="AQ14" i="56" s="1"/>
  <c r="W15" i="57"/>
  <c r="AE14" i="57"/>
  <c r="AG14" i="57"/>
  <c r="AP14" i="57" s="1"/>
  <c r="AF14" i="57"/>
  <c r="AO14" i="57" s="1"/>
  <c r="Y15" i="4"/>
  <c r="X15" i="4"/>
  <c r="AE14" i="90"/>
  <c r="W15" i="90"/>
  <c r="AF14" i="90"/>
  <c r="AO14" i="90" s="1"/>
  <c r="AG14" i="90"/>
  <c r="AP14" i="90" s="1"/>
  <c r="AI13" i="23"/>
  <c r="AN13" i="23"/>
  <c r="AR14" i="77"/>
  <c r="X14" i="78"/>
  <c r="Y14" i="78"/>
  <c r="AH15" i="65"/>
  <c r="AQ15" i="65" s="1"/>
  <c r="W15" i="17"/>
  <c r="AE14" i="17"/>
  <c r="AG14" i="17"/>
  <c r="AP14" i="17" s="1"/>
  <c r="AF14" i="17"/>
  <c r="AO14" i="17" s="1"/>
  <c r="AI14" i="41"/>
  <c r="AN14" i="41"/>
  <c r="AI14" i="8"/>
  <c r="AN14" i="8"/>
  <c r="AR13" i="75"/>
  <c r="Z14" i="11"/>
  <c r="AR14" i="96"/>
  <c r="AN14" i="70"/>
  <c r="AI14" i="70"/>
  <c r="Y15" i="74"/>
  <c r="X15" i="74"/>
  <c r="AR13" i="18"/>
  <c r="AR13" i="25"/>
  <c r="Z14" i="75"/>
  <c r="AH15" i="19"/>
  <c r="AQ15" i="19" s="1"/>
  <c r="AF14" i="91"/>
  <c r="AO14" i="91" s="1"/>
  <c r="AE14" i="91"/>
  <c r="AG14" i="91"/>
  <c r="AP14" i="91" s="1"/>
  <c r="W15" i="91"/>
  <c r="X14" i="29"/>
  <c r="Y14" i="29"/>
  <c r="AH14" i="25"/>
  <c r="AQ14" i="25" s="1"/>
  <c r="AH15" i="42"/>
  <c r="AQ15" i="42" s="1"/>
  <c r="AI12" i="7"/>
  <c r="AN12" i="7"/>
  <c r="AN15" i="28"/>
  <c r="AI15" i="28"/>
  <c r="AR14" i="84"/>
  <c r="AR14" i="55"/>
  <c r="Z14" i="13"/>
  <c r="AR15" i="44"/>
  <c r="Z15" i="3"/>
  <c r="AR14" i="85"/>
  <c r="AH14" i="22"/>
  <c r="AQ14" i="22" s="1"/>
  <c r="X14" i="23"/>
  <c r="Y14" i="23"/>
  <c r="AH15" i="47"/>
  <c r="AQ15" i="47" s="1"/>
  <c r="AR12" i="89"/>
  <c r="Y16" i="79"/>
  <c r="X16" i="79"/>
  <c r="AI13" i="94"/>
  <c r="AN13" i="94"/>
  <c r="Y15" i="36"/>
  <c r="X15" i="36"/>
  <c r="X15" i="8"/>
  <c r="Y15" i="8"/>
  <c r="AR13" i="92"/>
  <c r="AR13" i="12"/>
  <c r="W16" i="43"/>
  <c r="AG15" i="43"/>
  <c r="AP15" i="43" s="1"/>
  <c r="AF15" i="43"/>
  <c r="AO15" i="43" s="1"/>
  <c r="AE15" i="43"/>
  <c r="AH14" i="45"/>
  <c r="AQ14" i="45" s="1"/>
  <c r="W16" i="30"/>
  <c r="AG15" i="30"/>
  <c r="AP15" i="30" s="1"/>
  <c r="AE15" i="30"/>
  <c r="AF15" i="30"/>
  <c r="AO15" i="30" s="1"/>
  <c r="AG15" i="87"/>
  <c r="AP15" i="87" s="1"/>
  <c r="W16" i="87"/>
  <c r="AF15" i="87"/>
  <c r="AO15" i="87" s="1"/>
  <c r="AE15" i="87"/>
  <c r="AR13" i="24"/>
  <c r="AI14" i="74"/>
  <c r="AN14" i="74"/>
  <c r="AH13" i="68"/>
  <c r="AQ13" i="68" s="1"/>
  <c r="AH15" i="84"/>
  <c r="AQ15" i="84" s="1"/>
  <c r="AH14" i="51"/>
  <c r="AQ14" i="51" s="1"/>
  <c r="AG14" i="25"/>
  <c r="AP14" i="25" s="1"/>
  <c r="AF14" i="25"/>
  <c r="AO14" i="25" s="1"/>
  <c r="AE14" i="25"/>
  <c r="W15" i="25"/>
  <c r="X13" i="7"/>
  <c r="Y13" i="7"/>
  <c r="AH14" i="10"/>
  <c r="AQ14" i="10" s="1"/>
  <c r="Y15" i="80"/>
  <c r="X15" i="80"/>
  <c r="AN14" i="34"/>
  <c r="AI14" i="34"/>
  <c r="AH15" i="81"/>
  <c r="AQ15" i="81" s="1"/>
  <c r="AI14" i="38"/>
  <c r="AN14" i="38"/>
  <c r="Z14" i="22"/>
  <c r="AH14" i="46"/>
  <c r="AQ14" i="46" s="1"/>
  <c r="Z15" i="47"/>
  <c r="Z15" i="65"/>
  <c r="Y16" i="86"/>
  <c r="X16" i="86"/>
  <c r="Z16" i="86" s="1"/>
  <c r="AI14" i="58"/>
  <c r="AN14" i="58"/>
  <c r="X15" i="39"/>
  <c r="Y15" i="39"/>
  <c r="AN15" i="79"/>
  <c r="AI15" i="79"/>
  <c r="AI14" i="36"/>
  <c r="AN14" i="36"/>
  <c r="AN13" i="6"/>
  <c r="AI13" i="6"/>
  <c r="AH13" i="89"/>
  <c r="AQ13" i="89" s="1"/>
  <c r="AH14" i="18"/>
  <c r="AQ14" i="18" s="1"/>
  <c r="AR14" i="42"/>
  <c r="AH14" i="92"/>
  <c r="AQ14" i="92" s="1"/>
  <c r="Y15" i="14"/>
  <c r="X15" i="14"/>
  <c r="AR14" i="52"/>
  <c r="AG15" i="96"/>
  <c r="AP15" i="96" s="1"/>
  <c r="AF15" i="96"/>
  <c r="AO15" i="96" s="1"/>
  <c r="W16" i="96"/>
  <c r="AE15" i="96"/>
  <c r="AI14" i="93"/>
  <c r="AN14" i="93"/>
  <c r="AR14" i="65"/>
  <c r="AG14" i="61"/>
  <c r="AP14" i="61" s="1"/>
  <c r="W15" i="61"/>
  <c r="AF14" i="61"/>
  <c r="AO14" i="61" s="1"/>
  <c r="AE14" i="61"/>
  <c r="AR13" i="11"/>
  <c r="X15" i="70"/>
  <c r="Y15" i="70"/>
  <c r="Z14" i="92"/>
  <c r="AF14" i="64"/>
  <c r="AO14" i="64" s="1"/>
  <c r="W15" i="64"/>
  <c r="AE14" i="64"/>
  <c r="AG14" i="64"/>
  <c r="AP14" i="64" s="1"/>
  <c r="AR13" i="56"/>
  <c r="AI13" i="29"/>
  <c r="AN13" i="29"/>
  <c r="AR14" i="19"/>
  <c r="Z14" i="56"/>
  <c r="Z14" i="45"/>
  <c r="X16" i="28"/>
  <c r="Y16" i="28"/>
  <c r="AR14" i="73"/>
  <c r="AH14" i="32"/>
  <c r="AQ14" i="32" s="1"/>
  <c r="AG14" i="60"/>
  <c r="AP14" i="60" s="1"/>
  <c r="AF14" i="60"/>
  <c r="AO14" i="60" s="1"/>
  <c r="W15" i="60"/>
  <c r="AE14" i="60"/>
  <c r="AG14" i="88"/>
  <c r="AP14" i="88" s="1"/>
  <c r="AF14" i="88"/>
  <c r="AO14" i="88" s="1"/>
  <c r="AE14" i="88"/>
  <c r="W15" i="88"/>
  <c r="AN14" i="59"/>
  <c r="AI14" i="59"/>
  <c r="AH14" i="37"/>
  <c r="AQ14" i="37" s="1"/>
  <c r="AR13" i="51"/>
  <c r="AF14" i="50"/>
  <c r="AO14" i="50" s="1"/>
  <c r="W15" i="50"/>
  <c r="AE14" i="50"/>
  <c r="AG14" i="50"/>
  <c r="AP14" i="50" s="1"/>
  <c r="AH15" i="9"/>
  <c r="AQ15" i="9" s="1"/>
  <c r="Z15" i="19"/>
  <c r="AR13" i="46"/>
  <c r="AG15" i="83"/>
  <c r="AP15" i="83" s="1"/>
  <c r="AF15" i="83"/>
  <c r="AO15" i="83" s="1"/>
  <c r="AE15" i="83"/>
  <c r="W16" i="83"/>
  <c r="Z15" i="42"/>
  <c r="AI13" i="62"/>
  <c r="AN13" i="62"/>
  <c r="AN14" i="80"/>
  <c r="AI14" i="80"/>
  <c r="Z15" i="81"/>
  <c r="Y15" i="38"/>
  <c r="X15" i="38"/>
  <c r="Z15" i="38" s="1"/>
  <c r="AI15" i="15"/>
  <c r="AN15" i="15"/>
  <c r="AI14" i="2"/>
  <c r="AN14" i="2"/>
  <c r="Y15" i="33"/>
  <c r="X15" i="33"/>
  <c r="AI15" i="48"/>
  <c r="AN15" i="48"/>
  <c r="AR13" i="10"/>
  <c r="AH15" i="73"/>
  <c r="AQ15" i="73" s="1"/>
  <c r="AR13" i="45"/>
  <c r="AH14" i="12"/>
  <c r="AQ14" i="12" s="1"/>
  <c r="AI13" i="78"/>
  <c r="AN13" i="78"/>
  <c r="AN15" i="86"/>
  <c r="AI15" i="86"/>
  <c r="Y15" i="58"/>
  <c r="X15" i="58"/>
  <c r="Z15" i="58" s="1"/>
  <c r="X15" i="53"/>
  <c r="Y15" i="53"/>
  <c r="X14" i="94"/>
  <c r="Y14" i="94"/>
  <c r="Y14" i="6"/>
  <c r="X14" i="6"/>
  <c r="AN15" i="21"/>
  <c r="AI15" i="21"/>
  <c r="AN14" i="49"/>
  <c r="AI14" i="49"/>
  <c r="AH16" i="76"/>
  <c r="AQ16" i="76" s="1"/>
  <c r="AF16" i="44"/>
  <c r="AO16" i="44" s="1"/>
  <c r="AG16" i="44"/>
  <c r="AP16" i="44" s="1"/>
  <c r="W17" i="44"/>
  <c r="AE16" i="44"/>
  <c r="AH15" i="55"/>
  <c r="AQ15" i="55" s="1"/>
  <c r="AH15" i="77"/>
  <c r="AQ15" i="77" s="1"/>
  <c r="Z14" i="24"/>
  <c r="Z15" i="77"/>
  <c r="AN14" i="16"/>
  <c r="AI14" i="16"/>
  <c r="X15" i="59"/>
  <c r="Y15" i="59"/>
  <c r="AR12" i="27"/>
  <c r="AH15" i="85"/>
  <c r="AQ15" i="85" s="1"/>
  <c r="AG15" i="66"/>
  <c r="AP15" i="66" s="1"/>
  <c r="W16" i="66"/>
  <c r="AE15" i="66"/>
  <c r="AF15" i="66"/>
  <c r="AO15" i="66" s="1"/>
  <c r="AR14" i="47"/>
  <c r="AH15" i="54"/>
  <c r="AQ15" i="54" s="1"/>
  <c r="Z13" i="68"/>
  <c r="AI14" i="14"/>
  <c r="AN14" i="14"/>
  <c r="Z15" i="84"/>
  <c r="Z14" i="51"/>
  <c r="W15" i="95"/>
  <c r="AE14" i="95"/>
  <c r="AF14" i="95"/>
  <c r="AO14" i="95" s="1"/>
  <c r="AG14" i="95"/>
  <c r="AP14" i="95" s="1"/>
  <c r="AG14" i="72"/>
  <c r="AP14" i="72" s="1"/>
  <c r="AF14" i="72"/>
  <c r="AO14" i="72" s="1"/>
  <c r="W15" i="72"/>
  <c r="AE14" i="72"/>
  <c r="W16" i="26"/>
  <c r="AG15" i="26"/>
  <c r="AP15" i="26" s="1"/>
  <c r="AF15" i="26"/>
  <c r="AO15" i="26" s="1"/>
  <c r="AE15" i="26"/>
  <c r="AR13" i="90"/>
  <c r="AH15" i="96"/>
  <c r="AQ15" i="96" s="1"/>
  <c r="AH16" i="44"/>
  <c r="AQ16" i="44" s="1"/>
  <c r="AI14" i="5"/>
  <c r="AN14" i="5"/>
  <c r="W15" i="31"/>
  <c r="AG14" i="31"/>
  <c r="AP14" i="31" s="1"/>
  <c r="AF14" i="31"/>
  <c r="AO14" i="31" s="1"/>
  <c r="AE14" i="31"/>
  <c r="AH14" i="35"/>
  <c r="AQ14" i="35" s="1"/>
  <c r="AR15" i="76"/>
  <c r="Z14" i="10"/>
  <c r="X14" i="62"/>
  <c r="Y14" i="62"/>
  <c r="Z14" i="62" s="1"/>
  <c r="AH15" i="30"/>
  <c r="AQ15" i="30" s="1"/>
  <c r="X16" i="15"/>
  <c r="Y16" i="15"/>
  <c r="X15" i="82"/>
  <c r="Y15" i="82"/>
  <c r="X15" i="2"/>
  <c r="Y15" i="2"/>
  <c r="Y16" i="48"/>
  <c r="X16" i="48"/>
  <c r="AR13" i="37"/>
  <c r="AH15" i="87"/>
  <c r="AQ15" i="87" s="1"/>
  <c r="AF14" i="46"/>
  <c r="AO14" i="46" s="1"/>
  <c r="AE14" i="46"/>
  <c r="W15" i="46"/>
  <c r="AG14" i="46"/>
  <c r="AP14" i="46" s="1"/>
  <c r="AI13" i="20"/>
  <c r="AN13" i="20"/>
  <c r="AG14" i="12"/>
  <c r="AP14" i="12" s="1"/>
  <c r="AF14" i="12"/>
  <c r="AO14" i="12" s="1"/>
  <c r="W15" i="12"/>
  <c r="AE14" i="12"/>
  <c r="AI14" i="39"/>
  <c r="AN14" i="39"/>
  <c r="AI14" i="53"/>
  <c r="AN14" i="53"/>
  <c r="AN15" i="71"/>
  <c r="AI15" i="71"/>
  <c r="Y15" i="41"/>
  <c r="X15" i="41"/>
  <c r="Y16" i="21"/>
  <c r="X16" i="21"/>
  <c r="Y15" i="49"/>
  <c r="X15" i="49"/>
  <c r="Z16" i="15" l="1"/>
  <c r="W15" i="37"/>
  <c r="AF15" i="9"/>
  <c r="AO15" i="9" s="1"/>
  <c r="AG14" i="32"/>
  <c r="AP14" i="32" s="1"/>
  <c r="Z14" i="94"/>
  <c r="AG15" i="9"/>
  <c r="AP15" i="9" s="1"/>
  <c r="Z15" i="53"/>
  <c r="Z15" i="80"/>
  <c r="Z15" i="34"/>
  <c r="AF15" i="54"/>
  <c r="AO15" i="54" s="1"/>
  <c r="W15" i="35"/>
  <c r="Z15" i="59"/>
  <c r="Z15" i="8"/>
  <c r="Z15" i="4"/>
  <c r="W16" i="55"/>
  <c r="AF15" i="55"/>
  <c r="AO15" i="55" s="1"/>
  <c r="W15" i="32"/>
  <c r="Z16" i="28"/>
  <c r="W17" i="28" s="1"/>
  <c r="Z15" i="70"/>
  <c r="Z13" i="7"/>
  <c r="W16" i="9"/>
  <c r="Z14" i="29"/>
  <c r="AG14" i="29" s="1"/>
  <c r="AP14" i="29" s="1"/>
  <c r="AE14" i="32"/>
  <c r="Z14" i="78"/>
  <c r="Z14" i="23"/>
  <c r="Z16" i="71"/>
  <c r="AG15" i="55"/>
  <c r="AP15" i="55" s="1"/>
  <c r="Z16" i="21"/>
  <c r="AF16" i="21" s="1"/>
  <c r="AO16" i="21" s="1"/>
  <c r="Z15" i="2"/>
  <c r="Z16" i="79"/>
  <c r="Z15" i="14"/>
  <c r="AG15" i="14" s="1"/>
  <c r="AP15" i="14" s="1"/>
  <c r="Z15" i="39"/>
  <c r="AE15" i="39" s="1"/>
  <c r="AE13" i="27"/>
  <c r="AF13" i="27"/>
  <c r="AO13" i="27" s="1"/>
  <c r="Z16" i="48"/>
  <c r="W17" i="48" s="1"/>
  <c r="AE14" i="29"/>
  <c r="W15" i="29"/>
  <c r="AF15" i="14"/>
  <c r="AO15" i="14" s="1"/>
  <c r="AF15" i="34"/>
  <c r="AO15" i="34" s="1"/>
  <c r="AG15" i="34"/>
  <c r="AP15" i="34" s="1"/>
  <c r="AE15" i="34"/>
  <c r="W16" i="34"/>
  <c r="AF16" i="15"/>
  <c r="AO16" i="15" s="1"/>
  <c r="W17" i="15"/>
  <c r="AE16" i="15"/>
  <c r="AG16" i="15"/>
  <c r="AP16" i="15" s="1"/>
  <c r="AF15" i="39"/>
  <c r="AO15" i="39" s="1"/>
  <c r="AG15" i="39"/>
  <c r="AP15" i="39" s="1"/>
  <c r="AF15" i="53"/>
  <c r="AO15" i="53" s="1"/>
  <c r="AE15" i="53"/>
  <c r="AG15" i="53"/>
  <c r="AP15" i="53" s="1"/>
  <c r="W16" i="53"/>
  <c r="AG16" i="21"/>
  <c r="AP16" i="21" s="1"/>
  <c r="AE16" i="21"/>
  <c r="W16" i="2"/>
  <c r="AE15" i="2"/>
  <c r="AG15" i="2"/>
  <c r="AP15" i="2" s="1"/>
  <c r="AF15" i="2"/>
  <c r="AO15" i="2" s="1"/>
  <c r="AE16" i="28"/>
  <c r="AG16" i="28"/>
  <c r="AP16" i="28" s="1"/>
  <c r="AF16" i="28"/>
  <c r="AO16" i="28" s="1"/>
  <c r="AF15" i="70"/>
  <c r="AO15" i="70" s="1"/>
  <c r="W16" i="70"/>
  <c r="AE15" i="70"/>
  <c r="AG15" i="70"/>
  <c r="AP15" i="70" s="1"/>
  <c r="Y15" i="12"/>
  <c r="X15" i="12"/>
  <c r="X15" i="46"/>
  <c r="Y15" i="46"/>
  <c r="AH15" i="82"/>
  <c r="AQ15" i="82" s="1"/>
  <c r="W15" i="62"/>
  <c r="AE14" i="62"/>
  <c r="AG14" i="62"/>
  <c r="AP14" i="62" s="1"/>
  <c r="AF14" i="62"/>
  <c r="AO14" i="62" s="1"/>
  <c r="AG14" i="51"/>
  <c r="AP14" i="51" s="1"/>
  <c r="AF14" i="51"/>
  <c r="AO14" i="51" s="1"/>
  <c r="AE14" i="51"/>
  <c r="W15" i="51"/>
  <c r="X16" i="66"/>
  <c r="Y16" i="66"/>
  <c r="AR14" i="16"/>
  <c r="AR15" i="21"/>
  <c r="AH14" i="94"/>
  <c r="AQ14" i="94" s="1"/>
  <c r="AR14" i="2"/>
  <c r="AG15" i="81"/>
  <c r="AP15" i="81" s="1"/>
  <c r="AF15" i="81"/>
  <c r="AO15" i="81" s="1"/>
  <c r="AE15" i="81"/>
  <c r="W16" i="81"/>
  <c r="Y16" i="83"/>
  <c r="X16" i="83"/>
  <c r="AN14" i="50"/>
  <c r="AI14" i="50"/>
  <c r="X15" i="88"/>
  <c r="Y15" i="88"/>
  <c r="Y15" i="60"/>
  <c r="X15" i="60"/>
  <c r="Z15" i="60" s="1"/>
  <c r="AR13" i="29"/>
  <c r="AG15" i="65"/>
  <c r="AP15" i="65" s="1"/>
  <c r="AF15" i="65"/>
  <c r="AO15" i="65" s="1"/>
  <c r="AE15" i="65"/>
  <c r="W16" i="65"/>
  <c r="AH13" i="7"/>
  <c r="AQ13" i="7" s="1"/>
  <c r="AF15" i="8"/>
  <c r="AO15" i="8" s="1"/>
  <c r="W16" i="8"/>
  <c r="AE15" i="8"/>
  <c r="AG15" i="8"/>
  <c r="AP15" i="8" s="1"/>
  <c r="AH16" i="79"/>
  <c r="AQ16" i="79" s="1"/>
  <c r="AF14" i="23"/>
  <c r="AO14" i="23" s="1"/>
  <c r="W15" i="23"/>
  <c r="AE14" i="23"/>
  <c r="AG14" i="23"/>
  <c r="AP14" i="23" s="1"/>
  <c r="AG15" i="3"/>
  <c r="AP15" i="3" s="1"/>
  <c r="AF15" i="3"/>
  <c r="AO15" i="3" s="1"/>
  <c r="W16" i="3"/>
  <c r="AE15" i="3"/>
  <c r="AI14" i="17"/>
  <c r="AN14" i="17"/>
  <c r="AH14" i="78"/>
  <c r="AQ14" i="78" s="1"/>
  <c r="AI15" i="69"/>
  <c r="AN15" i="69"/>
  <c r="Y15" i="67"/>
  <c r="X15" i="67"/>
  <c r="Y16" i="9"/>
  <c r="X16" i="9"/>
  <c r="X16" i="54"/>
  <c r="Y16" i="54"/>
  <c r="X16" i="52"/>
  <c r="Y16" i="52"/>
  <c r="Y15" i="32"/>
  <c r="X15" i="32"/>
  <c r="X17" i="76"/>
  <c r="Y17" i="76"/>
  <c r="W16" i="58"/>
  <c r="AE15" i="58"/>
  <c r="AF15" i="58"/>
  <c r="AO15" i="58" s="1"/>
  <c r="AG15" i="58"/>
  <c r="AP15" i="58" s="1"/>
  <c r="AR15" i="48"/>
  <c r="AR14" i="80"/>
  <c r="AN15" i="83"/>
  <c r="AI15" i="83"/>
  <c r="AG15" i="19"/>
  <c r="AP15" i="19" s="1"/>
  <c r="AF15" i="19"/>
  <c r="AO15" i="19" s="1"/>
  <c r="W16" i="19"/>
  <c r="AE15" i="19"/>
  <c r="Y15" i="50"/>
  <c r="X15" i="50"/>
  <c r="AF14" i="45"/>
  <c r="AO14" i="45" s="1"/>
  <c r="AG14" i="45"/>
  <c r="AP14" i="45" s="1"/>
  <c r="AE14" i="45"/>
  <c r="W15" i="45"/>
  <c r="AF14" i="92"/>
  <c r="AO14" i="92" s="1"/>
  <c r="AE14" i="92"/>
  <c r="AG14" i="92"/>
  <c r="AP14" i="92" s="1"/>
  <c r="W15" i="92"/>
  <c r="AI14" i="61"/>
  <c r="AN14" i="61"/>
  <c r="AR14" i="36"/>
  <c r="W16" i="47"/>
  <c r="AG15" i="47"/>
  <c r="AP15" i="47" s="1"/>
  <c r="AF15" i="47"/>
  <c r="AO15" i="47" s="1"/>
  <c r="AE15" i="47"/>
  <c r="AG14" i="22"/>
  <c r="AP14" i="22" s="1"/>
  <c r="AF14" i="22"/>
  <c r="AO14" i="22" s="1"/>
  <c r="W15" i="22"/>
  <c r="AE14" i="22"/>
  <c r="W16" i="80"/>
  <c r="AG15" i="80"/>
  <c r="AP15" i="80" s="1"/>
  <c r="AE15" i="80"/>
  <c r="AF15" i="80"/>
  <c r="AO15" i="80" s="1"/>
  <c r="AG13" i="7"/>
  <c r="AP13" i="7" s="1"/>
  <c r="AF13" i="7"/>
  <c r="AO13" i="7" s="1"/>
  <c r="W14" i="7"/>
  <c r="AE13" i="7"/>
  <c r="AR14" i="74"/>
  <c r="Y16" i="87"/>
  <c r="X16" i="87"/>
  <c r="Y16" i="30"/>
  <c r="X16" i="30"/>
  <c r="AI15" i="43"/>
  <c r="AN15" i="43"/>
  <c r="AH15" i="36"/>
  <c r="AQ15" i="36" s="1"/>
  <c r="W17" i="79"/>
  <c r="AG16" i="79"/>
  <c r="AP16" i="79" s="1"/>
  <c r="AF16" i="79"/>
  <c r="AO16" i="79" s="1"/>
  <c r="AE16" i="79"/>
  <c r="Y15" i="91"/>
  <c r="X15" i="91"/>
  <c r="AR14" i="8"/>
  <c r="Y15" i="17"/>
  <c r="X15" i="17"/>
  <c r="AF14" i="78"/>
  <c r="AO14" i="78" s="1"/>
  <c r="AE14" i="78"/>
  <c r="W15" i="78"/>
  <c r="AG14" i="78"/>
  <c r="AP14" i="78" s="1"/>
  <c r="AG15" i="4"/>
  <c r="AP15" i="4" s="1"/>
  <c r="AF15" i="4"/>
  <c r="AO15" i="4" s="1"/>
  <c r="W16" i="4"/>
  <c r="AE15" i="4"/>
  <c r="AN15" i="85"/>
  <c r="AI15" i="85"/>
  <c r="AH15" i="63"/>
  <c r="AQ15" i="63" s="1"/>
  <c r="AG16" i="71"/>
  <c r="AP16" i="71" s="1"/>
  <c r="AF16" i="71"/>
  <c r="AO16" i="71" s="1"/>
  <c r="W17" i="71"/>
  <c r="AE16" i="71"/>
  <c r="AR14" i="82"/>
  <c r="AH15" i="93"/>
  <c r="AQ15" i="93" s="1"/>
  <c r="X16" i="69"/>
  <c r="Y16" i="69"/>
  <c r="AI14" i="1"/>
  <c r="AN14" i="1"/>
  <c r="AN14" i="67"/>
  <c r="AI14" i="67"/>
  <c r="AN14" i="18"/>
  <c r="AI14" i="18"/>
  <c r="Y14" i="89"/>
  <c r="Z14" i="89" s="1"/>
  <c r="X14" i="89"/>
  <c r="AI14" i="32"/>
  <c r="AN14" i="32"/>
  <c r="AI16" i="76"/>
  <c r="AN16" i="76"/>
  <c r="W15" i="10"/>
  <c r="AE14" i="10"/>
  <c r="AG14" i="10"/>
  <c r="AP14" i="10" s="1"/>
  <c r="AF14" i="10"/>
  <c r="AO14" i="10" s="1"/>
  <c r="AH15" i="41"/>
  <c r="AQ15" i="41" s="1"/>
  <c r="X16" i="26"/>
  <c r="Y16" i="26"/>
  <c r="AR15" i="86"/>
  <c r="AN14" i="88"/>
  <c r="AI14" i="88"/>
  <c r="AG14" i="56"/>
  <c r="AP14" i="56" s="1"/>
  <c r="AF14" i="56"/>
  <c r="AO14" i="56" s="1"/>
  <c r="AE14" i="56"/>
  <c r="W15" i="56"/>
  <c r="AR14" i="93"/>
  <c r="AR15" i="79"/>
  <c r="AR14" i="58"/>
  <c r="AR15" i="28"/>
  <c r="AH15" i="74"/>
  <c r="AQ15" i="74" s="1"/>
  <c r="Z15" i="63"/>
  <c r="AH15" i="5"/>
  <c r="AQ15" i="5" s="1"/>
  <c r="Y15" i="1"/>
  <c r="X15" i="1"/>
  <c r="Y15" i="18"/>
  <c r="X15" i="18"/>
  <c r="Y15" i="37"/>
  <c r="Z15" i="37" s="1"/>
  <c r="X15" i="37"/>
  <c r="AI15" i="55"/>
  <c r="AN15" i="55"/>
  <c r="Y14" i="27"/>
  <c r="X14" i="27"/>
  <c r="Z15" i="82"/>
  <c r="W16" i="84"/>
  <c r="AE15" i="84"/>
  <c r="AG15" i="84"/>
  <c r="AP15" i="84" s="1"/>
  <c r="AF15" i="84"/>
  <c r="AO15" i="84" s="1"/>
  <c r="AF14" i="94"/>
  <c r="AO14" i="94" s="1"/>
  <c r="W15" i="94"/>
  <c r="AE14" i="94"/>
  <c r="AG14" i="94"/>
  <c r="AP14" i="94" s="1"/>
  <c r="AH15" i="49"/>
  <c r="AQ15" i="49" s="1"/>
  <c r="AR14" i="53"/>
  <c r="AN14" i="46"/>
  <c r="AI14" i="46"/>
  <c r="AG15" i="77"/>
  <c r="AP15" i="77" s="1"/>
  <c r="AF15" i="77"/>
  <c r="AO15" i="77" s="1"/>
  <c r="W16" i="77"/>
  <c r="AE15" i="77"/>
  <c r="Y17" i="44"/>
  <c r="X17" i="44"/>
  <c r="AH14" i="6"/>
  <c r="AQ14" i="6" s="1"/>
  <c r="AH15" i="33"/>
  <c r="AQ15" i="33" s="1"/>
  <c r="AR15" i="15"/>
  <c r="AH15" i="2"/>
  <c r="AQ15" i="2" s="1"/>
  <c r="AH16" i="15"/>
  <c r="AQ16" i="15" s="1"/>
  <c r="AI14" i="31"/>
  <c r="AN14" i="31"/>
  <c r="AR14" i="5"/>
  <c r="AN14" i="72"/>
  <c r="AI14" i="72"/>
  <c r="AI14" i="95"/>
  <c r="AN14" i="95"/>
  <c r="AR14" i="14"/>
  <c r="AG14" i="24"/>
  <c r="AP14" i="24" s="1"/>
  <c r="AF14" i="24"/>
  <c r="AO14" i="24" s="1"/>
  <c r="W15" i="24"/>
  <c r="AE14" i="24"/>
  <c r="AH15" i="53"/>
  <c r="AQ15" i="53" s="1"/>
  <c r="AH15" i="38"/>
  <c r="AQ15" i="38" s="1"/>
  <c r="AH15" i="70"/>
  <c r="AQ15" i="70" s="1"/>
  <c r="Y15" i="61"/>
  <c r="X15" i="61"/>
  <c r="AN15" i="96"/>
  <c r="AI15" i="96"/>
  <c r="AH16" i="86"/>
  <c r="AQ16" i="86" s="1"/>
  <c r="AR14" i="38"/>
  <c r="AR14" i="34"/>
  <c r="Y15" i="25"/>
  <c r="X15" i="25"/>
  <c r="Z15" i="25" s="1"/>
  <c r="Z15" i="36"/>
  <c r="AG14" i="13"/>
  <c r="AP14" i="13" s="1"/>
  <c r="AF14" i="13"/>
  <c r="AO14" i="13" s="1"/>
  <c r="W15" i="13"/>
  <c r="AE14" i="13"/>
  <c r="AE14" i="75"/>
  <c r="W15" i="75"/>
  <c r="AF14" i="75"/>
  <c r="AO14" i="75" s="1"/>
  <c r="AG14" i="75"/>
  <c r="AP14" i="75" s="1"/>
  <c r="AG14" i="11"/>
  <c r="AP14" i="11" s="1"/>
  <c r="AF14" i="11"/>
  <c r="AO14" i="11" s="1"/>
  <c r="W15" i="11"/>
  <c r="AE14" i="11"/>
  <c r="AR14" i="41"/>
  <c r="Y15" i="90"/>
  <c r="X15" i="90"/>
  <c r="Y16" i="85"/>
  <c r="X16" i="85"/>
  <c r="AH14" i="20"/>
  <c r="AQ14" i="20" s="1"/>
  <c r="AR14" i="4"/>
  <c r="Z15" i="93"/>
  <c r="Z15" i="5"/>
  <c r="AH15" i="16"/>
  <c r="AQ15" i="16" s="1"/>
  <c r="AR14" i="63"/>
  <c r="Y15" i="40"/>
  <c r="X15" i="40"/>
  <c r="AI14" i="37"/>
  <c r="AN14" i="37"/>
  <c r="Y16" i="73"/>
  <c r="X16" i="73"/>
  <c r="Z16" i="73" s="1"/>
  <c r="Y16" i="55"/>
  <c r="X16" i="55"/>
  <c r="AN13" i="27"/>
  <c r="AI13" i="27"/>
  <c r="X15" i="31"/>
  <c r="Y15" i="31"/>
  <c r="AI16" i="44"/>
  <c r="AN16" i="44"/>
  <c r="Z15" i="49"/>
  <c r="Z15" i="41"/>
  <c r="AR14" i="39"/>
  <c r="AR13" i="20"/>
  <c r="AI15" i="26"/>
  <c r="AN15" i="26"/>
  <c r="Y15" i="72"/>
  <c r="X15" i="72"/>
  <c r="AG13" i="68"/>
  <c r="AP13" i="68" s="1"/>
  <c r="AF13" i="68"/>
  <c r="AO13" i="68" s="1"/>
  <c r="AE13" i="68"/>
  <c r="W14" i="68"/>
  <c r="AH15" i="59"/>
  <c r="AQ15" i="59" s="1"/>
  <c r="AR14" i="49"/>
  <c r="Z14" i="6"/>
  <c r="Z15" i="33"/>
  <c r="AR13" i="62"/>
  <c r="AR14" i="59"/>
  <c r="AN14" i="64"/>
  <c r="AI14" i="64"/>
  <c r="AH15" i="14"/>
  <c r="AQ15" i="14" s="1"/>
  <c r="AR13" i="6"/>
  <c r="AN14" i="25"/>
  <c r="AI14" i="25"/>
  <c r="AI15" i="30"/>
  <c r="AN15" i="30"/>
  <c r="AN14" i="91"/>
  <c r="AI14" i="91"/>
  <c r="Z15" i="74"/>
  <c r="AI14" i="90"/>
  <c r="AN14" i="90"/>
  <c r="AI14" i="57"/>
  <c r="AN14" i="57"/>
  <c r="Z14" i="20"/>
  <c r="AH15" i="34"/>
  <c r="AQ15" i="34" s="1"/>
  <c r="AI14" i="40"/>
  <c r="AN14" i="40"/>
  <c r="AN15" i="52"/>
  <c r="AI15" i="52"/>
  <c r="AN15" i="73"/>
  <c r="AI15" i="73"/>
  <c r="Y15" i="35"/>
  <c r="X15" i="35"/>
  <c r="AH16" i="21"/>
  <c r="AQ16" i="21" s="1"/>
  <c r="AR15" i="71"/>
  <c r="AI14" i="12"/>
  <c r="AN14" i="12"/>
  <c r="AH16" i="48"/>
  <c r="AQ16" i="48" s="1"/>
  <c r="AH14" i="62"/>
  <c r="AQ14" i="62" s="1"/>
  <c r="Y15" i="95"/>
  <c r="X15" i="95"/>
  <c r="AI15" i="66"/>
  <c r="AN15" i="66"/>
  <c r="AF15" i="59"/>
  <c r="AO15" i="59" s="1"/>
  <c r="W16" i="59"/>
  <c r="AE15" i="59"/>
  <c r="AG15" i="59"/>
  <c r="AP15" i="59" s="1"/>
  <c r="AH15" i="58"/>
  <c r="AQ15" i="58" s="1"/>
  <c r="AR13" i="78"/>
  <c r="AF15" i="38"/>
  <c r="AO15" i="38" s="1"/>
  <c r="AE15" i="38"/>
  <c r="W16" i="38"/>
  <c r="AG15" i="38"/>
  <c r="AP15" i="38" s="1"/>
  <c r="AE15" i="42"/>
  <c r="W16" i="42"/>
  <c r="AF15" i="42"/>
  <c r="AO15" i="42" s="1"/>
  <c r="AG15" i="42"/>
  <c r="AP15" i="42" s="1"/>
  <c r="AN14" i="60"/>
  <c r="AI14" i="60"/>
  <c r="AH16" i="28"/>
  <c r="AQ16" i="28" s="1"/>
  <c r="X15" i="64"/>
  <c r="Y15" i="64"/>
  <c r="X16" i="96"/>
  <c r="Y16" i="96"/>
  <c r="AH15" i="39"/>
  <c r="AQ15" i="39" s="1"/>
  <c r="W17" i="86"/>
  <c r="AG16" i="86"/>
  <c r="AP16" i="86" s="1"/>
  <c r="AF16" i="86"/>
  <c r="AO16" i="86" s="1"/>
  <c r="AE16" i="86"/>
  <c r="AH15" i="80"/>
  <c r="AQ15" i="80" s="1"/>
  <c r="AN15" i="87"/>
  <c r="AI15" i="87"/>
  <c r="Y16" i="43"/>
  <c r="X16" i="43"/>
  <c r="AH15" i="8"/>
  <c r="AQ15" i="8" s="1"/>
  <c r="AR13" i="94"/>
  <c r="AH14" i="23"/>
  <c r="AQ14" i="23" s="1"/>
  <c r="AR12" i="7"/>
  <c r="AH14" i="29"/>
  <c r="AQ14" i="29" s="1"/>
  <c r="AR14" i="70"/>
  <c r="AR13" i="23"/>
  <c r="AH15" i="4"/>
  <c r="AQ15" i="4" s="1"/>
  <c r="Y15" i="57"/>
  <c r="X15" i="57"/>
  <c r="AH16" i="71"/>
  <c r="AQ16" i="71" s="1"/>
  <c r="AR14" i="33"/>
  <c r="Z15" i="16"/>
  <c r="AI15" i="9"/>
  <c r="AN15" i="9"/>
  <c r="AN15" i="54"/>
  <c r="AI15" i="54"/>
  <c r="AN13" i="89"/>
  <c r="AI13" i="89"/>
  <c r="AI14" i="35"/>
  <c r="AN14" i="35"/>
  <c r="W17" i="21" l="1"/>
  <c r="AE16" i="48"/>
  <c r="AE15" i="14"/>
  <c r="AF16" i="48"/>
  <c r="AO16" i="48" s="1"/>
  <c r="AF14" i="29"/>
  <c r="AO14" i="29" s="1"/>
  <c r="Z15" i="90"/>
  <c r="Z16" i="9"/>
  <c r="AG16" i="48"/>
  <c r="AP16" i="48" s="1"/>
  <c r="Z16" i="66"/>
  <c r="Z14" i="27"/>
  <c r="Z16" i="96"/>
  <c r="Z15" i="40"/>
  <c r="Z15" i="1"/>
  <c r="W16" i="39"/>
  <c r="W16" i="14"/>
  <c r="Z16" i="87"/>
  <c r="W17" i="87" s="1"/>
  <c r="Z15" i="91"/>
  <c r="AG15" i="91" s="1"/>
  <c r="AP15" i="91" s="1"/>
  <c r="Z15" i="88"/>
  <c r="AE15" i="88" s="1"/>
  <c r="AG14" i="89"/>
  <c r="AP14" i="89" s="1"/>
  <c r="AF14" i="89"/>
  <c r="AO14" i="89" s="1"/>
  <c r="W15" i="89"/>
  <c r="AE14" i="89"/>
  <c r="AG16" i="9"/>
  <c r="AP16" i="9" s="1"/>
  <c r="AF16" i="9"/>
  <c r="AO16" i="9" s="1"/>
  <c r="W17" i="9"/>
  <c r="AE16" i="9"/>
  <c r="AG15" i="88"/>
  <c r="AP15" i="88" s="1"/>
  <c r="AF15" i="91"/>
  <c r="AO15" i="91" s="1"/>
  <c r="AR15" i="66"/>
  <c r="AR15" i="52"/>
  <c r="AR15" i="30"/>
  <c r="W17" i="73"/>
  <c r="AG16" i="73"/>
  <c r="AP16" i="73" s="1"/>
  <c r="AE16" i="73"/>
  <c r="AF16" i="73"/>
  <c r="AO16" i="73" s="1"/>
  <c r="W16" i="93"/>
  <c r="AG15" i="93"/>
  <c r="AP15" i="93" s="1"/>
  <c r="AF15" i="93"/>
  <c r="AO15" i="93" s="1"/>
  <c r="AE15" i="93"/>
  <c r="AH16" i="85"/>
  <c r="AQ16" i="85" s="1"/>
  <c r="Y15" i="13"/>
  <c r="X15" i="13"/>
  <c r="W16" i="25"/>
  <c r="AG15" i="25"/>
  <c r="AP15" i="25" s="1"/>
  <c r="AF15" i="25"/>
  <c r="AO15" i="25" s="1"/>
  <c r="AE15" i="25"/>
  <c r="AH15" i="61"/>
  <c r="AQ15" i="61" s="1"/>
  <c r="AN14" i="94"/>
  <c r="AI14" i="94"/>
  <c r="AI15" i="84"/>
  <c r="AN15" i="84"/>
  <c r="W15" i="27"/>
  <c r="AE14" i="27"/>
  <c r="AG14" i="27"/>
  <c r="AP14" i="27" s="1"/>
  <c r="AF14" i="27"/>
  <c r="AO14" i="27" s="1"/>
  <c r="AH15" i="18"/>
  <c r="AQ15" i="18" s="1"/>
  <c r="AN14" i="56"/>
  <c r="AI14" i="56"/>
  <c r="X15" i="10"/>
  <c r="Y15" i="10"/>
  <c r="AN16" i="71"/>
  <c r="AI16" i="71"/>
  <c r="AH15" i="17"/>
  <c r="AQ15" i="17" s="1"/>
  <c r="Y17" i="79"/>
  <c r="X17" i="79"/>
  <c r="Y16" i="80"/>
  <c r="X16" i="80"/>
  <c r="AH15" i="50"/>
  <c r="AQ15" i="50" s="1"/>
  <c r="AH17" i="76"/>
  <c r="AQ17" i="76" s="1"/>
  <c r="AH16" i="52"/>
  <c r="AQ16" i="52" s="1"/>
  <c r="AR15" i="69"/>
  <c r="AG15" i="60"/>
  <c r="AP15" i="60" s="1"/>
  <c r="AF15" i="60"/>
  <c r="AO15" i="60" s="1"/>
  <c r="W16" i="60"/>
  <c r="AE15" i="60"/>
  <c r="AH16" i="83"/>
  <c r="AQ16" i="83" s="1"/>
  <c r="AH15" i="46"/>
  <c r="AQ15" i="46" s="1"/>
  <c r="AN15" i="70"/>
  <c r="AI15" i="70"/>
  <c r="AN16" i="21"/>
  <c r="AI16" i="21"/>
  <c r="AI15" i="53"/>
  <c r="AN15" i="53"/>
  <c r="Y17" i="48"/>
  <c r="X17" i="48"/>
  <c r="AN15" i="34"/>
  <c r="AI15" i="34"/>
  <c r="AH15" i="64"/>
  <c r="AQ15" i="64" s="1"/>
  <c r="X16" i="42"/>
  <c r="Y16" i="42"/>
  <c r="Z16" i="42" s="1"/>
  <c r="AH15" i="95"/>
  <c r="AQ15" i="95" s="1"/>
  <c r="AR14" i="12"/>
  <c r="AH15" i="35"/>
  <c r="AQ15" i="35" s="1"/>
  <c r="AR14" i="90"/>
  <c r="AR14" i="25"/>
  <c r="AH15" i="72"/>
  <c r="AQ15" i="72" s="1"/>
  <c r="AR16" i="44"/>
  <c r="AH16" i="55"/>
  <c r="AQ16" i="55" s="1"/>
  <c r="X16" i="77"/>
  <c r="Y16" i="77"/>
  <c r="AR14" i="1"/>
  <c r="X17" i="71"/>
  <c r="Y17" i="71"/>
  <c r="AR15" i="85"/>
  <c r="AR15" i="43"/>
  <c r="AI14" i="22"/>
  <c r="AN14" i="22"/>
  <c r="AR14" i="61"/>
  <c r="Y15" i="45"/>
  <c r="X15" i="45"/>
  <c r="AR15" i="83"/>
  <c r="Z17" i="76"/>
  <c r="Z16" i="52"/>
  <c r="AR14" i="17"/>
  <c r="AI14" i="23"/>
  <c r="AN14" i="23"/>
  <c r="Z15" i="46"/>
  <c r="X16" i="70"/>
  <c r="Y16" i="70"/>
  <c r="Y17" i="28"/>
  <c r="X17" i="28"/>
  <c r="Y17" i="21"/>
  <c r="X17" i="21"/>
  <c r="AI16" i="15"/>
  <c r="AN16" i="15"/>
  <c r="AG15" i="16"/>
  <c r="AP15" i="16" s="1"/>
  <c r="AF15" i="16"/>
  <c r="AO15" i="16" s="1"/>
  <c r="W16" i="16"/>
  <c r="AE15" i="16"/>
  <c r="AH15" i="57"/>
  <c r="AQ15" i="57" s="1"/>
  <c r="AR15" i="54"/>
  <c r="Z15" i="57"/>
  <c r="Z15" i="64"/>
  <c r="AR14" i="60"/>
  <c r="AI15" i="42"/>
  <c r="AN15" i="42"/>
  <c r="AN15" i="59"/>
  <c r="AI15" i="59"/>
  <c r="AG15" i="74"/>
  <c r="AP15" i="74" s="1"/>
  <c r="AF15" i="74"/>
  <c r="AO15" i="74" s="1"/>
  <c r="AE15" i="74"/>
  <c r="W16" i="74"/>
  <c r="AR14" i="64"/>
  <c r="AE15" i="33"/>
  <c r="W16" i="33"/>
  <c r="AG15" i="33"/>
  <c r="AP15" i="33" s="1"/>
  <c r="AF15" i="33"/>
  <c r="AO15" i="33" s="1"/>
  <c r="AR14" i="37"/>
  <c r="Z16" i="85"/>
  <c r="AN14" i="11"/>
  <c r="AI14" i="11"/>
  <c r="Z15" i="61"/>
  <c r="AN14" i="24"/>
  <c r="AI14" i="24"/>
  <c r="AH17" i="44"/>
  <c r="AQ17" i="44" s="1"/>
  <c r="X15" i="94"/>
  <c r="Y15" i="94"/>
  <c r="Z15" i="94" s="1"/>
  <c r="Y16" i="84"/>
  <c r="X16" i="84"/>
  <c r="AR15" i="55"/>
  <c r="Z15" i="18"/>
  <c r="AH16" i="26"/>
  <c r="AQ16" i="26" s="1"/>
  <c r="AR16" i="76"/>
  <c r="AR14" i="18"/>
  <c r="Z15" i="17"/>
  <c r="AI16" i="79"/>
  <c r="AN16" i="79"/>
  <c r="AH16" i="30"/>
  <c r="AQ16" i="30" s="1"/>
  <c r="Y15" i="22"/>
  <c r="X15" i="22"/>
  <c r="Z15" i="22" s="1"/>
  <c r="X15" i="92"/>
  <c r="Y15" i="92"/>
  <c r="AI14" i="45"/>
  <c r="AN14" i="45"/>
  <c r="Z15" i="50"/>
  <c r="AH15" i="32"/>
  <c r="AQ15" i="32" s="1"/>
  <c r="AH15" i="67"/>
  <c r="AQ15" i="67" s="1"/>
  <c r="AN15" i="3"/>
  <c r="AI15" i="3"/>
  <c r="X15" i="23"/>
  <c r="Y15" i="23"/>
  <c r="AH15" i="88"/>
  <c r="AQ15" i="88" s="1"/>
  <c r="Z16" i="83"/>
  <c r="AH16" i="66"/>
  <c r="AQ16" i="66" s="1"/>
  <c r="AH15" i="12"/>
  <c r="AQ15" i="12" s="1"/>
  <c r="Y17" i="15"/>
  <c r="X17" i="15"/>
  <c r="Z17" i="15" s="1"/>
  <c r="Y15" i="29"/>
  <c r="X15" i="29"/>
  <c r="AH16" i="43"/>
  <c r="AQ16" i="43" s="1"/>
  <c r="Z16" i="43"/>
  <c r="X17" i="86"/>
  <c r="Y17" i="86"/>
  <c r="Z17" i="86" s="1"/>
  <c r="X16" i="59"/>
  <c r="Y16" i="59"/>
  <c r="Z15" i="95"/>
  <c r="Z15" i="35"/>
  <c r="AR14" i="40"/>
  <c r="W15" i="20"/>
  <c r="AE14" i="20"/>
  <c r="AG14" i="20"/>
  <c r="AP14" i="20" s="1"/>
  <c r="AF14" i="20"/>
  <c r="AO14" i="20" s="1"/>
  <c r="AR14" i="91"/>
  <c r="AG14" i="6"/>
  <c r="AP14" i="6" s="1"/>
  <c r="AF14" i="6"/>
  <c r="AO14" i="6" s="1"/>
  <c r="W15" i="6"/>
  <c r="AE14" i="6"/>
  <c r="X14" i="68"/>
  <c r="Y14" i="68"/>
  <c r="Z15" i="72"/>
  <c r="AH15" i="31"/>
  <c r="AQ15" i="31" s="1"/>
  <c r="Z16" i="55"/>
  <c r="AH15" i="40"/>
  <c r="AQ15" i="40" s="1"/>
  <c r="AH15" i="90"/>
  <c r="AQ15" i="90" s="1"/>
  <c r="Y15" i="11"/>
  <c r="X15" i="11"/>
  <c r="Y15" i="75"/>
  <c r="X15" i="75"/>
  <c r="AG15" i="36"/>
  <c r="AP15" i="36" s="1"/>
  <c r="AE15" i="36"/>
  <c r="AF15" i="36"/>
  <c r="AO15" i="36" s="1"/>
  <c r="W16" i="36"/>
  <c r="Y15" i="24"/>
  <c r="X15" i="24"/>
  <c r="AR14" i="95"/>
  <c r="AR14" i="31"/>
  <c r="AG15" i="82"/>
  <c r="AP15" i="82" s="1"/>
  <c r="W16" i="82"/>
  <c r="AF15" i="82"/>
  <c r="AO15" i="82" s="1"/>
  <c r="AE15" i="82"/>
  <c r="AH15" i="37"/>
  <c r="AQ15" i="37" s="1"/>
  <c r="AH15" i="1"/>
  <c r="AQ15" i="1" s="1"/>
  <c r="W16" i="63"/>
  <c r="AE15" i="63"/>
  <c r="AF15" i="63"/>
  <c r="AO15" i="63" s="1"/>
  <c r="AG15" i="63"/>
  <c r="AP15" i="63" s="1"/>
  <c r="AR14" i="88"/>
  <c r="Z16" i="26"/>
  <c r="AH16" i="69"/>
  <c r="AQ16" i="69" s="1"/>
  <c r="AI15" i="4"/>
  <c r="AN15" i="4"/>
  <c r="Y15" i="78"/>
  <c r="X15" i="78"/>
  <c r="AI15" i="80"/>
  <c r="AN15" i="80"/>
  <c r="X16" i="47"/>
  <c r="Y16" i="47"/>
  <c r="AI15" i="19"/>
  <c r="AN15" i="19"/>
  <c r="AI15" i="58"/>
  <c r="AN15" i="58"/>
  <c r="AH16" i="54"/>
  <c r="AQ16" i="54" s="1"/>
  <c r="Y16" i="3"/>
  <c r="Z16" i="3" s="1"/>
  <c r="X16" i="3"/>
  <c r="X16" i="81"/>
  <c r="Y16" i="81"/>
  <c r="AG16" i="66"/>
  <c r="AP16" i="66" s="1"/>
  <c r="AF16" i="66"/>
  <c r="AO16" i="66" s="1"/>
  <c r="AE16" i="66"/>
  <c r="W17" i="66"/>
  <c r="AI16" i="48"/>
  <c r="AN16" i="48"/>
  <c r="AI15" i="14"/>
  <c r="AN15" i="14"/>
  <c r="AN14" i="29"/>
  <c r="AI14" i="29"/>
  <c r="AR15" i="87"/>
  <c r="AH16" i="96"/>
  <c r="AQ16" i="96" s="1"/>
  <c r="X16" i="38"/>
  <c r="Y16" i="38"/>
  <c r="AR15" i="73"/>
  <c r="AI13" i="68"/>
  <c r="AN13" i="68"/>
  <c r="AE15" i="41"/>
  <c r="W16" i="41"/>
  <c r="AF15" i="41"/>
  <c r="AO15" i="41" s="1"/>
  <c r="AG15" i="41"/>
  <c r="AP15" i="41" s="1"/>
  <c r="Z15" i="31"/>
  <c r="AH16" i="73"/>
  <c r="AQ16" i="73" s="1"/>
  <c r="AI14" i="75"/>
  <c r="AN14" i="75"/>
  <c r="AH15" i="25"/>
  <c r="AQ15" i="25" s="1"/>
  <c r="AR15" i="96"/>
  <c r="AR14" i="72"/>
  <c r="Z17" i="44"/>
  <c r="AR14" i="46"/>
  <c r="AH14" i="27"/>
  <c r="AQ14" i="27" s="1"/>
  <c r="AR14" i="32"/>
  <c r="AR14" i="67"/>
  <c r="Z16" i="69"/>
  <c r="X16" i="4"/>
  <c r="Y16" i="4"/>
  <c r="AI14" i="78"/>
  <c r="AN14" i="78"/>
  <c r="Z16" i="30"/>
  <c r="AI13" i="7"/>
  <c r="AN13" i="7"/>
  <c r="Y16" i="19"/>
  <c r="X16" i="19"/>
  <c r="X16" i="58"/>
  <c r="Y16" i="58"/>
  <c r="Z16" i="58" s="1"/>
  <c r="Z15" i="32"/>
  <c r="Z16" i="54"/>
  <c r="Z15" i="67"/>
  <c r="AI15" i="8"/>
  <c r="AN15" i="8"/>
  <c r="Y16" i="65"/>
  <c r="X16" i="65"/>
  <c r="AH15" i="60"/>
  <c r="AQ15" i="60" s="1"/>
  <c r="AR14" i="50"/>
  <c r="AI15" i="81"/>
  <c r="AN15" i="81"/>
  <c r="Y15" i="51"/>
  <c r="X15" i="51"/>
  <c r="AI14" i="62"/>
  <c r="AN14" i="62"/>
  <c r="Z15" i="12"/>
  <c r="AI15" i="2"/>
  <c r="AN15" i="2"/>
  <c r="X16" i="53"/>
  <c r="Y16" i="53"/>
  <c r="Y16" i="39"/>
  <c r="X16" i="39"/>
  <c r="X16" i="34"/>
  <c r="Y16" i="34"/>
  <c r="AR13" i="89"/>
  <c r="AR14" i="35"/>
  <c r="AR15" i="9"/>
  <c r="AI16" i="86"/>
  <c r="AN16" i="86"/>
  <c r="W17" i="96"/>
  <c r="AE16" i="96"/>
  <c r="AG16" i="96"/>
  <c r="AP16" i="96" s="1"/>
  <c r="AF16" i="96"/>
  <c r="AO16" i="96" s="1"/>
  <c r="AN15" i="38"/>
  <c r="AI15" i="38"/>
  <c r="AR14" i="57"/>
  <c r="AR15" i="26"/>
  <c r="W16" i="49"/>
  <c r="AE15" i="49"/>
  <c r="AG15" i="49"/>
  <c r="AP15" i="49" s="1"/>
  <c r="AF15" i="49"/>
  <c r="AO15" i="49" s="1"/>
  <c r="AR13" i="27"/>
  <c r="AG15" i="40"/>
  <c r="AP15" i="40" s="1"/>
  <c r="AF15" i="40"/>
  <c r="AO15" i="40" s="1"/>
  <c r="AE15" i="40"/>
  <c r="W16" i="40"/>
  <c r="AF15" i="5"/>
  <c r="AO15" i="5" s="1"/>
  <c r="W16" i="5"/>
  <c r="AE15" i="5"/>
  <c r="AG15" i="5"/>
  <c r="AP15" i="5" s="1"/>
  <c r="AG15" i="90"/>
  <c r="AP15" i="90" s="1"/>
  <c r="AF15" i="90"/>
  <c r="AO15" i="90" s="1"/>
  <c r="AE15" i="90"/>
  <c r="W16" i="90"/>
  <c r="AN14" i="13"/>
  <c r="AI14" i="13"/>
  <c r="AN15" i="77"/>
  <c r="AI15" i="77"/>
  <c r="AG15" i="37"/>
  <c r="AP15" i="37" s="1"/>
  <c r="AF15" i="37"/>
  <c r="AO15" i="37" s="1"/>
  <c r="AE15" i="37"/>
  <c r="W16" i="37"/>
  <c r="AG15" i="1"/>
  <c r="AP15" i="1" s="1"/>
  <c r="AF15" i="1"/>
  <c r="AO15" i="1" s="1"/>
  <c r="W16" i="1"/>
  <c r="AE15" i="1"/>
  <c r="Y15" i="56"/>
  <c r="X15" i="56"/>
  <c r="AI14" i="10"/>
  <c r="AN14" i="10"/>
  <c r="AH14" i="89"/>
  <c r="AQ14" i="89" s="1"/>
  <c r="AH15" i="91"/>
  <c r="AQ15" i="91" s="1"/>
  <c r="AH16" i="87"/>
  <c r="AQ16" i="87" s="1"/>
  <c r="X14" i="7"/>
  <c r="Y14" i="7"/>
  <c r="AI15" i="47"/>
  <c r="AN15" i="47"/>
  <c r="AN14" i="92"/>
  <c r="AI14" i="92"/>
  <c r="AH16" i="9"/>
  <c r="AQ16" i="9" s="1"/>
  <c r="X16" i="8"/>
  <c r="Y16" i="8"/>
  <c r="AN15" i="65"/>
  <c r="AI15" i="65"/>
  <c r="AN14" i="51"/>
  <c r="AI14" i="51"/>
  <c r="X15" i="62"/>
  <c r="Y15" i="62"/>
  <c r="AI16" i="28"/>
  <c r="AN16" i="28"/>
  <c r="Y16" i="2"/>
  <c r="X16" i="2"/>
  <c r="Z16" i="2" s="1"/>
  <c r="AI15" i="39"/>
  <c r="AN15" i="39"/>
  <c r="Y16" i="14"/>
  <c r="X16" i="14"/>
  <c r="Z16" i="14" s="1"/>
  <c r="Z15" i="51" l="1"/>
  <c r="Z15" i="45"/>
  <c r="Z16" i="38"/>
  <c r="W16" i="88"/>
  <c r="Z15" i="10"/>
  <c r="Z14" i="68"/>
  <c r="AE15" i="91"/>
  <c r="W16" i="91"/>
  <c r="AE16" i="87"/>
  <c r="AF16" i="87"/>
  <c r="AO16" i="87" s="1"/>
  <c r="AG16" i="87"/>
  <c r="AP16" i="87" s="1"/>
  <c r="Z16" i="8"/>
  <c r="Z16" i="81"/>
  <c r="Z15" i="13"/>
  <c r="Z15" i="56"/>
  <c r="Z15" i="92"/>
  <c r="Z16" i="19"/>
  <c r="Z17" i="71"/>
  <c r="AF15" i="88"/>
  <c r="AO15" i="88" s="1"/>
  <c r="Z15" i="11"/>
  <c r="AE15" i="11" s="1"/>
  <c r="Z17" i="21"/>
  <c r="AG17" i="21" s="1"/>
  <c r="AP17" i="21" s="1"/>
  <c r="Z16" i="4"/>
  <c r="Z15" i="78"/>
  <c r="AG15" i="78" s="1"/>
  <c r="AP15" i="78" s="1"/>
  <c r="Z17" i="48"/>
  <c r="AF17" i="48" s="1"/>
  <c r="AO17" i="48" s="1"/>
  <c r="Z16" i="80"/>
  <c r="AG16" i="80" s="1"/>
  <c r="AP16" i="80" s="1"/>
  <c r="Z15" i="75"/>
  <c r="AG15" i="75" s="1"/>
  <c r="AP15" i="75" s="1"/>
  <c r="AG16" i="42"/>
  <c r="AP16" i="42" s="1"/>
  <c r="AF16" i="42"/>
  <c r="AO16" i="42" s="1"/>
  <c r="AE16" i="42"/>
  <c r="W17" i="42"/>
  <c r="AG16" i="81"/>
  <c r="AP16" i="81" s="1"/>
  <c r="AE16" i="81"/>
  <c r="AF16" i="81"/>
  <c r="AO16" i="81" s="1"/>
  <c r="W17" i="81"/>
  <c r="AG16" i="3"/>
  <c r="AP16" i="3" s="1"/>
  <c r="AF16" i="3"/>
  <c r="AO16" i="3" s="1"/>
  <c r="W17" i="3"/>
  <c r="AE16" i="3"/>
  <c r="AE15" i="75"/>
  <c r="AF16" i="80"/>
  <c r="AO16" i="80" s="1"/>
  <c r="AG16" i="38"/>
  <c r="AP16" i="38" s="1"/>
  <c r="W17" i="38"/>
  <c r="AF16" i="38"/>
  <c r="AO16" i="38" s="1"/>
  <c r="AE16" i="38"/>
  <c r="AE17" i="86"/>
  <c r="W18" i="86"/>
  <c r="AF17" i="86"/>
  <c r="AO17" i="86" s="1"/>
  <c r="AG17" i="86"/>
  <c r="AP17" i="86" s="1"/>
  <c r="AF17" i="15"/>
  <c r="AO17" i="15" s="1"/>
  <c r="W18" i="15"/>
  <c r="AE17" i="15"/>
  <c r="AG17" i="15"/>
  <c r="AP17" i="15" s="1"/>
  <c r="AG15" i="13"/>
  <c r="AP15" i="13" s="1"/>
  <c r="AF15" i="13"/>
  <c r="AO15" i="13" s="1"/>
  <c r="W16" i="13"/>
  <c r="AE15" i="13"/>
  <c r="AF17" i="21"/>
  <c r="AO17" i="21" s="1"/>
  <c r="W18" i="21"/>
  <c r="AE17" i="21"/>
  <c r="W18" i="48"/>
  <c r="AG15" i="11"/>
  <c r="AP15" i="11" s="1"/>
  <c r="AF15" i="11"/>
  <c r="AO15" i="11" s="1"/>
  <c r="W16" i="11"/>
  <c r="AG16" i="4"/>
  <c r="AP16" i="4" s="1"/>
  <c r="AF16" i="4"/>
  <c r="AO16" i="4" s="1"/>
  <c r="W17" i="4"/>
  <c r="AE16" i="4"/>
  <c r="AG15" i="94"/>
  <c r="AP15" i="94" s="1"/>
  <c r="AF15" i="94"/>
  <c r="AO15" i="94" s="1"/>
  <c r="W16" i="94"/>
  <c r="AE15" i="94"/>
  <c r="W16" i="45"/>
  <c r="AG15" i="45"/>
  <c r="AP15" i="45" s="1"/>
  <c r="AE15" i="45"/>
  <c r="AF15" i="45"/>
  <c r="AO15" i="45" s="1"/>
  <c r="AG16" i="14"/>
  <c r="AP16" i="14" s="1"/>
  <c r="W17" i="14"/>
  <c r="AF16" i="14"/>
  <c r="AO16" i="14" s="1"/>
  <c r="AE16" i="14"/>
  <c r="AR15" i="47"/>
  <c r="AI15" i="1"/>
  <c r="AN15" i="1"/>
  <c r="AN15" i="37"/>
  <c r="AI15" i="37"/>
  <c r="AR16" i="28"/>
  <c r="AR15" i="65"/>
  <c r="Y16" i="1"/>
  <c r="X16" i="1"/>
  <c r="AI15" i="5"/>
  <c r="AN15" i="5"/>
  <c r="AN15" i="49"/>
  <c r="AI15" i="49"/>
  <c r="AR15" i="38"/>
  <c r="X17" i="96"/>
  <c r="Y17" i="96"/>
  <c r="Z17" i="96" s="1"/>
  <c r="AH16" i="39"/>
  <c r="AQ16" i="39" s="1"/>
  <c r="AH16" i="58"/>
  <c r="AQ16" i="58" s="1"/>
  <c r="AR13" i="7"/>
  <c r="AR14" i="75"/>
  <c r="AE15" i="31"/>
  <c r="W16" i="31"/>
  <c r="AG15" i="31"/>
  <c r="AP15" i="31" s="1"/>
  <c r="AF15" i="31"/>
  <c r="AO15" i="31" s="1"/>
  <c r="AR15" i="19"/>
  <c r="AH15" i="78"/>
  <c r="AQ15" i="78" s="1"/>
  <c r="Y16" i="82"/>
  <c r="X16" i="82"/>
  <c r="Z16" i="82" s="1"/>
  <c r="AH15" i="11"/>
  <c r="AQ15" i="11" s="1"/>
  <c r="Y15" i="6"/>
  <c r="X15" i="6"/>
  <c r="AE15" i="95"/>
  <c r="AG15" i="95"/>
  <c r="AP15" i="95" s="1"/>
  <c r="AF15" i="95"/>
  <c r="AO15" i="95" s="1"/>
  <c r="W16" i="95"/>
  <c r="AH15" i="92"/>
  <c r="AQ15" i="92" s="1"/>
  <c r="W16" i="17"/>
  <c r="AE15" i="17"/>
  <c r="AG15" i="17"/>
  <c r="AP15" i="17" s="1"/>
  <c r="AF15" i="17"/>
  <c r="AO15" i="17" s="1"/>
  <c r="AR14" i="24"/>
  <c r="AI15" i="33"/>
  <c r="AN15" i="33"/>
  <c r="AH17" i="28"/>
  <c r="AQ17" i="28" s="1"/>
  <c r="AG15" i="46"/>
  <c r="AP15" i="46" s="1"/>
  <c r="W16" i="46"/>
  <c r="AE15" i="46"/>
  <c r="AF15" i="46"/>
  <c r="AO15" i="46" s="1"/>
  <c r="AG17" i="76"/>
  <c r="AP17" i="76" s="1"/>
  <c r="AF17" i="76"/>
  <c r="AO17" i="76" s="1"/>
  <c r="AE17" i="76"/>
  <c r="W18" i="76"/>
  <c r="AH17" i="48"/>
  <c r="AQ17" i="48" s="1"/>
  <c r="AH16" i="80"/>
  <c r="AQ16" i="80" s="1"/>
  <c r="AH15" i="10"/>
  <c r="AQ15" i="10" s="1"/>
  <c r="AH15" i="13"/>
  <c r="AQ15" i="13" s="1"/>
  <c r="X16" i="93"/>
  <c r="Y16" i="93"/>
  <c r="AH14" i="7"/>
  <c r="AQ14" i="7" s="1"/>
  <c r="X16" i="5"/>
  <c r="Y16" i="5"/>
  <c r="AG15" i="51"/>
  <c r="AP15" i="51" s="1"/>
  <c r="AF15" i="51"/>
  <c r="AO15" i="51" s="1"/>
  <c r="AE15" i="51"/>
  <c r="W16" i="51"/>
  <c r="AR13" i="68"/>
  <c r="AH15" i="24"/>
  <c r="AQ15" i="24" s="1"/>
  <c r="AI14" i="20"/>
  <c r="AN14" i="20"/>
  <c r="AH15" i="29"/>
  <c r="AQ15" i="29" s="1"/>
  <c r="AH16" i="2"/>
  <c r="AQ16" i="2" s="1"/>
  <c r="AH15" i="62"/>
  <c r="AQ15" i="62" s="1"/>
  <c r="AR14" i="92"/>
  <c r="Z14" i="7"/>
  <c r="AH15" i="56"/>
  <c r="AQ15" i="56" s="1"/>
  <c r="AR15" i="77"/>
  <c r="AN15" i="90"/>
  <c r="AI15" i="90"/>
  <c r="AR16" i="86"/>
  <c r="Z16" i="39"/>
  <c r="AG15" i="12"/>
  <c r="AP15" i="12" s="1"/>
  <c r="AF15" i="12"/>
  <c r="AO15" i="12" s="1"/>
  <c r="W16" i="12"/>
  <c r="AE15" i="12"/>
  <c r="AG15" i="67"/>
  <c r="AP15" i="67" s="1"/>
  <c r="AF15" i="67"/>
  <c r="AO15" i="67" s="1"/>
  <c r="AE15" i="67"/>
  <c r="W16" i="67"/>
  <c r="AH16" i="19"/>
  <c r="AQ16" i="19" s="1"/>
  <c r="AR14" i="29"/>
  <c r="X17" i="66"/>
  <c r="Y17" i="66"/>
  <c r="AH16" i="47"/>
  <c r="AQ16" i="47" s="1"/>
  <c r="AE16" i="26"/>
  <c r="W17" i="26"/>
  <c r="AG16" i="26"/>
  <c r="AP16" i="26" s="1"/>
  <c r="AF16" i="26"/>
  <c r="AO16" i="26" s="1"/>
  <c r="X16" i="63"/>
  <c r="Y16" i="63"/>
  <c r="X15" i="20"/>
  <c r="Y15" i="20"/>
  <c r="AH16" i="59"/>
  <c r="AQ16" i="59" s="1"/>
  <c r="AH15" i="23"/>
  <c r="AQ15" i="23" s="1"/>
  <c r="AF15" i="50"/>
  <c r="AO15" i="50" s="1"/>
  <c r="W16" i="50"/>
  <c r="AE15" i="50"/>
  <c r="AG15" i="50"/>
  <c r="AP15" i="50" s="1"/>
  <c r="AH15" i="22"/>
  <c r="AQ15" i="22" s="1"/>
  <c r="AG15" i="61"/>
  <c r="AP15" i="61" s="1"/>
  <c r="W16" i="61"/>
  <c r="AF15" i="61"/>
  <c r="AO15" i="61" s="1"/>
  <c r="AE15" i="61"/>
  <c r="AR15" i="59"/>
  <c r="AF15" i="64"/>
  <c r="AO15" i="64" s="1"/>
  <c r="W16" i="64"/>
  <c r="AE15" i="64"/>
  <c r="AG15" i="64"/>
  <c r="AP15" i="64" s="1"/>
  <c r="AR16" i="15"/>
  <c r="Z17" i="28"/>
  <c r="AR14" i="23"/>
  <c r="AH16" i="77"/>
  <c r="AQ16" i="77" s="1"/>
  <c r="Y16" i="60"/>
  <c r="X16" i="60"/>
  <c r="AR14" i="56"/>
  <c r="AR14" i="94"/>
  <c r="AI15" i="93"/>
  <c r="AN15" i="93"/>
  <c r="AI16" i="73"/>
  <c r="AN16" i="73"/>
  <c r="X16" i="91"/>
  <c r="Y16" i="91"/>
  <c r="AN14" i="89"/>
  <c r="AI14" i="89"/>
  <c r="AR15" i="39"/>
  <c r="AR14" i="10"/>
  <c r="Y16" i="90"/>
  <c r="X16" i="90"/>
  <c r="W18" i="44"/>
  <c r="AG17" i="44"/>
  <c r="AP17" i="44" s="1"/>
  <c r="AF17" i="44"/>
  <c r="AO17" i="44" s="1"/>
  <c r="AE17" i="44"/>
  <c r="AF16" i="55"/>
  <c r="AO16" i="55" s="1"/>
  <c r="W17" i="55"/>
  <c r="AE16" i="55"/>
  <c r="AG16" i="55"/>
  <c r="AP16" i="55" s="1"/>
  <c r="AE16" i="43"/>
  <c r="AG16" i="43"/>
  <c r="AP16" i="43" s="1"/>
  <c r="W17" i="43"/>
  <c r="AF16" i="43"/>
  <c r="AO16" i="43" s="1"/>
  <c r="W17" i="83"/>
  <c r="AF16" i="83"/>
  <c r="AO16" i="83" s="1"/>
  <c r="AE16" i="83"/>
  <c r="AG16" i="83"/>
  <c r="AP16" i="83" s="1"/>
  <c r="AH16" i="84"/>
  <c r="AQ16" i="84" s="1"/>
  <c r="W16" i="10"/>
  <c r="AE15" i="10"/>
  <c r="AG15" i="10"/>
  <c r="AP15" i="10" s="1"/>
  <c r="AF15" i="10"/>
  <c r="AO15" i="10" s="1"/>
  <c r="AR15" i="84"/>
  <c r="AI15" i="25"/>
  <c r="AN15" i="25"/>
  <c r="AN15" i="91"/>
  <c r="AI15" i="91"/>
  <c r="AI16" i="87"/>
  <c r="AN16" i="87"/>
  <c r="AH16" i="14"/>
  <c r="AQ16" i="14" s="1"/>
  <c r="Z15" i="62"/>
  <c r="AH16" i="8"/>
  <c r="AQ16" i="8" s="1"/>
  <c r="AR15" i="81"/>
  <c r="AH16" i="65"/>
  <c r="AQ16" i="65" s="1"/>
  <c r="W17" i="54"/>
  <c r="AE16" i="54"/>
  <c r="AG16" i="54"/>
  <c r="AP16" i="54" s="1"/>
  <c r="AF16" i="54"/>
  <c r="AO16" i="54" s="1"/>
  <c r="AR14" i="78"/>
  <c r="AI16" i="66"/>
  <c r="AN16" i="66"/>
  <c r="AH16" i="3"/>
  <c r="AQ16" i="3" s="1"/>
  <c r="Z16" i="47"/>
  <c r="Z15" i="24"/>
  <c r="AH15" i="75"/>
  <c r="AQ15" i="75" s="1"/>
  <c r="AH14" i="68"/>
  <c r="AQ14" i="68" s="1"/>
  <c r="Z16" i="59"/>
  <c r="Z15" i="29"/>
  <c r="Z15" i="23"/>
  <c r="Z16" i="84"/>
  <c r="AR14" i="11"/>
  <c r="W16" i="57"/>
  <c r="AE15" i="57"/>
  <c r="AG15" i="57"/>
  <c r="AP15" i="57" s="1"/>
  <c r="AF15" i="57"/>
  <c r="AO15" i="57" s="1"/>
  <c r="AN15" i="16"/>
  <c r="AI15" i="16"/>
  <c r="AH17" i="21"/>
  <c r="AQ17" i="21" s="1"/>
  <c r="AH15" i="45"/>
  <c r="AQ15" i="45" s="1"/>
  <c r="AR14" i="22"/>
  <c r="AH17" i="71"/>
  <c r="AQ17" i="71" s="1"/>
  <c r="Z16" i="77"/>
  <c r="AH17" i="79"/>
  <c r="AQ17" i="79" s="1"/>
  <c r="AR16" i="71"/>
  <c r="AI14" i="27"/>
  <c r="AN14" i="27"/>
  <c r="X16" i="88"/>
  <c r="Y16" i="88"/>
  <c r="Y16" i="49"/>
  <c r="X16" i="49"/>
  <c r="AR15" i="2"/>
  <c r="AR15" i="8"/>
  <c r="W17" i="58"/>
  <c r="AE16" i="58"/>
  <c r="AF16" i="58"/>
  <c r="AO16" i="58" s="1"/>
  <c r="AG16" i="58"/>
  <c r="AP16" i="58" s="1"/>
  <c r="AF16" i="30"/>
  <c r="AO16" i="30" s="1"/>
  <c r="AE16" i="30"/>
  <c r="W17" i="30"/>
  <c r="AG16" i="30"/>
  <c r="AP16" i="30" s="1"/>
  <c r="W17" i="69"/>
  <c r="AE16" i="69"/>
  <c r="AG16" i="69"/>
  <c r="AP16" i="69" s="1"/>
  <c r="AF16" i="69"/>
  <c r="AO16" i="69" s="1"/>
  <c r="AR16" i="48"/>
  <c r="AH16" i="81"/>
  <c r="AQ16" i="81" s="1"/>
  <c r="AI15" i="63"/>
  <c r="AN15" i="63"/>
  <c r="AN15" i="36"/>
  <c r="AI15" i="36"/>
  <c r="AG15" i="72"/>
  <c r="AP15" i="72" s="1"/>
  <c r="AF15" i="72"/>
  <c r="AO15" i="72" s="1"/>
  <c r="W16" i="72"/>
  <c r="AE15" i="72"/>
  <c r="AF15" i="92"/>
  <c r="AO15" i="92" s="1"/>
  <c r="AG15" i="92"/>
  <c r="AP15" i="92" s="1"/>
  <c r="AE15" i="92"/>
  <c r="W16" i="92"/>
  <c r="AR15" i="70"/>
  <c r="AN15" i="60"/>
  <c r="AI15" i="60"/>
  <c r="W17" i="2"/>
  <c r="AE16" i="2"/>
  <c r="AG16" i="2"/>
  <c r="AP16" i="2" s="1"/>
  <c r="AF16" i="2"/>
  <c r="AO16" i="2" s="1"/>
  <c r="AR14" i="51"/>
  <c r="AF16" i="8"/>
  <c r="AO16" i="8" s="1"/>
  <c r="W17" i="8"/>
  <c r="AE16" i="8"/>
  <c r="AG16" i="8"/>
  <c r="AP16" i="8" s="1"/>
  <c r="AG15" i="56"/>
  <c r="AP15" i="56" s="1"/>
  <c r="AF15" i="56"/>
  <c r="AO15" i="56" s="1"/>
  <c r="AE15" i="56"/>
  <c r="W16" i="56"/>
  <c r="Y16" i="37"/>
  <c r="X16" i="37"/>
  <c r="AR14" i="13"/>
  <c r="X16" i="40"/>
  <c r="Y16" i="40"/>
  <c r="AI16" i="96"/>
  <c r="AN16" i="96"/>
  <c r="AH16" i="34"/>
  <c r="AQ16" i="34" s="1"/>
  <c r="AH16" i="53"/>
  <c r="AQ16" i="53" s="1"/>
  <c r="AR14" i="62"/>
  <c r="AG15" i="32"/>
  <c r="AP15" i="32" s="1"/>
  <c r="AF15" i="32"/>
  <c r="AO15" i="32" s="1"/>
  <c r="AE15" i="32"/>
  <c r="W16" i="32"/>
  <c r="AG16" i="19"/>
  <c r="AP16" i="19" s="1"/>
  <c r="AF16" i="19"/>
  <c r="AO16" i="19" s="1"/>
  <c r="W17" i="19"/>
  <c r="AE16" i="19"/>
  <c r="Y16" i="41"/>
  <c r="X16" i="41"/>
  <c r="AR15" i="58"/>
  <c r="AR15" i="4"/>
  <c r="AN15" i="82"/>
  <c r="AI15" i="82"/>
  <c r="AG14" i="68"/>
  <c r="AP14" i="68" s="1"/>
  <c r="AF14" i="68"/>
  <c r="AO14" i="68" s="1"/>
  <c r="AE14" i="68"/>
  <c r="W15" i="68"/>
  <c r="AH17" i="15"/>
  <c r="AQ17" i="15" s="1"/>
  <c r="AR15" i="3"/>
  <c r="AR14" i="45"/>
  <c r="AG15" i="22"/>
  <c r="AP15" i="22" s="1"/>
  <c r="AF15" i="22"/>
  <c r="AO15" i="22" s="1"/>
  <c r="W16" i="22"/>
  <c r="AE15" i="22"/>
  <c r="AG15" i="18"/>
  <c r="AP15" i="18" s="1"/>
  <c r="AF15" i="18"/>
  <c r="AO15" i="18" s="1"/>
  <c r="W16" i="18"/>
  <c r="AE15" i="18"/>
  <c r="Y16" i="74"/>
  <c r="X16" i="74"/>
  <c r="Y16" i="16"/>
  <c r="X16" i="16"/>
  <c r="AH16" i="70"/>
  <c r="AQ16" i="70" s="1"/>
  <c r="AG17" i="71"/>
  <c r="AP17" i="71" s="1"/>
  <c r="AF17" i="71"/>
  <c r="AO17" i="71" s="1"/>
  <c r="W18" i="71"/>
  <c r="AE17" i="71"/>
  <c r="AR15" i="34"/>
  <c r="AR15" i="53"/>
  <c r="AI16" i="9"/>
  <c r="AN16" i="9"/>
  <c r="X15" i="89"/>
  <c r="Y15" i="89"/>
  <c r="AN15" i="40"/>
  <c r="AI15" i="40"/>
  <c r="Z16" i="34"/>
  <c r="Z16" i="53"/>
  <c r="AH15" i="51"/>
  <c r="AQ15" i="51" s="1"/>
  <c r="Z16" i="65"/>
  <c r="AH16" i="4"/>
  <c r="AQ16" i="4" s="1"/>
  <c r="AI15" i="41"/>
  <c r="AN15" i="41"/>
  <c r="AH16" i="38"/>
  <c r="AQ16" i="38" s="1"/>
  <c r="AR15" i="14"/>
  <c r="AR15" i="80"/>
  <c r="X16" i="36"/>
  <c r="Y16" i="36"/>
  <c r="AN14" i="6"/>
  <c r="AI14" i="6"/>
  <c r="AG15" i="35"/>
  <c r="AP15" i="35" s="1"/>
  <c r="AE15" i="35"/>
  <c r="W16" i="35"/>
  <c r="AF15" i="35"/>
  <c r="AO15" i="35" s="1"/>
  <c r="AH17" i="86"/>
  <c r="AQ17" i="86" s="1"/>
  <c r="AR16" i="79"/>
  <c r="AH15" i="94"/>
  <c r="AQ15" i="94" s="1"/>
  <c r="W17" i="85"/>
  <c r="AG16" i="85"/>
  <c r="AP16" i="85" s="1"/>
  <c r="AF16" i="85"/>
  <c r="AO16" i="85" s="1"/>
  <c r="AE16" i="85"/>
  <c r="X16" i="33"/>
  <c r="Y16" i="33"/>
  <c r="AN15" i="74"/>
  <c r="AI15" i="74"/>
  <c r="AR15" i="42"/>
  <c r="Z16" i="70"/>
  <c r="AG16" i="52"/>
  <c r="AP16" i="52" s="1"/>
  <c r="W17" i="52"/>
  <c r="AF16" i="52"/>
  <c r="AO16" i="52" s="1"/>
  <c r="AE16" i="52"/>
  <c r="AH16" i="42"/>
  <c r="AQ16" i="42" s="1"/>
  <c r="AR16" i="21"/>
  <c r="Z17" i="79"/>
  <c r="X15" i="27"/>
  <c r="Y15" i="27"/>
  <c r="Y16" i="25"/>
  <c r="X16" i="25"/>
  <c r="Y17" i="73"/>
  <c r="X17" i="73"/>
  <c r="AI15" i="88"/>
  <c r="AN15" i="88"/>
  <c r="Y17" i="9"/>
  <c r="X17" i="9"/>
  <c r="Y17" i="87"/>
  <c r="X17" i="87"/>
  <c r="Z16" i="63" l="1"/>
  <c r="Z16" i="1"/>
  <c r="Z16" i="16"/>
  <c r="Z16" i="90"/>
  <c r="AG17" i="48"/>
  <c r="AP17" i="48" s="1"/>
  <c r="Z16" i="25"/>
  <c r="AF16" i="25" s="1"/>
  <c r="AO16" i="25" s="1"/>
  <c r="Z16" i="41"/>
  <c r="AF16" i="41" s="1"/>
  <c r="AO16" i="41" s="1"/>
  <c r="Z16" i="37"/>
  <c r="Z16" i="88"/>
  <c r="W16" i="75"/>
  <c r="Y16" i="75" s="1"/>
  <c r="Z16" i="36"/>
  <c r="Z15" i="6"/>
  <c r="AF15" i="75"/>
  <c r="AO15" i="75" s="1"/>
  <c r="Z17" i="87"/>
  <c r="Z16" i="33"/>
  <c r="Z16" i="40"/>
  <c r="W17" i="40" s="1"/>
  <c r="AE17" i="48"/>
  <c r="W17" i="80"/>
  <c r="W16" i="78"/>
  <c r="AE16" i="80"/>
  <c r="AE15" i="78"/>
  <c r="Z15" i="20"/>
  <c r="W16" i="20" s="1"/>
  <c r="Z16" i="60"/>
  <c r="W17" i="60" s="1"/>
  <c r="AF15" i="78"/>
  <c r="AO15" i="78" s="1"/>
  <c r="Z15" i="27"/>
  <c r="AF15" i="27" s="1"/>
  <c r="AO15" i="27" s="1"/>
  <c r="Z15" i="89"/>
  <c r="AF15" i="89" s="1"/>
  <c r="AO15" i="89" s="1"/>
  <c r="Z17" i="66"/>
  <c r="AG17" i="66" s="1"/>
  <c r="AP17" i="66" s="1"/>
  <c r="AG16" i="25"/>
  <c r="AP16" i="25" s="1"/>
  <c r="W17" i="90"/>
  <c r="AG16" i="90"/>
  <c r="AP16" i="90" s="1"/>
  <c r="AE16" i="90"/>
  <c r="AF16" i="90"/>
  <c r="AO16" i="90" s="1"/>
  <c r="AF16" i="36"/>
  <c r="AO16" i="36" s="1"/>
  <c r="W17" i="36"/>
  <c r="AG16" i="36"/>
  <c r="AP16" i="36" s="1"/>
  <c r="AE16" i="36"/>
  <c r="W16" i="27"/>
  <c r="AG16" i="60"/>
  <c r="AP16" i="60" s="1"/>
  <c r="AF16" i="60"/>
  <c r="AO16" i="60" s="1"/>
  <c r="AE16" i="60"/>
  <c r="AE17" i="87"/>
  <c r="AF17" i="87"/>
  <c r="AO17" i="87" s="1"/>
  <c r="W18" i="87"/>
  <c r="AG17" i="87"/>
  <c r="AP17" i="87" s="1"/>
  <c r="W16" i="89"/>
  <c r="AE15" i="89"/>
  <c r="W17" i="37"/>
  <c r="AG16" i="37"/>
  <c r="AP16" i="37" s="1"/>
  <c r="AF16" i="37"/>
  <c r="AO16" i="37" s="1"/>
  <c r="AE16" i="37"/>
  <c r="AF17" i="96"/>
  <c r="AO17" i="96" s="1"/>
  <c r="AE17" i="96"/>
  <c r="AG17" i="96"/>
  <c r="AP17" i="96" s="1"/>
  <c r="W18" i="96"/>
  <c r="Y15" i="68"/>
  <c r="X15" i="68"/>
  <c r="Z15" i="68" s="1"/>
  <c r="AG16" i="41"/>
  <c r="AP16" i="41" s="1"/>
  <c r="AE16" i="41"/>
  <c r="W17" i="41"/>
  <c r="X16" i="32"/>
  <c r="Y16" i="32"/>
  <c r="AI15" i="61"/>
  <c r="AN15" i="61"/>
  <c r="Y17" i="52"/>
  <c r="X17" i="52"/>
  <c r="AG16" i="65"/>
  <c r="AP16" i="65" s="1"/>
  <c r="AF16" i="65"/>
  <c r="AO16" i="65" s="1"/>
  <c r="AE16" i="65"/>
  <c r="W17" i="65"/>
  <c r="Y18" i="71"/>
  <c r="X18" i="71"/>
  <c r="AR15" i="88"/>
  <c r="AN16" i="52"/>
  <c r="AI16" i="52"/>
  <c r="AI16" i="85"/>
  <c r="AN16" i="85"/>
  <c r="Y16" i="35"/>
  <c r="Z16" i="35" s="1"/>
  <c r="X16" i="35"/>
  <c r="X16" i="18"/>
  <c r="Y16" i="18"/>
  <c r="AH16" i="40"/>
  <c r="AQ16" i="40" s="1"/>
  <c r="AI16" i="8"/>
  <c r="AN16" i="8"/>
  <c r="AN15" i="72"/>
  <c r="AI15" i="72"/>
  <c r="X17" i="69"/>
  <c r="Z17" i="69" s="1"/>
  <c r="Y17" i="69"/>
  <c r="AH16" i="88"/>
  <c r="AQ16" i="88" s="1"/>
  <c r="X16" i="57"/>
  <c r="Y16" i="57"/>
  <c r="AF16" i="59"/>
  <c r="AO16" i="59" s="1"/>
  <c r="W17" i="59"/>
  <c r="AE16" i="59"/>
  <c r="AG16" i="59"/>
  <c r="AP16" i="59" s="1"/>
  <c r="W16" i="62"/>
  <c r="AE15" i="62"/>
  <c r="AF15" i="62"/>
  <c r="AO15" i="62" s="1"/>
  <c r="AG15" i="62"/>
  <c r="AP15" i="62" s="1"/>
  <c r="AR15" i="91"/>
  <c r="AI16" i="43"/>
  <c r="AN16" i="43"/>
  <c r="AI17" i="44"/>
  <c r="AN17" i="44"/>
  <c r="AH16" i="60"/>
  <c r="AQ16" i="60" s="1"/>
  <c r="Y16" i="67"/>
  <c r="X16" i="67"/>
  <c r="AG14" i="7"/>
  <c r="AP14" i="7" s="1"/>
  <c r="AF14" i="7"/>
  <c r="AO14" i="7" s="1"/>
  <c r="W15" i="7"/>
  <c r="AE14" i="7"/>
  <c r="AR15" i="33"/>
  <c r="X16" i="17"/>
  <c r="Y16" i="17"/>
  <c r="X16" i="95"/>
  <c r="Y16" i="95"/>
  <c r="Z16" i="95" s="1"/>
  <c r="X16" i="31"/>
  <c r="Z16" i="31" s="1"/>
  <c r="Y16" i="31"/>
  <c r="AR15" i="37"/>
  <c r="AI16" i="14"/>
  <c r="AN16" i="14"/>
  <c r="AI15" i="45"/>
  <c r="AN15" i="45"/>
  <c r="AN15" i="11"/>
  <c r="AI15" i="11"/>
  <c r="AN17" i="48"/>
  <c r="AI17" i="48"/>
  <c r="AI17" i="15"/>
  <c r="AN17" i="15"/>
  <c r="X18" i="86"/>
  <c r="Y18" i="86"/>
  <c r="Y17" i="3"/>
  <c r="X17" i="3"/>
  <c r="AN15" i="67"/>
  <c r="AI15" i="67"/>
  <c r="W17" i="82"/>
  <c r="AG16" i="82"/>
  <c r="AP16" i="82" s="1"/>
  <c r="AE16" i="82"/>
  <c r="AF16" i="82"/>
  <c r="AO16" i="82" s="1"/>
  <c r="AI15" i="31"/>
  <c r="AN15" i="31"/>
  <c r="AN15" i="35"/>
  <c r="AI15" i="35"/>
  <c r="AI14" i="68"/>
  <c r="AN14" i="68"/>
  <c r="AN15" i="56"/>
  <c r="AI15" i="56"/>
  <c r="Y17" i="2"/>
  <c r="X17" i="2"/>
  <c r="AI16" i="58"/>
  <c r="AN16" i="58"/>
  <c r="AH16" i="49"/>
  <c r="AQ16" i="49" s="1"/>
  <c r="AN16" i="54"/>
  <c r="AI16" i="54"/>
  <c r="AI15" i="10"/>
  <c r="AN15" i="10"/>
  <c r="AN16" i="55"/>
  <c r="AI16" i="55"/>
  <c r="AH16" i="91"/>
  <c r="AQ16" i="91" s="1"/>
  <c r="AN15" i="64"/>
  <c r="AI15" i="64"/>
  <c r="AG16" i="39"/>
  <c r="AP16" i="39" s="1"/>
  <c r="AE16" i="39"/>
  <c r="AF16" i="39"/>
  <c r="AO16" i="39" s="1"/>
  <c r="W17" i="39"/>
  <c r="AH16" i="5"/>
  <c r="AQ16" i="5" s="1"/>
  <c r="AH16" i="93"/>
  <c r="AQ16" i="93" s="1"/>
  <c r="Y18" i="76"/>
  <c r="X18" i="76"/>
  <c r="AN15" i="46"/>
  <c r="AI15" i="46"/>
  <c r="Y17" i="14"/>
  <c r="X17" i="14"/>
  <c r="Z17" i="14" s="1"/>
  <c r="X16" i="45"/>
  <c r="Y16" i="45"/>
  <c r="AI16" i="4"/>
  <c r="AN16" i="4"/>
  <c r="X18" i="48"/>
  <c r="Y18" i="48"/>
  <c r="Y16" i="13"/>
  <c r="X16" i="13"/>
  <c r="AN16" i="38"/>
  <c r="AI16" i="38"/>
  <c r="AN15" i="75"/>
  <c r="AI15" i="75"/>
  <c r="Y17" i="42"/>
  <c r="X17" i="42"/>
  <c r="Y16" i="78"/>
  <c r="X16" i="78"/>
  <c r="AH17" i="73"/>
  <c r="AQ17" i="73" s="1"/>
  <c r="AR15" i="74"/>
  <c r="AH16" i="36"/>
  <c r="AQ16" i="36" s="1"/>
  <c r="AR15" i="41"/>
  <c r="X17" i="8"/>
  <c r="Y17" i="8"/>
  <c r="X16" i="92"/>
  <c r="Y16" i="92"/>
  <c r="Z16" i="92" s="1"/>
  <c r="AR15" i="63"/>
  <c r="AE16" i="88"/>
  <c r="W17" i="88"/>
  <c r="AF16" i="88"/>
  <c r="AO16" i="88" s="1"/>
  <c r="AG16" i="88"/>
  <c r="AP16" i="88" s="1"/>
  <c r="AR15" i="16"/>
  <c r="AG15" i="6"/>
  <c r="AP15" i="6" s="1"/>
  <c r="AF15" i="6"/>
  <c r="AO15" i="6" s="1"/>
  <c r="W16" i="6"/>
  <c r="AE15" i="6"/>
  <c r="AR15" i="49"/>
  <c r="X16" i="11"/>
  <c r="Y16" i="11"/>
  <c r="AN15" i="13"/>
  <c r="AI15" i="13"/>
  <c r="Y18" i="15"/>
  <c r="X18" i="15"/>
  <c r="AI17" i="86"/>
  <c r="AN17" i="86"/>
  <c r="AI16" i="19"/>
  <c r="AN16" i="19"/>
  <c r="AN15" i="32"/>
  <c r="AI15" i="32"/>
  <c r="AE16" i="53"/>
  <c r="W17" i="53"/>
  <c r="AF16" i="53"/>
  <c r="AO16" i="53" s="1"/>
  <c r="AG16" i="53"/>
  <c r="AP16" i="53" s="1"/>
  <c r="AI15" i="22"/>
  <c r="AN15" i="22"/>
  <c r="X17" i="19"/>
  <c r="Y17" i="19"/>
  <c r="AR15" i="60"/>
  <c r="AI15" i="92"/>
  <c r="AN15" i="92"/>
  <c r="Y17" i="30"/>
  <c r="X17" i="30"/>
  <c r="Y17" i="58"/>
  <c r="X17" i="58"/>
  <c r="Z17" i="58" s="1"/>
  <c r="AR14" i="27"/>
  <c r="AE16" i="84"/>
  <c r="AG16" i="84"/>
  <c r="AP16" i="84" s="1"/>
  <c r="AF16" i="84"/>
  <c r="AO16" i="84" s="1"/>
  <c r="W17" i="84"/>
  <c r="AG15" i="24"/>
  <c r="AP15" i="24" s="1"/>
  <c r="AF15" i="24"/>
  <c r="AO15" i="24" s="1"/>
  <c r="W16" i="24"/>
  <c r="AE15" i="24"/>
  <c r="AR16" i="66"/>
  <c r="X17" i="54"/>
  <c r="Y17" i="54"/>
  <c r="AR15" i="25"/>
  <c r="Y16" i="10"/>
  <c r="X16" i="10"/>
  <c r="Y17" i="43"/>
  <c r="X17" i="43"/>
  <c r="Z17" i="43" s="1"/>
  <c r="X17" i="55"/>
  <c r="Y17" i="55"/>
  <c r="X18" i="44"/>
  <c r="Y18" i="44"/>
  <c r="Z16" i="91"/>
  <c r="X16" i="64"/>
  <c r="Y16" i="64"/>
  <c r="Y16" i="61"/>
  <c r="X16" i="61"/>
  <c r="AI15" i="50"/>
  <c r="AN15" i="50"/>
  <c r="X17" i="26"/>
  <c r="Z17" i="26" s="1"/>
  <c r="Y17" i="26"/>
  <c r="AR14" i="20"/>
  <c r="X16" i="51"/>
  <c r="Y16" i="51"/>
  <c r="Z16" i="5"/>
  <c r="Z16" i="93"/>
  <c r="X16" i="46"/>
  <c r="Y16" i="46"/>
  <c r="AH17" i="96"/>
  <c r="AQ17" i="96" s="1"/>
  <c r="AR15" i="1"/>
  <c r="AN15" i="94"/>
  <c r="AI15" i="94"/>
  <c r="Y17" i="4"/>
  <c r="X17" i="4"/>
  <c r="AN17" i="21"/>
  <c r="AI17" i="21"/>
  <c r="X17" i="81"/>
  <c r="Y17" i="81"/>
  <c r="AN15" i="78"/>
  <c r="AI15" i="78"/>
  <c r="AG16" i="16"/>
  <c r="AP16" i="16" s="1"/>
  <c r="AF16" i="16"/>
  <c r="AO16" i="16" s="1"/>
  <c r="W17" i="16"/>
  <c r="AE16" i="16"/>
  <c r="X16" i="56"/>
  <c r="Y16" i="56"/>
  <c r="AI16" i="2"/>
  <c r="AN16" i="2"/>
  <c r="Y16" i="72"/>
  <c r="X16" i="72"/>
  <c r="X17" i="83"/>
  <c r="Y17" i="83"/>
  <c r="AR15" i="93"/>
  <c r="AH15" i="20"/>
  <c r="AQ15" i="20" s="1"/>
  <c r="AG16" i="1"/>
  <c r="AP16" i="1" s="1"/>
  <c r="AF16" i="1"/>
  <c r="AO16" i="1" s="1"/>
  <c r="W17" i="1"/>
  <c r="AE16" i="1"/>
  <c r="AH17" i="9"/>
  <c r="AQ17" i="9" s="1"/>
  <c r="AH15" i="89"/>
  <c r="AQ15" i="89" s="1"/>
  <c r="AH16" i="74"/>
  <c r="AQ16" i="74" s="1"/>
  <c r="Z17" i="9"/>
  <c r="AH16" i="25"/>
  <c r="AQ16" i="25" s="1"/>
  <c r="AE17" i="79"/>
  <c r="AG17" i="79"/>
  <c r="AP17" i="79" s="1"/>
  <c r="W18" i="79"/>
  <c r="AF17" i="79"/>
  <c r="AO17" i="79" s="1"/>
  <c r="AF16" i="70"/>
  <c r="AO16" i="70" s="1"/>
  <c r="W17" i="70"/>
  <c r="AE16" i="70"/>
  <c r="AG16" i="70"/>
  <c r="AP16" i="70" s="1"/>
  <c r="AH16" i="33"/>
  <c r="AQ16" i="33" s="1"/>
  <c r="Y17" i="85"/>
  <c r="X17" i="85"/>
  <c r="AR14" i="6"/>
  <c r="AF16" i="34"/>
  <c r="AO16" i="34" s="1"/>
  <c r="AG16" i="34"/>
  <c r="AP16" i="34" s="1"/>
  <c r="W17" i="34"/>
  <c r="AE16" i="34"/>
  <c r="AN17" i="71"/>
  <c r="AI17" i="71"/>
  <c r="Z16" i="74"/>
  <c r="Y16" i="22"/>
  <c r="X16" i="22"/>
  <c r="AR16" i="96"/>
  <c r="AH16" i="37"/>
  <c r="AQ16" i="37" s="1"/>
  <c r="AR15" i="36"/>
  <c r="AI16" i="30"/>
  <c r="AN16" i="30"/>
  <c r="Z16" i="49"/>
  <c r="AF15" i="23"/>
  <c r="AO15" i="23" s="1"/>
  <c r="W16" i="23"/>
  <c r="AE15" i="23"/>
  <c r="AG15" i="23"/>
  <c r="AP15" i="23" s="1"/>
  <c r="AF16" i="47"/>
  <c r="AO16" i="47" s="1"/>
  <c r="AE16" i="47"/>
  <c r="W17" i="47"/>
  <c r="AG16" i="47"/>
  <c r="AP16" i="47" s="1"/>
  <c r="AI16" i="83"/>
  <c r="AN16" i="83"/>
  <c r="AH16" i="90"/>
  <c r="AQ16" i="90" s="1"/>
  <c r="AE17" i="28"/>
  <c r="AF17" i="28"/>
  <c r="AO17" i="28" s="1"/>
  <c r="W18" i="28"/>
  <c r="AG17" i="28"/>
  <c r="AP17" i="28" s="1"/>
  <c r="Y16" i="50"/>
  <c r="X16" i="50"/>
  <c r="AH16" i="63"/>
  <c r="AQ16" i="63" s="1"/>
  <c r="AI16" i="26"/>
  <c r="AN16" i="26"/>
  <c r="AI15" i="12"/>
  <c r="AN15" i="12"/>
  <c r="AN15" i="51"/>
  <c r="AI15" i="51"/>
  <c r="AN17" i="76"/>
  <c r="AI17" i="76"/>
  <c r="AN15" i="95"/>
  <c r="AI15" i="95"/>
  <c r="AR15" i="5"/>
  <c r="Y18" i="21"/>
  <c r="X18" i="21"/>
  <c r="Y17" i="38"/>
  <c r="X17" i="38"/>
  <c r="Y17" i="80"/>
  <c r="X17" i="80"/>
  <c r="AN16" i="42"/>
  <c r="AI16" i="42"/>
  <c r="Z17" i="73"/>
  <c r="AH15" i="27"/>
  <c r="AQ15" i="27" s="1"/>
  <c r="AH17" i="87"/>
  <c r="AQ17" i="87" s="1"/>
  <c r="AG16" i="33"/>
  <c r="AP16" i="33" s="1"/>
  <c r="AF16" i="33"/>
  <c r="AO16" i="33" s="1"/>
  <c r="AE16" i="33"/>
  <c r="W17" i="33"/>
  <c r="AR15" i="40"/>
  <c r="AR16" i="9"/>
  <c r="AH16" i="16"/>
  <c r="AQ16" i="16" s="1"/>
  <c r="AN15" i="18"/>
  <c r="AI15" i="18"/>
  <c r="AR15" i="82"/>
  <c r="AH16" i="41"/>
  <c r="AQ16" i="41" s="1"/>
  <c r="AI16" i="69"/>
  <c r="AN16" i="69"/>
  <c r="W17" i="77"/>
  <c r="AG16" i="77"/>
  <c r="AP16" i="77" s="1"/>
  <c r="AE16" i="77"/>
  <c r="AF16" i="77"/>
  <c r="AO16" i="77" s="1"/>
  <c r="AI15" i="57"/>
  <c r="AN15" i="57"/>
  <c r="W16" i="29"/>
  <c r="AG15" i="29"/>
  <c r="AP15" i="29" s="1"/>
  <c r="AE15" i="29"/>
  <c r="AF15" i="29"/>
  <c r="AO15" i="29" s="1"/>
  <c r="AR16" i="87"/>
  <c r="AR14" i="89"/>
  <c r="AR16" i="73"/>
  <c r="W17" i="63"/>
  <c r="AE16" i="63"/>
  <c r="AF16" i="63"/>
  <c r="AO16" i="63" s="1"/>
  <c r="AG16" i="63"/>
  <c r="AP16" i="63" s="1"/>
  <c r="AH17" i="66"/>
  <c r="AQ17" i="66" s="1"/>
  <c r="Y16" i="12"/>
  <c r="X16" i="12"/>
  <c r="AR15" i="90"/>
  <c r="AI15" i="17"/>
  <c r="AN15" i="17"/>
  <c r="AH15" i="6"/>
  <c r="AQ15" i="6" s="1"/>
  <c r="AH16" i="82"/>
  <c r="AQ16" i="82" s="1"/>
  <c r="AH16" i="1"/>
  <c r="AQ16" i="1" s="1"/>
  <c r="X16" i="94"/>
  <c r="Y16" i="94"/>
  <c r="AI16" i="80"/>
  <c r="AN16" i="80"/>
  <c r="AN16" i="3"/>
  <c r="AI16" i="3"/>
  <c r="AI16" i="81"/>
  <c r="AN16" i="81"/>
  <c r="Z16" i="18" l="1"/>
  <c r="W17" i="25"/>
  <c r="AE16" i="25"/>
  <c r="Z16" i="11"/>
  <c r="Z16" i="17"/>
  <c r="Z16" i="50"/>
  <c r="AG16" i="50" s="1"/>
  <c r="AP16" i="50" s="1"/>
  <c r="AE15" i="27"/>
  <c r="Z17" i="83"/>
  <c r="Z16" i="56"/>
  <c r="AF16" i="40"/>
  <c r="AO16" i="40" s="1"/>
  <c r="Z17" i="2"/>
  <c r="X16" i="75"/>
  <c r="Z16" i="75" s="1"/>
  <c r="AE16" i="40"/>
  <c r="Z18" i="71"/>
  <c r="AG16" i="40"/>
  <c r="AP16" i="40" s="1"/>
  <c r="AG15" i="89"/>
  <c r="AP15" i="89" s="1"/>
  <c r="AG15" i="27"/>
  <c r="AP15" i="27" s="1"/>
  <c r="AF15" i="20"/>
  <c r="AO15" i="20" s="1"/>
  <c r="Z16" i="72"/>
  <c r="Z17" i="19"/>
  <c r="Z16" i="32"/>
  <c r="AG15" i="20"/>
  <c r="AP15" i="20" s="1"/>
  <c r="AE15" i="20"/>
  <c r="Z18" i="44"/>
  <c r="Z16" i="78"/>
  <c r="AG16" i="78" s="1"/>
  <c r="AP16" i="78" s="1"/>
  <c r="Z17" i="38"/>
  <c r="Z17" i="42"/>
  <c r="Z17" i="3"/>
  <c r="AE17" i="3" s="1"/>
  <c r="Z18" i="15"/>
  <c r="AF18" i="15" s="1"/>
  <c r="AO18" i="15" s="1"/>
  <c r="Z16" i="67"/>
  <c r="AG16" i="67" s="1"/>
  <c r="AP16" i="67" s="1"/>
  <c r="Z16" i="94"/>
  <c r="AE17" i="66"/>
  <c r="W18" i="66"/>
  <c r="Z18" i="21"/>
  <c r="AE18" i="21" s="1"/>
  <c r="Z17" i="85"/>
  <c r="AG17" i="85" s="1"/>
  <c r="AP17" i="85" s="1"/>
  <c r="Z16" i="61"/>
  <c r="AG16" i="61" s="1"/>
  <c r="AP16" i="61" s="1"/>
  <c r="Z17" i="52"/>
  <c r="AF17" i="66"/>
  <c r="AO17" i="66" s="1"/>
  <c r="Z17" i="80"/>
  <c r="Z16" i="22"/>
  <c r="AG16" i="22" s="1"/>
  <c r="AP16" i="22" s="1"/>
  <c r="Z16" i="13"/>
  <c r="W17" i="13" s="1"/>
  <c r="Z18" i="86"/>
  <c r="AG18" i="86" s="1"/>
  <c r="AP18" i="86" s="1"/>
  <c r="Z16" i="57"/>
  <c r="AF16" i="50"/>
  <c r="AO16" i="50" s="1"/>
  <c r="W17" i="50"/>
  <c r="AE16" i="50"/>
  <c r="AG17" i="3"/>
  <c r="AP17" i="3" s="1"/>
  <c r="AF17" i="3"/>
  <c r="AO17" i="3" s="1"/>
  <c r="W18" i="3"/>
  <c r="W17" i="78"/>
  <c r="AE16" i="78"/>
  <c r="AF16" i="78"/>
  <c r="AO16" i="78" s="1"/>
  <c r="W17" i="35"/>
  <c r="AG16" i="35"/>
  <c r="AP16" i="35" s="1"/>
  <c r="AF16" i="35"/>
  <c r="AO16" i="35" s="1"/>
  <c r="AE16" i="35"/>
  <c r="AG15" i="68"/>
  <c r="AP15" i="68" s="1"/>
  <c r="AF15" i="68"/>
  <c r="AO15" i="68" s="1"/>
  <c r="AE15" i="68"/>
  <c r="W16" i="68"/>
  <c r="AG16" i="95"/>
  <c r="AP16" i="95" s="1"/>
  <c r="AF16" i="95"/>
  <c r="AO16" i="95" s="1"/>
  <c r="AE16" i="95"/>
  <c r="W17" i="95"/>
  <c r="W19" i="15"/>
  <c r="AE18" i="15"/>
  <c r="AG18" i="15"/>
  <c r="AP18" i="15" s="1"/>
  <c r="AG17" i="52"/>
  <c r="AP17" i="52" s="1"/>
  <c r="W18" i="52"/>
  <c r="AF17" i="52"/>
  <c r="AO17" i="52" s="1"/>
  <c r="AE17" i="52"/>
  <c r="W17" i="94"/>
  <c r="AE16" i="94"/>
  <c r="AF16" i="94"/>
  <c r="AO16" i="94" s="1"/>
  <c r="AG16" i="94"/>
  <c r="AP16" i="94" s="1"/>
  <c r="AG18" i="21"/>
  <c r="AP18" i="21" s="1"/>
  <c r="AF18" i="21"/>
  <c r="AO18" i="21" s="1"/>
  <c r="W19" i="21"/>
  <c r="AF17" i="85"/>
  <c r="AO17" i="85" s="1"/>
  <c r="AE17" i="85"/>
  <c r="AE16" i="61"/>
  <c r="AG17" i="80"/>
  <c r="AP17" i="80" s="1"/>
  <c r="AF17" i="80"/>
  <c r="AO17" i="80" s="1"/>
  <c r="AE17" i="80"/>
  <c r="W18" i="80"/>
  <c r="AF16" i="22"/>
  <c r="AO16" i="22" s="1"/>
  <c r="W17" i="22"/>
  <c r="AE16" i="22"/>
  <c r="AG16" i="72"/>
  <c r="AP16" i="72" s="1"/>
  <c r="AF16" i="72"/>
  <c r="AO16" i="72" s="1"/>
  <c r="W17" i="72"/>
  <c r="AE16" i="72"/>
  <c r="AG16" i="13"/>
  <c r="AP16" i="13" s="1"/>
  <c r="AF16" i="13"/>
  <c r="AO16" i="13" s="1"/>
  <c r="AE16" i="13"/>
  <c r="AE18" i="86"/>
  <c r="W19" i="86"/>
  <c r="W17" i="57"/>
  <c r="AE16" i="57"/>
  <c r="AG16" i="57"/>
  <c r="AP16" i="57" s="1"/>
  <c r="AF16" i="57"/>
  <c r="AO16" i="57" s="1"/>
  <c r="AR15" i="17"/>
  <c r="X17" i="63"/>
  <c r="Y17" i="63"/>
  <c r="Y17" i="77"/>
  <c r="X17" i="77"/>
  <c r="AR16" i="3"/>
  <c r="AI15" i="29"/>
  <c r="AN15" i="29"/>
  <c r="AR16" i="69"/>
  <c r="X17" i="33"/>
  <c r="Y17" i="33"/>
  <c r="AR17" i="76"/>
  <c r="AN17" i="28"/>
  <c r="AI17" i="28"/>
  <c r="AN16" i="34"/>
  <c r="AI16" i="34"/>
  <c r="AH17" i="85"/>
  <c r="AQ17" i="85" s="1"/>
  <c r="AI16" i="1"/>
  <c r="AN16" i="1"/>
  <c r="AH16" i="72"/>
  <c r="AQ16" i="72" s="1"/>
  <c r="AH16" i="56"/>
  <c r="AQ16" i="56" s="1"/>
  <c r="AR15" i="78"/>
  <c r="AH17" i="26"/>
  <c r="AQ17" i="26" s="1"/>
  <c r="AH18" i="44"/>
  <c r="AQ18" i="44" s="1"/>
  <c r="AN15" i="24"/>
  <c r="AI15" i="24"/>
  <c r="AR15" i="92"/>
  <c r="AR15" i="32"/>
  <c r="AH18" i="15"/>
  <c r="AQ18" i="15" s="1"/>
  <c r="AH16" i="11"/>
  <c r="AQ16" i="11" s="1"/>
  <c r="AH16" i="92"/>
  <c r="AQ16" i="92" s="1"/>
  <c r="AI16" i="40"/>
  <c r="AN16" i="40"/>
  <c r="AH16" i="78"/>
  <c r="AQ16" i="78" s="1"/>
  <c r="AR15" i="75"/>
  <c r="AR15" i="46"/>
  <c r="AR15" i="64"/>
  <c r="AR15" i="35"/>
  <c r="AH18" i="86"/>
  <c r="AQ18" i="86" s="1"/>
  <c r="AR15" i="11"/>
  <c r="AH16" i="95"/>
  <c r="AQ16" i="95" s="1"/>
  <c r="AR17" i="44"/>
  <c r="AR15" i="72"/>
  <c r="AH16" i="35"/>
  <c r="AQ16" i="35" s="1"/>
  <c r="Y17" i="65"/>
  <c r="X17" i="65"/>
  <c r="AN15" i="27"/>
  <c r="AI15" i="27"/>
  <c r="Y17" i="25"/>
  <c r="X17" i="25"/>
  <c r="AR16" i="81"/>
  <c r="AH16" i="12"/>
  <c r="AQ16" i="12" s="1"/>
  <c r="AI16" i="77"/>
  <c r="AN16" i="77"/>
  <c r="AN16" i="33"/>
  <c r="AI16" i="33"/>
  <c r="AR16" i="26"/>
  <c r="AR16" i="83"/>
  <c r="AR16" i="30"/>
  <c r="X17" i="34"/>
  <c r="Y17" i="34"/>
  <c r="Y18" i="79"/>
  <c r="X18" i="79"/>
  <c r="Y17" i="1"/>
  <c r="X17" i="1"/>
  <c r="AG16" i="56"/>
  <c r="AP16" i="56" s="1"/>
  <c r="AF16" i="56"/>
  <c r="AO16" i="56" s="1"/>
  <c r="AE16" i="56"/>
  <c r="W17" i="56"/>
  <c r="AH17" i="4"/>
  <c r="AQ17" i="4" s="1"/>
  <c r="AH16" i="51"/>
  <c r="AQ16" i="51" s="1"/>
  <c r="AG17" i="26"/>
  <c r="AP17" i="26" s="1"/>
  <c r="AF17" i="26"/>
  <c r="AO17" i="26" s="1"/>
  <c r="AE17" i="26"/>
  <c r="W18" i="26"/>
  <c r="AF18" i="44"/>
  <c r="AO18" i="44" s="1"/>
  <c r="W19" i="44"/>
  <c r="AG18" i="44"/>
  <c r="AP18" i="44" s="1"/>
  <c r="AE18" i="44"/>
  <c r="AG17" i="43"/>
  <c r="AP17" i="43" s="1"/>
  <c r="AF17" i="43"/>
  <c r="AO17" i="43" s="1"/>
  <c r="AE17" i="43"/>
  <c r="W18" i="43"/>
  <c r="X16" i="24"/>
  <c r="Y16" i="24"/>
  <c r="W18" i="58"/>
  <c r="AE17" i="58"/>
  <c r="AF17" i="58"/>
  <c r="AO17" i="58" s="1"/>
  <c r="AG17" i="58"/>
  <c r="AP17" i="58" s="1"/>
  <c r="AR15" i="22"/>
  <c r="AG16" i="11"/>
  <c r="AP16" i="11" s="1"/>
  <c r="AF16" i="11"/>
  <c r="AO16" i="11" s="1"/>
  <c r="W17" i="11"/>
  <c r="AE16" i="11"/>
  <c r="Y17" i="88"/>
  <c r="X17" i="88"/>
  <c r="AF16" i="92"/>
  <c r="AO16" i="92" s="1"/>
  <c r="AG16" i="92"/>
  <c r="AP16" i="92" s="1"/>
  <c r="W17" i="92"/>
  <c r="AE16" i="92"/>
  <c r="AH16" i="45"/>
  <c r="AQ16" i="45" s="1"/>
  <c r="AR16" i="55"/>
  <c r="W18" i="2"/>
  <c r="AE17" i="2"/>
  <c r="AG17" i="2"/>
  <c r="AP17" i="2" s="1"/>
  <c r="AF17" i="2"/>
  <c r="AO17" i="2" s="1"/>
  <c r="AI14" i="7"/>
  <c r="AN14" i="7"/>
  <c r="AI15" i="62"/>
  <c r="AN15" i="62"/>
  <c r="AN16" i="65"/>
  <c r="AI16" i="65"/>
  <c r="Y17" i="41"/>
  <c r="X17" i="41"/>
  <c r="AI16" i="37"/>
  <c r="AN16" i="37"/>
  <c r="Y18" i="87"/>
  <c r="X18" i="87"/>
  <c r="AI16" i="36"/>
  <c r="AN16" i="36"/>
  <c r="AI16" i="25"/>
  <c r="AN16" i="25"/>
  <c r="AH16" i="94"/>
  <c r="AQ16" i="94" s="1"/>
  <c r="AR16" i="80"/>
  <c r="AR15" i="18"/>
  <c r="AF17" i="73"/>
  <c r="AO17" i="73" s="1"/>
  <c r="AE17" i="73"/>
  <c r="W18" i="73"/>
  <c r="AG17" i="73"/>
  <c r="AP17" i="73" s="1"/>
  <c r="AH17" i="38"/>
  <c r="AQ17" i="38" s="1"/>
  <c r="AR15" i="51"/>
  <c r="AI15" i="23"/>
  <c r="AN15" i="23"/>
  <c r="W17" i="74"/>
  <c r="AG16" i="74"/>
  <c r="AP16" i="74" s="1"/>
  <c r="AF16" i="74"/>
  <c r="AO16" i="74" s="1"/>
  <c r="AE16" i="74"/>
  <c r="AN16" i="16"/>
  <c r="AI16" i="16"/>
  <c r="AH16" i="46"/>
  <c r="AQ16" i="46" s="1"/>
  <c r="Z16" i="51"/>
  <c r="AH16" i="64"/>
  <c r="AQ16" i="64" s="1"/>
  <c r="AH16" i="10"/>
  <c r="AQ16" i="10" s="1"/>
  <c r="AH17" i="54"/>
  <c r="AQ17" i="54" s="1"/>
  <c r="AN16" i="84"/>
  <c r="AI16" i="84"/>
  <c r="AH17" i="30"/>
  <c r="AQ17" i="30" s="1"/>
  <c r="AI16" i="88"/>
  <c r="AN16" i="88"/>
  <c r="AR16" i="38"/>
  <c r="AH18" i="48"/>
  <c r="AQ18" i="48" s="1"/>
  <c r="Z16" i="45"/>
  <c r="AH18" i="76"/>
  <c r="AQ18" i="76" s="1"/>
  <c r="Y17" i="39"/>
  <c r="X17" i="39"/>
  <c r="AR15" i="56"/>
  <c r="Y17" i="82"/>
  <c r="X17" i="82"/>
  <c r="AH16" i="75"/>
  <c r="AQ16" i="75" s="1"/>
  <c r="X15" i="7"/>
  <c r="Y15" i="7"/>
  <c r="AR16" i="43"/>
  <c r="Y16" i="62"/>
  <c r="X16" i="62"/>
  <c r="Z16" i="62" s="1"/>
  <c r="AH16" i="57"/>
  <c r="AQ16" i="57" s="1"/>
  <c r="AR15" i="61"/>
  <c r="AN16" i="41"/>
  <c r="AI16" i="41"/>
  <c r="AI15" i="89"/>
  <c r="AN15" i="89"/>
  <c r="AI15" i="20"/>
  <c r="AN15" i="20"/>
  <c r="X17" i="90"/>
  <c r="Y17" i="90"/>
  <c r="AI17" i="66"/>
  <c r="AN17" i="66"/>
  <c r="Z16" i="12"/>
  <c r="AI16" i="63"/>
  <c r="AN16" i="63"/>
  <c r="X16" i="29"/>
  <c r="Y16" i="29"/>
  <c r="AR16" i="42"/>
  <c r="X18" i="28"/>
  <c r="Y18" i="28"/>
  <c r="X16" i="23"/>
  <c r="Y16" i="23"/>
  <c r="AR17" i="71"/>
  <c r="AI16" i="70"/>
  <c r="AN16" i="70"/>
  <c r="X17" i="16"/>
  <c r="Y17" i="16"/>
  <c r="AH17" i="81"/>
  <c r="AQ17" i="81" s="1"/>
  <c r="Z17" i="4"/>
  <c r="Z16" i="46"/>
  <c r="AR15" i="50"/>
  <c r="Z16" i="64"/>
  <c r="AH17" i="55"/>
  <c r="AQ17" i="55" s="1"/>
  <c r="Z17" i="54"/>
  <c r="AR16" i="19"/>
  <c r="AR15" i="13"/>
  <c r="AH17" i="8"/>
  <c r="AQ17" i="8" s="1"/>
  <c r="X17" i="40"/>
  <c r="Y17" i="40"/>
  <c r="AH17" i="42"/>
  <c r="AQ17" i="42" s="1"/>
  <c r="Z18" i="48"/>
  <c r="AH17" i="14"/>
  <c r="AQ17" i="14" s="1"/>
  <c r="AR15" i="31"/>
  <c r="AR15" i="67"/>
  <c r="AR17" i="15"/>
  <c r="AR15" i="45"/>
  <c r="AH16" i="31"/>
  <c r="AQ16" i="31" s="1"/>
  <c r="AH16" i="17"/>
  <c r="AQ16" i="17" s="1"/>
  <c r="AR16" i="8"/>
  <c r="AH18" i="71"/>
  <c r="AQ18" i="71" s="1"/>
  <c r="X18" i="96"/>
  <c r="Y18" i="96"/>
  <c r="AN17" i="87"/>
  <c r="AI17" i="87"/>
  <c r="Y16" i="27"/>
  <c r="X16" i="27"/>
  <c r="X16" i="20"/>
  <c r="Y16" i="20"/>
  <c r="Y18" i="66"/>
  <c r="X18" i="66"/>
  <c r="Z18" i="66" s="1"/>
  <c r="AF17" i="38"/>
  <c r="AO17" i="38" s="1"/>
  <c r="AG17" i="38"/>
  <c r="AP17" i="38" s="1"/>
  <c r="AE17" i="38"/>
  <c r="W18" i="38"/>
  <c r="AR15" i="95"/>
  <c r="X17" i="47"/>
  <c r="Y17" i="47"/>
  <c r="X17" i="70"/>
  <c r="Y17" i="70"/>
  <c r="AI17" i="79"/>
  <c r="AN17" i="79"/>
  <c r="AG17" i="9"/>
  <c r="AP17" i="9" s="1"/>
  <c r="AF17" i="9"/>
  <c r="AO17" i="9" s="1"/>
  <c r="W18" i="9"/>
  <c r="AE17" i="9"/>
  <c r="AH17" i="83"/>
  <c r="AQ17" i="83" s="1"/>
  <c r="AR16" i="2"/>
  <c r="Z17" i="81"/>
  <c r="AR15" i="94"/>
  <c r="AE16" i="93"/>
  <c r="W17" i="93"/>
  <c r="AG16" i="93"/>
  <c r="AP16" i="93" s="1"/>
  <c r="AF16" i="93"/>
  <c r="AO16" i="93" s="1"/>
  <c r="AH16" i="61"/>
  <c r="AQ16" i="61" s="1"/>
  <c r="W17" i="91"/>
  <c r="AG16" i="91"/>
  <c r="AP16" i="91" s="1"/>
  <c r="AF16" i="91"/>
  <c r="AO16" i="91" s="1"/>
  <c r="AE16" i="91"/>
  <c r="Z17" i="55"/>
  <c r="Z16" i="10"/>
  <c r="X17" i="84"/>
  <c r="Y17" i="84"/>
  <c r="Z17" i="30"/>
  <c r="AH17" i="19"/>
  <c r="AQ17" i="19" s="1"/>
  <c r="X17" i="53"/>
  <c r="Y17" i="53"/>
  <c r="AN15" i="6"/>
  <c r="AI15" i="6"/>
  <c r="Z17" i="8"/>
  <c r="AH16" i="13"/>
  <c r="AQ16" i="13" s="1"/>
  <c r="Z18" i="76"/>
  <c r="AN16" i="39"/>
  <c r="AI16" i="39"/>
  <c r="AR15" i="10"/>
  <c r="AR16" i="58"/>
  <c r="W17" i="75"/>
  <c r="AG16" i="75"/>
  <c r="AP16" i="75" s="1"/>
  <c r="AF16" i="75"/>
  <c r="AO16" i="75" s="1"/>
  <c r="AE16" i="75"/>
  <c r="AR17" i="48"/>
  <c r="AG16" i="31"/>
  <c r="AP16" i="31" s="1"/>
  <c r="AF16" i="31"/>
  <c r="AO16" i="31" s="1"/>
  <c r="AE16" i="31"/>
  <c r="W17" i="31"/>
  <c r="W17" i="17"/>
  <c r="AE16" i="17"/>
  <c r="AG16" i="17"/>
  <c r="AP16" i="17" s="1"/>
  <c r="AF16" i="17"/>
  <c r="AO16" i="17" s="1"/>
  <c r="AN16" i="59"/>
  <c r="AI16" i="59"/>
  <c r="AH17" i="69"/>
  <c r="AQ17" i="69" s="1"/>
  <c r="AH16" i="18"/>
  <c r="AQ16" i="18" s="1"/>
  <c r="AR16" i="85"/>
  <c r="AH17" i="52"/>
  <c r="AQ17" i="52" s="1"/>
  <c r="AH16" i="32"/>
  <c r="AQ16" i="32" s="1"/>
  <c r="X16" i="89"/>
  <c r="Y16" i="89"/>
  <c r="AN16" i="60"/>
  <c r="AI16" i="60"/>
  <c r="Y17" i="36"/>
  <c r="X17" i="36"/>
  <c r="AR15" i="57"/>
  <c r="AH17" i="80"/>
  <c r="AQ17" i="80" s="1"/>
  <c r="AH18" i="21"/>
  <c r="AQ18" i="21" s="1"/>
  <c r="AR15" i="12"/>
  <c r="AH16" i="50"/>
  <c r="AQ16" i="50" s="1"/>
  <c r="AN16" i="47"/>
  <c r="AI16" i="47"/>
  <c r="W17" i="49"/>
  <c r="AE16" i="49"/>
  <c r="AG16" i="49"/>
  <c r="AP16" i="49" s="1"/>
  <c r="AF16" i="49"/>
  <c r="AO16" i="49" s="1"/>
  <c r="AH16" i="22"/>
  <c r="AQ16" i="22" s="1"/>
  <c r="AE17" i="83"/>
  <c r="AG17" i="83"/>
  <c r="AP17" i="83" s="1"/>
  <c r="W18" i="83"/>
  <c r="AF17" i="83"/>
  <c r="AO17" i="83" s="1"/>
  <c r="AR17" i="21"/>
  <c r="AF16" i="5"/>
  <c r="AO16" i="5" s="1"/>
  <c r="W17" i="5"/>
  <c r="AE16" i="5"/>
  <c r="AG16" i="5"/>
  <c r="AP16" i="5" s="1"/>
  <c r="AH17" i="43"/>
  <c r="AQ17" i="43" s="1"/>
  <c r="AH17" i="58"/>
  <c r="AQ17" i="58" s="1"/>
  <c r="AG17" i="19"/>
  <c r="AP17" i="19" s="1"/>
  <c r="AF17" i="19"/>
  <c r="AO17" i="19" s="1"/>
  <c r="W18" i="19"/>
  <c r="AE17" i="19"/>
  <c r="AI16" i="53"/>
  <c r="AN16" i="53"/>
  <c r="AR17" i="86"/>
  <c r="Y16" i="6"/>
  <c r="X16" i="6"/>
  <c r="W18" i="42"/>
  <c r="AG17" i="42"/>
  <c r="AP17" i="42" s="1"/>
  <c r="AF17" i="42"/>
  <c r="AO17" i="42" s="1"/>
  <c r="AE17" i="42"/>
  <c r="AR16" i="4"/>
  <c r="AG17" i="14"/>
  <c r="AP17" i="14" s="1"/>
  <c r="W18" i="14"/>
  <c r="AF17" i="14"/>
  <c r="AO17" i="14" s="1"/>
  <c r="AE17" i="14"/>
  <c r="AR16" i="54"/>
  <c r="AH17" i="2"/>
  <c r="AQ17" i="2" s="1"/>
  <c r="AR14" i="68"/>
  <c r="AI16" i="82"/>
  <c r="AN16" i="82"/>
  <c r="AH17" i="3"/>
  <c r="AQ17" i="3" s="1"/>
  <c r="AR16" i="14"/>
  <c r="AH16" i="67"/>
  <c r="AQ16" i="67" s="1"/>
  <c r="X17" i="59"/>
  <c r="Y17" i="59"/>
  <c r="W18" i="69"/>
  <c r="AE17" i="69"/>
  <c r="AF17" i="69"/>
  <c r="AO17" i="69" s="1"/>
  <c r="AG17" i="69"/>
  <c r="AP17" i="69" s="1"/>
  <c r="AG16" i="18"/>
  <c r="AP16" i="18" s="1"/>
  <c r="AF16" i="18"/>
  <c r="AO16" i="18" s="1"/>
  <c r="W17" i="18"/>
  <c r="AE16" i="18"/>
  <c r="AR16" i="52"/>
  <c r="AG18" i="71"/>
  <c r="AP18" i="71" s="1"/>
  <c r="AF18" i="71"/>
  <c r="AO18" i="71" s="1"/>
  <c r="W19" i="71"/>
  <c r="AE18" i="71"/>
  <c r="W17" i="32"/>
  <c r="AG16" i="32"/>
  <c r="AP16" i="32" s="1"/>
  <c r="AF16" i="32"/>
  <c r="AO16" i="32" s="1"/>
  <c r="AE16" i="32"/>
  <c r="AH15" i="68"/>
  <c r="AQ15" i="68" s="1"/>
  <c r="AN17" i="96"/>
  <c r="AI17" i="96"/>
  <c r="Y17" i="37"/>
  <c r="X17" i="37"/>
  <c r="Z17" i="37" s="1"/>
  <c r="Y17" i="60"/>
  <c r="X17" i="60"/>
  <c r="AI16" i="90"/>
  <c r="AN16" i="90"/>
  <c r="Z16" i="24" l="1"/>
  <c r="Z17" i="34"/>
  <c r="AF18" i="86"/>
  <c r="AO18" i="86" s="1"/>
  <c r="AF16" i="61"/>
  <c r="AO16" i="61" s="1"/>
  <c r="W17" i="61"/>
  <c r="W17" i="67"/>
  <c r="Z17" i="33"/>
  <c r="W18" i="85"/>
  <c r="AE16" i="67"/>
  <c r="Z16" i="6"/>
  <c r="Z18" i="87"/>
  <c r="Z18" i="79"/>
  <c r="AE18" i="79" s="1"/>
  <c r="Z16" i="27"/>
  <c r="Z17" i="65"/>
  <c r="Z17" i="63"/>
  <c r="Z17" i="36"/>
  <c r="Z17" i="53"/>
  <c r="Z16" i="23"/>
  <c r="Z17" i="41"/>
  <c r="Z17" i="1"/>
  <c r="Z16" i="89"/>
  <c r="Z17" i="84"/>
  <c r="Z17" i="39"/>
  <c r="Z17" i="47"/>
  <c r="AF16" i="67"/>
  <c r="AO16" i="67" s="1"/>
  <c r="Z17" i="70"/>
  <c r="AF17" i="70" s="1"/>
  <c r="AO17" i="70" s="1"/>
  <c r="Z18" i="96"/>
  <c r="Z17" i="88"/>
  <c r="Z17" i="25"/>
  <c r="W18" i="25" s="1"/>
  <c r="Z16" i="29"/>
  <c r="AG16" i="29" s="1"/>
  <c r="AP16" i="29" s="1"/>
  <c r="Z17" i="82"/>
  <c r="AF17" i="82" s="1"/>
  <c r="AO17" i="82" s="1"/>
  <c r="Z17" i="60"/>
  <c r="AF17" i="60" s="1"/>
  <c r="AO17" i="60" s="1"/>
  <c r="Z18" i="28"/>
  <c r="W19" i="28" s="1"/>
  <c r="Z17" i="77"/>
  <c r="AF17" i="77" s="1"/>
  <c r="AO17" i="77" s="1"/>
  <c r="AG18" i="79"/>
  <c r="AP18" i="79" s="1"/>
  <c r="W19" i="79"/>
  <c r="AE17" i="82"/>
  <c r="W18" i="82"/>
  <c r="AE17" i="77"/>
  <c r="W18" i="77"/>
  <c r="AG17" i="77"/>
  <c r="AP17" i="77" s="1"/>
  <c r="AE17" i="70"/>
  <c r="AG17" i="70"/>
  <c r="AP17" i="70" s="1"/>
  <c r="AG16" i="24"/>
  <c r="AP16" i="24" s="1"/>
  <c r="AF16" i="24"/>
  <c r="AO16" i="24" s="1"/>
  <c r="W17" i="24"/>
  <c r="AE16" i="24"/>
  <c r="AG17" i="88"/>
  <c r="AP17" i="88" s="1"/>
  <c r="AF17" i="88"/>
  <c r="AO17" i="88" s="1"/>
  <c r="AE17" i="88"/>
  <c r="W18" i="88"/>
  <c r="AG17" i="25"/>
  <c r="AP17" i="25" s="1"/>
  <c r="AF17" i="25"/>
  <c r="AO17" i="25" s="1"/>
  <c r="AG16" i="6"/>
  <c r="AP16" i="6" s="1"/>
  <c r="AF16" i="6"/>
  <c r="AO16" i="6" s="1"/>
  <c r="W17" i="6"/>
  <c r="AE16" i="6"/>
  <c r="AG18" i="96"/>
  <c r="AP18" i="96" s="1"/>
  <c r="AF18" i="96"/>
  <c r="AO18" i="96" s="1"/>
  <c r="W19" i="96"/>
  <c r="AE18" i="96"/>
  <c r="AG18" i="87"/>
  <c r="AP18" i="87" s="1"/>
  <c r="W19" i="87"/>
  <c r="AF18" i="87"/>
  <c r="AO18" i="87" s="1"/>
  <c r="AE18" i="87"/>
  <c r="AR15" i="6"/>
  <c r="AI17" i="14"/>
  <c r="AN17" i="14"/>
  <c r="AI16" i="5"/>
  <c r="AN16" i="5"/>
  <c r="AH17" i="37"/>
  <c r="AQ17" i="37" s="1"/>
  <c r="Y17" i="32"/>
  <c r="X17" i="32"/>
  <c r="X18" i="19"/>
  <c r="Y18" i="19"/>
  <c r="Y17" i="5"/>
  <c r="X17" i="5"/>
  <c r="Y18" i="83"/>
  <c r="X18" i="83"/>
  <c r="AR16" i="59"/>
  <c r="AG18" i="76"/>
  <c r="AP18" i="76" s="1"/>
  <c r="W19" i="76"/>
  <c r="AF18" i="76"/>
  <c r="AO18" i="76" s="1"/>
  <c r="AE18" i="76"/>
  <c r="AG17" i="30"/>
  <c r="AP17" i="30" s="1"/>
  <c r="AF17" i="30"/>
  <c r="AO17" i="30" s="1"/>
  <c r="AE17" i="30"/>
  <c r="W18" i="30"/>
  <c r="AI16" i="91"/>
  <c r="AN16" i="91"/>
  <c r="AI16" i="93"/>
  <c r="AN16" i="93"/>
  <c r="X18" i="9"/>
  <c r="Y18" i="9"/>
  <c r="AH17" i="70"/>
  <c r="AQ17" i="70" s="1"/>
  <c r="AH18" i="66"/>
  <c r="AQ18" i="66" s="1"/>
  <c r="AH16" i="27"/>
  <c r="AQ16" i="27" s="1"/>
  <c r="AH18" i="96"/>
  <c r="AQ18" i="96" s="1"/>
  <c r="W17" i="46"/>
  <c r="AF16" i="46"/>
  <c r="AO16" i="46" s="1"/>
  <c r="AE16" i="46"/>
  <c r="AG16" i="46"/>
  <c r="AP16" i="46" s="1"/>
  <c r="AH18" i="28"/>
  <c r="AQ18" i="28" s="1"/>
  <c r="AR15" i="89"/>
  <c r="AI17" i="73"/>
  <c r="AN17" i="73"/>
  <c r="AR16" i="25"/>
  <c r="X17" i="92"/>
  <c r="Y17" i="92"/>
  <c r="AN16" i="11"/>
  <c r="AI16" i="11"/>
  <c r="Y18" i="26"/>
  <c r="X18" i="26"/>
  <c r="Y19" i="86"/>
  <c r="X19" i="86"/>
  <c r="Z19" i="86" s="1"/>
  <c r="AI16" i="22"/>
  <c r="AN16" i="22"/>
  <c r="AN17" i="80"/>
  <c r="AI17" i="80"/>
  <c r="AN18" i="21"/>
  <c r="AI18" i="21"/>
  <c r="AI16" i="94"/>
  <c r="AN16" i="94"/>
  <c r="X17" i="95"/>
  <c r="Y17" i="95"/>
  <c r="Y17" i="35"/>
  <c r="X17" i="35"/>
  <c r="AN17" i="3"/>
  <c r="AI17" i="3"/>
  <c r="X17" i="50"/>
  <c r="Z17" i="50" s="1"/>
  <c r="Y17" i="50"/>
  <c r="AN18" i="71"/>
  <c r="AI18" i="71"/>
  <c r="AN16" i="18"/>
  <c r="AI16" i="18"/>
  <c r="AI17" i="69"/>
  <c r="AN17" i="69"/>
  <c r="X18" i="14"/>
  <c r="Y18" i="14"/>
  <c r="AI16" i="49"/>
  <c r="AN16" i="49"/>
  <c r="AH17" i="36"/>
  <c r="AQ17" i="36" s="1"/>
  <c r="AH16" i="89"/>
  <c r="AQ16" i="89" s="1"/>
  <c r="X17" i="31"/>
  <c r="Y17" i="31"/>
  <c r="AI16" i="75"/>
  <c r="AN16" i="75"/>
  <c r="AH17" i="53"/>
  <c r="AQ17" i="53" s="1"/>
  <c r="Y18" i="38"/>
  <c r="X18" i="38"/>
  <c r="AF18" i="48"/>
  <c r="AO18" i="48" s="1"/>
  <c r="AG18" i="48"/>
  <c r="AP18" i="48" s="1"/>
  <c r="AE18" i="48"/>
  <c r="W19" i="48"/>
  <c r="AG17" i="4"/>
  <c r="AP17" i="4" s="1"/>
  <c r="AF17" i="4"/>
  <c r="AO17" i="4" s="1"/>
  <c r="W18" i="4"/>
  <c r="AE17" i="4"/>
  <c r="AH17" i="90"/>
  <c r="AQ17" i="90" s="1"/>
  <c r="AR16" i="41"/>
  <c r="AR16" i="88"/>
  <c r="AR16" i="84"/>
  <c r="AI16" i="74"/>
  <c r="AN16" i="74"/>
  <c r="AR15" i="23"/>
  <c r="AR16" i="37"/>
  <c r="AI17" i="2"/>
  <c r="AN17" i="2"/>
  <c r="Y17" i="11"/>
  <c r="X17" i="11"/>
  <c r="X18" i="43"/>
  <c r="Y18" i="43"/>
  <c r="Z18" i="43" s="1"/>
  <c r="AI18" i="44"/>
  <c r="AN18" i="44"/>
  <c r="AN17" i="26"/>
  <c r="AI17" i="26"/>
  <c r="AH17" i="65"/>
  <c r="AQ17" i="65" s="1"/>
  <c r="AN18" i="86"/>
  <c r="AI18" i="86"/>
  <c r="X17" i="22"/>
  <c r="Y17" i="22"/>
  <c r="Y18" i="85"/>
  <c r="X18" i="85"/>
  <c r="Y19" i="21"/>
  <c r="X19" i="21"/>
  <c r="AN16" i="95"/>
  <c r="AI16" i="95"/>
  <c r="X18" i="3"/>
  <c r="Y18" i="3"/>
  <c r="AR16" i="90"/>
  <c r="AE17" i="37"/>
  <c r="W18" i="37"/>
  <c r="AF17" i="37"/>
  <c r="AO17" i="37" s="1"/>
  <c r="AG17" i="37"/>
  <c r="AP17" i="37" s="1"/>
  <c r="AI16" i="32"/>
  <c r="AN16" i="32"/>
  <c r="X19" i="71"/>
  <c r="Y19" i="71"/>
  <c r="X17" i="18"/>
  <c r="Y17" i="18"/>
  <c r="Y18" i="69"/>
  <c r="X18" i="69"/>
  <c r="AN17" i="83"/>
  <c r="AI17" i="83"/>
  <c r="Y17" i="49"/>
  <c r="X17" i="49"/>
  <c r="AF16" i="89"/>
  <c r="AO16" i="89" s="1"/>
  <c r="AE16" i="89"/>
  <c r="AG16" i="89"/>
  <c r="AP16" i="89" s="1"/>
  <c r="W17" i="89"/>
  <c r="AN16" i="31"/>
  <c r="AI16" i="31"/>
  <c r="W18" i="53"/>
  <c r="AG17" i="53"/>
  <c r="AP17" i="53" s="1"/>
  <c r="AE17" i="53"/>
  <c r="AF17" i="53"/>
  <c r="AO17" i="53" s="1"/>
  <c r="AH17" i="84"/>
  <c r="AQ17" i="84" s="1"/>
  <c r="AI17" i="38"/>
  <c r="AN17" i="38"/>
  <c r="AG18" i="66"/>
  <c r="AP18" i="66" s="1"/>
  <c r="W19" i="66"/>
  <c r="AE18" i="66"/>
  <c r="AF18" i="66"/>
  <c r="AO18" i="66" s="1"/>
  <c r="AG16" i="27"/>
  <c r="AP16" i="27" s="1"/>
  <c r="AF16" i="27"/>
  <c r="AO16" i="27" s="1"/>
  <c r="AE16" i="27"/>
  <c r="W17" i="27"/>
  <c r="AH17" i="40"/>
  <c r="AQ17" i="40" s="1"/>
  <c r="AH17" i="16"/>
  <c r="AQ17" i="16" s="1"/>
  <c r="AR16" i="63"/>
  <c r="Z17" i="90"/>
  <c r="AH16" i="62"/>
  <c r="AQ16" i="62" s="1"/>
  <c r="AH15" i="7"/>
  <c r="AQ15" i="7" s="1"/>
  <c r="AH17" i="39"/>
  <c r="AQ17" i="39" s="1"/>
  <c r="AR16" i="36"/>
  <c r="AH17" i="41"/>
  <c r="AQ17" i="41" s="1"/>
  <c r="AR15" i="62"/>
  <c r="X18" i="2"/>
  <c r="Y18" i="2"/>
  <c r="AI17" i="58"/>
  <c r="AN17" i="58"/>
  <c r="AN17" i="43"/>
  <c r="AI17" i="43"/>
  <c r="AH17" i="1"/>
  <c r="AQ17" i="1" s="1"/>
  <c r="AR16" i="77"/>
  <c r="AH17" i="25"/>
  <c r="AQ17" i="25" s="1"/>
  <c r="AR16" i="1"/>
  <c r="AR16" i="34"/>
  <c r="AR15" i="29"/>
  <c r="AN16" i="72"/>
  <c r="AI16" i="72"/>
  <c r="X17" i="94"/>
  <c r="Y17" i="94"/>
  <c r="AI18" i="15"/>
  <c r="AN18" i="15"/>
  <c r="AI16" i="35"/>
  <c r="AN16" i="35"/>
  <c r="AI16" i="78"/>
  <c r="AN16" i="78"/>
  <c r="X17" i="67"/>
  <c r="Y17" i="67"/>
  <c r="Z17" i="67" s="1"/>
  <c r="AH17" i="60"/>
  <c r="AQ17" i="60" s="1"/>
  <c r="AR17" i="96"/>
  <c r="AR16" i="82"/>
  <c r="Y18" i="42"/>
  <c r="X18" i="42"/>
  <c r="AR16" i="47"/>
  <c r="AF17" i="36"/>
  <c r="AO17" i="36" s="1"/>
  <c r="AE17" i="36"/>
  <c r="W18" i="36"/>
  <c r="AG17" i="36"/>
  <c r="AP17" i="36" s="1"/>
  <c r="AF17" i="8"/>
  <c r="AO17" i="8" s="1"/>
  <c r="W18" i="8"/>
  <c r="AE17" i="8"/>
  <c r="AG17" i="8"/>
  <c r="AP17" i="8" s="1"/>
  <c r="AG17" i="84"/>
  <c r="AP17" i="84" s="1"/>
  <c r="AF17" i="84"/>
  <c r="AO17" i="84" s="1"/>
  <c r="W18" i="84"/>
  <c r="AE17" i="84"/>
  <c r="AF17" i="81"/>
  <c r="AO17" i="81" s="1"/>
  <c r="W18" i="81"/>
  <c r="AE17" i="81"/>
  <c r="AG17" i="81"/>
  <c r="AP17" i="81" s="1"/>
  <c r="AH17" i="47"/>
  <c r="AQ17" i="47" s="1"/>
  <c r="AR17" i="87"/>
  <c r="Z17" i="40"/>
  <c r="AF16" i="64"/>
  <c r="AO16" i="64" s="1"/>
  <c r="W17" i="64"/>
  <c r="AE16" i="64"/>
  <c r="AG16" i="64"/>
  <c r="AP16" i="64" s="1"/>
  <c r="Z17" i="16"/>
  <c r="AH16" i="23"/>
  <c r="AQ16" i="23" s="1"/>
  <c r="AG16" i="12"/>
  <c r="AP16" i="12" s="1"/>
  <c r="AF16" i="12"/>
  <c r="AO16" i="12" s="1"/>
  <c r="W17" i="12"/>
  <c r="AE16" i="12"/>
  <c r="Z15" i="7"/>
  <c r="AH17" i="82"/>
  <c r="AQ17" i="82" s="1"/>
  <c r="AH18" i="87"/>
  <c r="AQ18" i="87" s="1"/>
  <c r="AH17" i="88"/>
  <c r="AQ17" i="88" s="1"/>
  <c r="X18" i="58"/>
  <c r="Y18" i="58"/>
  <c r="Y19" i="44"/>
  <c r="X19" i="44"/>
  <c r="AH17" i="34"/>
  <c r="AQ17" i="34" s="1"/>
  <c r="AG17" i="65"/>
  <c r="AP17" i="65" s="1"/>
  <c r="AF17" i="65"/>
  <c r="AO17" i="65" s="1"/>
  <c r="AE17" i="65"/>
  <c r="W18" i="65"/>
  <c r="AR16" i="40"/>
  <c r="AH17" i="33"/>
  <c r="AQ17" i="33" s="1"/>
  <c r="AH17" i="63"/>
  <c r="AQ17" i="63" s="1"/>
  <c r="AI16" i="57"/>
  <c r="AN16" i="57"/>
  <c r="Y17" i="72"/>
  <c r="X17" i="72"/>
  <c r="AI16" i="61"/>
  <c r="AN16" i="61"/>
  <c r="AN17" i="52"/>
  <c r="AI17" i="52"/>
  <c r="Y19" i="15"/>
  <c r="X19" i="15"/>
  <c r="AN16" i="67"/>
  <c r="AI16" i="67"/>
  <c r="AR16" i="53"/>
  <c r="AR16" i="60"/>
  <c r="AR16" i="39"/>
  <c r="W17" i="10"/>
  <c r="AE16" i="10"/>
  <c r="AG16" i="10"/>
  <c r="AP16" i="10" s="1"/>
  <c r="AF16" i="10"/>
  <c r="AO16" i="10" s="1"/>
  <c r="X17" i="91"/>
  <c r="Y17" i="91"/>
  <c r="AR17" i="79"/>
  <c r="AG17" i="47"/>
  <c r="AP17" i="47" s="1"/>
  <c r="AF17" i="47"/>
  <c r="AO17" i="47" s="1"/>
  <c r="W18" i="47"/>
  <c r="AE17" i="47"/>
  <c r="AH16" i="20"/>
  <c r="AQ16" i="20" s="1"/>
  <c r="AF16" i="23"/>
  <c r="AO16" i="23" s="1"/>
  <c r="W17" i="23"/>
  <c r="AE16" i="23"/>
  <c r="AG16" i="23"/>
  <c r="AP16" i="23" s="1"/>
  <c r="AR15" i="20"/>
  <c r="W17" i="62"/>
  <c r="AE16" i="62"/>
  <c r="AG16" i="62"/>
  <c r="AP16" i="62" s="1"/>
  <c r="AF16" i="62"/>
  <c r="AO16" i="62" s="1"/>
  <c r="W18" i="39"/>
  <c r="AG17" i="39"/>
  <c r="AP17" i="39" s="1"/>
  <c r="AF17" i="39"/>
  <c r="AO17" i="39" s="1"/>
  <c r="AE17" i="39"/>
  <c r="W17" i="45"/>
  <c r="AF16" i="45"/>
  <c r="AO16" i="45" s="1"/>
  <c r="AE16" i="45"/>
  <c r="AG16" i="45"/>
  <c r="AP16" i="45" s="1"/>
  <c r="W18" i="41"/>
  <c r="AG17" i="41"/>
  <c r="AP17" i="41" s="1"/>
  <c r="AF17" i="41"/>
  <c r="AO17" i="41" s="1"/>
  <c r="AE17" i="41"/>
  <c r="AR14" i="7"/>
  <c r="X17" i="56"/>
  <c r="Y17" i="56"/>
  <c r="AG17" i="1"/>
  <c r="AP17" i="1" s="1"/>
  <c r="AF17" i="1"/>
  <c r="AO17" i="1" s="1"/>
  <c r="W18" i="1"/>
  <c r="AE17" i="1"/>
  <c r="W18" i="34"/>
  <c r="AG17" i="34"/>
  <c r="AP17" i="34" s="1"/>
  <c r="AF17" i="34"/>
  <c r="AO17" i="34" s="1"/>
  <c r="AE17" i="34"/>
  <c r="AR17" i="28"/>
  <c r="W18" i="33"/>
  <c r="AG17" i="33"/>
  <c r="AP17" i="33" s="1"/>
  <c r="AF17" i="33"/>
  <c r="AO17" i="33" s="1"/>
  <c r="AE17" i="33"/>
  <c r="W18" i="63"/>
  <c r="AE17" i="63"/>
  <c r="AF17" i="63"/>
  <c r="AO17" i="63" s="1"/>
  <c r="AG17" i="63"/>
  <c r="AP17" i="63" s="1"/>
  <c r="X17" i="57"/>
  <c r="Y17" i="57"/>
  <c r="AN16" i="13"/>
  <c r="AI16" i="13"/>
  <c r="AI17" i="85"/>
  <c r="AN17" i="85"/>
  <c r="Y16" i="68"/>
  <c r="X16" i="68"/>
  <c r="AH17" i="59"/>
  <c r="AQ17" i="59" s="1"/>
  <c r="AH16" i="6"/>
  <c r="AQ16" i="6" s="1"/>
  <c r="AI16" i="17"/>
  <c r="AN16" i="17"/>
  <c r="Z17" i="59"/>
  <c r="AI17" i="42"/>
  <c r="AN17" i="42"/>
  <c r="AI17" i="19"/>
  <c r="AN17" i="19"/>
  <c r="X17" i="17"/>
  <c r="Y17" i="17"/>
  <c r="X17" i="75"/>
  <c r="Y17" i="75"/>
  <c r="AF17" i="55"/>
  <c r="AO17" i="55" s="1"/>
  <c r="W18" i="55"/>
  <c r="AE17" i="55"/>
  <c r="AG17" i="55"/>
  <c r="AP17" i="55" s="1"/>
  <c r="Y17" i="93"/>
  <c r="X17" i="93"/>
  <c r="AI17" i="9"/>
  <c r="AN17" i="9"/>
  <c r="Z16" i="20"/>
  <c r="W18" i="54"/>
  <c r="AE17" i="54"/>
  <c r="AG17" i="54"/>
  <c r="AP17" i="54" s="1"/>
  <c r="AF17" i="54"/>
  <c r="AO17" i="54" s="1"/>
  <c r="AR16" i="70"/>
  <c r="AH16" i="29"/>
  <c r="AQ16" i="29" s="1"/>
  <c r="AR17" i="66"/>
  <c r="AG16" i="51"/>
  <c r="AP16" i="51" s="1"/>
  <c r="AF16" i="51"/>
  <c r="AO16" i="51" s="1"/>
  <c r="AE16" i="51"/>
  <c r="W17" i="51"/>
  <c r="AR16" i="16"/>
  <c r="X17" i="74"/>
  <c r="Y17" i="74"/>
  <c r="Y18" i="73"/>
  <c r="X18" i="73"/>
  <c r="AR16" i="65"/>
  <c r="AI16" i="92"/>
  <c r="AN16" i="92"/>
  <c r="AH16" i="24"/>
  <c r="AQ16" i="24" s="1"/>
  <c r="AN16" i="56"/>
  <c r="AI16" i="56"/>
  <c r="AH18" i="79"/>
  <c r="AQ18" i="79" s="1"/>
  <c r="AR16" i="33"/>
  <c r="AR15" i="27"/>
  <c r="AR15" i="24"/>
  <c r="AH17" i="77"/>
  <c r="AQ17" i="77" s="1"/>
  <c r="Y17" i="13"/>
  <c r="X17" i="13"/>
  <c r="Y18" i="80"/>
  <c r="X18" i="80"/>
  <c r="Y17" i="61"/>
  <c r="X17" i="61"/>
  <c r="X18" i="52"/>
  <c r="Y18" i="52"/>
  <c r="AI15" i="68"/>
  <c r="AN15" i="68"/>
  <c r="X17" i="78"/>
  <c r="Y17" i="78"/>
  <c r="AI16" i="50"/>
  <c r="AN16" i="50"/>
  <c r="Z18" i="42" l="1"/>
  <c r="AE17" i="25"/>
  <c r="AF18" i="79"/>
  <c r="AO18" i="79" s="1"/>
  <c r="Z17" i="72"/>
  <c r="Z18" i="69"/>
  <c r="AF18" i="69" s="1"/>
  <c r="AO18" i="69" s="1"/>
  <c r="W17" i="29"/>
  <c r="AE16" i="29"/>
  <c r="Z17" i="22"/>
  <c r="Z17" i="31"/>
  <c r="Z17" i="61"/>
  <c r="AG18" i="28"/>
  <c r="AP18" i="28" s="1"/>
  <c r="Z19" i="21"/>
  <c r="Z18" i="83"/>
  <c r="AG18" i="83" s="1"/>
  <c r="AP18" i="83" s="1"/>
  <c r="Z17" i="74"/>
  <c r="AG17" i="74" s="1"/>
  <c r="AP17" i="74" s="1"/>
  <c r="Z17" i="17"/>
  <c r="Z17" i="18"/>
  <c r="Z18" i="9"/>
  <c r="W18" i="70"/>
  <c r="AF16" i="29"/>
  <c r="AO16" i="29" s="1"/>
  <c r="Z17" i="13"/>
  <c r="AF17" i="13" s="1"/>
  <c r="AO17" i="13" s="1"/>
  <c r="AG17" i="82"/>
  <c r="AP17" i="82" s="1"/>
  <c r="AG17" i="60"/>
  <c r="AP17" i="60" s="1"/>
  <c r="AF18" i="28"/>
  <c r="AO18" i="28" s="1"/>
  <c r="AE17" i="60"/>
  <c r="Z17" i="75"/>
  <c r="AE17" i="75" s="1"/>
  <c r="AE18" i="28"/>
  <c r="W18" i="60"/>
  <c r="W19" i="69"/>
  <c r="AE18" i="69"/>
  <c r="AG18" i="69"/>
  <c r="AP18" i="69" s="1"/>
  <c r="AF18" i="83"/>
  <c r="AO18" i="83" s="1"/>
  <c r="W19" i="83"/>
  <c r="AE18" i="83"/>
  <c r="AE18" i="42"/>
  <c r="W19" i="42"/>
  <c r="AF18" i="42"/>
  <c r="AO18" i="42" s="1"/>
  <c r="AG18" i="42"/>
  <c r="AP18" i="42" s="1"/>
  <c r="AG17" i="18"/>
  <c r="AP17" i="18" s="1"/>
  <c r="AF17" i="18"/>
  <c r="AO17" i="18" s="1"/>
  <c r="W18" i="18"/>
  <c r="AE17" i="18"/>
  <c r="AF17" i="75"/>
  <c r="AO17" i="75" s="1"/>
  <c r="AG17" i="75"/>
  <c r="AP17" i="75" s="1"/>
  <c r="AR15" i="68"/>
  <c r="AG17" i="13"/>
  <c r="AP17" i="13" s="1"/>
  <c r="AE17" i="13"/>
  <c r="AR16" i="13"/>
  <c r="AH18" i="80"/>
  <c r="AQ18" i="80" s="1"/>
  <c r="AH16" i="68"/>
  <c r="AQ16" i="68" s="1"/>
  <c r="AH18" i="52"/>
  <c r="AQ18" i="52" s="1"/>
  <c r="AH18" i="73"/>
  <c r="AQ18" i="73" s="1"/>
  <c r="X18" i="54"/>
  <c r="Y18" i="54"/>
  <c r="Z18" i="54" s="1"/>
  <c r="AH17" i="56"/>
  <c r="AQ17" i="56" s="1"/>
  <c r="Y18" i="39"/>
  <c r="X18" i="39"/>
  <c r="AR16" i="61"/>
  <c r="AR16" i="56"/>
  <c r="AR16" i="92"/>
  <c r="AN16" i="51"/>
  <c r="AI16" i="51"/>
  <c r="AR17" i="9"/>
  <c r="X18" i="55"/>
  <c r="Y18" i="55"/>
  <c r="AH17" i="17"/>
  <c r="AQ17" i="17" s="1"/>
  <c r="AF17" i="59"/>
  <c r="AO17" i="59" s="1"/>
  <c r="W18" i="59"/>
  <c r="AE17" i="59"/>
  <c r="AG17" i="59"/>
  <c r="AP17" i="59" s="1"/>
  <c r="AR17" i="85"/>
  <c r="AI17" i="34"/>
  <c r="AN17" i="34"/>
  <c r="AI16" i="62"/>
  <c r="AN16" i="62"/>
  <c r="Y17" i="23"/>
  <c r="X17" i="23"/>
  <c r="X17" i="10"/>
  <c r="Y17" i="10"/>
  <c r="AR17" i="52"/>
  <c r="AG17" i="72"/>
  <c r="AP17" i="72" s="1"/>
  <c r="AF17" i="72"/>
  <c r="AO17" i="72" s="1"/>
  <c r="W18" i="72"/>
  <c r="AE17" i="72"/>
  <c r="X18" i="65"/>
  <c r="Y18" i="65"/>
  <c r="AG15" i="7"/>
  <c r="AP15" i="7" s="1"/>
  <c r="AF15" i="7"/>
  <c r="AO15" i="7" s="1"/>
  <c r="W16" i="7"/>
  <c r="AE15" i="7"/>
  <c r="X18" i="81"/>
  <c r="Y18" i="81"/>
  <c r="AH18" i="42"/>
  <c r="AQ18" i="42" s="1"/>
  <c r="AG17" i="67"/>
  <c r="AP17" i="67" s="1"/>
  <c r="AF17" i="67"/>
  <c r="AO17" i="67" s="1"/>
  <c r="AE17" i="67"/>
  <c r="W18" i="67"/>
  <c r="AR18" i="15"/>
  <c r="AR17" i="58"/>
  <c r="AR16" i="31"/>
  <c r="AH18" i="69"/>
  <c r="AQ18" i="69" s="1"/>
  <c r="AH17" i="22"/>
  <c r="AQ17" i="22" s="1"/>
  <c r="AH18" i="43"/>
  <c r="AQ18" i="43" s="1"/>
  <c r="AR17" i="2"/>
  <c r="AR16" i="74"/>
  <c r="AI17" i="4"/>
  <c r="AN17" i="4"/>
  <c r="W18" i="31"/>
  <c r="AG17" i="31"/>
  <c r="AP17" i="31" s="1"/>
  <c r="AF17" i="31"/>
  <c r="AO17" i="31" s="1"/>
  <c r="AE17" i="31"/>
  <c r="AR16" i="49"/>
  <c r="AR16" i="18"/>
  <c r="AF17" i="50"/>
  <c r="AO17" i="50" s="1"/>
  <c r="W18" i="50"/>
  <c r="AE17" i="50"/>
  <c r="AG17" i="50"/>
  <c r="AP17" i="50" s="1"/>
  <c r="AH18" i="9"/>
  <c r="AQ18" i="9" s="1"/>
  <c r="AH18" i="83"/>
  <c r="AQ18" i="83" s="1"/>
  <c r="AR16" i="5"/>
  <c r="AN18" i="87"/>
  <c r="AI18" i="87"/>
  <c r="X19" i="96"/>
  <c r="Y19" i="96"/>
  <c r="X18" i="88"/>
  <c r="Y18" i="88"/>
  <c r="Y17" i="24"/>
  <c r="X17" i="24"/>
  <c r="X18" i="82"/>
  <c r="Y18" i="82"/>
  <c r="Y17" i="29"/>
  <c r="X17" i="29"/>
  <c r="Z17" i="29" s="1"/>
  <c r="AG17" i="61"/>
  <c r="AP17" i="61" s="1"/>
  <c r="W18" i="61"/>
  <c r="AF17" i="61"/>
  <c r="AO17" i="61" s="1"/>
  <c r="AE17" i="61"/>
  <c r="AH17" i="93"/>
  <c r="AQ17" i="93" s="1"/>
  <c r="W18" i="17"/>
  <c r="AE17" i="17"/>
  <c r="AG17" i="17"/>
  <c r="AP17" i="17" s="1"/>
  <c r="AF17" i="17"/>
  <c r="AO17" i="17" s="1"/>
  <c r="AI17" i="41"/>
  <c r="AN17" i="41"/>
  <c r="Y17" i="62"/>
  <c r="X17" i="62"/>
  <c r="X18" i="47"/>
  <c r="Y18" i="47"/>
  <c r="AH17" i="91"/>
  <c r="AQ17" i="91" s="1"/>
  <c r="AR16" i="67"/>
  <c r="AN17" i="65"/>
  <c r="AI17" i="65"/>
  <c r="AH18" i="58"/>
  <c r="AQ18" i="58" s="1"/>
  <c r="AI16" i="12"/>
  <c r="AN16" i="12"/>
  <c r="AF17" i="40"/>
  <c r="AO17" i="40" s="1"/>
  <c r="AE17" i="40"/>
  <c r="W18" i="40"/>
  <c r="AG17" i="40"/>
  <c r="AP17" i="40" s="1"/>
  <c r="X18" i="36"/>
  <c r="Y18" i="36"/>
  <c r="AH17" i="49"/>
  <c r="AQ17" i="49" s="1"/>
  <c r="AH19" i="71"/>
  <c r="AQ19" i="71" s="1"/>
  <c r="AH18" i="3"/>
  <c r="AQ18" i="3" s="1"/>
  <c r="AG19" i="21"/>
  <c r="AP19" i="21" s="1"/>
  <c r="AF19" i="21"/>
  <c r="AO19" i="21" s="1"/>
  <c r="W20" i="21"/>
  <c r="AE19" i="21"/>
  <c r="AG17" i="22"/>
  <c r="AP17" i="22" s="1"/>
  <c r="AF17" i="22"/>
  <c r="AO17" i="22" s="1"/>
  <c r="W18" i="22"/>
  <c r="AE17" i="22"/>
  <c r="AR17" i="26"/>
  <c r="W19" i="43"/>
  <c r="AE18" i="43"/>
  <c r="AG18" i="43"/>
  <c r="AP18" i="43" s="1"/>
  <c r="AF18" i="43"/>
  <c r="AO18" i="43" s="1"/>
  <c r="Y18" i="4"/>
  <c r="X18" i="4"/>
  <c r="AR17" i="3"/>
  <c r="AH17" i="95"/>
  <c r="AQ17" i="95" s="1"/>
  <c r="AR17" i="80"/>
  <c r="W20" i="86"/>
  <c r="AG19" i="86"/>
  <c r="AP19" i="86" s="1"/>
  <c r="AF19" i="86"/>
  <c r="AO19" i="86" s="1"/>
  <c r="AE19" i="86"/>
  <c r="AR17" i="73"/>
  <c r="Y17" i="46"/>
  <c r="X17" i="46"/>
  <c r="AG18" i="9"/>
  <c r="AP18" i="9" s="1"/>
  <c r="AF18" i="9"/>
  <c r="AO18" i="9" s="1"/>
  <c r="W19" i="9"/>
  <c r="AE18" i="9"/>
  <c r="Y18" i="30"/>
  <c r="X18" i="30"/>
  <c r="Z18" i="30" s="1"/>
  <c r="Y19" i="76"/>
  <c r="X19" i="76"/>
  <c r="Z19" i="76" s="1"/>
  <c r="AH18" i="19"/>
  <c r="AQ18" i="19" s="1"/>
  <c r="AI16" i="29"/>
  <c r="AN16" i="29"/>
  <c r="AN17" i="54"/>
  <c r="AI17" i="54"/>
  <c r="AI17" i="63"/>
  <c r="AN17" i="63"/>
  <c r="X18" i="33"/>
  <c r="Y18" i="33"/>
  <c r="AN16" i="45"/>
  <c r="AI16" i="45"/>
  <c r="Z17" i="91"/>
  <c r="AR16" i="57"/>
  <c r="Z18" i="58"/>
  <c r="X17" i="12"/>
  <c r="Y17" i="12"/>
  <c r="AG17" i="16"/>
  <c r="AP17" i="16" s="1"/>
  <c r="AF17" i="16"/>
  <c r="AO17" i="16" s="1"/>
  <c r="W18" i="16"/>
  <c r="AE17" i="16"/>
  <c r="AN17" i="84"/>
  <c r="AI17" i="84"/>
  <c r="AI17" i="8"/>
  <c r="AN17" i="8"/>
  <c r="AI17" i="36"/>
  <c r="AN17" i="36"/>
  <c r="AR16" i="78"/>
  <c r="AH17" i="94"/>
  <c r="AQ17" i="94" s="1"/>
  <c r="AH18" i="2"/>
  <c r="AQ18" i="2" s="1"/>
  <c r="AR17" i="38"/>
  <c r="X17" i="89"/>
  <c r="Y17" i="89"/>
  <c r="Z19" i="71"/>
  <c r="Y18" i="37"/>
  <c r="X18" i="37"/>
  <c r="Z18" i="3"/>
  <c r="AH18" i="85"/>
  <c r="AQ18" i="85" s="1"/>
  <c r="AR18" i="86"/>
  <c r="AH17" i="11"/>
  <c r="AQ17" i="11" s="1"/>
  <c r="AH18" i="14"/>
  <c r="AQ18" i="14" s="1"/>
  <c r="AR18" i="71"/>
  <c r="Z17" i="95"/>
  <c r="AH18" i="26"/>
  <c r="AQ18" i="26" s="1"/>
  <c r="AH17" i="92"/>
  <c r="AQ17" i="92" s="1"/>
  <c r="AN17" i="30"/>
  <c r="AI17" i="30"/>
  <c r="Z18" i="19"/>
  <c r="AR17" i="14"/>
  <c r="Y19" i="87"/>
  <c r="X19" i="87"/>
  <c r="X18" i="25"/>
  <c r="Y18" i="25"/>
  <c r="AN17" i="88"/>
  <c r="AI17" i="88"/>
  <c r="Y18" i="77"/>
  <c r="X18" i="77"/>
  <c r="Z18" i="77" s="1"/>
  <c r="AN18" i="28"/>
  <c r="AI18" i="28"/>
  <c r="AN17" i="82"/>
  <c r="AI17" i="82"/>
  <c r="AH19" i="44"/>
  <c r="AQ19" i="44" s="1"/>
  <c r="Y18" i="8"/>
  <c r="X18" i="8"/>
  <c r="Z17" i="94"/>
  <c r="AR17" i="43"/>
  <c r="Z18" i="2"/>
  <c r="AI17" i="53"/>
  <c r="AN17" i="53"/>
  <c r="Z17" i="49"/>
  <c r="AI17" i="37"/>
  <c r="AN17" i="37"/>
  <c r="AR16" i="95"/>
  <c r="AH18" i="38"/>
  <c r="AQ18" i="38" s="1"/>
  <c r="AR16" i="75"/>
  <c r="Z18" i="14"/>
  <c r="AH17" i="35"/>
  <c r="AQ17" i="35" s="1"/>
  <c r="Z17" i="92"/>
  <c r="AR16" i="93"/>
  <c r="AH17" i="5"/>
  <c r="AQ17" i="5" s="1"/>
  <c r="AH17" i="32"/>
  <c r="AQ17" i="32" s="1"/>
  <c r="AN16" i="6"/>
  <c r="AI16" i="6"/>
  <c r="AN17" i="25"/>
  <c r="AI17" i="25"/>
  <c r="X19" i="28"/>
  <c r="Y19" i="28"/>
  <c r="AN17" i="60"/>
  <c r="AN18" i="79"/>
  <c r="AI18" i="79"/>
  <c r="AH17" i="78"/>
  <c r="AQ17" i="78" s="1"/>
  <c r="Z18" i="52"/>
  <c r="Z18" i="80"/>
  <c r="W17" i="20"/>
  <c r="AE16" i="20"/>
  <c r="AG16" i="20"/>
  <c r="AP16" i="20" s="1"/>
  <c r="AF16" i="20"/>
  <c r="AO16" i="20" s="1"/>
  <c r="Z16" i="68"/>
  <c r="AH17" i="57"/>
  <c r="AQ17" i="57" s="1"/>
  <c r="AI17" i="33"/>
  <c r="AN17" i="33"/>
  <c r="AI17" i="1"/>
  <c r="AN17" i="1"/>
  <c r="Z17" i="56"/>
  <c r="Y17" i="45"/>
  <c r="X17" i="45"/>
  <c r="AH17" i="72"/>
  <c r="AQ17" i="72" s="1"/>
  <c r="AN16" i="64"/>
  <c r="AI16" i="64"/>
  <c r="X18" i="84"/>
  <c r="Y18" i="84"/>
  <c r="AR16" i="35"/>
  <c r="AR16" i="72"/>
  <c r="Y17" i="27"/>
  <c r="X17" i="27"/>
  <c r="Z17" i="27" s="1"/>
  <c r="AI18" i="66"/>
  <c r="AN18" i="66"/>
  <c r="AR17" i="83"/>
  <c r="AH17" i="18"/>
  <c r="AQ17" i="18" s="1"/>
  <c r="AR16" i="32"/>
  <c r="Z18" i="85"/>
  <c r="AR18" i="44"/>
  <c r="Z17" i="11"/>
  <c r="Y19" i="48"/>
  <c r="X19" i="48"/>
  <c r="AR16" i="94"/>
  <c r="AR16" i="22"/>
  <c r="Z18" i="26"/>
  <c r="AI16" i="46"/>
  <c r="AN16" i="46"/>
  <c r="AN18" i="96"/>
  <c r="AI18" i="96"/>
  <c r="Y17" i="6"/>
  <c r="X17" i="6"/>
  <c r="AN17" i="70"/>
  <c r="AI17" i="70"/>
  <c r="AN17" i="77"/>
  <c r="AI17" i="77"/>
  <c r="X18" i="60"/>
  <c r="Y18" i="60"/>
  <c r="Y19" i="79"/>
  <c r="X19" i="79"/>
  <c r="AH17" i="74"/>
  <c r="AQ17" i="74" s="1"/>
  <c r="AR16" i="50"/>
  <c r="AR16" i="17"/>
  <c r="Z17" i="93"/>
  <c r="AH17" i="75"/>
  <c r="AQ17" i="75" s="1"/>
  <c r="AR17" i="19"/>
  <c r="X18" i="63"/>
  <c r="Y18" i="63"/>
  <c r="X18" i="34"/>
  <c r="Y18" i="34"/>
  <c r="AH19" i="15"/>
  <c r="AQ19" i="15" s="1"/>
  <c r="Z17" i="78"/>
  <c r="AH17" i="61"/>
  <c r="AQ17" i="61" s="1"/>
  <c r="AH17" i="13"/>
  <c r="AQ17" i="13" s="1"/>
  <c r="Z18" i="73"/>
  <c r="X17" i="51"/>
  <c r="Y17" i="51"/>
  <c r="AN17" i="55"/>
  <c r="AI17" i="55"/>
  <c r="AR17" i="42"/>
  <c r="Z17" i="57"/>
  <c r="Y18" i="1"/>
  <c r="X18" i="1"/>
  <c r="X18" i="41"/>
  <c r="Y18" i="41"/>
  <c r="AI17" i="39"/>
  <c r="AN17" i="39"/>
  <c r="AI16" i="23"/>
  <c r="AN16" i="23"/>
  <c r="AN17" i="47"/>
  <c r="AI17" i="47"/>
  <c r="AI16" i="10"/>
  <c r="AN16" i="10"/>
  <c r="Z19" i="15"/>
  <c r="Z19" i="44"/>
  <c r="X17" i="64"/>
  <c r="Y17" i="64"/>
  <c r="AI17" i="81"/>
  <c r="AN17" i="81"/>
  <c r="AH17" i="67"/>
  <c r="AQ17" i="67" s="1"/>
  <c r="AE17" i="90"/>
  <c r="W18" i="90"/>
  <c r="AG17" i="90"/>
  <c r="AP17" i="90" s="1"/>
  <c r="AF17" i="90"/>
  <c r="AO17" i="90" s="1"/>
  <c r="AN16" i="27"/>
  <c r="AI16" i="27"/>
  <c r="Y19" i="66"/>
  <c r="X19" i="66"/>
  <c r="X18" i="53"/>
  <c r="Y18" i="53"/>
  <c r="AN16" i="89"/>
  <c r="AI16" i="89"/>
  <c r="AH19" i="21"/>
  <c r="AQ19" i="21" s="1"/>
  <c r="AN18" i="48"/>
  <c r="AI18" i="48"/>
  <c r="Z18" i="38"/>
  <c r="AH17" i="31"/>
  <c r="AQ17" i="31" s="1"/>
  <c r="AR17" i="69"/>
  <c r="AH17" i="50"/>
  <c r="AQ17" i="50" s="1"/>
  <c r="Z17" i="35"/>
  <c r="AR18" i="21"/>
  <c r="AH19" i="86"/>
  <c r="AQ19" i="86" s="1"/>
  <c r="AR16" i="11"/>
  <c r="AR16" i="91"/>
  <c r="AI18" i="76"/>
  <c r="AN18" i="76"/>
  <c r="Z17" i="5"/>
  <c r="Z17" i="32"/>
  <c r="AN16" i="24"/>
  <c r="AI16" i="24"/>
  <c r="Y18" i="70"/>
  <c r="X18" i="70"/>
  <c r="Z19" i="66" l="1"/>
  <c r="Z17" i="45"/>
  <c r="Z18" i="8"/>
  <c r="Z17" i="62"/>
  <c r="Z17" i="10"/>
  <c r="Z17" i="24"/>
  <c r="AG17" i="24" s="1"/>
  <c r="AP17" i="24" s="1"/>
  <c r="Z18" i="81"/>
  <c r="Z17" i="6"/>
  <c r="AF17" i="74"/>
  <c r="AO17" i="74" s="1"/>
  <c r="Z18" i="34"/>
  <c r="W18" i="13"/>
  <c r="W18" i="75"/>
  <c r="W18" i="74"/>
  <c r="Z19" i="48"/>
  <c r="AE17" i="74"/>
  <c r="Z18" i="25"/>
  <c r="Z18" i="84"/>
  <c r="Z19" i="28"/>
  <c r="Z18" i="33"/>
  <c r="Z18" i="65"/>
  <c r="Z18" i="53"/>
  <c r="Z18" i="1"/>
  <c r="Z19" i="79"/>
  <c r="Z18" i="37"/>
  <c r="Z18" i="4"/>
  <c r="Z17" i="23"/>
  <c r="AI17" i="60"/>
  <c r="Z17" i="64"/>
  <c r="AE17" i="64" s="1"/>
  <c r="Z18" i="41"/>
  <c r="AE18" i="41" s="1"/>
  <c r="Z18" i="36"/>
  <c r="AG18" i="36" s="1"/>
  <c r="AP18" i="36" s="1"/>
  <c r="Z19" i="96"/>
  <c r="AF19" i="96" s="1"/>
  <c r="AO19" i="96" s="1"/>
  <c r="Z18" i="70"/>
  <c r="AF18" i="70" s="1"/>
  <c r="AO18" i="70" s="1"/>
  <c r="Z17" i="51"/>
  <c r="AG17" i="51" s="1"/>
  <c r="AP17" i="51" s="1"/>
  <c r="AF17" i="64"/>
  <c r="AO17" i="64" s="1"/>
  <c r="W18" i="64"/>
  <c r="AF18" i="41"/>
  <c r="AO18" i="41" s="1"/>
  <c r="W20" i="96"/>
  <c r="AE19" i="96"/>
  <c r="W19" i="54"/>
  <c r="AE18" i="54"/>
  <c r="AG18" i="54"/>
  <c r="AP18" i="54" s="1"/>
  <c r="AF18" i="54"/>
  <c r="AO18" i="54" s="1"/>
  <c r="W18" i="62"/>
  <c r="AE17" i="62"/>
  <c r="AG17" i="62"/>
  <c r="AP17" i="62" s="1"/>
  <c r="AF17" i="62"/>
  <c r="AO17" i="62" s="1"/>
  <c r="AE17" i="24"/>
  <c r="AE17" i="51"/>
  <c r="W18" i="51"/>
  <c r="AG17" i="29"/>
  <c r="AP17" i="29" s="1"/>
  <c r="AF17" i="29"/>
  <c r="AO17" i="29" s="1"/>
  <c r="AE17" i="29"/>
  <c r="W18" i="29"/>
  <c r="W19" i="53"/>
  <c r="AG18" i="53"/>
  <c r="AP18" i="53" s="1"/>
  <c r="AF18" i="53"/>
  <c r="AO18" i="53" s="1"/>
  <c r="AE18" i="53"/>
  <c r="AF18" i="81"/>
  <c r="AO18" i="81" s="1"/>
  <c r="AE18" i="81"/>
  <c r="W19" i="81"/>
  <c r="AG18" i="81"/>
  <c r="AP18" i="81" s="1"/>
  <c r="AG19" i="48"/>
  <c r="AP19" i="48" s="1"/>
  <c r="AF19" i="48"/>
  <c r="AO19" i="48" s="1"/>
  <c r="W20" i="48"/>
  <c r="AE19" i="48"/>
  <c r="AG17" i="6"/>
  <c r="AP17" i="6" s="1"/>
  <c r="AF17" i="6"/>
  <c r="AO17" i="6" s="1"/>
  <c r="W18" i="6"/>
  <c r="AE17" i="6"/>
  <c r="AF17" i="45"/>
  <c r="AO17" i="45" s="1"/>
  <c r="AG17" i="45"/>
  <c r="AP17" i="45" s="1"/>
  <c r="AE17" i="45"/>
  <c r="W18" i="45"/>
  <c r="AG18" i="4"/>
  <c r="AP18" i="4" s="1"/>
  <c r="AF18" i="4"/>
  <c r="AO18" i="4" s="1"/>
  <c r="W19" i="4"/>
  <c r="AE18" i="4"/>
  <c r="AR18" i="76"/>
  <c r="AF19" i="44"/>
  <c r="AO19" i="44" s="1"/>
  <c r="AG19" i="44"/>
  <c r="AP19" i="44" s="1"/>
  <c r="W20" i="44"/>
  <c r="AE19" i="44"/>
  <c r="AG18" i="73"/>
  <c r="AP18" i="73" s="1"/>
  <c r="AF18" i="73"/>
  <c r="AO18" i="73" s="1"/>
  <c r="AE18" i="73"/>
  <c r="W19" i="73"/>
  <c r="AH18" i="63"/>
  <c r="AQ18" i="63" s="1"/>
  <c r="AF17" i="32"/>
  <c r="AO17" i="32" s="1"/>
  <c r="AE17" i="32"/>
  <c r="W18" i="32"/>
  <c r="AG17" i="32"/>
  <c r="AP17" i="32" s="1"/>
  <c r="AH19" i="66"/>
  <c r="AQ19" i="66" s="1"/>
  <c r="AF19" i="15"/>
  <c r="AO19" i="15" s="1"/>
  <c r="W20" i="15"/>
  <c r="AE19" i="15"/>
  <c r="AG19" i="15"/>
  <c r="AP19" i="15" s="1"/>
  <c r="AR16" i="23"/>
  <c r="AH18" i="1"/>
  <c r="AQ18" i="1" s="1"/>
  <c r="AR17" i="55"/>
  <c r="Z18" i="63"/>
  <c r="AH19" i="79"/>
  <c r="AQ19" i="79" s="1"/>
  <c r="AR17" i="77"/>
  <c r="AR18" i="66"/>
  <c r="X17" i="20"/>
  <c r="Y17" i="20"/>
  <c r="AH18" i="8"/>
  <c r="AQ18" i="8" s="1"/>
  <c r="AH18" i="77"/>
  <c r="AQ18" i="77" s="1"/>
  <c r="AH18" i="25"/>
  <c r="AQ18" i="25" s="1"/>
  <c r="AR17" i="36"/>
  <c r="X18" i="16"/>
  <c r="Y18" i="16"/>
  <c r="W19" i="58"/>
  <c r="AE18" i="58"/>
  <c r="AF18" i="58"/>
  <c r="AO18" i="58" s="1"/>
  <c r="AG18" i="58"/>
  <c r="AP18" i="58" s="1"/>
  <c r="Y19" i="9"/>
  <c r="X19" i="9"/>
  <c r="Z19" i="9" s="1"/>
  <c r="X20" i="86"/>
  <c r="Y20" i="86"/>
  <c r="AN19" i="21"/>
  <c r="AI19" i="21"/>
  <c r="X18" i="17"/>
  <c r="Y18" i="17"/>
  <c r="AI17" i="61"/>
  <c r="AN17" i="61"/>
  <c r="X18" i="31"/>
  <c r="Y18" i="31"/>
  <c r="Y18" i="72"/>
  <c r="X18" i="72"/>
  <c r="AH17" i="10"/>
  <c r="AQ17" i="10" s="1"/>
  <c r="AR16" i="62"/>
  <c r="AN17" i="59"/>
  <c r="AI17" i="59"/>
  <c r="AI17" i="75"/>
  <c r="AN17" i="75"/>
  <c r="X19" i="83"/>
  <c r="Y19" i="83"/>
  <c r="Y19" i="69"/>
  <c r="X19" i="69"/>
  <c r="AE17" i="35"/>
  <c r="W18" i="35"/>
  <c r="AF17" i="35"/>
  <c r="AO17" i="35" s="1"/>
  <c r="AG17" i="35"/>
  <c r="AP17" i="35" s="1"/>
  <c r="AH18" i="53"/>
  <c r="AQ18" i="53" s="1"/>
  <c r="AH18" i="41"/>
  <c r="AQ18" i="41" s="1"/>
  <c r="AF17" i="78"/>
  <c r="AO17" i="78" s="1"/>
  <c r="AE17" i="78"/>
  <c r="W18" i="78"/>
  <c r="AG17" i="78"/>
  <c r="AP17" i="78" s="1"/>
  <c r="AH18" i="70"/>
  <c r="AQ18" i="70" s="1"/>
  <c r="AF17" i="5"/>
  <c r="AO17" i="5" s="1"/>
  <c r="W18" i="5"/>
  <c r="AE17" i="5"/>
  <c r="AG17" i="5"/>
  <c r="AP17" i="5" s="1"/>
  <c r="AR16" i="89"/>
  <c r="AR17" i="81"/>
  <c r="AR18" i="96"/>
  <c r="AG17" i="11"/>
  <c r="AP17" i="11" s="1"/>
  <c r="AF17" i="11"/>
  <c r="AO17" i="11" s="1"/>
  <c r="W18" i="11"/>
  <c r="AE17" i="11"/>
  <c r="AH17" i="27"/>
  <c r="AQ17" i="27" s="1"/>
  <c r="AG17" i="56"/>
  <c r="AP17" i="56" s="1"/>
  <c r="AF17" i="56"/>
  <c r="AO17" i="56" s="1"/>
  <c r="AE17" i="56"/>
  <c r="W18" i="56"/>
  <c r="W19" i="80"/>
  <c r="AG18" i="80"/>
  <c r="AP18" i="80" s="1"/>
  <c r="AE18" i="80"/>
  <c r="AF18" i="80"/>
  <c r="AO18" i="80" s="1"/>
  <c r="AH19" i="28"/>
  <c r="AQ19" i="28" s="1"/>
  <c r="AR17" i="53"/>
  <c r="W19" i="25"/>
  <c r="AG18" i="25"/>
  <c r="AP18" i="25" s="1"/>
  <c r="AF18" i="25"/>
  <c r="AO18" i="25" s="1"/>
  <c r="AE18" i="25"/>
  <c r="AG18" i="19"/>
  <c r="AP18" i="19" s="1"/>
  <c r="AF18" i="19"/>
  <c r="AO18" i="19" s="1"/>
  <c r="W19" i="19"/>
  <c r="AE18" i="19"/>
  <c r="AG18" i="37"/>
  <c r="AP18" i="37" s="1"/>
  <c r="AF18" i="37"/>
  <c r="AO18" i="37" s="1"/>
  <c r="AE18" i="37"/>
  <c r="W19" i="37"/>
  <c r="AH18" i="33"/>
  <c r="AQ18" i="33" s="1"/>
  <c r="AF19" i="76"/>
  <c r="AO19" i="76" s="1"/>
  <c r="AG19" i="76"/>
  <c r="AP19" i="76" s="1"/>
  <c r="W20" i="76"/>
  <c r="AE19" i="76"/>
  <c r="Y20" i="21"/>
  <c r="X20" i="21"/>
  <c r="AR16" i="12"/>
  <c r="AR18" i="87"/>
  <c r="AN17" i="50"/>
  <c r="AI17" i="50"/>
  <c r="W18" i="10"/>
  <c r="AE17" i="10"/>
  <c r="AG17" i="10"/>
  <c r="AP17" i="10" s="1"/>
  <c r="AF17" i="10"/>
  <c r="AO17" i="10" s="1"/>
  <c r="Y18" i="59"/>
  <c r="X18" i="59"/>
  <c r="AH18" i="55"/>
  <c r="AQ18" i="55" s="1"/>
  <c r="AH18" i="39"/>
  <c r="AQ18" i="39" s="1"/>
  <c r="AN17" i="18"/>
  <c r="AI17" i="18"/>
  <c r="W19" i="38"/>
  <c r="AG18" i="38"/>
  <c r="AP18" i="38" s="1"/>
  <c r="AE18" i="38"/>
  <c r="AF18" i="38"/>
  <c r="AO18" i="38" s="1"/>
  <c r="AG19" i="66"/>
  <c r="AP19" i="66" s="1"/>
  <c r="AF19" i="66"/>
  <c r="AO19" i="66" s="1"/>
  <c r="W20" i="66"/>
  <c r="AE19" i="66"/>
  <c r="Y18" i="90"/>
  <c r="X18" i="90"/>
  <c r="AR16" i="10"/>
  <c r="AR17" i="39"/>
  <c r="AG18" i="1"/>
  <c r="AP18" i="1" s="1"/>
  <c r="AF18" i="1"/>
  <c r="AO18" i="1" s="1"/>
  <c r="W19" i="1"/>
  <c r="AE18" i="1"/>
  <c r="AH18" i="34"/>
  <c r="AQ18" i="34" s="1"/>
  <c r="AG17" i="93"/>
  <c r="AP17" i="93" s="1"/>
  <c r="AE17" i="93"/>
  <c r="AF17" i="93"/>
  <c r="AO17" i="93" s="1"/>
  <c r="W18" i="93"/>
  <c r="W20" i="79"/>
  <c r="AF19" i="79"/>
  <c r="AO19" i="79" s="1"/>
  <c r="AE19" i="79"/>
  <c r="AG19" i="79"/>
  <c r="AP19" i="79" s="1"/>
  <c r="AR17" i="70"/>
  <c r="AG16" i="68"/>
  <c r="AP16" i="68" s="1"/>
  <c r="AF16" i="68"/>
  <c r="AO16" i="68" s="1"/>
  <c r="AE16" i="68"/>
  <c r="W17" i="68"/>
  <c r="AG18" i="52"/>
  <c r="AP18" i="52" s="1"/>
  <c r="W19" i="52"/>
  <c r="AF18" i="52"/>
  <c r="AO18" i="52" s="1"/>
  <c r="AE18" i="52"/>
  <c r="AR18" i="79"/>
  <c r="W20" i="28"/>
  <c r="AG19" i="28"/>
  <c r="AP19" i="28" s="1"/>
  <c r="AF19" i="28"/>
  <c r="AO19" i="28" s="1"/>
  <c r="AE19" i="28"/>
  <c r="W19" i="2"/>
  <c r="AE18" i="2"/>
  <c r="AG18" i="2"/>
  <c r="AP18" i="2" s="1"/>
  <c r="AF18" i="2"/>
  <c r="AO18" i="2" s="1"/>
  <c r="AF18" i="8"/>
  <c r="AO18" i="8" s="1"/>
  <c r="W19" i="8"/>
  <c r="AE18" i="8"/>
  <c r="AG18" i="8"/>
  <c r="AP18" i="8" s="1"/>
  <c r="AR17" i="82"/>
  <c r="AG18" i="77"/>
  <c r="AP18" i="77" s="1"/>
  <c r="AF18" i="77"/>
  <c r="AO18" i="77" s="1"/>
  <c r="W19" i="77"/>
  <c r="AE18" i="77"/>
  <c r="AH19" i="87"/>
  <c r="AQ19" i="87" s="1"/>
  <c r="AR17" i="30"/>
  <c r="W18" i="95"/>
  <c r="AE17" i="95"/>
  <c r="AG17" i="95"/>
  <c r="AP17" i="95" s="1"/>
  <c r="AF17" i="95"/>
  <c r="AO17" i="95" s="1"/>
  <c r="AG19" i="71"/>
  <c r="AP19" i="71" s="1"/>
  <c r="AF19" i="71"/>
  <c r="AO19" i="71" s="1"/>
  <c r="W20" i="71"/>
  <c r="AE19" i="71"/>
  <c r="AR17" i="8"/>
  <c r="AE18" i="33"/>
  <c r="W19" i="33"/>
  <c r="AG18" i="33"/>
  <c r="AP18" i="33" s="1"/>
  <c r="AF18" i="33"/>
  <c r="AO18" i="33" s="1"/>
  <c r="AR16" i="29"/>
  <c r="AH18" i="30"/>
  <c r="AQ18" i="30" s="1"/>
  <c r="AI19" i="86"/>
  <c r="AN19" i="86"/>
  <c r="AI17" i="22"/>
  <c r="AN17" i="22"/>
  <c r="AH18" i="47"/>
  <c r="AQ18" i="47" s="1"/>
  <c r="AR17" i="41"/>
  <c r="Y18" i="61"/>
  <c r="X18" i="61"/>
  <c r="AH18" i="82"/>
  <c r="AQ18" i="82" s="1"/>
  <c r="AH18" i="88"/>
  <c r="AQ18" i="88" s="1"/>
  <c r="Y18" i="50"/>
  <c r="X18" i="50"/>
  <c r="AI17" i="31"/>
  <c r="AN17" i="31"/>
  <c r="AR17" i="4"/>
  <c r="AH18" i="81"/>
  <c r="AQ18" i="81" s="1"/>
  <c r="AH17" i="23"/>
  <c r="AQ17" i="23" s="1"/>
  <c r="AR17" i="34"/>
  <c r="Z18" i="55"/>
  <c r="AH18" i="54"/>
  <c r="AQ18" i="54" s="1"/>
  <c r="AN17" i="13"/>
  <c r="AI17" i="13"/>
  <c r="Y18" i="18"/>
  <c r="X18" i="18"/>
  <c r="X19" i="42"/>
  <c r="Y19" i="42"/>
  <c r="AR18" i="48"/>
  <c r="AR16" i="27"/>
  <c r="AI17" i="90"/>
  <c r="AN17" i="90"/>
  <c r="AH17" i="64"/>
  <c r="AQ17" i="64" s="1"/>
  <c r="AR17" i="47"/>
  <c r="W18" i="57"/>
  <c r="AE17" i="57"/>
  <c r="AG17" i="57"/>
  <c r="AP17" i="57" s="1"/>
  <c r="AF17" i="57"/>
  <c r="AO17" i="57" s="1"/>
  <c r="AH17" i="51"/>
  <c r="AQ17" i="51" s="1"/>
  <c r="AF18" i="34"/>
  <c r="AO18" i="34" s="1"/>
  <c r="W19" i="34"/>
  <c r="AG18" i="34"/>
  <c r="AP18" i="34" s="1"/>
  <c r="AE18" i="34"/>
  <c r="W18" i="27"/>
  <c r="AG17" i="27"/>
  <c r="AP17" i="27" s="1"/>
  <c r="AF17" i="27"/>
  <c r="AO17" i="27" s="1"/>
  <c r="AE17" i="27"/>
  <c r="AH18" i="84"/>
  <c r="AQ18" i="84" s="1"/>
  <c r="AR17" i="1"/>
  <c r="AR17" i="25"/>
  <c r="AR17" i="88"/>
  <c r="Z19" i="87"/>
  <c r="AR17" i="84"/>
  <c r="AF17" i="91"/>
  <c r="AO17" i="91" s="1"/>
  <c r="AE17" i="91"/>
  <c r="W18" i="91"/>
  <c r="AG17" i="91"/>
  <c r="AP17" i="91" s="1"/>
  <c r="AH17" i="46"/>
  <c r="AQ17" i="46" s="1"/>
  <c r="AI18" i="43"/>
  <c r="AN18" i="43"/>
  <c r="X18" i="22"/>
  <c r="Y18" i="22"/>
  <c r="X18" i="40"/>
  <c r="Y18" i="40"/>
  <c r="Z18" i="40" s="1"/>
  <c r="Z18" i="47"/>
  <c r="Z18" i="82"/>
  <c r="Z18" i="88"/>
  <c r="AH18" i="65"/>
  <c r="AQ18" i="65" s="1"/>
  <c r="Z18" i="39"/>
  <c r="Y18" i="13"/>
  <c r="X18" i="13"/>
  <c r="AI18" i="42"/>
  <c r="AN18" i="42"/>
  <c r="AH18" i="60"/>
  <c r="AQ18" i="60" s="1"/>
  <c r="AH17" i="6"/>
  <c r="AQ17" i="6" s="1"/>
  <c r="AR16" i="46"/>
  <c r="AH19" i="48"/>
  <c r="AQ19" i="48" s="1"/>
  <c r="AG18" i="85"/>
  <c r="AP18" i="85" s="1"/>
  <c r="AF18" i="85"/>
  <c r="AO18" i="85" s="1"/>
  <c r="AE18" i="85"/>
  <c r="W19" i="85"/>
  <c r="W19" i="84"/>
  <c r="AE18" i="84"/>
  <c r="AG18" i="84"/>
  <c r="AP18" i="84" s="1"/>
  <c r="AF18" i="84"/>
  <c r="AO18" i="84" s="1"/>
  <c r="AH17" i="45"/>
  <c r="AQ17" i="45" s="1"/>
  <c r="AR17" i="60"/>
  <c r="AR17" i="37"/>
  <c r="AR18" i="28"/>
  <c r="AG18" i="3"/>
  <c r="AP18" i="3" s="1"/>
  <c r="AF18" i="3"/>
  <c r="AO18" i="3" s="1"/>
  <c r="W19" i="3"/>
  <c r="AE18" i="3"/>
  <c r="AH17" i="89"/>
  <c r="AQ17" i="89" s="1"/>
  <c r="AH17" i="12"/>
  <c r="AQ17" i="12" s="1"/>
  <c r="AR16" i="45"/>
  <c r="AR17" i="63"/>
  <c r="W19" i="30"/>
  <c r="AG18" i="30"/>
  <c r="AP18" i="30" s="1"/>
  <c r="AE18" i="30"/>
  <c r="AF18" i="30"/>
  <c r="AO18" i="30" s="1"/>
  <c r="AH18" i="4"/>
  <c r="AQ18" i="4" s="1"/>
  <c r="AI17" i="40"/>
  <c r="AN17" i="40"/>
  <c r="AR17" i="65"/>
  <c r="AH17" i="62"/>
  <c r="AQ17" i="62" s="1"/>
  <c r="AH17" i="29"/>
  <c r="AQ17" i="29" s="1"/>
  <c r="AH17" i="24"/>
  <c r="AQ17" i="24" s="1"/>
  <c r="Y18" i="67"/>
  <c r="X18" i="67"/>
  <c r="AI15" i="7"/>
  <c r="AN15" i="7"/>
  <c r="AG18" i="65"/>
  <c r="AP18" i="65" s="1"/>
  <c r="AF18" i="65"/>
  <c r="AO18" i="65" s="1"/>
  <c r="W19" i="65"/>
  <c r="AE18" i="65"/>
  <c r="AF17" i="23"/>
  <c r="AO17" i="23" s="1"/>
  <c r="W18" i="23"/>
  <c r="AE17" i="23"/>
  <c r="AG17" i="23"/>
  <c r="AP17" i="23" s="1"/>
  <c r="X18" i="74"/>
  <c r="Y18" i="74"/>
  <c r="AR16" i="24"/>
  <c r="Z18" i="60"/>
  <c r="W19" i="26"/>
  <c r="AG18" i="26"/>
  <c r="AP18" i="26" s="1"/>
  <c r="AF18" i="26"/>
  <c r="AO18" i="26" s="1"/>
  <c r="AE18" i="26"/>
  <c r="AR16" i="64"/>
  <c r="AR17" i="33"/>
  <c r="AI16" i="20"/>
  <c r="AN16" i="20"/>
  <c r="AR16" i="6"/>
  <c r="W18" i="92"/>
  <c r="AG17" i="92"/>
  <c r="AP17" i="92" s="1"/>
  <c r="AF17" i="92"/>
  <c r="AO17" i="92" s="1"/>
  <c r="AE17" i="92"/>
  <c r="AG18" i="14"/>
  <c r="AP18" i="14" s="1"/>
  <c r="W19" i="14"/>
  <c r="AF18" i="14"/>
  <c r="AO18" i="14" s="1"/>
  <c r="AE18" i="14"/>
  <c r="W18" i="49"/>
  <c r="AE17" i="49"/>
  <c r="AG17" i="49"/>
  <c r="AP17" i="49" s="1"/>
  <c r="AF17" i="49"/>
  <c r="AO17" i="49" s="1"/>
  <c r="AF17" i="94"/>
  <c r="AO17" i="94" s="1"/>
  <c r="AE17" i="94"/>
  <c r="AG17" i="94"/>
  <c r="AP17" i="94" s="1"/>
  <c r="W18" i="94"/>
  <c r="AH18" i="37"/>
  <c r="AQ18" i="37" s="1"/>
  <c r="Z17" i="89"/>
  <c r="AN17" i="16"/>
  <c r="AI17" i="16"/>
  <c r="Z17" i="12"/>
  <c r="AR17" i="54"/>
  <c r="AH19" i="76"/>
  <c r="AQ19" i="76" s="1"/>
  <c r="AI18" i="9"/>
  <c r="AN18" i="9"/>
  <c r="Z17" i="46"/>
  <c r="X19" i="43"/>
  <c r="Y19" i="43"/>
  <c r="AH18" i="36"/>
  <c r="AQ18" i="36" s="1"/>
  <c r="AI17" i="17"/>
  <c r="AN17" i="17"/>
  <c r="AH19" i="96"/>
  <c r="AQ19" i="96" s="1"/>
  <c r="AN17" i="67"/>
  <c r="AI17" i="67"/>
  <c r="X16" i="7"/>
  <c r="Z16" i="7" s="1"/>
  <c r="Y16" i="7"/>
  <c r="AN17" i="72"/>
  <c r="AI17" i="72"/>
  <c r="AR16" i="51"/>
  <c r="Y18" i="75"/>
  <c r="X18" i="75"/>
  <c r="AN18" i="83"/>
  <c r="AI18" i="83"/>
  <c r="AI18" i="69"/>
  <c r="AN18" i="69"/>
  <c r="AI17" i="74"/>
  <c r="AN17" i="74"/>
  <c r="W18" i="24" l="1"/>
  <c r="AF17" i="24"/>
  <c r="AO17" i="24" s="1"/>
  <c r="W19" i="36"/>
  <c r="AF18" i="36"/>
  <c r="AO18" i="36" s="1"/>
  <c r="Z18" i="13"/>
  <c r="AG18" i="41"/>
  <c r="AP18" i="41" s="1"/>
  <c r="Z18" i="31"/>
  <c r="W19" i="41"/>
  <c r="AG17" i="64"/>
  <c r="AP17" i="64" s="1"/>
  <c r="Z18" i="75"/>
  <c r="AF18" i="75" s="1"/>
  <c r="AO18" i="75" s="1"/>
  <c r="Z17" i="20"/>
  <c r="Z19" i="69"/>
  <c r="Z18" i="90"/>
  <c r="Z20" i="86"/>
  <c r="AE20" i="86" s="1"/>
  <c r="AF17" i="51"/>
  <c r="AO17" i="51" s="1"/>
  <c r="Z18" i="22"/>
  <c r="AG18" i="70"/>
  <c r="AP18" i="70" s="1"/>
  <c r="AE18" i="70"/>
  <c r="Z19" i="43"/>
  <c r="AG19" i="43" s="1"/>
  <c r="AP19" i="43" s="1"/>
  <c r="AG19" i="96"/>
  <c r="AP19" i="96" s="1"/>
  <c r="AE18" i="36"/>
  <c r="W19" i="70"/>
  <c r="Z19" i="83"/>
  <c r="W20" i="83" s="1"/>
  <c r="AG18" i="75"/>
  <c r="AP18" i="75" s="1"/>
  <c r="AE19" i="43"/>
  <c r="W21" i="86"/>
  <c r="AF20" i="86"/>
  <c r="AO20" i="86" s="1"/>
  <c r="AG20" i="86"/>
  <c r="AP20" i="86" s="1"/>
  <c r="AE19" i="83"/>
  <c r="Y18" i="49"/>
  <c r="X18" i="49"/>
  <c r="AI18" i="26"/>
  <c r="AN18" i="26"/>
  <c r="AI17" i="23"/>
  <c r="AN17" i="23"/>
  <c r="AR17" i="40"/>
  <c r="AG18" i="13"/>
  <c r="AP18" i="13" s="1"/>
  <c r="AF18" i="13"/>
  <c r="AO18" i="13" s="1"/>
  <c r="W19" i="13"/>
  <c r="AE18" i="13"/>
  <c r="W19" i="47"/>
  <c r="AG18" i="47"/>
  <c r="AP18" i="47" s="1"/>
  <c r="AF18" i="47"/>
  <c r="AO18" i="47" s="1"/>
  <c r="AE18" i="47"/>
  <c r="Y18" i="57"/>
  <c r="X18" i="57"/>
  <c r="AR17" i="13"/>
  <c r="AH18" i="50"/>
  <c r="AQ18" i="50" s="1"/>
  <c r="AR17" i="22"/>
  <c r="Y20" i="71"/>
  <c r="X20" i="71"/>
  <c r="X19" i="8"/>
  <c r="Y19" i="8"/>
  <c r="AI19" i="28"/>
  <c r="AN19" i="28"/>
  <c r="AI16" i="68"/>
  <c r="AN16" i="68"/>
  <c r="AI19" i="79"/>
  <c r="AN19" i="79"/>
  <c r="AG18" i="90"/>
  <c r="AP18" i="90" s="1"/>
  <c r="AF18" i="90"/>
  <c r="AO18" i="90" s="1"/>
  <c r="AE18" i="90"/>
  <c r="W19" i="90"/>
  <c r="AI17" i="10"/>
  <c r="AN17" i="10"/>
  <c r="Y20" i="76"/>
  <c r="X20" i="76"/>
  <c r="AI18" i="25"/>
  <c r="AN18" i="25"/>
  <c r="AN17" i="56"/>
  <c r="AI17" i="56"/>
  <c r="AR17" i="75"/>
  <c r="AE18" i="31"/>
  <c r="W19" i="31"/>
  <c r="AG18" i="31"/>
  <c r="AP18" i="31" s="1"/>
  <c r="AF18" i="31"/>
  <c r="AO18" i="31" s="1"/>
  <c r="AR19" i="21"/>
  <c r="AH17" i="20"/>
  <c r="AQ17" i="20" s="1"/>
  <c r="AI19" i="44"/>
  <c r="AN19" i="44"/>
  <c r="AN17" i="45"/>
  <c r="AI17" i="45"/>
  <c r="AI18" i="53"/>
  <c r="AN18" i="53"/>
  <c r="AN17" i="29"/>
  <c r="AI17" i="29"/>
  <c r="X19" i="54"/>
  <c r="Y19" i="54"/>
  <c r="X18" i="64"/>
  <c r="Y18" i="64"/>
  <c r="AN18" i="85"/>
  <c r="AI18" i="85"/>
  <c r="AG18" i="22"/>
  <c r="AP18" i="22" s="1"/>
  <c r="AF18" i="22"/>
  <c r="AO18" i="22" s="1"/>
  <c r="W19" i="22"/>
  <c r="AE18" i="22"/>
  <c r="AR17" i="74"/>
  <c r="AH19" i="43"/>
  <c r="AQ19" i="43" s="1"/>
  <c r="AG17" i="12"/>
  <c r="AP17" i="12" s="1"/>
  <c r="AF17" i="12"/>
  <c r="AO17" i="12" s="1"/>
  <c r="W18" i="12"/>
  <c r="AE17" i="12"/>
  <c r="AN17" i="94"/>
  <c r="AI17" i="94"/>
  <c r="AI18" i="14"/>
  <c r="AN18" i="14"/>
  <c r="AR16" i="20"/>
  <c r="Y18" i="23"/>
  <c r="X18" i="23"/>
  <c r="X19" i="30"/>
  <c r="Y19" i="30"/>
  <c r="AI18" i="84"/>
  <c r="AN18" i="84"/>
  <c r="AE18" i="39"/>
  <c r="W19" i="39"/>
  <c r="AF18" i="39"/>
  <c r="AO18" i="39" s="1"/>
  <c r="AG18" i="39"/>
  <c r="AP18" i="39" s="1"/>
  <c r="Y18" i="27"/>
  <c r="X18" i="27"/>
  <c r="AR17" i="90"/>
  <c r="AH19" i="42"/>
  <c r="AQ19" i="42" s="1"/>
  <c r="AH18" i="61"/>
  <c r="AQ18" i="61" s="1"/>
  <c r="X19" i="33"/>
  <c r="Y19" i="33"/>
  <c r="X18" i="95"/>
  <c r="Y18" i="95"/>
  <c r="AN18" i="52"/>
  <c r="AI18" i="52"/>
  <c r="AN17" i="93"/>
  <c r="AI17" i="93"/>
  <c r="AI19" i="66"/>
  <c r="AN19" i="66"/>
  <c r="AI18" i="38"/>
  <c r="AN18" i="38"/>
  <c r="AH18" i="59"/>
  <c r="AQ18" i="59" s="1"/>
  <c r="Y18" i="10"/>
  <c r="X18" i="10"/>
  <c r="AI18" i="80"/>
  <c r="AN18" i="80"/>
  <c r="AI17" i="5"/>
  <c r="AN17" i="5"/>
  <c r="W20" i="69"/>
  <c r="AE19" i="69"/>
  <c r="AG19" i="69"/>
  <c r="AP19" i="69" s="1"/>
  <c r="AF19" i="69"/>
  <c r="AO19" i="69" s="1"/>
  <c r="AR17" i="59"/>
  <c r="AH18" i="72"/>
  <c r="AQ18" i="72" s="1"/>
  <c r="AG19" i="9"/>
  <c r="AP19" i="9" s="1"/>
  <c r="AF19" i="9"/>
  <c r="AO19" i="9" s="1"/>
  <c r="W20" i="9"/>
  <c r="AE19" i="9"/>
  <c r="AH18" i="16"/>
  <c r="AQ18" i="16" s="1"/>
  <c r="W18" i="20"/>
  <c r="AE17" i="20"/>
  <c r="AG17" i="20"/>
  <c r="AP17" i="20" s="1"/>
  <c r="AF17" i="20"/>
  <c r="AO17" i="20" s="1"/>
  <c r="AI19" i="15"/>
  <c r="AN19" i="15"/>
  <c r="X20" i="44"/>
  <c r="Y20" i="44"/>
  <c r="AI18" i="4"/>
  <c r="AN18" i="4"/>
  <c r="AN17" i="24"/>
  <c r="AI17" i="24"/>
  <c r="AI17" i="62"/>
  <c r="AN17" i="62"/>
  <c r="X19" i="36"/>
  <c r="Y19" i="36"/>
  <c r="AH16" i="7"/>
  <c r="AQ16" i="7" s="1"/>
  <c r="AR17" i="16"/>
  <c r="AR15" i="7"/>
  <c r="AN18" i="3"/>
  <c r="AI18" i="3"/>
  <c r="AH18" i="40"/>
  <c r="AQ18" i="40" s="1"/>
  <c r="AR18" i="43"/>
  <c r="Z19" i="42"/>
  <c r="Z18" i="50"/>
  <c r="AR19" i="86"/>
  <c r="AI18" i="33"/>
  <c r="AN18" i="33"/>
  <c r="AI18" i="1"/>
  <c r="AN18" i="1"/>
  <c r="Y20" i="66"/>
  <c r="X20" i="66"/>
  <c r="AR17" i="50"/>
  <c r="AH20" i="21"/>
  <c r="AQ20" i="21" s="1"/>
  <c r="AI18" i="19"/>
  <c r="AN18" i="19"/>
  <c r="AN17" i="11"/>
  <c r="AI17" i="11"/>
  <c r="Y18" i="5"/>
  <c r="X18" i="5"/>
  <c r="Y18" i="78"/>
  <c r="X18" i="78"/>
  <c r="AR17" i="61"/>
  <c r="Z18" i="16"/>
  <c r="X20" i="15"/>
  <c r="Y20" i="15"/>
  <c r="Y18" i="32"/>
  <c r="X18" i="32"/>
  <c r="Y19" i="73"/>
  <c r="X19" i="73"/>
  <c r="Y19" i="4"/>
  <c r="X19" i="4"/>
  <c r="AI19" i="48"/>
  <c r="AN19" i="48"/>
  <c r="X19" i="81"/>
  <c r="Y19" i="81"/>
  <c r="Y18" i="24"/>
  <c r="X18" i="24"/>
  <c r="Z18" i="24" s="1"/>
  <c r="X18" i="62"/>
  <c r="Y18" i="62"/>
  <c r="X19" i="41"/>
  <c r="Y19" i="41"/>
  <c r="AH18" i="75"/>
  <c r="AQ18" i="75" s="1"/>
  <c r="Y19" i="14"/>
  <c r="X19" i="14"/>
  <c r="Y18" i="92"/>
  <c r="X18" i="92"/>
  <c r="AH18" i="74"/>
  <c r="AQ18" i="74" s="1"/>
  <c r="AN18" i="65"/>
  <c r="AI18" i="65"/>
  <c r="AH18" i="67"/>
  <c r="AQ18" i="67" s="1"/>
  <c r="Y19" i="3"/>
  <c r="X19" i="3"/>
  <c r="X19" i="84"/>
  <c r="Y19" i="84"/>
  <c r="AR18" i="42"/>
  <c r="AG18" i="40"/>
  <c r="AP18" i="40" s="1"/>
  <c r="AF18" i="40"/>
  <c r="AO18" i="40" s="1"/>
  <c r="AE18" i="40"/>
  <c r="W19" i="40"/>
  <c r="W20" i="87"/>
  <c r="AG19" i="87"/>
  <c r="AP19" i="87" s="1"/>
  <c r="AF19" i="87"/>
  <c r="AO19" i="87" s="1"/>
  <c r="AE19" i="87"/>
  <c r="AI17" i="27"/>
  <c r="AN17" i="27"/>
  <c r="AI18" i="34"/>
  <c r="AN18" i="34"/>
  <c r="AH18" i="18"/>
  <c r="AQ18" i="18" s="1"/>
  <c r="Z18" i="61"/>
  <c r="AN18" i="77"/>
  <c r="AI18" i="77"/>
  <c r="Y19" i="52"/>
  <c r="X19" i="52"/>
  <c r="Y20" i="79"/>
  <c r="X20" i="79"/>
  <c r="Y19" i="1"/>
  <c r="X19" i="1"/>
  <c r="X19" i="38"/>
  <c r="Y19" i="38"/>
  <c r="Z18" i="59"/>
  <c r="Y19" i="19"/>
  <c r="X19" i="19"/>
  <c r="X18" i="11"/>
  <c r="Y18" i="11"/>
  <c r="AI17" i="78"/>
  <c r="AN17" i="78"/>
  <c r="Y18" i="35"/>
  <c r="X18" i="35"/>
  <c r="AH19" i="83"/>
  <c r="AQ19" i="83" s="1"/>
  <c r="Z18" i="72"/>
  <c r="AH20" i="86"/>
  <c r="AQ20" i="86" s="1"/>
  <c r="AI17" i="32"/>
  <c r="AN17" i="32"/>
  <c r="AN18" i="73"/>
  <c r="AI18" i="73"/>
  <c r="X20" i="48"/>
  <c r="Y20" i="48"/>
  <c r="AN18" i="81"/>
  <c r="AI18" i="81"/>
  <c r="Y19" i="53"/>
  <c r="X19" i="53"/>
  <c r="X18" i="51"/>
  <c r="Z18" i="51" s="1"/>
  <c r="Y18" i="51"/>
  <c r="AN19" i="96"/>
  <c r="AN18" i="36"/>
  <c r="AI18" i="36"/>
  <c r="AI18" i="41"/>
  <c r="AN18" i="41"/>
  <c r="AN18" i="70"/>
  <c r="AI18" i="70"/>
  <c r="AG17" i="89"/>
  <c r="AP17" i="89" s="1"/>
  <c r="AF17" i="89"/>
  <c r="AO17" i="89" s="1"/>
  <c r="W18" i="89"/>
  <c r="AE17" i="89"/>
  <c r="X18" i="94"/>
  <c r="Y18" i="94"/>
  <c r="X19" i="26"/>
  <c r="Y19" i="26"/>
  <c r="Z18" i="74"/>
  <c r="Y19" i="65"/>
  <c r="X19" i="65"/>
  <c r="AI18" i="30"/>
  <c r="AN18" i="30"/>
  <c r="AH18" i="13"/>
  <c r="AQ18" i="13" s="1"/>
  <c r="W19" i="88"/>
  <c r="AG18" i="88"/>
  <c r="AP18" i="88" s="1"/>
  <c r="AF18" i="88"/>
  <c r="AO18" i="88" s="1"/>
  <c r="AE18" i="88"/>
  <c r="Y18" i="91"/>
  <c r="X18" i="91"/>
  <c r="AF18" i="55"/>
  <c r="AO18" i="55" s="1"/>
  <c r="W19" i="55"/>
  <c r="AE18" i="55"/>
  <c r="AG18" i="55"/>
  <c r="AP18" i="55" s="1"/>
  <c r="AI18" i="2"/>
  <c r="AN18" i="2"/>
  <c r="Y20" i="28"/>
  <c r="X20" i="28"/>
  <c r="Y18" i="93"/>
  <c r="X18" i="93"/>
  <c r="Z18" i="93" s="1"/>
  <c r="AH18" i="90"/>
  <c r="AQ18" i="90" s="1"/>
  <c r="AR17" i="18"/>
  <c r="Z20" i="21"/>
  <c r="Y19" i="37"/>
  <c r="X19" i="37"/>
  <c r="Y19" i="25"/>
  <c r="X19" i="25"/>
  <c r="X19" i="80"/>
  <c r="Y19" i="80"/>
  <c r="AI17" i="35"/>
  <c r="AN17" i="35"/>
  <c r="AH18" i="17"/>
  <c r="AQ18" i="17" s="1"/>
  <c r="AI18" i="58"/>
  <c r="AN18" i="58"/>
  <c r="AN17" i="6"/>
  <c r="AI17" i="6"/>
  <c r="AN17" i="51"/>
  <c r="AI17" i="51"/>
  <c r="X19" i="70"/>
  <c r="Y19" i="70"/>
  <c r="AR17" i="17"/>
  <c r="AR18" i="69"/>
  <c r="AG16" i="7"/>
  <c r="AP16" i="7" s="1"/>
  <c r="AF16" i="7"/>
  <c r="AO16" i="7" s="1"/>
  <c r="W17" i="7"/>
  <c r="AE16" i="7"/>
  <c r="AF17" i="46"/>
  <c r="AO17" i="46" s="1"/>
  <c r="AE17" i="46"/>
  <c r="AG17" i="46"/>
  <c r="AP17" i="46" s="1"/>
  <c r="W18" i="46"/>
  <c r="AR18" i="83"/>
  <c r="AR17" i="67"/>
  <c r="AR17" i="72"/>
  <c r="AR18" i="9"/>
  <c r="AN17" i="49"/>
  <c r="AI17" i="49"/>
  <c r="AI17" i="92"/>
  <c r="AN17" i="92"/>
  <c r="AG18" i="60"/>
  <c r="AP18" i="60" s="1"/>
  <c r="AF18" i="60"/>
  <c r="AO18" i="60" s="1"/>
  <c r="W19" i="60"/>
  <c r="AE18" i="60"/>
  <c r="Z18" i="67"/>
  <c r="X19" i="85"/>
  <c r="Y19" i="85"/>
  <c r="AG18" i="82"/>
  <c r="AP18" i="82" s="1"/>
  <c r="AF18" i="82"/>
  <c r="AO18" i="82" s="1"/>
  <c r="W19" i="82"/>
  <c r="AE18" i="82"/>
  <c r="AH18" i="22"/>
  <c r="AQ18" i="22" s="1"/>
  <c r="AI17" i="91"/>
  <c r="AN17" i="91"/>
  <c r="Y19" i="34"/>
  <c r="X19" i="34"/>
  <c r="AI17" i="57"/>
  <c r="AN17" i="57"/>
  <c r="Z18" i="18"/>
  <c r="AR17" i="31"/>
  <c r="AN19" i="71"/>
  <c r="AI19" i="71"/>
  <c r="AI17" i="95"/>
  <c r="AN17" i="95"/>
  <c r="Y19" i="77"/>
  <c r="X19" i="77"/>
  <c r="AI18" i="8"/>
  <c r="AN18" i="8"/>
  <c r="X19" i="2"/>
  <c r="Y19" i="2"/>
  <c r="X17" i="68"/>
  <c r="Y17" i="68"/>
  <c r="AI19" i="76"/>
  <c r="AN19" i="76"/>
  <c r="AN18" i="37"/>
  <c r="AI18" i="37"/>
  <c r="X18" i="56"/>
  <c r="Y18" i="56"/>
  <c r="AH19" i="69"/>
  <c r="AQ19" i="69" s="1"/>
  <c r="AH18" i="31"/>
  <c r="AQ18" i="31" s="1"/>
  <c r="Z18" i="17"/>
  <c r="AH19" i="9"/>
  <c r="AQ19" i="9" s="1"/>
  <c r="Y19" i="58"/>
  <c r="X19" i="58"/>
  <c r="W19" i="63"/>
  <c r="AE18" i="63"/>
  <c r="AF18" i="63"/>
  <c r="AO18" i="63" s="1"/>
  <c r="AG18" i="63"/>
  <c r="AP18" i="63" s="1"/>
  <c r="X18" i="45"/>
  <c r="Y18" i="45"/>
  <c r="Y18" i="6"/>
  <c r="X18" i="6"/>
  <c r="X18" i="29"/>
  <c r="Y18" i="29"/>
  <c r="AN18" i="54"/>
  <c r="AI18" i="54"/>
  <c r="X20" i="96"/>
  <c r="Y20" i="96"/>
  <c r="Z20" i="96" s="1"/>
  <c r="AN17" i="64"/>
  <c r="AI17" i="64"/>
  <c r="Z19" i="70" l="1"/>
  <c r="Z19" i="26"/>
  <c r="Z19" i="41"/>
  <c r="Z20" i="44"/>
  <c r="Z19" i="3"/>
  <c r="Z18" i="56"/>
  <c r="Z19" i="36"/>
  <c r="Z18" i="64"/>
  <c r="W19" i="75"/>
  <c r="Z18" i="91"/>
  <c r="Z18" i="95"/>
  <c r="AF19" i="83"/>
  <c r="AO19" i="83" s="1"/>
  <c r="AG19" i="83"/>
  <c r="AP19" i="83" s="1"/>
  <c r="Z19" i="30"/>
  <c r="AE18" i="75"/>
  <c r="Z18" i="45"/>
  <c r="Z19" i="58"/>
  <c r="Z19" i="37"/>
  <c r="AF19" i="37" s="1"/>
  <c r="AO19" i="37" s="1"/>
  <c r="Z19" i="65"/>
  <c r="Z18" i="78"/>
  <c r="AG18" i="78" s="1"/>
  <c r="AP18" i="78" s="1"/>
  <c r="Z20" i="76"/>
  <c r="Z18" i="11"/>
  <c r="Z19" i="73"/>
  <c r="Z20" i="79"/>
  <c r="Z19" i="14"/>
  <c r="Z18" i="62"/>
  <c r="W19" i="62" s="1"/>
  <c r="Z19" i="52"/>
  <c r="AE19" i="52" s="1"/>
  <c r="AF19" i="43"/>
  <c r="AO19" i="43" s="1"/>
  <c r="AI19" i="96"/>
  <c r="Z19" i="25"/>
  <c r="W20" i="25" s="1"/>
  <c r="Z18" i="29"/>
  <c r="W19" i="29" s="1"/>
  <c r="Z19" i="81"/>
  <c r="W20" i="81" s="1"/>
  <c r="Z20" i="71"/>
  <c r="AE20" i="71" s="1"/>
  <c r="W20" i="43"/>
  <c r="Z19" i="2"/>
  <c r="W20" i="2" s="1"/>
  <c r="Z19" i="1"/>
  <c r="W20" i="1" s="1"/>
  <c r="Z19" i="84"/>
  <c r="AF19" i="84" s="1"/>
  <c r="AO19" i="84" s="1"/>
  <c r="AF19" i="36"/>
  <c r="AO19" i="36" s="1"/>
  <c r="W20" i="36"/>
  <c r="AG19" i="36"/>
  <c r="AP19" i="36" s="1"/>
  <c r="AE19" i="36"/>
  <c r="AG19" i="3"/>
  <c r="AP19" i="3" s="1"/>
  <c r="AF19" i="3"/>
  <c r="AO19" i="3" s="1"/>
  <c r="W20" i="3"/>
  <c r="AE19" i="3"/>
  <c r="AE18" i="78"/>
  <c r="W19" i="78"/>
  <c r="AG18" i="45"/>
  <c r="AP18" i="45" s="1"/>
  <c r="AF18" i="45"/>
  <c r="AO18" i="45" s="1"/>
  <c r="AE18" i="45"/>
  <c r="W19" i="45"/>
  <c r="AG18" i="29"/>
  <c r="AP18" i="29" s="1"/>
  <c r="AE18" i="29"/>
  <c r="AF18" i="29"/>
  <c r="AO18" i="29" s="1"/>
  <c r="AG19" i="81"/>
  <c r="AP19" i="81" s="1"/>
  <c r="W20" i="37"/>
  <c r="AG19" i="37"/>
  <c r="AP19" i="37" s="1"/>
  <c r="AE19" i="26"/>
  <c r="W20" i="26"/>
  <c r="AG19" i="26"/>
  <c r="AP19" i="26" s="1"/>
  <c r="AF19" i="26"/>
  <c r="AO19" i="26" s="1"/>
  <c r="AG19" i="52"/>
  <c r="AP19" i="52" s="1"/>
  <c r="W20" i="52"/>
  <c r="AF19" i="52"/>
  <c r="AO19" i="52" s="1"/>
  <c r="AE18" i="62"/>
  <c r="AF18" i="62"/>
  <c r="AO18" i="62" s="1"/>
  <c r="AG18" i="62"/>
  <c r="AP18" i="62" s="1"/>
  <c r="W20" i="73"/>
  <c r="AG19" i="73"/>
  <c r="AP19" i="73" s="1"/>
  <c r="AE19" i="73"/>
  <c r="AF19" i="73"/>
  <c r="AO19" i="73" s="1"/>
  <c r="AG20" i="71"/>
  <c r="AP20" i="71" s="1"/>
  <c r="AF20" i="71"/>
  <c r="AO20" i="71" s="1"/>
  <c r="W21" i="71"/>
  <c r="AH20" i="96"/>
  <c r="AQ20" i="96" s="1"/>
  <c r="AR19" i="76"/>
  <c r="AG18" i="18"/>
  <c r="AP18" i="18" s="1"/>
  <c r="AF18" i="18"/>
  <c r="AO18" i="18" s="1"/>
  <c r="W19" i="18"/>
  <c r="AE18" i="18"/>
  <c r="AG18" i="67"/>
  <c r="AP18" i="67" s="1"/>
  <c r="AF18" i="67"/>
  <c r="AO18" i="67" s="1"/>
  <c r="AE18" i="67"/>
  <c r="W19" i="67"/>
  <c r="AR17" i="92"/>
  <c r="AR17" i="35"/>
  <c r="AH18" i="93"/>
  <c r="AQ18" i="93" s="1"/>
  <c r="AH18" i="91"/>
  <c r="AQ18" i="91" s="1"/>
  <c r="AH19" i="65"/>
  <c r="AQ19" i="65" s="1"/>
  <c r="X18" i="89"/>
  <c r="Y18" i="89"/>
  <c r="AR18" i="41"/>
  <c r="AH18" i="51"/>
  <c r="AQ18" i="51" s="1"/>
  <c r="AF18" i="59"/>
  <c r="AO18" i="59" s="1"/>
  <c r="W19" i="59"/>
  <c r="AE18" i="59"/>
  <c r="AG18" i="59"/>
  <c r="AP18" i="59" s="1"/>
  <c r="AR18" i="65"/>
  <c r="AG19" i="14"/>
  <c r="AP19" i="14" s="1"/>
  <c r="AF19" i="14"/>
  <c r="AO19" i="14" s="1"/>
  <c r="W20" i="14"/>
  <c r="AE19" i="14"/>
  <c r="AH18" i="24"/>
  <c r="AQ18" i="24" s="1"/>
  <c r="AH20" i="15"/>
  <c r="AQ20" i="15" s="1"/>
  <c r="Y20" i="9"/>
  <c r="X20" i="9"/>
  <c r="Z20" i="9" s="1"/>
  <c r="AR17" i="5"/>
  <c r="AR17" i="93"/>
  <c r="AE18" i="95"/>
  <c r="AF18" i="95"/>
  <c r="AO18" i="95" s="1"/>
  <c r="W19" i="95"/>
  <c r="AG18" i="95"/>
  <c r="AP18" i="95" s="1"/>
  <c r="AH19" i="30"/>
  <c r="AQ19" i="30" s="1"/>
  <c r="X18" i="12"/>
  <c r="Y18" i="12"/>
  <c r="AF18" i="64"/>
  <c r="AO18" i="64" s="1"/>
  <c r="W19" i="64"/>
  <c r="AE18" i="64"/>
  <c r="AG18" i="64"/>
  <c r="AP18" i="64" s="1"/>
  <c r="AR19" i="28"/>
  <c r="AR18" i="26"/>
  <c r="Y21" i="86"/>
  <c r="X21" i="86"/>
  <c r="AN19" i="43"/>
  <c r="AI19" i="43"/>
  <c r="AE20" i="96"/>
  <c r="W21" i="96"/>
  <c r="AG20" i="96"/>
  <c r="AP20" i="96" s="1"/>
  <c r="AF20" i="96"/>
  <c r="AO20" i="96" s="1"/>
  <c r="AH18" i="6"/>
  <c r="AQ18" i="6" s="1"/>
  <c r="W20" i="58"/>
  <c r="AE19" i="58"/>
  <c r="AF19" i="58"/>
  <c r="AO19" i="58" s="1"/>
  <c r="AG19" i="58"/>
  <c r="AP19" i="58" s="1"/>
  <c r="AH18" i="56"/>
  <c r="AQ18" i="56" s="1"/>
  <c r="AR17" i="95"/>
  <c r="AR17" i="91"/>
  <c r="AN18" i="60"/>
  <c r="AI18" i="60"/>
  <c r="AR17" i="49"/>
  <c r="AH19" i="70"/>
  <c r="AQ19" i="70" s="1"/>
  <c r="AH19" i="37"/>
  <c r="AQ19" i="37" s="1"/>
  <c r="AR18" i="2"/>
  <c r="X19" i="88"/>
  <c r="Z19" i="88" s="1"/>
  <c r="Y19" i="88"/>
  <c r="AR18" i="36"/>
  <c r="AG18" i="51"/>
  <c r="AP18" i="51" s="1"/>
  <c r="AF18" i="51"/>
  <c r="AO18" i="51" s="1"/>
  <c r="AE18" i="51"/>
  <c r="W19" i="51"/>
  <c r="AR17" i="32"/>
  <c r="AG18" i="72"/>
  <c r="AP18" i="72" s="1"/>
  <c r="AF18" i="72"/>
  <c r="AO18" i="72" s="1"/>
  <c r="W19" i="72"/>
  <c r="AE18" i="72"/>
  <c r="AH18" i="35"/>
  <c r="AQ18" i="35" s="1"/>
  <c r="AH18" i="11"/>
  <c r="AQ18" i="11" s="1"/>
  <c r="AH20" i="79"/>
  <c r="AQ20" i="79" s="1"/>
  <c r="AR18" i="77"/>
  <c r="AR18" i="34"/>
  <c r="AH19" i="3"/>
  <c r="AQ19" i="3" s="1"/>
  <c r="AH18" i="92"/>
  <c r="AQ18" i="92" s="1"/>
  <c r="AH19" i="41"/>
  <c r="AQ19" i="41" s="1"/>
  <c r="AR19" i="48"/>
  <c r="Z20" i="15"/>
  <c r="AH20" i="66"/>
  <c r="AQ20" i="66" s="1"/>
  <c r="AR18" i="33"/>
  <c r="AR18" i="3"/>
  <c r="AR17" i="62"/>
  <c r="AH20" i="44"/>
  <c r="AQ20" i="44" s="1"/>
  <c r="AI17" i="20"/>
  <c r="AN17" i="20"/>
  <c r="AH18" i="27"/>
  <c r="AQ18" i="27" s="1"/>
  <c r="X19" i="39"/>
  <c r="Z19" i="39" s="1"/>
  <c r="Y19" i="39"/>
  <c r="AF19" i="30"/>
  <c r="AO19" i="30" s="1"/>
  <c r="AE19" i="30"/>
  <c r="W20" i="30"/>
  <c r="AG19" i="30"/>
  <c r="AP19" i="30" s="1"/>
  <c r="AR18" i="53"/>
  <c r="X19" i="31"/>
  <c r="Y19" i="31"/>
  <c r="AR17" i="10"/>
  <c r="AH18" i="57"/>
  <c r="AQ18" i="57" s="1"/>
  <c r="AH18" i="49"/>
  <c r="AQ18" i="49" s="1"/>
  <c r="AI20" i="86"/>
  <c r="AN20" i="86"/>
  <c r="Y19" i="75"/>
  <c r="X19" i="75"/>
  <c r="Z19" i="75" s="1"/>
  <c r="AR18" i="54"/>
  <c r="AH17" i="68"/>
  <c r="AQ17" i="68" s="1"/>
  <c r="AR18" i="8"/>
  <c r="AR19" i="71"/>
  <c r="AR17" i="57"/>
  <c r="Y19" i="60"/>
  <c r="X19" i="60"/>
  <c r="AN17" i="46"/>
  <c r="AI17" i="46"/>
  <c r="AF19" i="70"/>
  <c r="AO19" i="70" s="1"/>
  <c r="W20" i="70"/>
  <c r="AE19" i="70"/>
  <c r="AG19" i="70"/>
  <c r="AP19" i="70" s="1"/>
  <c r="AR18" i="58"/>
  <c r="AH19" i="80"/>
  <c r="AQ19" i="80" s="1"/>
  <c r="W19" i="93"/>
  <c r="AG18" i="93"/>
  <c r="AP18" i="93" s="1"/>
  <c r="AF18" i="93"/>
  <c r="AO18" i="93" s="1"/>
  <c r="AE18" i="93"/>
  <c r="AG18" i="91"/>
  <c r="AP18" i="91" s="1"/>
  <c r="AF18" i="91"/>
  <c r="AO18" i="91" s="1"/>
  <c r="AE18" i="91"/>
  <c r="W19" i="91"/>
  <c r="AG19" i="65"/>
  <c r="AP19" i="65" s="1"/>
  <c r="AF19" i="65"/>
  <c r="AO19" i="65" s="1"/>
  <c r="W20" i="65"/>
  <c r="AE19" i="65"/>
  <c r="AH18" i="94"/>
  <c r="AQ18" i="94" s="1"/>
  <c r="AH19" i="53"/>
  <c r="AQ19" i="53" s="1"/>
  <c r="AH20" i="48"/>
  <c r="AQ20" i="48" s="1"/>
  <c r="AG18" i="11"/>
  <c r="AP18" i="11" s="1"/>
  <c r="AF18" i="11"/>
  <c r="AO18" i="11" s="1"/>
  <c r="W19" i="11"/>
  <c r="AE18" i="11"/>
  <c r="AH19" i="38"/>
  <c r="AQ19" i="38" s="1"/>
  <c r="AE20" i="79"/>
  <c r="AG20" i="79"/>
  <c r="AP20" i="79" s="1"/>
  <c r="W21" i="79"/>
  <c r="AF20" i="79"/>
  <c r="AO20" i="79" s="1"/>
  <c r="Y20" i="87"/>
  <c r="X20" i="87"/>
  <c r="AG19" i="41"/>
  <c r="AP19" i="41" s="1"/>
  <c r="AF19" i="41"/>
  <c r="AO19" i="41" s="1"/>
  <c r="AE19" i="41"/>
  <c r="W20" i="41"/>
  <c r="AG18" i="24"/>
  <c r="AP18" i="24" s="1"/>
  <c r="AF18" i="24"/>
  <c r="AO18" i="24" s="1"/>
  <c r="W19" i="24"/>
  <c r="AE18" i="24"/>
  <c r="AH19" i="4"/>
  <c r="AQ19" i="4" s="1"/>
  <c r="AH18" i="32"/>
  <c r="AQ18" i="32" s="1"/>
  <c r="AG18" i="16"/>
  <c r="AP18" i="16" s="1"/>
  <c r="AF18" i="16"/>
  <c r="AO18" i="16" s="1"/>
  <c r="W19" i="16"/>
  <c r="AE18" i="16"/>
  <c r="AH18" i="5"/>
  <c r="AQ18" i="5" s="1"/>
  <c r="AR18" i="19"/>
  <c r="AR17" i="24"/>
  <c r="AE20" i="44"/>
  <c r="W21" i="44"/>
  <c r="AG20" i="44"/>
  <c r="AP20" i="44" s="1"/>
  <c r="AF20" i="44"/>
  <c r="AO20" i="44" s="1"/>
  <c r="X18" i="20"/>
  <c r="Y18" i="20"/>
  <c r="AR18" i="80"/>
  <c r="AR18" i="52"/>
  <c r="AH19" i="33"/>
  <c r="AQ19" i="33" s="1"/>
  <c r="AI18" i="39"/>
  <c r="AN18" i="39"/>
  <c r="AH18" i="23"/>
  <c r="AQ18" i="23" s="1"/>
  <c r="AR18" i="14"/>
  <c r="AR18" i="85"/>
  <c r="AH19" i="54"/>
  <c r="AQ19" i="54" s="1"/>
  <c r="AR17" i="45"/>
  <c r="AI18" i="31"/>
  <c r="AN18" i="31"/>
  <c r="AR18" i="25"/>
  <c r="AR19" i="79"/>
  <c r="AH19" i="8"/>
  <c r="AQ19" i="8" s="1"/>
  <c r="X19" i="47"/>
  <c r="Z19" i="47" s="1"/>
  <c r="Y19" i="47"/>
  <c r="X20" i="83"/>
  <c r="Z20" i="83" s="1"/>
  <c r="Y20" i="83"/>
  <c r="AR17" i="64"/>
  <c r="Z18" i="6"/>
  <c r="AI18" i="63"/>
  <c r="AN18" i="63"/>
  <c r="AR18" i="37"/>
  <c r="Z17" i="68"/>
  <c r="AH19" i="77"/>
  <c r="AQ19" i="77" s="1"/>
  <c r="AH19" i="34"/>
  <c r="AQ19" i="34" s="1"/>
  <c r="AR17" i="51"/>
  <c r="Z19" i="80"/>
  <c r="AH20" i="28"/>
  <c r="AQ20" i="28" s="1"/>
  <c r="AI18" i="55"/>
  <c r="AN18" i="55"/>
  <c r="AI18" i="88"/>
  <c r="AN18" i="88"/>
  <c r="AG18" i="74"/>
  <c r="AP18" i="74" s="1"/>
  <c r="AF18" i="74"/>
  <c r="AO18" i="74" s="1"/>
  <c r="AE18" i="74"/>
  <c r="W19" i="74"/>
  <c r="Z18" i="94"/>
  <c r="AR18" i="70"/>
  <c r="Z20" i="48"/>
  <c r="Z18" i="35"/>
  <c r="AH19" i="19"/>
  <c r="AQ19" i="19" s="1"/>
  <c r="Z19" i="38"/>
  <c r="AG18" i="61"/>
  <c r="AP18" i="61" s="1"/>
  <c r="W19" i="61"/>
  <c r="AF18" i="61"/>
  <c r="AO18" i="61" s="1"/>
  <c r="AE18" i="61"/>
  <c r="AR17" i="27"/>
  <c r="Z18" i="92"/>
  <c r="Z20" i="66"/>
  <c r="AI19" i="69"/>
  <c r="AN19" i="69"/>
  <c r="AH18" i="10"/>
  <c r="AQ18" i="10" s="1"/>
  <c r="AR18" i="38"/>
  <c r="Z19" i="33"/>
  <c r="Z18" i="27"/>
  <c r="AR17" i="94"/>
  <c r="Z19" i="54"/>
  <c r="AH20" i="76"/>
  <c r="AQ20" i="76" s="1"/>
  <c r="Y19" i="90"/>
  <c r="X19" i="90"/>
  <c r="Z19" i="90" s="1"/>
  <c r="Z19" i="8"/>
  <c r="Z18" i="57"/>
  <c r="AN18" i="13"/>
  <c r="AI18" i="13"/>
  <c r="Z18" i="49"/>
  <c r="X20" i="43"/>
  <c r="Y20" i="43"/>
  <c r="AN18" i="75"/>
  <c r="AI18" i="75"/>
  <c r="Y19" i="63"/>
  <c r="X19" i="63"/>
  <c r="W19" i="17"/>
  <c r="AE18" i="17"/>
  <c r="AG18" i="17"/>
  <c r="AP18" i="17" s="1"/>
  <c r="AF18" i="17"/>
  <c r="AO18" i="17" s="1"/>
  <c r="AN18" i="82"/>
  <c r="AI18" i="82"/>
  <c r="AH19" i="85"/>
  <c r="AQ19" i="85" s="1"/>
  <c r="AI16" i="7"/>
  <c r="AN16" i="7"/>
  <c r="AH19" i="25"/>
  <c r="AQ19" i="25" s="1"/>
  <c r="AG20" i="21"/>
  <c r="AP20" i="21" s="1"/>
  <c r="AF20" i="21"/>
  <c r="AO20" i="21" s="1"/>
  <c r="W21" i="21"/>
  <c r="AE20" i="21"/>
  <c r="X19" i="55"/>
  <c r="Y19" i="55"/>
  <c r="AN17" i="89"/>
  <c r="AI17" i="89"/>
  <c r="AR19" i="96"/>
  <c r="Z19" i="53"/>
  <c r="AR18" i="73"/>
  <c r="AH19" i="1"/>
  <c r="AQ19" i="1" s="1"/>
  <c r="AH19" i="52"/>
  <c r="AQ19" i="52" s="1"/>
  <c r="AI19" i="87"/>
  <c r="AN19" i="87"/>
  <c r="Y19" i="40"/>
  <c r="X19" i="40"/>
  <c r="AH19" i="14"/>
  <c r="AQ19" i="14" s="1"/>
  <c r="AH18" i="62"/>
  <c r="AQ18" i="62" s="1"/>
  <c r="AH19" i="81"/>
  <c r="AQ19" i="81" s="1"/>
  <c r="Z19" i="4"/>
  <c r="Z18" i="32"/>
  <c r="Z18" i="5"/>
  <c r="AF18" i="50"/>
  <c r="AO18" i="50" s="1"/>
  <c r="W19" i="50"/>
  <c r="AE18" i="50"/>
  <c r="AG18" i="50"/>
  <c r="AP18" i="50" s="1"/>
  <c r="AH19" i="36"/>
  <c r="AQ19" i="36" s="1"/>
  <c r="AR19" i="15"/>
  <c r="X20" i="69"/>
  <c r="Y20" i="69"/>
  <c r="AR18" i="84"/>
  <c r="Z18" i="23"/>
  <c r="AI18" i="22"/>
  <c r="AN18" i="22"/>
  <c r="AR17" i="29"/>
  <c r="AN18" i="90"/>
  <c r="AI18" i="90"/>
  <c r="AR16" i="68"/>
  <c r="AH20" i="71"/>
  <c r="AQ20" i="71" s="1"/>
  <c r="AI18" i="47"/>
  <c r="AN18" i="47"/>
  <c r="X19" i="13"/>
  <c r="Y19" i="13"/>
  <c r="AR17" i="23"/>
  <c r="AI19" i="83"/>
  <c r="AN19" i="83"/>
  <c r="AG18" i="56"/>
  <c r="AP18" i="56" s="1"/>
  <c r="AF18" i="56"/>
  <c r="AO18" i="56" s="1"/>
  <c r="AE18" i="56"/>
  <c r="W19" i="56"/>
  <c r="AH18" i="29"/>
  <c r="AQ18" i="29" s="1"/>
  <c r="AH18" i="45"/>
  <c r="AQ18" i="45" s="1"/>
  <c r="AH19" i="58"/>
  <c r="AQ19" i="58" s="1"/>
  <c r="AH19" i="2"/>
  <c r="AQ19" i="2" s="1"/>
  <c r="Z19" i="77"/>
  <c r="Z19" i="34"/>
  <c r="Y19" i="82"/>
  <c r="X19" i="82"/>
  <c r="Z19" i="85"/>
  <c r="X18" i="46"/>
  <c r="Y18" i="46"/>
  <c r="X17" i="7"/>
  <c r="Y17" i="7"/>
  <c r="AR17" i="6"/>
  <c r="Z20" i="28"/>
  <c r="AR18" i="30"/>
  <c r="AH19" i="26"/>
  <c r="AQ19" i="26" s="1"/>
  <c r="AR18" i="81"/>
  <c r="AR17" i="78"/>
  <c r="Z19" i="19"/>
  <c r="AN18" i="40"/>
  <c r="AI18" i="40"/>
  <c r="AH19" i="84"/>
  <c r="AQ19" i="84" s="1"/>
  <c r="AH19" i="73"/>
  <c r="AQ19" i="73" s="1"/>
  <c r="AH18" i="78"/>
  <c r="AQ18" i="78" s="1"/>
  <c r="AR17" i="11"/>
  <c r="AR18" i="1"/>
  <c r="AG19" i="42"/>
  <c r="AP19" i="42" s="1"/>
  <c r="AF19" i="42"/>
  <c r="AO19" i="42" s="1"/>
  <c r="AE19" i="42"/>
  <c r="W20" i="42"/>
  <c r="AR18" i="4"/>
  <c r="AI19" i="9"/>
  <c r="AN19" i="9"/>
  <c r="Z18" i="10"/>
  <c r="AR19" i="66"/>
  <c r="AH18" i="95"/>
  <c r="AQ18" i="95" s="1"/>
  <c r="AI17" i="12"/>
  <c r="AN17" i="12"/>
  <c r="X19" i="22"/>
  <c r="Y19" i="22"/>
  <c r="AH18" i="64"/>
  <c r="AQ18" i="64" s="1"/>
  <c r="AR19" i="44"/>
  <c r="AR17" i="56"/>
  <c r="W21" i="76"/>
  <c r="AE20" i="76"/>
  <c r="AF20" i="76"/>
  <c r="AO20" i="76" s="1"/>
  <c r="AG20" i="76"/>
  <c r="AP20" i="76" s="1"/>
  <c r="AF19" i="25" l="1"/>
  <c r="AO19" i="25" s="1"/>
  <c r="Z19" i="82"/>
  <c r="AE19" i="25"/>
  <c r="AE19" i="37"/>
  <c r="AF19" i="1"/>
  <c r="AO19" i="1" s="1"/>
  <c r="AG19" i="1"/>
  <c r="AP19" i="1" s="1"/>
  <c r="Z17" i="7"/>
  <c r="Z20" i="69"/>
  <c r="AF18" i="78"/>
  <c r="AO18" i="78" s="1"/>
  <c r="W20" i="84"/>
  <c r="Z20" i="87"/>
  <c r="AE20" i="87" s="1"/>
  <c r="Z19" i="31"/>
  <c r="AE19" i="31" s="1"/>
  <c r="AE19" i="81"/>
  <c r="AG19" i="84"/>
  <c r="AP19" i="84" s="1"/>
  <c r="Z19" i="13"/>
  <c r="AE19" i="13" s="1"/>
  <c r="Z21" i="86"/>
  <c r="AE19" i="84"/>
  <c r="Z19" i="40"/>
  <c r="AF19" i="81"/>
  <c r="AO19" i="81" s="1"/>
  <c r="AG19" i="25"/>
  <c r="AP19" i="25" s="1"/>
  <c r="AE19" i="1"/>
  <c r="Z18" i="12"/>
  <c r="AF18" i="12" s="1"/>
  <c r="AO18" i="12" s="1"/>
  <c r="AG19" i="2"/>
  <c r="AP19" i="2" s="1"/>
  <c r="Z19" i="63"/>
  <c r="W20" i="63" s="1"/>
  <c r="Z18" i="89"/>
  <c r="AG18" i="89" s="1"/>
  <c r="AP18" i="89" s="1"/>
  <c r="AE19" i="2"/>
  <c r="AN19" i="2" s="1"/>
  <c r="AF19" i="2"/>
  <c r="AO19" i="2" s="1"/>
  <c r="Z19" i="55"/>
  <c r="AF19" i="55" s="1"/>
  <c r="AO19" i="55" s="1"/>
  <c r="Z19" i="22"/>
  <c r="AF19" i="22" s="1"/>
  <c r="AO19" i="22" s="1"/>
  <c r="Z20" i="43"/>
  <c r="AG20" i="43" s="1"/>
  <c r="AP20" i="43" s="1"/>
  <c r="AF19" i="31"/>
  <c r="AO19" i="31" s="1"/>
  <c r="W20" i="31"/>
  <c r="AG19" i="13"/>
  <c r="AP19" i="13" s="1"/>
  <c r="AF19" i="13"/>
  <c r="AO19" i="13" s="1"/>
  <c r="W20" i="13"/>
  <c r="W21" i="69"/>
  <c r="AE20" i="69"/>
  <c r="AF20" i="69"/>
  <c r="AO20" i="69" s="1"/>
  <c r="AG20" i="69"/>
  <c r="AP20" i="69" s="1"/>
  <c r="W20" i="82"/>
  <c r="AE19" i="82"/>
  <c r="AG19" i="82"/>
  <c r="AP19" i="82" s="1"/>
  <c r="AF19" i="82"/>
  <c r="AO19" i="82" s="1"/>
  <c r="AF19" i="47"/>
  <c r="AO19" i="47" s="1"/>
  <c r="AE19" i="47"/>
  <c r="W20" i="47"/>
  <c r="AG19" i="47"/>
  <c r="AP19" i="47" s="1"/>
  <c r="AG19" i="39"/>
  <c r="AP19" i="39" s="1"/>
  <c r="AE19" i="39"/>
  <c r="W20" i="39"/>
  <c r="AF19" i="39"/>
  <c r="AO19" i="39" s="1"/>
  <c r="AE19" i="63"/>
  <c r="AF19" i="63"/>
  <c r="AO19" i="63" s="1"/>
  <c r="W19" i="89"/>
  <c r="AE18" i="89"/>
  <c r="AF18" i="89"/>
  <c r="AO18" i="89" s="1"/>
  <c r="AE19" i="88"/>
  <c r="W20" i="88"/>
  <c r="AF19" i="88"/>
  <c r="AO19" i="88" s="1"/>
  <c r="AG19" i="88"/>
  <c r="AP19" i="88" s="1"/>
  <c r="W20" i="55"/>
  <c r="AE19" i="55"/>
  <c r="AG19" i="55"/>
  <c r="AP19" i="55" s="1"/>
  <c r="W19" i="10"/>
  <c r="AE18" i="10"/>
  <c r="AG18" i="10"/>
  <c r="AP18" i="10" s="1"/>
  <c r="AF18" i="10"/>
  <c r="AO18" i="10" s="1"/>
  <c r="X19" i="56"/>
  <c r="Y19" i="56"/>
  <c r="AR18" i="47"/>
  <c r="W20" i="40"/>
  <c r="AG19" i="40"/>
  <c r="AP19" i="40" s="1"/>
  <c r="AE19" i="40"/>
  <c r="AF19" i="40"/>
  <c r="AO19" i="40" s="1"/>
  <c r="AR17" i="89"/>
  <c r="AR18" i="75"/>
  <c r="Y21" i="44"/>
  <c r="X21" i="44"/>
  <c r="AN18" i="11"/>
  <c r="AI18" i="11"/>
  <c r="AH18" i="46"/>
  <c r="AQ18" i="46" s="1"/>
  <c r="W20" i="85"/>
  <c r="AG19" i="85"/>
  <c r="AP19" i="85" s="1"/>
  <c r="AF19" i="85"/>
  <c r="AO19" i="85" s="1"/>
  <c r="AE19" i="85"/>
  <c r="AR18" i="22"/>
  <c r="AF18" i="5"/>
  <c r="AO18" i="5" s="1"/>
  <c r="W19" i="5"/>
  <c r="AE18" i="5"/>
  <c r="AG18" i="5"/>
  <c r="AP18" i="5" s="1"/>
  <c r="Y21" i="76"/>
  <c r="X21" i="76"/>
  <c r="Y20" i="42"/>
  <c r="X20" i="42"/>
  <c r="AR18" i="40"/>
  <c r="AH17" i="7"/>
  <c r="AQ17" i="7" s="1"/>
  <c r="AH19" i="82"/>
  <c r="AQ19" i="82" s="1"/>
  <c r="AR19" i="83"/>
  <c r="AR18" i="90"/>
  <c r="AF18" i="23"/>
  <c r="AO18" i="23" s="1"/>
  <c r="W19" i="23"/>
  <c r="AE18" i="23"/>
  <c r="AG18" i="23"/>
  <c r="AP18" i="23" s="1"/>
  <c r="AG18" i="32"/>
  <c r="AP18" i="32" s="1"/>
  <c r="AF18" i="32"/>
  <c r="AO18" i="32" s="1"/>
  <c r="AE18" i="32"/>
  <c r="W19" i="32"/>
  <c r="AN20" i="21"/>
  <c r="AI20" i="21"/>
  <c r="W19" i="49"/>
  <c r="AE18" i="49"/>
  <c r="AG18" i="49"/>
  <c r="AP18" i="49" s="1"/>
  <c r="AF18" i="49"/>
  <c r="AO18" i="49" s="1"/>
  <c r="AG20" i="66"/>
  <c r="AP20" i="66" s="1"/>
  <c r="AF20" i="66"/>
  <c r="AO20" i="66" s="1"/>
  <c r="W21" i="66"/>
  <c r="AE20" i="66"/>
  <c r="X19" i="61"/>
  <c r="Y19" i="61"/>
  <c r="AF20" i="48"/>
  <c r="AO20" i="48" s="1"/>
  <c r="AE20" i="48"/>
  <c r="W21" i="48"/>
  <c r="AG20" i="48"/>
  <c r="AP20" i="48" s="1"/>
  <c r="AN18" i="74"/>
  <c r="AI18" i="74"/>
  <c r="AR18" i="55"/>
  <c r="AE19" i="80"/>
  <c r="W20" i="80"/>
  <c r="AF19" i="80"/>
  <c r="AO19" i="80" s="1"/>
  <c r="AG19" i="80"/>
  <c r="AP19" i="80" s="1"/>
  <c r="AG18" i="6"/>
  <c r="AP18" i="6" s="1"/>
  <c r="AF18" i="6"/>
  <c r="AO18" i="6" s="1"/>
  <c r="W19" i="6"/>
  <c r="AE18" i="6"/>
  <c r="AH20" i="87"/>
  <c r="AQ20" i="87" s="1"/>
  <c r="Y20" i="65"/>
  <c r="X20" i="65"/>
  <c r="X19" i="93"/>
  <c r="Y19" i="93"/>
  <c r="AR17" i="46"/>
  <c r="AN18" i="72"/>
  <c r="AI18" i="72"/>
  <c r="Y19" i="51"/>
  <c r="X19" i="51"/>
  <c r="Z19" i="51" s="1"/>
  <c r="AI19" i="58"/>
  <c r="AN19" i="58"/>
  <c r="X19" i="59"/>
  <c r="Y19" i="59"/>
  <c r="X19" i="18"/>
  <c r="Y19" i="18"/>
  <c r="Z19" i="18" s="1"/>
  <c r="Y20" i="73"/>
  <c r="X20" i="73"/>
  <c r="Z20" i="73" s="1"/>
  <c r="X20" i="26"/>
  <c r="Y20" i="26"/>
  <c r="Y20" i="37"/>
  <c r="X20" i="37"/>
  <c r="AI18" i="45"/>
  <c r="AN18" i="45"/>
  <c r="AN18" i="78"/>
  <c r="AI18" i="78"/>
  <c r="AR18" i="13"/>
  <c r="AR20" i="86"/>
  <c r="Y20" i="58"/>
  <c r="X20" i="58"/>
  <c r="Y21" i="96"/>
  <c r="X21" i="96"/>
  <c r="AG21" i="86"/>
  <c r="AP21" i="86" s="1"/>
  <c r="AF21" i="86"/>
  <c r="AO21" i="86" s="1"/>
  <c r="AE21" i="86"/>
  <c r="W22" i="86"/>
  <c r="AN18" i="64"/>
  <c r="AI18" i="64"/>
  <c r="Y19" i="67"/>
  <c r="X19" i="67"/>
  <c r="Y20" i="52"/>
  <c r="X20" i="52"/>
  <c r="AI19" i="26"/>
  <c r="AN19" i="26"/>
  <c r="AN19" i="81"/>
  <c r="AI19" i="81"/>
  <c r="AI18" i="29"/>
  <c r="AN18" i="29"/>
  <c r="AH19" i="22"/>
  <c r="AQ19" i="22" s="1"/>
  <c r="AN19" i="42"/>
  <c r="AI19" i="42"/>
  <c r="AG19" i="19"/>
  <c r="AP19" i="19" s="1"/>
  <c r="AF19" i="19"/>
  <c r="AO19" i="19" s="1"/>
  <c r="W20" i="19"/>
  <c r="AE19" i="19"/>
  <c r="AE20" i="28"/>
  <c r="AF20" i="28"/>
  <c r="AO20" i="28" s="1"/>
  <c r="W21" i="28"/>
  <c r="AG20" i="28"/>
  <c r="AP20" i="28" s="1"/>
  <c r="AN18" i="56"/>
  <c r="AI18" i="56"/>
  <c r="AI18" i="50"/>
  <c r="AN18" i="50"/>
  <c r="AI18" i="17"/>
  <c r="AN18" i="17"/>
  <c r="W20" i="38"/>
  <c r="AF19" i="38"/>
  <c r="AO19" i="38" s="1"/>
  <c r="AE19" i="38"/>
  <c r="AG19" i="38"/>
  <c r="AP19" i="38" s="1"/>
  <c r="X20" i="41"/>
  <c r="Y20" i="41"/>
  <c r="Y19" i="11"/>
  <c r="X19" i="11"/>
  <c r="Z19" i="11" s="1"/>
  <c r="AI18" i="93"/>
  <c r="AN18" i="93"/>
  <c r="AH19" i="60"/>
  <c r="AQ19" i="60" s="1"/>
  <c r="AR18" i="60"/>
  <c r="AN20" i="96"/>
  <c r="AI20" i="96"/>
  <c r="X19" i="64"/>
  <c r="Y19" i="64"/>
  <c r="X19" i="95"/>
  <c r="Y19" i="95"/>
  <c r="AN18" i="67"/>
  <c r="AI18" i="67"/>
  <c r="AI19" i="37"/>
  <c r="AN19" i="37"/>
  <c r="AG17" i="7"/>
  <c r="AP17" i="7" s="1"/>
  <c r="AF17" i="7"/>
  <c r="AO17" i="7" s="1"/>
  <c r="W18" i="7"/>
  <c r="AE17" i="7"/>
  <c r="W20" i="90"/>
  <c r="AG19" i="90"/>
  <c r="AP19" i="90" s="1"/>
  <c r="AE19" i="90"/>
  <c r="AF19" i="90"/>
  <c r="AO19" i="90" s="1"/>
  <c r="AF18" i="92"/>
  <c r="AO18" i="92" s="1"/>
  <c r="W19" i="92"/>
  <c r="AG18" i="92"/>
  <c r="AP18" i="92" s="1"/>
  <c r="AE18" i="92"/>
  <c r="AG17" i="68"/>
  <c r="AP17" i="68" s="1"/>
  <c r="AF17" i="68"/>
  <c r="AO17" i="68" s="1"/>
  <c r="AE17" i="68"/>
  <c r="W18" i="68"/>
  <c r="AH19" i="39"/>
  <c r="AQ19" i="39" s="1"/>
  <c r="Y19" i="72"/>
  <c r="X19" i="72"/>
  <c r="AN18" i="51"/>
  <c r="AI18" i="51"/>
  <c r="AH19" i="88"/>
  <c r="AQ19" i="88" s="1"/>
  <c r="AH18" i="89"/>
  <c r="AQ18" i="89" s="1"/>
  <c r="AF19" i="34"/>
  <c r="AO19" i="34" s="1"/>
  <c r="AG19" i="34"/>
  <c r="AP19" i="34" s="1"/>
  <c r="AE19" i="34"/>
  <c r="W20" i="34"/>
  <c r="AG18" i="94"/>
  <c r="AP18" i="94" s="1"/>
  <c r="AF18" i="94"/>
  <c r="AO18" i="94" s="1"/>
  <c r="W19" i="94"/>
  <c r="AE18" i="94"/>
  <c r="AH18" i="20"/>
  <c r="AQ18" i="20" s="1"/>
  <c r="AN20" i="44"/>
  <c r="AI20" i="44"/>
  <c r="AN18" i="24"/>
  <c r="AI18" i="24"/>
  <c r="AN19" i="41"/>
  <c r="AI19" i="41"/>
  <c r="AI19" i="70"/>
  <c r="AN19" i="70"/>
  <c r="AH19" i="75"/>
  <c r="AQ19" i="75" s="1"/>
  <c r="AH19" i="31"/>
  <c r="AQ19" i="31" s="1"/>
  <c r="Y20" i="30"/>
  <c r="X20" i="30"/>
  <c r="Z20" i="30" s="1"/>
  <c r="AR17" i="20"/>
  <c r="AR19" i="43"/>
  <c r="AH20" i="9"/>
  <c r="AQ20" i="9" s="1"/>
  <c r="AI19" i="73"/>
  <c r="AN19" i="73"/>
  <c r="AI18" i="62"/>
  <c r="AN18" i="62"/>
  <c r="X20" i="81"/>
  <c r="Y20" i="81"/>
  <c r="AN19" i="3"/>
  <c r="AI19" i="3"/>
  <c r="Y20" i="25"/>
  <c r="X20" i="25"/>
  <c r="Z20" i="25" s="1"/>
  <c r="AN19" i="84"/>
  <c r="AI19" i="84"/>
  <c r="AG19" i="4"/>
  <c r="AP19" i="4" s="1"/>
  <c r="AF19" i="4"/>
  <c r="AO19" i="4" s="1"/>
  <c r="W20" i="4"/>
  <c r="AE19" i="4"/>
  <c r="AH19" i="47"/>
  <c r="AQ19" i="47" s="1"/>
  <c r="AI19" i="36"/>
  <c r="AN19" i="36"/>
  <c r="AR19" i="9"/>
  <c r="X19" i="50"/>
  <c r="Y19" i="50"/>
  <c r="AR19" i="87"/>
  <c r="X19" i="17"/>
  <c r="Y19" i="17"/>
  <c r="W19" i="57"/>
  <c r="AE18" i="57"/>
  <c r="AF18" i="57"/>
  <c r="AO18" i="57" s="1"/>
  <c r="AG18" i="57"/>
  <c r="AP18" i="57" s="1"/>
  <c r="AI20" i="76"/>
  <c r="AN20" i="76"/>
  <c r="Z18" i="46"/>
  <c r="W20" i="77"/>
  <c r="AG19" i="77"/>
  <c r="AP19" i="77" s="1"/>
  <c r="AF19" i="77"/>
  <c r="AO19" i="77" s="1"/>
  <c r="AE19" i="77"/>
  <c r="AH19" i="13"/>
  <c r="AQ19" i="13" s="1"/>
  <c r="AH20" i="69"/>
  <c r="AQ20" i="69" s="1"/>
  <c r="W20" i="53"/>
  <c r="AG19" i="53"/>
  <c r="AP19" i="53" s="1"/>
  <c r="AF19" i="53"/>
  <c r="AO19" i="53" s="1"/>
  <c r="AE19" i="53"/>
  <c r="AH19" i="55"/>
  <c r="AQ19" i="55" s="1"/>
  <c r="AR16" i="7"/>
  <c r="AR18" i="82"/>
  <c r="AH19" i="63"/>
  <c r="AQ19" i="63" s="1"/>
  <c r="AH20" i="43"/>
  <c r="AQ20" i="43" s="1"/>
  <c r="AF19" i="8"/>
  <c r="AO19" i="8" s="1"/>
  <c r="W20" i="8"/>
  <c r="AE19" i="8"/>
  <c r="AG19" i="8"/>
  <c r="AP19" i="8" s="1"/>
  <c r="AE18" i="27"/>
  <c r="AG18" i="27"/>
  <c r="AP18" i="27" s="1"/>
  <c r="W19" i="27"/>
  <c r="AF18" i="27"/>
  <c r="AO18" i="27" s="1"/>
  <c r="AI18" i="61"/>
  <c r="AN18" i="61"/>
  <c r="AR18" i="88"/>
  <c r="AH20" i="83"/>
  <c r="AQ20" i="83" s="1"/>
  <c r="AR18" i="31"/>
  <c r="AR18" i="39"/>
  <c r="Z18" i="20"/>
  <c r="AN18" i="16"/>
  <c r="AI18" i="16"/>
  <c r="Y19" i="24"/>
  <c r="X19" i="24"/>
  <c r="Y21" i="79"/>
  <c r="X21" i="79"/>
  <c r="Y19" i="91"/>
  <c r="X19" i="91"/>
  <c r="Z19" i="91" s="1"/>
  <c r="X20" i="70"/>
  <c r="Y20" i="70"/>
  <c r="Z19" i="60"/>
  <c r="AI19" i="30"/>
  <c r="AN19" i="30"/>
  <c r="AN18" i="95"/>
  <c r="AI18" i="95"/>
  <c r="AI19" i="14"/>
  <c r="AN19" i="14"/>
  <c r="AN20" i="71"/>
  <c r="AI20" i="71"/>
  <c r="X19" i="62"/>
  <c r="Y19" i="62"/>
  <c r="X19" i="29"/>
  <c r="Y19" i="29"/>
  <c r="X20" i="3"/>
  <c r="Y20" i="3"/>
  <c r="Y20" i="36"/>
  <c r="X20" i="36"/>
  <c r="Z20" i="36" s="1"/>
  <c r="AI19" i="25"/>
  <c r="AN19" i="25"/>
  <c r="AI19" i="1"/>
  <c r="AN19" i="1"/>
  <c r="X21" i="21"/>
  <c r="Y21" i="21"/>
  <c r="W20" i="54"/>
  <c r="AE19" i="54"/>
  <c r="AG19" i="54"/>
  <c r="AP19" i="54" s="1"/>
  <c r="AF19" i="54"/>
  <c r="AO19" i="54" s="1"/>
  <c r="AN20" i="79"/>
  <c r="AI20" i="79"/>
  <c r="AR17" i="12"/>
  <c r="AH19" i="40"/>
  <c r="AQ19" i="40" s="1"/>
  <c r="AH19" i="90"/>
  <c r="AQ19" i="90" s="1"/>
  <c r="AG19" i="33"/>
  <c r="AP19" i="33" s="1"/>
  <c r="AF19" i="33"/>
  <c r="AO19" i="33" s="1"/>
  <c r="AE19" i="33"/>
  <c r="W20" i="33"/>
  <c r="AR19" i="69"/>
  <c r="AG18" i="35"/>
  <c r="AP18" i="35" s="1"/>
  <c r="AE18" i="35"/>
  <c r="W19" i="35"/>
  <c r="AF18" i="35"/>
  <c r="AO18" i="35" s="1"/>
  <c r="Y19" i="74"/>
  <c r="X19" i="74"/>
  <c r="AR18" i="63"/>
  <c r="AE20" i="83"/>
  <c r="W21" i="83"/>
  <c r="AF20" i="83"/>
  <c r="AO20" i="83" s="1"/>
  <c r="AG20" i="83"/>
  <c r="AP20" i="83" s="1"/>
  <c r="Y19" i="16"/>
  <c r="X19" i="16"/>
  <c r="AN19" i="65"/>
  <c r="AI19" i="65"/>
  <c r="AN18" i="91"/>
  <c r="AI18" i="91"/>
  <c r="W20" i="75"/>
  <c r="AG19" i="75"/>
  <c r="AP19" i="75" s="1"/>
  <c r="AF19" i="75"/>
  <c r="AO19" i="75" s="1"/>
  <c r="AE19" i="75"/>
  <c r="AF20" i="15"/>
  <c r="AO20" i="15" s="1"/>
  <c r="W21" i="15"/>
  <c r="AE20" i="15"/>
  <c r="AG20" i="15"/>
  <c r="AP20" i="15" s="1"/>
  <c r="AH21" i="86"/>
  <c r="AQ21" i="86" s="1"/>
  <c r="AH18" i="12"/>
  <c r="AQ18" i="12" s="1"/>
  <c r="AG20" i="9"/>
  <c r="AP20" i="9" s="1"/>
  <c r="AF20" i="9"/>
  <c r="AO20" i="9" s="1"/>
  <c r="W21" i="9"/>
  <c r="AE20" i="9"/>
  <c r="Y20" i="14"/>
  <c r="X20" i="14"/>
  <c r="Z20" i="14" s="1"/>
  <c r="AN18" i="59"/>
  <c r="AI18" i="59"/>
  <c r="AN18" i="18"/>
  <c r="AI18" i="18"/>
  <c r="X21" i="71"/>
  <c r="Y21" i="71"/>
  <c r="AN19" i="52"/>
  <c r="AI19" i="52"/>
  <c r="Y19" i="45"/>
  <c r="X19" i="45"/>
  <c r="Z19" i="45" s="1"/>
  <c r="X19" i="78"/>
  <c r="Y19" i="78"/>
  <c r="Y20" i="84"/>
  <c r="X20" i="84"/>
  <c r="Y20" i="1"/>
  <c r="X20" i="1"/>
  <c r="X20" i="2"/>
  <c r="Y20" i="2"/>
  <c r="AG19" i="31" l="1"/>
  <c r="AP19" i="31" s="1"/>
  <c r="W21" i="43"/>
  <c r="AE18" i="12"/>
  <c r="W21" i="87"/>
  <c r="Z19" i="29"/>
  <c r="Z19" i="17"/>
  <c r="Z21" i="96"/>
  <c r="Z19" i="61"/>
  <c r="AG19" i="63"/>
  <c r="AP19" i="63" s="1"/>
  <c r="AE20" i="43"/>
  <c r="AG18" i="12"/>
  <c r="AP18" i="12" s="1"/>
  <c r="AG20" i="87"/>
  <c r="AP20" i="87" s="1"/>
  <c r="Z19" i="24"/>
  <c r="Z20" i="81"/>
  <c r="AE19" i="22"/>
  <c r="AF20" i="43"/>
  <c r="AO20" i="43" s="1"/>
  <c r="W19" i="12"/>
  <c r="AF20" i="87"/>
  <c r="AO20" i="87" s="1"/>
  <c r="Z19" i="74"/>
  <c r="Z19" i="50"/>
  <c r="Z20" i="52"/>
  <c r="Z20" i="65"/>
  <c r="W20" i="22"/>
  <c r="AG19" i="22"/>
  <c r="AP19" i="22" s="1"/>
  <c r="Z19" i="67"/>
  <c r="Z20" i="42"/>
  <c r="Z20" i="1"/>
  <c r="Z20" i="37"/>
  <c r="Z20" i="26"/>
  <c r="AE20" i="26" s="1"/>
  <c r="AI19" i="2"/>
  <c r="AR19" i="2" s="1"/>
  <c r="Z19" i="16"/>
  <c r="Z20" i="2"/>
  <c r="Z19" i="78"/>
  <c r="W20" i="78" s="1"/>
  <c r="Z21" i="44"/>
  <c r="W22" i="44" s="1"/>
  <c r="AG20" i="26"/>
  <c r="AP20" i="26" s="1"/>
  <c r="AF20" i="26"/>
  <c r="AO20" i="26" s="1"/>
  <c r="W21" i="2"/>
  <c r="AE20" i="2"/>
  <c r="AG20" i="2"/>
  <c r="AP20" i="2" s="1"/>
  <c r="AF20" i="2"/>
  <c r="AO20" i="2" s="1"/>
  <c r="AG19" i="78"/>
  <c r="AP19" i="78" s="1"/>
  <c r="AE19" i="78"/>
  <c r="AG20" i="14"/>
  <c r="AP20" i="14" s="1"/>
  <c r="AF20" i="14"/>
  <c r="AO20" i="14" s="1"/>
  <c r="W21" i="14"/>
  <c r="AE20" i="14"/>
  <c r="AG19" i="45"/>
  <c r="AP19" i="45" s="1"/>
  <c r="AE19" i="45"/>
  <c r="W20" i="45"/>
  <c r="AF19" i="45"/>
  <c r="AO19" i="45" s="1"/>
  <c r="AF20" i="81"/>
  <c r="AO20" i="81" s="1"/>
  <c r="AG20" i="81"/>
  <c r="AP20" i="81" s="1"/>
  <c r="AE20" i="81"/>
  <c r="W21" i="81"/>
  <c r="AG20" i="65"/>
  <c r="AP20" i="65" s="1"/>
  <c r="AF20" i="65"/>
  <c r="AO20" i="65" s="1"/>
  <c r="AE20" i="65"/>
  <c r="W21" i="65"/>
  <c r="AG20" i="1"/>
  <c r="AP20" i="1" s="1"/>
  <c r="AF20" i="1"/>
  <c r="AO20" i="1" s="1"/>
  <c r="W21" i="1"/>
  <c r="AE20" i="1"/>
  <c r="AG19" i="16"/>
  <c r="AP19" i="16" s="1"/>
  <c r="AF19" i="16"/>
  <c r="AO19" i="16" s="1"/>
  <c r="W20" i="16"/>
  <c r="AE19" i="16"/>
  <c r="AG20" i="25"/>
  <c r="AP20" i="25" s="1"/>
  <c r="AF20" i="25"/>
  <c r="AO20" i="25" s="1"/>
  <c r="AE20" i="25"/>
  <c r="W21" i="25"/>
  <c r="AG19" i="67"/>
  <c r="AP19" i="67" s="1"/>
  <c r="AF19" i="67"/>
  <c r="AO19" i="67" s="1"/>
  <c r="AE19" i="67"/>
  <c r="W20" i="67"/>
  <c r="W21" i="42"/>
  <c r="AG20" i="42"/>
  <c r="AP20" i="42" s="1"/>
  <c r="AF20" i="42"/>
  <c r="AO20" i="42" s="1"/>
  <c r="AE20" i="42"/>
  <c r="AE20" i="37"/>
  <c r="W21" i="37"/>
  <c r="AF20" i="37"/>
  <c r="AO20" i="37" s="1"/>
  <c r="AG20" i="37"/>
  <c r="AP20" i="37" s="1"/>
  <c r="AG19" i="18"/>
  <c r="AP19" i="18" s="1"/>
  <c r="AF19" i="18"/>
  <c r="AO19" i="18" s="1"/>
  <c r="W20" i="18"/>
  <c r="AE19" i="18"/>
  <c r="AR18" i="59"/>
  <c r="AH20" i="84"/>
  <c r="AQ20" i="84" s="1"/>
  <c r="AI19" i="75"/>
  <c r="AN19" i="75"/>
  <c r="X20" i="33"/>
  <c r="Y20" i="33"/>
  <c r="Z20" i="84"/>
  <c r="AR18" i="18"/>
  <c r="AN19" i="54"/>
  <c r="AI19" i="54"/>
  <c r="AH19" i="29"/>
  <c r="AQ19" i="29" s="1"/>
  <c r="AR19" i="30"/>
  <c r="AI19" i="8"/>
  <c r="AN19" i="8"/>
  <c r="AI19" i="77"/>
  <c r="AN19" i="77"/>
  <c r="AH19" i="50"/>
  <c r="AQ19" i="50" s="1"/>
  <c r="Y20" i="4"/>
  <c r="X20" i="4"/>
  <c r="Z20" i="4" s="1"/>
  <c r="AR20" i="44"/>
  <c r="X19" i="94"/>
  <c r="Y19" i="94"/>
  <c r="AR18" i="51"/>
  <c r="AI17" i="7"/>
  <c r="AN17" i="7"/>
  <c r="AR18" i="67"/>
  <c r="AH19" i="64"/>
  <c r="AQ19" i="64" s="1"/>
  <c r="AG19" i="11"/>
  <c r="AP19" i="11" s="1"/>
  <c r="AF19" i="11"/>
  <c r="AO19" i="11" s="1"/>
  <c r="W20" i="11"/>
  <c r="AE19" i="11"/>
  <c r="AN19" i="38"/>
  <c r="AI19" i="38"/>
  <c r="AR18" i="50"/>
  <c r="AR19" i="42"/>
  <c r="AR19" i="81"/>
  <c r="AG20" i="52"/>
  <c r="AP20" i="52" s="1"/>
  <c r="W21" i="52"/>
  <c r="AF20" i="52"/>
  <c r="AO20" i="52" s="1"/>
  <c r="AE20" i="52"/>
  <c r="AR18" i="45"/>
  <c r="AH19" i="51"/>
  <c r="AQ19" i="51" s="1"/>
  <c r="AN18" i="6"/>
  <c r="AI18" i="6"/>
  <c r="AI18" i="5"/>
  <c r="AN18" i="5"/>
  <c r="AI18" i="10"/>
  <c r="AN18" i="10"/>
  <c r="AI19" i="63"/>
  <c r="AN19" i="63"/>
  <c r="X21" i="43"/>
  <c r="Y21" i="43"/>
  <c r="AN19" i="13"/>
  <c r="AI19" i="13"/>
  <c r="Y21" i="9"/>
  <c r="X21" i="9"/>
  <c r="AH20" i="1"/>
  <c r="AQ20" i="1" s="1"/>
  <c r="AR19" i="52"/>
  <c r="AI20" i="9"/>
  <c r="AN20" i="9"/>
  <c r="AI20" i="15"/>
  <c r="AN20" i="15"/>
  <c r="AH19" i="16"/>
  <c r="AQ19" i="16" s="1"/>
  <c r="Y21" i="83"/>
  <c r="X21" i="83"/>
  <c r="W20" i="74"/>
  <c r="AG19" i="74"/>
  <c r="AP19" i="74" s="1"/>
  <c r="AF19" i="74"/>
  <c r="AO19" i="74" s="1"/>
  <c r="AE19" i="74"/>
  <c r="X20" i="54"/>
  <c r="Y20" i="54"/>
  <c r="AF20" i="36"/>
  <c r="AO20" i="36" s="1"/>
  <c r="AE20" i="36"/>
  <c r="W21" i="36"/>
  <c r="AG20" i="36"/>
  <c r="AP20" i="36" s="1"/>
  <c r="AF19" i="29"/>
  <c r="AO19" i="29" s="1"/>
  <c r="AE19" i="29"/>
  <c r="W20" i="29"/>
  <c r="AG19" i="29"/>
  <c r="AP19" i="29" s="1"/>
  <c r="AG19" i="60"/>
  <c r="AP19" i="60" s="1"/>
  <c r="AF19" i="60"/>
  <c r="AO19" i="60" s="1"/>
  <c r="W20" i="60"/>
  <c r="AE19" i="60"/>
  <c r="W20" i="91"/>
  <c r="AG19" i="91"/>
  <c r="AP19" i="91" s="1"/>
  <c r="AE19" i="91"/>
  <c r="AF19" i="91"/>
  <c r="AO19" i="91" s="1"/>
  <c r="AG19" i="24"/>
  <c r="AP19" i="24" s="1"/>
  <c r="AF19" i="24"/>
  <c r="AO19" i="24" s="1"/>
  <c r="W20" i="24"/>
  <c r="AE19" i="24"/>
  <c r="Y19" i="27"/>
  <c r="X19" i="27"/>
  <c r="Z19" i="27" s="1"/>
  <c r="X20" i="8"/>
  <c r="Y20" i="8"/>
  <c r="X20" i="53"/>
  <c r="Y20" i="53"/>
  <c r="AR20" i="76"/>
  <c r="AH19" i="17"/>
  <c r="AQ19" i="17" s="1"/>
  <c r="AF19" i="50"/>
  <c r="AO19" i="50" s="1"/>
  <c r="W20" i="50"/>
  <c r="AE19" i="50"/>
  <c r="AG19" i="50"/>
  <c r="AP19" i="50" s="1"/>
  <c r="AG20" i="30"/>
  <c r="AP20" i="30" s="1"/>
  <c r="AF20" i="30"/>
  <c r="AO20" i="30" s="1"/>
  <c r="AE20" i="30"/>
  <c r="W21" i="30"/>
  <c r="AR19" i="70"/>
  <c r="X18" i="7"/>
  <c r="Z18" i="7" s="1"/>
  <c r="Y18" i="7"/>
  <c r="Z19" i="64"/>
  <c r="AR18" i="56"/>
  <c r="AN20" i="28"/>
  <c r="AI20" i="28"/>
  <c r="AH19" i="67"/>
  <c r="AQ19" i="67" s="1"/>
  <c r="Y22" i="86"/>
  <c r="X22" i="86"/>
  <c r="W22" i="96"/>
  <c r="AG21" i="96"/>
  <c r="AP21" i="96" s="1"/>
  <c r="AF21" i="96"/>
  <c r="AO21" i="96" s="1"/>
  <c r="AE21" i="96"/>
  <c r="AH20" i="37"/>
  <c r="AQ20" i="37" s="1"/>
  <c r="AH20" i="73"/>
  <c r="AQ20" i="73" s="1"/>
  <c r="Y19" i="6"/>
  <c r="X19" i="6"/>
  <c r="X20" i="80"/>
  <c r="Y20" i="80"/>
  <c r="AH19" i="61"/>
  <c r="AQ19" i="61" s="1"/>
  <c r="AI18" i="23"/>
  <c r="AN18" i="23"/>
  <c r="X19" i="5"/>
  <c r="Y19" i="5"/>
  <c r="AI19" i="40"/>
  <c r="AN19" i="40"/>
  <c r="X19" i="10"/>
  <c r="Y19" i="10"/>
  <c r="AI18" i="89"/>
  <c r="AN18" i="89"/>
  <c r="Y20" i="63"/>
  <c r="X20" i="63"/>
  <c r="AN20" i="43"/>
  <c r="AI20" i="43"/>
  <c r="AI19" i="82"/>
  <c r="AN19" i="82"/>
  <c r="Y20" i="13"/>
  <c r="X20" i="13"/>
  <c r="Y21" i="87"/>
  <c r="X21" i="87"/>
  <c r="AH19" i="78"/>
  <c r="AQ19" i="78" s="1"/>
  <c r="Y21" i="15"/>
  <c r="X21" i="15"/>
  <c r="Z21" i="15" s="1"/>
  <c r="X20" i="75"/>
  <c r="Y20" i="75"/>
  <c r="AI20" i="83"/>
  <c r="AN20" i="83"/>
  <c r="AR20" i="79"/>
  <c r="AR19" i="1"/>
  <c r="AR19" i="14"/>
  <c r="AH21" i="79"/>
  <c r="AQ21" i="79" s="1"/>
  <c r="AR18" i="16"/>
  <c r="W20" i="17"/>
  <c r="AE19" i="17"/>
  <c r="AG19" i="17"/>
  <c r="AP19" i="17" s="1"/>
  <c r="AF19" i="17"/>
  <c r="AO19" i="17" s="1"/>
  <c r="AR19" i="3"/>
  <c r="AR18" i="62"/>
  <c r="AR19" i="41"/>
  <c r="AH19" i="72"/>
  <c r="AQ19" i="72" s="1"/>
  <c r="AI18" i="92"/>
  <c r="AN18" i="92"/>
  <c r="AI19" i="90"/>
  <c r="AN19" i="90"/>
  <c r="AR20" i="96"/>
  <c r="AH20" i="41"/>
  <c r="AQ20" i="41" s="1"/>
  <c r="Y20" i="38"/>
  <c r="X20" i="38"/>
  <c r="AI19" i="19"/>
  <c r="AN19" i="19"/>
  <c r="AN21" i="86"/>
  <c r="AI21" i="86"/>
  <c r="AH20" i="58"/>
  <c r="AQ20" i="58" s="1"/>
  <c r="AF20" i="73"/>
  <c r="AO20" i="73" s="1"/>
  <c r="AE20" i="73"/>
  <c r="W21" i="73"/>
  <c r="AG20" i="73"/>
  <c r="AP20" i="73" s="1"/>
  <c r="AH19" i="59"/>
  <c r="AQ19" i="59" s="1"/>
  <c r="AG19" i="51"/>
  <c r="AP19" i="51" s="1"/>
  <c r="AF19" i="51"/>
  <c r="AO19" i="51" s="1"/>
  <c r="AE19" i="51"/>
  <c r="W20" i="51"/>
  <c r="AH19" i="93"/>
  <c r="AQ19" i="93" s="1"/>
  <c r="AI19" i="80"/>
  <c r="AN19" i="80"/>
  <c r="AG19" i="61"/>
  <c r="AP19" i="61" s="1"/>
  <c r="W20" i="61"/>
  <c r="AF19" i="61"/>
  <c r="AO19" i="61" s="1"/>
  <c r="AE19" i="61"/>
  <c r="X19" i="32"/>
  <c r="Y19" i="32"/>
  <c r="X19" i="23"/>
  <c r="Y19" i="23"/>
  <c r="Z19" i="23" s="1"/>
  <c r="AH21" i="76"/>
  <c r="AQ21" i="76" s="1"/>
  <c r="AH19" i="56"/>
  <c r="AQ19" i="56" s="1"/>
  <c r="AH21" i="21"/>
  <c r="AQ21" i="21" s="1"/>
  <c r="AH20" i="3"/>
  <c r="AQ20" i="3" s="1"/>
  <c r="AH19" i="62"/>
  <c r="AQ19" i="62" s="1"/>
  <c r="AR18" i="95"/>
  <c r="AH20" i="70"/>
  <c r="AQ20" i="70" s="1"/>
  <c r="AR19" i="84"/>
  <c r="X20" i="34"/>
  <c r="Y20" i="34"/>
  <c r="Z20" i="34" s="1"/>
  <c r="AH19" i="95"/>
  <c r="AQ19" i="95" s="1"/>
  <c r="AR18" i="93"/>
  <c r="Z20" i="41"/>
  <c r="Y20" i="19"/>
  <c r="X20" i="19"/>
  <c r="AR19" i="26"/>
  <c r="AR18" i="78"/>
  <c r="Z19" i="59"/>
  <c r="AR18" i="72"/>
  <c r="Z19" i="93"/>
  <c r="Y21" i="48"/>
  <c r="X21" i="48"/>
  <c r="AI20" i="66"/>
  <c r="AN20" i="66"/>
  <c r="AN18" i="49"/>
  <c r="AI18" i="49"/>
  <c r="AN18" i="32"/>
  <c r="AI18" i="32"/>
  <c r="Y20" i="85"/>
  <c r="X20" i="85"/>
  <c r="AR18" i="11"/>
  <c r="Z19" i="56"/>
  <c r="AN19" i="55"/>
  <c r="AI19" i="55"/>
  <c r="Y20" i="88"/>
  <c r="X20" i="88"/>
  <c r="Z20" i="88" s="1"/>
  <c r="X19" i="89"/>
  <c r="Y19" i="89"/>
  <c r="Y20" i="47"/>
  <c r="X20" i="47"/>
  <c r="Z20" i="47" s="1"/>
  <c r="X20" i="82"/>
  <c r="Y20" i="82"/>
  <c r="Z20" i="82" s="1"/>
  <c r="X20" i="31"/>
  <c r="Y20" i="31"/>
  <c r="AR18" i="91"/>
  <c r="AH21" i="71"/>
  <c r="AQ21" i="71" s="1"/>
  <c r="Y19" i="35"/>
  <c r="X19" i="35"/>
  <c r="Z21" i="21"/>
  <c r="AR19" i="25"/>
  <c r="Z20" i="3"/>
  <c r="Z19" i="62"/>
  <c r="Z20" i="70"/>
  <c r="Z21" i="79"/>
  <c r="W19" i="20"/>
  <c r="AE18" i="20"/>
  <c r="AG18" i="20"/>
  <c r="AP18" i="20" s="1"/>
  <c r="AF18" i="20"/>
  <c r="AO18" i="20" s="1"/>
  <c r="AI18" i="27"/>
  <c r="AN18" i="27"/>
  <c r="AI19" i="53"/>
  <c r="AN19" i="53"/>
  <c r="X20" i="77"/>
  <c r="Y20" i="77"/>
  <c r="Z20" i="77" s="1"/>
  <c r="AI18" i="57"/>
  <c r="AN18" i="57"/>
  <c r="AR19" i="73"/>
  <c r="AR18" i="24"/>
  <c r="AN18" i="94"/>
  <c r="AI18" i="94"/>
  <c r="Z19" i="72"/>
  <c r="X18" i="68"/>
  <c r="Y18" i="68"/>
  <c r="Z19" i="95"/>
  <c r="AH19" i="11"/>
  <c r="AQ19" i="11" s="1"/>
  <c r="AR18" i="17"/>
  <c r="AH20" i="52"/>
  <c r="AQ20" i="52" s="1"/>
  <c r="AR18" i="64"/>
  <c r="Z20" i="58"/>
  <c r="AH20" i="65"/>
  <c r="AQ20" i="65" s="1"/>
  <c r="AI20" i="48"/>
  <c r="AN20" i="48"/>
  <c r="X21" i="66"/>
  <c r="Y21" i="66"/>
  <c r="Y19" i="49"/>
  <c r="X19" i="49"/>
  <c r="Z21" i="76"/>
  <c r="X20" i="40"/>
  <c r="Y20" i="40"/>
  <c r="X20" i="55"/>
  <c r="Y20" i="55"/>
  <c r="AI19" i="88"/>
  <c r="AN19" i="88"/>
  <c r="X20" i="39"/>
  <c r="Y20" i="39"/>
  <c r="AN19" i="47"/>
  <c r="AI19" i="47"/>
  <c r="AI18" i="12"/>
  <c r="AN18" i="12"/>
  <c r="AI20" i="69"/>
  <c r="AN20" i="69"/>
  <c r="AI19" i="22"/>
  <c r="AN19" i="22"/>
  <c r="AN19" i="31"/>
  <c r="AI19" i="31"/>
  <c r="AH19" i="45"/>
  <c r="AQ19" i="45" s="1"/>
  <c r="AH20" i="14"/>
  <c r="AQ20" i="14" s="1"/>
  <c r="AH20" i="2"/>
  <c r="AQ20" i="2" s="1"/>
  <c r="Z21" i="71"/>
  <c r="AR19" i="65"/>
  <c r="AH19" i="74"/>
  <c r="AQ19" i="74" s="1"/>
  <c r="AN18" i="35"/>
  <c r="AI18" i="35"/>
  <c r="AN19" i="33"/>
  <c r="AI19" i="33"/>
  <c r="AH20" i="36"/>
  <c r="AQ20" i="36" s="1"/>
  <c r="AR20" i="71"/>
  <c r="AH19" i="91"/>
  <c r="AQ19" i="91" s="1"/>
  <c r="AH19" i="24"/>
  <c r="AQ19" i="24" s="1"/>
  <c r="AR18" i="61"/>
  <c r="AG18" i="46"/>
  <c r="AP18" i="46" s="1"/>
  <c r="AF18" i="46"/>
  <c r="AO18" i="46" s="1"/>
  <c r="W19" i="46"/>
  <c r="AE18" i="46"/>
  <c r="X19" i="57"/>
  <c r="Y19" i="57"/>
  <c r="AR19" i="36"/>
  <c r="AI19" i="4"/>
  <c r="AN19" i="4"/>
  <c r="AH20" i="25"/>
  <c r="AQ20" i="25" s="1"/>
  <c r="AH20" i="81"/>
  <c r="AQ20" i="81" s="1"/>
  <c r="AH20" i="30"/>
  <c r="AQ20" i="30" s="1"/>
  <c r="AI19" i="34"/>
  <c r="AN19" i="34"/>
  <c r="AI17" i="68"/>
  <c r="AN17" i="68"/>
  <c r="Y19" i="92"/>
  <c r="X19" i="92"/>
  <c r="Y20" i="90"/>
  <c r="X20" i="90"/>
  <c r="AR19" i="37"/>
  <c r="Y21" i="28"/>
  <c r="X21" i="28"/>
  <c r="AR18" i="29"/>
  <c r="AH21" i="96"/>
  <c r="AQ21" i="96" s="1"/>
  <c r="AH20" i="26"/>
  <c r="AQ20" i="26" s="1"/>
  <c r="AH19" i="18"/>
  <c r="AQ19" i="18" s="1"/>
  <c r="AR19" i="58"/>
  <c r="AR18" i="74"/>
  <c r="AR20" i="21"/>
  <c r="AH20" i="42"/>
  <c r="AQ20" i="42" s="1"/>
  <c r="AI19" i="85"/>
  <c r="AN19" i="85"/>
  <c r="AH21" i="44"/>
  <c r="AQ21" i="44" s="1"/>
  <c r="AN19" i="39"/>
  <c r="AI19" i="39"/>
  <c r="X19" i="12"/>
  <c r="Y19" i="12"/>
  <c r="X21" i="69"/>
  <c r="Y21" i="69"/>
  <c r="Y20" i="22"/>
  <c r="X20" i="22"/>
  <c r="AI20" i="87"/>
  <c r="AN20" i="87"/>
  <c r="Z21" i="87" l="1"/>
  <c r="Z20" i="53"/>
  <c r="AG21" i="44"/>
  <c r="AP21" i="44" s="1"/>
  <c r="Z20" i="75"/>
  <c r="Z20" i="13"/>
  <c r="Z20" i="63"/>
  <c r="Z21" i="9"/>
  <c r="AE21" i="44"/>
  <c r="Z20" i="8"/>
  <c r="Z20" i="33"/>
  <c r="Z19" i="12"/>
  <c r="W20" i="12" s="1"/>
  <c r="Z20" i="31"/>
  <c r="W21" i="31" s="1"/>
  <c r="Z19" i="89"/>
  <c r="AF19" i="89" s="1"/>
  <c r="AO19" i="89" s="1"/>
  <c r="Z19" i="32"/>
  <c r="AF21" i="44"/>
  <c r="AO21" i="44" s="1"/>
  <c r="Z21" i="28"/>
  <c r="AF19" i="78"/>
  <c r="AO19" i="78" s="1"/>
  <c r="Z20" i="19"/>
  <c r="W21" i="19" s="1"/>
  <c r="Z19" i="10"/>
  <c r="AE19" i="10" s="1"/>
  <c r="Z21" i="69"/>
  <c r="AE21" i="69" s="1"/>
  <c r="Z18" i="68"/>
  <c r="W21" i="26"/>
  <c r="Z19" i="92"/>
  <c r="W20" i="92" s="1"/>
  <c r="Z20" i="39"/>
  <c r="AG20" i="39" s="1"/>
  <c r="AP20" i="39" s="1"/>
  <c r="Z20" i="40"/>
  <c r="AG20" i="40" s="1"/>
  <c r="AP20" i="40" s="1"/>
  <c r="Z21" i="66"/>
  <c r="Z20" i="80"/>
  <c r="Z20" i="54"/>
  <c r="AF21" i="69"/>
  <c r="AO21" i="69" s="1"/>
  <c r="AG19" i="12"/>
  <c r="AP19" i="12" s="1"/>
  <c r="AF19" i="12"/>
  <c r="AO19" i="12" s="1"/>
  <c r="AE19" i="12"/>
  <c r="AE20" i="31"/>
  <c r="AE19" i="89"/>
  <c r="W20" i="10"/>
  <c r="AF19" i="10"/>
  <c r="AO19" i="10" s="1"/>
  <c r="AE20" i="82"/>
  <c r="AG20" i="82"/>
  <c r="AP20" i="82" s="1"/>
  <c r="AF20" i="82"/>
  <c r="AO20" i="82" s="1"/>
  <c r="W21" i="82"/>
  <c r="AE19" i="92"/>
  <c r="AF20" i="39"/>
  <c r="AO20" i="39" s="1"/>
  <c r="AF20" i="40"/>
  <c r="AO20" i="40" s="1"/>
  <c r="AG21" i="66"/>
  <c r="AP21" i="66" s="1"/>
  <c r="W22" i="66"/>
  <c r="AE21" i="66"/>
  <c r="AF21" i="66"/>
  <c r="AO21" i="66" s="1"/>
  <c r="AG20" i="80"/>
  <c r="AP20" i="80" s="1"/>
  <c r="AF20" i="80"/>
  <c r="AO20" i="80" s="1"/>
  <c r="AE20" i="80"/>
  <c r="W21" i="80"/>
  <c r="W21" i="54"/>
  <c r="AE20" i="54"/>
  <c r="AG20" i="54"/>
  <c r="AP20" i="54" s="1"/>
  <c r="AF20" i="54"/>
  <c r="AO20" i="54" s="1"/>
  <c r="AG20" i="13"/>
  <c r="AP20" i="13" s="1"/>
  <c r="AF20" i="13"/>
  <c r="AO20" i="13" s="1"/>
  <c r="W21" i="13"/>
  <c r="AE20" i="13"/>
  <c r="AG20" i="88"/>
  <c r="AP20" i="88" s="1"/>
  <c r="AF20" i="88"/>
  <c r="AO20" i="88" s="1"/>
  <c r="AE20" i="88"/>
  <c r="W21" i="88"/>
  <c r="AG21" i="28"/>
  <c r="AP21" i="28" s="1"/>
  <c r="AF21" i="28"/>
  <c r="AO21" i="28" s="1"/>
  <c r="W22" i="28"/>
  <c r="AE21" i="28"/>
  <c r="AF20" i="77"/>
  <c r="AO20" i="77" s="1"/>
  <c r="AE20" i="77"/>
  <c r="AG20" i="77"/>
  <c r="AP20" i="77" s="1"/>
  <c r="W21" i="77"/>
  <c r="AG20" i="47"/>
  <c r="AP20" i="47" s="1"/>
  <c r="AF20" i="47"/>
  <c r="AO20" i="47" s="1"/>
  <c r="W21" i="47"/>
  <c r="AE20" i="47"/>
  <c r="AG20" i="34"/>
  <c r="AP20" i="34" s="1"/>
  <c r="AF20" i="34"/>
  <c r="AO20" i="34" s="1"/>
  <c r="AE20" i="34"/>
  <c r="W21" i="34"/>
  <c r="AG18" i="68"/>
  <c r="AP18" i="68" s="1"/>
  <c r="AF18" i="68"/>
  <c r="AO18" i="68" s="1"/>
  <c r="AE18" i="68"/>
  <c r="W19" i="68"/>
  <c r="AG21" i="87"/>
  <c r="AP21" i="87" s="1"/>
  <c r="AF21" i="87"/>
  <c r="AO21" i="87" s="1"/>
  <c r="AE21" i="87"/>
  <c r="W22" i="87"/>
  <c r="AH19" i="49"/>
  <c r="AQ19" i="49" s="1"/>
  <c r="Y20" i="61"/>
  <c r="X20" i="61"/>
  <c r="AI20" i="73"/>
  <c r="AN20" i="73"/>
  <c r="AR20" i="87"/>
  <c r="AR19" i="85"/>
  <c r="AR19" i="33"/>
  <c r="AR19" i="22"/>
  <c r="AF21" i="76"/>
  <c r="AO21" i="76" s="1"/>
  <c r="AE21" i="76"/>
  <c r="AG21" i="76"/>
  <c r="AP21" i="76" s="1"/>
  <c r="W22" i="76"/>
  <c r="AG19" i="72"/>
  <c r="AP19" i="72" s="1"/>
  <c r="AF19" i="72"/>
  <c r="AO19" i="72" s="1"/>
  <c r="W20" i="72"/>
  <c r="AE19" i="72"/>
  <c r="AI18" i="20"/>
  <c r="AN18" i="20"/>
  <c r="AH20" i="85"/>
  <c r="AQ20" i="85" s="1"/>
  <c r="AE19" i="93"/>
  <c r="W20" i="93"/>
  <c r="AG19" i="93"/>
  <c r="AP19" i="93" s="1"/>
  <c r="AF19" i="93"/>
  <c r="AO19" i="93" s="1"/>
  <c r="AH19" i="23"/>
  <c r="AQ19" i="23" s="1"/>
  <c r="Y21" i="73"/>
  <c r="X21" i="73"/>
  <c r="X22" i="96"/>
  <c r="Y22" i="96"/>
  <c r="AR20" i="28"/>
  <c r="AH18" i="7"/>
  <c r="AQ18" i="7" s="1"/>
  <c r="AN20" i="30"/>
  <c r="AI20" i="30"/>
  <c r="AH20" i="53"/>
  <c r="AQ20" i="53" s="1"/>
  <c r="Y20" i="60"/>
  <c r="Z20" i="60" s="1"/>
  <c r="X20" i="60"/>
  <c r="AI19" i="29"/>
  <c r="AN19" i="29"/>
  <c r="AG21" i="9"/>
  <c r="AP21" i="9" s="1"/>
  <c r="AF21" i="9"/>
  <c r="AO21" i="9" s="1"/>
  <c r="W22" i="9"/>
  <c r="AE21" i="9"/>
  <c r="AR18" i="6"/>
  <c r="AN20" i="52"/>
  <c r="AI20" i="52"/>
  <c r="AN19" i="11"/>
  <c r="AI19" i="11"/>
  <c r="W21" i="33"/>
  <c r="AG20" i="33"/>
  <c r="AP20" i="33" s="1"/>
  <c r="AF20" i="33"/>
  <c r="AO20" i="33" s="1"/>
  <c r="AE20" i="33"/>
  <c r="AI20" i="37"/>
  <c r="AN20" i="37"/>
  <c r="Y20" i="67"/>
  <c r="X20" i="67"/>
  <c r="Z20" i="67" s="1"/>
  <c r="AN20" i="25"/>
  <c r="AI20" i="25"/>
  <c r="AN20" i="65"/>
  <c r="AI20" i="65"/>
  <c r="Y22" i="44"/>
  <c r="X22" i="44"/>
  <c r="Z22" i="44" s="1"/>
  <c r="Y21" i="2"/>
  <c r="X21" i="2"/>
  <c r="AH19" i="57"/>
  <c r="AQ19" i="57" s="1"/>
  <c r="AH20" i="55"/>
  <c r="AQ20" i="55" s="1"/>
  <c r="AR18" i="94"/>
  <c r="AR19" i="55"/>
  <c r="AF21" i="15"/>
  <c r="AO21" i="15" s="1"/>
  <c r="W22" i="15"/>
  <c r="AE21" i="15"/>
  <c r="AG21" i="15"/>
  <c r="AP21" i="15" s="1"/>
  <c r="AH22" i="86"/>
  <c r="AQ22" i="86" s="1"/>
  <c r="AG20" i="53"/>
  <c r="AP20" i="53" s="1"/>
  <c r="AF20" i="53"/>
  <c r="AO20" i="53" s="1"/>
  <c r="AE20" i="53"/>
  <c r="W21" i="53"/>
  <c r="AG19" i="27"/>
  <c r="AP19" i="27" s="1"/>
  <c r="AE19" i="27"/>
  <c r="W20" i="27"/>
  <c r="AF19" i="27"/>
  <c r="AO19" i="27" s="1"/>
  <c r="AI19" i="91"/>
  <c r="AN19" i="91"/>
  <c r="AR19" i="13"/>
  <c r="AR19" i="63"/>
  <c r="X20" i="11"/>
  <c r="Y20" i="11"/>
  <c r="AH19" i="94"/>
  <c r="AQ19" i="94" s="1"/>
  <c r="AG20" i="4"/>
  <c r="AP20" i="4" s="1"/>
  <c r="AF20" i="4"/>
  <c r="AO20" i="4" s="1"/>
  <c r="W21" i="4"/>
  <c r="AE20" i="4"/>
  <c r="AR19" i="8"/>
  <c r="AI20" i="42"/>
  <c r="AN20" i="42"/>
  <c r="AN19" i="67"/>
  <c r="AI19" i="67"/>
  <c r="AI20" i="1"/>
  <c r="AN20" i="1"/>
  <c r="AI20" i="14"/>
  <c r="AN20" i="14"/>
  <c r="AH19" i="12"/>
  <c r="AQ19" i="12" s="1"/>
  <c r="AH21" i="28"/>
  <c r="AQ21" i="28" s="1"/>
  <c r="AR17" i="68"/>
  <c r="Z19" i="57"/>
  <c r="AR18" i="35"/>
  <c r="AR20" i="69"/>
  <c r="AH20" i="39"/>
  <c r="AQ20" i="39" s="1"/>
  <c r="Z20" i="55"/>
  <c r="AR20" i="48"/>
  <c r="AG19" i="95"/>
  <c r="AP19" i="95" s="1"/>
  <c r="AF19" i="95"/>
  <c r="AO19" i="95" s="1"/>
  <c r="W20" i="95"/>
  <c r="AE19" i="95"/>
  <c r="AR18" i="57"/>
  <c r="AG21" i="79"/>
  <c r="AP21" i="79" s="1"/>
  <c r="AF21" i="79"/>
  <c r="AO21" i="79" s="1"/>
  <c r="AE21" i="79"/>
  <c r="W22" i="79"/>
  <c r="AG21" i="21"/>
  <c r="AP21" i="21" s="1"/>
  <c r="AF21" i="21"/>
  <c r="AO21" i="21" s="1"/>
  <c r="W22" i="21"/>
  <c r="AE21" i="21"/>
  <c r="AH20" i="82"/>
  <c r="AQ20" i="82" s="1"/>
  <c r="AH19" i="89"/>
  <c r="AQ19" i="89" s="1"/>
  <c r="Z20" i="85"/>
  <c r="AR20" i="66"/>
  <c r="AH20" i="19"/>
  <c r="AQ20" i="19" s="1"/>
  <c r="AH20" i="34"/>
  <c r="AQ20" i="34" s="1"/>
  <c r="AR19" i="19"/>
  <c r="AR19" i="90"/>
  <c r="AR19" i="82"/>
  <c r="AR19" i="40"/>
  <c r="AN19" i="24"/>
  <c r="AI19" i="24"/>
  <c r="AH20" i="54"/>
  <c r="AQ20" i="54" s="1"/>
  <c r="X20" i="74"/>
  <c r="Y20" i="74"/>
  <c r="Y21" i="52"/>
  <c r="X21" i="52"/>
  <c r="Z21" i="52" s="1"/>
  <c r="Z19" i="94"/>
  <c r="AR19" i="75"/>
  <c r="Y21" i="1"/>
  <c r="X21" i="1"/>
  <c r="Y21" i="14"/>
  <c r="X21" i="14"/>
  <c r="AN21" i="44"/>
  <c r="AI21" i="44"/>
  <c r="X20" i="78"/>
  <c r="Y20" i="78"/>
  <c r="Y21" i="26"/>
  <c r="X21" i="26"/>
  <c r="Z21" i="26" s="1"/>
  <c r="AH19" i="6"/>
  <c r="AQ19" i="6" s="1"/>
  <c r="AR19" i="31"/>
  <c r="Z19" i="49"/>
  <c r="AR18" i="27"/>
  <c r="AF20" i="70"/>
  <c r="AO20" i="70" s="1"/>
  <c r="W21" i="70"/>
  <c r="AE20" i="70"/>
  <c r="AG20" i="70"/>
  <c r="AP20" i="70" s="1"/>
  <c r="AH19" i="35"/>
  <c r="AQ19" i="35" s="1"/>
  <c r="AG19" i="56"/>
  <c r="AP19" i="56" s="1"/>
  <c r="AF19" i="56"/>
  <c r="AO19" i="56" s="1"/>
  <c r="AE19" i="56"/>
  <c r="W20" i="56"/>
  <c r="AR18" i="32"/>
  <c r="AH21" i="48"/>
  <c r="AQ21" i="48" s="1"/>
  <c r="AF19" i="59"/>
  <c r="AO19" i="59" s="1"/>
  <c r="W20" i="59"/>
  <c r="AE19" i="59"/>
  <c r="AG19" i="59"/>
  <c r="AP19" i="59" s="1"/>
  <c r="AH19" i="32"/>
  <c r="AQ19" i="32" s="1"/>
  <c r="AH20" i="38"/>
  <c r="AQ20" i="38" s="1"/>
  <c r="AI19" i="17"/>
  <c r="AN19" i="17"/>
  <c r="AH20" i="75"/>
  <c r="AQ20" i="75" s="1"/>
  <c r="AR20" i="43"/>
  <c r="AR18" i="89"/>
  <c r="Z19" i="6"/>
  <c r="AN21" i="96"/>
  <c r="AI21" i="96"/>
  <c r="Z22" i="86"/>
  <c r="AH20" i="8"/>
  <c r="AQ20" i="8" s="1"/>
  <c r="Y20" i="24"/>
  <c r="X20" i="24"/>
  <c r="AH21" i="83"/>
  <c r="AQ21" i="83" s="1"/>
  <c r="AR20" i="15"/>
  <c r="AR18" i="10"/>
  <c r="AR17" i="7"/>
  <c r="AG20" i="84"/>
  <c r="AP20" i="84" s="1"/>
  <c r="AF20" i="84"/>
  <c r="AO20" i="84" s="1"/>
  <c r="W21" i="84"/>
  <c r="AE20" i="84"/>
  <c r="AN19" i="16"/>
  <c r="AI19" i="16"/>
  <c r="Y21" i="81"/>
  <c r="X21" i="81"/>
  <c r="Y20" i="45"/>
  <c r="Z20" i="45" s="1"/>
  <c r="X20" i="45"/>
  <c r="AN20" i="26"/>
  <c r="AI20" i="26"/>
  <c r="AH20" i="22"/>
  <c r="AQ20" i="22" s="1"/>
  <c r="AH20" i="90"/>
  <c r="AQ20" i="90" s="1"/>
  <c r="AR19" i="53"/>
  <c r="X19" i="20"/>
  <c r="Y19" i="20"/>
  <c r="Z19" i="20" s="1"/>
  <c r="AF19" i="23"/>
  <c r="AO19" i="23" s="1"/>
  <c r="W20" i="23"/>
  <c r="AE19" i="23"/>
  <c r="AG19" i="23"/>
  <c r="AP19" i="23" s="1"/>
  <c r="AR20" i="83"/>
  <c r="AH21" i="87"/>
  <c r="AQ21" i="87" s="1"/>
  <c r="W21" i="63"/>
  <c r="AE20" i="63"/>
  <c r="AF20" i="63"/>
  <c r="AO20" i="63" s="1"/>
  <c r="AG20" i="63"/>
  <c r="AP20" i="63" s="1"/>
  <c r="AR18" i="23"/>
  <c r="AG18" i="7"/>
  <c r="AP18" i="7" s="1"/>
  <c r="AF18" i="7"/>
  <c r="AO18" i="7" s="1"/>
  <c r="W19" i="7"/>
  <c r="AE18" i="7"/>
  <c r="Z20" i="22"/>
  <c r="AR19" i="39"/>
  <c r="AH19" i="92"/>
  <c r="AQ19" i="92" s="1"/>
  <c r="AR19" i="34"/>
  <c r="AN18" i="46"/>
  <c r="AI18" i="46"/>
  <c r="AR18" i="12"/>
  <c r="AH20" i="40"/>
  <c r="AQ20" i="40" s="1"/>
  <c r="AH18" i="68"/>
  <c r="AQ18" i="68" s="1"/>
  <c r="AH20" i="77"/>
  <c r="AQ20" i="77" s="1"/>
  <c r="W20" i="62"/>
  <c r="AE19" i="62"/>
  <c r="AG19" i="62"/>
  <c r="AP19" i="62" s="1"/>
  <c r="AF19" i="62"/>
  <c r="AO19" i="62" s="1"/>
  <c r="AH20" i="47"/>
  <c r="AQ20" i="47" s="1"/>
  <c r="AH20" i="88"/>
  <c r="AQ20" i="88" s="1"/>
  <c r="W20" i="32"/>
  <c r="AG19" i="32"/>
  <c r="AP19" i="32" s="1"/>
  <c r="AF19" i="32"/>
  <c r="AO19" i="32" s="1"/>
  <c r="AE19" i="32"/>
  <c r="AR19" i="80"/>
  <c r="Z20" i="51"/>
  <c r="Y20" i="51"/>
  <c r="X20" i="51"/>
  <c r="AR18" i="92"/>
  <c r="X20" i="17"/>
  <c r="Y20" i="17"/>
  <c r="AE20" i="75"/>
  <c r="W21" i="75"/>
  <c r="AF20" i="75"/>
  <c r="AO20" i="75" s="1"/>
  <c r="AG20" i="75"/>
  <c r="AP20" i="75" s="1"/>
  <c r="AH20" i="13"/>
  <c r="AQ20" i="13" s="1"/>
  <c r="AH19" i="5"/>
  <c r="AQ19" i="5" s="1"/>
  <c r="AF19" i="64"/>
  <c r="AO19" i="64" s="1"/>
  <c r="W20" i="64"/>
  <c r="AE19" i="64"/>
  <c r="AG19" i="64"/>
  <c r="AP19" i="64" s="1"/>
  <c r="AI19" i="50"/>
  <c r="AN19" i="50"/>
  <c r="AF20" i="8"/>
  <c r="AO20" i="8" s="1"/>
  <c r="W21" i="8"/>
  <c r="AE20" i="8"/>
  <c r="AG20" i="8"/>
  <c r="AP20" i="8" s="1"/>
  <c r="Y20" i="91"/>
  <c r="X20" i="91"/>
  <c r="Z21" i="36"/>
  <c r="Y21" i="36"/>
  <c r="X21" i="36"/>
  <c r="AI19" i="74"/>
  <c r="AN19" i="74"/>
  <c r="AH21" i="9"/>
  <c r="AQ21" i="9" s="1"/>
  <c r="AH21" i="43"/>
  <c r="AQ21" i="43" s="1"/>
  <c r="AR19" i="38"/>
  <c r="AN19" i="18"/>
  <c r="AI19" i="18"/>
  <c r="Y20" i="16"/>
  <c r="X20" i="16"/>
  <c r="Z20" i="16" s="1"/>
  <c r="AI20" i="81"/>
  <c r="AN20" i="81"/>
  <c r="AI19" i="45"/>
  <c r="AN19" i="45"/>
  <c r="Z20" i="90"/>
  <c r="AR19" i="4"/>
  <c r="AH21" i="69"/>
  <c r="AQ21" i="69" s="1"/>
  <c r="X19" i="46"/>
  <c r="Y19" i="46"/>
  <c r="AG21" i="71"/>
  <c r="AP21" i="71" s="1"/>
  <c r="AF21" i="71"/>
  <c r="AO21" i="71" s="1"/>
  <c r="W22" i="71"/>
  <c r="AE21" i="71"/>
  <c r="AR19" i="47"/>
  <c r="AR19" i="88"/>
  <c r="AH21" i="66"/>
  <c r="AQ21" i="66" s="1"/>
  <c r="W21" i="58"/>
  <c r="AE20" i="58"/>
  <c r="AF20" i="58"/>
  <c r="AO20" i="58" s="1"/>
  <c r="AG20" i="58"/>
  <c r="AP20" i="58" s="1"/>
  <c r="AG20" i="3"/>
  <c r="AP20" i="3" s="1"/>
  <c r="AF20" i="3"/>
  <c r="AO20" i="3" s="1"/>
  <c r="W21" i="3"/>
  <c r="AE20" i="3"/>
  <c r="Z19" i="35"/>
  <c r="AH20" i="31"/>
  <c r="AQ20" i="31" s="1"/>
  <c r="AR18" i="49"/>
  <c r="Z21" i="48"/>
  <c r="W21" i="41"/>
  <c r="AG20" i="41"/>
  <c r="AP20" i="41" s="1"/>
  <c r="AF20" i="41"/>
  <c r="AO20" i="41" s="1"/>
  <c r="AE20" i="41"/>
  <c r="AI19" i="61"/>
  <c r="AN19" i="61"/>
  <c r="AN19" i="51"/>
  <c r="AI19" i="51"/>
  <c r="AR21" i="86"/>
  <c r="Z20" i="38"/>
  <c r="AH21" i="15"/>
  <c r="AQ21" i="15" s="1"/>
  <c r="AH20" i="63"/>
  <c r="AQ20" i="63" s="1"/>
  <c r="AH19" i="10"/>
  <c r="AQ19" i="10" s="1"/>
  <c r="Z19" i="5"/>
  <c r="AH20" i="80"/>
  <c r="AQ20" i="80" s="1"/>
  <c r="X21" i="30"/>
  <c r="Y21" i="30"/>
  <c r="X20" i="50"/>
  <c r="Y20" i="50"/>
  <c r="AH19" i="27"/>
  <c r="AQ19" i="27" s="1"/>
  <c r="AN19" i="60"/>
  <c r="AI19" i="60"/>
  <c r="X20" i="29"/>
  <c r="Y20" i="29"/>
  <c r="AI20" i="36"/>
  <c r="AN20" i="36"/>
  <c r="Z21" i="83"/>
  <c r="AR20" i="9"/>
  <c r="Z21" i="43"/>
  <c r="AR18" i="5"/>
  <c r="AH20" i="4"/>
  <c r="AQ20" i="4" s="1"/>
  <c r="AR19" i="77"/>
  <c r="AR19" i="54"/>
  <c r="AH20" i="33"/>
  <c r="AQ20" i="33" s="1"/>
  <c r="Y20" i="18"/>
  <c r="X20" i="18"/>
  <c r="Y21" i="37"/>
  <c r="X21" i="37"/>
  <c r="Z21" i="37" s="1"/>
  <c r="X21" i="42"/>
  <c r="Y21" i="42"/>
  <c r="Y21" i="25"/>
  <c r="X21" i="25"/>
  <c r="X21" i="65"/>
  <c r="Y21" i="65"/>
  <c r="AI19" i="78"/>
  <c r="AN19" i="78"/>
  <c r="AI20" i="2"/>
  <c r="AN20" i="2"/>
  <c r="W21" i="39" l="1"/>
  <c r="Z20" i="50"/>
  <c r="AF20" i="31"/>
  <c r="AO20" i="31" s="1"/>
  <c r="Z21" i="1"/>
  <c r="AE20" i="19"/>
  <c r="AG20" i="31"/>
  <c r="AP20" i="31" s="1"/>
  <c r="AF20" i="19"/>
  <c r="AO20" i="19" s="1"/>
  <c r="AE20" i="39"/>
  <c r="AG20" i="19"/>
  <c r="AP20" i="19" s="1"/>
  <c r="W21" i="40"/>
  <c r="AG19" i="10"/>
  <c r="AP19" i="10" s="1"/>
  <c r="W20" i="89"/>
  <c r="Z19" i="46"/>
  <c r="AE20" i="40"/>
  <c r="AG19" i="89"/>
  <c r="AP19" i="89" s="1"/>
  <c r="Z20" i="11"/>
  <c r="AG21" i="69"/>
  <c r="AP21" i="69" s="1"/>
  <c r="W22" i="69"/>
  <c r="Z21" i="25"/>
  <c r="Z20" i="78"/>
  <c r="Z22" i="96"/>
  <c r="Z20" i="61"/>
  <c r="AG19" i="92"/>
  <c r="AP19" i="92" s="1"/>
  <c r="Z20" i="29"/>
  <c r="W21" i="29" s="1"/>
  <c r="Z20" i="17"/>
  <c r="AF20" i="17" s="1"/>
  <c r="AO20" i="17" s="1"/>
  <c r="AF19" i="92"/>
  <c r="AO19" i="92" s="1"/>
  <c r="Z21" i="65"/>
  <c r="AG21" i="65" s="1"/>
  <c r="AP21" i="65" s="1"/>
  <c r="Z20" i="24"/>
  <c r="AG20" i="24" s="1"/>
  <c r="AP20" i="24" s="1"/>
  <c r="W20" i="20"/>
  <c r="AE19" i="20"/>
  <c r="AG19" i="20"/>
  <c r="AP19" i="20" s="1"/>
  <c r="AF19" i="20"/>
  <c r="AO19" i="20" s="1"/>
  <c r="W22" i="26"/>
  <c r="AG21" i="26"/>
  <c r="AP21" i="26" s="1"/>
  <c r="AF21" i="26"/>
  <c r="AO21" i="26" s="1"/>
  <c r="AE21" i="26"/>
  <c r="AE20" i="29"/>
  <c r="AF20" i="45"/>
  <c r="AO20" i="45" s="1"/>
  <c r="W21" i="45"/>
  <c r="AE20" i="45"/>
  <c r="AG20" i="45"/>
  <c r="AP20" i="45" s="1"/>
  <c r="AF22" i="44"/>
  <c r="AO22" i="44" s="1"/>
  <c r="W23" i="44"/>
  <c r="AE22" i="44"/>
  <c r="AG22" i="44"/>
  <c r="AP22" i="44" s="1"/>
  <c r="W21" i="17"/>
  <c r="AE20" i="17"/>
  <c r="AG20" i="17"/>
  <c r="AP20" i="17" s="1"/>
  <c r="AG21" i="1"/>
  <c r="AP21" i="1" s="1"/>
  <c r="AF21" i="1"/>
  <c r="AO21" i="1" s="1"/>
  <c r="W22" i="1"/>
  <c r="AE21" i="1"/>
  <c r="AG21" i="52"/>
  <c r="AP21" i="52" s="1"/>
  <c r="W22" i="52"/>
  <c r="AF21" i="52"/>
  <c r="AO21" i="52" s="1"/>
  <c r="AE21" i="52"/>
  <c r="AF20" i="50"/>
  <c r="AO20" i="50" s="1"/>
  <c r="W21" i="50"/>
  <c r="AE20" i="50"/>
  <c r="AG20" i="50"/>
  <c r="AP20" i="50" s="1"/>
  <c r="AG20" i="60"/>
  <c r="AP20" i="60" s="1"/>
  <c r="AF20" i="60"/>
  <c r="AO20" i="60" s="1"/>
  <c r="W21" i="60"/>
  <c r="AE20" i="60"/>
  <c r="AH20" i="18"/>
  <c r="AQ20" i="18" s="1"/>
  <c r="AH21" i="30"/>
  <c r="AQ21" i="30" s="1"/>
  <c r="Y21" i="3"/>
  <c r="X21" i="3"/>
  <c r="Z21" i="3" s="1"/>
  <c r="X21" i="58"/>
  <c r="Y21" i="58"/>
  <c r="AH19" i="46"/>
  <c r="AQ19" i="46" s="1"/>
  <c r="AE20" i="90"/>
  <c r="W21" i="90"/>
  <c r="AG20" i="90"/>
  <c r="AP20" i="90" s="1"/>
  <c r="AF20" i="90"/>
  <c r="AO20" i="90" s="1"/>
  <c r="AH20" i="91"/>
  <c r="AQ20" i="91" s="1"/>
  <c r="X20" i="32"/>
  <c r="Y20" i="32"/>
  <c r="Y19" i="7"/>
  <c r="X19" i="7"/>
  <c r="Z19" i="7" s="1"/>
  <c r="X20" i="23"/>
  <c r="Y20" i="23"/>
  <c r="AN20" i="84"/>
  <c r="AI20" i="84"/>
  <c r="AG19" i="6"/>
  <c r="AP19" i="6" s="1"/>
  <c r="AF19" i="6"/>
  <c r="AO19" i="6" s="1"/>
  <c r="W20" i="6"/>
  <c r="AE19" i="6"/>
  <c r="X20" i="59"/>
  <c r="Y20" i="59"/>
  <c r="W20" i="49"/>
  <c r="AE19" i="49"/>
  <c r="AF19" i="49"/>
  <c r="AO19" i="49" s="1"/>
  <c r="AG19" i="49"/>
  <c r="AP19" i="49" s="1"/>
  <c r="AR19" i="24"/>
  <c r="AN21" i="21"/>
  <c r="AI21" i="21"/>
  <c r="AF20" i="55"/>
  <c r="AO20" i="55" s="1"/>
  <c r="W21" i="55"/>
  <c r="AE20" i="55"/>
  <c r="AG20" i="55"/>
  <c r="AP20" i="55" s="1"/>
  <c r="AR19" i="67"/>
  <c r="AI20" i="4"/>
  <c r="AN20" i="4"/>
  <c r="AI20" i="53"/>
  <c r="AN20" i="53"/>
  <c r="AH20" i="67"/>
  <c r="AQ20" i="67" s="1"/>
  <c r="AR20" i="52"/>
  <c r="AH21" i="73"/>
  <c r="AQ21" i="73" s="1"/>
  <c r="Y20" i="72"/>
  <c r="X20" i="72"/>
  <c r="AI21" i="76"/>
  <c r="AN21" i="76"/>
  <c r="AH20" i="61"/>
  <c r="AQ20" i="61" s="1"/>
  <c r="Y22" i="87"/>
  <c r="X22" i="87"/>
  <c r="Y21" i="77"/>
  <c r="X21" i="77"/>
  <c r="AN21" i="28"/>
  <c r="AI21" i="28"/>
  <c r="AN20" i="88"/>
  <c r="AI20" i="88"/>
  <c r="Y21" i="80"/>
  <c r="X21" i="80"/>
  <c r="X22" i="66"/>
  <c r="Y22" i="66"/>
  <c r="X20" i="92"/>
  <c r="Y20" i="92"/>
  <c r="Y21" i="82"/>
  <c r="X21" i="82"/>
  <c r="AI19" i="10"/>
  <c r="AN19" i="10"/>
  <c r="Z21" i="30"/>
  <c r="AF19" i="5"/>
  <c r="AO19" i="5" s="1"/>
  <c r="W20" i="5"/>
  <c r="AE19" i="5"/>
  <c r="AG19" i="5"/>
  <c r="AP19" i="5" s="1"/>
  <c r="AN21" i="71"/>
  <c r="AI21" i="71"/>
  <c r="W20" i="46"/>
  <c r="AG19" i="46"/>
  <c r="AP19" i="46" s="1"/>
  <c r="AF19" i="46"/>
  <c r="AO19" i="46" s="1"/>
  <c r="AE19" i="46"/>
  <c r="AG20" i="16"/>
  <c r="AP20" i="16" s="1"/>
  <c r="AF20" i="16"/>
  <c r="AO20" i="16" s="1"/>
  <c r="W21" i="16"/>
  <c r="AE20" i="16"/>
  <c r="AI19" i="62"/>
  <c r="AN19" i="62"/>
  <c r="AI20" i="63"/>
  <c r="AN20" i="63"/>
  <c r="AH21" i="81"/>
  <c r="AQ21" i="81" s="1"/>
  <c r="AN20" i="70"/>
  <c r="AI20" i="70"/>
  <c r="AH21" i="14"/>
  <c r="AQ21" i="14" s="1"/>
  <c r="AF20" i="85"/>
  <c r="AO20" i="85" s="1"/>
  <c r="AE20" i="85"/>
  <c r="AG20" i="85"/>
  <c r="AP20" i="85" s="1"/>
  <c r="W21" i="85"/>
  <c r="Y22" i="21"/>
  <c r="X22" i="21"/>
  <c r="Y20" i="95"/>
  <c r="X20" i="95"/>
  <c r="Z20" i="95" s="1"/>
  <c r="Y21" i="4"/>
  <c r="X21" i="4"/>
  <c r="AN21" i="87"/>
  <c r="AI21" i="87"/>
  <c r="AN20" i="47"/>
  <c r="AI20" i="47"/>
  <c r="X22" i="28"/>
  <c r="Y22" i="28"/>
  <c r="AN20" i="80"/>
  <c r="AI20" i="80"/>
  <c r="AI20" i="39"/>
  <c r="AN20" i="39"/>
  <c r="Y20" i="10"/>
  <c r="X20" i="10"/>
  <c r="X20" i="89"/>
  <c r="Y20" i="89"/>
  <c r="AG21" i="37"/>
  <c r="AP21" i="37" s="1"/>
  <c r="AF21" i="37"/>
  <c r="AO21" i="37" s="1"/>
  <c r="AE21" i="37"/>
  <c r="W22" i="37"/>
  <c r="AH21" i="42"/>
  <c r="AQ21" i="42" s="1"/>
  <c r="X21" i="41"/>
  <c r="Y21" i="41"/>
  <c r="Z21" i="42"/>
  <c r="Z20" i="18"/>
  <c r="AF20" i="38"/>
  <c r="AO20" i="38" s="1"/>
  <c r="AG20" i="38"/>
  <c r="AP20" i="38" s="1"/>
  <c r="AE20" i="38"/>
  <c r="W21" i="38"/>
  <c r="AR19" i="61"/>
  <c r="AF21" i="48"/>
  <c r="AO21" i="48" s="1"/>
  <c r="W22" i="48"/>
  <c r="AG21" i="48"/>
  <c r="AP21" i="48" s="1"/>
  <c r="AE21" i="48"/>
  <c r="X22" i="71"/>
  <c r="Y22" i="71"/>
  <c r="AR19" i="45"/>
  <c r="AR19" i="18"/>
  <c r="AR19" i="74"/>
  <c r="Z20" i="91"/>
  <c r="AR19" i="50"/>
  <c r="Y21" i="75"/>
  <c r="X21" i="75"/>
  <c r="AI19" i="32"/>
  <c r="AN19" i="32"/>
  <c r="X20" i="62"/>
  <c r="Y20" i="62"/>
  <c r="Y21" i="63"/>
  <c r="X21" i="63"/>
  <c r="AR20" i="26"/>
  <c r="Y21" i="84"/>
  <c r="X21" i="84"/>
  <c r="X21" i="70"/>
  <c r="Y21" i="70"/>
  <c r="AH20" i="74"/>
  <c r="AQ20" i="74" s="1"/>
  <c r="X20" i="27"/>
  <c r="Y20" i="27"/>
  <c r="AH21" i="2"/>
  <c r="AQ21" i="2" s="1"/>
  <c r="AR20" i="65"/>
  <c r="AG20" i="67"/>
  <c r="AP20" i="67" s="1"/>
  <c r="AF20" i="67"/>
  <c r="AO20" i="67" s="1"/>
  <c r="AE20" i="67"/>
  <c r="W21" i="67"/>
  <c r="Z21" i="73"/>
  <c r="X20" i="93"/>
  <c r="Y20" i="93"/>
  <c r="AG20" i="61"/>
  <c r="AP20" i="61" s="1"/>
  <c r="W21" i="61"/>
  <c r="AF20" i="61"/>
  <c r="AO20" i="61" s="1"/>
  <c r="AE20" i="61"/>
  <c r="X21" i="34"/>
  <c r="Y21" i="34"/>
  <c r="AI19" i="92"/>
  <c r="AN19" i="92"/>
  <c r="AI20" i="19"/>
  <c r="AN20" i="19"/>
  <c r="AR19" i="78"/>
  <c r="AG21" i="83"/>
  <c r="AP21" i="83" s="1"/>
  <c r="AF21" i="83"/>
  <c r="AO21" i="83" s="1"/>
  <c r="AE21" i="83"/>
  <c r="W22" i="83"/>
  <c r="AR20" i="2"/>
  <c r="AH21" i="25"/>
  <c r="AQ21" i="25" s="1"/>
  <c r="AH21" i="37"/>
  <c r="AQ21" i="37" s="1"/>
  <c r="AR20" i="36"/>
  <c r="AH20" i="50"/>
  <c r="AQ20" i="50" s="1"/>
  <c r="AI20" i="41"/>
  <c r="AN20" i="41"/>
  <c r="AH21" i="36"/>
  <c r="AQ21" i="36" s="1"/>
  <c r="AI20" i="75"/>
  <c r="AN20" i="75"/>
  <c r="AH20" i="51"/>
  <c r="AQ20" i="51" s="1"/>
  <c r="AH19" i="20"/>
  <c r="AQ19" i="20" s="1"/>
  <c r="Z21" i="81"/>
  <c r="W23" i="86"/>
  <c r="AG22" i="86"/>
  <c r="AP22" i="86" s="1"/>
  <c r="AF22" i="86"/>
  <c r="AO22" i="86" s="1"/>
  <c r="AE22" i="86"/>
  <c r="Y20" i="56"/>
  <c r="X20" i="56"/>
  <c r="AH20" i="78"/>
  <c r="AQ20" i="78" s="1"/>
  <c r="Z21" i="14"/>
  <c r="W20" i="94"/>
  <c r="AE19" i="94"/>
  <c r="AG19" i="94"/>
  <c r="AP19" i="94" s="1"/>
  <c r="AF19" i="94"/>
  <c r="AO19" i="94" s="1"/>
  <c r="Z20" i="74"/>
  <c r="AR20" i="14"/>
  <c r="AR20" i="42"/>
  <c r="AN19" i="27"/>
  <c r="AI19" i="27"/>
  <c r="AI21" i="15"/>
  <c r="AN21" i="15"/>
  <c r="X21" i="33"/>
  <c r="Y21" i="33"/>
  <c r="AR19" i="29"/>
  <c r="AR20" i="30"/>
  <c r="AI19" i="93"/>
  <c r="AN19" i="93"/>
  <c r="Y22" i="76"/>
  <c r="X22" i="76"/>
  <c r="AI20" i="34"/>
  <c r="AN20" i="34"/>
  <c r="X21" i="47"/>
  <c r="Y21" i="47"/>
  <c r="AN20" i="77"/>
  <c r="AI20" i="77"/>
  <c r="AN20" i="13"/>
  <c r="AI20" i="13"/>
  <c r="AN20" i="54"/>
  <c r="AI20" i="54"/>
  <c r="AN20" i="82"/>
  <c r="AI20" i="82"/>
  <c r="Y21" i="19"/>
  <c r="X21" i="19"/>
  <c r="AN19" i="89"/>
  <c r="AI19" i="89"/>
  <c r="X21" i="31"/>
  <c r="Y21" i="31"/>
  <c r="W22" i="25"/>
  <c r="AG21" i="25"/>
  <c r="AP21" i="25" s="1"/>
  <c r="AF21" i="25"/>
  <c r="AO21" i="25" s="1"/>
  <c r="AE21" i="25"/>
  <c r="AH21" i="65"/>
  <c r="AQ21" i="65" s="1"/>
  <c r="AR19" i="60"/>
  <c r="W22" i="43"/>
  <c r="AG21" i="43"/>
  <c r="AP21" i="43" s="1"/>
  <c r="AF21" i="43"/>
  <c r="AO21" i="43" s="1"/>
  <c r="AE21" i="43"/>
  <c r="W20" i="35"/>
  <c r="AG19" i="35"/>
  <c r="AP19" i="35" s="1"/>
  <c r="AF19" i="35"/>
  <c r="AO19" i="35" s="1"/>
  <c r="AE19" i="35"/>
  <c r="AR20" i="81"/>
  <c r="AI20" i="8"/>
  <c r="AN20" i="8"/>
  <c r="AN19" i="64"/>
  <c r="AI19" i="64"/>
  <c r="AG20" i="22"/>
  <c r="AP20" i="22" s="1"/>
  <c r="AF20" i="22"/>
  <c r="AO20" i="22" s="1"/>
  <c r="W21" i="22"/>
  <c r="AE20" i="22"/>
  <c r="AH20" i="45"/>
  <c r="AQ20" i="45" s="1"/>
  <c r="AR19" i="16"/>
  <c r="AH20" i="24"/>
  <c r="AQ20" i="24" s="1"/>
  <c r="AR21" i="96"/>
  <c r="AN19" i="56"/>
  <c r="AI19" i="56"/>
  <c r="AF20" i="78"/>
  <c r="AO20" i="78" s="1"/>
  <c r="AE20" i="78"/>
  <c r="W21" i="78"/>
  <c r="AG20" i="78"/>
  <c r="AP20" i="78" s="1"/>
  <c r="AH21" i="1"/>
  <c r="AQ21" i="1" s="1"/>
  <c r="AH21" i="52"/>
  <c r="AQ21" i="52" s="1"/>
  <c r="Y22" i="79"/>
  <c r="X22" i="79"/>
  <c r="W20" i="57"/>
  <c r="AE19" i="57"/>
  <c r="AF19" i="57"/>
  <c r="AO19" i="57" s="1"/>
  <c r="AG19" i="57"/>
  <c r="AP19" i="57" s="1"/>
  <c r="AH20" i="11"/>
  <c r="AQ20" i="11" s="1"/>
  <c r="Y22" i="15"/>
  <c r="X22" i="15"/>
  <c r="Z21" i="2"/>
  <c r="AR20" i="25"/>
  <c r="AR20" i="37"/>
  <c r="AR19" i="11"/>
  <c r="AI21" i="9"/>
  <c r="AN21" i="9"/>
  <c r="AH20" i="60"/>
  <c r="AQ20" i="60" s="1"/>
  <c r="AH22" i="96"/>
  <c r="AQ22" i="96" s="1"/>
  <c r="AR18" i="20"/>
  <c r="X19" i="68"/>
  <c r="Y19" i="68"/>
  <c r="Y21" i="13"/>
  <c r="X21" i="13"/>
  <c r="Y21" i="54"/>
  <c r="X21" i="54"/>
  <c r="Z21" i="54" s="1"/>
  <c r="Y21" i="40"/>
  <c r="X21" i="40"/>
  <c r="Z21" i="40" s="1"/>
  <c r="AI19" i="12"/>
  <c r="AN19" i="12"/>
  <c r="AI21" i="69"/>
  <c r="AN21" i="69"/>
  <c r="AH20" i="29"/>
  <c r="AQ20" i="29" s="1"/>
  <c r="AR19" i="51"/>
  <c r="AN20" i="3"/>
  <c r="AI20" i="3"/>
  <c r="AI20" i="58"/>
  <c r="AN20" i="58"/>
  <c r="AH20" i="16"/>
  <c r="AQ20" i="16" s="1"/>
  <c r="AG21" i="36"/>
  <c r="AP21" i="36" s="1"/>
  <c r="AE21" i="36"/>
  <c r="AF21" i="36"/>
  <c r="AO21" i="36" s="1"/>
  <c r="W22" i="36"/>
  <c r="X21" i="8"/>
  <c r="Y21" i="8"/>
  <c r="X20" i="64"/>
  <c r="Y20" i="64"/>
  <c r="AH20" i="17"/>
  <c r="AQ20" i="17" s="1"/>
  <c r="AG20" i="51"/>
  <c r="AP20" i="51" s="1"/>
  <c r="AF20" i="51"/>
  <c r="AO20" i="51" s="1"/>
  <c r="AE20" i="51"/>
  <c r="W21" i="51"/>
  <c r="AR18" i="46"/>
  <c r="AI18" i="7"/>
  <c r="AN18" i="7"/>
  <c r="AI19" i="23"/>
  <c r="AN19" i="23"/>
  <c r="AR19" i="17"/>
  <c r="AN19" i="59"/>
  <c r="AI19" i="59"/>
  <c r="AH21" i="26"/>
  <c r="AQ21" i="26" s="1"/>
  <c r="AR21" i="44"/>
  <c r="AN21" i="79"/>
  <c r="AI21" i="79"/>
  <c r="AN19" i="95"/>
  <c r="AI19" i="95"/>
  <c r="AR20" i="1"/>
  <c r="AG20" i="11"/>
  <c r="AP20" i="11" s="1"/>
  <c r="AF20" i="11"/>
  <c r="AO20" i="11" s="1"/>
  <c r="W21" i="11"/>
  <c r="AE20" i="11"/>
  <c r="AR19" i="91"/>
  <c r="Y21" i="53"/>
  <c r="X21" i="53"/>
  <c r="AH22" i="44"/>
  <c r="AQ22" i="44" s="1"/>
  <c r="AI20" i="33"/>
  <c r="AN20" i="33"/>
  <c r="Y22" i="9"/>
  <c r="X22" i="9"/>
  <c r="AF22" i="96"/>
  <c r="AO22" i="96" s="1"/>
  <c r="W23" i="96"/>
  <c r="AG22" i="96"/>
  <c r="AP22" i="96" s="1"/>
  <c r="AE22" i="96"/>
  <c r="AN19" i="72"/>
  <c r="AI19" i="72"/>
  <c r="AR20" i="73"/>
  <c r="AI18" i="68"/>
  <c r="AN18" i="68"/>
  <c r="X21" i="88"/>
  <c r="Y21" i="88"/>
  <c r="AI21" i="66"/>
  <c r="AN21" i="66"/>
  <c r="AI20" i="40"/>
  <c r="AN20" i="40"/>
  <c r="Y21" i="39"/>
  <c r="X21" i="39"/>
  <c r="AI20" i="31"/>
  <c r="AN20" i="31"/>
  <c r="X20" i="12"/>
  <c r="Y20" i="12"/>
  <c r="Y22" i="69"/>
  <c r="X22" i="69"/>
  <c r="Z22" i="79" l="1"/>
  <c r="Z22" i="28"/>
  <c r="Z20" i="64"/>
  <c r="Z21" i="13"/>
  <c r="Z21" i="41"/>
  <c r="W22" i="41" s="1"/>
  <c r="AF20" i="29"/>
  <c r="AO20" i="29" s="1"/>
  <c r="Z21" i="82"/>
  <c r="AE20" i="24"/>
  <c r="AG20" i="29"/>
  <c r="AP20" i="29" s="1"/>
  <c r="Z20" i="89"/>
  <c r="Z20" i="12"/>
  <c r="AF20" i="12" s="1"/>
  <c r="AO20" i="12" s="1"/>
  <c r="Z21" i="4"/>
  <c r="Z20" i="72"/>
  <c r="Z21" i="31"/>
  <c r="AE21" i="31" s="1"/>
  <c r="Z21" i="33"/>
  <c r="Z21" i="75"/>
  <c r="W22" i="75" s="1"/>
  <c r="Z22" i="69"/>
  <c r="W23" i="69" s="1"/>
  <c r="Z21" i="70"/>
  <c r="Z21" i="53"/>
  <c r="Z19" i="68"/>
  <c r="AG19" i="68" s="1"/>
  <c r="AP19" i="68" s="1"/>
  <c r="Z22" i="76"/>
  <c r="Z21" i="80"/>
  <c r="Z21" i="88"/>
  <c r="AE21" i="88" s="1"/>
  <c r="Z21" i="34"/>
  <c r="Z20" i="92"/>
  <c r="Z22" i="66"/>
  <c r="W23" i="66" s="1"/>
  <c r="Z20" i="59"/>
  <c r="Z22" i="15"/>
  <c r="Z21" i="19"/>
  <c r="AG21" i="19" s="1"/>
  <c r="AP21" i="19" s="1"/>
  <c r="Z21" i="84"/>
  <c r="Z22" i="21"/>
  <c r="Z21" i="77"/>
  <c r="AG21" i="77" s="1"/>
  <c r="AP21" i="77" s="1"/>
  <c r="W21" i="24"/>
  <c r="AF20" i="24"/>
  <c r="AO20" i="24" s="1"/>
  <c r="W22" i="65"/>
  <c r="Y22" i="65" s="1"/>
  <c r="AE21" i="65"/>
  <c r="AN21" i="65" s="1"/>
  <c r="AF21" i="65"/>
  <c r="AO21" i="65" s="1"/>
  <c r="Z20" i="56"/>
  <c r="AF20" i="56" s="1"/>
  <c r="AO20" i="56" s="1"/>
  <c r="Z21" i="63"/>
  <c r="AG21" i="75"/>
  <c r="AP21" i="75" s="1"/>
  <c r="AF21" i="75"/>
  <c r="AO21" i="75" s="1"/>
  <c r="AE21" i="75"/>
  <c r="W23" i="28"/>
  <c r="AG22" i="28"/>
  <c r="AP22" i="28" s="1"/>
  <c r="AF22" i="28"/>
  <c r="AO22" i="28" s="1"/>
  <c r="AE22" i="28"/>
  <c r="AG21" i="3"/>
  <c r="AP21" i="3" s="1"/>
  <c r="AF21" i="3"/>
  <c r="AO21" i="3" s="1"/>
  <c r="W22" i="3"/>
  <c r="AE21" i="3"/>
  <c r="AG20" i="72"/>
  <c r="AP20" i="72" s="1"/>
  <c r="AF20" i="72"/>
  <c r="AO20" i="72" s="1"/>
  <c r="W21" i="72"/>
  <c r="AE20" i="72"/>
  <c r="AF20" i="64"/>
  <c r="AO20" i="64" s="1"/>
  <c r="W21" i="64"/>
  <c r="AE20" i="64"/>
  <c r="AG20" i="64"/>
  <c r="AP20" i="64" s="1"/>
  <c r="W22" i="77"/>
  <c r="AG19" i="7"/>
  <c r="AP19" i="7" s="1"/>
  <c r="AF19" i="7"/>
  <c r="AO19" i="7" s="1"/>
  <c r="W20" i="7"/>
  <c r="AE19" i="7"/>
  <c r="AF20" i="59"/>
  <c r="AO20" i="59" s="1"/>
  <c r="W21" i="59"/>
  <c r="AE20" i="59"/>
  <c r="AG20" i="59"/>
  <c r="AP20" i="59" s="1"/>
  <c r="W22" i="63"/>
  <c r="AE21" i="63"/>
  <c r="AF21" i="63"/>
  <c r="AO21" i="63" s="1"/>
  <c r="AG21" i="63"/>
  <c r="AP21" i="63" s="1"/>
  <c r="AH22" i="9"/>
  <c r="AQ22" i="9" s="1"/>
  <c r="AF21" i="53"/>
  <c r="AO21" i="53" s="1"/>
  <c r="AE21" i="53"/>
  <c r="AG21" i="53"/>
  <c r="AP21" i="53" s="1"/>
  <c r="W22" i="53"/>
  <c r="X21" i="51"/>
  <c r="Z21" i="51" s="1"/>
  <c r="Y21" i="51"/>
  <c r="Y22" i="25"/>
  <c r="X22" i="25"/>
  <c r="AR20" i="31"/>
  <c r="AR18" i="68"/>
  <c r="AN22" i="96"/>
  <c r="AI22" i="96"/>
  <c r="Z22" i="9"/>
  <c r="AR19" i="59"/>
  <c r="AR20" i="58"/>
  <c r="AH19" i="68"/>
  <c r="AQ19" i="68" s="1"/>
  <c r="AR21" i="9"/>
  <c r="AI20" i="22"/>
  <c r="AN20" i="22"/>
  <c r="AI21" i="25"/>
  <c r="AN21" i="25"/>
  <c r="AH21" i="31"/>
  <c r="AQ21" i="31" s="1"/>
  <c r="AR19" i="93"/>
  <c r="AH21" i="33"/>
  <c r="AQ21" i="33" s="1"/>
  <c r="W22" i="81"/>
  <c r="AG21" i="81"/>
  <c r="AP21" i="81" s="1"/>
  <c r="AE21" i="81"/>
  <c r="AF21" i="81"/>
  <c r="AO21" i="81" s="1"/>
  <c r="AR20" i="75"/>
  <c r="AH21" i="34"/>
  <c r="AQ21" i="34" s="1"/>
  <c r="AH21" i="75"/>
  <c r="AQ21" i="75" s="1"/>
  <c r="Y22" i="48"/>
  <c r="X22" i="48"/>
  <c r="Z22" i="48" s="1"/>
  <c r="AH21" i="41"/>
  <c r="AQ21" i="41" s="1"/>
  <c r="AI19" i="46"/>
  <c r="AN19" i="46"/>
  <c r="AH20" i="92"/>
  <c r="AQ20" i="92" s="1"/>
  <c r="AH21" i="77"/>
  <c r="AQ21" i="77" s="1"/>
  <c r="Y21" i="55"/>
  <c r="X21" i="55"/>
  <c r="Y21" i="90"/>
  <c r="Z21" i="90" s="1"/>
  <c r="X21" i="90"/>
  <c r="X22" i="52"/>
  <c r="Y22" i="52"/>
  <c r="AI21" i="1"/>
  <c r="AN21" i="1"/>
  <c r="AN20" i="29"/>
  <c r="AI20" i="29"/>
  <c r="AG22" i="69"/>
  <c r="AP22" i="69" s="1"/>
  <c r="AH21" i="39"/>
  <c r="AQ21" i="39" s="1"/>
  <c r="AR21" i="66"/>
  <c r="AN20" i="11"/>
  <c r="AI20" i="11"/>
  <c r="AR19" i="95"/>
  <c r="AR18" i="7"/>
  <c r="AN21" i="36"/>
  <c r="AI21" i="36"/>
  <c r="AR20" i="3"/>
  <c r="AR19" i="12"/>
  <c r="W22" i="54"/>
  <c r="AE21" i="54"/>
  <c r="AG21" i="54"/>
  <c r="AP21" i="54" s="1"/>
  <c r="AF21" i="54"/>
  <c r="AO21" i="54" s="1"/>
  <c r="W20" i="68"/>
  <c r="W22" i="2"/>
  <c r="AE21" i="2"/>
  <c r="AG21" i="2"/>
  <c r="AP21" i="2" s="1"/>
  <c r="AF21" i="2"/>
  <c r="AO21" i="2" s="1"/>
  <c r="W23" i="79"/>
  <c r="AG22" i="79"/>
  <c r="AP22" i="79" s="1"/>
  <c r="AE22" i="79"/>
  <c r="AF22" i="79"/>
  <c r="AO22" i="79" s="1"/>
  <c r="Y21" i="22"/>
  <c r="X21" i="22"/>
  <c r="AR20" i="8"/>
  <c r="Y22" i="43"/>
  <c r="X22" i="43"/>
  <c r="AR20" i="82"/>
  <c r="AR20" i="77"/>
  <c r="AR20" i="34"/>
  <c r="W22" i="33"/>
  <c r="AG21" i="33"/>
  <c r="AP21" i="33" s="1"/>
  <c r="AF21" i="33"/>
  <c r="AO21" i="33" s="1"/>
  <c r="AE21" i="33"/>
  <c r="AI19" i="94"/>
  <c r="AN19" i="94"/>
  <c r="AI22" i="86"/>
  <c r="AN22" i="86"/>
  <c r="AR20" i="41"/>
  <c r="X22" i="83"/>
  <c r="Z22" i="83" s="1"/>
  <c r="Y22" i="83"/>
  <c r="AF21" i="34"/>
  <c r="AO21" i="34" s="1"/>
  <c r="AG21" i="34"/>
  <c r="AP21" i="34" s="1"/>
  <c r="AE21" i="34"/>
  <c r="W22" i="34"/>
  <c r="AH20" i="93"/>
  <c r="AQ20" i="93" s="1"/>
  <c r="AH20" i="27"/>
  <c r="AQ20" i="27" s="1"/>
  <c r="W22" i="84"/>
  <c r="AE21" i="84"/>
  <c r="AG21" i="84"/>
  <c r="AP21" i="84" s="1"/>
  <c r="AF21" i="84"/>
  <c r="AO21" i="84" s="1"/>
  <c r="AH22" i="71"/>
  <c r="AQ22" i="71" s="1"/>
  <c r="AH20" i="89"/>
  <c r="AQ20" i="89" s="1"/>
  <c r="AR20" i="39"/>
  <c r="AR20" i="47"/>
  <c r="AG21" i="4"/>
  <c r="AP21" i="4" s="1"/>
  <c r="AF21" i="4"/>
  <c r="AO21" i="4" s="1"/>
  <c r="W22" i="4"/>
  <c r="AE21" i="4"/>
  <c r="AG22" i="21"/>
  <c r="AP22" i="21" s="1"/>
  <c r="AF22" i="21"/>
  <c r="AO22" i="21" s="1"/>
  <c r="W23" i="21"/>
  <c r="AE22" i="21"/>
  <c r="AR19" i="62"/>
  <c r="AR19" i="10"/>
  <c r="AF20" i="92"/>
  <c r="AO20" i="92" s="1"/>
  <c r="AG20" i="92"/>
  <c r="AP20" i="92" s="1"/>
  <c r="AE20" i="92"/>
  <c r="W21" i="92"/>
  <c r="W22" i="80"/>
  <c r="AG21" i="80"/>
  <c r="AP21" i="80" s="1"/>
  <c r="AE21" i="80"/>
  <c r="AF21" i="80"/>
  <c r="AO21" i="80" s="1"/>
  <c r="AR20" i="4"/>
  <c r="AN19" i="6"/>
  <c r="AI19" i="6"/>
  <c r="AI20" i="90"/>
  <c r="AN20" i="90"/>
  <c r="AN20" i="50"/>
  <c r="AI20" i="50"/>
  <c r="X22" i="1"/>
  <c r="Y22" i="1"/>
  <c r="AI20" i="45"/>
  <c r="AN20" i="45"/>
  <c r="X22" i="26"/>
  <c r="Y22" i="26"/>
  <c r="X23" i="96"/>
  <c r="Y23" i="96"/>
  <c r="AR20" i="33"/>
  <c r="AH21" i="53"/>
  <c r="AQ21" i="53" s="1"/>
  <c r="Y21" i="11"/>
  <c r="X21" i="11"/>
  <c r="AH21" i="8"/>
  <c r="AQ21" i="8" s="1"/>
  <c r="AH21" i="40"/>
  <c r="AQ21" i="40" s="1"/>
  <c r="AH21" i="13"/>
  <c r="AQ21" i="13" s="1"/>
  <c r="AH22" i="15"/>
  <c r="AQ22" i="15" s="1"/>
  <c r="Y21" i="78"/>
  <c r="X21" i="78"/>
  <c r="X20" i="35"/>
  <c r="Y20" i="35"/>
  <c r="AR19" i="89"/>
  <c r="AH22" i="76"/>
  <c r="AQ22" i="76" s="1"/>
  <c r="AN21" i="83"/>
  <c r="AI21" i="83"/>
  <c r="AR20" i="19"/>
  <c r="AI20" i="61"/>
  <c r="AN20" i="61"/>
  <c r="Z20" i="93"/>
  <c r="Z20" i="27"/>
  <c r="AH20" i="62"/>
  <c r="AQ20" i="62" s="1"/>
  <c r="Z22" i="71"/>
  <c r="Y22" i="37"/>
  <c r="X22" i="37"/>
  <c r="AG20" i="89"/>
  <c r="AP20" i="89" s="1"/>
  <c r="AF20" i="89"/>
  <c r="AO20" i="89" s="1"/>
  <c r="W21" i="89"/>
  <c r="AE20" i="89"/>
  <c r="AR20" i="80"/>
  <c r="AH20" i="95"/>
  <c r="AQ20" i="95" s="1"/>
  <c r="AN20" i="16"/>
  <c r="AI20" i="16"/>
  <c r="AI19" i="5"/>
  <c r="AN19" i="5"/>
  <c r="AH21" i="82"/>
  <c r="AQ21" i="82" s="1"/>
  <c r="AR20" i="88"/>
  <c r="AR21" i="21"/>
  <c r="AN19" i="49"/>
  <c r="AI19" i="49"/>
  <c r="Y20" i="6"/>
  <c r="X20" i="6"/>
  <c r="AH20" i="23"/>
  <c r="AQ20" i="23" s="1"/>
  <c r="AH20" i="32"/>
  <c r="AQ20" i="32" s="1"/>
  <c r="AH21" i="58"/>
  <c r="AQ21" i="58" s="1"/>
  <c r="AN20" i="60"/>
  <c r="AI20" i="60"/>
  <c r="Y21" i="50"/>
  <c r="X21" i="50"/>
  <c r="AN20" i="24"/>
  <c r="AI20" i="24"/>
  <c r="AN22" i="44"/>
  <c r="AI22" i="44"/>
  <c r="Y21" i="45"/>
  <c r="X21" i="45"/>
  <c r="AH20" i="12"/>
  <c r="AQ20" i="12" s="1"/>
  <c r="Z21" i="39"/>
  <c r="AH21" i="88"/>
  <c r="AQ21" i="88" s="1"/>
  <c r="AR19" i="72"/>
  <c r="AR21" i="79"/>
  <c r="Z21" i="8"/>
  <c r="AI19" i="57"/>
  <c r="AN19" i="57"/>
  <c r="AI20" i="78"/>
  <c r="AN20" i="78"/>
  <c r="AI21" i="43"/>
  <c r="AN21" i="43"/>
  <c r="AR20" i="54"/>
  <c r="AR21" i="15"/>
  <c r="X20" i="94"/>
  <c r="Y20" i="94"/>
  <c r="AG21" i="73"/>
  <c r="AP21" i="73" s="1"/>
  <c r="AF21" i="73"/>
  <c r="AO21" i="73" s="1"/>
  <c r="AE21" i="73"/>
  <c r="W22" i="73"/>
  <c r="AH21" i="70"/>
  <c r="AQ21" i="70" s="1"/>
  <c r="Z20" i="62"/>
  <c r="AI21" i="48"/>
  <c r="AN21" i="48"/>
  <c r="AG20" i="18"/>
  <c r="AP20" i="18" s="1"/>
  <c r="AF20" i="18"/>
  <c r="AO20" i="18" s="1"/>
  <c r="W21" i="18"/>
  <c r="AE20" i="18"/>
  <c r="AN21" i="37"/>
  <c r="AI21" i="37"/>
  <c r="AH20" i="10"/>
  <c r="AQ20" i="10" s="1"/>
  <c r="AR21" i="87"/>
  <c r="Y21" i="85"/>
  <c r="X21" i="85"/>
  <c r="AR20" i="70"/>
  <c r="X21" i="16"/>
  <c r="Y21" i="16"/>
  <c r="Y20" i="5"/>
  <c r="X20" i="5"/>
  <c r="AH22" i="66"/>
  <c r="AQ22" i="66" s="1"/>
  <c r="AH22" i="87"/>
  <c r="AQ22" i="87" s="1"/>
  <c r="AR21" i="76"/>
  <c r="Y20" i="49"/>
  <c r="X20" i="49"/>
  <c r="Z20" i="23"/>
  <c r="Z20" i="32"/>
  <c r="Z21" i="58"/>
  <c r="Y21" i="60"/>
  <c r="X21" i="60"/>
  <c r="Y21" i="24"/>
  <c r="X21" i="24"/>
  <c r="Z21" i="24" s="1"/>
  <c r="X23" i="44"/>
  <c r="Y23" i="44"/>
  <c r="AI21" i="26"/>
  <c r="AN21" i="26"/>
  <c r="AR19" i="64"/>
  <c r="AI19" i="35"/>
  <c r="AN19" i="35"/>
  <c r="AH21" i="19"/>
  <c r="AQ21" i="19" s="1"/>
  <c r="AH21" i="47"/>
  <c r="AQ21" i="47" s="1"/>
  <c r="AG22" i="76"/>
  <c r="AP22" i="76" s="1"/>
  <c r="AF22" i="76"/>
  <c r="AO22" i="76" s="1"/>
  <c r="W23" i="76"/>
  <c r="AE22" i="76"/>
  <c r="AR19" i="27"/>
  <c r="AE20" i="74"/>
  <c r="W21" i="74"/>
  <c r="AF20" i="74"/>
  <c r="AO20" i="74" s="1"/>
  <c r="AG20" i="74"/>
  <c r="AP20" i="74" s="1"/>
  <c r="AG21" i="14"/>
  <c r="AP21" i="14" s="1"/>
  <c r="AF21" i="14"/>
  <c r="AO21" i="14" s="1"/>
  <c r="W22" i="14"/>
  <c r="AE21" i="14"/>
  <c r="AH20" i="56"/>
  <c r="AQ20" i="56" s="1"/>
  <c r="AR19" i="92"/>
  <c r="X21" i="61"/>
  <c r="Y21" i="61"/>
  <c r="Y21" i="67"/>
  <c r="X21" i="67"/>
  <c r="AF21" i="70"/>
  <c r="AO21" i="70" s="1"/>
  <c r="W22" i="70"/>
  <c r="AE21" i="70"/>
  <c r="AG21" i="70"/>
  <c r="AP21" i="70" s="1"/>
  <c r="AH21" i="63"/>
  <c r="AQ21" i="63" s="1"/>
  <c r="Y21" i="38"/>
  <c r="X21" i="38"/>
  <c r="AE21" i="42"/>
  <c r="W22" i="42"/>
  <c r="AF21" i="42"/>
  <c r="AO21" i="42" s="1"/>
  <c r="AG21" i="42"/>
  <c r="AP21" i="42" s="1"/>
  <c r="W21" i="95"/>
  <c r="AE20" i="95"/>
  <c r="AG20" i="95"/>
  <c r="AP20" i="95" s="1"/>
  <c r="AF20" i="95"/>
  <c r="AO20" i="95" s="1"/>
  <c r="Y20" i="46"/>
  <c r="X20" i="46"/>
  <c r="AG21" i="82"/>
  <c r="AP21" i="82" s="1"/>
  <c r="AF21" i="82"/>
  <c r="AO21" i="82" s="1"/>
  <c r="W22" i="82"/>
  <c r="AE21" i="82"/>
  <c r="AR21" i="28"/>
  <c r="AH20" i="72"/>
  <c r="AQ20" i="72" s="1"/>
  <c r="AH19" i="7"/>
  <c r="AQ19" i="7" s="1"/>
  <c r="AH21" i="3"/>
  <c r="AQ21" i="3" s="1"/>
  <c r="AN21" i="52"/>
  <c r="AI21" i="52"/>
  <c r="AI20" i="17"/>
  <c r="AN20" i="17"/>
  <c r="AI19" i="20"/>
  <c r="AN19" i="20"/>
  <c r="AG21" i="40"/>
  <c r="AP21" i="40" s="1"/>
  <c r="AF21" i="40"/>
  <c r="AO21" i="40" s="1"/>
  <c r="AE21" i="40"/>
  <c r="W22" i="40"/>
  <c r="AG21" i="13"/>
  <c r="AP21" i="13" s="1"/>
  <c r="AF21" i="13"/>
  <c r="AO21" i="13" s="1"/>
  <c r="W22" i="13"/>
  <c r="AE21" i="13"/>
  <c r="AF22" i="15"/>
  <c r="AO22" i="15" s="1"/>
  <c r="W23" i="15"/>
  <c r="AE22" i="15"/>
  <c r="AG22" i="15"/>
  <c r="AP22" i="15" s="1"/>
  <c r="X20" i="57"/>
  <c r="Y20" i="57"/>
  <c r="AH22" i="69"/>
  <c r="AQ22" i="69" s="1"/>
  <c r="AR20" i="40"/>
  <c r="AR19" i="23"/>
  <c r="AN20" i="51"/>
  <c r="AI20" i="51"/>
  <c r="AH20" i="64"/>
  <c r="AQ20" i="64" s="1"/>
  <c r="X22" i="36"/>
  <c r="Y22" i="36"/>
  <c r="AR21" i="69"/>
  <c r="AH21" i="54"/>
  <c r="AQ21" i="54" s="1"/>
  <c r="AH22" i="79"/>
  <c r="AQ22" i="79" s="1"/>
  <c r="AR19" i="56"/>
  <c r="AR20" i="13"/>
  <c r="Z21" i="47"/>
  <c r="X23" i="86"/>
  <c r="Y23" i="86"/>
  <c r="AN20" i="67"/>
  <c r="AI20" i="67"/>
  <c r="AH21" i="84"/>
  <c r="AQ21" i="84" s="1"/>
  <c r="AR19" i="32"/>
  <c r="AF20" i="91"/>
  <c r="AO20" i="91" s="1"/>
  <c r="AE20" i="91"/>
  <c r="W21" i="91"/>
  <c r="AG20" i="91"/>
  <c r="AP20" i="91" s="1"/>
  <c r="AN20" i="38"/>
  <c r="AI20" i="38"/>
  <c r="Z20" i="10"/>
  <c r="AH22" i="28"/>
  <c r="AQ22" i="28" s="1"/>
  <c r="AH21" i="4"/>
  <c r="AQ21" i="4" s="1"/>
  <c r="AH22" i="21"/>
  <c r="AQ22" i="21" s="1"/>
  <c r="AI20" i="85"/>
  <c r="AN20" i="85"/>
  <c r="AR20" i="63"/>
  <c r="AR21" i="71"/>
  <c r="W22" i="30"/>
  <c r="AG21" i="30"/>
  <c r="AP21" i="30" s="1"/>
  <c r="AF21" i="30"/>
  <c r="AO21" i="30" s="1"/>
  <c r="AE21" i="30"/>
  <c r="AH21" i="80"/>
  <c r="AQ21" i="80" s="1"/>
  <c r="Z22" i="87"/>
  <c r="AR20" i="53"/>
  <c r="AN20" i="55"/>
  <c r="AI20" i="55"/>
  <c r="AH20" i="59"/>
  <c r="AQ20" i="59" s="1"/>
  <c r="AR20" i="84"/>
  <c r="Y21" i="17"/>
  <c r="X21" i="17"/>
  <c r="X21" i="29"/>
  <c r="Y21" i="29"/>
  <c r="X20" i="20"/>
  <c r="Y20" i="20"/>
  <c r="AG20" i="12" l="1"/>
  <c r="AP20" i="12" s="1"/>
  <c r="AE21" i="41"/>
  <c r="AF22" i="69"/>
  <c r="AO22" i="69" s="1"/>
  <c r="AF21" i="88"/>
  <c r="AO21" i="88" s="1"/>
  <c r="W22" i="19"/>
  <c r="AE22" i="69"/>
  <c r="W22" i="88"/>
  <c r="AE20" i="12"/>
  <c r="Z21" i="50"/>
  <c r="AG21" i="41"/>
  <c r="AP21" i="41" s="1"/>
  <c r="Z22" i="43"/>
  <c r="AG21" i="88"/>
  <c r="AP21" i="88" s="1"/>
  <c r="AF21" i="19"/>
  <c r="AO21" i="19" s="1"/>
  <c r="X22" i="65"/>
  <c r="W21" i="12"/>
  <c r="AF21" i="41"/>
  <c r="AO21" i="41" s="1"/>
  <c r="AE21" i="19"/>
  <c r="Z22" i="65"/>
  <c r="Z20" i="49"/>
  <c r="AG20" i="56"/>
  <c r="AP20" i="56" s="1"/>
  <c r="AE21" i="77"/>
  <c r="AE22" i="66"/>
  <c r="Z21" i="38"/>
  <c r="Z21" i="16"/>
  <c r="AF21" i="31"/>
  <c r="AO21" i="31" s="1"/>
  <c r="AE19" i="68"/>
  <c r="AF21" i="77"/>
  <c r="AO21" i="77" s="1"/>
  <c r="AF22" i="66"/>
  <c r="AO22" i="66" s="1"/>
  <c r="AG21" i="31"/>
  <c r="AP21" i="31" s="1"/>
  <c r="AF19" i="68"/>
  <c r="AO19" i="68" s="1"/>
  <c r="W21" i="56"/>
  <c r="AG22" i="66"/>
  <c r="AP22" i="66" s="1"/>
  <c r="Z21" i="85"/>
  <c r="Z20" i="35"/>
  <c r="Z23" i="96"/>
  <c r="W22" i="31"/>
  <c r="AE20" i="56"/>
  <c r="Z21" i="45"/>
  <c r="Z22" i="1"/>
  <c r="AF22" i="1" s="1"/>
  <c r="AO22" i="1" s="1"/>
  <c r="Z20" i="20"/>
  <c r="AE20" i="20" s="1"/>
  <c r="AI21" i="65"/>
  <c r="Z21" i="61"/>
  <c r="AE21" i="61" s="1"/>
  <c r="Z20" i="5"/>
  <c r="W21" i="5" s="1"/>
  <c r="Z21" i="29"/>
  <c r="W22" i="29" s="1"/>
  <c r="Z21" i="60"/>
  <c r="AF21" i="60" s="1"/>
  <c r="AO21" i="60" s="1"/>
  <c r="Z20" i="46"/>
  <c r="AF20" i="46" s="1"/>
  <c r="AO20" i="46" s="1"/>
  <c r="Z21" i="11"/>
  <c r="AE21" i="11" s="1"/>
  <c r="Z21" i="22"/>
  <c r="AG21" i="22" s="1"/>
  <c r="AP21" i="22" s="1"/>
  <c r="AE21" i="29"/>
  <c r="AF21" i="29"/>
  <c r="AO21" i="29" s="1"/>
  <c r="AG21" i="60"/>
  <c r="AP21" i="60" s="1"/>
  <c r="AG22" i="1"/>
  <c r="AP22" i="1" s="1"/>
  <c r="AE22" i="1"/>
  <c r="AF21" i="22"/>
  <c r="AO21" i="22" s="1"/>
  <c r="AF20" i="20"/>
  <c r="AO20" i="20" s="1"/>
  <c r="AG21" i="85"/>
  <c r="AP21" i="85" s="1"/>
  <c r="AF21" i="85"/>
  <c r="AO21" i="85" s="1"/>
  <c r="AE21" i="85"/>
  <c r="W22" i="85"/>
  <c r="AF21" i="50"/>
  <c r="AO21" i="50" s="1"/>
  <c r="W22" i="50"/>
  <c r="AE21" i="50"/>
  <c r="AG21" i="50"/>
  <c r="AP21" i="50" s="1"/>
  <c r="W23" i="83"/>
  <c r="AF22" i="83"/>
  <c r="AO22" i="83" s="1"/>
  <c r="AE22" i="83"/>
  <c r="AG22" i="83"/>
  <c r="AP22" i="83" s="1"/>
  <c r="AG21" i="90"/>
  <c r="AP21" i="90" s="1"/>
  <c r="AF21" i="90"/>
  <c r="AO21" i="90" s="1"/>
  <c r="AE21" i="90"/>
  <c r="W22" i="90"/>
  <c r="AE20" i="46"/>
  <c r="W21" i="46"/>
  <c r="AG20" i="46"/>
  <c r="AP20" i="46" s="1"/>
  <c r="AG21" i="61"/>
  <c r="AP21" i="61" s="1"/>
  <c r="W22" i="61"/>
  <c r="AF21" i="61"/>
  <c r="AO21" i="61" s="1"/>
  <c r="AG21" i="38"/>
  <c r="AP21" i="38" s="1"/>
  <c r="AF21" i="38"/>
  <c r="AO21" i="38" s="1"/>
  <c r="AE21" i="38"/>
  <c r="W22" i="38"/>
  <c r="AF20" i="5"/>
  <c r="AO20" i="5" s="1"/>
  <c r="AE20" i="5"/>
  <c r="AG20" i="5"/>
  <c r="AP20" i="5" s="1"/>
  <c r="AR20" i="67"/>
  <c r="AF20" i="23"/>
  <c r="AO20" i="23" s="1"/>
  <c r="W21" i="23"/>
  <c r="AE20" i="23"/>
  <c r="AG20" i="23"/>
  <c r="AP20" i="23" s="1"/>
  <c r="AE20" i="35"/>
  <c r="W21" i="35"/>
  <c r="AF20" i="35"/>
  <c r="AO20" i="35" s="1"/>
  <c r="AG20" i="35"/>
  <c r="AP20" i="35" s="1"/>
  <c r="AR20" i="90"/>
  <c r="AI21" i="42"/>
  <c r="AN21" i="42"/>
  <c r="AH23" i="44"/>
  <c r="AQ23" i="44" s="1"/>
  <c r="AG20" i="93"/>
  <c r="AP20" i="93" s="1"/>
  <c r="AE20" i="93"/>
  <c r="AF20" i="93"/>
  <c r="AO20" i="93" s="1"/>
  <c r="W21" i="93"/>
  <c r="AH21" i="55"/>
  <c r="AQ21" i="55" s="1"/>
  <c r="AR21" i="65"/>
  <c r="AR20" i="55"/>
  <c r="AH23" i="86"/>
  <c r="AQ23" i="86" s="1"/>
  <c r="AH20" i="57"/>
  <c r="AQ20" i="57" s="1"/>
  <c r="AN21" i="13"/>
  <c r="AI21" i="13"/>
  <c r="AN21" i="40"/>
  <c r="AI21" i="40"/>
  <c r="AR20" i="17"/>
  <c r="X21" i="95"/>
  <c r="Y21" i="95"/>
  <c r="AN21" i="70"/>
  <c r="AI21" i="70"/>
  <c r="X22" i="30"/>
  <c r="Y22" i="30"/>
  <c r="AR20" i="85"/>
  <c r="W22" i="47"/>
  <c r="AG21" i="47"/>
  <c r="AP21" i="47" s="1"/>
  <c r="AF21" i="47"/>
  <c r="AO21" i="47" s="1"/>
  <c r="AE21" i="47"/>
  <c r="AI22" i="66"/>
  <c r="AN22" i="66"/>
  <c r="X22" i="82"/>
  <c r="Y22" i="82"/>
  <c r="Y22" i="14"/>
  <c r="X22" i="14"/>
  <c r="Y21" i="74"/>
  <c r="X21" i="74"/>
  <c r="X23" i="76"/>
  <c r="Y23" i="76"/>
  <c r="AF20" i="32"/>
  <c r="AO20" i="32" s="1"/>
  <c r="AE20" i="32"/>
  <c r="W21" i="32"/>
  <c r="AG20" i="32"/>
  <c r="AP20" i="32" s="1"/>
  <c r="AH21" i="16"/>
  <c r="AQ21" i="16" s="1"/>
  <c r="AR21" i="48"/>
  <c r="AN21" i="73"/>
  <c r="AI21" i="73"/>
  <c r="AH21" i="50"/>
  <c r="AQ21" i="50" s="1"/>
  <c r="AR20" i="16"/>
  <c r="AH20" i="35"/>
  <c r="AQ20" i="35" s="1"/>
  <c r="AH23" i="96"/>
  <c r="AQ23" i="96" s="1"/>
  <c r="AR20" i="45"/>
  <c r="AN20" i="92"/>
  <c r="AI20" i="92"/>
  <c r="AI21" i="4"/>
  <c r="AN21" i="4"/>
  <c r="Y22" i="84"/>
  <c r="X22" i="84"/>
  <c r="AN21" i="34"/>
  <c r="AI21" i="34"/>
  <c r="AR19" i="94"/>
  <c r="AH21" i="90"/>
  <c r="AQ21" i="90" s="1"/>
  <c r="X22" i="81"/>
  <c r="Y22" i="81"/>
  <c r="AH21" i="51"/>
  <c r="AQ21" i="51" s="1"/>
  <c r="Y22" i="88"/>
  <c r="X22" i="88"/>
  <c r="AN20" i="56"/>
  <c r="AI20" i="56"/>
  <c r="X20" i="7"/>
  <c r="Y20" i="7"/>
  <c r="Z20" i="7" s="1"/>
  <c r="AN20" i="72"/>
  <c r="AI20" i="72"/>
  <c r="Y23" i="28"/>
  <c r="X23" i="28"/>
  <c r="AH21" i="17"/>
  <c r="AQ21" i="17" s="1"/>
  <c r="AI21" i="33"/>
  <c r="AN21" i="33"/>
  <c r="AE22" i="43"/>
  <c r="AG22" i="43"/>
  <c r="AP22" i="43" s="1"/>
  <c r="W23" i="43"/>
  <c r="AF22" i="43"/>
  <c r="AO22" i="43" s="1"/>
  <c r="AF22" i="48"/>
  <c r="AO22" i="48" s="1"/>
  <c r="AE22" i="48"/>
  <c r="W23" i="48"/>
  <c r="AG22" i="48"/>
  <c r="AP22" i="48" s="1"/>
  <c r="AG22" i="9"/>
  <c r="AP22" i="9" s="1"/>
  <c r="AF22" i="9"/>
  <c r="AO22" i="9" s="1"/>
  <c r="W23" i="9"/>
  <c r="AE22" i="9"/>
  <c r="AG21" i="51"/>
  <c r="AP21" i="51" s="1"/>
  <c r="AF21" i="51"/>
  <c r="AO21" i="51" s="1"/>
  <c r="AE21" i="51"/>
  <c r="W22" i="51"/>
  <c r="AI21" i="19"/>
  <c r="AN21" i="19"/>
  <c r="Y21" i="72"/>
  <c r="X21" i="72"/>
  <c r="Z21" i="72" s="1"/>
  <c r="Y22" i="75"/>
  <c r="X22" i="75"/>
  <c r="AH20" i="20"/>
  <c r="AQ20" i="20" s="1"/>
  <c r="W23" i="87"/>
  <c r="AG22" i="87"/>
  <c r="AP22" i="87" s="1"/>
  <c r="AF22" i="87"/>
  <c r="AO22" i="87" s="1"/>
  <c r="AE22" i="87"/>
  <c r="AI21" i="30"/>
  <c r="AN21" i="30"/>
  <c r="X21" i="91"/>
  <c r="Y21" i="91"/>
  <c r="Y23" i="15"/>
  <c r="X23" i="15"/>
  <c r="AR19" i="20"/>
  <c r="AR21" i="52"/>
  <c r="AI20" i="95"/>
  <c r="AN20" i="95"/>
  <c r="X22" i="42"/>
  <c r="Y22" i="42"/>
  <c r="AI20" i="12"/>
  <c r="AN20" i="12"/>
  <c r="AH21" i="60"/>
  <c r="AQ21" i="60" s="1"/>
  <c r="AH20" i="49"/>
  <c r="AQ20" i="49" s="1"/>
  <c r="AH20" i="5"/>
  <c r="AQ20" i="5" s="1"/>
  <c r="X21" i="18"/>
  <c r="Y21" i="18"/>
  <c r="AE21" i="39"/>
  <c r="W22" i="39"/>
  <c r="AF21" i="39"/>
  <c r="AO21" i="39" s="1"/>
  <c r="AG21" i="39"/>
  <c r="AP21" i="39" s="1"/>
  <c r="AR22" i="44"/>
  <c r="AH20" i="6"/>
  <c r="AQ20" i="6" s="1"/>
  <c r="AH22" i="37"/>
  <c r="AQ22" i="37" s="1"/>
  <c r="W21" i="27"/>
  <c r="AG20" i="27"/>
  <c r="AP20" i="27" s="1"/>
  <c r="AF20" i="27"/>
  <c r="AO20" i="27" s="1"/>
  <c r="AE20" i="27"/>
  <c r="AR21" i="83"/>
  <c r="AH21" i="78"/>
  <c r="AQ21" i="78" s="1"/>
  <c r="AH22" i="1"/>
  <c r="AQ22" i="1" s="1"/>
  <c r="AR19" i="6"/>
  <c r="AN22" i="21"/>
  <c r="AI22" i="21"/>
  <c r="AI22" i="79"/>
  <c r="AN22" i="79"/>
  <c r="AI21" i="2"/>
  <c r="AN21" i="2"/>
  <c r="AR21" i="1"/>
  <c r="AR21" i="25"/>
  <c r="AR22" i="96"/>
  <c r="AH22" i="25"/>
  <c r="AQ22" i="25" s="1"/>
  <c r="X22" i="53"/>
  <c r="Y22" i="53"/>
  <c r="AI21" i="88"/>
  <c r="AN21" i="88"/>
  <c r="Y22" i="19"/>
  <c r="X22" i="19"/>
  <c r="Z22" i="19" s="1"/>
  <c r="AI22" i="28"/>
  <c r="AN22" i="28"/>
  <c r="AR20" i="51"/>
  <c r="AI22" i="15"/>
  <c r="AN22" i="15"/>
  <c r="AH21" i="67"/>
  <c r="AQ21" i="67" s="1"/>
  <c r="AI20" i="74"/>
  <c r="AN20" i="74"/>
  <c r="AG21" i="24"/>
  <c r="AP21" i="24" s="1"/>
  <c r="AF21" i="24"/>
  <c r="AO21" i="24" s="1"/>
  <c r="W22" i="24"/>
  <c r="AE21" i="24"/>
  <c r="AG21" i="16"/>
  <c r="AP21" i="16" s="1"/>
  <c r="AF21" i="16"/>
  <c r="AO21" i="16" s="1"/>
  <c r="W22" i="16"/>
  <c r="AE21" i="16"/>
  <c r="W21" i="62"/>
  <c r="AE20" i="62"/>
  <c r="AG20" i="62"/>
  <c r="AP20" i="62" s="1"/>
  <c r="AF20" i="62"/>
  <c r="AO20" i="62" s="1"/>
  <c r="AR20" i="78"/>
  <c r="AF23" i="96"/>
  <c r="AO23" i="96" s="1"/>
  <c r="AG23" i="96"/>
  <c r="AP23" i="96" s="1"/>
  <c r="W24" i="96"/>
  <c r="AE23" i="96"/>
  <c r="X22" i="40"/>
  <c r="Y22" i="40"/>
  <c r="AI21" i="63"/>
  <c r="AN21" i="63"/>
  <c r="AN21" i="77"/>
  <c r="AI21" i="77"/>
  <c r="AN20" i="64"/>
  <c r="AI20" i="64"/>
  <c r="AN21" i="75"/>
  <c r="AI21" i="75"/>
  <c r="AR21" i="26"/>
  <c r="AH22" i="36"/>
  <c r="AQ22" i="36" s="1"/>
  <c r="X23" i="66"/>
  <c r="Y23" i="66"/>
  <c r="AH20" i="46"/>
  <c r="AQ20" i="46" s="1"/>
  <c r="Z21" i="67"/>
  <c r="AR19" i="57"/>
  <c r="AR20" i="60"/>
  <c r="AH22" i="26"/>
  <c r="AQ22" i="26" s="1"/>
  <c r="X22" i="31"/>
  <c r="Y22" i="31"/>
  <c r="X22" i="2"/>
  <c r="Y22" i="2"/>
  <c r="AI22" i="69"/>
  <c r="AN22" i="69"/>
  <c r="AN20" i="91"/>
  <c r="AI20" i="91"/>
  <c r="AH21" i="38"/>
  <c r="AQ21" i="38" s="1"/>
  <c r="AN22" i="76"/>
  <c r="AI22" i="76"/>
  <c r="Z23" i="44"/>
  <c r="AH21" i="85"/>
  <c r="AQ21" i="85" s="1"/>
  <c r="AH20" i="94"/>
  <c r="AQ20" i="94" s="1"/>
  <c r="AF21" i="8"/>
  <c r="AO21" i="8" s="1"/>
  <c r="W22" i="8"/>
  <c r="AE21" i="8"/>
  <c r="AG21" i="8"/>
  <c r="AP21" i="8" s="1"/>
  <c r="AR20" i="24"/>
  <c r="Z20" i="6"/>
  <c r="Z22" i="37"/>
  <c r="Z21" i="78"/>
  <c r="AH21" i="11"/>
  <c r="AQ21" i="11" s="1"/>
  <c r="Z22" i="26"/>
  <c r="AR20" i="50"/>
  <c r="Y22" i="80"/>
  <c r="X22" i="80"/>
  <c r="Y22" i="41"/>
  <c r="X22" i="41"/>
  <c r="AI21" i="84"/>
  <c r="AN21" i="84"/>
  <c r="AR22" i="86"/>
  <c r="AI21" i="31"/>
  <c r="AN21" i="31"/>
  <c r="AH21" i="22"/>
  <c r="AQ21" i="22" s="1"/>
  <c r="X20" i="68"/>
  <c r="Y20" i="68"/>
  <c r="AN21" i="54"/>
  <c r="AI21" i="54"/>
  <c r="AR21" i="36"/>
  <c r="AR20" i="11"/>
  <c r="Y23" i="69"/>
  <c r="X23" i="69"/>
  <c r="AH22" i="52"/>
  <c r="AQ22" i="52" s="1"/>
  <c r="AI21" i="81"/>
  <c r="AN21" i="81"/>
  <c r="AR20" i="22"/>
  <c r="Z22" i="25"/>
  <c r="AI21" i="53"/>
  <c r="AN21" i="53"/>
  <c r="X22" i="63"/>
  <c r="Y22" i="63"/>
  <c r="AN20" i="59"/>
  <c r="AI20" i="59"/>
  <c r="X21" i="64"/>
  <c r="Y21" i="64"/>
  <c r="AN21" i="3"/>
  <c r="AI21" i="3"/>
  <c r="AG22" i="65"/>
  <c r="AP22" i="65" s="1"/>
  <c r="AF22" i="65"/>
  <c r="AO22" i="65" s="1"/>
  <c r="AE22" i="65"/>
  <c r="W23" i="65"/>
  <c r="AN20" i="18"/>
  <c r="AI20" i="18"/>
  <c r="AF21" i="45"/>
  <c r="AO21" i="45" s="1"/>
  <c r="AE21" i="45"/>
  <c r="W22" i="45"/>
  <c r="AG21" i="45"/>
  <c r="AP21" i="45" s="1"/>
  <c r="AI21" i="80"/>
  <c r="AN21" i="80"/>
  <c r="Y22" i="4"/>
  <c r="X22" i="4"/>
  <c r="Z21" i="17"/>
  <c r="X21" i="12"/>
  <c r="Y21" i="12"/>
  <c r="W21" i="49"/>
  <c r="AE20" i="49"/>
  <c r="AG20" i="49"/>
  <c r="AP20" i="49" s="1"/>
  <c r="AF20" i="49"/>
  <c r="AO20" i="49" s="1"/>
  <c r="AN20" i="89"/>
  <c r="AI20" i="89"/>
  <c r="Y23" i="21"/>
  <c r="X23" i="21"/>
  <c r="W21" i="10"/>
  <c r="AE20" i="10"/>
  <c r="AG20" i="10"/>
  <c r="AP20" i="10" s="1"/>
  <c r="AF20" i="10"/>
  <c r="AO20" i="10" s="1"/>
  <c r="Z22" i="36"/>
  <c r="AH21" i="29"/>
  <c r="AQ21" i="29" s="1"/>
  <c r="AR20" i="38"/>
  <c r="Z23" i="86"/>
  <c r="Z20" i="57"/>
  <c r="Y22" i="13"/>
  <c r="X22" i="13"/>
  <c r="Z22" i="13" s="1"/>
  <c r="AH22" i="65"/>
  <c r="AQ22" i="65" s="1"/>
  <c r="AN21" i="82"/>
  <c r="AI21" i="82"/>
  <c r="X22" i="70"/>
  <c r="Y22" i="70"/>
  <c r="AH21" i="61"/>
  <c r="AQ21" i="61" s="1"/>
  <c r="AI21" i="14"/>
  <c r="AN21" i="14"/>
  <c r="AR19" i="35"/>
  <c r="AH21" i="24"/>
  <c r="AQ21" i="24" s="1"/>
  <c r="W22" i="58"/>
  <c r="AE21" i="58"/>
  <c r="AF21" i="58"/>
  <c r="AO21" i="58" s="1"/>
  <c r="AG21" i="58"/>
  <c r="AP21" i="58" s="1"/>
  <c r="AR21" i="37"/>
  <c r="Y22" i="73"/>
  <c r="X22" i="73"/>
  <c r="Z20" i="94"/>
  <c r="AR21" i="43"/>
  <c r="AH21" i="45"/>
  <c r="AQ21" i="45" s="1"/>
  <c r="AR19" i="49"/>
  <c r="AR19" i="5"/>
  <c r="X21" i="89"/>
  <c r="Y21" i="89"/>
  <c r="AG22" i="71"/>
  <c r="AP22" i="71" s="1"/>
  <c r="AF22" i="71"/>
  <c r="AO22" i="71" s="1"/>
  <c r="W23" i="71"/>
  <c r="AE22" i="71"/>
  <c r="AR20" i="61"/>
  <c r="X21" i="92"/>
  <c r="Y21" i="92"/>
  <c r="AI21" i="41"/>
  <c r="AN21" i="41"/>
  <c r="X22" i="34"/>
  <c r="Y22" i="34"/>
  <c r="AH22" i="83"/>
  <c r="AQ22" i="83" s="1"/>
  <c r="X22" i="33"/>
  <c r="Y22" i="33"/>
  <c r="AH22" i="43"/>
  <c r="AQ22" i="43" s="1"/>
  <c r="Y23" i="79"/>
  <c r="X23" i="79"/>
  <c r="AI19" i="68"/>
  <c r="AN19" i="68"/>
  <c r="X22" i="54"/>
  <c r="Y22" i="54"/>
  <c r="AR20" i="29"/>
  <c r="Z22" i="52"/>
  <c r="Z21" i="55"/>
  <c r="AR19" i="46"/>
  <c r="AH22" i="48"/>
  <c r="AQ22" i="48" s="1"/>
  <c r="X21" i="56"/>
  <c r="Y21" i="56"/>
  <c r="X21" i="59"/>
  <c r="Y21" i="59"/>
  <c r="AI19" i="7"/>
  <c r="AN19" i="7"/>
  <c r="Y22" i="77"/>
  <c r="X22" i="77"/>
  <c r="Y22" i="3"/>
  <c r="X22" i="3"/>
  <c r="Z22" i="3" s="1"/>
  <c r="Z22" i="77" l="1"/>
  <c r="Z22" i="42"/>
  <c r="Z22" i="81"/>
  <c r="Z22" i="84"/>
  <c r="Z20" i="68"/>
  <c r="AG20" i="68" s="1"/>
  <c r="AP20" i="68" s="1"/>
  <c r="Z22" i="40"/>
  <c r="AG22" i="40" s="1"/>
  <c r="AP22" i="40" s="1"/>
  <c r="Z21" i="95"/>
  <c r="AE21" i="22"/>
  <c r="W22" i="22"/>
  <c r="Z23" i="15"/>
  <c r="AG20" i="20"/>
  <c r="AP20" i="20" s="1"/>
  <c r="W23" i="1"/>
  <c r="AG21" i="11"/>
  <c r="AP21" i="11" s="1"/>
  <c r="Z23" i="79"/>
  <c r="Z21" i="89"/>
  <c r="Z22" i="73"/>
  <c r="Z22" i="75"/>
  <c r="AG22" i="75" s="1"/>
  <c r="AP22" i="75" s="1"/>
  <c r="W21" i="20"/>
  <c r="Z21" i="91"/>
  <c r="Z21" i="92"/>
  <c r="Z21" i="64"/>
  <c r="W22" i="11"/>
  <c r="Z21" i="59"/>
  <c r="W22" i="59" s="1"/>
  <c r="Z22" i="4"/>
  <c r="Z23" i="28"/>
  <c r="AF21" i="11"/>
  <c r="AO21" i="11" s="1"/>
  <c r="Z21" i="12"/>
  <c r="Z22" i="63"/>
  <c r="W23" i="63" s="1"/>
  <c r="Z22" i="88"/>
  <c r="AF22" i="88" s="1"/>
  <c r="AO22" i="88" s="1"/>
  <c r="Z22" i="82"/>
  <c r="AF22" i="82" s="1"/>
  <c r="AO22" i="82" s="1"/>
  <c r="Z22" i="80"/>
  <c r="AE21" i="60"/>
  <c r="AN21" i="60" s="1"/>
  <c r="AG21" i="29"/>
  <c r="AP21" i="29" s="1"/>
  <c r="Z23" i="21"/>
  <c r="AE23" i="21" s="1"/>
  <c r="Z23" i="69"/>
  <c r="AF23" i="69" s="1"/>
  <c r="AO23" i="69" s="1"/>
  <c r="AO25" i="69" s="1"/>
  <c r="Z22" i="31"/>
  <c r="AG22" i="31" s="1"/>
  <c r="AP22" i="31" s="1"/>
  <c r="Z22" i="30"/>
  <c r="AF22" i="30" s="1"/>
  <c r="AO22" i="30" s="1"/>
  <c r="W22" i="60"/>
  <c r="Z22" i="33"/>
  <c r="W23" i="33" s="1"/>
  <c r="Z22" i="70"/>
  <c r="AG22" i="70" s="1"/>
  <c r="AP22" i="70" s="1"/>
  <c r="Z22" i="14"/>
  <c r="W23" i="14" s="1"/>
  <c r="AE22" i="80"/>
  <c r="W23" i="80"/>
  <c r="AF22" i="80"/>
  <c r="AO22" i="80" s="1"/>
  <c r="AG22" i="80"/>
  <c r="AP22" i="80" s="1"/>
  <c r="W23" i="40"/>
  <c r="AE22" i="40"/>
  <c r="AF22" i="40"/>
  <c r="AO22" i="40" s="1"/>
  <c r="AG23" i="21"/>
  <c r="AP23" i="21" s="1"/>
  <c r="AP25" i="21" s="1"/>
  <c r="AF23" i="21"/>
  <c r="AO23" i="21" s="1"/>
  <c r="AO25" i="21" s="1"/>
  <c r="AE22" i="30"/>
  <c r="AG22" i="30"/>
  <c r="AP22" i="30" s="1"/>
  <c r="W23" i="82"/>
  <c r="AG22" i="82"/>
  <c r="AP22" i="82" s="1"/>
  <c r="AE22" i="31"/>
  <c r="W23" i="31"/>
  <c r="AF22" i="70"/>
  <c r="AO22" i="70" s="1"/>
  <c r="W23" i="70"/>
  <c r="W21" i="68"/>
  <c r="AG21" i="12"/>
  <c r="AP21" i="12" s="1"/>
  <c r="AF21" i="12"/>
  <c r="AO21" i="12" s="1"/>
  <c r="W22" i="12"/>
  <c r="AE21" i="12"/>
  <c r="AE22" i="63"/>
  <c r="AF22" i="63"/>
  <c r="AO22" i="63" s="1"/>
  <c r="AG22" i="63"/>
  <c r="AP22" i="63" s="1"/>
  <c r="AG20" i="7"/>
  <c r="AP20" i="7" s="1"/>
  <c r="AF20" i="7"/>
  <c r="AO20" i="7" s="1"/>
  <c r="W21" i="7"/>
  <c r="AE20" i="7"/>
  <c r="AH22" i="54"/>
  <c r="AQ22" i="54" s="1"/>
  <c r="AR21" i="41"/>
  <c r="W22" i="17"/>
  <c r="AE21" i="17"/>
  <c r="AG21" i="17"/>
  <c r="AP21" i="17" s="1"/>
  <c r="AF21" i="17"/>
  <c r="AO21" i="17" s="1"/>
  <c r="Y22" i="24"/>
  <c r="X22" i="24"/>
  <c r="AR20" i="12"/>
  <c r="W23" i="81"/>
  <c r="AF22" i="81"/>
  <c r="AO22" i="81" s="1"/>
  <c r="AE22" i="81"/>
  <c r="AG22" i="81"/>
  <c r="AP22" i="81" s="1"/>
  <c r="AE22" i="84"/>
  <c r="AG22" i="84"/>
  <c r="AP22" i="84" s="1"/>
  <c r="AF22" i="84"/>
  <c r="AO22" i="84" s="1"/>
  <c r="W23" i="84"/>
  <c r="AF21" i="92"/>
  <c r="AO21" i="92" s="1"/>
  <c r="AG21" i="92"/>
  <c r="AP21" i="92" s="1"/>
  <c r="AE21" i="92"/>
  <c r="W22" i="92"/>
  <c r="AH22" i="3"/>
  <c r="AQ22" i="3" s="1"/>
  <c r="AH21" i="56"/>
  <c r="AQ21" i="56" s="1"/>
  <c r="AH23" i="79"/>
  <c r="AQ23" i="79" s="1"/>
  <c r="AR19" i="7"/>
  <c r="Z21" i="56"/>
  <c r="AH21" i="89"/>
  <c r="AQ21" i="89" s="1"/>
  <c r="AE23" i="86"/>
  <c r="W24" i="86"/>
  <c r="AF23" i="86"/>
  <c r="AO23" i="86" s="1"/>
  <c r="AG23" i="86"/>
  <c r="AP23" i="86" s="1"/>
  <c r="Y21" i="10"/>
  <c r="X21" i="10"/>
  <c r="AR21" i="80"/>
  <c r="AR20" i="18"/>
  <c r="AR21" i="3"/>
  <c r="AE22" i="25"/>
  <c r="W23" i="25"/>
  <c r="AG22" i="25"/>
  <c r="AP22" i="25" s="1"/>
  <c r="AF22" i="25"/>
  <c r="AO22" i="25" s="1"/>
  <c r="AH22" i="80"/>
  <c r="AQ22" i="80" s="1"/>
  <c r="AG21" i="67"/>
  <c r="AP21" i="67" s="1"/>
  <c r="AF21" i="67"/>
  <c r="AO21" i="67" s="1"/>
  <c r="AE21" i="67"/>
  <c r="W22" i="67"/>
  <c r="AR20" i="64"/>
  <c r="AI20" i="62"/>
  <c r="AN20" i="62"/>
  <c r="AN21" i="24"/>
  <c r="AI21" i="24"/>
  <c r="AR21" i="88"/>
  <c r="AR22" i="79"/>
  <c r="X21" i="27"/>
  <c r="Y21" i="27"/>
  <c r="AR20" i="95"/>
  <c r="AR21" i="30"/>
  <c r="X23" i="43"/>
  <c r="Y23" i="43"/>
  <c r="AH22" i="88"/>
  <c r="AQ22" i="88" s="1"/>
  <c r="AH22" i="81"/>
  <c r="AQ22" i="81" s="1"/>
  <c r="Y21" i="32"/>
  <c r="X21" i="32"/>
  <c r="Z21" i="32" s="1"/>
  <c r="AH21" i="74"/>
  <c r="AQ21" i="74" s="1"/>
  <c r="AH21" i="95"/>
  <c r="AQ21" i="95" s="1"/>
  <c r="AR21" i="13"/>
  <c r="AN20" i="93"/>
  <c r="AI20" i="93"/>
  <c r="X21" i="23"/>
  <c r="Z21" i="23" s="1"/>
  <c r="Y21" i="23"/>
  <c r="Y21" i="5"/>
  <c r="X21" i="5"/>
  <c r="AN21" i="90"/>
  <c r="AI21" i="90"/>
  <c r="Y22" i="60"/>
  <c r="X22" i="60"/>
  <c r="AG22" i="3"/>
  <c r="AP22" i="3" s="1"/>
  <c r="AF22" i="3"/>
  <c r="AO22" i="3" s="1"/>
  <c r="W23" i="3"/>
  <c r="AE22" i="3"/>
  <c r="AE23" i="79"/>
  <c r="W24" i="79"/>
  <c r="AF23" i="79"/>
  <c r="AO23" i="79" s="1"/>
  <c r="AG23" i="79"/>
  <c r="AP23" i="79" s="1"/>
  <c r="AF20" i="94"/>
  <c r="AO20" i="94" s="1"/>
  <c r="AE20" i="94"/>
  <c r="AG20" i="94"/>
  <c r="AP20" i="94" s="1"/>
  <c r="W21" i="94"/>
  <c r="AH23" i="66"/>
  <c r="AQ23" i="66" s="1"/>
  <c r="AQ25" i="66" s="1"/>
  <c r="AZ3" i="66"/>
  <c r="AX22" i="66" s="1"/>
  <c r="S22" i="66" s="1"/>
  <c r="AC22" i="66" s="1"/>
  <c r="AB23" i="66" s="1"/>
  <c r="AR22" i="28"/>
  <c r="AI22" i="1"/>
  <c r="AN22" i="1"/>
  <c r="AH22" i="77"/>
  <c r="AQ22" i="77" s="1"/>
  <c r="AH21" i="59"/>
  <c r="AQ21" i="59" s="1"/>
  <c r="AF21" i="55"/>
  <c r="AO21" i="55" s="1"/>
  <c r="W22" i="55"/>
  <c r="AE21" i="55"/>
  <c r="AG21" i="55"/>
  <c r="AP21" i="55" s="1"/>
  <c r="Z22" i="54"/>
  <c r="AH22" i="33"/>
  <c r="AQ22" i="33" s="1"/>
  <c r="Z23" i="71"/>
  <c r="Y23" i="71"/>
  <c r="X23" i="71"/>
  <c r="AH22" i="73"/>
  <c r="AQ22" i="73" s="1"/>
  <c r="AH22" i="70"/>
  <c r="AQ22" i="70" s="1"/>
  <c r="AH22" i="13"/>
  <c r="AQ22" i="13" s="1"/>
  <c r="AF22" i="36"/>
  <c r="AO22" i="36" s="1"/>
  <c r="W23" i="36"/>
  <c r="AG22" i="36"/>
  <c r="AP22" i="36" s="1"/>
  <c r="AE22" i="36"/>
  <c r="AN20" i="49"/>
  <c r="AI20" i="49"/>
  <c r="AH22" i="4"/>
  <c r="AQ22" i="4" s="1"/>
  <c r="X22" i="45"/>
  <c r="Y22" i="45"/>
  <c r="X23" i="65"/>
  <c r="Z23" i="65" s="1"/>
  <c r="Y23" i="65"/>
  <c r="AH22" i="63"/>
  <c r="AQ22" i="63" s="1"/>
  <c r="AR21" i="54"/>
  <c r="AR21" i="84"/>
  <c r="AG21" i="78"/>
  <c r="AP21" i="78" s="1"/>
  <c r="AF21" i="78"/>
  <c r="AO21" i="78" s="1"/>
  <c r="AE21" i="78"/>
  <c r="W22" i="78"/>
  <c r="AI21" i="8"/>
  <c r="AN21" i="8"/>
  <c r="AR22" i="69"/>
  <c r="Z23" i="66"/>
  <c r="AR21" i="77"/>
  <c r="AN21" i="16"/>
  <c r="AI21" i="16"/>
  <c r="AH22" i="19"/>
  <c r="AQ22" i="19" s="1"/>
  <c r="AH22" i="53"/>
  <c r="AQ22" i="53" s="1"/>
  <c r="AI20" i="27"/>
  <c r="AN20" i="27"/>
  <c r="AI21" i="39"/>
  <c r="AN21" i="39"/>
  <c r="AH22" i="75"/>
  <c r="AQ22" i="75" s="1"/>
  <c r="AI22" i="9"/>
  <c r="AN22" i="9"/>
  <c r="AN22" i="48"/>
  <c r="AI22" i="48"/>
  <c r="AH23" i="28"/>
  <c r="AQ23" i="28" s="1"/>
  <c r="AH20" i="7"/>
  <c r="AQ20" i="7" s="1"/>
  <c r="Z21" i="74"/>
  <c r="AR21" i="42"/>
  <c r="Y21" i="35"/>
  <c r="X21" i="35"/>
  <c r="X22" i="38"/>
  <c r="Z22" i="38" s="1"/>
  <c r="Y22" i="38"/>
  <c r="AI20" i="46"/>
  <c r="AN20" i="46"/>
  <c r="AN21" i="85"/>
  <c r="AI21" i="85"/>
  <c r="Y21" i="20"/>
  <c r="X21" i="20"/>
  <c r="Y23" i="1"/>
  <c r="X23" i="1"/>
  <c r="AN21" i="11"/>
  <c r="AI21" i="11"/>
  <c r="W22" i="89"/>
  <c r="AE21" i="89"/>
  <c r="AF21" i="89"/>
  <c r="AO21" i="89" s="1"/>
  <c r="AG21" i="89"/>
  <c r="AP21" i="89" s="1"/>
  <c r="AH22" i="31"/>
  <c r="AQ22" i="31" s="1"/>
  <c r="AH22" i="40"/>
  <c r="AQ22" i="40" s="1"/>
  <c r="AN20" i="20"/>
  <c r="AG22" i="52"/>
  <c r="AP22" i="52" s="1"/>
  <c r="W23" i="52"/>
  <c r="AF22" i="52"/>
  <c r="AO22" i="52" s="1"/>
  <c r="AE22" i="52"/>
  <c r="AH21" i="92"/>
  <c r="AQ21" i="92" s="1"/>
  <c r="AI21" i="58"/>
  <c r="AN21" i="58"/>
  <c r="Y21" i="49"/>
  <c r="Z21" i="49" s="1"/>
  <c r="X21" i="49"/>
  <c r="AN21" i="45"/>
  <c r="AI21" i="45"/>
  <c r="AN22" i="65"/>
  <c r="AI22" i="65"/>
  <c r="AH21" i="64"/>
  <c r="AQ21" i="64" s="1"/>
  <c r="AH22" i="41"/>
  <c r="AQ22" i="41" s="1"/>
  <c r="W23" i="37"/>
  <c r="AG22" i="37"/>
  <c r="AP22" i="37" s="1"/>
  <c r="AF22" i="37"/>
  <c r="AO22" i="37" s="1"/>
  <c r="AE22" i="37"/>
  <c r="Z22" i="8"/>
  <c r="X22" i="8"/>
  <c r="Y22" i="8"/>
  <c r="W24" i="44"/>
  <c r="AG23" i="44"/>
  <c r="AP23" i="44" s="1"/>
  <c r="AF23" i="44"/>
  <c r="AO23" i="44" s="1"/>
  <c r="AE23" i="44"/>
  <c r="X22" i="16"/>
  <c r="Y22" i="16"/>
  <c r="AR22" i="15"/>
  <c r="Z22" i="53"/>
  <c r="AH22" i="42"/>
  <c r="AQ22" i="42" s="1"/>
  <c r="AH21" i="91"/>
  <c r="AQ21" i="91" s="1"/>
  <c r="AR21" i="19"/>
  <c r="Y23" i="9"/>
  <c r="X23" i="9"/>
  <c r="AI22" i="43"/>
  <c r="AN22" i="43"/>
  <c r="AR21" i="34"/>
  <c r="AR21" i="4"/>
  <c r="AH22" i="14"/>
  <c r="AQ22" i="14" s="1"/>
  <c r="X22" i="47"/>
  <c r="Y22" i="47"/>
  <c r="AR21" i="70"/>
  <c r="Z21" i="93"/>
  <c r="Y21" i="93"/>
  <c r="X21" i="93"/>
  <c r="AI20" i="35"/>
  <c r="AN20" i="35"/>
  <c r="AI21" i="38"/>
  <c r="AN21" i="38"/>
  <c r="Y22" i="61"/>
  <c r="X22" i="61"/>
  <c r="AI21" i="50"/>
  <c r="AN21" i="50"/>
  <c r="AI21" i="22"/>
  <c r="AN21" i="22"/>
  <c r="X22" i="11"/>
  <c r="Y22" i="11"/>
  <c r="AN22" i="71"/>
  <c r="AI22" i="71"/>
  <c r="AH23" i="69"/>
  <c r="AQ23" i="69" s="1"/>
  <c r="AQ25" i="69" s="1"/>
  <c r="AZ3" i="69"/>
  <c r="X21" i="62"/>
  <c r="Z21" i="62" s="1"/>
  <c r="Y21" i="62"/>
  <c r="X22" i="39"/>
  <c r="Y22" i="39"/>
  <c r="AF23" i="15"/>
  <c r="AO23" i="15" s="1"/>
  <c r="AO25" i="15" s="1"/>
  <c r="AE23" i="15"/>
  <c r="AG23" i="15"/>
  <c r="AP23" i="15" s="1"/>
  <c r="AP25" i="15" s="1"/>
  <c r="AG21" i="72"/>
  <c r="AP21" i="72" s="1"/>
  <c r="AF21" i="72"/>
  <c r="AO21" i="72" s="1"/>
  <c r="W22" i="72"/>
  <c r="AE21" i="72"/>
  <c r="Y23" i="48"/>
  <c r="X23" i="48"/>
  <c r="Y22" i="85"/>
  <c r="X22" i="85"/>
  <c r="W23" i="77"/>
  <c r="AG22" i="77"/>
  <c r="AP22" i="77" s="1"/>
  <c r="AF22" i="77"/>
  <c r="AO22" i="77" s="1"/>
  <c r="AE22" i="77"/>
  <c r="AH22" i="34"/>
  <c r="AQ22" i="34" s="1"/>
  <c r="W23" i="73"/>
  <c r="AG22" i="73"/>
  <c r="AP22" i="73" s="1"/>
  <c r="AE22" i="73"/>
  <c r="AF22" i="73"/>
  <c r="AO22" i="73" s="1"/>
  <c r="X22" i="58"/>
  <c r="Y22" i="58"/>
  <c r="AR21" i="14"/>
  <c r="AR21" i="82"/>
  <c r="AG22" i="13"/>
  <c r="AP22" i="13" s="1"/>
  <c r="AF22" i="13"/>
  <c r="AO22" i="13" s="1"/>
  <c r="W23" i="13"/>
  <c r="AE22" i="13"/>
  <c r="AR20" i="89"/>
  <c r="AG22" i="4"/>
  <c r="AP22" i="4" s="1"/>
  <c r="AF22" i="4"/>
  <c r="AO22" i="4" s="1"/>
  <c r="W23" i="4"/>
  <c r="AE22" i="4"/>
  <c r="AF21" i="64"/>
  <c r="AO21" i="64" s="1"/>
  <c r="W22" i="64"/>
  <c r="AE21" i="64"/>
  <c r="AG21" i="64"/>
  <c r="AP21" i="64" s="1"/>
  <c r="AR21" i="81"/>
  <c r="AR21" i="31"/>
  <c r="AG20" i="6"/>
  <c r="AP20" i="6" s="1"/>
  <c r="AF20" i="6"/>
  <c r="AO20" i="6" s="1"/>
  <c r="W21" i="6"/>
  <c r="AE20" i="6"/>
  <c r="AR22" i="76"/>
  <c r="AH22" i="2"/>
  <c r="AQ22" i="2" s="1"/>
  <c r="AR21" i="75"/>
  <c r="AI23" i="96"/>
  <c r="AN23" i="96"/>
  <c r="AG22" i="19"/>
  <c r="AP22" i="19" s="1"/>
  <c r="AF22" i="19"/>
  <c r="AO22" i="19" s="1"/>
  <c r="W23" i="19"/>
  <c r="AE22" i="19"/>
  <c r="AR21" i="2"/>
  <c r="AH21" i="18"/>
  <c r="AQ21" i="18" s="1"/>
  <c r="AG22" i="42"/>
  <c r="AP22" i="42" s="1"/>
  <c r="AF22" i="42"/>
  <c r="AO22" i="42" s="1"/>
  <c r="AE22" i="42"/>
  <c r="W23" i="42"/>
  <c r="AG21" i="91"/>
  <c r="AP21" i="91" s="1"/>
  <c r="W22" i="91"/>
  <c r="AE21" i="91"/>
  <c r="AF21" i="91"/>
  <c r="AO21" i="91" s="1"/>
  <c r="X22" i="51"/>
  <c r="Y22" i="51"/>
  <c r="AE23" i="28"/>
  <c r="AF23" i="28"/>
  <c r="AO23" i="28" s="1"/>
  <c r="W24" i="28"/>
  <c r="AG23" i="28"/>
  <c r="AP23" i="28" s="1"/>
  <c r="AR20" i="56"/>
  <c r="AR20" i="92"/>
  <c r="AR21" i="73"/>
  <c r="AH23" i="76"/>
  <c r="AQ23" i="76" s="1"/>
  <c r="AR22" i="66"/>
  <c r="AR21" i="40"/>
  <c r="AI22" i="83"/>
  <c r="AN22" i="83"/>
  <c r="X22" i="50"/>
  <c r="Y22" i="50"/>
  <c r="X22" i="22"/>
  <c r="Z22" i="22" s="1"/>
  <c r="Y22" i="22"/>
  <c r="AI21" i="29"/>
  <c r="AN21" i="29"/>
  <c r="AH23" i="21"/>
  <c r="AQ23" i="21" s="1"/>
  <c r="AQ25" i="21" s="1"/>
  <c r="AZ3" i="21"/>
  <c r="AX22" i="21" s="1"/>
  <c r="S22" i="21" s="1"/>
  <c r="AC22" i="21" s="1"/>
  <c r="AB23" i="21" s="1"/>
  <c r="AR22" i="21"/>
  <c r="AI22" i="87"/>
  <c r="AN22" i="87"/>
  <c r="AI20" i="32"/>
  <c r="AN20" i="32"/>
  <c r="AH22" i="82"/>
  <c r="AQ22" i="82" s="1"/>
  <c r="AH22" i="30"/>
  <c r="AQ22" i="30" s="1"/>
  <c r="AE21" i="95"/>
  <c r="AF21" i="95"/>
  <c r="AO21" i="95" s="1"/>
  <c r="W22" i="95"/>
  <c r="AG21" i="95"/>
  <c r="AP21" i="95" s="1"/>
  <c r="AI21" i="61"/>
  <c r="AN21" i="61"/>
  <c r="Y21" i="46"/>
  <c r="X21" i="46"/>
  <c r="X23" i="83"/>
  <c r="Y23" i="83"/>
  <c r="X22" i="29"/>
  <c r="Y22" i="29"/>
  <c r="AR19" i="68"/>
  <c r="Z22" i="34"/>
  <c r="W21" i="57"/>
  <c r="AE20" i="57"/>
  <c r="AG20" i="57"/>
  <c r="AP20" i="57" s="1"/>
  <c r="AF20" i="57"/>
  <c r="AO20" i="57" s="1"/>
  <c r="AI20" i="10"/>
  <c r="AN20" i="10"/>
  <c r="AH21" i="12"/>
  <c r="AQ21" i="12" s="1"/>
  <c r="AR20" i="59"/>
  <c r="AR21" i="53"/>
  <c r="AH20" i="68"/>
  <c r="AQ20" i="68" s="1"/>
  <c r="Z22" i="41"/>
  <c r="AE22" i="26"/>
  <c r="W23" i="26"/>
  <c r="AG22" i="26"/>
  <c r="AP22" i="26" s="1"/>
  <c r="AF22" i="26"/>
  <c r="AO22" i="26" s="1"/>
  <c r="AR20" i="91"/>
  <c r="Z22" i="2"/>
  <c r="AR21" i="63"/>
  <c r="X24" i="96"/>
  <c r="Y24" i="96"/>
  <c r="AR20" i="74"/>
  <c r="Z21" i="18"/>
  <c r="AH23" i="15"/>
  <c r="AQ23" i="15" s="1"/>
  <c r="AQ25" i="15" s="1"/>
  <c r="AZ3" i="15"/>
  <c r="Y23" i="87"/>
  <c r="X23" i="87"/>
  <c r="AH21" i="72"/>
  <c r="AQ21" i="72" s="1"/>
  <c r="AN21" i="51"/>
  <c r="AI21" i="51"/>
  <c r="AR21" i="33"/>
  <c r="AR20" i="72"/>
  <c r="AH22" i="84"/>
  <c r="AQ22" i="84" s="1"/>
  <c r="Z23" i="76"/>
  <c r="AI21" i="47"/>
  <c r="AN21" i="47"/>
  <c r="AI20" i="23"/>
  <c r="AN20" i="23"/>
  <c r="AI20" i="5"/>
  <c r="AN20" i="5"/>
  <c r="Y22" i="90"/>
  <c r="X22" i="90"/>
  <c r="W23" i="75" l="1"/>
  <c r="AF21" i="59"/>
  <c r="AO21" i="59" s="1"/>
  <c r="AE23" i="69"/>
  <c r="AE20" i="68"/>
  <c r="W23" i="88"/>
  <c r="AE22" i="75"/>
  <c r="AG21" i="59"/>
  <c r="AP21" i="59" s="1"/>
  <c r="AF20" i="68"/>
  <c r="AO20" i="68" s="1"/>
  <c r="AE22" i="88"/>
  <c r="AF22" i="75"/>
  <c r="AO22" i="75" s="1"/>
  <c r="AI20" i="20"/>
  <c r="AE21" i="59"/>
  <c r="AE22" i="82"/>
  <c r="AG22" i="33"/>
  <c r="AP22" i="33" s="1"/>
  <c r="AE22" i="70"/>
  <c r="AE22" i="33"/>
  <c r="AF22" i="33"/>
  <c r="AO22" i="33" s="1"/>
  <c r="Z21" i="27"/>
  <c r="W23" i="30"/>
  <c r="Z22" i="24"/>
  <c r="AG22" i="24" s="1"/>
  <c r="AP22" i="24" s="1"/>
  <c r="Z21" i="20"/>
  <c r="AF22" i="31"/>
  <c r="AO22" i="31" s="1"/>
  <c r="AG22" i="88"/>
  <c r="AP22" i="88" s="1"/>
  <c r="AF22" i="14"/>
  <c r="AO22" i="14" s="1"/>
  <c r="AG23" i="69"/>
  <c r="AP23" i="69" s="1"/>
  <c r="AP25" i="69" s="1"/>
  <c r="Z23" i="83"/>
  <c r="Z22" i="60"/>
  <c r="AF22" i="60" s="1"/>
  <c r="AO22" i="60" s="1"/>
  <c r="Z21" i="10"/>
  <c r="AF21" i="10" s="1"/>
  <c r="AO21" i="10" s="1"/>
  <c r="AG22" i="14"/>
  <c r="AP22" i="14" s="1"/>
  <c r="AI21" i="60"/>
  <c r="Z23" i="87"/>
  <c r="AE23" i="87" s="1"/>
  <c r="Z24" i="96"/>
  <c r="W25" i="96" s="1"/>
  <c r="Z23" i="48"/>
  <c r="AE23" i="48" s="1"/>
  <c r="AE22" i="14"/>
  <c r="W22" i="49"/>
  <c r="AE21" i="49"/>
  <c r="AG21" i="49"/>
  <c r="AP21" i="49" s="1"/>
  <c r="AF21" i="49"/>
  <c r="AO21" i="49" s="1"/>
  <c r="AG23" i="48"/>
  <c r="AP23" i="48" s="1"/>
  <c r="W24" i="48"/>
  <c r="AF22" i="24"/>
  <c r="AO22" i="24" s="1"/>
  <c r="W23" i="24"/>
  <c r="AE22" i="24"/>
  <c r="AF23" i="87"/>
  <c r="AO23" i="87" s="1"/>
  <c r="AG24" i="96"/>
  <c r="AP24" i="96" s="1"/>
  <c r="AE24" i="96"/>
  <c r="AF24" i="96"/>
  <c r="AO24" i="96" s="1"/>
  <c r="AG22" i="60"/>
  <c r="AP22" i="60" s="1"/>
  <c r="AE22" i="60"/>
  <c r="W22" i="10"/>
  <c r="AE21" i="10"/>
  <c r="AG21" i="10"/>
  <c r="AP21" i="10" s="1"/>
  <c r="AH22" i="90"/>
  <c r="AQ22" i="90" s="1"/>
  <c r="AR20" i="23"/>
  <c r="AF22" i="34"/>
  <c r="AO22" i="34" s="1"/>
  <c r="W23" i="34"/>
  <c r="AG22" i="34"/>
  <c r="AP22" i="34" s="1"/>
  <c r="AE22" i="34"/>
  <c r="AN21" i="95"/>
  <c r="AI21" i="95"/>
  <c r="AR20" i="32"/>
  <c r="AK23" i="21"/>
  <c r="AT23" i="21" s="1"/>
  <c r="AG22" i="22"/>
  <c r="AP22" i="22" s="1"/>
  <c r="AF22" i="22"/>
  <c r="AO22" i="22" s="1"/>
  <c r="W23" i="22"/>
  <c r="AE22" i="22"/>
  <c r="X22" i="91"/>
  <c r="Y22" i="91"/>
  <c r="AI22" i="19"/>
  <c r="AN22" i="19"/>
  <c r="AN20" i="6"/>
  <c r="AI20" i="6"/>
  <c r="AI22" i="4"/>
  <c r="AN22" i="4"/>
  <c r="AN22" i="13"/>
  <c r="AI22" i="13"/>
  <c r="AI22" i="73"/>
  <c r="AN22" i="73"/>
  <c r="AR22" i="71"/>
  <c r="AR21" i="22"/>
  <c r="W22" i="93"/>
  <c r="AG21" i="93"/>
  <c r="AP21" i="93" s="1"/>
  <c r="AF21" i="93"/>
  <c r="AO21" i="93" s="1"/>
  <c r="AE21" i="93"/>
  <c r="AF22" i="8"/>
  <c r="AO22" i="8" s="1"/>
  <c r="W23" i="8"/>
  <c r="AE22" i="8"/>
  <c r="AG22" i="8"/>
  <c r="AP22" i="8" s="1"/>
  <c r="AR21" i="11"/>
  <c r="AH23" i="65"/>
  <c r="AQ23" i="65" s="1"/>
  <c r="AQ25" i="65" s="1"/>
  <c r="AZ3" i="65"/>
  <c r="Y23" i="36"/>
  <c r="X23" i="36"/>
  <c r="AN22" i="3"/>
  <c r="AI22" i="3"/>
  <c r="AN21" i="92"/>
  <c r="AI21" i="92"/>
  <c r="X22" i="12"/>
  <c r="Y22" i="12"/>
  <c r="AI22" i="70"/>
  <c r="AN22" i="70"/>
  <c r="X23" i="82"/>
  <c r="Y23" i="82"/>
  <c r="Z23" i="82" s="1"/>
  <c r="X23" i="40"/>
  <c r="Z23" i="40" s="1"/>
  <c r="Y23" i="40"/>
  <c r="AR21" i="51"/>
  <c r="W23" i="2"/>
  <c r="AE22" i="2"/>
  <c r="AG22" i="2"/>
  <c r="AP22" i="2" s="1"/>
  <c r="AF22" i="2"/>
  <c r="AO22" i="2" s="1"/>
  <c r="X23" i="26"/>
  <c r="Y23" i="26"/>
  <c r="AR20" i="10"/>
  <c r="AH23" i="83"/>
  <c r="AQ23" i="83" s="1"/>
  <c r="AR21" i="61"/>
  <c r="AI23" i="28"/>
  <c r="AN23" i="28"/>
  <c r="Y23" i="19"/>
  <c r="X23" i="19"/>
  <c r="Y21" i="6"/>
  <c r="X21" i="6"/>
  <c r="Y23" i="4"/>
  <c r="X23" i="4"/>
  <c r="Y23" i="13"/>
  <c r="X23" i="13"/>
  <c r="X23" i="77"/>
  <c r="Y23" i="77"/>
  <c r="AI23" i="15"/>
  <c r="AN23" i="15"/>
  <c r="AN25" i="15" s="1"/>
  <c r="AH21" i="62"/>
  <c r="AQ21" i="62" s="1"/>
  <c r="AR21" i="38"/>
  <c r="AR22" i="43"/>
  <c r="AI22" i="37"/>
  <c r="AN22" i="37"/>
  <c r="AR22" i="65"/>
  <c r="W22" i="20"/>
  <c r="AE21" i="20"/>
  <c r="AG21" i="20"/>
  <c r="AP21" i="20" s="1"/>
  <c r="AF21" i="20"/>
  <c r="AO21" i="20" s="1"/>
  <c r="AH22" i="38"/>
  <c r="AQ22" i="38" s="1"/>
  <c r="AR22" i="9"/>
  <c r="AG23" i="66"/>
  <c r="AP23" i="66" s="1"/>
  <c r="AP25" i="66" s="1"/>
  <c r="AF23" i="66"/>
  <c r="AO23" i="66" s="1"/>
  <c r="AO25" i="66" s="1"/>
  <c r="AE23" i="66"/>
  <c r="AK23" i="66" s="1"/>
  <c r="AT23" i="66" s="1"/>
  <c r="Y22" i="78"/>
  <c r="X22" i="78"/>
  <c r="AG23" i="65"/>
  <c r="AP23" i="65" s="1"/>
  <c r="AP25" i="65" s="1"/>
  <c r="AF23" i="65"/>
  <c r="AO23" i="65" s="1"/>
  <c r="AO25" i="65" s="1"/>
  <c r="AE23" i="65"/>
  <c r="AR20" i="49"/>
  <c r="AG23" i="71"/>
  <c r="AP23" i="71" s="1"/>
  <c r="AP25" i="71" s="1"/>
  <c r="AF23" i="71"/>
  <c r="AO23" i="71" s="1"/>
  <c r="AO25" i="71" s="1"/>
  <c r="AE23" i="71"/>
  <c r="W23" i="54"/>
  <c r="AE22" i="54"/>
  <c r="AG22" i="54"/>
  <c r="AP22" i="54" s="1"/>
  <c r="AF22" i="54"/>
  <c r="AO22" i="54" s="1"/>
  <c r="X23" i="3"/>
  <c r="Y23" i="3"/>
  <c r="AR21" i="90"/>
  <c r="AH21" i="23"/>
  <c r="AQ21" i="23" s="1"/>
  <c r="AG21" i="32"/>
  <c r="AP21" i="32" s="1"/>
  <c r="AF21" i="32"/>
  <c r="AO21" i="32" s="1"/>
  <c r="AE21" i="32"/>
  <c r="W22" i="32"/>
  <c r="AH23" i="43"/>
  <c r="AQ23" i="43" s="1"/>
  <c r="X23" i="81"/>
  <c r="Y23" i="81"/>
  <c r="Y21" i="68"/>
  <c r="Z21" i="68" s="1"/>
  <c r="X21" i="68"/>
  <c r="X23" i="70"/>
  <c r="Y23" i="70"/>
  <c r="Y23" i="14"/>
  <c r="X23" i="14"/>
  <c r="Z23" i="14" s="1"/>
  <c r="AN22" i="33"/>
  <c r="AI22" i="33"/>
  <c r="AR22" i="87"/>
  <c r="AH22" i="50"/>
  <c r="AQ22" i="50" s="1"/>
  <c r="AH22" i="85"/>
  <c r="AQ22" i="85" s="1"/>
  <c r="AN21" i="72"/>
  <c r="AI21" i="72"/>
  <c r="W22" i="62"/>
  <c r="AE21" i="62"/>
  <c r="AF21" i="62"/>
  <c r="AO21" i="62" s="1"/>
  <c r="AG21" i="62"/>
  <c r="AP21" i="62" s="1"/>
  <c r="AR21" i="50"/>
  <c r="AH23" i="9"/>
  <c r="AQ23" i="9" s="1"/>
  <c r="AQ25" i="9" s="1"/>
  <c r="AZ3" i="9"/>
  <c r="AX22" i="9" s="1"/>
  <c r="S22" i="9" s="1"/>
  <c r="AC22" i="9" s="1"/>
  <c r="AB23" i="9" s="1"/>
  <c r="AR20" i="20"/>
  <c r="AH23" i="1"/>
  <c r="AQ23" i="1" s="1"/>
  <c r="AQ25" i="1" s="1"/>
  <c r="AZ3" i="1"/>
  <c r="AX22" i="1" s="1"/>
  <c r="AR21" i="85"/>
  <c r="AG22" i="38"/>
  <c r="AP22" i="38" s="1"/>
  <c r="AE22" i="38"/>
  <c r="W23" i="38"/>
  <c r="AF22" i="38"/>
  <c r="AO22" i="38" s="1"/>
  <c r="AG21" i="74"/>
  <c r="AP21" i="74" s="1"/>
  <c r="AF21" i="74"/>
  <c r="AO21" i="74" s="1"/>
  <c r="AE21" i="74"/>
  <c r="W22" i="74"/>
  <c r="AR21" i="39"/>
  <c r="AN21" i="78"/>
  <c r="AI21" i="78"/>
  <c r="AR22" i="1"/>
  <c r="AF21" i="23"/>
  <c r="AO21" i="23" s="1"/>
  <c r="W22" i="23"/>
  <c r="AE21" i="23"/>
  <c r="AG21" i="23"/>
  <c r="AP21" i="23" s="1"/>
  <c r="Z23" i="43"/>
  <c r="AH21" i="27"/>
  <c r="AQ21" i="27" s="1"/>
  <c r="AR21" i="24"/>
  <c r="X22" i="67"/>
  <c r="Z22" i="67" s="1"/>
  <c r="Y22" i="67"/>
  <c r="Y23" i="25"/>
  <c r="X23" i="25"/>
  <c r="AN22" i="84"/>
  <c r="AI22" i="84"/>
  <c r="AI20" i="68"/>
  <c r="AN20" i="68"/>
  <c r="AI22" i="82"/>
  <c r="AN22" i="82"/>
  <c r="Y23" i="30"/>
  <c r="X23" i="30"/>
  <c r="Z23" i="30" s="1"/>
  <c r="AH22" i="51"/>
  <c r="AQ22" i="51" s="1"/>
  <c r="AN21" i="64"/>
  <c r="AI21" i="64"/>
  <c r="AH22" i="58"/>
  <c r="AQ22" i="58" s="1"/>
  <c r="Y23" i="73"/>
  <c r="X23" i="73"/>
  <c r="Z23" i="73" s="1"/>
  <c r="AI22" i="77"/>
  <c r="AN22" i="77"/>
  <c r="X22" i="72"/>
  <c r="Y22" i="72"/>
  <c r="Z22" i="72" s="1"/>
  <c r="AX23" i="69"/>
  <c r="S23" i="69" s="1"/>
  <c r="AC23" i="69" s="1"/>
  <c r="AX3" i="69"/>
  <c r="S3" i="69" s="1"/>
  <c r="AC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H22" i="11"/>
  <c r="AQ22" i="11" s="1"/>
  <c r="AH22" i="61"/>
  <c r="AQ22" i="61" s="1"/>
  <c r="AR20" i="35"/>
  <c r="AH22" i="16"/>
  <c r="AQ22" i="16" s="1"/>
  <c r="Y24" i="44"/>
  <c r="X24" i="44"/>
  <c r="AR21" i="45"/>
  <c r="AR21" i="58"/>
  <c r="AN22" i="52"/>
  <c r="AI22" i="52"/>
  <c r="AI21" i="89"/>
  <c r="AN21" i="89"/>
  <c r="AH21" i="35"/>
  <c r="AQ21" i="35" s="1"/>
  <c r="AR21" i="16"/>
  <c r="AH22" i="45"/>
  <c r="AQ22" i="45" s="1"/>
  <c r="AI22" i="36"/>
  <c r="AN22" i="36"/>
  <c r="AI21" i="55"/>
  <c r="AN21" i="55"/>
  <c r="Y21" i="94"/>
  <c r="X21" i="94"/>
  <c r="AH21" i="5"/>
  <c r="AQ21" i="5" s="1"/>
  <c r="AR20" i="93"/>
  <c r="AE21" i="27"/>
  <c r="AG21" i="27"/>
  <c r="AP21" i="27" s="1"/>
  <c r="AF21" i="27"/>
  <c r="AO21" i="27" s="1"/>
  <c r="W22" i="27"/>
  <c r="AN21" i="67"/>
  <c r="AI21" i="67"/>
  <c r="AI22" i="25"/>
  <c r="AN22" i="25"/>
  <c r="AI21" i="17"/>
  <c r="AN21" i="17"/>
  <c r="AI20" i="7"/>
  <c r="AN20" i="7"/>
  <c r="AI22" i="63"/>
  <c r="AN22" i="63"/>
  <c r="AI22" i="30"/>
  <c r="AN22" i="30"/>
  <c r="AI22" i="40"/>
  <c r="AN22" i="40"/>
  <c r="Z22" i="90"/>
  <c r="AR21" i="47"/>
  <c r="AR21" i="60"/>
  <c r="AI20" i="57"/>
  <c r="AN20" i="57"/>
  <c r="AH22" i="29"/>
  <c r="AQ22" i="29" s="1"/>
  <c r="X22" i="95"/>
  <c r="Y22" i="95"/>
  <c r="Z22" i="51"/>
  <c r="Y23" i="42"/>
  <c r="X23" i="42"/>
  <c r="X22" i="64"/>
  <c r="Y22" i="64"/>
  <c r="Z22" i="58"/>
  <c r="Z22" i="85"/>
  <c r="AH22" i="39"/>
  <c r="AQ22" i="39" s="1"/>
  <c r="AX22" i="69"/>
  <c r="S22" i="69" s="1"/>
  <c r="AC22" i="69" s="1"/>
  <c r="AB23" i="69" s="1"/>
  <c r="Z22" i="11"/>
  <c r="AH21" i="93"/>
  <c r="AQ21" i="93" s="1"/>
  <c r="AH22" i="47"/>
  <c r="AQ22" i="47" s="1"/>
  <c r="Z23" i="9"/>
  <c r="Z22" i="16"/>
  <c r="Z23" i="1"/>
  <c r="AR22" i="48"/>
  <c r="AR20" i="27"/>
  <c r="Z22" i="45"/>
  <c r="X22" i="55"/>
  <c r="Y22" i="55"/>
  <c r="X24" i="79"/>
  <c r="Y24" i="79"/>
  <c r="AH22" i="60"/>
  <c r="AQ22" i="60" s="1"/>
  <c r="AH21" i="10"/>
  <c r="AQ21" i="10" s="1"/>
  <c r="Y24" i="86"/>
  <c r="X24" i="86"/>
  <c r="Y23" i="84"/>
  <c r="X23" i="84"/>
  <c r="AH22" i="24"/>
  <c r="AQ22" i="24" s="1"/>
  <c r="X22" i="17"/>
  <c r="Y22" i="17"/>
  <c r="X21" i="7"/>
  <c r="Y21" i="7"/>
  <c r="Y23" i="63"/>
  <c r="X23" i="63"/>
  <c r="AN21" i="59"/>
  <c r="AI21" i="59"/>
  <c r="Y23" i="31"/>
  <c r="X23" i="31"/>
  <c r="Y23" i="88"/>
  <c r="X23" i="88"/>
  <c r="X23" i="80"/>
  <c r="Y23" i="80"/>
  <c r="AX23" i="15"/>
  <c r="S23" i="15" s="1"/>
  <c r="AC23" i="15" s="1"/>
  <c r="AX3" i="15"/>
  <c r="S3" i="15" s="1"/>
  <c r="AC3" i="15" s="1"/>
  <c r="AX4" i="15"/>
  <c r="S4" i="15" s="1"/>
  <c r="AC4" i="15" s="1"/>
  <c r="AB5" i="15" s="1"/>
  <c r="AX5" i="15"/>
  <c r="S5" i="15" s="1"/>
  <c r="AC5" i="15" s="1"/>
  <c r="AB6" i="15" s="1"/>
  <c r="AX6" i="15"/>
  <c r="S6" i="15" s="1"/>
  <c r="AC6" i="15" s="1"/>
  <c r="AB7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2" i="15"/>
  <c r="S12" i="15" s="1"/>
  <c r="AC12" i="15" s="1"/>
  <c r="AB13" i="15" s="1"/>
  <c r="AX13" i="15"/>
  <c r="S13" i="15" s="1"/>
  <c r="AC13" i="15" s="1"/>
  <c r="AB14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19" i="15"/>
  <c r="S19" i="15" s="1"/>
  <c r="AC19" i="15" s="1"/>
  <c r="AB20" i="15" s="1"/>
  <c r="AX20" i="15"/>
  <c r="S20" i="15" s="1"/>
  <c r="AC20" i="15" s="1"/>
  <c r="AB21" i="15" s="1"/>
  <c r="AX21" i="15"/>
  <c r="S21" i="15" s="1"/>
  <c r="AC21" i="15" s="1"/>
  <c r="AB22" i="15" s="1"/>
  <c r="AI22" i="26"/>
  <c r="AN22" i="26"/>
  <c r="AE23" i="83"/>
  <c r="AF23" i="83"/>
  <c r="AO23" i="83" s="1"/>
  <c r="AG23" i="83"/>
  <c r="AP23" i="83" s="1"/>
  <c r="W24" i="83"/>
  <c r="W24" i="76"/>
  <c r="AG23" i="76"/>
  <c r="AP23" i="76" s="1"/>
  <c r="AF23" i="76"/>
  <c r="AO23" i="76" s="1"/>
  <c r="AE23" i="76"/>
  <c r="AX22" i="15"/>
  <c r="S22" i="15" s="1"/>
  <c r="AC22" i="15" s="1"/>
  <c r="AB23" i="15" s="1"/>
  <c r="AH24" i="96"/>
  <c r="AQ24" i="96" s="1"/>
  <c r="AG22" i="41"/>
  <c r="AP22" i="41" s="1"/>
  <c r="AF22" i="41"/>
  <c r="AO22" i="41" s="1"/>
  <c r="AE22" i="41"/>
  <c r="W23" i="41"/>
  <c r="AH21" i="46"/>
  <c r="AQ21" i="46" s="1"/>
  <c r="AR21" i="29"/>
  <c r="Z22" i="50"/>
  <c r="X23" i="75"/>
  <c r="Y23" i="75"/>
  <c r="AR20" i="5"/>
  <c r="AH23" i="87"/>
  <c r="AQ23" i="87" s="1"/>
  <c r="AG21" i="18"/>
  <c r="AP21" i="18" s="1"/>
  <c r="AF21" i="18"/>
  <c r="AO21" i="18" s="1"/>
  <c r="W22" i="18"/>
  <c r="AE21" i="18"/>
  <c r="X21" i="57"/>
  <c r="Y21" i="57"/>
  <c r="Z22" i="29"/>
  <c r="Z21" i="46"/>
  <c r="AX23" i="21"/>
  <c r="S23" i="21" s="1"/>
  <c r="AC23" i="21" s="1"/>
  <c r="AJ23" i="21" s="1"/>
  <c r="AS23" i="21" s="1"/>
  <c r="AX3" i="21"/>
  <c r="S3" i="21" s="1"/>
  <c r="AC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2" i="22"/>
  <c r="AQ22" i="22" s="1"/>
  <c r="AR22" i="83"/>
  <c r="Y24" i="28"/>
  <c r="X24" i="28"/>
  <c r="AI22" i="75"/>
  <c r="AN22" i="75"/>
  <c r="AN21" i="91"/>
  <c r="AI21" i="91"/>
  <c r="AN22" i="42"/>
  <c r="AI22" i="42"/>
  <c r="AR23" i="96"/>
  <c r="AH23" i="48"/>
  <c r="AQ23" i="48" s="1"/>
  <c r="Z22" i="39"/>
  <c r="Z22" i="61"/>
  <c r="Z22" i="47"/>
  <c r="AE22" i="53"/>
  <c r="W23" i="53"/>
  <c r="AF22" i="53"/>
  <c r="AO22" i="53" s="1"/>
  <c r="AG22" i="53"/>
  <c r="AP22" i="53" s="1"/>
  <c r="AI23" i="44"/>
  <c r="AN23" i="44"/>
  <c r="AH22" i="8"/>
  <c r="AQ22" i="8" s="1"/>
  <c r="Y23" i="37"/>
  <c r="X23" i="37"/>
  <c r="AH21" i="49"/>
  <c r="AQ21" i="49" s="1"/>
  <c r="Y23" i="52"/>
  <c r="X23" i="52"/>
  <c r="Y22" i="89"/>
  <c r="X22" i="89"/>
  <c r="AH21" i="20"/>
  <c r="AQ21" i="20" s="1"/>
  <c r="AR20" i="46"/>
  <c r="Z21" i="35"/>
  <c r="AR21" i="8"/>
  <c r="AH23" i="71"/>
  <c r="AQ23" i="71" s="1"/>
  <c r="AQ25" i="71" s="1"/>
  <c r="AZ3" i="71"/>
  <c r="AX22" i="71" s="1"/>
  <c r="S22" i="71" s="1"/>
  <c r="AC22" i="71" s="1"/>
  <c r="AB23" i="71" s="1"/>
  <c r="AX23" i="66"/>
  <c r="S23" i="66" s="1"/>
  <c r="AC23" i="66" s="1"/>
  <c r="AJ23" i="66" s="1"/>
  <c r="AS23" i="66" s="1"/>
  <c r="AX3" i="66"/>
  <c r="S3" i="66" s="1"/>
  <c r="AC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N20" i="94"/>
  <c r="AI20" i="94"/>
  <c r="AN23" i="79"/>
  <c r="AI23" i="79"/>
  <c r="Z21" i="5"/>
  <c r="AH21" i="32"/>
  <c r="AQ21" i="32" s="1"/>
  <c r="AR20" i="62"/>
  <c r="AI23" i="86"/>
  <c r="AN23" i="86"/>
  <c r="AG21" i="56"/>
  <c r="AP21" i="56" s="1"/>
  <c r="AF21" i="56"/>
  <c r="AO21" i="56" s="1"/>
  <c r="AE21" i="56"/>
  <c r="W22" i="56"/>
  <c r="X22" i="92"/>
  <c r="Y22" i="92"/>
  <c r="AN22" i="81"/>
  <c r="AI22" i="81"/>
  <c r="AI21" i="12"/>
  <c r="AN21" i="12"/>
  <c r="X22" i="59"/>
  <c r="Y22" i="59"/>
  <c r="AN22" i="31"/>
  <c r="AI22" i="31"/>
  <c r="AI22" i="88"/>
  <c r="AN22" i="88"/>
  <c r="AN23" i="21"/>
  <c r="AN25" i="21" s="1"/>
  <c r="AI23" i="21"/>
  <c r="AI22" i="80"/>
  <c r="AN22" i="80"/>
  <c r="Y23" i="33"/>
  <c r="X23" i="33"/>
  <c r="AI23" i="69"/>
  <c r="AN23" i="69"/>
  <c r="AN25" i="69" s="1"/>
  <c r="AI22" i="14" l="1"/>
  <c r="Z24" i="86"/>
  <c r="Z22" i="59"/>
  <c r="Z24" i="79"/>
  <c r="W23" i="60"/>
  <c r="Z21" i="94"/>
  <c r="AG23" i="87"/>
  <c r="AP23" i="87" s="1"/>
  <c r="AF23" i="48"/>
  <c r="AO23" i="48" s="1"/>
  <c r="Z23" i="37"/>
  <c r="Z22" i="95"/>
  <c r="W23" i="95" s="1"/>
  <c r="Z23" i="26"/>
  <c r="Z22" i="78"/>
  <c r="W24" i="87"/>
  <c r="Z21" i="57"/>
  <c r="W22" i="57" s="1"/>
  <c r="Z21" i="7"/>
  <c r="Z23" i="42"/>
  <c r="Z23" i="25"/>
  <c r="AN22" i="14"/>
  <c r="Z22" i="92"/>
  <c r="AF22" i="92" s="1"/>
  <c r="AO22" i="92" s="1"/>
  <c r="Z22" i="17"/>
  <c r="AG22" i="17" s="1"/>
  <c r="AP22" i="17" s="1"/>
  <c r="Z23" i="80"/>
  <c r="AG23" i="80" s="1"/>
  <c r="AP23" i="80" s="1"/>
  <c r="Z22" i="64"/>
  <c r="AE22" i="64" s="1"/>
  <c r="Z23" i="3"/>
  <c r="AF23" i="3" s="1"/>
  <c r="AO23" i="3" s="1"/>
  <c r="AO25" i="3" s="1"/>
  <c r="AG22" i="72"/>
  <c r="AP22" i="72" s="1"/>
  <c r="AF22" i="72"/>
  <c r="AO22" i="72" s="1"/>
  <c r="W23" i="72"/>
  <c r="AE22" i="72"/>
  <c r="AG21" i="57"/>
  <c r="AP21" i="57" s="1"/>
  <c r="AG22" i="95"/>
  <c r="AP22" i="95" s="1"/>
  <c r="AF22" i="95"/>
  <c r="AO22" i="95" s="1"/>
  <c r="AE22" i="95"/>
  <c r="AE23" i="82"/>
  <c r="W24" i="82"/>
  <c r="AG23" i="82"/>
  <c r="AP23" i="82" s="1"/>
  <c r="AF23" i="82"/>
  <c r="AO23" i="82" s="1"/>
  <c r="W24" i="80"/>
  <c r="AF22" i="64"/>
  <c r="AO22" i="64" s="1"/>
  <c r="W23" i="64"/>
  <c r="W23" i="92"/>
  <c r="AE22" i="92"/>
  <c r="AJ18" i="66"/>
  <c r="AK18" i="66"/>
  <c r="AT18" i="66" s="1"/>
  <c r="AJ6" i="21"/>
  <c r="AK6" i="21"/>
  <c r="AT6" i="21" s="1"/>
  <c r="AB4" i="15"/>
  <c r="AJ3" i="15"/>
  <c r="AG21" i="7"/>
  <c r="AP21" i="7" s="1"/>
  <c r="AF21" i="7"/>
  <c r="AO21" i="7" s="1"/>
  <c r="W22" i="7"/>
  <c r="AE21" i="7"/>
  <c r="AH23" i="84"/>
  <c r="AQ23" i="84" s="1"/>
  <c r="AG24" i="79"/>
  <c r="AP24" i="79" s="1"/>
  <c r="AF24" i="79"/>
  <c r="AO24" i="79" s="1"/>
  <c r="AE24" i="79"/>
  <c r="W25" i="79"/>
  <c r="AJ10" i="69"/>
  <c r="AK10" i="69"/>
  <c r="AT10" i="69" s="1"/>
  <c r="AR21" i="64"/>
  <c r="AR21" i="12"/>
  <c r="AH23" i="33"/>
  <c r="AQ23" i="33" s="1"/>
  <c r="AH22" i="59"/>
  <c r="AQ22" i="59" s="1"/>
  <c r="AJ19" i="66"/>
  <c r="AK19" i="66"/>
  <c r="AT19" i="66" s="1"/>
  <c r="AJ13" i="66"/>
  <c r="AK13" i="66"/>
  <c r="AT13" i="66" s="1"/>
  <c r="AJ7" i="66"/>
  <c r="AK7" i="66"/>
  <c r="AT7" i="66" s="1"/>
  <c r="AK23" i="71"/>
  <c r="AT23" i="71" s="1"/>
  <c r="AH23" i="52"/>
  <c r="AQ23" i="52" s="1"/>
  <c r="AQ25" i="52" s="1"/>
  <c r="AZ3" i="52"/>
  <c r="AX22" i="52" s="1"/>
  <c r="S22" i="52" s="1"/>
  <c r="AC22" i="52" s="1"/>
  <c r="AB23" i="52" s="1"/>
  <c r="AG22" i="39"/>
  <c r="AP22" i="39" s="1"/>
  <c r="AE22" i="39"/>
  <c r="AF22" i="39"/>
  <c r="AO22" i="39" s="1"/>
  <c r="W23" i="39"/>
  <c r="AJ19" i="21"/>
  <c r="AK19" i="21"/>
  <c r="AT19" i="21" s="1"/>
  <c r="AJ13" i="21"/>
  <c r="AK13" i="21"/>
  <c r="AT13" i="21" s="1"/>
  <c r="AJ7" i="21"/>
  <c r="AK7" i="21"/>
  <c r="AT7" i="21" s="1"/>
  <c r="AF22" i="29"/>
  <c r="AO22" i="29" s="1"/>
  <c r="AE22" i="29"/>
  <c r="W23" i="29"/>
  <c r="AG22" i="29"/>
  <c r="AP22" i="29" s="1"/>
  <c r="AF22" i="50"/>
  <c r="AO22" i="50" s="1"/>
  <c r="W23" i="50"/>
  <c r="AE22" i="50"/>
  <c r="AG22" i="50"/>
  <c r="AP22" i="50" s="1"/>
  <c r="AJ23" i="15"/>
  <c r="AS23" i="15" s="1"/>
  <c r="AK23" i="15"/>
  <c r="AT23" i="15" s="1"/>
  <c r="Y24" i="83"/>
  <c r="X24" i="83"/>
  <c r="AR22" i="26"/>
  <c r="AJ17" i="15"/>
  <c r="AK17" i="15"/>
  <c r="AT17" i="15" s="1"/>
  <c r="AJ11" i="15"/>
  <c r="AK11" i="15"/>
  <c r="AT11" i="15" s="1"/>
  <c r="AJ5" i="15"/>
  <c r="AK5" i="15"/>
  <c r="AT5" i="15" s="1"/>
  <c r="AH23" i="88"/>
  <c r="AQ23" i="88" s="1"/>
  <c r="AR21" i="59"/>
  <c r="AH21" i="7"/>
  <c r="AQ21" i="7" s="1"/>
  <c r="AG24" i="86"/>
  <c r="AP24" i="86" s="1"/>
  <c r="AF24" i="86"/>
  <c r="AO24" i="86" s="1"/>
  <c r="AE24" i="86"/>
  <c r="W25" i="86"/>
  <c r="AH24" i="79"/>
  <c r="AQ24" i="79" s="1"/>
  <c r="AG23" i="9"/>
  <c r="AP23" i="9" s="1"/>
  <c r="AP25" i="9" s="1"/>
  <c r="AF23" i="9"/>
  <c r="AO23" i="9" s="1"/>
  <c r="AO25" i="9" s="1"/>
  <c r="AE23" i="9"/>
  <c r="AJ23" i="69"/>
  <c r="AS23" i="69" s="1"/>
  <c r="AK23" i="69"/>
  <c r="AT23" i="69" s="1"/>
  <c r="W23" i="85"/>
  <c r="AF22" i="85"/>
  <c r="AO22" i="85" s="1"/>
  <c r="AE22" i="85"/>
  <c r="AG22" i="85"/>
  <c r="AP22" i="85" s="1"/>
  <c r="AR20" i="57"/>
  <c r="AR21" i="67"/>
  <c r="AN21" i="27"/>
  <c r="AI21" i="27"/>
  <c r="AJ17" i="69"/>
  <c r="AK17" i="69"/>
  <c r="AT17" i="69" s="1"/>
  <c r="AJ11" i="69"/>
  <c r="AK11" i="69"/>
  <c r="AT11" i="69" s="1"/>
  <c r="AJ5" i="69"/>
  <c r="AK5" i="69"/>
  <c r="AT5" i="69" s="1"/>
  <c r="AR22" i="84"/>
  <c r="AH22" i="67"/>
  <c r="AQ22" i="67" s="1"/>
  <c r="X22" i="23"/>
  <c r="Y22" i="23"/>
  <c r="AN21" i="32"/>
  <c r="AI21" i="32"/>
  <c r="AN22" i="54"/>
  <c r="AI22" i="54"/>
  <c r="W23" i="78"/>
  <c r="AG22" i="78"/>
  <c r="AP22" i="78" s="1"/>
  <c r="AE22" i="78"/>
  <c r="AF22" i="78"/>
  <c r="AO22" i="78" s="1"/>
  <c r="AR22" i="37"/>
  <c r="AH23" i="13"/>
  <c r="AQ23" i="13" s="1"/>
  <c r="AQ25" i="13" s="1"/>
  <c r="AZ3" i="13"/>
  <c r="AH21" i="6"/>
  <c r="AQ21" i="6" s="1"/>
  <c r="AH23" i="26"/>
  <c r="AQ23" i="26" s="1"/>
  <c r="AF23" i="40"/>
  <c r="AO23" i="40" s="1"/>
  <c r="AE23" i="40"/>
  <c r="W24" i="40"/>
  <c r="AG23" i="40"/>
  <c r="AP23" i="40" s="1"/>
  <c r="AR22" i="13"/>
  <c r="Y23" i="22"/>
  <c r="X23" i="22"/>
  <c r="X22" i="10"/>
  <c r="Y22" i="10"/>
  <c r="AI24" i="96"/>
  <c r="AN24" i="96"/>
  <c r="AJ12" i="66"/>
  <c r="AK12" i="66"/>
  <c r="AT12" i="66" s="1"/>
  <c r="AE23" i="37"/>
  <c r="W24" i="37"/>
  <c r="AF23" i="37"/>
  <c r="AO23" i="37" s="1"/>
  <c r="AG23" i="37"/>
  <c r="AP23" i="37" s="1"/>
  <c r="AJ18" i="21"/>
  <c r="AK18" i="21"/>
  <c r="AT18" i="21" s="1"/>
  <c r="AJ16" i="15"/>
  <c r="AK16" i="15"/>
  <c r="AT16" i="15" s="1"/>
  <c r="W24" i="42"/>
  <c r="AG23" i="42"/>
  <c r="AP23" i="42" s="1"/>
  <c r="AF23" i="42"/>
  <c r="AO23" i="42" s="1"/>
  <c r="AE23" i="42"/>
  <c r="AR20" i="7"/>
  <c r="AG21" i="94"/>
  <c r="AP21" i="94" s="1"/>
  <c r="AF21" i="94"/>
  <c r="AO21" i="94" s="1"/>
  <c r="W22" i="94"/>
  <c r="AE21" i="94"/>
  <c r="AJ16" i="69"/>
  <c r="AK16" i="69"/>
  <c r="AT16" i="69" s="1"/>
  <c r="AG23" i="30"/>
  <c r="AP23" i="30" s="1"/>
  <c r="AF23" i="30"/>
  <c r="AO23" i="30" s="1"/>
  <c r="AE23" i="30"/>
  <c r="W24" i="30"/>
  <c r="AG23" i="14"/>
  <c r="AP23" i="14" s="1"/>
  <c r="AP25" i="14" s="1"/>
  <c r="AF23" i="14"/>
  <c r="AO23" i="14" s="1"/>
  <c r="AO25" i="14" s="1"/>
  <c r="AE23" i="14"/>
  <c r="AG21" i="68"/>
  <c r="AP21" i="68" s="1"/>
  <c r="AF21" i="68"/>
  <c r="AO21" i="68" s="1"/>
  <c r="AE21" i="68"/>
  <c r="W22" i="68"/>
  <c r="X23" i="54"/>
  <c r="Y23" i="54"/>
  <c r="AN23" i="65"/>
  <c r="AN25" i="65" s="1"/>
  <c r="AI23" i="65"/>
  <c r="AN23" i="66"/>
  <c r="AN25" i="66" s="1"/>
  <c r="AI23" i="66"/>
  <c r="AI21" i="20"/>
  <c r="AN21" i="20"/>
  <c r="AR23" i="28"/>
  <c r="AG23" i="26"/>
  <c r="AP23" i="26" s="1"/>
  <c r="AF23" i="26"/>
  <c r="AO23" i="26" s="1"/>
  <c r="AE23" i="26"/>
  <c r="W24" i="26"/>
  <c r="AH22" i="12"/>
  <c r="AQ22" i="12" s="1"/>
  <c r="AH23" i="36"/>
  <c r="AQ23" i="36" s="1"/>
  <c r="AI21" i="93"/>
  <c r="AN21" i="93"/>
  <c r="AR22" i="19"/>
  <c r="AR21" i="95"/>
  <c r="AN22" i="60"/>
  <c r="AI22" i="60"/>
  <c r="Y24" i="87"/>
  <c r="X24" i="87"/>
  <c r="AN23" i="48"/>
  <c r="AI23" i="48"/>
  <c r="Z23" i="33"/>
  <c r="AR22" i="88"/>
  <c r="AR23" i="86"/>
  <c r="AJ17" i="66"/>
  <c r="AK17" i="66"/>
  <c r="AT17" i="66" s="1"/>
  <c r="AJ11" i="66"/>
  <c r="AK11" i="66"/>
  <c r="AT11" i="66" s="1"/>
  <c r="AJ5" i="66"/>
  <c r="AK5" i="66"/>
  <c r="AT5" i="66" s="1"/>
  <c r="Z23" i="52"/>
  <c r="X23" i="53"/>
  <c r="Y23" i="53"/>
  <c r="AR22" i="42"/>
  <c r="AH24" i="28"/>
  <c r="AQ24" i="28" s="1"/>
  <c r="AJ17" i="21"/>
  <c r="AK17" i="21"/>
  <c r="AT17" i="21" s="1"/>
  <c r="AJ11" i="21"/>
  <c r="AK11" i="21"/>
  <c r="AT11" i="21" s="1"/>
  <c r="AJ5" i="21"/>
  <c r="AK5" i="21"/>
  <c r="AT5" i="21" s="1"/>
  <c r="AH21" i="57"/>
  <c r="AQ21" i="57" s="1"/>
  <c r="AJ21" i="15"/>
  <c r="AK21" i="15"/>
  <c r="AT21" i="15" s="1"/>
  <c r="AJ15" i="15"/>
  <c r="AK15" i="15"/>
  <c r="AT15" i="15" s="1"/>
  <c r="AJ9" i="15"/>
  <c r="AK9" i="15"/>
  <c r="AT9" i="15" s="1"/>
  <c r="Z23" i="88"/>
  <c r="AH23" i="63"/>
  <c r="AQ23" i="63" s="1"/>
  <c r="AQ25" i="63" s="1"/>
  <c r="AZ3" i="63"/>
  <c r="AG22" i="51"/>
  <c r="AP22" i="51" s="1"/>
  <c r="AF22" i="51"/>
  <c r="AO22" i="51" s="1"/>
  <c r="AE22" i="51"/>
  <c r="W23" i="51"/>
  <c r="Y22" i="27"/>
  <c r="X22" i="27"/>
  <c r="AR22" i="52"/>
  <c r="AH24" i="44"/>
  <c r="AQ24" i="44" s="1"/>
  <c r="AJ21" i="69"/>
  <c r="AK21" i="69"/>
  <c r="AT21" i="69" s="1"/>
  <c r="AJ15" i="69"/>
  <c r="AK15" i="69"/>
  <c r="AT15" i="69" s="1"/>
  <c r="AJ9" i="69"/>
  <c r="AK9" i="69"/>
  <c r="AT9" i="69" s="1"/>
  <c r="AH23" i="73"/>
  <c r="AQ23" i="73" s="1"/>
  <c r="AH23" i="25"/>
  <c r="AQ23" i="25" s="1"/>
  <c r="Y23" i="38"/>
  <c r="X23" i="38"/>
  <c r="AX23" i="1"/>
  <c r="AX3" i="1"/>
  <c r="S3" i="1" s="1"/>
  <c r="AX4" i="1"/>
  <c r="AX5" i="1"/>
  <c r="AX6" i="1"/>
  <c r="AX7" i="1"/>
  <c r="AX8" i="1"/>
  <c r="AX9" i="1"/>
  <c r="AX10" i="1"/>
  <c r="AX11" i="1"/>
  <c r="AX12" i="1"/>
  <c r="AX13" i="1"/>
  <c r="AX14" i="1"/>
  <c r="AX15" i="1"/>
  <c r="AX16" i="1"/>
  <c r="AX17" i="1"/>
  <c r="AX18" i="1"/>
  <c r="AX19" i="1"/>
  <c r="AX20" i="1"/>
  <c r="AX21" i="1"/>
  <c r="AI21" i="62"/>
  <c r="AN21" i="62"/>
  <c r="AH23" i="3"/>
  <c r="AQ23" i="3" s="1"/>
  <c r="AQ25" i="3" s="1"/>
  <c r="AZ3" i="3"/>
  <c r="AX22" i="3" s="1"/>
  <c r="S22" i="3" s="1"/>
  <c r="AC22" i="3" s="1"/>
  <c r="AB23" i="3" s="1"/>
  <c r="AN23" i="71"/>
  <c r="AN25" i="71" s="1"/>
  <c r="AI23" i="71"/>
  <c r="X22" i="20"/>
  <c r="Y22" i="20"/>
  <c r="AL23" i="15"/>
  <c r="AU23" i="15" s="1"/>
  <c r="AR23" i="15"/>
  <c r="AR25" i="15" s="1"/>
  <c r="Z23" i="13"/>
  <c r="Z21" i="6"/>
  <c r="AH23" i="82"/>
  <c r="AQ23" i="82" s="1"/>
  <c r="Z22" i="12"/>
  <c r="X23" i="60"/>
  <c r="Y23" i="60"/>
  <c r="Y25" i="96"/>
  <c r="X25" i="96"/>
  <c r="AI23" i="87"/>
  <c r="AN23" i="87"/>
  <c r="AJ6" i="66"/>
  <c r="AK6" i="66"/>
  <c r="AT6" i="66" s="1"/>
  <c r="AI23" i="76"/>
  <c r="AN23" i="76"/>
  <c r="AJ3" i="69"/>
  <c r="AB4" i="69"/>
  <c r="AR22" i="77"/>
  <c r="AG22" i="67"/>
  <c r="AP22" i="67" s="1"/>
  <c r="AF22" i="67"/>
  <c r="AO22" i="67" s="1"/>
  <c r="AE22" i="67"/>
  <c r="W23" i="67"/>
  <c r="AJ22" i="66"/>
  <c r="AK22" i="66"/>
  <c r="AT22" i="66" s="1"/>
  <c r="AJ10" i="66"/>
  <c r="AK10" i="66"/>
  <c r="AT10" i="66" s="1"/>
  <c r="AJ16" i="21"/>
  <c r="AK16" i="21"/>
  <c r="AT16" i="21" s="1"/>
  <c r="AJ3" i="21"/>
  <c r="AB4" i="21"/>
  <c r="X23" i="41"/>
  <c r="Y23" i="41"/>
  <c r="AJ14" i="15"/>
  <c r="AK14" i="15"/>
  <c r="AT14" i="15" s="1"/>
  <c r="Z23" i="84"/>
  <c r="AH22" i="55"/>
  <c r="AQ22" i="55" s="1"/>
  <c r="AJ20" i="69"/>
  <c r="AK20" i="69"/>
  <c r="AT20" i="69" s="1"/>
  <c r="AJ14" i="69"/>
  <c r="AK14" i="69"/>
  <c r="AT14" i="69" s="1"/>
  <c r="AJ8" i="69"/>
  <c r="AK8" i="69"/>
  <c r="AT8" i="69" s="1"/>
  <c r="AF23" i="73"/>
  <c r="AO23" i="73" s="1"/>
  <c r="AE23" i="73"/>
  <c r="W24" i="73"/>
  <c r="AG23" i="73"/>
  <c r="AP23" i="73" s="1"/>
  <c r="AR22" i="82"/>
  <c r="AG23" i="25"/>
  <c r="AP23" i="25" s="1"/>
  <c r="AF23" i="25"/>
  <c r="AO23" i="25" s="1"/>
  <c r="AE23" i="25"/>
  <c r="W24" i="25"/>
  <c r="AG23" i="43"/>
  <c r="AP23" i="43" s="1"/>
  <c r="AE23" i="43"/>
  <c r="W24" i="43"/>
  <c r="AF23" i="43"/>
  <c r="AO23" i="43" s="1"/>
  <c r="X22" i="74"/>
  <c r="Y22" i="74"/>
  <c r="AI22" i="38"/>
  <c r="AN22" i="38"/>
  <c r="S22" i="1"/>
  <c r="AC21" i="1"/>
  <c r="AB22" i="1" s="1"/>
  <c r="Y22" i="62"/>
  <c r="X22" i="62"/>
  <c r="Z22" i="62" s="1"/>
  <c r="AR22" i="33"/>
  <c r="AH23" i="70"/>
  <c r="AQ23" i="70" s="1"/>
  <c r="AQ25" i="70" s="1"/>
  <c r="AZ3" i="70"/>
  <c r="AH23" i="81"/>
  <c r="AQ23" i="81" s="1"/>
  <c r="AH23" i="4"/>
  <c r="AQ23" i="4" s="1"/>
  <c r="AQ25" i="4" s="1"/>
  <c r="AZ3" i="4"/>
  <c r="AH23" i="19"/>
  <c r="AQ23" i="19" s="1"/>
  <c r="AQ25" i="19" s="1"/>
  <c r="AZ3" i="19"/>
  <c r="AR22" i="14"/>
  <c r="AR21" i="92"/>
  <c r="Z23" i="36"/>
  <c r="AR22" i="4"/>
  <c r="AH22" i="91"/>
  <c r="AQ22" i="91" s="1"/>
  <c r="AN22" i="34"/>
  <c r="AI22" i="34"/>
  <c r="AN22" i="24"/>
  <c r="AI22" i="24"/>
  <c r="Y24" i="48"/>
  <c r="X24" i="48"/>
  <c r="AJ12" i="21"/>
  <c r="AK12" i="21"/>
  <c r="AT12" i="21" s="1"/>
  <c r="AJ22" i="15"/>
  <c r="AK22" i="15"/>
  <c r="AT22" i="15" s="1"/>
  <c r="W23" i="58"/>
  <c r="AE22" i="58"/>
  <c r="AF22" i="58"/>
  <c r="AO22" i="58" s="1"/>
  <c r="AG22" i="58"/>
  <c r="AP22" i="58" s="1"/>
  <c r="AR22" i="80"/>
  <c r="AR22" i="81"/>
  <c r="AN21" i="56"/>
  <c r="AI21" i="56"/>
  <c r="AF21" i="5"/>
  <c r="AO21" i="5" s="1"/>
  <c r="W22" i="5"/>
  <c r="AE21" i="5"/>
  <c r="AG21" i="5"/>
  <c r="AP21" i="5" s="1"/>
  <c r="AJ21" i="66"/>
  <c r="AK21" i="66"/>
  <c r="AT21" i="66" s="1"/>
  <c r="AJ15" i="66"/>
  <c r="AK15" i="66"/>
  <c r="AT15" i="66" s="1"/>
  <c r="AJ9" i="66"/>
  <c r="AK9" i="66"/>
  <c r="AT9" i="66" s="1"/>
  <c r="AG21" i="35"/>
  <c r="AP21" i="35" s="1"/>
  <c r="AE21" i="35"/>
  <c r="W22" i="35"/>
  <c r="AF21" i="35"/>
  <c r="AO21" i="35" s="1"/>
  <c r="AF22" i="47"/>
  <c r="AO22" i="47" s="1"/>
  <c r="AE22" i="47"/>
  <c r="W23" i="47"/>
  <c r="AG22" i="47"/>
  <c r="AP22" i="47" s="1"/>
  <c r="AR21" i="91"/>
  <c r="Z24" i="28"/>
  <c r="AJ21" i="21"/>
  <c r="AK21" i="21"/>
  <c r="AT21" i="21" s="1"/>
  <c r="AJ15" i="21"/>
  <c r="AK15" i="21"/>
  <c r="AT15" i="21" s="1"/>
  <c r="AJ9" i="21"/>
  <c r="AK9" i="21"/>
  <c r="AT9" i="21" s="1"/>
  <c r="AN21" i="18"/>
  <c r="AI21" i="18"/>
  <c r="AH23" i="75"/>
  <c r="AQ23" i="75" s="1"/>
  <c r="AN22" i="41"/>
  <c r="AI22" i="41"/>
  <c r="AN23" i="83"/>
  <c r="AI23" i="83"/>
  <c r="AJ19" i="15"/>
  <c r="AK19" i="15"/>
  <c r="AT19" i="15" s="1"/>
  <c r="AJ13" i="15"/>
  <c r="AK13" i="15"/>
  <c r="AT13" i="15" s="1"/>
  <c r="AJ7" i="15"/>
  <c r="AK7" i="15"/>
  <c r="AT7" i="15" s="1"/>
  <c r="AH23" i="80"/>
  <c r="AQ23" i="80" s="1"/>
  <c r="Z23" i="63"/>
  <c r="AH24" i="86"/>
  <c r="AQ24" i="86" s="1"/>
  <c r="Z22" i="55"/>
  <c r="AG23" i="1"/>
  <c r="AP23" i="1" s="1"/>
  <c r="AP25" i="1" s="1"/>
  <c r="AF23" i="1"/>
  <c r="AO23" i="1" s="1"/>
  <c r="AO25" i="1" s="1"/>
  <c r="AE23" i="1"/>
  <c r="AH22" i="95"/>
  <c r="AQ22" i="95" s="1"/>
  <c r="Z24" i="44"/>
  <c r="AJ19" i="69"/>
  <c r="AK19" i="69"/>
  <c r="AT19" i="69" s="1"/>
  <c r="AJ13" i="69"/>
  <c r="AK13" i="69"/>
  <c r="AT13" i="69" s="1"/>
  <c r="AJ7" i="69"/>
  <c r="AK7" i="69"/>
  <c r="AT7" i="69" s="1"/>
  <c r="AH22" i="72"/>
  <c r="AQ22" i="72" s="1"/>
  <c r="AR21" i="78"/>
  <c r="AN21" i="74"/>
  <c r="AI21" i="74"/>
  <c r="AR21" i="72"/>
  <c r="Z23" i="70"/>
  <c r="Z23" i="81"/>
  <c r="AH22" i="78"/>
  <c r="AQ22" i="78" s="1"/>
  <c r="AH23" i="77"/>
  <c r="AQ23" i="77" s="1"/>
  <c r="AI22" i="2"/>
  <c r="AN22" i="2"/>
  <c r="AX23" i="65"/>
  <c r="S23" i="65" s="1"/>
  <c r="AC23" i="65" s="1"/>
  <c r="AX3" i="65"/>
  <c r="S3" i="65" s="1"/>
  <c r="AC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I22" i="8"/>
  <c r="AN22" i="8"/>
  <c r="AR20" i="6"/>
  <c r="Z22" i="91"/>
  <c r="Y23" i="24"/>
  <c r="X23" i="24"/>
  <c r="AN21" i="49"/>
  <c r="AI21" i="49"/>
  <c r="AF22" i="59"/>
  <c r="AO22" i="59" s="1"/>
  <c r="W23" i="59"/>
  <c r="AE22" i="59"/>
  <c r="AG22" i="59"/>
  <c r="AP22" i="59" s="1"/>
  <c r="AH22" i="92"/>
  <c r="AQ22" i="92" s="1"/>
  <c r="AR20" i="94"/>
  <c r="AR22" i="75"/>
  <c r="AJ10" i="15"/>
  <c r="AK10" i="15"/>
  <c r="AT10" i="15" s="1"/>
  <c r="AR22" i="40"/>
  <c r="AR21" i="89"/>
  <c r="AJ22" i="69"/>
  <c r="AK22" i="69"/>
  <c r="AT22" i="69" s="1"/>
  <c r="AX23" i="9"/>
  <c r="S23" i="9" s="1"/>
  <c r="AC23" i="9" s="1"/>
  <c r="AJ23" i="9" s="1"/>
  <c r="AS23" i="9" s="1"/>
  <c r="AX3" i="9"/>
  <c r="S3" i="9" s="1"/>
  <c r="AC3" i="9" s="1"/>
  <c r="AX4" i="9"/>
  <c r="S4" i="9" s="1"/>
  <c r="AC4" i="9" s="1"/>
  <c r="AB5" i="9" s="1"/>
  <c r="AX5" i="9"/>
  <c r="S5" i="9" s="1"/>
  <c r="AC5" i="9" s="1"/>
  <c r="AB6" i="9" s="1"/>
  <c r="AX6" i="9"/>
  <c r="S6" i="9" s="1"/>
  <c r="AC6" i="9" s="1"/>
  <c r="AB7" i="9" s="1"/>
  <c r="AX7" i="9"/>
  <c r="S7" i="9" s="1"/>
  <c r="AC7" i="9" s="1"/>
  <c r="AB8" i="9" s="1"/>
  <c r="AX8" i="9"/>
  <c r="S8" i="9" s="1"/>
  <c r="AC8" i="9" s="1"/>
  <c r="AB9" i="9" s="1"/>
  <c r="AX9" i="9"/>
  <c r="S9" i="9" s="1"/>
  <c r="AC9" i="9" s="1"/>
  <c r="AB10" i="9" s="1"/>
  <c r="AX10" i="9"/>
  <c r="S10" i="9" s="1"/>
  <c r="AC10" i="9" s="1"/>
  <c r="AB11" i="9" s="1"/>
  <c r="AX11" i="9"/>
  <c r="S11" i="9" s="1"/>
  <c r="AC11" i="9" s="1"/>
  <c r="AB12" i="9" s="1"/>
  <c r="AX12" i="9"/>
  <c r="S12" i="9" s="1"/>
  <c r="AC12" i="9" s="1"/>
  <c r="AB13" i="9" s="1"/>
  <c r="AX13" i="9"/>
  <c r="S13" i="9" s="1"/>
  <c r="AC13" i="9" s="1"/>
  <c r="AB14" i="9" s="1"/>
  <c r="AX14" i="9"/>
  <c r="S14" i="9" s="1"/>
  <c r="AC14" i="9" s="1"/>
  <c r="AB15" i="9" s="1"/>
  <c r="AX15" i="9"/>
  <c r="S15" i="9" s="1"/>
  <c r="AC15" i="9" s="1"/>
  <c r="AB16" i="9" s="1"/>
  <c r="AX16" i="9"/>
  <c r="S16" i="9" s="1"/>
  <c r="AC16" i="9" s="1"/>
  <c r="AB17" i="9" s="1"/>
  <c r="AX17" i="9"/>
  <c r="S17" i="9" s="1"/>
  <c r="AC17" i="9" s="1"/>
  <c r="AB18" i="9" s="1"/>
  <c r="AX18" i="9"/>
  <c r="S18" i="9" s="1"/>
  <c r="AC18" i="9" s="1"/>
  <c r="AB19" i="9" s="1"/>
  <c r="AX19" i="9"/>
  <c r="S19" i="9" s="1"/>
  <c r="AC19" i="9" s="1"/>
  <c r="AB20" i="9" s="1"/>
  <c r="AX20" i="9"/>
  <c r="S20" i="9" s="1"/>
  <c r="AC20" i="9" s="1"/>
  <c r="AB21" i="9" s="1"/>
  <c r="AX21" i="9"/>
  <c r="S21" i="9" s="1"/>
  <c r="AC21" i="9" s="1"/>
  <c r="AB22" i="9" s="1"/>
  <c r="AR22" i="31"/>
  <c r="X22" i="56"/>
  <c r="Y22" i="56"/>
  <c r="AJ16" i="66"/>
  <c r="AK16" i="66"/>
  <c r="AT16" i="66" s="1"/>
  <c r="AJ3" i="66"/>
  <c r="AB4" i="66"/>
  <c r="AH22" i="89"/>
  <c r="AQ22" i="89" s="1"/>
  <c r="AI22" i="53"/>
  <c r="AN22" i="53"/>
  <c r="AJ22" i="21"/>
  <c r="AK22" i="21"/>
  <c r="AT22" i="21" s="1"/>
  <c r="AJ10" i="21"/>
  <c r="AK10" i="21"/>
  <c r="AT10" i="21" s="1"/>
  <c r="AJ20" i="15"/>
  <c r="AK20" i="15"/>
  <c r="AT20" i="15" s="1"/>
  <c r="AJ8" i="15"/>
  <c r="AK8" i="15"/>
  <c r="AT8" i="15" s="1"/>
  <c r="AH23" i="31"/>
  <c r="AQ23" i="31" s="1"/>
  <c r="AH22" i="17"/>
  <c r="AQ22" i="17" s="1"/>
  <c r="AH22" i="64"/>
  <c r="AQ22" i="64" s="1"/>
  <c r="AR22" i="30"/>
  <c r="AR21" i="17"/>
  <c r="AR21" i="55"/>
  <c r="AR23" i="69"/>
  <c r="AR25" i="69" s="1"/>
  <c r="AL23" i="21"/>
  <c r="AU23" i="21" s="1"/>
  <c r="AR23" i="21"/>
  <c r="AR25" i="21" s="1"/>
  <c r="AR23" i="79"/>
  <c r="AJ20" i="66"/>
  <c r="AK20" i="66"/>
  <c r="AT20" i="66" s="1"/>
  <c r="AJ14" i="66"/>
  <c r="AK14" i="66"/>
  <c r="AT14" i="66" s="1"/>
  <c r="AJ8" i="66"/>
  <c r="AK8" i="66"/>
  <c r="AT8" i="66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Z22" i="89"/>
  <c r="AH23" i="37"/>
  <c r="AQ23" i="37" s="1"/>
  <c r="AR23" i="44"/>
  <c r="AG22" i="61"/>
  <c r="AP22" i="61" s="1"/>
  <c r="W23" i="61"/>
  <c r="AF22" i="61"/>
  <c r="AO22" i="61" s="1"/>
  <c r="AE22" i="61"/>
  <c r="AJ20" i="21"/>
  <c r="AK20" i="21"/>
  <c r="AT20" i="21" s="1"/>
  <c r="AJ14" i="21"/>
  <c r="AK14" i="21"/>
  <c r="AT14" i="21" s="1"/>
  <c r="AJ8" i="21"/>
  <c r="AK8" i="21"/>
  <c r="AT8" i="21" s="1"/>
  <c r="AG21" i="46"/>
  <c r="AP21" i="46" s="1"/>
  <c r="AF21" i="46"/>
  <c r="AO21" i="46" s="1"/>
  <c r="W22" i="46"/>
  <c r="AE21" i="46"/>
  <c r="X22" i="18"/>
  <c r="Y22" i="18"/>
  <c r="Z23" i="75"/>
  <c r="X24" i="76"/>
  <c r="Y24" i="76"/>
  <c r="AJ18" i="15"/>
  <c r="AK18" i="15"/>
  <c r="AT18" i="15" s="1"/>
  <c r="AJ12" i="15"/>
  <c r="AK12" i="15"/>
  <c r="AT12" i="15" s="1"/>
  <c r="AJ6" i="15"/>
  <c r="AK6" i="15"/>
  <c r="AT6" i="15" s="1"/>
  <c r="Z23" i="31"/>
  <c r="AG22" i="45"/>
  <c r="AP22" i="45" s="1"/>
  <c r="W23" i="45"/>
  <c r="AF22" i="45"/>
  <c r="AO22" i="45" s="1"/>
  <c r="AE22" i="45"/>
  <c r="AG22" i="16"/>
  <c r="AP22" i="16" s="1"/>
  <c r="AF22" i="16"/>
  <c r="AO22" i="16" s="1"/>
  <c r="W23" i="16"/>
  <c r="AE22" i="16"/>
  <c r="AG22" i="11"/>
  <c r="AP22" i="11" s="1"/>
  <c r="AF22" i="11"/>
  <c r="AO22" i="11" s="1"/>
  <c r="W23" i="11"/>
  <c r="AE22" i="11"/>
  <c r="AH23" i="42"/>
  <c r="AQ23" i="42" s="1"/>
  <c r="W23" i="90"/>
  <c r="AG22" i="90"/>
  <c r="AP22" i="90" s="1"/>
  <c r="AF22" i="90"/>
  <c r="AO22" i="90" s="1"/>
  <c r="AE22" i="90"/>
  <c r="AR22" i="63"/>
  <c r="AR22" i="25"/>
  <c r="AH21" i="94"/>
  <c r="AQ21" i="94" s="1"/>
  <c r="AR22" i="36"/>
  <c r="AJ18" i="69"/>
  <c r="AK18" i="69"/>
  <c r="AT18" i="69" s="1"/>
  <c r="AJ12" i="69"/>
  <c r="AK12" i="69"/>
  <c r="AT12" i="69" s="1"/>
  <c r="AJ6" i="69"/>
  <c r="AK6" i="69"/>
  <c r="AT6" i="69" s="1"/>
  <c r="AH23" i="30"/>
  <c r="AQ23" i="30" s="1"/>
  <c r="AR20" i="68"/>
  <c r="AI21" i="23"/>
  <c r="AN21" i="23"/>
  <c r="AH23" i="14"/>
  <c r="AQ23" i="14" s="1"/>
  <c r="AQ25" i="14" s="1"/>
  <c r="AZ3" i="14"/>
  <c r="AX22" i="14" s="1"/>
  <c r="S22" i="14" s="1"/>
  <c r="AC22" i="14" s="1"/>
  <c r="AB23" i="14" s="1"/>
  <c r="AH21" i="68"/>
  <c r="AQ21" i="68" s="1"/>
  <c r="Y22" i="32"/>
  <c r="X22" i="32"/>
  <c r="Z23" i="77"/>
  <c r="Z23" i="4"/>
  <c r="Z23" i="19"/>
  <c r="Y23" i="2"/>
  <c r="X23" i="2"/>
  <c r="AH23" i="40"/>
  <c r="AQ23" i="40" s="1"/>
  <c r="AR22" i="70"/>
  <c r="AR22" i="3"/>
  <c r="AX22" i="65"/>
  <c r="S22" i="65" s="1"/>
  <c r="AC22" i="65" s="1"/>
  <c r="AB23" i="65" s="1"/>
  <c r="X23" i="8"/>
  <c r="Y23" i="8"/>
  <c r="X22" i="93"/>
  <c r="Y22" i="93"/>
  <c r="AR22" i="73"/>
  <c r="AI22" i="22"/>
  <c r="AN22" i="22"/>
  <c r="X23" i="34"/>
  <c r="Y23" i="34"/>
  <c r="Z23" i="34" s="1"/>
  <c r="AI21" i="10"/>
  <c r="AN21" i="10"/>
  <c r="Y22" i="49"/>
  <c r="X22" i="49"/>
  <c r="Z23" i="53" l="1"/>
  <c r="AE23" i="80"/>
  <c r="AK23" i="9"/>
  <c r="AT23" i="9" s="1"/>
  <c r="Z24" i="83"/>
  <c r="Z22" i="56"/>
  <c r="AG22" i="56" s="1"/>
  <c r="AP22" i="56" s="1"/>
  <c r="AE22" i="17"/>
  <c r="AG23" i="3"/>
  <c r="AP23" i="3" s="1"/>
  <c r="AP25" i="3" s="1"/>
  <c r="AE21" i="57"/>
  <c r="Z22" i="18"/>
  <c r="Z24" i="48"/>
  <c r="W23" i="17"/>
  <c r="Z22" i="74"/>
  <c r="Z22" i="93"/>
  <c r="Z23" i="54"/>
  <c r="Z22" i="10"/>
  <c r="Z22" i="49"/>
  <c r="AG22" i="49" s="1"/>
  <c r="AP22" i="49" s="1"/>
  <c r="AF21" i="57"/>
  <c r="AO21" i="57" s="1"/>
  <c r="AF22" i="17"/>
  <c r="AO22" i="17" s="1"/>
  <c r="AG22" i="92"/>
  <c r="AP22" i="92" s="1"/>
  <c r="AL23" i="69"/>
  <c r="AU23" i="69" s="1"/>
  <c r="Z23" i="38"/>
  <c r="AF23" i="38" s="1"/>
  <c r="AO23" i="38" s="1"/>
  <c r="AG22" i="64"/>
  <c r="AP22" i="64" s="1"/>
  <c r="AF23" i="80"/>
  <c r="AO23" i="80" s="1"/>
  <c r="AE23" i="3"/>
  <c r="AK23" i="3" s="1"/>
  <c r="AT23" i="3" s="1"/>
  <c r="Z24" i="76"/>
  <c r="W25" i="76" s="1"/>
  <c r="AE22" i="56"/>
  <c r="W23" i="56"/>
  <c r="AG24" i="76"/>
  <c r="AP24" i="76" s="1"/>
  <c r="AE23" i="38"/>
  <c r="AG23" i="38"/>
  <c r="AP23" i="38" s="1"/>
  <c r="AF23" i="34"/>
  <c r="AO23" i="34" s="1"/>
  <c r="AE23" i="34"/>
  <c r="AG23" i="34"/>
  <c r="AP23" i="34" s="1"/>
  <c r="W24" i="34"/>
  <c r="W23" i="49"/>
  <c r="AE22" i="49"/>
  <c r="AH22" i="93"/>
  <c r="AQ22" i="93" s="1"/>
  <c r="AG23" i="19"/>
  <c r="AP23" i="19" s="1"/>
  <c r="AP25" i="19" s="1"/>
  <c r="AF23" i="19"/>
  <c r="AO23" i="19" s="1"/>
  <c r="AO25" i="19" s="1"/>
  <c r="AE23" i="19"/>
  <c r="AR21" i="23"/>
  <c r="X23" i="11"/>
  <c r="Y23" i="11"/>
  <c r="W24" i="31"/>
  <c r="AG23" i="31"/>
  <c r="AP23" i="31" s="1"/>
  <c r="AF23" i="31"/>
  <c r="AO23" i="31" s="1"/>
  <c r="AE23" i="31"/>
  <c r="AS18" i="15"/>
  <c r="AL18" i="15"/>
  <c r="AU18" i="15" s="1"/>
  <c r="AH22" i="18"/>
  <c r="AQ22" i="18" s="1"/>
  <c r="AS20" i="21"/>
  <c r="AL20" i="21"/>
  <c r="AU20" i="21" s="1"/>
  <c r="AF22" i="89"/>
  <c r="AO22" i="89" s="1"/>
  <c r="AE22" i="89"/>
  <c r="AG22" i="89"/>
  <c r="AP22" i="89" s="1"/>
  <c r="W23" i="89"/>
  <c r="AJ17" i="71"/>
  <c r="AK17" i="71"/>
  <c r="AT17" i="71" s="1"/>
  <c r="AJ11" i="71"/>
  <c r="AK11" i="71"/>
  <c r="AT11" i="71" s="1"/>
  <c r="AJ5" i="71"/>
  <c r="AK5" i="71"/>
  <c r="AT5" i="71" s="1"/>
  <c r="AS14" i="66"/>
  <c r="AL14" i="66"/>
  <c r="AU14" i="66" s="1"/>
  <c r="AS16" i="66"/>
  <c r="AL16" i="66"/>
  <c r="AU16" i="66" s="1"/>
  <c r="AJ22" i="9"/>
  <c r="AK22" i="9"/>
  <c r="AT22" i="9" s="1"/>
  <c r="AJ16" i="9"/>
  <c r="AK16" i="9"/>
  <c r="AT16" i="9" s="1"/>
  <c r="AJ10" i="9"/>
  <c r="AK10" i="9"/>
  <c r="AT10" i="9" s="1"/>
  <c r="AJ3" i="9"/>
  <c r="AB4" i="9"/>
  <c r="AJ19" i="65"/>
  <c r="AK19" i="65"/>
  <c r="AT19" i="65" s="1"/>
  <c r="AJ13" i="65"/>
  <c r="AK13" i="65"/>
  <c r="AT13" i="65" s="1"/>
  <c r="AK7" i="65"/>
  <c r="AT7" i="65" s="1"/>
  <c r="AJ7" i="65"/>
  <c r="AR22" i="2"/>
  <c r="AF23" i="70"/>
  <c r="AO23" i="70" s="1"/>
  <c r="AO25" i="70" s="1"/>
  <c r="AE23" i="70"/>
  <c r="AG23" i="70"/>
  <c r="AP23" i="70" s="1"/>
  <c r="AP25" i="70" s="1"/>
  <c r="AS13" i="69"/>
  <c r="AL13" i="69"/>
  <c r="AU13" i="69" s="1"/>
  <c r="AF22" i="55"/>
  <c r="AO22" i="55" s="1"/>
  <c r="W23" i="55"/>
  <c r="AE22" i="55"/>
  <c r="AG22" i="55"/>
  <c r="AP22" i="55" s="1"/>
  <c r="AE23" i="63"/>
  <c r="AF23" i="63"/>
  <c r="AO23" i="63" s="1"/>
  <c r="AO25" i="63" s="1"/>
  <c r="AG23" i="63"/>
  <c r="AP23" i="63" s="1"/>
  <c r="AP25" i="63" s="1"/>
  <c r="AR23" i="83"/>
  <c r="AS9" i="21"/>
  <c r="AL9" i="21"/>
  <c r="AU9" i="21" s="1"/>
  <c r="AI22" i="58"/>
  <c r="AN22" i="58"/>
  <c r="AH24" i="48"/>
  <c r="AQ24" i="48" s="1"/>
  <c r="AX23" i="70"/>
  <c r="S23" i="70" s="1"/>
  <c r="AC23" i="70" s="1"/>
  <c r="AX3" i="70"/>
  <c r="S3" i="70" s="1"/>
  <c r="AC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N23" i="43"/>
  <c r="AI23" i="43"/>
  <c r="AI23" i="73"/>
  <c r="AN23" i="73"/>
  <c r="AS14" i="15"/>
  <c r="AL14" i="15"/>
  <c r="AU14" i="15" s="1"/>
  <c r="X23" i="67"/>
  <c r="Y23" i="67"/>
  <c r="AJ4" i="69"/>
  <c r="AK4" i="69"/>
  <c r="AT4" i="69" s="1"/>
  <c r="AT25" i="69" s="1"/>
  <c r="AH23" i="60"/>
  <c r="AQ23" i="60" s="1"/>
  <c r="AQ25" i="60" s="1"/>
  <c r="AZ3" i="60"/>
  <c r="AX22" i="60" s="1"/>
  <c r="S22" i="60" s="1"/>
  <c r="AC22" i="60" s="1"/>
  <c r="AB23" i="60" s="1"/>
  <c r="S19" i="1"/>
  <c r="AC18" i="1"/>
  <c r="AB19" i="1" s="1"/>
  <c r="S13" i="1"/>
  <c r="AC12" i="1"/>
  <c r="AB13" i="1" s="1"/>
  <c r="AC6" i="1"/>
  <c r="AB7" i="1" s="1"/>
  <c r="S7" i="1"/>
  <c r="AH23" i="38"/>
  <c r="AQ23" i="38" s="1"/>
  <c r="AS21" i="69"/>
  <c r="AL21" i="69"/>
  <c r="AU21" i="69" s="1"/>
  <c r="AN22" i="51"/>
  <c r="AI22" i="51"/>
  <c r="AG23" i="88"/>
  <c r="AP23" i="88" s="1"/>
  <c r="AF23" i="88"/>
  <c r="AO23" i="88" s="1"/>
  <c r="AE23" i="88"/>
  <c r="W24" i="88"/>
  <c r="AS21" i="15"/>
  <c r="AL21" i="15"/>
  <c r="AU21" i="15" s="1"/>
  <c r="AS11" i="21"/>
  <c r="AL11" i="21"/>
  <c r="AU11" i="21" s="1"/>
  <c r="AG23" i="53"/>
  <c r="AP23" i="53" s="1"/>
  <c r="AP25" i="53" s="1"/>
  <c r="AE23" i="53"/>
  <c r="AF23" i="53"/>
  <c r="AO23" i="53" s="1"/>
  <c r="AO25" i="53" s="1"/>
  <c r="AG23" i="33"/>
  <c r="AP23" i="33" s="1"/>
  <c r="AF23" i="33"/>
  <c r="AO23" i="33" s="1"/>
  <c r="W24" i="33"/>
  <c r="AE23" i="33"/>
  <c r="AR22" i="60"/>
  <c r="AL23" i="66"/>
  <c r="AU23" i="66" s="1"/>
  <c r="AR23" i="66"/>
  <c r="AR25" i="66" s="1"/>
  <c r="AE23" i="54"/>
  <c r="AG23" i="54"/>
  <c r="AP23" i="54" s="1"/>
  <c r="AP25" i="54" s="1"/>
  <c r="AF23" i="54"/>
  <c r="AO23" i="54" s="1"/>
  <c r="AO25" i="54" s="1"/>
  <c r="AS18" i="21"/>
  <c r="AL18" i="21"/>
  <c r="AU18" i="21" s="1"/>
  <c r="W23" i="10"/>
  <c r="AE22" i="10"/>
  <c r="AG22" i="10"/>
  <c r="AP22" i="10" s="1"/>
  <c r="AF22" i="10"/>
  <c r="AO22" i="10" s="1"/>
  <c r="AX23" i="13"/>
  <c r="S23" i="13" s="1"/>
  <c r="AC23" i="13" s="1"/>
  <c r="AX3" i="13"/>
  <c r="S3" i="13" s="1"/>
  <c r="AC3" i="13" s="1"/>
  <c r="AX4" i="13"/>
  <c r="S4" i="13" s="1"/>
  <c r="AC4" i="13" s="1"/>
  <c r="AB5" i="13" s="1"/>
  <c r="AX5" i="13"/>
  <c r="S5" i="13" s="1"/>
  <c r="AC5" i="13" s="1"/>
  <c r="AB6" i="13" s="1"/>
  <c r="AX6" i="13"/>
  <c r="S6" i="13" s="1"/>
  <c r="AC6" i="13" s="1"/>
  <c r="AB7" i="13" s="1"/>
  <c r="AX7" i="13"/>
  <c r="S7" i="13" s="1"/>
  <c r="AC7" i="13" s="1"/>
  <c r="AB8" i="13" s="1"/>
  <c r="AX8" i="13"/>
  <c r="S8" i="13" s="1"/>
  <c r="AC8" i="13" s="1"/>
  <c r="AB9" i="13" s="1"/>
  <c r="AX9" i="13"/>
  <c r="S9" i="13" s="1"/>
  <c r="AC9" i="13" s="1"/>
  <c r="AB10" i="13" s="1"/>
  <c r="AX10" i="13"/>
  <c r="S10" i="13" s="1"/>
  <c r="AC10" i="13" s="1"/>
  <c r="AB11" i="13" s="1"/>
  <c r="AX11" i="13"/>
  <c r="S11" i="13" s="1"/>
  <c r="AC11" i="13" s="1"/>
  <c r="AB12" i="13" s="1"/>
  <c r="AX12" i="13"/>
  <c r="S12" i="13" s="1"/>
  <c r="AC12" i="13" s="1"/>
  <c r="AB13" i="13" s="1"/>
  <c r="AX13" i="13"/>
  <c r="S13" i="13" s="1"/>
  <c r="AC13" i="13" s="1"/>
  <c r="AB14" i="13" s="1"/>
  <c r="AX14" i="13"/>
  <c r="S14" i="13" s="1"/>
  <c r="AC14" i="13" s="1"/>
  <c r="AB15" i="13" s="1"/>
  <c r="AX15" i="13"/>
  <c r="S15" i="13" s="1"/>
  <c r="AC15" i="13" s="1"/>
  <c r="AB16" i="13" s="1"/>
  <c r="AX16" i="13"/>
  <c r="S16" i="13" s="1"/>
  <c r="AC16" i="13" s="1"/>
  <c r="AB17" i="13" s="1"/>
  <c r="AX17" i="13"/>
  <c r="S17" i="13" s="1"/>
  <c r="AC17" i="13" s="1"/>
  <c r="AB18" i="13" s="1"/>
  <c r="AX18" i="13"/>
  <c r="S18" i="13" s="1"/>
  <c r="AC18" i="13" s="1"/>
  <c r="AB19" i="13" s="1"/>
  <c r="AX19" i="13"/>
  <c r="S19" i="13" s="1"/>
  <c r="AC19" i="13" s="1"/>
  <c r="AB20" i="13" s="1"/>
  <c r="AX20" i="13"/>
  <c r="S20" i="13" s="1"/>
  <c r="AC20" i="13" s="1"/>
  <c r="AB21" i="13" s="1"/>
  <c r="AX21" i="13"/>
  <c r="S21" i="13" s="1"/>
  <c r="AC21" i="13" s="1"/>
  <c r="AB22" i="13" s="1"/>
  <c r="AI22" i="78"/>
  <c r="AN22" i="78"/>
  <c r="AR21" i="32"/>
  <c r="AS11" i="69"/>
  <c r="AL11" i="69"/>
  <c r="AU11" i="69" s="1"/>
  <c r="AG24" i="83"/>
  <c r="AP24" i="83" s="1"/>
  <c r="AF24" i="83"/>
  <c r="AO24" i="83" s="1"/>
  <c r="AE24" i="83"/>
  <c r="W25" i="83"/>
  <c r="AN24" i="79"/>
  <c r="AI24" i="79"/>
  <c r="AS18" i="66"/>
  <c r="AL18" i="66"/>
  <c r="AU18" i="66" s="1"/>
  <c r="X23" i="92"/>
  <c r="Y23" i="92"/>
  <c r="X23" i="64"/>
  <c r="Y23" i="64"/>
  <c r="AN23" i="3"/>
  <c r="AN25" i="3" s="1"/>
  <c r="AI23" i="3"/>
  <c r="AI21" i="57"/>
  <c r="AN21" i="57"/>
  <c r="AE22" i="93"/>
  <c r="W23" i="93"/>
  <c r="AG22" i="93"/>
  <c r="AP22" i="93" s="1"/>
  <c r="AF22" i="93"/>
  <c r="AO22" i="93" s="1"/>
  <c r="AG23" i="4"/>
  <c r="AP23" i="4" s="1"/>
  <c r="AP25" i="4" s="1"/>
  <c r="AF23" i="4"/>
  <c r="AO23" i="4" s="1"/>
  <c r="AO25" i="4" s="1"/>
  <c r="AE23" i="4"/>
  <c r="AS18" i="69"/>
  <c r="AL18" i="69"/>
  <c r="AU18" i="69" s="1"/>
  <c r="AI22" i="90"/>
  <c r="AN22" i="90"/>
  <c r="AN22" i="45"/>
  <c r="AI22" i="45"/>
  <c r="AG22" i="18"/>
  <c r="AP22" i="18" s="1"/>
  <c r="AF22" i="18"/>
  <c r="AO22" i="18" s="1"/>
  <c r="W23" i="18"/>
  <c r="AE22" i="18"/>
  <c r="AI22" i="61"/>
  <c r="AN22" i="61"/>
  <c r="AJ22" i="71"/>
  <c r="AK22" i="71"/>
  <c r="AT22" i="71" s="1"/>
  <c r="AJ16" i="71"/>
  <c r="AK16" i="71"/>
  <c r="AT16" i="71" s="1"/>
  <c r="AJ10" i="71"/>
  <c r="AK10" i="71"/>
  <c r="AT10" i="71" s="1"/>
  <c r="AJ3" i="71"/>
  <c r="AB4" i="71"/>
  <c r="AS8" i="15"/>
  <c r="AL8" i="15"/>
  <c r="AU8" i="15" s="1"/>
  <c r="AS22" i="21"/>
  <c r="AL22" i="21"/>
  <c r="AU22" i="21" s="1"/>
  <c r="AJ21" i="9"/>
  <c r="AK21" i="9"/>
  <c r="AT21" i="9" s="1"/>
  <c r="AJ15" i="9"/>
  <c r="AK15" i="9"/>
  <c r="AT15" i="9" s="1"/>
  <c r="AJ9" i="9"/>
  <c r="AK9" i="9"/>
  <c r="AT9" i="9" s="1"/>
  <c r="AH23" i="24"/>
  <c r="AQ23" i="24" s="1"/>
  <c r="AQ25" i="24" s="1"/>
  <c r="AZ3" i="24"/>
  <c r="AX22" i="24" s="1"/>
  <c r="S22" i="24" s="1"/>
  <c r="AC22" i="24" s="1"/>
  <c r="AB23" i="24" s="1"/>
  <c r="AJ18" i="65"/>
  <c r="AK18" i="65"/>
  <c r="AT18" i="65" s="1"/>
  <c r="AJ12" i="65"/>
  <c r="AK12" i="65"/>
  <c r="AT12" i="65" s="1"/>
  <c r="AJ6" i="65"/>
  <c r="AK6" i="65"/>
  <c r="AT6" i="65" s="1"/>
  <c r="AS7" i="15"/>
  <c r="AL7" i="15"/>
  <c r="AU7" i="15" s="1"/>
  <c r="AS9" i="66"/>
  <c r="AL9" i="66"/>
  <c r="AU9" i="66" s="1"/>
  <c r="AI21" i="5"/>
  <c r="AN21" i="5"/>
  <c r="Y23" i="58"/>
  <c r="X23" i="58"/>
  <c r="AX23" i="19"/>
  <c r="S23" i="19" s="1"/>
  <c r="AC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X22" i="70"/>
  <c r="S22" i="70" s="1"/>
  <c r="AC22" i="70" s="1"/>
  <c r="AB23" i="70" s="1"/>
  <c r="W23" i="62"/>
  <c r="AE22" i="62"/>
  <c r="AG22" i="62"/>
  <c r="AP22" i="62" s="1"/>
  <c r="AF22" i="62"/>
  <c r="AO22" i="62" s="1"/>
  <c r="AH22" i="74"/>
  <c r="AQ22" i="74" s="1"/>
  <c r="AS20" i="69"/>
  <c r="AL20" i="69"/>
  <c r="AU20" i="69" s="1"/>
  <c r="AS16" i="21"/>
  <c r="AL16" i="21"/>
  <c r="AU16" i="21" s="1"/>
  <c r="AN22" i="67"/>
  <c r="AI22" i="67"/>
  <c r="AS3" i="69"/>
  <c r="AL3" i="69"/>
  <c r="AU3" i="69" s="1"/>
  <c r="AR23" i="87"/>
  <c r="Z23" i="60"/>
  <c r="AH22" i="20"/>
  <c r="AQ22" i="20" s="1"/>
  <c r="S18" i="1"/>
  <c r="AC17" i="1"/>
  <c r="AB18" i="1" s="1"/>
  <c r="S12" i="1"/>
  <c r="AC11" i="1"/>
  <c r="AB12" i="1" s="1"/>
  <c r="AC5" i="1"/>
  <c r="AB6" i="1" s="1"/>
  <c r="S6" i="1"/>
  <c r="AG23" i="52"/>
  <c r="AP23" i="52" s="1"/>
  <c r="AP25" i="52" s="1"/>
  <c r="AF23" i="52"/>
  <c r="AO23" i="52" s="1"/>
  <c r="AO25" i="52" s="1"/>
  <c r="AE23" i="52"/>
  <c r="AS17" i="66"/>
  <c r="AL17" i="66"/>
  <c r="AU17" i="66" s="1"/>
  <c r="AR23" i="48"/>
  <c r="AR21" i="93"/>
  <c r="Y22" i="68"/>
  <c r="X22" i="68"/>
  <c r="AS12" i="66"/>
  <c r="AL12" i="66"/>
  <c r="AU12" i="66" s="1"/>
  <c r="AH23" i="22"/>
  <c r="AQ23" i="22" s="1"/>
  <c r="AQ25" i="22" s="1"/>
  <c r="AZ3" i="22"/>
  <c r="AX22" i="22" s="1"/>
  <c r="S22" i="22" s="1"/>
  <c r="AC22" i="22" s="1"/>
  <c r="AB23" i="22" s="1"/>
  <c r="AX22" i="13"/>
  <c r="S22" i="13" s="1"/>
  <c r="AC22" i="13" s="1"/>
  <c r="AB23" i="13" s="1"/>
  <c r="Y23" i="85"/>
  <c r="X23" i="85"/>
  <c r="Y25" i="86"/>
  <c r="X25" i="86"/>
  <c r="AS17" i="15"/>
  <c r="AL17" i="15"/>
  <c r="AU17" i="15" s="1"/>
  <c r="AS7" i="21"/>
  <c r="AL7" i="21"/>
  <c r="AU7" i="21" s="1"/>
  <c r="Y23" i="39"/>
  <c r="X23" i="39"/>
  <c r="AS13" i="66"/>
  <c r="AL13" i="66"/>
  <c r="AU13" i="66" s="1"/>
  <c r="AS3" i="15"/>
  <c r="AL3" i="15"/>
  <c r="AU3" i="15" s="1"/>
  <c r="X23" i="95"/>
  <c r="Y23" i="95"/>
  <c r="X22" i="57"/>
  <c r="Y22" i="57"/>
  <c r="AR22" i="22"/>
  <c r="AF23" i="77"/>
  <c r="AO23" i="77" s="1"/>
  <c r="AE23" i="77"/>
  <c r="AG23" i="77"/>
  <c r="AP23" i="77" s="1"/>
  <c r="W24" i="77"/>
  <c r="AX3" i="14"/>
  <c r="S3" i="14" s="1"/>
  <c r="AC3" i="14" s="1"/>
  <c r="AX23" i="14"/>
  <c r="S23" i="14" s="1"/>
  <c r="AC23" i="14" s="1"/>
  <c r="AJ23" i="14" s="1"/>
  <c r="AS2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6" i="15"/>
  <c r="AL6" i="15"/>
  <c r="AU6" i="15" s="1"/>
  <c r="AH24" i="76"/>
  <c r="AQ24" i="76" s="1"/>
  <c r="AS8" i="21"/>
  <c r="AL8" i="21"/>
  <c r="AU8" i="21" s="1"/>
  <c r="AJ21" i="71"/>
  <c r="AK21" i="71"/>
  <c r="AT21" i="71" s="1"/>
  <c r="AJ15" i="71"/>
  <c r="AK15" i="71"/>
  <c r="AT15" i="71" s="1"/>
  <c r="AJ9" i="71"/>
  <c r="AK9" i="71"/>
  <c r="AT9" i="71" s="1"/>
  <c r="AS20" i="66"/>
  <c r="AL20" i="66"/>
  <c r="AU20" i="66" s="1"/>
  <c r="AH22" i="56"/>
  <c r="AQ22" i="56" s="1"/>
  <c r="AJ20" i="9"/>
  <c r="AK20" i="9"/>
  <c r="AT20" i="9" s="1"/>
  <c r="AJ14" i="9"/>
  <c r="AK14" i="9"/>
  <c r="AT14" i="9" s="1"/>
  <c r="AJ8" i="9"/>
  <c r="AK8" i="9"/>
  <c r="AT8" i="9" s="1"/>
  <c r="AN22" i="59"/>
  <c r="AI22" i="59"/>
  <c r="AR22" i="8"/>
  <c r="AJ17" i="65"/>
  <c r="AK17" i="65"/>
  <c r="AT17" i="65" s="1"/>
  <c r="AJ11" i="65"/>
  <c r="AK11" i="65"/>
  <c r="AT11" i="65" s="1"/>
  <c r="AJ5" i="65"/>
  <c r="AK5" i="65"/>
  <c r="AT5" i="65" s="1"/>
  <c r="AS19" i="69"/>
  <c r="AL19" i="69"/>
  <c r="AU19" i="69" s="1"/>
  <c r="AR22" i="41"/>
  <c r="AS15" i="21"/>
  <c r="AL15" i="21"/>
  <c r="AU15" i="21" s="1"/>
  <c r="Y22" i="5"/>
  <c r="X22" i="5"/>
  <c r="AF24" i="48"/>
  <c r="AO24" i="48" s="1"/>
  <c r="AG24" i="48"/>
  <c r="AP24" i="48" s="1"/>
  <c r="W25" i="48"/>
  <c r="AE24" i="48"/>
  <c r="AF23" i="36"/>
  <c r="AO23" i="36" s="1"/>
  <c r="AE23" i="36"/>
  <c r="W24" i="36"/>
  <c r="AG23" i="36"/>
  <c r="AP23" i="36" s="1"/>
  <c r="AX22" i="19"/>
  <c r="S22" i="19" s="1"/>
  <c r="AC22" i="19" s="1"/>
  <c r="AB23" i="19" s="1"/>
  <c r="AK22" i="1"/>
  <c r="AT22" i="1" s="1"/>
  <c r="W23" i="74"/>
  <c r="AG22" i="74"/>
  <c r="AP22" i="74" s="1"/>
  <c r="AF22" i="74"/>
  <c r="AO22" i="74" s="1"/>
  <c r="AE22" i="74"/>
  <c r="AH23" i="41"/>
  <c r="AQ23" i="41" s="1"/>
  <c r="AH25" i="96"/>
  <c r="AQ25" i="96" s="1"/>
  <c r="AG22" i="12"/>
  <c r="AP22" i="12" s="1"/>
  <c r="AF22" i="12"/>
  <c r="AO22" i="12" s="1"/>
  <c r="W23" i="12"/>
  <c r="AE22" i="12"/>
  <c r="AG21" i="6"/>
  <c r="AP21" i="6" s="1"/>
  <c r="AF21" i="6"/>
  <c r="AO21" i="6" s="1"/>
  <c r="W22" i="6"/>
  <c r="AE21" i="6"/>
  <c r="Z22" i="20"/>
  <c r="S17" i="1"/>
  <c r="AC16" i="1"/>
  <c r="AB17" i="1" s="1"/>
  <c r="AC10" i="1"/>
  <c r="AB11" i="1" s="1"/>
  <c r="S11" i="1"/>
  <c r="AC4" i="1"/>
  <c r="AB5" i="1" s="1"/>
  <c r="S5" i="1"/>
  <c r="AS9" i="69"/>
  <c r="AL9" i="69"/>
  <c r="AU9" i="69" s="1"/>
  <c r="AH22" i="27"/>
  <c r="AQ22" i="27" s="1"/>
  <c r="AS9" i="15"/>
  <c r="AL9" i="15"/>
  <c r="AU9" i="15" s="1"/>
  <c r="AS17" i="21"/>
  <c r="AL17" i="21"/>
  <c r="AU17" i="21" s="1"/>
  <c r="AR23" i="65"/>
  <c r="AR25" i="65" s="1"/>
  <c r="AI21" i="68"/>
  <c r="AN21" i="68"/>
  <c r="AS16" i="69"/>
  <c r="AL16" i="69"/>
  <c r="AU16" i="69" s="1"/>
  <c r="X24" i="42"/>
  <c r="Y24" i="42"/>
  <c r="Y24" i="40"/>
  <c r="X24" i="40"/>
  <c r="AS17" i="69"/>
  <c r="AL17" i="69"/>
  <c r="AU17" i="69" s="1"/>
  <c r="AN24" i="86"/>
  <c r="AI24" i="86"/>
  <c r="AJ4" i="15"/>
  <c r="AK4" i="15"/>
  <c r="AT4" i="15" s="1"/>
  <c r="AT25" i="15" s="1"/>
  <c r="AN22" i="72"/>
  <c r="AI22" i="72"/>
  <c r="AR21" i="10"/>
  <c r="AH23" i="8"/>
  <c r="AQ23" i="8" s="1"/>
  <c r="AQ25" i="8" s="1"/>
  <c r="AZ3" i="8"/>
  <c r="AX22" i="8" s="1"/>
  <c r="S22" i="8" s="1"/>
  <c r="AC22" i="8" s="1"/>
  <c r="AB23" i="8" s="1"/>
  <c r="AH23" i="2"/>
  <c r="AQ23" i="2" s="1"/>
  <c r="AQ25" i="2" s="1"/>
  <c r="AZ3" i="2"/>
  <c r="AX22" i="2" s="1"/>
  <c r="S22" i="2" s="1"/>
  <c r="AC22" i="2" s="1"/>
  <c r="AB23" i="2" s="1"/>
  <c r="AH22" i="32"/>
  <c r="AQ22" i="32" s="1"/>
  <c r="AK23" i="14"/>
  <c r="AT23" i="14" s="1"/>
  <c r="AS6" i="69"/>
  <c r="AL6" i="69"/>
  <c r="AU6" i="69" s="1"/>
  <c r="AN22" i="16"/>
  <c r="AI22" i="16"/>
  <c r="Y23" i="45"/>
  <c r="X23" i="45"/>
  <c r="Z23" i="45" s="1"/>
  <c r="AN21" i="46"/>
  <c r="AI21" i="46"/>
  <c r="Y23" i="61"/>
  <c r="X23" i="61"/>
  <c r="AJ20" i="71"/>
  <c r="AK20" i="71"/>
  <c r="AT20" i="71" s="1"/>
  <c r="AJ14" i="71"/>
  <c r="AK14" i="71"/>
  <c r="AT14" i="71" s="1"/>
  <c r="AJ8" i="71"/>
  <c r="AK8" i="71"/>
  <c r="AT8" i="71" s="1"/>
  <c r="AS20" i="15"/>
  <c r="AL20" i="15"/>
  <c r="AU20" i="15" s="1"/>
  <c r="AR22" i="53"/>
  <c r="AJ4" i="66"/>
  <c r="AK4" i="66"/>
  <c r="AT4" i="66" s="1"/>
  <c r="AT25" i="66" s="1"/>
  <c r="AJ19" i="9"/>
  <c r="AK19" i="9"/>
  <c r="AT19" i="9" s="1"/>
  <c r="AJ13" i="9"/>
  <c r="AK13" i="9"/>
  <c r="AT13" i="9" s="1"/>
  <c r="AJ7" i="9"/>
  <c r="AK7" i="9"/>
  <c r="AT7" i="9" s="1"/>
  <c r="AS22" i="69"/>
  <c r="AL22" i="69"/>
  <c r="AU22" i="69" s="1"/>
  <c r="AS10" i="15"/>
  <c r="AL10" i="15"/>
  <c r="AU10" i="15" s="1"/>
  <c r="Y23" i="59"/>
  <c r="X23" i="59"/>
  <c r="Z23" i="24"/>
  <c r="AJ22" i="65"/>
  <c r="AK22" i="65"/>
  <c r="AT22" i="65" s="1"/>
  <c r="AJ16" i="65"/>
  <c r="AK16" i="65"/>
  <c r="AT16" i="65" s="1"/>
  <c r="AJ10" i="65"/>
  <c r="AK10" i="65"/>
  <c r="AT10" i="65" s="1"/>
  <c r="AJ3" i="65"/>
  <c r="AB4" i="65"/>
  <c r="AR21" i="74"/>
  <c r="AE24" i="44"/>
  <c r="AF24" i="44"/>
  <c r="AO24" i="44" s="1"/>
  <c r="AG24" i="44"/>
  <c r="AP24" i="44" s="1"/>
  <c r="W25" i="44"/>
  <c r="AI23" i="1"/>
  <c r="AN23" i="1"/>
  <c r="AN25" i="1" s="1"/>
  <c r="AS13" i="15"/>
  <c r="AL13" i="15"/>
  <c r="AU13" i="15" s="1"/>
  <c r="AR21" i="18"/>
  <c r="Y22" i="35"/>
  <c r="X22" i="35"/>
  <c r="AS15" i="66"/>
  <c r="AL15" i="66"/>
  <c r="AU15" i="66" s="1"/>
  <c r="AS22" i="15"/>
  <c r="AL22" i="15"/>
  <c r="AU22" i="15" s="1"/>
  <c r="AR22" i="24"/>
  <c r="Y24" i="25"/>
  <c r="X24" i="25"/>
  <c r="AS8" i="69"/>
  <c r="AL8" i="69"/>
  <c r="AU8" i="69" s="1"/>
  <c r="Z23" i="41"/>
  <c r="AS10" i="66"/>
  <c r="AL10" i="66"/>
  <c r="AU10" i="66" s="1"/>
  <c r="AR23" i="76"/>
  <c r="AG23" i="13"/>
  <c r="AP23" i="13" s="1"/>
  <c r="AP25" i="13" s="1"/>
  <c r="AF23" i="13"/>
  <c r="AO23" i="13" s="1"/>
  <c r="AO25" i="13" s="1"/>
  <c r="AE23" i="13"/>
  <c r="AL23" i="71"/>
  <c r="AU23" i="71" s="1"/>
  <c r="AR23" i="71"/>
  <c r="AR25" i="71" s="1"/>
  <c r="AR21" i="62"/>
  <c r="S16" i="1"/>
  <c r="AC15" i="1"/>
  <c r="AB16" i="1" s="1"/>
  <c r="AC9" i="1"/>
  <c r="AB10" i="1" s="1"/>
  <c r="S10" i="1"/>
  <c r="AC3" i="1"/>
  <c r="S4" i="1"/>
  <c r="AX23" i="63"/>
  <c r="S23" i="63" s="1"/>
  <c r="AC23" i="63" s="1"/>
  <c r="AX3" i="63"/>
  <c r="S3" i="63" s="1"/>
  <c r="AC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S5" i="66"/>
  <c r="AL5" i="66"/>
  <c r="AU5" i="66" s="1"/>
  <c r="AH24" i="87"/>
  <c r="AQ24" i="87" s="1"/>
  <c r="X24" i="30"/>
  <c r="Y24" i="30"/>
  <c r="AN21" i="94"/>
  <c r="AI21" i="94"/>
  <c r="AR24" i="96"/>
  <c r="Z23" i="22"/>
  <c r="AI23" i="40"/>
  <c r="AN23" i="40"/>
  <c r="X23" i="78"/>
  <c r="Y23" i="78"/>
  <c r="AH22" i="23"/>
  <c r="AQ22" i="23" s="1"/>
  <c r="AR21" i="27"/>
  <c r="AS5" i="15"/>
  <c r="AL5" i="15"/>
  <c r="AU5" i="15" s="1"/>
  <c r="X23" i="29"/>
  <c r="Y23" i="29"/>
  <c r="AS13" i="21"/>
  <c r="AL13" i="21"/>
  <c r="AU13" i="21" s="1"/>
  <c r="AN22" i="39"/>
  <c r="AI22" i="39"/>
  <c r="AS19" i="66"/>
  <c r="AL19" i="66"/>
  <c r="AU19" i="66" s="1"/>
  <c r="AI21" i="7"/>
  <c r="AN21" i="7"/>
  <c r="AI22" i="17"/>
  <c r="AN22" i="17"/>
  <c r="X24" i="80"/>
  <c r="Y24" i="80"/>
  <c r="X23" i="72"/>
  <c r="Y23" i="72"/>
  <c r="Y23" i="16"/>
  <c r="X23" i="16"/>
  <c r="AS12" i="15"/>
  <c r="AL12" i="15"/>
  <c r="AU12" i="15" s="1"/>
  <c r="AE23" i="75"/>
  <c r="W24" i="75"/>
  <c r="AF23" i="75"/>
  <c r="AO23" i="75" s="1"/>
  <c r="AG23" i="75"/>
  <c r="AP23" i="75" s="1"/>
  <c r="Y22" i="46"/>
  <c r="X22" i="46"/>
  <c r="AS14" i="21"/>
  <c r="AL14" i="21"/>
  <c r="AU14" i="21" s="1"/>
  <c r="AJ19" i="71"/>
  <c r="AK19" i="71"/>
  <c r="AT19" i="71" s="1"/>
  <c r="AJ13" i="71"/>
  <c r="AK13" i="71"/>
  <c r="AT13" i="71" s="1"/>
  <c r="AJ7" i="71"/>
  <c r="AK7" i="71"/>
  <c r="AT7" i="71" s="1"/>
  <c r="AS8" i="66"/>
  <c r="AL8" i="66"/>
  <c r="AU8" i="66" s="1"/>
  <c r="AS3" i="66"/>
  <c r="AL3" i="66"/>
  <c r="AU3" i="66" s="1"/>
  <c r="AJ18" i="9"/>
  <c r="AK18" i="9"/>
  <c r="AT18" i="9" s="1"/>
  <c r="AJ12" i="9"/>
  <c r="AK12" i="9"/>
  <c r="AT12" i="9" s="1"/>
  <c r="AJ6" i="9"/>
  <c r="AK6" i="9"/>
  <c r="AT6" i="9" s="1"/>
  <c r="W23" i="91"/>
  <c r="AF22" i="91"/>
  <c r="AO22" i="91" s="1"/>
  <c r="AE22" i="91"/>
  <c r="AG22" i="91"/>
  <c r="AP22" i="91" s="1"/>
  <c r="AK21" i="65"/>
  <c r="AT21" i="65" s="1"/>
  <c r="AJ21" i="65"/>
  <c r="AK15" i="65"/>
  <c r="AT15" i="65" s="1"/>
  <c r="AJ15" i="65"/>
  <c r="AJ9" i="65"/>
  <c r="AK9" i="65"/>
  <c r="AT9" i="65" s="1"/>
  <c r="AS7" i="69"/>
  <c r="AL7" i="69"/>
  <c r="AU7" i="69" s="1"/>
  <c r="AS21" i="21"/>
  <c r="AL21" i="21"/>
  <c r="AU21" i="21" s="1"/>
  <c r="X23" i="47"/>
  <c r="Y23" i="47"/>
  <c r="AN21" i="35"/>
  <c r="AI21" i="35"/>
  <c r="AR21" i="56"/>
  <c r="AX23" i="4"/>
  <c r="S23" i="4" s="1"/>
  <c r="AC23" i="4" s="1"/>
  <c r="AX3" i="4"/>
  <c r="S3" i="4" s="1"/>
  <c r="AC3" i="4" s="1"/>
  <c r="AX4" i="4"/>
  <c r="S4" i="4" s="1"/>
  <c r="AC4" i="4" s="1"/>
  <c r="AB5" i="4" s="1"/>
  <c r="AX5" i="4"/>
  <c r="S5" i="4" s="1"/>
  <c r="AC5" i="4" s="1"/>
  <c r="AB6" i="4" s="1"/>
  <c r="AX6" i="4"/>
  <c r="S6" i="4" s="1"/>
  <c r="AC6" i="4" s="1"/>
  <c r="AB7" i="4" s="1"/>
  <c r="AX7" i="4"/>
  <c r="S7" i="4" s="1"/>
  <c r="AC7" i="4" s="1"/>
  <c r="AB8" i="4" s="1"/>
  <c r="AX8" i="4"/>
  <c r="S8" i="4" s="1"/>
  <c r="AC8" i="4" s="1"/>
  <c r="AB9" i="4" s="1"/>
  <c r="AX9" i="4"/>
  <c r="S9" i="4" s="1"/>
  <c r="AC9" i="4" s="1"/>
  <c r="AB10" i="4" s="1"/>
  <c r="AX10" i="4"/>
  <c r="S10" i="4" s="1"/>
  <c r="AC10" i="4" s="1"/>
  <c r="AB11" i="4" s="1"/>
  <c r="AX11" i="4"/>
  <c r="S11" i="4" s="1"/>
  <c r="AC11" i="4" s="1"/>
  <c r="AB12" i="4" s="1"/>
  <c r="AX12" i="4"/>
  <c r="S12" i="4" s="1"/>
  <c r="AC12" i="4" s="1"/>
  <c r="AB13" i="4" s="1"/>
  <c r="AX13" i="4"/>
  <c r="S13" i="4" s="1"/>
  <c r="AC13" i="4" s="1"/>
  <c r="AB14" i="4" s="1"/>
  <c r="AX14" i="4"/>
  <c r="S14" i="4" s="1"/>
  <c r="AC14" i="4" s="1"/>
  <c r="AB15" i="4" s="1"/>
  <c r="AX15" i="4"/>
  <c r="S15" i="4" s="1"/>
  <c r="AC15" i="4" s="1"/>
  <c r="AB16" i="4" s="1"/>
  <c r="AX16" i="4"/>
  <c r="S16" i="4" s="1"/>
  <c r="AC16" i="4" s="1"/>
  <c r="AB17" i="4" s="1"/>
  <c r="AX17" i="4"/>
  <c r="S17" i="4" s="1"/>
  <c r="AC17" i="4" s="1"/>
  <c r="AB18" i="4" s="1"/>
  <c r="AX18" i="4"/>
  <c r="S18" i="4" s="1"/>
  <c r="AC18" i="4" s="1"/>
  <c r="AB19" i="4" s="1"/>
  <c r="AX19" i="4"/>
  <c r="S19" i="4" s="1"/>
  <c r="AC19" i="4" s="1"/>
  <c r="AB20" i="4" s="1"/>
  <c r="AX20" i="4"/>
  <c r="S20" i="4" s="1"/>
  <c r="AC20" i="4" s="1"/>
  <c r="AB21" i="4" s="1"/>
  <c r="AX21" i="4"/>
  <c r="S21" i="4" s="1"/>
  <c r="AC21" i="4" s="1"/>
  <c r="AB22" i="4" s="1"/>
  <c r="AN23" i="25"/>
  <c r="AI23" i="25"/>
  <c r="AG23" i="84"/>
  <c r="AP23" i="84" s="1"/>
  <c r="AF23" i="84"/>
  <c r="AO23" i="84" s="1"/>
  <c r="W24" i="84"/>
  <c r="AE23" i="84"/>
  <c r="AJ4" i="21"/>
  <c r="AK4" i="21"/>
  <c r="AT4" i="21" s="1"/>
  <c r="AT25" i="21" s="1"/>
  <c r="Z25" i="96"/>
  <c r="S21" i="1"/>
  <c r="AC20" i="1"/>
  <c r="AB21" i="1" s="1"/>
  <c r="S15" i="1"/>
  <c r="AC14" i="1"/>
  <c r="AB15" i="1" s="1"/>
  <c r="AC8" i="1"/>
  <c r="AB9" i="1" s="1"/>
  <c r="S9" i="1"/>
  <c r="AS15" i="69"/>
  <c r="AL15" i="69"/>
  <c r="AU15" i="69" s="1"/>
  <c r="Z22" i="27"/>
  <c r="AX22" i="63"/>
  <c r="S22" i="63" s="1"/>
  <c r="AC22" i="63" s="1"/>
  <c r="AB23" i="63" s="1"/>
  <c r="AS15" i="15"/>
  <c r="AL15" i="15"/>
  <c r="AU15" i="15" s="1"/>
  <c r="AS5" i="21"/>
  <c r="AL5" i="21"/>
  <c r="AU5" i="21" s="1"/>
  <c r="X24" i="26"/>
  <c r="Y24" i="26"/>
  <c r="AN23" i="30"/>
  <c r="AI23" i="30"/>
  <c r="AI23" i="42"/>
  <c r="AN23" i="42"/>
  <c r="AS16" i="15"/>
  <c r="AL16" i="15"/>
  <c r="AU16" i="15" s="1"/>
  <c r="Y24" i="37"/>
  <c r="X24" i="37"/>
  <c r="AR22" i="54"/>
  <c r="Z22" i="23"/>
  <c r="AS5" i="69"/>
  <c r="AL5" i="69"/>
  <c r="AU5" i="69" s="1"/>
  <c r="AI22" i="85"/>
  <c r="AN22" i="85"/>
  <c r="AI23" i="9"/>
  <c r="AN23" i="9"/>
  <c r="AN25" i="9" s="1"/>
  <c r="AH24" i="83"/>
  <c r="AQ24" i="83" s="1"/>
  <c r="AN22" i="50"/>
  <c r="AI22" i="50"/>
  <c r="AI22" i="29"/>
  <c r="AN22" i="29"/>
  <c r="AS10" i="69"/>
  <c r="AL10" i="69"/>
  <c r="AU10" i="69" s="1"/>
  <c r="Y22" i="7"/>
  <c r="Z22" i="7" s="1"/>
  <c r="X22" i="7"/>
  <c r="AS6" i="21"/>
  <c r="AL6" i="21"/>
  <c r="AU6" i="21" s="1"/>
  <c r="X23" i="17"/>
  <c r="Y23" i="17"/>
  <c r="AN23" i="80"/>
  <c r="AI23" i="80"/>
  <c r="Y24" i="82"/>
  <c r="X24" i="82"/>
  <c r="Z23" i="8"/>
  <c r="AH22" i="49"/>
  <c r="AQ22" i="49" s="1"/>
  <c r="AH23" i="34"/>
  <c r="AQ23" i="34" s="1"/>
  <c r="AJ23" i="65"/>
  <c r="AS23" i="65" s="1"/>
  <c r="AK23" i="65"/>
  <c r="AT23" i="65" s="1"/>
  <c r="Z23" i="2"/>
  <c r="Z22" i="32"/>
  <c r="AS12" i="69"/>
  <c r="AL12" i="69"/>
  <c r="AU12" i="69" s="1"/>
  <c r="Y23" i="90"/>
  <c r="X23" i="90"/>
  <c r="AN22" i="11"/>
  <c r="AI22" i="11"/>
  <c r="AJ18" i="71"/>
  <c r="AK18" i="71"/>
  <c r="AT18" i="71" s="1"/>
  <c r="AJ12" i="71"/>
  <c r="AK12" i="71"/>
  <c r="AT12" i="71" s="1"/>
  <c r="AJ6" i="71"/>
  <c r="AK6" i="71"/>
  <c r="AT6" i="71" s="1"/>
  <c r="AS10" i="21"/>
  <c r="AL10" i="21"/>
  <c r="AU10" i="21" s="1"/>
  <c r="AJ17" i="9"/>
  <c r="AK17" i="9"/>
  <c r="AT17" i="9" s="1"/>
  <c r="AJ11" i="9"/>
  <c r="AK11" i="9"/>
  <c r="AT11" i="9" s="1"/>
  <c r="AJ5" i="9"/>
  <c r="AK5" i="9"/>
  <c r="AT5" i="9" s="1"/>
  <c r="AR21" i="49"/>
  <c r="AJ20" i="65"/>
  <c r="AK20" i="65"/>
  <c r="AT20" i="65" s="1"/>
  <c r="AJ14" i="65"/>
  <c r="AK14" i="65"/>
  <c r="AT14" i="65" s="1"/>
  <c r="AJ8" i="65"/>
  <c r="AK8" i="65"/>
  <c r="AT8" i="65" s="1"/>
  <c r="AF23" i="81"/>
  <c r="AO23" i="81" s="1"/>
  <c r="AG23" i="81"/>
  <c r="AP23" i="81" s="1"/>
  <c r="AE23" i="81"/>
  <c r="W24" i="81"/>
  <c r="AS19" i="15"/>
  <c r="AL19" i="15"/>
  <c r="AU19" i="15" s="1"/>
  <c r="AG24" i="28"/>
  <c r="AP24" i="28" s="1"/>
  <c r="AF24" i="28"/>
  <c r="AO24" i="28" s="1"/>
  <c r="W25" i="28"/>
  <c r="AE24" i="28"/>
  <c r="AN22" i="47"/>
  <c r="AI22" i="47"/>
  <c r="AS21" i="66"/>
  <c r="AL21" i="66"/>
  <c r="AU21" i="66" s="1"/>
  <c r="AS12" i="21"/>
  <c r="AL12" i="21"/>
  <c r="AU12" i="21" s="1"/>
  <c r="AR22" i="34"/>
  <c r="AX22" i="4"/>
  <c r="S22" i="4" s="1"/>
  <c r="AC22" i="4" s="1"/>
  <c r="AB23" i="4" s="1"/>
  <c r="AH22" i="62"/>
  <c r="AQ22" i="62" s="1"/>
  <c r="AR22" i="38"/>
  <c r="X24" i="43"/>
  <c r="Y24" i="43"/>
  <c r="X24" i="73"/>
  <c r="Y24" i="73"/>
  <c r="AS14" i="69"/>
  <c r="AL14" i="69"/>
  <c r="AU14" i="69" s="1"/>
  <c r="AS3" i="21"/>
  <c r="AL3" i="21"/>
  <c r="AU3" i="21" s="1"/>
  <c r="AS22" i="66"/>
  <c r="AL22" i="66"/>
  <c r="AU22" i="66" s="1"/>
  <c r="AS6" i="66"/>
  <c r="AL6" i="66"/>
  <c r="AU6" i="66" s="1"/>
  <c r="AX23" i="3"/>
  <c r="S23" i="3" s="1"/>
  <c r="AC23" i="3" s="1"/>
  <c r="AJ23" i="3" s="1"/>
  <c r="AS23" i="3" s="1"/>
  <c r="AX3" i="3"/>
  <c r="S3" i="3" s="1"/>
  <c r="AC3" i="3" s="1"/>
  <c r="AX4" i="3"/>
  <c r="S4" i="3" s="1"/>
  <c r="AC4" i="3" s="1"/>
  <c r="AB5" i="3" s="1"/>
  <c r="AX5" i="3"/>
  <c r="S5" i="3" s="1"/>
  <c r="AC5" i="3" s="1"/>
  <c r="AB6" i="3" s="1"/>
  <c r="AX6" i="3"/>
  <c r="S6" i="3" s="1"/>
  <c r="AC6" i="3" s="1"/>
  <c r="AB7" i="3" s="1"/>
  <c r="AX7" i="3"/>
  <c r="S7" i="3" s="1"/>
  <c r="AC7" i="3" s="1"/>
  <c r="AB8" i="3" s="1"/>
  <c r="AX8" i="3"/>
  <c r="S8" i="3" s="1"/>
  <c r="AC8" i="3" s="1"/>
  <c r="AB9" i="3" s="1"/>
  <c r="AX9" i="3"/>
  <c r="S9" i="3" s="1"/>
  <c r="AC9" i="3" s="1"/>
  <c r="AB10" i="3" s="1"/>
  <c r="AX10" i="3"/>
  <c r="S10" i="3" s="1"/>
  <c r="AC10" i="3" s="1"/>
  <c r="AB11" i="3" s="1"/>
  <c r="AX11" i="3"/>
  <c r="S11" i="3" s="1"/>
  <c r="AC11" i="3" s="1"/>
  <c r="AB12" i="3" s="1"/>
  <c r="AX12" i="3"/>
  <c r="S12" i="3" s="1"/>
  <c r="AC12" i="3" s="1"/>
  <c r="AB13" i="3" s="1"/>
  <c r="AX13" i="3"/>
  <c r="S13" i="3" s="1"/>
  <c r="AC13" i="3" s="1"/>
  <c r="AB14" i="3" s="1"/>
  <c r="AX14" i="3"/>
  <c r="S14" i="3" s="1"/>
  <c r="AC14" i="3" s="1"/>
  <c r="AB15" i="3" s="1"/>
  <c r="AX15" i="3"/>
  <c r="S15" i="3" s="1"/>
  <c r="AC15" i="3" s="1"/>
  <c r="AB16" i="3" s="1"/>
  <c r="AX16" i="3"/>
  <c r="S16" i="3" s="1"/>
  <c r="AC16" i="3" s="1"/>
  <c r="AB17" i="3" s="1"/>
  <c r="AX17" i="3"/>
  <c r="S17" i="3" s="1"/>
  <c r="AC17" i="3" s="1"/>
  <c r="AB18" i="3" s="1"/>
  <c r="AX18" i="3"/>
  <c r="S18" i="3" s="1"/>
  <c r="AC18" i="3" s="1"/>
  <c r="AB19" i="3" s="1"/>
  <c r="AX19" i="3"/>
  <c r="S19" i="3" s="1"/>
  <c r="AC19" i="3" s="1"/>
  <c r="AB20" i="3" s="1"/>
  <c r="AX20" i="3"/>
  <c r="S20" i="3" s="1"/>
  <c r="AC20" i="3" s="1"/>
  <c r="AB21" i="3" s="1"/>
  <c r="AX21" i="3"/>
  <c r="S21" i="3" s="1"/>
  <c r="AC21" i="3" s="1"/>
  <c r="AB22" i="3" s="1"/>
  <c r="S20" i="1"/>
  <c r="AC19" i="1"/>
  <c r="AB20" i="1" s="1"/>
  <c r="S14" i="1"/>
  <c r="AC13" i="1"/>
  <c r="AB14" i="1" s="1"/>
  <c r="AC7" i="1"/>
  <c r="AB8" i="1" s="1"/>
  <c r="S8" i="1"/>
  <c r="S23" i="1"/>
  <c r="AC22" i="1"/>
  <c r="AB23" i="1" s="1"/>
  <c r="Y23" i="51"/>
  <c r="X23" i="51"/>
  <c r="AH23" i="53"/>
  <c r="AQ23" i="53" s="1"/>
  <c r="AQ25" i="53" s="1"/>
  <c r="AZ3" i="53"/>
  <c r="AS11" i="66"/>
  <c r="AL11" i="66"/>
  <c r="AU11" i="66" s="1"/>
  <c r="Z24" i="87"/>
  <c r="AN23" i="26"/>
  <c r="AI23" i="26"/>
  <c r="AR21" i="20"/>
  <c r="AH23" i="54"/>
  <c r="AQ23" i="54" s="1"/>
  <c r="AQ25" i="54" s="1"/>
  <c r="AZ3" i="54"/>
  <c r="AX22" i="54" s="1"/>
  <c r="S22" i="54" s="1"/>
  <c r="AC22" i="54" s="1"/>
  <c r="AB23" i="54" s="1"/>
  <c r="AI23" i="14"/>
  <c r="AN23" i="14"/>
  <c r="AN25" i="14" s="1"/>
  <c r="X22" i="94"/>
  <c r="Y22" i="94"/>
  <c r="AI23" i="37"/>
  <c r="AN23" i="37"/>
  <c r="AH22" i="10"/>
  <c r="AQ22" i="10" s="1"/>
  <c r="AS11" i="15"/>
  <c r="AL11" i="15"/>
  <c r="AU11" i="15" s="1"/>
  <c r="Y23" i="50"/>
  <c r="X23" i="50"/>
  <c r="AS19" i="21"/>
  <c r="AL19" i="21"/>
  <c r="AU19" i="21" s="1"/>
  <c r="AX23" i="52"/>
  <c r="S23" i="52" s="1"/>
  <c r="AC23" i="52" s="1"/>
  <c r="AJ23" i="52" s="1"/>
  <c r="AS23" i="52" s="1"/>
  <c r="AX3" i="52"/>
  <c r="S3" i="52" s="1"/>
  <c r="AC3" i="52" s="1"/>
  <c r="AX4" i="52"/>
  <c r="S4" i="52" s="1"/>
  <c r="AC4" i="52" s="1"/>
  <c r="AB5" i="52" s="1"/>
  <c r="AX5" i="52"/>
  <c r="S5" i="52" s="1"/>
  <c r="AC5" i="52" s="1"/>
  <c r="AB6" i="52" s="1"/>
  <c r="AX6" i="52"/>
  <c r="S6" i="52" s="1"/>
  <c r="AC6" i="52" s="1"/>
  <c r="AB7" i="52" s="1"/>
  <c r="AX7" i="52"/>
  <c r="S7" i="52" s="1"/>
  <c r="AC7" i="52" s="1"/>
  <c r="AB8" i="52" s="1"/>
  <c r="AX8" i="52"/>
  <c r="S8" i="52" s="1"/>
  <c r="AC8" i="52" s="1"/>
  <c r="AB9" i="52" s="1"/>
  <c r="AX9" i="52"/>
  <c r="S9" i="52" s="1"/>
  <c r="AC9" i="52" s="1"/>
  <c r="AB10" i="52" s="1"/>
  <c r="AX10" i="52"/>
  <c r="S10" i="52" s="1"/>
  <c r="AC10" i="52" s="1"/>
  <c r="AB11" i="52" s="1"/>
  <c r="AX11" i="52"/>
  <c r="S11" i="52" s="1"/>
  <c r="AC11" i="52" s="1"/>
  <c r="AB12" i="52" s="1"/>
  <c r="AX12" i="52"/>
  <c r="S12" i="52" s="1"/>
  <c r="AC12" i="52" s="1"/>
  <c r="AB13" i="52" s="1"/>
  <c r="AX13" i="52"/>
  <c r="S13" i="52" s="1"/>
  <c r="AC13" i="52" s="1"/>
  <c r="AB14" i="52" s="1"/>
  <c r="AX14" i="52"/>
  <c r="S14" i="52" s="1"/>
  <c r="AC14" i="52" s="1"/>
  <c r="AB15" i="52" s="1"/>
  <c r="AX15" i="52"/>
  <c r="S15" i="52" s="1"/>
  <c r="AC15" i="52" s="1"/>
  <c r="AB16" i="52" s="1"/>
  <c r="AX16" i="52"/>
  <c r="S16" i="52" s="1"/>
  <c r="AC16" i="52" s="1"/>
  <c r="AB17" i="52" s="1"/>
  <c r="AX17" i="52"/>
  <c r="S17" i="52" s="1"/>
  <c r="AC17" i="52" s="1"/>
  <c r="AB18" i="52" s="1"/>
  <c r="AX18" i="52"/>
  <c r="S18" i="52" s="1"/>
  <c r="AC18" i="52" s="1"/>
  <c r="AB19" i="52" s="1"/>
  <c r="AX19" i="52"/>
  <c r="S19" i="52" s="1"/>
  <c r="AC19" i="52" s="1"/>
  <c r="AB20" i="52" s="1"/>
  <c r="AX20" i="52"/>
  <c r="S20" i="52" s="1"/>
  <c r="AC20" i="52" s="1"/>
  <c r="AB21" i="52" s="1"/>
  <c r="AX21" i="52"/>
  <c r="S21" i="52" s="1"/>
  <c r="AC21" i="52" s="1"/>
  <c r="AB22" i="52" s="1"/>
  <c r="AS7" i="66"/>
  <c r="AL7" i="66"/>
  <c r="AU7" i="66" s="1"/>
  <c r="Y25" i="79"/>
  <c r="X25" i="79"/>
  <c r="Z25" i="79" s="1"/>
  <c r="AN22" i="92"/>
  <c r="AI22" i="92"/>
  <c r="AN22" i="64"/>
  <c r="AI22" i="64"/>
  <c r="AI23" i="82"/>
  <c r="AN23" i="82"/>
  <c r="AN22" i="95"/>
  <c r="AI22" i="95"/>
  <c r="Z23" i="64" l="1"/>
  <c r="AF22" i="56"/>
  <c r="AO22" i="56" s="1"/>
  <c r="W24" i="38"/>
  <c r="Z23" i="59"/>
  <c r="Z23" i="61"/>
  <c r="Z24" i="40"/>
  <c r="AE24" i="40" s="1"/>
  <c r="AE24" i="76"/>
  <c r="Z23" i="51"/>
  <c r="Z23" i="72"/>
  <c r="Z23" i="85"/>
  <c r="Z23" i="50"/>
  <c r="AF23" i="50" s="1"/>
  <c r="AO23" i="50" s="1"/>
  <c r="AO25" i="50" s="1"/>
  <c r="Z24" i="37"/>
  <c r="W25" i="37" s="1"/>
  <c r="Z22" i="46"/>
  <c r="Z22" i="35"/>
  <c r="W23" i="35" s="1"/>
  <c r="Z23" i="58"/>
  <c r="Z23" i="11"/>
  <c r="AF22" i="49"/>
  <c r="AO22" i="49" s="1"/>
  <c r="Z24" i="30"/>
  <c r="Z23" i="90"/>
  <c r="Z24" i="25"/>
  <c r="Z22" i="5"/>
  <c r="AF24" i="76"/>
  <c r="AO24" i="76" s="1"/>
  <c r="Z24" i="80"/>
  <c r="W25" i="80" s="1"/>
  <c r="AK23" i="52"/>
  <c r="AT23" i="52" s="1"/>
  <c r="Z23" i="92"/>
  <c r="Z23" i="67"/>
  <c r="AG23" i="67" s="1"/>
  <c r="AP23" i="67" s="1"/>
  <c r="AP25" i="67" s="1"/>
  <c r="Z24" i="43"/>
  <c r="Z23" i="47"/>
  <c r="AG23" i="47" s="1"/>
  <c r="AP23" i="47" s="1"/>
  <c r="Z23" i="95"/>
  <c r="AF24" i="80"/>
  <c r="AO24" i="80" s="1"/>
  <c r="AE23" i="50"/>
  <c r="AF24" i="37"/>
  <c r="AO24" i="37" s="1"/>
  <c r="AE24" i="37"/>
  <c r="W23" i="46"/>
  <c r="AG22" i="46"/>
  <c r="AP22" i="46" s="1"/>
  <c r="AE22" i="46"/>
  <c r="AF22" i="46"/>
  <c r="AO22" i="46" s="1"/>
  <c r="AG22" i="35"/>
  <c r="AP22" i="35" s="1"/>
  <c r="AF22" i="35"/>
  <c r="AO22" i="35" s="1"/>
  <c r="AE22" i="35"/>
  <c r="AF23" i="45"/>
  <c r="AO23" i="45" s="1"/>
  <c r="AG23" i="45"/>
  <c r="AP23" i="45" s="1"/>
  <c r="AE23" i="45"/>
  <c r="W24" i="45"/>
  <c r="AG24" i="40"/>
  <c r="AP24" i="40" s="1"/>
  <c r="AF24" i="40"/>
  <c r="AO24" i="40" s="1"/>
  <c r="W25" i="40"/>
  <c r="AF23" i="59"/>
  <c r="AO23" i="59" s="1"/>
  <c r="AO25" i="59" s="1"/>
  <c r="AE23" i="59"/>
  <c r="AG23" i="59"/>
  <c r="AP23" i="59" s="1"/>
  <c r="AP25" i="59" s="1"/>
  <c r="AF23" i="92"/>
  <c r="AO23" i="92" s="1"/>
  <c r="AE23" i="92"/>
  <c r="W24" i="92"/>
  <c r="AG23" i="92"/>
  <c r="AP23" i="92" s="1"/>
  <c r="W25" i="43"/>
  <c r="AG24" i="43"/>
  <c r="AP24" i="43" s="1"/>
  <c r="AF24" i="43"/>
  <c r="AO24" i="43" s="1"/>
  <c r="AE24" i="43"/>
  <c r="W24" i="47"/>
  <c r="AE23" i="47"/>
  <c r="W24" i="95"/>
  <c r="AE23" i="95"/>
  <c r="AG23" i="95"/>
  <c r="AP23" i="95" s="1"/>
  <c r="AF23" i="95"/>
  <c r="AO23" i="95" s="1"/>
  <c r="AF23" i="67"/>
  <c r="AO23" i="67" s="1"/>
  <c r="AO25" i="67" s="1"/>
  <c r="AE23" i="67"/>
  <c r="W25" i="30"/>
  <c r="AG24" i="30"/>
  <c r="AP24" i="30" s="1"/>
  <c r="AF24" i="30"/>
  <c r="AO24" i="30" s="1"/>
  <c r="AE24" i="30"/>
  <c r="AG23" i="11"/>
  <c r="AP23" i="11" s="1"/>
  <c r="AP25" i="11" s="1"/>
  <c r="AF23" i="11"/>
  <c r="AO23" i="11" s="1"/>
  <c r="AO25" i="11" s="1"/>
  <c r="AE23" i="11"/>
  <c r="W26" i="79"/>
  <c r="AG25" i="79"/>
  <c r="AP25" i="79" s="1"/>
  <c r="AF25" i="79"/>
  <c r="AO25" i="79" s="1"/>
  <c r="AE25" i="79"/>
  <c r="AG23" i="51"/>
  <c r="AP23" i="51" s="1"/>
  <c r="AP25" i="51" s="1"/>
  <c r="AF23" i="51"/>
  <c r="AO23" i="51" s="1"/>
  <c r="AO25" i="51" s="1"/>
  <c r="AE23" i="51"/>
  <c r="AE23" i="90"/>
  <c r="W24" i="90"/>
  <c r="AG23" i="90"/>
  <c r="AP23" i="90" s="1"/>
  <c r="AF23" i="90"/>
  <c r="AO23" i="90" s="1"/>
  <c r="W25" i="25"/>
  <c r="AG24" i="25"/>
  <c r="AP24" i="25" s="1"/>
  <c r="AF24" i="25"/>
  <c r="AO24" i="25" s="1"/>
  <c r="AE24" i="25"/>
  <c r="AF22" i="5"/>
  <c r="AO22" i="5" s="1"/>
  <c r="W23" i="5"/>
  <c r="AE22" i="5"/>
  <c r="AG22" i="5"/>
  <c r="AP22" i="5" s="1"/>
  <c r="AJ18" i="52"/>
  <c r="AK18" i="52"/>
  <c r="AT18" i="52" s="1"/>
  <c r="AJ6" i="3"/>
  <c r="AK6" i="3"/>
  <c r="AT6" i="3" s="1"/>
  <c r="AS11" i="9"/>
  <c r="AL11" i="9"/>
  <c r="AU11" i="9" s="1"/>
  <c r="AH24" i="82"/>
  <c r="AQ24" i="82" s="1"/>
  <c r="AJ13" i="4"/>
  <c r="AK13" i="4"/>
  <c r="AT13" i="4" s="1"/>
  <c r="AS12" i="9"/>
  <c r="AL12" i="9"/>
  <c r="AU12" i="9" s="1"/>
  <c r="AG23" i="72"/>
  <c r="AP23" i="72" s="1"/>
  <c r="AP25" i="72" s="1"/>
  <c r="AF23" i="72"/>
  <c r="AO23" i="72" s="1"/>
  <c r="AO25" i="72" s="1"/>
  <c r="AE23" i="72"/>
  <c r="AJ11" i="63"/>
  <c r="AK11" i="63"/>
  <c r="AT11" i="63" s="1"/>
  <c r="AR21" i="68"/>
  <c r="AJ17" i="1"/>
  <c r="AK17" i="1"/>
  <c r="AT17" i="1" s="1"/>
  <c r="AJ15" i="14"/>
  <c r="AK15" i="14"/>
  <c r="AT15" i="14" s="1"/>
  <c r="AH23" i="39"/>
  <c r="AQ23" i="39" s="1"/>
  <c r="AJ10" i="19"/>
  <c r="AK10" i="19"/>
  <c r="AT10" i="19" s="1"/>
  <c r="AR21" i="5"/>
  <c r="AJ17" i="13"/>
  <c r="AK17" i="13"/>
  <c r="AT17" i="13" s="1"/>
  <c r="Y23" i="10"/>
  <c r="X23" i="10"/>
  <c r="AJ14" i="70"/>
  <c r="AK14" i="70"/>
  <c r="AT14" i="70" s="1"/>
  <c r="AJ11" i="52"/>
  <c r="AK11" i="52"/>
  <c r="AT11" i="52" s="1"/>
  <c r="AR23" i="26"/>
  <c r="AJ11" i="3"/>
  <c r="AK11" i="3"/>
  <c r="AT11" i="3" s="1"/>
  <c r="AH24" i="73"/>
  <c r="AQ24" i="73" s="1"/>
  <c r="AE23" i="2"/>
  <c r="AG23" i="2"/>
  <c r="AP23" i="2" s="1"/>
  <c r="AP25" i="2" s="1"/>
  <c r="AF23" i="2"/>
  <c r="AO23" i="2" s="1"/>
  <c r="AO25" i="2" s="1"/>
  <c r="AS4" i="21"/>
  <c r="AL4" i="21"/>
  <c r="AU4" i="21" s="1"/>
  <c r="AH23" i="16"/>
  <c r="AQ23" i="16" s="1"/>
  <c r="AQ25" i="16" s="1"/>
  <c r="AZ3" i="16"/>
  <c r="AR21" i="7"/>
  <c r="AJ10" i="63"/>
  <c r="AK10" i="63"/>
  <c r="AT10" i="63" s="1"/>
  <c r="AS3" i="65"/>
  <c r="AL3" i="65"/>
  <c r="AU3" i="65" s="1"/>
  <c r="AS13" i="9"/>
  <c r="AL13" i="9"/>
  <c r="AU13" i="9" s="1"/>
  <c r="AS14" i="71"/>
  <c r="AL14" i="71"/>
  <c r="AU14" i="71" s="1"/>
  <c r="AR21" i="46"/>
  <c r="AH24" i="42"/>
  <c r="AQ24" i="42" s="1"/>
  <c r="AS5" i="65"/>
  <c r="AL5" i="65"/>
  <c r="AU5" i="65" s="1"/>
  <c r="AS14" i="9"/>
  <c r="AL14" i="9"/>
  <c r="AU14" i="9" s="1"/>
  <c r="AS21" i="71"/>
  <c r="AL21" i="71"/>
  <c r="AU21" i="71" s="1"/>
  <c r="AJ20" i="14"/>
  <c r="AK20" i="14"/>
  <c r="AT20" i="14" s="1"/>
  <c r="AJ21" i="52"/>
  <c r="AK21" i="52"/>
  <c r="AT21" i="52" s="1"/>
  <c r="AR23" i="82"/>
  <c r="AJ20" i="52"/>
  <c r="AK20" i="52"/>
  <c r="AT20" i="52" s="1"/>
  <c r="AJ8" i="52"/>
  <c r="AK8" i="52"/>
  <c r="AT8" i="52" s="1"/>
  <c r="AH22" i="94"/>
  <c r="AQ22" i="94" s="1"/>
  <c r="AJ14" i="1"/>
  <c r="AK14" i="1"/>
  <c r="AT14" i="1" s="1"/>
  <c r="AJ14" i="3"/>
  <c r="AK14" i="3"/>
  <c r="AT14" i="3" s="1"/>
  <c r="AR22" i="64"/>
  <c r="AJ19" i="52"/>
  <c r="AK19" i="52"/>
  <c r="AT19" i="52" s="1"/>
  <c r="AJ13" i="52"/>
  <c r="AK13" i="52"/>
  <c r="AT13" i="52" s="1"/>
  <c r="AJ7" i="52"/>
  <c r="AK7" i="52"/>
  <c r="AT7" i="52" s="1"/>
  <c r="Z22" i="94"/>
  <c r="AJ19" i="3"/>
  <c r="AK19" i="3"/>
  <c r="AT19" i="3" s="1"/>
  <c r="AJ13" i="3"/>
  <c r="AK13" i="3"/>
  <c r="AT13" i="3" s="1"/>
  <c r="AJ7" i="3"/>
  <c r="AK7" i="3"/>
  <c r="AT7" i="3" s="1"/>
  <c r="AR22" i="47"/>
  <c r="AR22" i="11"/>
  <c r="AF23" i="8"/>
  <c r="AO23" i="8" s="1"/>
  <c r="AO25" i="8" s="1"/>
  <c r="AE23" i="8"/>
  <c r="AG23" i="8"/>
  <c r="AP23" i="8" s="1"/>
  <c r="AP25" i="8" s="1"/>
  <c r="AR22" i="50"/>
  <c r="AF25" i="96"/>
  <c r="AO25" i="96" s="1"/>
  <c r="W26" i="96"/>
  <c r="AE25" i="96"/>
  <c r="AG25" i="96"/>
  <c r="AP25" i="96" s="1"/>
  <c r="AJ20" i="4"/>
  <c r="AK20" i="4"/>
  <c r="AT20" i="4" s="1"/>
  <c r="AJ14" i="4"/>
  <c r="AK14" i="4"/>
  <c r="AT14" i="4" s="1"/>
  <c r="AJ8" i="4"/>
  <c r="AK8" i="4"/>
  <c r="AT8" i="4" s="1"/>
  <c r="AS9" i="65"/>
  <c r="AL9" i="65"/>
  <c r="AU9" i="65" s="1"/>
  <c r="AI22" i="91"/>
  <c r="AN22" i="91"/>
  <c r="AH23" i="72"/>
  <c r="AQ23" i="72" s="1"/>
  <c r="AQ25" i="72" s="1"/>
  <c r="AZ3" i="72"/>
  <c r="AX22" i="72" s="1"/>
  <c r="S22" i="72" s="1"/>
  <c r="AC22" i="72" s="1"/>
  <c r="AB23" i="72" s="1"/>
  <c r="AR22" i="17"/>
  <c r="AJ18" i="63"/>
  <c r="AK18" i="63"/>
  <c r="AT18" i="63" s="1"/>
  <c r="AJ12" i="63"/>
  <c r="AK12" i="63"/>
  <c r="AT12" i="63" s="1"/>
  <c r="AJ6" i="63"/>
  <c r="AK6" i="63"/>
  <c r="AT6" i="63" s="1"/>
  <c r="AH24" i="25"/>
  <c r="AQ24" i="25" s="1"/>
  <c r="AS16" i="65"/>
  <c r="AL16" i="65"/>
  <c r="AU16" i="65" s="1"/>
  <c r="AS7" i="9"/>
  <c r="AL7" i="9"/>
  <c r="AU7" i="9" s="1"/>
  <c r="AS4" i="66"/>
  <c r="AL4" i="66"/>
  <c r="AU4" i="66" s="1"/>
  <c r="AS8" i="71"/>
  <c r="AL8" i="71"/>
  <c r="AU8" i="71" s="1"/>
  <c r="AX23" i="2"/>
  <c r="S23" i="2" s="1"/>
  <c r="AC23" i="2" s="1"/>
  <c r="AJ23" i="2" s="1"/>
  <c r="AS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R24" i="86"/>
  <c r="AJ11" i="1"/>
  <c r="AK11" i="1"/>
  <c r="AT11" i="1" s="1"/>
  <c r="Y25" i="48"/>
  <c r="X25" i="48"/>
  <c r="AS17" i="65"/>
  <c r="AL17" i="65"/>
  <c r="AU17" i="65" s="1"/>
  <c r="AS8" i="9"/>
  <c r="AL8" i="9"/>
  <c r="AU8" i="9" s="1"/>
  <c r="AS15" i="71"/>
  <c r="AL15" i="71"/>
  <c r="AU15" i="71" s="1"/>
  <c r="AJ22" i="14"/>
  <c r="AK22" i="14"/>
  <c r="AT22" i="14" s="1"/>
  <c r="AJ16" i="14"/>
  <c r="AK16" i="14"/>
  <c r="AT16" i="14" s="1"/>
  <c r="AJ10" i="14"/>
  <c r="AK10" i="14"/>
  <c r="AT10" i="14" s="1"/>
  <c r="AJ18" i="1"/>
  <c r="AK18" i="1"/>
  <c r="AT18" i="1" s="1"/>
  <c r="AJ23" i="70"/>
  <c r="AS23" i="70" s="1"/>
  <c r="AK23" i="70"/>
  <c r="AT23" i="70" s="1"/>
  <c r="AJ17" i="19"/>
  <c r="AK17" i="19"/>
  <c r="AT17" i="19" s="1"/>
  <c r="AJ11" i="19"/>
  <c r="AK11" i="19"/>
  <c r="AT11" i="19" s="1"/>
  <c r="AJ5" i="19"/>
  <c r="AK5" i="19"/>
  <c r="AT5" i="19" s="1"/>
  <c r="AX23" i="24"/>
  <c r="S23" i="24" s="1"/>
  <c r="AC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S15" i="9"/>
  <c r="AL15" i="9"/>
  <c r="AU15" i="9" s="1"/>
  <c r="AS16" i="71"/>
  <c r="AL16" i="71"/>
  <c r="AU16" i="71" s="1"/>
  <c r="X23" i="18"/>
  <c r="Y23" i="18"/>
  <c r="AR22" i="90"/>
  <c r="AR21" i="57"/>
  <c r="AJ18" i="13"/>
  <c r="AK18" i="13"/>
  <c r="AT18" i="13" s="1"/>
  <c r="AJ12" i="13"/>
  <c r="AK12" i="13"/>
  <c r="AT12" i="13" s="1"/>
  <c r="AJ6" i="13"/>
  <c r="AK6" i="13"/>
  <c r="AT6" i="13" s="1"/>
  <c r="AI22" i="10"/>
  <c r="AN22" i="10"/>
  <c r="AN23" i="54"/>
  <c r="AN25" i="54" s="1"/>
  <c r="AI23" i="54"/>
  <c r="X24" i="88"/>
  <c r="Y24" i="88"/>
  <c r="AJ21" i="70"/>
  <c r="AK21" i="70"/>
  <c r="AT21" i="70" s="1"/>
  <c r="AJ15" i="70"/>
  <c r="AK15" i="70"/>
  <c r="AT15" i="70" s="1"/>
  <c r="AJ9" i="70"/>
  <c r="AK9" i="70"/>
  <c r="AT9" i="70" s="1"/>
  <c r="AI23" i="38"/>
  <c r="AN23" i="38"/>
  <c r="AI24" i="76"/>
  <c r="AN24" i="76"/>
  <c r="AJ6" i="52"/>
  <c r="AK6" i="52"/>
  <c r="AT6" i="52" s="1"/>
  <c r="AJ23" i="1"/>
  <c r="AS23" i="1" s="1"/>
  <c r="AK23" i="1"/>
  <c r="AT23" i="1" s="1"/>
  <c r="AJ20" i="1"/>
  <c r="AK20" i="1"/>
  <c r="AT20" i="1" s="1"/>
  <c r="AS6" i="71"/>
  <c r="AL6" i="71"/>
  <c r="AU6" i="71" s="1"/>
  <c r="W23" i="32"/>
  <c r="AG22" i="32"/>
  <c r="AP22" i="32" s="1"/>
  <c r="AF22" i="32"/>
  <c r="AO22" i="32" s="1"/>
  <c r="AE22" i="32"/>
  <c r="AH23" i="17"/>
  <c r="AQ23" i="17" s="1"/>
  <c r="AQ25" i="17" s="1"/>
  <c r="AZ3" i="17"/>
  <c r="AX22" i="17" s="1"/>
  <c r="S22" i="17" s="1"/>
  <c r="AC22" i="17" s="1"/>
  <c r="AB23" i="17" s="1"/>
  <c r="AF22" i="23"/>
  <c r="AO22" i="23" s="1"/>
  <c r="W23" i="23"/>
  <c r="AE22" i="23"/>
  <c r="AG22" i="23"/>
  <c r="AP22" i="23" s="1"/>
  <c r="AJ9" i="1"/>
  <c r="AK9" i="1"/>
  <c r="AT9" i="1" s="1"/>
  <c r="AS15" i="65"/>
  <c r="AL15" i="65"/>
  <c r="AU15" i="65" s="1"/>
  <c r="AS19" i="71"/>
  <c r="AL19" i="71"/>
  <c r="AU19" i="71" s="1"/>
  <c r="AH23" i="78"/>
  <c r="AQ23" i="78" s="1"/>
  <c r="AH25" i="86"/>
  <c r="AQ25" i="86" s="1"/>
  <c r="AJ23" i="13"/>
  <c r="AS23" i="13" s="1"/>
  <c r="AK23" i="13"/>
  <c r="AT23" i="13" s="1"/>
  <c r="AH22" i="68"/>
  <c r="AQ22" i="68" s="1"/>
  <c r="AJ21" i="19"/>
  <c r="AK21" i="19"/>
  <c r="AT21" i="19" s="1"/>
  <c r="AJ15" i="19"/>
  <c r="AK15" i="19"/>
  <c r="AT15" i="19" s="1"/>
  <c r="AJ9" i="19"/>
  <c r="AK9" i="19"/>
  <c r="AT9" i="19" s="1"/>
  <c r="AS21" i="9"/>
  <c r="AL21" i="9"/>
  <c r="AU21" i="9" s="1"/>
  <c r="AS3" i="71"/>
  <c r="AL3" i="71"/>
  <c r="AU3" i="71" s="1"/>
  <c r="AS22" i="71"/>
  <c r="AL22" i="71"/>
  <c r="AU22" i="71" s="1"/>
  <c r="AJ22" i="13"/>
  <c r="AK22" i="13"/>
  <c r="AT22" i="13" s="1"/>
  <c r="AJ16" i="13"/>
  <c r="AK16" i="13"/>
  <c r="AT16" i="13" s="1"/>
  <c r="AJ3" i="13"/>
  <c r="AB4" i="13"/>
  <c r="AJ7" i="1"/>
  <c r="AK7" i="1"/>
  <c r="AT7" i="1" s="1"/>
  <c r="AR23" i="73"/>
  <c r="AJ19" i="70"/>
  <c r="AK19" i="70"/>
  <c r="AT19" i="70" s="1"/>
  <c r="AJ13" i="70"/>
  <c r="AK13" i="70"/>
  <c r="AT13" i="70" s="1"/>
  <c r="AJ7" i="70"/>
  <c r="AK7" i="70"/>
  <c r="AT7" i="70" s="1"/>
  <c r="AI23" i="63"/>
  <c r="AN23" i="63"/>
  <c r="AN25" i="63" s="1"/>
  <c r="AS7" i="65"/>
  <c r="AL7" i="65"/>
  <c r="AU7" i="65" s="1"/>
  <c r="AJ4" i="9"/>
  <c r="AK4" i="9"/>
  <c r="AT4" i="9" s="1"/>
  <c r="AT25" i="9" s="1"/>
  <c r="AN23" i="34"/>
  <c r="AI23" i="34"/>
  <c r="X23" i="56"/>
  <c r="Y23" i="56"/>
  <c r="AJ12" i="52"/>
  <c r="AK12" i="52"/>
  <c r="AT12" i="52" s="1"/>
  <c r="AJ12" i="3"/>
  <c r="AK12" i="3"/>
  <c r="AT12" i="3" s="1"/>
  <c r="AS20" i="65"/>
  <c r="AL20" i="65"/>
  <c r="AU20" i="65" s="1"/>
  <c r="AG22" i="7"/>
  <c r="AP22" i="7" s="1"/>
  <c r="AF22" i="7"/>
  <c r="AO22" i="7" s="1"/>
  <c r="W23" i="7"/>
  <c r="AE22" i="7"/>
  <c r="AJ19" i="4"/>
  <c r="AK19" i="4"/>
  <c r="AT19" i="4" s="1"/>
  <c r="AJ17" i="63"/>
  <c r="AK17" i="63"/>
  <c r="AT17" i="63" s="1"/>
  <c r="Y25" i="44"/>
  <c r="X25" i="44"/>
  <c r="AG23" i="61"/>
  <c r="AP23" i="61" s="1"/>
  <c r="AP25" i="61" s="1"/>
  <c r="AF23" i="61"/>
  <c r="AO23" i="61" s="1"/>
  <c r="AO25" i="61" s="1"/>
  <c r="AE23" i="61"/>
  <c r="AJ21" i="14"/>
  <c r="AK21" i="14"/>
  <c r="AT21" i="14" s="1"/>
  <c r="AH23" i="95"/>
  <c r="AQ23" i="95" s="1"/>
  <c r="AJ22" i="19"/>
  <c r="AK22" i="19"/>
  <c r="AT22" i="19" s="1"/>
  <c r="AJ23" i="24"/>
  <c r="AS23" i="24" s="1"/>
  <c r="AJ4" i="71"/>
  <c r="AK4" i="71"/>
  <c r="AT4" i="71" s="1"/>
  <c r="AT25" i="71" s="1"/>
  <c r="AL23" i="3"/>
  <c r="AU23" i="3" s="1"/>
  <c r="AR23" i="3"/>
  <c r="AR25" i="3" s="1"/>
  <c r="AH23" i="92"/>
  <c r="AQ23" i="92" s="1"/>
  <c r="AR22" i="78"/>
  <c r="AJ17" i="52"/>
  <c r="AK17" i="52"/>
  <c r="AT17" i="52" s="1"/>
  <c r="AL23" i="14"/>
  <c r="AU23" i="14" s="1"/>
  <c r="AR23" i="14"/>
  <c r="AR25" i="14" s="1"/>
  <c r="AJ17" i="3"/>
  <c r="AK17" i="3"/>
  <c r="AT17" i="3" s="1"/>
  <c r="AH24" i="26"/>
  <c r="AQ24" i="26" s="1"/>
  <c r="AJ6" i="4"/>
  <c r="AK6" i="4"/>
  <c r="AT6" i="4" s="1"/>
  <c r="Z23" i="78"/>
  <c r="AR21" i="94"/>
  <c r="AJ16" i="63"/>
  <c r="AK16" i="63"/>
  <c r="AT16" i="63" s="1"/>
  <c r="AN23" i="13"/>
  <c r="AN25" i="13" s="1"/>
  <c r="AI23" i="13"/>
  <c r="AI22" i="12"/>
  <c r="AN22" i="12"/>
  <c r="X23" i="74"/>
  <c r="Y23" i="74"/>
  <c r="X24" i="36"/>
  <c r="Y24" i="36"/>
  <c r="AJ14" i="14"/>
  <c r="AK14" i="14"/>
  <c r="AT14" i="14" s="1"/>
  <c r="AJ10" i="13"/>
  <c r="AK10" i="13"/>
  <c r="AT10" i="13" s="1"/>
  <c r="AJ22" i="52"/>
  <c r="AK22" i="52"/>
  <c r="AT22" i="52" s="1"/>
  <c r="AJ16" i="52"/>
  <c r="AK16" i="52"/>
  <c r="AT16" i="52" s="1"/>
  <c r="AJ10" i="52"/>
  <c r="AK10" i="52"/>
  <c r="AT10" i="52" s="1"/>
  <c r="AJ3" i="52"/>
  <c r="AB4" i="52"/>
  <c r="AR23" i="37"/>
  <c r="AX3" i="54"/>
  <c r="S3" i="54" s="1"/>
  <c r="AC3" i="54" s="1"/>
  <c r="AX23" i="54"/>
  <c r="S23" i="54" s="1"/>
  <c r="AC23" i="54" s="1"/>
  <c r="AJ23" i="54" s="1"/>
  <c r="AS23" i="54" s="1"/>
  <c r="AX4" i="54"/>
  <c r="S4" i="54" s="1"/>
  <c r="AC4" i="54" s="1"/>
  <c r="AB5" i="54" s="1"/>
  <c r="AX5" i="54"/>
  <c r="S5" i="54" s="1"/>
  <c r="AC5" i="54" s="1"/>
  <c r="AB6" i="54" s="1"/>
  <c r="AX6" i="54"/>
  <c r="S6" i="54" s="1"/>
  <c r="AC6" i="54" s="1"/>
  <c r="AB7" i="54" s="1"/>
  <c r="AX7" i="54"/>
  <c r="S7" i="54" s="1"/>
  <c r="AC7" i="54" s="1"/>
  <c r="AB8" i="54" s="1"/>
  <c r="AX8" i="54"/>
  <c r="S8" i="54" s="1"/>
  <c r="AC8" i="54" s="1"/>
  <c r="AB9" i="54" s="1"/>
  <c r="AX9" i="54"/>
  <c r="S9" i="54" s="1"/>
  <c r="AC9" i="54" s="1"/>
  <c r="AB10" i="54" s="1"/>
  <c r="AX10" i="54"/>
  <c r="S10" i="54" s="1"/>
  <c r="AC10" i="54" s="1"/>
  <c r="AB11" i="54" s="1"/>
  <c r="AX11" i="54"/>
  <c r="S11" i="54" s="1"/>
  <c r="AC11" i="54" s="1"/>
  <c r="AB12" i="54" s="1"/>
  <c r="AX12" i="54"/>
  <c r="S12" i="54" s="1"/>
  <c r="AC12" i="54" s="1"/>
  <c r="AB13" i="54" s="1"/>
  <c r="AX13" i="54"/>
  <c r="S13" i="54" s="1"/>
  <c r="AC13" i="54" s="1"/>
  <c r="AB14" i="54" s="1"/>
  <c r="AX14" i="54"/>
  <c r="S14" i="54" s="1"/>
  <c r="AC14" i="54" s="1"/>
  <c r="AB15" i="54" s="1"/>
  <c r="AX15" i="54"/>
  <c r="S15" i="54" s="1"/>
  <c r="AC15" i="54" s="1"/>
  <c r="AB16" i="54" s="1"/>
  <c r="AX16" i="54"/>
  <c r="S16" i="54" s="1"/>
  <c r="AC16" i="54" s="1"/>
  <c r="AB17" i="54" s="1"/>
  <c r="AX17" i="54"/>
  <c r="S17" i="54" s="1"/>
  <c r="AC17" i="54" s="1"/>
  <c r="AB18" i="54" s="1"/>
  <c r="AX18" i="54"/>
  <c r="S18" i="54" s="1"/>
  <c r="AC18" i="54" s="1"/>
  <c r="AB19" i="54" s="1"/>
  <c r="AX19" i="54"/>
  <c r="S19" i="54" s="1"/>
  <c r="AC19" i="54" s="1"/>
  <c r="AB20" i="54" s="1"/>
  <c r="AX20" i="54"/>
  <c r="S20" i="54" s="1"/>
  <c r="AC20" i="54" s="1"/>
  <c r="AB21" i="54" s="1"/>
  <c r="AX21" i="54"/>
  <c r="S21" i="54" s="1"/>
  <c r="AC21" i="54" s="1"/>
  <c r="AB22" i="54" s="1"/>
  <c r="AJ22" i="3"/>
  <c r="AK22" i="3"/>
  <c r="AT22" i="3" s="1"/>
  <c r="AJ16" i="3"/>
  <c r="AK16" i="3"/>
  <c r="AT16" i="3" s="1"/>
  <c r="AJ10" i="3"/>
  <c r="AK10" i="3"/>
  <c r="AT10" i="3" s="1"/>
  <c r="AJ3" i="3"/>
  <c r="AB4" i="3"/>
  <c r="AU25" i="21"/>
  <c r="C11" i="21" s="1"/>
  <c r="Z24" i="73"/>
  <c r="X25" i="28"/>
  <c r="Y25" i="28"/>
  <c r="X24" i="81"/>
  <c r="Y24" i="81"/>
  <c r="AS8" i="65"/>
  <c r="AL8" i="65"/>
  <c r="AU8" i="65" s="1"/>
  <c r="AS17" i="9"/>
  <c r="AL17" i="9"/>
  <c r="AU17" i="9" s="1"/>
  <c r="AS12" i="71"/>
  <c r="AL12" i="71"/>
  <c r="AU12" i="71" s="1"/>
  <c r="Z24" i="82"/>
  <c r="Z24" i="26"/>
  <c r="AF22" i="27"/>
  <c r="AO22" i="27" s="1"/>
  <c r="AG22" i="27"/>
  <c r="AP22" i="27" s="1"/>
  <c r="W23" i="27"/>
  <c r="AE22" i="27"/>
  <c r="AN23" i="84"/>
  <c r="AI23" i="84"/>
  <c r="AJ17" i="4"/>
  <c r="AK17" i="4"/>
  <c r="AT17" i="4" s="1"/>
  <c r="AJ11" i="4"/>
  <c r="AK11" i="4"/>
  <c r="AT11" i="4" s="1"/>
  <c r="AJ5" i="4"/>
  <c r="AK5" i="4"/>
  <c r="AT5" i="4" s="1"/>
  <c r="AS21" i="65"/>
  <c r="AL21" i="65"/>
  <c r="AU21" i="65" s="1"/>
  <c r="Y23" i="91"/>
  <c r="X23" i="91"/>
  <c r="AS18" i="9"/>
  <c r="AL18" i="9"/>
  <c r="AU18" i="9" s="1"/>
  <c r="AS7" i="71"/>
  <c r="AL7" i="71"/>
  <c r="AU7" i="71" s="1"/>
  <c r="AH24" i="80"/>
  <c r="AQ24" i="80" s="1"/>
  <c r="AJ21" i="63"/>
  <c r="AK21" i="63"/>
  <c r="AT21" i="63" s="1"/>
  <c r="AJ15" i="63"/>
  <c r="AK15" i="63"/>
  <c r="AT15" i="63" s="1"/>
  <c r="AJ9" i="63"/>
  <c r="AK9" i="63"/>
  <c r="AT9" i="63" s="1"/>
  <c r="W24" i="41"/>
  <c r="AG23" i="41"/>
  <c r="AP23" i="41" s="1"/>
  <c r="AF23" i="41"/>
  <c r="AO23" i="41" s="1"/>
  <c r="AE23" i="41"/>
  <c r="AH22" i="35"/>
  <c r="AQ22" i="35" s="1"/>
  <c r="AG23" i="24"/>
  <c r="AP23" i="24" s="1"/>
  <c r="AP25" i="24" s="1"/>
  <c r="AF23" i="24"/>
  <c r="AO23" i="24" s="1"/>
  <c r="AO25" i="24" s="1"/>
  <c r="AE23" i="24"/>
  <c r="AX23" i="8"/>
  <c r="S23" i="8" s="1"/>
  <c r="AC23" i="8" s="1"/>
  <c r="AX3" i="8"/>
  <c r="S3" i="8" s="1"/>
  <c r="AC3" i="8" s="1"/>
  <c r="AX4" i="8"/>
  <c r="S4" i="8" s="1"/>
  <c r="AC4" i="8" s="1"/>
  <c r="AB5" i="8" s="1"/>
  <c r="AX5" i="8"/>
  <c r="S5" i="8" s="1"/>
  <c r="AC5" i="8" s="1"/>
  <c r="AB6" i="8" s="1"/>
  <c r="AX6" i="8"/>
  <c r="S6" i="8" s="1"/>
  <c r="AC6" i="8" s="1"/>
  <c r="AB7" i="8" s="1"/>
  <c r="AX7" i="8"/>
  <c r="S7" i="8" s="1"/>
  <c r="AC7" i="8" s="1"/>
  <c r="AB8" i="8" s="1"/>
  <c r="AX8" i="8"/>
  <c r="S8" i="8" s="1"/>
  <c r="AC8" i="8" s="1"/>
  <c r="AB9" i="8" s="1"/>
  <c r="AX9" i="8"/>
  <c r="S9" i="8" s="1"/>
  <c r="AC9" i="8" s="1"/>
  <c r="AB10" i="8" s="1"/>
  <c r="AX10" i="8"/>
  <c r="S10" i="8" s="1"/>
  <c r="AC10" i="8" s="1"/>
  <c r="AB11" i="8" s="1"/>
  <c r="AX11" i="8"/>
  <c r="S11" i="8" s="1"/>
  <c r="AC11" i="8" s="1"/>
  <c r="AB12" i="8" s="1"/>
  <c r="AX12" i="8"/>
  <c r="S12" i="8" s="1"/>
  <c r="AC12" i="8" s="1"/>
  <c r="AB13" i="8" s="1"/>
  <c r="AX13" i="8"/>
  <c r="S13" i="8" s="1"/>
  <c r="AC13" i="8" s="1"/>
  <c r="AB14" i="8" s="1"/>
  <c r="AX14" i="8"/>
  <c r="S14" i="8" s="1"/>
  <c r="AC14" i="8" s="1"/>
  <c r="AB15" i="8" s="1"/>
  <c r="AX15" i="8"/>
  <c r="S15" i="8" s="1"/>
  <c r="AC15" i="8" s="1"/>
  <c r="AB16" i="8" s="1"/>
  <c r="AX16" i="8"/>
  <c r="S16" i="8" s="1"/>
  <c r="AC16" i="8" s="1"/>
  <c r="AB17" i="8" s="1"/>
  <c r="AX17" i="8"/>
  <c r="S17" i="8" s="1"/>
  <c r="AC17" i="8" s="1"/>
  <c r="AB18" i="8" s="1"/>
  <c r="AX18" i="8"/>
  <c r="S18" i="8" s="1"/>
  <c r="AC18" i="8" s="1"/>
  <c r="AB19" i="8" s="1"/>
  <c r="AX19" i="8"/>
  <c r="S19" i="8" s="1"/>
  <c r="AC19" i="8" s="1"/>
  <c r="AB20" i="8" s="1"/>
  <c r="AX20" i="8"/>
  <c r="S20" i="8" s="1"/>
  <c r="AC20" i="8" s="1"/>
  <c r="AB21" i="8" s="1"/>
  <c r="AX21" i="8"/>
  <c r="S21" i="8" s="1"/>
  <c r="AC21" i="8" s="1"/>
  <c r="AB22" i="8" s="1"/>
  <c r="Z24" i="42"/>
  <c r="AL23" i="65"/>
  <c r="AU23" i="65" s="1"/>
  <c r="W23" i="20"/>
  <c r="AE22" i="20"/>
  <c r="AG22" i="20"/>
  <c r="AP22" i="20" s="1"/>
  <c r="AF22" i="20"/>
  <c r="AO22" i="20" s="1"/>
  <c r="Y23" i="12"/>
  <c r="X23" i="12"/>
  <c r="AI23" i="36"/>
  <c r="AN23" i="36"/>
  <c r="AR22" i="59"/>
  <c r="AJ19" i="14"/>
  <c r="AK19" i="14"/>
  <c r="AT19" i="14" s="1"/>
  <c r="AJ13" i="14"/>
  <c r="AK13" i="14"/>
  <c r="AT13" i="14" s="1"/>
  <c r="AJ7" i="14"/>
  <c r="AK7" i="14"/>
  <c r="AT7" i="14" s="1"/>
  <c r="Z23" i="39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J6" i="1"/>
  <c r="AK6" i="1"/>
  <c r="AT6" i="1" s="1"/>
  <c r="AR22" i="67"/>
  <c r="AJ20" i="19"/>
  <c r="AK20" i="19"/>
  <c r="AT20" i="19" s="1"/>
  <c r="AJ14" i="19"/>
  <c r="AK14" i="19"/>
  <c r="AT14" i="19" s="1"/>
  <c r="AJ8" i="19"/>
  <c r="AK8" i="19"/>
  <c r="AT8" i="19" s="1"/>
  <c r="AH23" i="58"/>
  <c r="AQ23" i="58" s="1"/>
  <c r="AQ25" i="58" s="1"/>
  <c r="AZ3" i="58"/>
  <c r="AS12" i="65"/>
  <c r="AL12" i="65"/>
  <c r="AU12" i="65" s="1"/>
  <c r="AR22" i="45"/>
  <c r="AI23" i="4"/>
  <c r="AN23" i="4"/>
  <c r="AN25" i="4" s="1"/>
  <c r="Y23" i="93"/>
  <c r="X23" i="93"/>
  <c r="Y25" i="83"/>
  <c r="X25" i="83"/>
  <c r="AJ21" i="13"/>
  <c r="AK21" i="13"/>
  <c r="AT21" i="13" s="1"/>
  <c r="AJ15" i="13"/>
  <c r="AK15" i="13"/>
  <c r="AT15" i="13" s="1"/>
  <c r="AJ9" i="13"/>
  <c r="AK9" i="13"/>
  <c r="AT9" i="13" s="1"/>
  <c r="AJ13" i="1"/>
  <c r="AK13" i="1"/>
  <c r="AT13" i="1" s="1"/>
  <c r="AX23" i="60"/>
  <c r="S23" i="60" s="1"/>
  <c r="AC23" i="60" s="1"/>
  <c r="AX3" i="60"/>
  <c r="S3" i="60" s="1"/>
  <c r="AC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H23" i="67"/>
  <c r="AQ23" i="67" s="1"/>
  <c r="AQ25" i="67" s="1"/>
  <c r="AZ3" i="67"/>
  <c r="AX22" i="67" s="1"/>
  <c r="S22" i="67" s="1"/>
  <c r="AC22" i="67" s="1"/>
  <c r="AB23" i="67" s="1"/>
  <c r="AR23" i="43"/>
  <c r="AJ18" i="70"/>
  <c r="AK18" i="70"/>
  <c r="AT18" i="70" s="1"/>
  <c r="AJ12" i="70"/>
  <c r="AK12" i="70"/>
  <c r="AT12" i="70" s="1"/>
  <c r="AJ6" i="70"/>
  <c r="AK6" i="70"/>
  <c r="AT6" i="70" s="1"/>
  <c r="AS3" i="9"/>
  <c r="AL3" i="9"/>
  <c r="AU3" i="9" s="1"/>
  <c r="AS22" i="9"/>
  <c r="AL22" i="9"/>
  <c r="AU22" i="9" s="1"/>
  <c r="AS5" i="71"/>
  <c r="AL5" i="71"/>
  <c r="AU5" i="71" s="1"/>
  <c r="Y23" i="89"/>
  <c r="X23" i="89"/>
  <c r="AI22" i="49"/>
  <c r="AN22" i="49"/>
  <c r="X25" i="76"/>
  <c r="Y25" i="76"/>
  <c r="AN22" i="56"/>
  <c r="AI22" i="56"/>
  <c r="AX23" i="53"/>
  <c r="S23" i="53" s="1"/>
  <c r="AC23" i="53" s="1"/>
  <c r="AX3" i="53"/>
  <c r="S3" i="53" s="1"/>
  <c r="AC3" i="53" s="1"/>
  <c r="AX4" i="53"/>
  <c r="S4" i="53" s="1"/>
  <c r="AC4" i="53" s="1"/>
  <c r="AB5" i="53" s="1"/>
  <c r="AX5" i="53"/>
  <c r="S5" i="53" s="1"/>
  <c r="AC5" i="53" s="1"/>
  <c r="AB6" i="53" s="1"/>
  <c r="AX6" i="53"/>
  <c r="S6" i="53" s="1"/>
  <c r="AC6" i="53" s="1"/>
  <c r="AB7" i="53" s="1"/>
  <c r="AX7" i="53"/>
  <c r="S7" i="53" s="1"/>
  <c r="AC7" i="53" s="1"/>
  <c r="AB8" i="53" s="1"/>
  <c r="AX8" i="53"/>
  <c r="S8" i="53" s="1"/>
  <c r="AC8" i="53" s="1"/>
  <c r="AB9" i="53" s="1"/>
  <c r="AX9" i="53"/>
  <c r="S9" i="53" s="1"/>
  <c r="AC9" i="53" s="1"/>
  <c r="AB10" i="53" s="1"/>
  <c r="AX10" i="53"/>
  <c r="S10" i="53" s="1"/>
  <c r="AC10" i="53" s="1"/>
  <c r="AB11" i="53" s="1"/>
  <c r="AX11" i="53"/>
  <c r="S11" i="53" s="1"/>
  <c r="AC11" i="53" s="1"/>
  <c r="AB12" i="53" s="1"/>
  <c r="AX12" i="53"/>
  <c r="S12" i="53" s="1"/>
  <c r="AC12" i="53" s="1"/>
  <c r="AB13" i="53" s="1"/>
  <c r="AX13" i="53"/>
  <c r="S13" i="53" s="1"/>
  <c r="AC13" i="53" s="1"/>
  <c r="AB14" i="53" s="1"/>
  <c r="AX14" i="53"/>
  <c r="S14" i="53" s="1"/>
  <c r="AC14" i="53" s="1"/>
  <c r="AB15" i="53" s="1"/>
  <c r="AX15" i="53"/>
  <c r="S15" i="53" s="1"/>
  <c r="AC15" i="53" s="1"/>
  <c r="AB16" i="53" s="1"/>
  <c r="AX16" i="53"/>
  <c r="S16" i="53" s="1"/>
  <c r="AC16" i="53" s="1"/>
  <c r="AB17" i="53" s="1"/>
  <c r="AX17" i="53"/>
  <c r="S17" i="53" s="1"/>
  <c r="AC17" i="53" s="1"/>
  <c r="AB18" i="53" s="1"/>
  <c r="AX18" i="53"/>
  <c r="S18" i="53" s="1"/>
  <c r="AC18" i="53" s="1"/>
  <c r="AB19" i="53" s="1"/>
  <c r="AX19" i="53"/>
  <c r="S19" i="53" s="1"/>
  <c r="AC19" i="53" s="1"/>
  <c r="AB20" i="53" s="1"/>
  <c r="AX20" i="53"/>
  <c r="S20" i="53" s="1"/>
  <c r="AC20" i="53" s="1"/>
  <c r="AB21" i="53" s="1"/>
  <c r="AX21" i="53"/>
  <c r="S21" i="53" s="1"/>
  <c r="AC21" i="53" s="1"/>
  <c r="AB22" i="53" s="1"/>
  <c r="AJ5" i="63"/>
  <c r="AK5" i="63"/>
  <c r="AT5" i="63" s="1"/>
  <c r="AJ4" i="65"/>
  <c r="AK4" i="65"/>
  <c r="AT4" i="65" s="1"/>
  <c r="AT25" i="65" s="1"/>
  <c r="AR22" i="16"/>
  <c r="AJ3" i="14"/>
  <c r="AB4" i="14"/>
  <c r="AF23" i="85"/>
  <c r="AO23" i="85" s="1"/>
  <c r="AE23" i="85"/>
  <c r="AG23" i="85"/>
  <c r="AP23" i="85" s="1"/>
  <c r="W24" i="85"/>
  <c r="AJ16" i="19"/>
  <c r="AK16" i="19"/>
  <c r="AT16" i="19" s="1"/>
  <c r="AS6" i="65"/>
  <c r="AL6" i="65"/>
  <c r="AU6" i="65" s="1"/>
  <c r="AJ11" i="13"/>
  <c r="AK11" i="13"/>
  <c r="AT11" i="13" s="1"/>
  <c r="X24" i="33"/>
  <c r="Y24" i="33"/>
  <c r="AN23" i="88"/>
  <c r="AI23" i="88"/>
  <c r="AJ20" i="70"/>
  <c r="AK20" i="70"/>
  <c r="AT20" i="70" s="1"/>
  <c r="AS19" i="65"/>
  <c r="AL19" i="65"/>
  <c r="AU19" i="65" s="1"/>
  <c r="AJ5" i="52"/>
  <c r="AK5" i="52"/>
  <c r="AT5" i="52" s="1"/>
  <c r="AX22" i="53"/>
  <c r="S22" i="53" s="1"/>
  <c r="AC22" i="53" s="1"/>
  <c r="AB23" i="53" s="1"/>
  <c r="AJ23" i="63"/>
  <c r="AS23" i="63" s="1"/>
  <c r="AK23" i="63"/>
  <c r="AT23" i="63" s="1"/>
  <c r="AJ12" i="4"/>
  <c r="AK12" i="4"/>
  <c r="AT12" i="4" s="1"/>
  <c r="AJ22" i="63"/>
  <c r="AK22" i="63"/>
  <c r="AT22" i="63" s="1"/>
  <c r="AJ16" i="1"/>
  <c r="AK16" i="1"/>
  <c r="AT16" i="1" s="1"/>
  <c r="AS22" i="65"/>
  <c r="AL22" i="65"/>
  <c r="AU22" i="65" s="1"/>
  <c r="AJ8" i="14"/>
  <c r="AK8" i="14"/>
  <c r="AT8" i="14" s="1"/>
  <c r="AH25" i="79"/>
  <c r="AQ25" i="79" s="1"/>
  <c r="AJ15" i="52"/>
  <c r="AK15" i="52"/>
  <c r="AT15" i="52" s="1"/>
  <c r="AJ9" i="52"/>
  <c r="AK9" i="52"/>
  <c r="AT9" i="52" s="1"/>
  <c r="AK23" i="54"/>
  <c r="AT23" i="54" s="1"/>
  <c r="AG24" i="87"/>
  <c r="AP24" i="87" s="1"/>
  <c r="AF24" i="87"/>
  <c r="AO24" i="87" s="1"/>
  <c r="AE24" i="87"/>
  <c r="W25" i="87"/>
  <c r="AH23" i="51"/>
  <c r="AQ23" i="51" s="1"/>
  <c r="AQ25" i="51" s="1"/>
  <c r="AZ3" i="51"/>
  <c r="AX22" i="51" s="1"/>
  <c r="S22" i="51" s="1"/>
  <c r="AC22" i="51" s="1"/>
  <c r="AB23" i="51" s="1"/>
  <c r="AJ8" i="1"/>
  <c r="AK8" i="1"/>
  <c r="AT8" i="1" s="1"/>
  <c r="AJ21" i="3"/>
  <c r="AK21" i="3"/>
  <c r="AT21" i="3" s="1"/>
  <c r="AJ15" i="3"/>
  <c r="AK15" i="3"/>
  <c r="AT15" i="3" s="1"/>
  <c r="AJ9" i="3"/>
  <c r="AK9" i="3"/>
  <c r="AT9" i="3" s="1"/>
  <c r="AS25" i="21"/>
  <c r="AN23" i="81"/>
  <c r="AI23" i="81"/>
  <c r="AR23" i="80"/>
  <c r="AR22" i="85"/>
  <c r="AH24" i="37"/>
  <c r="AQ24" i="37" s="1"/>
  <c r="AR23" i="42"/>
  <c r="AJ21" i="1"/>
  <c r="AK21" i="1"/>
  <c r="AT21" i="1" s="1"/>
  <c r="AJ22" i="4"/>
  <c r="AK22" i="4"/>
  <c r="AT22" i="4" s="1"/>
  <c r="AJ16" i="4"/>
  <c r="AK16" i="4"/>
  <c r="AT16" i="4" s="1"/>
  <c r="AJ10" i="4"/>
  <c r="AK10" i="4"/>
  <c r="AT10" i="4" s="1"/>
  <c r="AJ3" i="4"/>
  <c r="AB4" i="4"/>
  <c r="AU25" i="66"/>
  <c r="C11" i="66" s="1"/>
  <c r="F19" i="97" s="1"/>
  <c r="AH22" i="46"/>
  <c r="AQ22" i="46" s="1"/>
  <c r="Y24" i="75"/>
  <c r="X24" i="75"/>
  <c r="Z23" i="16"/>
  <c r="AH23" i="29"/>
  <c r="AQ23" i="29" s="1"/>
  <c r="AR23" i="40"/>
  <c r="AJ20" i="63"/>
  <c r="AK20" i="63"/>
  <c r="AT20" i="63" s="1"/>
  <c r="AJ14" i="63"/>
  <c r="AK14" i="63"/>
  <c r="AT14" i="63" s="1"/>
  <c r="AJ8" i="63"/>
  <c r="AK8" i="63"/>
  <c r="AT8" i="63" s="1"/>
  <c r="AN24" i="44"/>
  <c r="AI24" i="44"/>
  <c r="AS10" i="65"/>
  <c r="AL10" i="65"/>
  <c r="AU10" i="65" s="1"/>
  <c r="AH23" i="59"/>
  <c r="AQ23" i="59" s="1"/>
  <c r="AQ25" i="59" s="1"/>
  <c r="AZ3" i="59"/>
  <c r="AX22" i="59" s="1"/>
  <c r="S22" i="59" s="1"/>
  <c r="AC22" i="59" s="1"/>
  <c r="AB23" i="59" s="1"/>
  <c r="AS19" i="9"/>
  <c r="AL19" i="9"/>
  <c r="AU19" i="9" s="1"/>
  <c r="AS20" i="71"/>
  <c r="AL20" i="71"/>
  <c r="AU20" i="71" s="1"/>
  <c r="AH23" i="45"/>
  <c r="AQ23" i="45" s="1"/>
  <c r="AJ23" i="8"/>
  <c r="AS23" i="8" s="1"/>
  <c r="AH24" i="40"/>
  <c r="AQ24" i="40" s="1"/>
  <c r="AJ5" i="1"/>
  <c r="AK5" i="1"/>
  <c r="AT5" i="1" s="1"/>
  <c r="AN21" i="6"/>
  <c r="AI21" i="6"/>
  <c r="AI22" i="74"/>
  <c r="AN22" i="74"/>
  <c r="AJ22" i="1"/>
  <c r="AH22" i="5"/>
  <c r="AQ22" i="5" s="1"/>
  <c r="AS11" i="65"/>
  <c r="AL11" i="65"/>
  <c r="AU11" i="65" s="1"/>
  <c r="AS20" i="9"/>
  <c r="AL20" i="9"/>
  <c r="AU20" i="9" s="1"/>
  <c r="AS9" i="71"/>
  <c r="AL9" i="71"/>
  <c r="AU9" i="71" s="1"/>
  <c r="AJ18" i="14"/>
  <c r="AK18" i="14"/>
  <c r="AT18" i="14" s="1"/>
  <c r="AJ12" i="14"/>
  <c r="AK12" i="14"/>
  <c r="AT12" i="14" s="1"/>
  <c r="AJ6" i="14"/>
  <c r="AK6" i="14"/>
  <c r="AT6" i="14" s="1"/>
  <c r="AH22" i="57"/>
  <c r="AQ22" i="57" s="1"/>
  <c r="Z25" i="86"/>
  <c r="AJ23" i="22"/>
  <c r="AS23" i="22" s="1"/>
  <c r="Z22" i="68"/>
  <c r="AJ12" i="1"/>
  <c r="AK12" i="1"/>
  <c r="AT12" i="1" s="1"/>
  <c r="AG23" i="60"/>
  <c r="AP23" i="60" s="1"/>
  <c r="AP25" i="60" s="1"/>
  <c r="AF23" i="60"/>
  <c r="AO23" i="60" s="1"/>
  <c r="AO25" i="60" s="1"/>
  <c r="AE23" i="60"/>
  <c r="AI22" i="62"/>
  <c r="AN22" i="62"/>
  <c r="AJ19" i="19"/>
  <c r="AK19" i="19"/>
  <c r="AT19" i="19" s="1"/>
  <c r="AJ13" i="19"/>
  <c r="AK13" i="19"/>
  <c r="AT13" i="19" s="1"/>
  <c r="AJ7" i="19"/>
  <c r="AK7" i="19"/>
  <c r="AT7" i="19" s="1"/>
  <c r="AS9" i="9"/>
  <c r="AL9" i="9"/>
  <c r="AU9" i="9" s="1"/>
  <c r="AS10" i="71"/>
  <c r="AL10" i="71"/>
  <c r="AU10" i="71" s="1"/>
  <c r="AR22" i="61"/>
  <c r="AI22" i="93"/>
  <c r="AN22" i="93"/>
  <c r="AH23" i="64"/>
  <c r="AQ23" i="64" s="1"/>
  <c r="AQ25" i="64" s="1"/>
  <c r="AZ3" i="64"/>
  <c r="AN24" i="83"/>
  <c r="AI24" i="83"/>
  <c r="AJ20" i="13"/>
  <c r="AK20" i="13"/>
  <c r="AT20" i="13" s="1"/>
  <c r="AJ14" i="13"/>
  <c r="AK14" i="13"/>
  <c r="AT14" i="13" s="1"/>
  <c r="AJ8" i="13"/>
  <c r="AK8" i="13"/>
  <c r="AT8" i="13" s="1"/>
  <c r="AR22" i="51"/>
  <c r="AJ23" i="60"/>
  <c r="AS23" i="60" s="1"/>
  <c r="AJ17" i="70"/>
  <c r="AK17" i="70"/>
  <c r="AT17" i="70" s="1"/>
  <c r="AJ11" i="70"/>
  <c r="AK11" i="70"/>
  <c r="AT11" i="70" s="1"/>
  <c r="AJ5" i="70"/>
  <c r="AK5" i="70"/>
  <c r="AT5" i="70" s="1"/>
  <c r="AN22" i="55"/>
  <c r="AI22" i="55"/>
  <c r="AN23" i="70"/>
  <c r="AN25" i="70" s="1"/>
  <c r="AI23" i="70"/>
  <c r="Y23" i="49"/>
  <c r="X23" i="49"/>
  <c r="AH23" i="50"/>
  <c r="AQ23" i="50" s="1"/>
  <c r="AQ25" i="50" s="1"/>
  <c r="AZ3" i="50"/>
  <c r="AX22" i="50" s="1"/>
  <c r="S22" i="50" s="1"/>
  <c r="AC22" i="50" s="1"/>
  <c r="AB23" i="50" s="1"/>
  <c r="AJ18" i="3"/>
  <c r="AK18" i="3"/>
  <c r="AT18" i="3" s="1"/>
  <c r="AJ7" i="4"/>
  <c r="AK7" i="4"/>
  <c r="AT7" i="4" s="1"/>
  <c r="AJ10" i="1"/>
  <c r="AK10" i="1"/>
  <c r="AT10" i="1" s="1"/>
  <c r="AJ9" i="14"/>
  <c r="AK9" i="14"/>
  <c r="AT9" i="14" s="1"/>
  <c r="AJ3" i="19"/>
  <c r="AB4" i="19"/>
  <c r="AJ5" i="13"/>
  <c r="AK5" i="13"/>
  <c r="AT5" i="13" s="1"/>
  <c r="AS4" i="69"/>
  <c r="AS25" i="69" s="1"/>
  <c r="AL4" i="69"/>
  <c r="AU4" i="69" s="1"/>
  <c r="AU25" i="69" s="1"/>
  <c r="C11" i="69" s="1"/>
  <c r="F22" i="97" s="1"/>
  <c r="AJ8" i="70"/>
  <c r="AK8" i="70"/>
  <c r="AT8" i="70" s="1"/>
  <c r="AR22" i="58"/>
  <c r="AS16" i="9"/>
  <c r="AL16" i="9"/>
  <c r="AU16" i="9" s="1"/>
  <c r="AS17" i="71"/>
  <c r="AL17" i="71"/>
  <c r="AU17" i="71" s="1"/>
  <c r="AI23" i="31"/>
  <c r="AN23" i="31"/>
  <c r="AH23" i="11"/>
  <c r="AQ23" i="11" s="1"/>
  <c r="AQ25" i="11" s="1"/>
  <c r="AZ3" i="11"/>
  <c r="Y24" i="38"/>
  <c r="X24" i="38"/>
  <c r="AR22" i="95"/>
  <c r="AR22" i="92"/>
  <c r="AJ5" i="3"/>
  <c r="AK5" i="3"/>
  <c r="AT5" i="3" s="1"/>
  <c r="AN24" i="28"/>
  <c r="AI24" i="28"/>
  <c r="AH23" i="90"/>
  <c r="AQ23" i="90" s="1"/>
  <c r="Z23" i="17"/>
  <c r="AL23" i="9"/>
  <c r="AU23" i="9" s="1"/>
  <c r="AR23" i="9"/>
  <c r="AR25" i="9" s="1"/>
  <c r="AJ15" i="1"/>
  <c r="AK15" i="1"/>
  <c r="AT15" i="1" s="1"/>
  <c r="AR23" i="25"/>
  <c r="AJ18" i="4"/>
  <c r="AK18" i="4"/>
  <c r="AT18" i="4" s="1"/>
  <c r="AR21" i="35"/>
  <c r="AB4" i="63"/>
  <c r="AJ3" i="63"/>
  <c r="AR22" i="72"/>
  <c r="Y24" i="77"/>
  <c r="X24" i="77"/>
  <c r="Z24" i="77" s="1"/>
  <c r="AJ14" i="52"/>
  <c r="AK14" i="52"/>
  <c r="AT14" i="52" s="1"/>
  <c r="AJ20" i="3"/>
  <c r="AK20" i="3"/>
  <c r="AT20" i="3" s="1"/>
  <c r="AJ8" i="3"/>
  <c r="AK8" i="3"/>
  <c r="AT8" i="3" s="1"/>
  <c r="AH24" i="43"/>
  <c r="AQ24" i="43" s="1"/>
  <c r="AJ23" i="4"/>
  <c r="AS23" i="4" s="1"/>
  <c r="AK23" i="4"/>
  <c r="AT23" i="4" s="1"/>
  <c r="AS14" i="65"/>
  <c r="AL14" i="65"/>
  <c r="AU14" i="65" s="1"/>
  <c r="AS5" i="9"/>
  <c r="AL5" i="9"/>
  <c r="AU5" i="9" s="1"/>
  <c r="AS18" i="71"/>
  <c r="AL18" i="71"/>
  <c r="AU18" i="71" s="1"/>
  <c r="AH22" i="7"/>
  <c r="AQ22" i="7" s="1"/>
  <c r="AR22" i="29"/>
  <c r="AR23" i="30"/>
  <c r="X24" i="84"/>
  <c r="Y24" i="84"/>
  <c r="AJ21" i="4"/>
  <c r="AK21" i="4"/>
  <c r="AT21" i="4" s="1"/>
  <c r="AJ15" i="4"/>
  <c r="AK15" i="4"/>
  <c r="AT15" i="4" s="1"/>
  <c r="AJ9" i="4"/>
  <c r="AK9" i="4"/>
  <c r="AT9" i="4" s="1"/>
  <c r="AH23" i="47"/>
  <c r="AQ23" i="47" s="1"/>
  <c r="AS6" i="9"/>
  <c r="AL6" i="9"/>
  <c r="AU6" i="9" s="1"/>
  <c r="AS25" i="66"/>
  <c r="AS13" i="71"/>
  <c r="AL13" i="71"/>
  <c r="AU13" i="71" s="1"/>
  <c r="AI23" i="75"/>
  <c r="AN23" i="75"/>
  <c r="AR22" i="39"/>
  <c r="Z23" i="29"/>
  <c r="AG23" i="22"/>
  <c r="AP23" i="22" s="1"/>
  <c r="AP25" i="22" s="1"/>
  <c r="AF23" i="22"/>
  <c r="AO23" i="22" s="1"/>
  <c r="AO25" i="22" s="1"/>
  <c r="AE23" i="22"/>
  <c r="AH24" i="30"/>
  <c r="AQ24" i="30" s="1"/>
  <c r="AJ19" i="63"/>
  <c r="AK19" i="63"/>
  <c r="AT19" i="63" s="1"/>
  <c r="AJ13" i="63"/>
  <c r="AK13" i="63"/>
  <c r="AT13" i="63" s="1"/>
  <c r="AJ7" i="63"/>
  <c r="AK7" i="63"/>
  <c r="AT7" i="63" s="1"/>
  <c r="AJ3" i="1"/>
  <c r="AB4" i="1"/>
  <c r="AR23" i="1"/>
  <c r="AR25" i="1" s="1"/>
  <c r="AH23" i="61"/>
  <c r="AQ23" i="61" s="1"/>
  <c r="AQ25" i="61" s="1"/>
  <c r="AZ3" i="61"/>
  <c r="AS4" i="15"/>
  <c r="AS25" i="15" s="1"/>
  <c r="AL4" i="15"/>
  <c r="AU4" i="15" s="1"/>
  <c r="AU25" i="15" s="1"/>
  <c r="C11" i="15" s="1"/>
  <c r="Y22" i="6"/>
  <c r="X22" i="6"/>
  <c r="AJ23" i="19"/>
  <c r="AS23" i="19" s="1"/>
  <c r="AK23" i="19"/>
  <c r="AT23" i="19" s="1"/>
  <c r="AI24" i="48"/>
  <c r="AN24" i="48"/>
  <c r="AJ17" i="14"/>
  <c r="AK17" i="14"/>
  <c r="AT17" i="14" s="1"/>
  <c r="AJ11" i="14"/>
  <c r="AK11" i="14"/>
  <c r="AT11" i="14" s="1"/>
  <c r="AJ5" i="14"/>
  <c r="AK5" i="14"/>
  <c r="AT5" i="14" s="1"/>
  <c r="AI23" i="77"/>
  <c r="AN23" i="77"/>
  <c r="Z22" i="57"/>
  <c r="AH23" i="85"/>
  <c r="AQ23" i="85" s="1"/>
  <c r="AN23" i="52"/>
  <c r="AN25" i="52" s="1"/>
  <c r="AI23" i="52"/>
  <c r="X23" i="62"/>
  <c r="Y23" i="62"/>
  <c r="AJ18" i="19"/>
  <c r="AK18" i="19"/>
  <c r="AT18" i="19" s="1"/>
  <c r="AJ12" i="19"/>
  <c r="AK12" i="19"/>
  <c r="AT12" i="19" s="1"/>
  <c r="AJ6" i="19"/>
  <c r="AK6" i="19"/>
  <c r="AT6" i="19" s="1"/>
  <c r="AE23" i="58"/>
  <c r="AF23" i="58"/>
  <c r="AO23" i="58" s="1"/>
  <c r="AO25" i="58" s="1"/>
  <c r="AG23" i="58"/>
  <c r="AP23" i="58" s="1"/>
  <c r="AP25" i="58" s="1"/>
  <c r="AS18" i="65"/>
  <c r="AL18" i="65"/>
  <c r="AU18" i="65" s="1"/>
  <c r="AN22" i="18"/>
  <c r="AI22" i="18"/>
  <c r="AF23" i="64"/>
  <c r="AO23" i="64" s="1"/>
  <c r="AO25" i="64" s="1"/>
  <c r="AE23" i="64"/>
  <c r="AG23" i="64"/>
  <c r="AP23" i="64" s="1"/>
  <c r="AP25" i="64" s="1"/>
  <c r="AR24" i="79"/>
  <c r="AJ19" i="13"/>
  <c r="AK19" i="13"/>
  <c r="AT19" i="13" s="1"/>
  <c r="AJ13" i="13"/>
  <c r="AK13" i="13"/>
  <c r="AT13" i="13" s="1"/>
  <c r="AJ7" i="13"/>
  <c r="AK7" i="13"/>
  <c r="AT7" i="13" s="1"/>
  <c r="AN23" i="33"/>
  <c r="AI23" i="33"/>
  <c r="AI23" i="53"/>
  <c r="AN23" i="53"/>
  <c r="AN25" i="53" s="1"/>
  <c r="AJ19" i="1"/>
  <c r="AK19" i="1"/>
  <c r="AT19" i="1" s="1"/>
  <c r="AJ22" i="70"/>
  <c r="AK22" i="70"/>
  <c r="AT22" i="70" s="1"/>
  <c r="AJ16" i="70"/>
  <c r="AK16" i="70"/>
  <c r="AT16" i="70" s="1"/>
  <c r="AJ10" i="70"/>
  <c r="AK10" i="70"/>
  <c r="AT10" i="70" s="1"/>
  <c r="AB4" i="70"/>
  <c r="AJ3" i="70"/>
  <c r="X23" i="55"/>
  <c r="Y23" i="55"/>
  <c r="AS13" i="65"/>
  <c r="AL13" i="65"/>
  <c r="AU13" i="65" s="1"/>
  <c r="AS10" i="9"/>
  <c r="AL10" i="9"/>
  <c r="AU10" i="9" s="1"/>
  <c r="AS11" i="71"/>
  <c r="AL11" i="71"/>
  <c r="AU11" i="71" s="1"/>
  <c r="AN22" i="89"/>
  <c r="AI22" i="89"/>
  <c r="X24" i="31"/>
  <c r="Y24" i="31"/>
  <c r="AI23" i="19"/>
  <c r="AN23" i="19"/>
  <c r="AN25" i="19" s="1"/>
  <c r="X24" i="34"/>
  <c r="Y24" i="34"/>
  <c r="AG24" i="37" l="1"/>
  <c r="AP24" i="37" s="1"/>
  <c r="AG23" i="50"/>
  <c r="AP23" i="50" s="1"/>
  <c r="AP25" i="50" s="1"/>
  <c r="Z23" i="18"/>
  <c r="Z23" i="10"/>
  <c r="AF23" i="10" s="1"/>
  <c r="AO23" i="10" s="1"/>
  <c r="AO25" i="10" s="1"/>
  <c r="Z24" i="31"/>
  <c r="AE24" i="31" s="1"/>
  <c r="AF23" i="47"/>
  <c r="AO23" i="47" s="1"/>
  <c r="Z24" i="36"/>
  <c r="Z25" i="44"/>
  <c r="AG25" i="44" s="1"/>
  <c r="AP25" i="44" s="1"/>
  <c r="AK23" i="60"/>
  <c r="AT23" i="60" s="1"/>
  <c r="Z24" i="38"/>
  <c r="AF24" i="38" s="1"/>
  <c r="AO24" i="38" s="1"/>
  <c r="Z25" i="48"/>
  <c r="AE25" i="48" s="1"/>
  <c r="Z23" i="93"/>
  <c r="AG23" i="93" s="1"/>
  <c r="AP23" i="93" s="1"/>
  <c r="Z23" i="12"/>
  <c r="AG23" i="12" s="1"/>
  <c r="AP23" i="12" s="1"/>
  <c r="AP25" i="12" s="1"/>
  <c r="AE24" i="80"/>
  <c r="Z23" i="55"/>
  <c r="AF23" i="55" s="1"/>
  <c r="AO23" i="55" s="1"/>
  <c r="AO25" i="55" s="1"/>
  <c r="AG24" i="80"/>
  <c r="AP24" i="80" s="1"/>
  <c r="AK23" i="24"/>
  <c r="AT23" i="24" s="1"/>
  <c r="AK23" i="8"/>
  <c r="AT23" i="8" s="1"/>
  <c r="AK23" i="2"/>
  <c r="AT23" i="2" s="1"/>
  <c r="AL23" i="1"/>
  <c r="AU23" i="1" s="1"/>
  <c r="AE24" i="38"/>
  <c r="W25" i="38"/>
  <c r="AG24" i="38"/>
  <c r="AP24" i="38" s="1"/>
  <c r="AE23" i="55"/>
  <c r="AG23" i="55"/>
  <c r="AP23" i="55" s="1"/>
  <c r="AP25" i="55" s="1"/>
  <c r="W26" i="44"/>
  <c r="AF23" i="12"/>
  <c r="AO23" i="12" s="1"/>
  <c r="AO25" i="12" s="1"/>
  <c r="AE23" i="12"/>
  <c r="AE23" i="10"/>
  <c r="AG23" i="10"/>
  <c r="AP23" i="10" s="1"/>
  <c r="AP25" i="10" s="1"/>
  <c r="W24" i="93"/>
  <c r="AG23" i="18"/>
  <c r="AP23" i="18" s="1"/>
  <c r="AP25" i="18" s="1"/>
  <c r="AF23" i="18"/>
  <c r="AO23" i="18" s="1"/>
  <c r="AO25" i="18" s="1"/>
  <c r="AE23" i="18"/>
  <c r="AH24" i="34"/>
  <c r="AQ24" i="34" s="1"/>
  <c r="Z24" i="34"/>
  <c r="AJ4" i="70"/>
  <c r="AK4" i="70"/>
  <c r="AT4" i="70" s="1"/>
  <c r="AT25" i="70" s="1"/>
  <c r="AS19" i="13"/>
  <c r="AL19" i="13"/>
  <c r="AU19" i="13" s="1"/>
  <c r="AI23" i="58"/>
  <c r="AN23" i="58"/>
  <c r="AN25" i="58" s="1"/>
  <c r="AL23" i="19"/>
  <c r="AU23" i="19" s="1"/>
  <c r="AR23" i="19"/>
  <c r="AR25" i="19" s="1"/>
  <c r="AS10" i="70"/>
  <c r="AL10" i="70"/>
  <c r="AU10" i="70" s="1"/>
  <c r="AS6" i="19"/>
  <c r="AL6" i="19"/>
  <c r="AU6" i="19" s="1"/>
  <c r="AH24" i="31"/>
  <c r="AQ24" i="31" s="1"/>
  <c r="AS16" i="70"/>
  <c r="AL16" i="70"/>
  <c r="AU16" i="70" s="1"/>
  <c r="AR23" i="53"/>
  <c r="AR25" i="53" s="1"/>
  <c r="AS13" i="13"/>
  <c r="AL13" i="13"/>
  <c r="AU13" i="13" s="1"/>
  <c r="AN23" i="64"/>
  <c r="AN25" i="64" s="1"/>
  <c r="AI23" i="64"/>
  <c r="AS12" i="19"/>
  <c r="AL12" i="19"/>
  <c r="AU12" i="19" s="1"/>
  <c r="AR23" i="52"/>
  <c r="AR25" i="52" s="1"/>
  <c r="AL23" i="52"/>
  <c r="AU23" i="52" s="1"/>
  <c r="AJ4" i="1"/>
  <c r="AK4" i="1"/>
  <c r="AT4" i="1" s="1"/>
  <c r="AT25" i="1" s="1"/>
  <c r="AS21" i="4"/>
  <c r="AL21" i="4"/>
  <c r="AU21" i="4" s="1"/>
  <c r="AS8" i="3"/>
  <c r="AL8" i="3"/>
  <c r="AU8" i="3" s="1"/>
  <c r="AH24" i="38"/>
  <c r="AQ24" i="38" s="1"/>
  <c r="AX23" i="50"/>
  <c r="S23" i="50" s="1"/>
  <c r="AC23" i="50" s="1"/>
  <c r="AX3" i="50"/>
  <c r="S3" i="50" s="1"/>
  <c r="AC3" i="50" s="1"/>
  <c r="AX4" i="50"/>
  <c r="S4" i="50" s="1"/>
  <c r="AC4" i="50" s="1"/>
  <c r="AB5" i="50" s="1"/>
  <c r="AX5" i="50"/>
  <c r="S5" i="50" s="1"/>
  <c r="AC5" i="50" s="1"/>
  <c r="AB6" i="50" s="1"/>
  <c r="AX6" i="50"/>
  <c r="S6" i="50" s="1"/>
  <c r="AC6" i="50" s="1"/>
  <c r="AB7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L23" i="70"/>
  <c r="AU23" i="70" s="1"/>
  <c r="AR23" i="70"/>
  <c r="AR25" i="70" s="1"/>
  <c r="AS13" i="19"/>
  <c r="AL13" i="19"/>
  <c r="AU13" i="19" s="1"/>
  <c r="AS6" i="14"/>
  <c r="AL6" i="14"/>
  <c r="AU6" i="14" s="1"/>
  <c r="AX23" i="59"/>
  <c r="S23" i="59" s="1"/>
  <c r="AC23" i="59" s="1"/>
  <c r="AX3" i="59"/>
  <c r="S3" i="59" s="1"/>
  <c r="AC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S20" i="63"/>
  <c r="AL20" i="63"/>
  <c r="AU20" i="63" s="1"/>
  <c r="AJ4" i="4"/>
  <c r="AK4" i="4"/>
  <c r="AT4" i="4" s="1"/>
  <c r="AT25" i="4" s="1"/>
  <c r="Y25" i="87"/>
  <c r="X25" i="87"/>
  <c r="AS12" i="4"/>
  <c r="AL12" i="4"/>
  <c r="AU12" i="4" s="1"/>
  <c r="AN23" i="85"/>
  <c r="AI23" i="85"/>
  <c r="AJ20" i="53"/>
  <c r="AK20" i="53"/>
  <c r="AT20" i="53" s="1"/>
  <c r="AJ14" i="53"/>
  <c r="AK14" i="53"/>
  <c r="AT14" i="53" s="1"/>
  <c r="AJ8" i="53"/>
  <c r="AK8" i="53"/>
  <c r="AT8" i="53" s="1"/>
  <c r="AR22" i="56"/>
  <c r="AR22" i="49"/>
  <c r="AX23" i="67"/>
  <c r="S23" i="67" s="1"/>
  <c r="AC23" i="67" s="1"/>
  <c r="AX3" i="67"/>
  <c r="S3" i="67" s="1"/>
  <c r="AC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J19" i="60"/>
  <c r="AK19" i="60"/>
  <c r="AT19" i="60" s="1"/>
  <c r="AJ13" i="60"/>
  <c r="AK13" i="60"/>
  <c r="AT13" i="60" s="1"/>
  <c r="AJ7" i="60"/>
  <c r="AK7" i="60"/>
  <c r="AT7" i="60" s="1"/>
  <c r="AS13" i="1"/>
  <c r="AL13" i="1"/>
  <c r="AU13" i="1" s="1"/>
  <c r="AS21" i="13"/>
  <c r="AL21" i="13"/>
  <c r="AU21" i="13" s="1"/>
  <c r="AJ18" i="22"/>
  <c r="AK18" i="22"/>
  <c r="AT18" i="22" s="1"/>
  <c r="AJ12" i="22"/>
  <c r="AK12" i="22"/>
  <c r="AT12" i="22" s="1"/>
  <c r="AJ6" i="22"/>
  <c r="AK6" i="22"/>
  <c r="AT6" i="22" s="1"/>
  <c r="AE24" i="42"/>
  <c r="W25" i="42"/>
  <c r="AF24" i="42"/>
  <c r="AO24" i="42" s="1"/>
  <c r="AG24" i="42"/>
  <c r="AP24" i="42" s="1"/>
  <c r="AJ17" i="8"/>
  <c r="AK17" i="8"/>
  <c r="AT17" i="8" s="1"/>
  <c r="AJ11" i="8"/>
  <c r="AK11" i="8"/>
  <c r="AT11" i="8" s="1"/>
  <c r="AJ5" i="8"/>
  <c r="AK5" i="8"/>
  <c r="AT5" i="8" s="1"/>
  <c r="AR23" i="84"/>
  <c r="AS3" i="3"/>
  <c r="AL3" i="3"/>
  <c r="AU3" i="3" s="1"/>
  <c r="AS22" i="3"/>
  <c r="AL22" i="3"/>
  <c r="AU22" i="3" s="1"/>
  <c r="AJ17" i="54"/>
  <c r="AK17" i="54"/>
  <c r="AT17" i="54" s="1"/>
  <c r="AJ11" i="54"/>
  <c r="AK11" i="54"/>
  <c r="AT11" i="54" s="1"/>
  <c r="AJ5" i="54"/>
  <c r="AK5" i="54"/>
  <c r="AT5" i="54" s="1"/>
  <c r="AS3" i="52"/>
  <c r="AL3" i="52"/>
  <c r="AU3" i="52" s="1"/>
  <c r="AS22" i="52"/>
  <c r="AL22" i="52"/>
  <c r="AU22" i="52" s="1"/>
  <c r="AH24" i="36"/>
  <c r="AQ24" i="36" s="1"/>
  <c r="AR22" i="12"/>
  <c r="AS21" i="14"/>
  <c r="AL21" i="14"/>
  <c r="AU21" i="14" s="1"/>
  <c r="X23" i="7"/>
  <c r="Y23" i="7"/>
  <c r="AS12" i="3"/>
  <c r="AL12" i="3"/>
  <c r="AU12" i="3" s="1"/>
  <c r="AR23" i="34"/>
  <c r="AJ4" i="13"/>
  <c r="AK4" i="13"/>
  <c r="AT4" i="13" s="1"/>
  <c r="AT25" i="13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2" i="13"/>
  <c r="AL12" i="13"/>
  <c r="AU12" i="13" s="1"/>
  <c r="AJ18" i="24"/>
  <c r="AK18" i="24"/>
  <c r="AT18" i="24" s="1"/>
  <c r="AJ12" i="24"/>
  <c r="AK12" i="24"/>
  <c r="AT12" i="24" s="1"/>
  <c r="AJ6" i="24"/>
  <c r="AK6" i="24"/>
  <c r="AT6" i="24" s="1"/>
  <c r="AS11" i="1"/>
  <c r="AL11" i="1"/>
  <c r="AU11" i="1" s="1"/>
  <c r="AJ19" i="2"/>
  <c r="AK19" i="2"/>
  <c r="AT19" i="2" s="1"/>
  <c r="AJ13" i="2"/>
  <c r="AK13" i="2"/>
  <c r="AT13" i="2" s="1"/>
  <c r="AJ7" i="2"/>
  <c r="AK7" i="2"/>
  <c r="AT7" i="2" s="1"/>
  <c r="AR22" i="91"/>
  <c r="AS14" i="4"/>
  <c r="AL14" i="4"/>
  <c r="AU14" i="4" s="1"/>
  <c r="AS7" i="3"/>
  <c r="AL7" i="3"/>
  <c r="AU7" i="3" s="1"/>
  <c r="AS8" i="52"/>
  <c r="AL8" i="52"/>
  <c r="AU8" i="52" s="1"/>
  <c r="AS21" i="52"/>
  <c r="AL21" i="52"/>
  <c r="AU21" i="52" s="1"/>
  <c r="AS10" i="63"/>
  <c r="AL10" i="63"/>
  <c r="AU10" i="63" s="1"/>
  <c r="AH23" i="10"/>
  <c r="AQ23" i="10" s="1"/>
  <c r="AQ25" i="10" s="1"/>
  <c r="AZ3" i="10"/>
  <c r="AX22" i="10" s="1"/>
  <c r="S22" i="10" s="1"/>
  <c r="AC22" i="10" s="1"/>
  <c r="AB23" i="10" s="1"/>
  <c r="AS17" i="1"/>
  <c r="AL17" i="1"/>
  <c r="AU17" i="1" s="1"/>
  <c r="AS11" i="63"/>
  <c r="AL11" i="63"/>
  <c r="AU11" i="63" s="1"/>
  <c r="AS18" i="52"/>
  <c r="AL18" i="52"/>
  <c r="AU18" i="52" s="1"/>
  <c r="AI25" i="79"/>
  <c r="AN25" i="79"/>
  <c r="Y25" i="30"/>
  <c r="X25" i="30"/>
  <c r="AI23" i="95"/>
  <c r="AN23" i="95"/>
  <c r="Y25" i="43"/>
  <c r="X25" i="43"/>
  <c r="Y25" i="37"/>
  <c r="X25" i="37"/>
  <c r="W23" i="57"/>
  <c r="AE22" i="57"/>
  <c r="AG22" i="57"/>
  <c r="AP22" i="57" s="1"/>
  <c r="AF22" i="57"/>
  <c r="AO22" i="57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3" i="1"/>
  <c r="AL3" i="1"/>
  <c r="AU3" i="1" s="1"/>
  <c r="AS19" i="63"/>
  <c r="AL19" i="63"/>
  <c r="AU19" i="63" s="1"/>
  <c r="AI23" i="22"/>
  <c r="AN23" i="22"/>
  <c r="AN25" i="22" s="1"/>
  <c r="AG24" i="77"/>
  <c r="AP24" i="77" s="1"/>
  <c r="AF24" i="77"/>
  <c r="AO24" i="77" s="1"/>
  <c r="AE24" i="77"/>
  <c r="W25" i="77"/>
  <c r="AS15" i="1"/>
  <c r="AL15" i="1"/>
  <c r="AU15" i="1" s="1"/>
  <c r="AS5" i="3"/>
  <c r="AL5" i="3"/>
  <c r="AU5" i="3" s="1"/>
  <c r="AR23" i="31"/>
  <c r="AS5" i="13"/>
  <c r="AL5" i="13"/>
  <c r="AU5" i="13" s="1"/>
  <c r="AS10" i="1"/>
  <c r="AL10" i="1"/>
  <c r="AU10" i="1" s="1"/>
  <c r="AJ23" i="50"/>
  <c r="AS23" i="50" s="1"/>
  <c r="AK23" i="50"/>
  <c r="AT23" i="50" s="1"/>
  <c r="AS11" i="70"/>
  <c r="AL11" i="70"/>
  <c r="AU11" i="70" s="1"/>
  <c r="AS20" i="13"/>
  <c r="AL20" i="13"/>
  <c r="AU20" i="13" s="1"/>
  <c r="W26" i="86"/>
  <c r="AG25" i="86"/>
  <c r="AP25" i="86" s="1"/>
  <c r="AF25" i="86"/>
  <c r="AO25" i="86" s="1"/>
  <c r="AE25" i="86"/>
  <c r="AS22" i="1"/>
  <c r="AL22" i="1"/>
  <c r="AU22" i="1" s="1"/>
  <c r="AS5" i="1"/>
  <c r="AL5" i="1"/>
  <c r="AU5" i="1" s="1"/>
  <c r="AJ23" i="59"/>
  <c r="AS23" i="59" s="1"/>
  <c r="AK23" i="59"/>
  <c r="AT23" i="59" s="1"/>
  <c r="AS3" i="4"/>
  <c r="AL3" i="4"/>
  <c r="AU3" i="4" s="1"/>
  <c r="AS22" i="4"/>
  <c r="AL22" i="4"/>
  <c r="AU22" i="4" s="1"/>
  <c r="AS9" i="3"/>
  <c r="AL9" i="3"/>
  <c r="AU9" i="3" s="1"/>
  <c r="AS8" i="1"/>
  <c r="AL8" i="1"/>
  <c r="AU8" i="1" s="1"/>
  <c r="AN24" i="87"/>
  <c r="AI24" i="87"/>
  <c r="AS9" i="52"/>
  <c r="AL9" i="52"/>
  <c r="AU9" i="52" s="1"/>
  <c r="AH24" i="33"/>
  <c r="AQ24" i="33" s="1"/>
  <c r="AS4" i="65"/>
  <c r="AL4" i="65"/>
  <c r="AU4" i="65" s="1"/>
  <c r="AJ19" i="53"/>
  <c r="AK19" i="53"/>
  <c r="AT19" i="53" s="1"/>
  <c r="AJ13" i="53"/>
  <c r="AK13" i="53"/>
  <c r="AT13" i="53" s="1"/>
  <c r="AJ7" i="53"/>
  <c r="AK7" i="53"/>
  <c r="AT7" i="53" s="1"/>
  <c r="AH23" i="89"/>
  <c r="AQ23" i="89" s="1"/>
  <c r="AS12" i="70"/>
  <c r="AL12" i="70"/>
  <c r="AU12" i="70" s="1"/>
  <c r="AJ23" i="67"/>
  <c r="AS23" i="67" s="1"/>
  <c r="AK23" i="67"/>
  <c r="AT23" i="67" s="1"/>
  <c r="AJ18" i="60"/>
  <c r="AK18" i="60"/>
  <c r="AT18" i="60" s="1"/>
  <c r="AJ12" i="60"/>
  <c r="AK12" i="60"/>
  <c r="AT12" i="60" s="1"/>
  <c r="AJ6" i="60"/>
  <c r="AK6" i="60"/>
  <c r="AT6" i="60" s="1"/>
  <c r="AH25" i="83"/>
  <c r="AQ25" i="83" s="1"/>
  <c r="AX23" i="58"/>
  <c r="S23" i="58" s="1"/>
  <c r="AC23" i="58" s="1"/>
  <c r="AX3" i="58"/>
  <c r="S3" i="58" s="1"/>
  <c r="AC3" i="58" s="1"/>
  <c r="AX4" i="58"/>
  <c r="S4" i="58" s="1"/>
  <c r="AC4" i="58" s="1"/>
  <c r="AB5" i="58" s="1"/>
  <c r="AX5" i="58"/>
  <c r="S5" i="58" s="1"/>
  <c r="AC5" i="58" s="1"/>
  <c r="AB6" i="58" s="1"/>
  <c r="AX6" i="58"/>
  <c r="S6" i="58" s="1"/>
  <c r="AC6" i="58" s="1"/>
  <c r="AB7" i="58" s="1"/>
  <c r="AX7" i="58"/>
  <c r="S7" i="58" s="1"/>
  <c r="AC7" i="58" s="1"/>
  <c r="AB8" i="58" s="1"/>
  <c r="AX8" i="58"/>
  <c r="S8" i="58" s="1"/>
  <c r="AC8" i="58" s="1"/>
  <c r="AB9" i="58" s="1"/>
  <c r="AX9" i="58"/>
  <c r="S9" i="58" s="1"/>
  <c r="AC9" i="58" s="1"/>
  <c r="AB10" i="58" s="1"/>
  <c r="AX10" i="58"/>
  <c r="S10" i="58" s="1"/>
  <c r="AC10" i="58" s="1"/>
  <c r="AB11" i="58" s="1"/>
  <c r="AX11" i="58"/>
  <c r="S11" i="58" s="1"/>
  <c r="AC11" i="58" s="1"/>
  <c r="AB12" i="58" s="1"/>
  <c r="AX12" i="58"/>
  <c r="S12" i="58" s="1"/>
  <c r="AC12" i="58" s="1"/>
  <c r="AB13" i="58" s="1"/>
  <c r="AX13" i="58"/>
  <c r="S13" i="58" s="1"/>
  <c r="AC13" i="58" s="1"/>
  <c r="AB14" i="58" s="1"/>
  <c r="AX14" i="58"/>
  <c r="S14" i="58" s="1"/>
  <c r="AC14" i="58" s="1"/>
  <c r="AB15" i="58" s="1"/>
  <c r="AX15" i="58"/>
  <c r="S15" i="58" s="1"/>
  <c r="AC15" i="58" s="1"/>
  <c r="AB16" i="58" s="1"/>
  <c r="AX16" i="58"/>
  <c r="S16" i="58" s="1"/>
  <c r="AC16" i="58" s="1"/>
  <c r="AB17" i="58" s="1"/>
  <c r="AX17" i="58"/>
  <c r="S17" i="58" s="1"/>
  <c r="AC17" i="58" s="1"/>
  <c r="AB18" i="58" s="1"/>
  <c r="AX18" i="58"/>
  <c r="S18" i="58" s="1"/>
  <c r="AC18" i="58" s="1"/>
  <c r="AB19" i="58" s="1"/>
  <c r="AX19" i="58"/>
  <c r="S19" i="58" s="1"/>
  <c r="AC19" i="58" s="1"/>
  <c r="AB20" i="58" s="1"/>
  <c r="AX20" i="58"/>
  <c r="S20" i="58" s="1"/>
  <c r="AC20" i="58" s="1"/>
  <c r="AB21" i="58" s="1"/>
  <c r="AX21" i="58"/>
  <c r="S21" i="58" s="1"/>
  <c r="AC21" i="58" s="1"/>
  <c r="AB22" i="58" s="1"/>
  <c r="AS14" i="19"/>
  <c r="AL14" i="19"/>
  <c r="AU14" i="19" s="1"/>
  <c r="AS6" i="1"/>
  <c r="AL6" i="1"/>
  <c r="AU6" i="1" s="1"/>
  <c r="AJ17" i="22"/>
  <c r="AK17" i="22"/>
  <c r="AT17" i="22" s="1"/>
  <c r="AJ11" i="22"/>
  <c r="AK11" i="22"/>
  <c r="AT11" i="22" s="1"/>
  <c r="AJ5" i="22"/>
  <c r="AK5" i="22"/>
  <c r="AT5" i="22" s="1"/>
  <c r="AS7" i="14"/>
  <c r="AL7" i="14"/>
  <c r="AU7" i="14" s="1"/>
  <c r="AJ22" i="8"/>
  <c r="AK22" i="8"/>
  <c r="AT22" i="8" s="1"/>
  <c r="AJ16" i="8"/>
  <c r="AK16" i="8"/>
  <c r="AT16" i="8" s="1"/>
  <c r="AJ10" i="8"/>
  <c r="AK10" i="8"/>
  <c r="AT10" i="8" s="1"/>
  <c r="AB4" i="8"/>
  <c r="AJ3" i="8"/>
  <c r="AS15" i="63"/>
  <c r="AL15" i="63"/>
  <c r="AU15" i="63" s="1"/>
  <c r="AH23" i="91"/>
  <c r="AQ23" i="91" s="1"/>
  <c r="AS5" i="4"/>
  <c r="AL5" i="4"/>
  <c r="AU5" i="4" s="1"/>
  <c r="W25" i="26"/>
  <c r="AG24" i="26"/>
  <c r="AP24" i="26" s="1"/>
  <c r="AF24" i="26"/>
  <c r="AO24" i="26" s="1"/>
  <c r="AE24" i="26"/>
  <c r="AH25" i="28"/>
  <c r="AQ25" i="28" s="1"/>
  <c r="AJ22" i="54"/>
  <c r="AK22" i="54"/>
  <c r="AT22" i="54" s="1"/>
  <c r="AJ16" i="54"/>
  <c r="AK16" i="54"/>
  <c r="AT16" i="54" s="1"/>
  <c r="AJ10" i="54"/>
  <c r="AK10" i="54"/>
  <c r="AT10" i="54" s="1"/>
  <c r="AG24" i="36"/>
  <c r="AP24" i="36" s="1"/>
  <c r="AE24" i="36"/>
  <c r="AF24" i="36"/>
  <c r="AO24" i="36" s="1"/>
  <c r="W25" i="36"/>
  <c r="AL23" i="13"/>
  <c r="AU23" i="13" s="1"/>
  <c r="AR23" i="13"/>
  <c r="AR25" i="13" s="1"/>
  <c r="AF23" i="78"/>
  <c r="AO23" i="78" s="1"/>
  <c r="AE23" i="78"/>
  <c r="W24" i="78"/>
  <c r="AG23" i="78"/>
  <c r="AP23" i="78" s="1"/>
  <c r="AS4" i="71"/>
  <c r="AS25" i="71" s="1"/>
  <c r="AL4" i="71"/>
  <c r="AU4" i="71" s="1"/>
  <c r="AI23" i="61"/>
  <c r="AN23" i="61"/>
  <c r="AN25" i="61" s="1"/>
  <c r="AR23" i="63"/>
  <c r="AR25" i="63" s="1"/>
  <c r="AL23" i="63"/>
  <c r="AU23" i="63" s="1"/>
  <c r="AS19" i="70"/>
  <c r="AL19" i="70"/>
  <c r="AU19" i="70" s="1"/>
  <c r="AS3" i="13"/>
  <c r="AL3" i="13"/>
  <c r="AU3" i="13" s="1"/>
  <c r="AS9" i="19"/>
  <c r="AL9" i="19"/>
  <c r="AU9" i="19" s="1"/>
  <c r="AS9" i="1"/>
  <c r="AL9" i="1"/>
  <c r="AU9" i="1" s="1"/>
  <c r="AJ23" i="17"/>
  <c r="AS23" i="17" s="1"/>
  <c r="Y23" i="32"/>
  <c r="X23" i="32"/>
  <c r="AR23" i="38"/>
  <c r="AS21" i="70"/>
  <c r="AL21" i="70"/>
  <c r="AU21" i="70" s="1"/>
  <c r="AJ17" i="24"/>
  <c r="AK17" i="24"/>
  <c r="AT17" i="24" s="1"/>
  <c r="AJ11" i="24"/>
  <c r="AK11" i="24"/>
  <c r="AT11" i="24" s="1"/>
  <c r="AJ5" i="24"/>
  <c r="AK5" i="24"/>
  <c r="AT5" i="24" s="1"/>
  <c r="AS11" i="19"/>
  <c r="AL11" i="19"/>
  <c r="AU11" i="19" s="1"/>
  <c r="AS18" i="1"/>
  <c r="AL18" i="1"/>
  <c r="AU18" i="1" s="1"/>
  <c r="AS22" i="14"/>
  <c r="AL22" i="14"/>
  <c r="AU22" i="14" s="1"/>
  <c r="AJ18" i="2"/>
  <c r="AK18" i="2"/>
  <c r="AT18" i="2" s="1"/>
  <c r="AJ12" i="2"/>
  <c r="AK12" i="2"/>
  <c r="AT12" i="2" s="1"/>
  <c r="AJ6" i="2"/>
  <c r="AK6" i="2"/>
  <c r="AT6" i="2" s="1"/>
  <c r="AS6" i="63"/>
  <c r="AL6" i="63"/>
  <c r="AU6" i="63" s="1"/>
  <c r="AS7" i="52"/>
  <c r="AL7" i="52"/>
  <c r="AU7" i="52" s="1"/>
  <c r="AN23" i="72"/>
  <c r="AN25" i="72" s="1"/>
  <c r="AI23" i="72"/>
  <c r="AS13" i="4"/>
  <c r="AL13" i="4"/>
  <c r="AU13" i="4" s="1"/>
  <c r="Y24" i="90"/>
  <c r="X24" i="90"/>
  <c r="AN23" i="67"/>
  <c r="AN25" i="67" s="1"/>
  <c r="AI23" i="67"/>
  <c r="AN23" i="59"/>
  <c r="AN25" i="59" s="1"/>
  <c r="AI23" i="59"/>
  <c r="AI22" i="35"/>
  <c r="AN22" i="35"/>
  <c r="AI22" i="46"/>
  <c r="AN22" i="46"/>
  <c r="AN24" i="37"/>
  <c r="AI24" i="37"/>
  <c r="AH22" i="6"/>
  <c r="AQ22" i="6" s="1"/>
  <c r="AX22" i="61"/>
  <c r="S22" i="61" s="1"/>
  <c r="AC22" i="61" s="1"/>
  <c r="AB23" i="61" s="1"/>
  <c r="AR23" i="75"/>
  <c r="AS9" i="4"/>
  <c r="AL9" i="4"/>
  <c r="AU9" i="4" s="1"/>
  <c r="AH24" i="84"/>
  <c r="AQ24" i="84" s="1"/>
  <c r="AS20" i="3"/>
  <c r="AL20" i="3"/>
  <c r="AU20" i="3" s="1"/>
  <c r="AJ4" i="19"/>
  <c r="AK4" i="19"/>
  <c r="AT4" i="19" s="1"/>
  <c r="AT25" i="19" s="1"/>
  <c r="AR22" i="55"/>
  <c r="AR24" i="83"/>
  <c r="AR22" i="93"/>
  <c r="AS19" i="19"/>
  <c r="AL19" i="19"/>
  <c r="AU19" i="19" s="1"/>
  <c r="AS12" i="14"/>
  <c r="AL12" i="14"/>
  <c r="AU12" i="14" s="1"/>
  <c r="AS8" i="63"/>
  <c r="AL8" i="63"/>
  <c r="AU8" i="63" s="1"/>
  <c r="AG23" i="16"/>
  <c r="AP23" i="16" s="1"/>
  <c r="AP25" i="16" s="1"/>
  <c r="AF23" i="16"/>
  <c r="AO23" i="16" s="1"/>
  <c r="AO25" i="16" s="1"/>
  <c r="AE23" i="16"/>
  <c r="AX23" i="51"/>
  <c r="S23" i="51" s="1"/>
  <c r="AC23" i="51" s="1"/>
  <c r="AX3" i="51"/>
  <c r="S3" i="51" s="1"/>
  <c r="AC3" i="51" s="1"/>
  <c r="AX4" i="51"/>
  <c r="S4" i="51" s="1"/>
  <c r="AC4" i="51" s="1"/>
  <c r="AB5" i="51" s="1"/>
  <c r="AX5" i="51"/>
  <c r="S5" i="51" s="1"/>
  <c r="AC5" i="51" s="1"/>
  <c r="AB6" i="51" s="1"/>
  <c r="AX6" i="51"/>
  <c r="S6" i="51" s="1"/>
  <c r="AC6" i="51" s="1"/>
  <c r="AB7" i="51" s="1"/>
  <c r="AX7" i="51"/>
  <c r="S7" i="51" s="1"/>
  <c r="AC7" i="51" s="1"/>
  <c r="AB8" i="51" s="1"/>
  <c r="AX8" i="51"/>
  <c r="S8" i="51" s="1"/>
  <c r="AC8" i="51" s="1"/>
  <c r="AB9" i="51" s="1"/>
  <c r="AX9" i="51"/>
  <c r="S9" i="51" s="1"/>
  <c r="AC9" i="51" s="1"/>
  <c r="AB10" i="51" s="1"/>
  <c r="AX10" i="51"/>
  <c r="S10" i="51" s="1"/>
  <c r="AC10" i="51" s="1"/>
  <c r="AB11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4" i="51"/>
  <c r="S14" i="51" s="1"/>
  <c r="AC14" i="51" s="1"/>
  <c r="AB15" i="51" s="1"/>
  <c r="AX15" i="51"/>
  <c r="S15" i="51" s="1"/>
  <c r="AC15" i="51" s="1"/>
  <c r="AB16" i="51" s="1"/>
  <c r="AX16" i="51"/>
  <c r="S16" i="51" s="1"/>
  <c r="AC16" i="51" s="1"/>
  <c r="AB17" i="51" s="1"/>
  <c r="AX17" i="51"/>
  <c r="S17" i="51" s="1"/>
  <c r="AC17" i="51" s="1"/>
  <c r="AB18" i="51" s="1"/>
  <c r="AX18" i="51"/>
  <c r="S18" i="51" s="1"/>
  <c r="AC18" i="51" s="1"/>
  <c r="AB19" i="51" s="1"/>
  <c r="AX19" i="51"/>
  <c r="S19" i="51" s="1"/>
  <c r="AC19" i="51" s="1"/>
  <c r="AB20" i="51" s="1"/>
  <c r="AX20" i="51"/>
  <c r="S20" i="51" s="1"/>
  <c r="AC20" i="51" s="1"/>
  <c r="AB21" i="51" s="1"/>
  <c r="AX21" i="51"/>
  <c r="S21" i="51" s="1"/>
  <c r="AC21" i="51" s="1"/>
  <c r="AB22" i="51" s="1"/>
  <c r="AS16" i="1"/>
  <c r="AL16" i="1"/>
  <c r="AU16" i="1" s="1"/>
  <c r="Z24" i="33"/>
  <c r="AS16" i="19"/>
  <c r="AL16" i="19"/>
  <c r="AU16" i="19" s="1"/>
  <c r="AJ4" i="14"/>
  <c r="AK4" i="14"/>
  <c r="AT4" i="14" s="1"/>
  <c r="AT25" i="14" s="1"/>
  <c r="AJ18" i="53"/>
  <c r="AK18" i="53"/>
  <c r="AT18" i="53" s="1"/>
  <c r="AJ12" i="53"/>
  <c r="AK12" i="53"/>
  <c r="AT12" i="53" s="1"/>
  <c r="AJ6" i="53"/>
  <c r="AK6" i="53"/>
  <c r="AT6" i="53" s="1"/>
  <c r="AJ17" i="60"/>
  <c r="AK17" i="60"/>
  <c r="AT17" i="60" s="1"/>
  <c r="AJ11" i="60"/>
  <c r="AK11" i="60"/>
  <c r="AT11" i="60" s="1"/>
  <c r="AJ5" i="60"/>
  <c r="AK5" i="60"/>
  <c r="AT5" i="60" s="1"/>
  <c r="AS9" i="13"/>
  <c r="AL9" i="13"/>
  <c r="AU9" i="13" s="1"/>
  <c r="AL23" i="4"/>
  <c r="AU23" i="4" s="1"/>
  <c r="AR23" i="4"/>
  <c r="AR25" i="4" s="1"/>
  <c r="AX22" i="58"/>
  <c r="S22" i="58" s="1"/>
  <c r="AC22" i="58" s="1"/>
  <c r="AB23" i="58" s="1"/>
  <c r="AJ22" i="22"/>
  <c r="AK22" i="22"/>
  <c r="AT22" i="22" s="1"/>
  <c r="AJ16" i="22"/>
  <c r="AK16" i="22"/>
  <c r="AT16" i="22" s="1"/>
  <c r="AJ10" i="22"/>
  <c r="AK10" i="22"/>
  <c r="AT10" i="22" s="1"/>
  <c r="AJ3" i="22"/>
  <c r="AB4" i="22"/>
  <c r="AJ21" i="8"/>
  <c r="AK21" i="8"/>
  <c r="AT21" i="8" s="1"/>
  <c r="AJ15" i="8"/>
  <c r="AK15" i="8"/>
  <c r="AT15" i="8" s="1"/>
  <c r="AJ9" i="8"/>
  <c r="AK9" i="8"/>
  <c r="AT9" i="8" s="1"/>
  <c r="AG24" i="82"/>
  <c r="AP24" i="82" s="1"/>
  <c r="AF24" i="82"/>
  <c r="AO24" i="82" s="1"/>
  <c r="W25" i="82"/>
  <c r="AE24" i="82"/>
  <c r="Z25" i="28"/>
  <c r="AS10" i="3"/>
  <c r="AL10" i="3"/>
  <c r="AU10" i="3" s="1"/>
  <c r="AJ21" i="54"/>
  <c r="AK21" i="54"/>
  <c r="AT21" i="54" s="1"/>
  <c r="AJ15" i="54"/>
  <c r="AK15" i="54"/>
  <c r="AT15" i="54" s="1"/>
  <c r="AJ9" i="54"/>
  <c r="AK9" i="54"/>
  <c r="AT9" i="54" s="1"/>
  <c r="AB4" i="54"/>
  <c r="AJ3" i="54"/>
  <c r="AS10" i="52"/>
  <c r="AL10" i="52"/>
  <c r="AU10" i="52" s="1"/>
  <c r="AS10" i="13"/>
  <c r="AL10" i="13"/>
  <c r="AU10" i="13" s="1"/>
  <c r="AS17" i="52"/>
  <c r="AL17" i="52"/>
  <c r="AU17" i="52" s="1"/>
  <c r="AS17" i="63"/>
  <c r="AL17" i="63"/>
  <c r="AU17" i="63" s="1"/>
  <c r="AS12" i="52"/>
  <c r="AL12" i="52"/>
  <c r="AU12" i="52" s="1"/>
  <c r="AU25" i="71"/>
  <c r="C11" i="71" s="1"/>
  <c r="F24" i="97" s="1"/>
  <c r="AR22" i="10"/>
  <c r="AS18" i="13"/>
  <c r="AL18" i="13"/>
  <c r="AU18" i="13" s="1"/>
  <c r="AH23" i="18"/>
  <c r="AQ23" i="18" s="1"/>
  <c r="AQ25" i="18" s="1"/>
  <c r="AZ3" i="18"/>
  <c r="AJ22" i="24"/>
  <c r="AK22" i="24"/>
  <c r="AT22" i="24" s="1"/>
  <c r="AJ16" i="24"/>
  <c r="AK16" i="24"/>
  <c r="AT16" i="24" s="1"/>
  <c r="AJ10" i="24"/>
  <c r="AK10" i="24"/>
  <c r="AT10" i="24" s="1"/>
  <c r="AJ3" i="24"/>
  <c r="AB4" i="24"/>
  <c r="AH25" i="48"/>
  <c r="AQ25" i="48" s="1"/>
  <c r="AJ17" i="2"/>
  <c r="AK17" i="2"/>
  <c r="AT17" i="2" s="1"/>
  <c r="AJ11" i="2"/>
  <c r="AK11" i="2"/>
  <c r="AT11" i="2" s="1"/>
  <c r="AJ5" i="2"/>
  <c r="AK5" i="2"/>
  <c r="AT5" i="2" s="1"/>
  <c r="AX23" i="72"/>
  <c r="S23" i="72" s="1"/>
  <c r="AC23" i="72" s="1"/>
  <c r="AX3" i="72"/>
  <c r="S3" i="72" s="1"/>
  <c r="AC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20" i="4"/>
  <c r="AL20" i="4"/>
  <c r="AU20" i="4" s="1"/>
  <c r="AS13" i="3"/>
  <c r="AL13" i="3"/>
  <c r="AU13" i="3" s="1"/>
  <c r="AS20" i="52"/>
  <c r="AL20" i="52"/>
  <c r="AU20" i="52" s="1"/>
  <c r="AS10" i="19"/>
  <c r="AL10" i="19"/>
  <c r="AU10" i="19" s="1"/>
  <c r="AI22" i="5"/>
  <c r="AN22" i="5"/>
  <c r="AI23" i="90"/>
  <c r="AN23" i="90"/>
  <c r="AI24" i="30"/>
  <c r="AN24" i="30"/>
  <c r="X24" i="95"/>
  <c r="Y24" i="95"/>
  <c r="AI24" i="43"/>
  <c r="AN24" i="43"/>
  <c r="X24" i="92"/>
  <c r="Y24" i="92"/>
  <c r="Y24" i="45"/>
  <c r="X24" i="45"/>
  <c r="AI24" i="80"/>
  <c r="AN24" i="80"/>
  <c r="AS17" i="14"/>
  <c r="AL17" i="14"/>
  <c r="AU17" i="14" s="1"/>
  <c r="Z24" i="84"/>
  <c r="AS18" i="4"/>
  <c r="AL18" i="4"/>
  <c r="AU18" i="4" s="1"/>
  <c r="AX23" i="11"/>
  <c r="S23" i="11" s="1"/>
  <c r="AC23" i="11" s="1"/>
  <c r="AX3" i="11"/>
  <c r="S3" i="11" s="1"/>
  <c r="AC3" i="11" s="1"/>
  <c r="AX4" i="11"/>
  <c r="S4" i="11" s="1"/>
  <c r="AC4" i="11" s="1"/>
  <c r="AB5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1" i="11"/>
  <c r="S11" i="11" s="1"/>
  <c r="AC11" i="11" s="1"/>
  <c r="AB12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S8" i="70"/>
  <c r="AL8" i="70"/>
  <c r="AU8" i="70" s="1"/>
  <c r="AS3" i="19"/>
  <c r="AL3" i="19"/>
  <c r="AU3" i="19" s="1"/>
  <c r="AS7" i="4"/>
  <c r="AL7" i="4"/>
  <c r="AU7" i="4" s="1"/>
  <c r="AH23" i="49"/>
  <c r="AQ23" i="49" s="1"/>
  <c r="AQ25" i="49" s="1"/>
  <c r="AZ3" i="49"/>
  <c r="AS17" i="70"/>
  <c r="AL17" i="70"/>
  <c r="AU17" i="70" s="1"/>
  <c r="AS8" i="13"/>
  <c r="AL8" i="13"/>
  <c r="AU8" i="13" s="1"/>
  <c r="AS12" i="1"/>
  <c r="AL12" i="1"/>
  <c r="AU12" i="1" s="1"/>
  <c r="AR22" i="74"/>
  <c r="AH24" i="75"/>
  <c r="AQ24" i="75" s="1"/>
  <c r="AS10" i="4"/>
  <c r="AL10" i="4"/>
  <c r="AU10" i="4" s="1"/>
  <c r="AS21" i="1"/>
  <c r="AL21" i="1"/>
  <c r="AU21" i="1" s="1"/>
  <c r="AR23" i="81"/>
  <c r="AS15" i="3"/>
  <c r="AL15" i="3"/>
  <c r="AU15" i="3" s="1"/>
  <c r="AJ23" i="51"/>
  <c r="AS23" i="51" s="1"/>
  <c r="AK23" i="51"/>
  <c r="AT23" i="51" s="1"/>
  <c r="AS15" i="52"/>
  <c r="AL15" i="52"/>
  <c r="AU15" i="52" s="1"/>
  <c r="AJ23" i="53"/>
  <c r="AS23" i="53" s="1"/>
  <c r="AK23" i="53"/>
  <c r="AT23" i="53" s="1"/>
  <c r="AS20" i="70"/>
  <c r="AL20" i="70"/>
  <c r="AU20" i="70" s="1"/>
  <c r="AS3" i="14"/>
  <c r="AL3" i="14"/>
  <c r="AU3" i="14" s="1"/>
  <c r="AS5" i="63"/>
  <c r="AL5" i="63"/>
  <c r="AU5" i="63" s="1"/>
  <c r="AJ17" i="53"/>
  <c r="AK17" i="53"/>
  <c r="AT17" i="53" s="1"/>
  <c r="AJ11" i="53"/>
  <c r="AK11" i="53"/>
  <c r="AT11" i="53" s="1"/>
  <c r="AJ5" i="53"/>
  <c r="AK5" i="53"/>
  <c r="AT5" i="53" s="1"/>
  <c r="AH25" i="76"/>
  <c r="AQ25" i="76" s="1"/>
  <c r="Z23" i="89"/>
  <c r="AS18" i="70"/>
  <c r="AL18" i="70"/>
  <c r="AU18" i="70" s="1"/>
  <c r="AJ22" i="60"/>
  <c r="AK22" i="60"/>
  <c r="AT22" i="60" s="1"/>
  <c r="AJ16" i="60"/>
  <c r="AK16" i="60"/>
  <c r="AT16" i="60" s="1"/>
  <c r="AJ10" i="60"/>
  <c r="AK10" i="60"/>
  <c r="AT10" i="60" s="1"/>
  <c r="AJ3" i="60"/>
  <c r="AB4" i="60"/>
  <c r="Z25" i="83"/>
  <c r="AS20" i="19"/>
  <c r="AL20" i="19"/>
  <c r="AU20" i="19" s="1"/>
  <c r="AJ21" i="22"/>
  <c r="AK21" i="22"/>
  <c r="AT21" i="22" s="1"/>
  <c r="AJ15" i="22"/>
  <c r="AK15" i="22"/>
  <c r="AT15" i="22" s="1"/>
  <c r="AJ9" i="22"/>
  <c r="AK9" i="22"/>
  <c r="AT9" i="22" s="1"/>
  <c r="AS13" i="14"/>
  <c r="AL13" i="14"/>
  <c r="AU13" i="14" s="1"/>
  <c r="AR23" i="36"/>
  <c r="AI22" i="20"/>
  <c r="AN22" i="20"/>
  <c r="AJ20" i="8"/>
  <c r="AK20" i="8"/>
  <c r="AT20" i="8" s="1"/>
  <c r="AJ14" i="8"/>
  <c r="AK14" i="8"/>
  <c r="AT14" i="8" s="1"/>
  <c r="AJ8" i="8"/>
  <c r="AK8" i="8"/>
  <c r="AT8" i="8" s="1"/>
  <c r="AN23" i="24"/>
  <c r="AN25" i="24" s="1"/>
  <c r="AI23" i="24"/>
  <c r="X24" i="41"/>
  <c r="Y24" i="41"/>
  <c r="AS21" i="63"/>
  <c r="AL21" i="63"/>
  <c r="AU21" i="63" s="1"/>
  <c r="Z23" i="91"/>
  <c r="AS11" i="4"/>
  <c r="AL11" i="4"/>
  <c r="AU11" i="4" s="1"/>
  <c r="AN22" i="27"/>
  <c r="AI22" i="27"/>
  <c r="AG24" i="73"/>
  <c r="AP24" i="73" s="1"/>
  <c r="AF24" i="73"/>
  <c r="AO24" i="73" s="1"/>
  <c r="AE24" i="73"/>
  <c r="W25" i="73"/>
  <c r="AJ20" i="54"/>
  <c r="AK20" i="54"/>
  <c r="AT20" i="54" s="1"/>
  <c r="AJ14" i="54"/>
  <c r="AK14" i="54"/>
  <c r="AT14" i="54" s="1"/>
  <c r="AJ8" i="54"/>
  <c r="AK8" i="54"/>
  <c r="AT8" i="54" s="1"/>
  <c r="AH23" i="74"/>
  <c r="AQ23" i="74" s="1"/>
  <c r="AS6" i="4"/>
  <c r="AL6" i="4"/>
  <c r="AU6" i="4" s="1"/>
  <c r="AS4" i="9"/>
  <c r="AS25" i="9" s="1"/>
  <c r="AL4" i="9"/>
  <c r="AU4" i="9" s="1"/>
  <c r="AU25" i="9" s="1"/>
  <c r="C11" i="9" s="1"/>
  <c r="AS7" i="70"/>
  <c r="AL7" i="70"/>
  <c r="AU7" i="70" s="1"/>
  <c r="AS16" i="13"/>
  <c r="AL16" i="13"/>
  <c r="AU16" i="13" s="1"/>
  <c r="AS15" i="19"/>
  <c r="AL15" i="19"/>
  <c r="AU15" i="19" s="1"/>
  <c r="AI22" i="23"/>
  <c r="AN22" i="23"/>
  <c r="AI22" i="32"/>
  <c r="AN22" i="32"/>
  <c r="AS6" i="52"/>
  <c r="AL6" i="52"/>
  <c r="AU6" i="52" s="1"/>
  <c r="AS9" i="70"/>
  <c r="AL9" i="70"/>
  <c r="AU9" i="70" s="1"/>
  <c r="AH24" i="88"/>
  <c r="AQ24" i="88" s="1"/>
  <c r="AJ21" i="24"/>
  <c r="AK21" i="24"/>
  <c r="AT21" i="24" s="1"/>
  <c r="AJ15" i="24"/>
  <c r="AK15" i="24"/>
  <c r="AT15" i="24" s="1"/>
  <c r="AJ9" i="24"/>
  <c r="AK9" i="24"/>
  <c r="AT9" i="24" s="1"/>
  <c r="AS17" i="19"/>
  <c r="AL17" i="19"/>
  <c r="AU17" i="19" s="1"/>
  <c r="AS10" i="14"/>
  <c r="AL10" i="14"/>
  <c r="AU10" i="14" s="1"/>
  <c r="AJ22" i="2"/>
  <c r="AK22" i="2"/>
  <c r="AT22" i="2" s="1"/>
  <c r="AJ16" i="2"/>
  <c r="AK16" i="2"/>
  <c r="AT16" i="2" s="1"/>
  <c r="AJ10" i="2"/>
  <c r="AK10" i="2"/>
  <c r="AT10" i="2" s="1"/>
  <c r="AJ3" i="2"/>
  <c r="AB4" i="2"/>
  <c r="AS12" i="63"/>
  <c r="AL12" i="63"/>
  <c r="AU12" i="63" s="1"/>
  <c r="AJ23" i="72"/>
  <c r="AS23" i="72" s="1"/>
  <c r="AK23" i="72"/>
  <c r="AT23" i="72" s="1"/>
  <c r="AS13" i="52"/>
  <c r="AL13" i="52"/>
  <c r="AU13" i="52" s="1"/>
  <c r="AS14" i="3"/>
  <c r="AL14" i="3"/>
  <c r="AU14" i="3" s="1"/>
  <c r="AS20" i="14"/>
  <c r="AL20" i="14"/>
  <c r="AU20" i="14" s="1"/>
  <c r="AU25" i="65"/>
  <c r="C11" i="65" s="1"/>
  <c r="F18" i="97" s="1"/>
  <c r="AX23" i="16"/>
  <c r="S23" i="16" s="1"/>
  <c r="AC23" i="16" s="1"/>
  <c r="AX3" i="16"/>
  <c r="S3" i="16" s="1"/>
  <c r="AC3" i="16" s="1"/>
  <c r="AX4" i="16"/>
  <c r="S4" i="16" s="1"/>
  <c r="AC4" i="16" s="1"/>
  <c r="AB5" i="16" s="1"/>
  <c r="AX5" i="16"/>
  <c r="S5" i="16" s="1"/>
  <c r="AC5" i="16" s="1"/>
  <c r="AB6" i="16" s="1"/>
  <c r="AX6" i="16"/>
  <c r="S6" i="16" s="1"/>
  <c r="AC6" i="16" s="1"/>
  <c r="AB7" i="16" s="1"/>
  <c r="AX7" i="16"/>
  <c r="S7" i="16" s="1"/>
  <c r="AC7" i="16" s="1"/>
  <c r="AB8" i="16" s="1"/>
  <c r="AX8" i="16"/>
  <c r="S8" i="16" s="1"/>
  <c r="AC8" i="16" s="1"/>
  <c r="AB9" i="16" s="1"/>
  <c r="AX9" i="16"/>
  <c r="S9" i="16" s="1"/>
  <c r="AC9" i="16" s="1"/>
  <c r="AB10" i="16" s="1"/>
  <c r="AX10" i="16"/>
  <c r="S10" i="16" s="1"/>
  <c r="AC10" i="16" s="1"/>
  <c r="AB11" i="16" s="1"/>
  <c r="AX11" i="16"/>
  <c r="S11" i="16" s="1"/>
  <c r="AC11" i="16" s="1"/>
  <c r="AB12" i="16" s="1"/>
  <c r="AX12" i="16"/>
  <c r="S12" i="16" s="1"/>
  <c r="AC12" i="16" s="1"/>
  <c r="AB13" i="16" s="1"/>
  <c r="AX13" i="16"/>
  <c r="S13" i="16" s="1"/>
  <c r="AC13" i="16" s="1"/>
  <c r="AB14" i="16" s="1"/>
  <c r="AX14" i="16"/>
  <c r="S14" i="16" s="1"/>
  <c r="AC14" i="16" s="1"/>
  <c r="AB15" i="16" s="1"/>
  <c r="AX15" i="16"/>
  <c r="S15" i="16" s="1"/>
  <c r="AC15" i="16" s="1"/>
  <c r="AB16" i="16" s="1"/>
  <c r="AX16" i="16"/>
  <c r="S16" i="16" s="1"/>
  <c r="AC16" i="16" s="1"/>
  <c r="AB17" i="16" s="1"/>
  <c r="AX17" i="16"/>
  <c r="S17" i="16" s="1"/>
  <c r="AC17" i="16" s="1"/>
  <c r="AB18" i="16" s="1"/>
  <c r="AX18" i="16"/>
  <c r="S18" i="16" s="1"/>
  <c r="AC18" i="16" s="1"/>
  <c r="AB19" i="16" s="1"/>
  <c r="AX19" i="16"/>
  <c r="S19" i="16" s="1"/>
  <c r="AC19" i="16" s="1"/>
  <c r="AB20" i="16" s="1"/>
  <c r="AX20" i="16"/>
  <c r="S20" i="16" s="1"/>
  <c r="AC20" i="16" s="1"/>
  <c r="AB21" i="16" s="1"/>
  <c r="AX21" i="16"/>
  <c r="S21" i="16" s="1"/>
  <c r="AC21" i="16" s="1"/>
  <c r="AB22" i="16" s="1"/>
  <c r="AS11" i="52"/>
  <c r="AL11" i="52"/>
  <c r="AU11" i="52" s="1"/>
  <c r="X23" i="5"/>
  <c r="Y23" i="5"/>
  <c r="Y25" i="25"/>
  <c r="X25" i="25"/>
  <c r="AN23" i="51"/>
  <c r="AN25" i="51" s="1"/>
  <c r="AI23" i="51"/>
  <c r="AN23" i="47"/>
  <c r="AI23" i="47"/>
  <c r="AI23" i="45"/>
  <c r="AN23" i="45"/>
  <c r="AF24" i="31"/>
  <c r="AO24" i="31" s="1"/>
  <c r="AR23" i="33"/>
  <c r="AR22" i="89"/>
  <c r="AS18" i="19"/>
  <c r="AL18" i="19"/>
  <c r="AU18" i="19" s="1"/>
  <c r="AS19" i="1"/>
  <c r="AL19" i="1"/>
  <c r="AU19" i="1" s="1"/>
  <c r="Z22" i="6"/>
  <c r="AG23" i="29"/>
  <c r="AP23" i="29" s="1"/>
  <c r="AF23" i="29"/>
  <c r="AO23" i="29" s="1"/>
  <c r="AE23" i="29"/>
  <c r="W24" i="29"/>
  <c r="AS15" i="4"/>
  <c r="AL15" i="4"/>
  <c r="AU15" i="4" s="1"/>
  <c r="AS14" i="52"/>
  <c r="AL14" i="52"/>
  <c r="AU14" i="52" s="1"/>
  <c r="AS3" i="63"/>
  <c r="AL3" i="63"/>
  <c r="AU3" i="63" s="1"/>
  <c r="AE23" i="17"/>
  <c r="AG23" i="17"/>
  <c r="AP23" i="17" s="1"/>
  <c r="AP25" i="17" s="1"/>
  <c r="AF23" i="17"/>
  <c r="AO23" i="17" s="1"/>
  <c r="AO25" i="17" s="1"/>
  <c r="AR24" i="28"/>
  <c r="AX22" i="11"/>
  <c r="S22" i="11" s="1"/>
  <c r="AC22" i="11" s="1"/>
  <c r="AB23" i="11" s="1"/>
  <c r="AX23" i="64"/>
  <c r="S23" i="64" s="1"/>
  <c r="AC23" i="64" s="1"/>
  <c r="AX3" i="64"/>
  <c r="S3" i="64" s="1"/>
  <c r="AC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S7" i="19"/>
  <c r="AL7" i="19"/>
  <c r="AU7" i="19" s="1"/>
  <c r="AR22" i="62"/>
  <c r="AG22" i="68"/>
  <c r="AP22" i="68" s="1"/>
  <c r="AF22" i="68"/>
  <c r="AO22" i="68" s="1"/>
  <c r="AE22" i="68"/>
  <c r="W23" i="68"/>
  <c r="AS18" i="14"/>
  <c r="AL18" i="14"/>
  <c r="AU18" i="14" s="1"/>
  <c r="AR21" i="6"/>
  <c r="AS14" i="63"/>
  <c r="AL14" i="63"/>
  <c r="AU14" i="63" s="1"/>
  <c r="AS8" i="14"/>
  <c r="AL8" i="14"/>
  <c r="AU8" i="14" s="1"/>
  <c r="AS22" i="63"/>
  <c r="AL22" i="63"/>
  <c r="AU22" i="63" s="1"/>
  <c r="AR23" i="88"/>
  <c r="AS11" i="13"/>
  <c r="AL11" i="13"/>
  <c r="AU11" i="13" s="1"/>
  <c r="Y24" i="85"/>
  <c r="X24" i="85"/>
  <c r="AJ22" i="53"/>
  <c r="AK22" i="53"/>
  <c r="AT22" i="53" s="1"/>
  <c r="AJ16" i="53"/>
  <c r="AK16" i="53"/>
  <c r="AT16" i="53" s="1"/>
  <c r="AJ10" i="53"/>
  <c r="AK10" i="53"/>
  <c r="AT10" i="53" s="1"/>
  <c r="AJ3" i="53"/>
  <c r="AB4" i="53"/>
  <c r="Z25" i="76"/>
  <c r="AJ21" i="60"/>
  <c r="AK21" i="60"/>
  <c r="AT21" i="60" s="1"/>
  <c r="AJ15" i="60"/>
  <c r="AK15" i="60"/>
  <c r="AT15" i="60" s="1"/>
  <c r="AJ9" i="60"/>
  <c r="AK9" i="60"/>
  <c r="AT9" i="60" s="1"/>
  <c r="AS15" i="13"/>
  <c r="AL15" i="13"/>
  <c r="AU15" i="13" s="1"/>
  <c r="AH23" i="93"/>
  <c r="AQ23" i="93" s="1"/>
  <c r="AJ20" i="22"/>
  <c r="AK20" i="22"/>
  <c r="AT20" i="22" s="1"/>
  <c r="AJ14" i="22"/>
  <c r="AK14" i="22"/>
  <c r="AT14" i="22" s="1"/>
  <c r="AJ8" i="22"/>
  <c r="AK8" i="22"/>
  <c r="AT8" i="22" s="1"/>
  <c r="W24" i="39"/>
  <c r="AG23" i="39"/>
  <c r="AP23" i="39" s="1"/>
  <c r="AF23" i="39"/>
  <c r="AO23" i="39" s="1"/>
  <c r="AE23" i="39"/>
  <c r="AH23" i="12"/>
  <c r="AQ23" i="12" s="1"/>
  <c r="AQ25" i="12" s="1"/>
  <c r="AZ3" i="12"/>
  <c r="AX22" i="12" s="1"/>
  <c r="S22" i="12" s="1"/>
  <c r="AC22" i="12" s="1"/>
  <c r="AB23" i="12" s="1"/>
  <c r="Y23" i="20"/>
  <c r="X23" i="20"/>
  <c r="AJ19" i="8"/>
  <c r="AK19" i="8"/>
  <c r="AT19" i="8" s="1"/>
  <c r="AJ13" i="8"/>
  <c r="AK13" i="8"/>
  <c r="AT13" i="8" s="1"/>
  <c r="AJ7" i="8"/>
  <c r="AK7" i="8"/>
  <c r="AT7" i="8" s="1"/>
  <c r="X23" i="27"/>
  <c r="Z23" i="27" s="1"/>
  <c r="Y23" i="27"/>
  <c r="AH24" i="81"/>
  <c r="AQ24" i="81" s="1"/>
  <c r="AS16" i="3"/>
  <c r="AL16" i="3"/>
  <c r="AU16" i="3" s="1"/>
  <c r="AJ19" i="54"/>
  <c r="AK19" i="54"/>
  <c r="AT19" i="54" s="1"/>
  <c r="AJ13" i="54"/>
  <c r="AK13" i="54"/>
  <c r="AT13" i="54" s="1"/>
  <c r="AJ7" i="54"/>
  <c r="AK7" i="54"/>
  <c r="AT7" i="54" s="1"/>
  <c r="AS16" i="52"/>
  <c r="AL16" i="52"/>
  <c r="AU16" i="52" s="1"/>
  <c r="AS14" i="14"/>
  <c r="AL14" i="14"/>
  <c r="AU14" i="14" s="1"/>
  <c r="Z23" i="74"/>
  <c r="AS16" i="63"/>
  <c r="AL16" i="63"/>
  <c r="AU16" i="63" s="1"/>
  <c r="AS17" i="3"/>
  <c r="AL17" i="3"/>
  <c r="AU17" i="3" s="1"/>
  <c r="AH25" i="44"/>
  <c r="AQ25" i="44" s="1"/>
  <c r="AS19" i="4"/>
  <c r="AL19" i="4"/>
  <c r="AU19" i="4" s="1"/>
  <c r="AH23" i="56"/>
  <c r="AQ23" i="56" s="1"/>
  <c r="AQ25" i="56" s="1"/>
  <c r="AZ3" i="56"/>
  <c r="Y23" i="23"/>
  <c r="X23" i="23"/>
  <c r="Z24" i="88"/>
  <c r="AS6" i="13"/>
  <c r="AL6" i="13"/>
  <c r="AU6" i="13" s="1"/>
  <c r="AJ20" i="24"/>
  <c r="AK20" i="24"/>
  <c r="AT20" i="24" s="1"/>
  <c r="AJ14" i="24"/>
  <c r="AK14" i="24"/>
  <c r="AT14" i="24" s="1"/>
  <c r="AJ8" i="24"/>
  <c r="AK8" i="24"/>
  <c r="AT8" i="24" s="1"/>
  <c r="AJ21" i="2"/>
  <c r="AK21" i="2"/>
  <c r="AT21" i="2" s="1"/>
  <c r="AJ15" i="2"/>
  <c r="AK15" i="2"/>
  <c r="AT15" i="2" s="1"/>
  <c r="AJ9" i="2"/>
  <c r="AK9" i="2"/>
  <c r="AT9" i="2" s="1"/>
  <c r="AS8" i="4"/>
  <c r="AL8" i="4"/>
  <c r="AU8" i="4" s="1"/>
  <c r="AN25" i="96"/>
  <c r="AI25" i="96"/>
  <c r="AS19" i="3"/>
  <c r="AL19" i="3"/>
  <c r="AU19" i="3" s="1"/>
  <c r="AS25" i="65"/>
  <c r="AX22" i="16"/>
  <c r="S22" i="16" s="1"/>
  <c r="AC22" i="16" s="1"/>
  <c r="AB23" i="16" s="1"/>
  <c r="AI23" i="2"/>
  <c r="AN23" i="2"/>
  <c r="AN25" i="2" s="1"/>
  <c r="AS17" i="13"/>
  <c r="AL17" i="13"/>
  <c r="AU17" i="13" s="1"/>
  <c r="AS15" i="14"/>
  <c r="AL15" i="14"/>
  <c r="AU15" i="14" s="1"/>
  <c r="AS6" i="3"/>
  <c r="AL6" i="3"/>
  <c r="AU6" i="3" s="1"/>
  <c r="Y26" i="79"/>
  <c r="X26" i="79"/>
  <c r="AN23" i="92"/>
  <c r="AI23" i="92"/>
  <c r="X25" i="40"/>
  <c r="Y25" i="40"/>
  <c r="Y23" i="46"/>
  <c r="X23" i="46"/>
  <c r="AS3" i="70"/>
  <c r="AL3" i="70"/>
  <c r="AU3" i="70" s="1"/>
  <c r="AS11" i="14"/>
  <c r="AL11" i="14"/>
  <c r="AU11" i="14" s="1"/>
  <c r="AS22" i="70"/>
  <c r="AL22" i="70"/>
  <c r="AU22" i="70" s="1"/>
  <c r="AR22" i="18"/>
  <c r="AR23" i="77"/>
  <c r="AS7" i="63"/>
  <c r="AL7" i="63"/>
  <c r="AU7" i="63" s="1"/>
  <c r="AS7" i="13"/>
  <c r="AL7" i="13"/>
  <c r="AU7" i="13" s="1"/>
  <c r="AH23" i="62"/>
  <c r="AQ23" i="62" s="1"/>
  <c r="AQ25" i="62" s="1"/>
  <c r="AZ3" i="62"/>
  <c r="AX22" i="62" s="1"/>
  <c r="S22" i="62" s="1"/>
  <c r="AC22" i="62" s="1"/>
  <c r="AB23" i="62" s="1"/>
  <c r="AH23" i="55"/>
  <c r="AQ23" i="55" s="1"/>
  <c r="AQ25" i="55" s="1"/>
  <c r="AZ3" i="55"/>
  <c r="Z23" i="62"/>
  <c r="AS5" i="14"/>
  <c r="AL5" i="14"/>
  <c r="AU5" i="14" s="1"/>
  <c r="AR24" i="48"/>
  <c r="AS13" i="63"/>
  <c r="AL13" i="63"/>
  <c r="AU13" i="63" s="1"/>
  <c r="AH24" i="77"/>
  <c r="AQ24" i="77" s="1"/>
  <c r="AJ4" i="63"/>
  <c r="AK4" i="63"/>
  <c r="AT4" i="63" s="1"/>
  <c r="AT25" i="63" s="1"/>
  <c r="AS9" i="14"/>
  <c r="AL9" i="14"/>
  <c r="AU9" i="14" s="1"/>
  <c r="AS18" i="3"/>
  <c r="AL18" i="3"/>
  <c r="AU18" i="3" s="1"/>
  <c r="Z23" i="49"/>
  <c r="AS5" i="70"/>
  <c r="AL5" i="70"/>
  <c r="AU5" i="70" s="1"/>
  <c r="AS14" i="13"/>
  <c r="AL14" i="13"/>
  <c r="AU14" i="13" s="1"/>
  <c r="AX22" i="64"/>
  <c r="S22" i="64" s="1"/>
  <c r="AC22" i="64" s="1"/>
  <c r="AB23" i="64" s="1"/>
  <c r="AN23" i="60"/>
  <c r="AN25" i="60" s="1"/>
  <c r="AI23" i="60"/>
  <c r="AK23" i="22"/>
  <c r="AT23" i="22" s="1"/>
  <c r="AR24" i="44"/>
  <c r="Z24" i="75"/>
  <c r="AS16" i="4"/>
  <c r="AL16" i="4"/>
  <c r="AU16" i="4" s="1"/>
  <c r="AS21" i="3"/>
  <c r="AL21" i="3"/>
  <c r="AU21" i="3" s="1"/>
  <c r="AS5" i="52"/>
  <c r="AL5" i="52"/>
  <c r="AU5" i="52" s="1"/>
  <c r="AJ21" i="53"/>
  <c r="AK21" i="53"/>
  <c r="AT21" i="53" s="1"/>
  <c r="AJ15" i="53"/>
  <c r="AK15" i="53"/>
  <c r="AT15" i="53" s="1"/>
  <c r="AJ9" i="53"/>
  <c r="AK9" i="53"/>
  <c r="AT9" i="53" s="1"/>
  <c r="AS6" i="70"/>
  <c r="AL6" i="70"/>
  <c r="AU6" i="70" s="1"/>
  <c r="AJ20" i="60"/>
  <c r="AK20" i="60"/>
  <c r="AT20" i="60" s="1"/>
  <c r="AJ14" i="60"/>
  <c r="AK14" i="60"/>
  <c r="AT14" i="60" s="1"/>
  <c r="AJ8" i="60"/>
  <c r="AK8" i="60"/>
  <c r="AT8" i="60" s="1"/>
  <c r="AS8" i="19"/>
  <c r="AL8" i="19"/>
  <c r="AU8" i="19" s="1"/>
  <c r="AJ19" i="22"/>
  <c r="AK19" i="22"/>
  <c r="AT19" i="22" s="1"/>
  <c r="AJ13" i="22"/>
  <c r="AK13" i="22"/>
  <c r="AT13" i="22" s="1"/>
  <c r="AJ7" i="22"/>
  <c r="AK7" i="22"/>
  <c r="AT7" i="22" s="1"/>
  <c r="AS19" i="14"/>
  <c r="AL19" i="14"/>
  <c r="AU19" i="14" s="1"/>
  <c r="AJ18" i="8"/>
  <c r="AK18" i="8"/>
  <c r="AT18" i="8" s="1"/>
  <c r="AJ12" i="8"/>
  <c r="AK12" i="8"/>
  <c r="AT12" i="8" s="1"/>
  <c r="AJ6" i="8"/>
  <c r="AK6" i="8"/>
  <c r="AT6" i="8" s="1"/>
  <c r="AI23" i="41"/>
  <c r="AN23" i="41"/>
  <c r="AS9" i="63"/>
  <c r="AL9" i="63"/>
  <c r="AU9" i="63" s="1"/>
  <c r="AS17" i="4"/>
  <c r="AL17" i="4"/>
  <c r="AU17" i="4" s="1"/>
  <c r="Z24" i="81"/>
  <c r="AJ4" i="3"/>
  <c r="AK4" i="3"/>
  <c r="AT4" i="3" s="1"/>
  <c r="AT25" i="3" s="1"/>
  <c r="AJ18" i="54"/>
  <c r="AK18" i="54"/>
  <c r="AT18" i="54" s="1"/>
  <c r="AJ12" i="54"/>
  <c r="AK12" i="54"/>
  <c r="AT12" i="54" s="1"/>
  <c r="AJ6" i="54"/>
  <c r="AK6" i="54"/>
  <c r="AT6" i="54" s="1"/>
  <c r="AJ4" i="52"/>
  <c r="AK4" i="52"/>
  <c r="AT4" i="52" s="1"/>
  <c r="AT25" i="52" s="1"/>
  <c r="AS22" i="19"/>
  <c r="AL22" i="19"/>
  <c r="AU22" i="19" s="1"/>
  <c r="AI22" i="7"/>
  <c r="AN22" i="7"/>
  <c r="Z23" i="56"/>
  <c r="AS13" i="70"/>
  <c r="AL13" i="70"/>
  <c r="AU13" i="70" s="1"/>
  <c r="AS7" i="1"/>
  <c r="AL7" i="1"/>
  <c r="AU7" i="1" s="1"/>
  <c r="AS22" i="13"/>
  <c r="AL22" i="13"/>
  <c r="AU22" i="13" s="1"/>
  <c r="AS21" i="19"/>
  <c r="AL21" i="19"/>
  <c r="AU21" i="19" s="1"/>
  <c r="AS20" i="1"/>
  <c r="AL20" i="1"/>
  <c r="AU20" i="1" s="1"/>
  <c r="AR24" i="76"/>
  <c r="AS15" i="70"/>
  <c r="AL15" i="70"/>
  <c r="AU15" i="70" s="1"/>
  <c r="AR23" i="54"/>
  <c r="AR25" i="54" s="1"/>
  <c r="AL23" i="54"/>
  <c r="AU23" i="54" s="1"/>
  <c r="AJ19" i="24"/>
  <c r="AK19" i="24"/>
  <c r="AT19" i="24" s="1"/>
  <c r="AJ13" i="24"/>
  <c r="AK13" i="24"/>
  <c r="AT13" i="24" s="1"/>
  <c r="AJ7" i="24"/>
  <c r="AK7" i="24"/>
  <c r="AT7" i="24" s="1"/>
  <c r="AS5" i="19"/>
  <c r="AL5" i="19"/>
  <c r="AU5" i="19" s="1"/>
  <c r="AS16" i="14"/>
  <c r="AL16" i="14"/>
  <c r="AU16" i="14" s="1"/>
  <c r="AJ20" i="2"/>
  <c r="AK20" i="2"/>
  <c r="AT20" i="2" s="1"/>
  <c r="AJ14" i="2"/>
  <c r="AK14" i="2"/>
  <c r="AT14" i="2" s="1"/>
  <c r="AJ8" i="2"/>
  <c r="AK8" i="2"/>
  <c r="AT8" i="2" s="1"/>
  <c r="AS18" i="63"/>
  <c r="AL18" i="63"/>
  <c r="AU18" i="63" s="1"/>
  <c r="X26" i="96"/>
  <c r="Y26" i="96"/>
  <c r="Z26" i="96" s="1"/>
  <c r="AI23" i="8"/>
  <c r="AN23" i="8"/>
  <c r="AN25" i="8" s="1"/>
  <c r="W23" i="94"/>
  <c r="AE22" i="94"/>
  <c r="AG22" i="94"/>
  <c r="AP22" i="94" s="1"/>
  <c r="AF22" i="94"/>
  <c r="AO22" i="94" s="1"/>
  <c r="AS19" i="52"/>
  <c r="AL19" i="52"/>
  <c r="AU19" i="52" s="1"/>
  <c r="AS14" i="1"/>
  <c r="AL14" i="1"/>
  <c r="AU14" i="1" s="1"/>
  <c r="AS11" i="3"/>
  <c r="AL11" i="3"/>
  <c r="AU11" i="3" s="1"/>
  <c r="AS14" i="70"/>
  <c r="AL14" i="70"/>
  <c r="AU14" i="70" s="1"/>
  <c r="AI24" i="25"/>
  <c r="AN24" i="25"/>
  <c r="AN23" i="11"/>
  <c r="AN25" i="11" s="1"/>
  <c r="AI23" i="11"/>
  <c r="X24" i="47"/>
  <c r="Y24" i="47"/>
  <c r="AN24" i="40"/>
  <c r="AI24" i="40"/>
  <c r="X23" i="35"/>
  <c r="Y23" i="35"/>
  <c r="AN23" i="50"/>
  <c r="AN25" i="50" s="1"/>
  <c r="AI23" i="50"/>
  <c r="X25" i="80"/>
  <c r="Y25" i="80"/>
  <c r="W26" i="48" l="1"/>
  <c r="AF25" i="48"/>
  <c r="AO25" i="48" s="1"/>
  <c r="AG24" i="31"/>
  <c r="AP24" i="31" s="1"/>
  <c r="AF23" i="93"/>
  <c r="AO23" i="93" s="1"/>
  <c r="W25" i="31"/>
  <c r="Y25" i="31" s="1"/>
  <c r="AE23" i="93"/>
  <c r="Z24" i="85"/>
  <c r="Z25" i="37"/>
  <c r="Z25" i="30"/>
  <c r="AG25" i="48"/>
  <c r="AP25" i="48" s="1"/>
  <c r="Z23" i="23"/>
  <c r="AF23" i="23" s="1"/>
  <c r="AO23" i="23" s="1"/>
  <c r="AO25" i="23" s="1"/>
  <c r="Z23" i="46"/>
  <c r="AE25" i="44"/>
  <c r="Z24" i="41"/>
  <c r="Z24" i="95"/>
  <c r="AF25" i="44"/>
  <c r="AO25" i="44" s="1"/>
  <c r="Z25" i="43"/>
  <c r="AG25" i="43" s="1"/>
  <c r="AP25" i="43" s="1"/>
  <c r="Z23" i="32"/>
  <c r="AF23" i="32" s="1"/>
  <c r="AO23" i="32" s="1"/>
  <c r="AR24" i="25"/>
  <c r="AF26" i="96"/>
  <c r="AO26" i="96" s="1"/>
  <c r="W27" i="96"/>
  <c r="AE26" i="96"/>
  <c r="AG26" i="96"/>
  <c r="AP26" i="96" s="1"/>
  <c r="AS14" i="2"/>
  <c r="AL14" i="2"/>
  <c r="AU14" i="2" s="1"/>
  <c r="AS19" i="24"/>
  <c r="AL19" i="24"/>
  <c r="AU19" i="24" s="1"/>
  <c r="AS12" i="8"/>
  <c r="AL12" i="8"/>
  <c r="AU12" i="8" s="1"/>
  <c r="AS7" i="22"/>
  <c r="AL7" i="22"/>
  <c r="AU7" i="22" s="1"/>
  <c r="AS20" i="60"/>
  <c r="AL20" i="60"/>
  <c r="AU20" i="60" s="1"/>
  <c r="AS15" i="53"/>
  <c r="AL15" i="53"/>
  <c r="AU15" i="53" s="1"/>
  <c r="AX23" i="62"/>
  <c r="S23" i="62" s="1"/>
  <c r="AC23" i="62" s="1"/>
  <c r="AX3" i="62"/>
  <c r="S3" i="62" s="1"/>
  <c r="AC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J23" i="16"/>
  <c r="AS23" i="16" s="1"/>
  <c r="AK23" i="16"/>
  <c r="AT23" i="16" s="1"/>
  <c r="AS13" i="54"/>
  <c r="AL13" i="54"/>
  <c r="AU13" i="54" s="1"/>
  <c r="W24" i="27"/>
  <c r="AG23" i="27"/>
  <c r="AP23" i="27" s="1"/>
  <c r="AF23" i="27"/>
  <c r="AO23" i="27" s="1"/>
  <c r="AE23" i="27"/>
  <c r="AS19" i="8"/>
  <c r="AL19" i="8"/>
  <c r="AU19" i="8" s="1"/>
  <c r="AS21" i="60"/>
  <c r="AL21" i="60"/>
  <c r="AU21" i="60" s="1"/>
  <c r="AG24" i="85"/>
  <c r="AP24" i="85" s="1"/>
  <c r="AF24" i="85"/>
  <c r="AO24" i="85" s="1"/>
  <c r="W25" i="85"/>
  <c r="AE24" i="85"/>
  <c r="AJ21" i="64"/>
  <c r="AK21" i="64"/>
  <c r="AT21" i="64" s="1"/>
  <c r="AJ15" i="64"/>
  <c r="AK15" i="64"/>
  <c r="AT15" i="64" s="1"/>
  <c r="AJ9" i="64"/>
  <c r="AK9" i="64"/>
  <c r="AT9" i="64" s="1"/>
  <c r="AI23" i="17"/>
  <c r="AN23" i="17"/>
  <c r="AN25" i="17" s="1"/>
  <c r="AG22" i="6"/>
  <c r="AP22" i="6" s="1"/>
  <c r="AF22" i="6"/>
  <c r="AO22" i="6" s="1"/>
  <c r="W23" i="6"/>
  <c r="AE22" i="6"/>
  <c r="AL23" i="51"/>
  <c r="AU23" i="51" s="1"/>
  <c r="AR23" i="51"/>
  <c r="AR25" i="51" s="1"/>
  <c r="AH23" i="5"/>
  <c r="AQ23" i="5" s="1"/>
  <c r="AQ25" i="5" s="1"/>
  <c r="AZ3" i="5"/>
  <c r="AJ20" i="16"/>
  <c r="AK20" i="16"/>
  <c r="AT20" i="16" s="1"/>
  <c r="AJ14" i="16"/>
  <c r="AK14" i="16"/>
  <c r="AT14" i="16" s="1"/>
  <c r="AJ8" i="16"/>
  <c r="AK8" i="16"/>
  <c r="AT8" i="16" s="1"/>
  <c r="AS3" i="2"/>
  <c r="AL3" i="2"/>
  <c r="AU3" i="2" s="1"/>
  <c r="AS22" i="2"/>
  <c r="AL22" i="2"/>
  <c r="AU22" i="2" s="1"/>
  <c r="AS9" i="24"/>
  <c r="AL9" i="24"/>
  <c r="AU9" i="24" s="1"/>
  <c r="AN24" i="73"/>
  <c r="AI24" i="73"/>
  <c r="AE24" i="41"/>
  <c r="W25" i="41"/>
  <c r="AF24" i="41"/>
  <c r="AO24" i="41" s="1"/>
  <c r="AG24" i="41"/>
  <c r="AP24" i="41" s="1"/>
  <c r="AS14" i="8"/>
  <c r="AL14" i="8"/>
  <c r="AU14" i="8" s="1"/>
  <c r="AS15" i="22"/>
  <c r="AL15" i="22"/>
  <c r="AU15" i="22" s="1"/>
  <c r="AJ4" i="60"/>
  <c r="AK4" i="60"/>
  <c r="AT4" i="60" s="1"/>
  <c r="AT25" i="60" s="1"/>
  <c r="AS5" i="53"/>
  <c r="AL5" i="53"/>
  <c r="AU5" i="53" s="1"/>
  <c r="AJ21" i="11"/>
  <c r="AK21" i="11"/>
  <c r="AT21" i="11" s="1"/>
  <c r="AJ15" i="11"/>
  <c r="AK15" i="11"/>
  <c r="AT15" i="11" s="1"/>
  <c r="AJ9" i="11"/>
  <c r="AK9" i="11"/>
  <c r="AT9" i="11" s="1"/>
  <c r="AH24" i="92"/>
  <c r="AQ24" i="92" s="1"/>
  <c r="AE24" i="95"/>
  <c r="AF24" i="95"/>
  <c r="AO24" i="95" s="1"/>
  <c r="W25" i="95"/>
  <c r="AG24" i="95"/>
  <c r="AP24" i="95" s="1"/>
  <c r="AR22" i="5"/>
  <c r="AJ19" i="72"/>
  <c r="AK19" i="72"/>
  <c r="AT19" i="72" s="1"/>
  <c r="AJ13" i="72"/>
  <c r="AK13" i="72"/>
  <c r="AT13" i="72" s="1"/>
  <c r="AJ7" i="72"/>
  <c r="AK7" i="72"/>
  <c r="AT7" i="72" s="1"/>
  <c r="AS5" i="2"/>
  <c r="AL5" i="2"/>
  <c r="AU5" i="2" s="1"/>
  <c r="AX23" i="18"/>
  <c r="S23" i="18" s="1"/>
  <c r="AC23" i="18" s="1"/>
  <c r="AX3" i="18"/>
  <c r="S3" i="18" s="1"/>
  <c r="AC3" i="18" s="1"/>
  <c r="AX4" i="18"/>
  <c r="S4" i="18" s="1"/>
  <c r="AC4" i="18" s="1"/>
  <c r="AB5" i="18" s="1"/>
  <c r="AX5" i="18"/>
  <c r="S5" i="18" s="1"/>
  <c r="AC5" i="18" s="1"/>
  <c r="AB6" i="18" s="1"/>
  <c r="AX6" i="18"/>
  <c r="S6" i="18" s="1"/>
  <c r="AC6" i="18" s="1"/>
  <c r="AB7" i="18" s="1"/>
  <c r="AX7" i="18"/>
  <c r="S7" i="18" s="1"/>
  <c r="AC7" i="18" s="1"/>
  <c r="AB8" i="18" s="1"/>
  <c r="AX8" i="18"/>
  <c r="S8" i="18" s="1"/>
  <c r="AC8" i="18" s="1"/>
  <c r="AB9" i="18" s="1"/>
  <c r="AX9" i="18"/>
  <c r="S9" i="18" s="1"/>
  <c r="AC9" i="18" s="1"/>
  <c r="AB10" i="18" s="1"/>
  <c r="AX10" i="18"/>
  <c r="S10" i="18" s="1"/>
  <c r="AC10" i="18" s="1"/>
  <c r="AB11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4" i="18"/>
  <c r="S14" i="18" s="1"/>
  <c r="AC14" i="18" s="1"/>
  <c r="AB15" i="18" s="1"/>
  <c r="AX15" i="18"/>
  <c r="S15" i="18" s="1"/>
  <c r="AC15" i="18" s="1"/>
  <c r="AB16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0" i="18"/>
  <c r="S20" i="18" s="1"/>
  <c r="AC20" i="18" s="1"/>
  <c r="AB21" i="18" s="1"/>
  <c r="AX21" i="18"/>
  <c r="S21" i="18" s="1"/>
  <c r="AC21" i="18" s="1"/>
  <c r="AB22" i="18" s="1"/>
  <c r="AS3" i="54"/>
  <c r="AL3" i="54"/>
  <c r="AU3" i="54" s="1"/>
  <c r="AJ23" i="58"/>
  <c r="AS23" i="58" s="1"/>
  <c r="AK23" i="58"/>
  <c r="AT23" i="58" s="1"/>
  <c r="AS5" i="60"/>
  <c r="AL5" i="60"/>
  <c r="AU5" i="60" s="1"/>
  <c r="AJ17" i="51"/>
  <c r="AK17" i="51"/>
  <c r="AT17" i="51" s="1"/>
  <c r="AJ11" i="51"/>
  <c r="AK11" i="51"/>
  <c r="AT11" i="51" s="1"/>
  <c r="AJ5" i="51"/>
  <c r="AK5" i="51"/>
  <c r="AT5" i="51" s="1"/>
  <c r="AL23" i="67"/>
  <c r="AU23" i="67" s="1"/>
  <c r="AR23" i="67"/>
  <c r="AR25" i="67" s="1"/>
  <c r="AS18" i="2"/>
  <c r="AL18" i="2"/>
  <c r="AU18" i="2" s="1"/>
  <c r="AS17" i="24"/>
  <c r="AL17" i="24"/>
  <c r="AU17" i="24" s="1"/>
  <c r="AS16" i="8"/>
  <c r="AL16" i="8"/>
  <c r="AU16" i="8" s="1"/>
  <c r="AS5" i="22"/>
  <c r="AL5" i="22"/>
  <c r="AU5" i="22" s="1"/>
  <c r="AJ19" i="58"/>
  <c r="AK19" i="58"/>
  <c r="AT19" i="58" s="1"/>
  <c r="AJ13" i="58"/>
  <c r="AK13" i="58"/>
  <c r="AT13" i="58" s="1"/>
  <c r="AJ7" i="58"/>
  <c r="AK7" i="58"/>
  <c r="AT7" i="58" s="1"/>
  <c r="AS19" i="53"/>
  <c r="AL19" i="53"/>
  <c r="AU19" i="53" s="1"/>
  <c r="Y26" i="86"/>
  <c r="X26" i="86"/>
  <c r="Y25" i="77"/>
  <c r="X25" i="77"/>
  <c r="AJ20" i="61"/>
  <c r="AK20" i="61"/>
  <c r="AT20" i="61" s="1"/>
  <c r="AJ14" i="61"/>
  <c r="AK14" i="61"/>
  <c r="AT14" i="61" s="1"/>
  <c r="AJ8" i="61"/>
  <c r="AK8" i="61"/>
  <c r="AT8" i="61" s="1"/>
  <c r="W26" i="37"/>
  <c r="AG25" i="37"/>
  <c r="AP25" i="37" s="1"/>
  <c r="AF25" i="37"/>
  <c r="AO25" i="37" s="1"/>
  <c r="AE25" i="37"/>
  <c r="AH25" i="30"/>
  <c r="AQ25" i="30" s="1"/>
  <c r="AK23" i="10"/>
  <c r="AT23" i="10" s="1"/>
  <c r="AJ22" i="17"/>
  <c r="AK22" i="17"/>
  <c r="AT22" i="17" s="1"/>
  <c r="AJ16" i="17"/>
  <c r="AK16" i="17"/>
  <c r="AT16" i="17" s="1"/>
  <c r="AJ10" i="17"/>
  <c r="AK10" i="17"/>
  <c r="AT10" i="17" s="1"/>
  <c r="AJ3" i="17"/>
  <c r="AB4" i="17"/>
  <c r="AS6" i="22"/>
  <c r="AL6" i="22"/>
  <c r="AU6" i="22" s="1"/>
  <c r="AS13" i="60"/>
  <c r="AL13" i="60"/>
  <c r="AU13" i="60" s="1"/>
  <c r="AJ19" i="67"/>
  <c r="AK19" i="67"/>
  <c r="AT19" i="67" s="1"/>
  <c r="AJ13" i="67"/>
  <c r="AK13" i="67"/>
  <c r="AT13" i="67" s="1"/>
  <c r="AJ7" i="67"/>
  <c r="AK7" i="67"/>
  <c r="AT7" i="67" s="1"/>
  <c r="AS14" i="53"/>
  <c r="AL14" i="53"/>
  <c r="AU14" i="53" s="1"/>
  <c r="AJ18" i="59"/>
  <c r="AK18" i="59"/>
  <c r="AT18" i="59" s="1"/>
  <c r="AJ12" i="59"/>
  <c r="AK12" i="59"/>
  <c r="AT12" i="59" s="1"/>
  <c r="AJ6" i="59"/>
  <c r="AK6" i="59"/>
  <c r="AT6" i="59" s="1"/>
  <c r="AJ20" i="50"/>
  <c r="AK20" i="50"/>
  <c r="AT20" i="50" s="1"/>
  <c r="AJ14" i="50"/>
  <c r="AK14" i="50"/>
  <c r="AT14" i="50" s="1"/>
  <c r="AJ8" i="50"/>
  <c r="AK8" i="50"/>
  <c r="AT8" i="50" s="1"/>
  <c r="X26" i="44"/>
  <c r="Y26" i="44"/>
  <c r="AH24" i="47"/>
  <c r="AQ24" i="47" s="1"/>
  <c r="X23" i="94"/>
  <c r="Z23" i="94" s="1"/>
  <c r="Y23" i="94"/>
  <c r="AR22" i="7"/>
  <c r="AS6" i="54"/>
  <c r="AL6" i="54"/>
  <c r="AU6" i="54" s="1"/>
  <c r="AS4" i="3"/>
  <c r="AS25" i="3" s="1"/>
  <c r="AL4" i="3"/>
  <c r="AU4" i="3" s="1"/>
  <c r="AL23" i="60"/>
  <c r="AU23" i="60" s="1"/>
  <c r="AR23" i="60"/>
  <c r="AR25" i="60" s="1"/>
  <c r="AJ23" i="62"/>
  <c r="AS23" i="62" s="1"/>
  <c r="AF23" i="46"/>
  <c r="AO23" i="46" s="1"/>
  <c r="AE23" i="46"/>
  <c r="W24" i="46"/>
  <c r="AG23" i="46"/>
  <c r="AP23" i="46" s="1"/>
  <c r="AH26" i="79"/>
  <c r="AQ26" i="79" s="1"/>
  <c r="AS21" i="2"/>
  <c r="AL21" i="2"/>
  <c r="AU21" i="2" s="1"/>
  <c r="AS20" i="24"/>
  <c r="AL20" i="24"/>
  <c r="AU20" i="24" s="1"/>
  <c r="AH23" i="20"/>
  <c r="AQ23" i="20" s="1"/>
  <c r="AQ25" i="20" s="1"/>
  <c r="AZ3" i="20"/>
  <c r="AI23" i="39"/>
  <c r="AN23" i="39"/>
  <c r="AS8" i="22"/>
  <c r="AL8" i="22"/>
  <c r="AU8" i="22" s="1"/>
  <c r="AG25" i="76"/>
  <c r="AP25" i="76" s="1"/>
  <c r="AF25" i="76"/>
  <c r="AO25" i="76" s="1"/>
  <c r="W26" i="76"/>
  <c r="AE25" i="76"/>
  <c r="AS16" i="53"/>
  <c r="AL16" i="53"/>
  <c r="AU16" i="53" s="1"/>
  <c r="AJ20" i="64"/>
  <c r="AK20" i="64"/>
  <c r="AT20" i="64" s="1"/>
  <c r="AJ14" i="64"/>
  <c r="AK14" i="64"/>
  <c r="AT14" i="64" s="1"/>
  <c r="AJ8" i="64"/>
  <c r="AK8" i="64"/>
  <c r="AT8" i="64" s="1"/>
  <c r="AJ23" i="11"/>
  <c r="AS23" i="11" s="1"/>
  <c r="AK23" i="11"/>
  <c r="AT23" i="11" s="1"/>
  <c r="AI24" i="31"/>
  <c r="AN24" i="31"/>
  <c r="Z23" i="5"/>
  <c r="AJ19" i="16"/>
  <c r="AK19" i="16"/>
  <c r="AT19" i="16" s="1"/>
  <c r="AJ13" i="16"/>
  <c r="AK13" i="16"/>
  <c r="AT13" i="16" s="1"/>
  <c r="AJ7" i="16"/>
  <c r="AK7" i="16"/>
  <c r="AT7" i="16" s="1"/>
  <c r="AS14" i="54"/>
  <c r="AL14" i="54"/>
  <c r="AU14" i="54" s="1"/>
  <c r="AF23" i="91"/>
  <c r="AO23" i="91" s="1"/>
  <c r="AE23" i="91"/>
  <c r="AG23" i="91"/>
  <c r="AP23" i="91" s="1"/>
  <c r="W24" i="91"/>
  <c r="AL23" i="24"/>
  <c r="AU23" i="24" s="1"/>
  <c r="AR23" i="24"/>
  <c r="AR25" i="24" s="1"/>
  <c r="AS3" i="60"/>
  <c r="AL3" i="60"/>
  <c r="AU3" i="60" s="1"/>
  <c r="AS22" i="60"/>
  <c r="AL22" i="60"/>
  <c r="AU22" i="60" s="1"/>
  <c r="AJ20" i="11"/>
  <c r="AK20" i="11"/>
  <c r="AT20" i="11" s="1"/>
  <c r="AJ14" i="11"/>
  <c r="AK14" i="11"/>
  <c r="AT14" i="11" s="1"/>
  <c r="AJ8" i="11"/>
  <c r="AK8" i="11"/>
  <c r="AT8" i="11" s="1"/>
  <c r="AR24" i="80"/>
  <c r="Z24" i="92"/>
  <c r="AJ18" i="72"/>
  <c r="AK18" i="72"/>
  <c r="AT18" i="72" s="1"/>
  <c r="AJ12" i="72"/>
  <c r="AK12" i="72"/>
  <c r="AT12" i="72" s="1"/>
  <c r="AJ6" i="72"/>
  <c r="AK6" i="72"/>
  <c r="AT6" i="72" s="1"/>
  <c r="AS10" i="24"/>
  <c r="AL10" i="24"/>
  <c r="AU10" i="24" s="1"/>
  <c r="AX22" i="18"/>
  <c r="S22" i="18" s="1"/>
  <c r="AC22" i="18" s="1"/>
  <c r="AB23" i="18" s="1"/>
  <c r="AJ4" i="54"/>
  <c r="AK4" i="54"/>
  <c r="AT4" i="54" s="1"/>
  <c r="AT25" i="54" s="1"/>
  <c r="AS21" i="54"/>
  <c r="AL21" i="54"/>
  <c r="AU21" i="54" s="1"/>
  <c r="Y25" i="82"/>
  <c r="Z25" i="82" s="1"/>
  <c r="X25" i="82"/>
  <c r="AS15" i="8"/>
  <c r="AL15" i="8"/>
  <c r="AU15" i="8" s="1"/>
  <c r="AS10" i="22"/>
  <c r="AL10" i="22"/>
  <c r="AU10" i="22" s="1"/>
  <c r="AS6" i="53"/>
  <c r="AL6" i="53"/>
  <c r="AU6" i="53" s="1"/>
  <c r="AS4" i="14"/>
  <c r="AL4" i="14"/>
  <c r="AU4" i="14" s="1"/>
  <c r="AU25" i="14" s="1"/>
  <c r="C11" i="14" s="1"/>
  <c r="AJ22" i="51"/>
  <c r="AK22" i="51"/>
  <c r="AT22" i="51" s="1"/>
  <c r="AJ16" i="51"/>
  <c r="AK16" i="51"/>
  <c r="AT16" i="51" s="1"/>
  <c r="AJ10" i="51"/>
  <c r="AK10" i="51"/>
  <c r="AT10" i="51" s="1"/>
  <c r="AJ3" i="51"/>
  <c r="AB4" i="51"/>
  <c r="AS4" i="19"/>
  <c r="AL4" i="19"/>
  <c r="AU4" i="19" s="1"/>
  <c r="AU25" i="19" s="1"/>
  <c r="C11" i="19" s="1"/>
  <c r="AJ23" i="61"/>
  <c r="AS23" i="61" s="1"/>
  <c r="AK23" i="61"/>
  <c r="AT23" i="61" s="1"/>
  <c r="AR22" i="46"/>
  <c r="AL23" i="72"/>
  <c r="AU23" i="72" s="1"/>
  <c r="AR23" i="72"/>
  <c r="AR25" i="72" s="1"/>
  <c r="AS10" i="54"/>
  <c r="AL10" i="54"/>
  <c r="AU10" i="54" s="1"/>
  <c r="AS3" i="8"/>
  <c r="AL3" i="8"/>
  <c r="AU3" i="8" s="1"/>
  <c r="AJ18" i="58"/>
  <c r="AK18" i="58"/>
  <c r="AT18" i="58" s="1"/>
  <c r="AJ12" i="58"/>
  <c r="AK12" i="58"/>
  <c r="AT12" i="58" s="1"/>
  <c r="AJ6" i="58"/>
  <c r="AK6" i="58"/>
  <c r="AT6" i="58" s="1"/>
  <c r="AS12" i="60"/>
  <c r="AL12" i="60"/>
  <c r="AU12" i="60" s="1"/>
  <c r="AN24" i="77"/>
  <c r="AI24" i="77"/>
  <c r="AJ19" i="61"/>
  <c r="AK19" i="61"/>
  <c r="AT19" i="61" s="1"/>
  <c r="AJ13" i="61"/>
  <c r="AK13" i="61"/>
  <c r="AT13" i="61" s="1"/>
  <c r="AJ7" i="61"/>
  <c r="AK7" i="61"/>
  <c r="AT7" i="61" s="1"/>
  <c r="AH25" i="43"/>
  <c r="AQ25" i="43" s="1"/>
  <c r="AS19" i="2"/>
  <c r="AL19" i="2"/>
  <c r="AU19" i="2" s="1"/>
  <c r="AS12" i="24"/>
  <c r="AL12" i="24"/>
  <c r="AU12" i="24" s="1"/>
  <c r="AJ21" i="17"/>
  <c r="AK21" i="17"/>
  <c r="AT21" i="17" s="1"/>
  <c r="AJ15" i="17"/>
  <c r="AK15" i="17"/>
  <c r="AT15" i="17" s="1"/>
  <c r="AJ9" i="17"/>
  <c r="AK9" i="17"/>
  <c r="AT9" i="17" s="1"/>
  <c r="AS5" i="54"/>
  <c r="AL5" i="54"/>
  <c r="AU5" i="54" s="1"/>
  <c r="AS5" i="8"/>
  <c r="AL5" i="8"/>
  <c r="AU5" i="8" s="1"/>
  <c r="AJ18" i="67"/>
  <c r="AK18" i="67"/>
  <c r="AT18" i="67" s="1"/>
  <c r="AJ12" i="67"/>
  <c r="AK12" i="67"/>
  <c r="AT12" i="67" s="1"/>
  <c r="AJ6" i="67"/>
  <c r="AK6" i="67"/>
  <c r="AT6" i="67" s="1"/>
  <c r="AH25" i="87"/>
  <c r="AQ25" i="87" s="1"/>
  <c r="AJ17" i="59"/>
  <c r="AK17" i="59"/>
  <c r="AT17" i="59" s="1"/>
  <c r="AJ11" i="59"/>
  <c r="AK11" i="59"/>
  <c r="AT11" i="59" s="1"/>
  <c r="AJ5" i="59"/>
  <c r="AK5" i="59"/>
  <c r="AT5" i="59" s="1"/>
  <c r="AJ19" i="50"/>
  <c r="AK19" i="50"/>
  <c r="AT19" i="50" s="1"/>
  <c r="AJ13" i="50"/>
  <c r="AK13" i="50"/>
  <c r="AT13" i="50" s="1"/>
  <c r="AJ7" i="50"/>
  <c r="AK7" i="50"/>
  <c r="AT7" i="50" s="1"/>
  <c r="X24" i="93"/>
  <c r="Y24" i="93"/>
  <c r="AI25" i="48"/>
  <c r="AN25" i="48"/>
  <c r="AN25" i="44"/>
  <c r="AH23" i="35"/>
  <c r="AQ23" i="35" s="1"/>
  <c r="Z24" i="47"/>
  <c r="AS20" i="2"/>
  <c r="AL20" i="2"/>
  <c r="AU20" i="2" s="1"/>
  <c r="AS7" i="24"/>
  <c r="AL7" i="24"/>
  <c r="AU7" i="24" s="1"/>
  <c r="AG24" i="81"/>
  <c r="AP24" i="81" s="1"/>
  <c r="AF24" i="81"/>
  <c r="AO24" i="81" s="1"/>
  <c r="AE24" i="81"/>
  <c r="W25" i="81"/>
  <c r="AR23" i="41"/>
  <c r="AS18" i="8"/>
  <c r="AL18" i="8"/>
  <c r="AU18" i="8" s="1"/>
  <c r="AS13" i="22"/>
  <c r="AL13" i="22"/>
  <c r="AU13" i="22" s="1"/>
  <c r="AS8" i="60"/>
  <c r="AL8" i="60"/>
  <c r="AU8" i="60" s="1"/>
  <c r="AS21" i="53"/>
  <c r="AL21" i="53"/>
  <c r="AU21" i="53" s="1"/>
  <c r="AE23" i="49"/>
  <c r="AG23" i="49"/>
  <c r="AP23" i="49" s="1"/>
  <c r="AP25" i="49" s="1"/>
  <c r="AF23" i="49"/>
  <c r="AO23" i="49" s="1"/>
  <c r="AO25" i="49" s="1"/>
  <c r="AS4" i="63"/>
  <c r="AS25" i="63" s="1"/>
  <c r="AL4" i="63"/>
  <c r="AU4" i="63" s="1"/>
  <c r="AU25" i="63" s="1"/>
  <c r="C11" i="63" s="1"/>
  <c r="F16" i="97" s="1"/>
  <c r="AE23" i="62"/>
  <c r="AG23" i="62"/>
  <c r="AP23" i="62" s="1"/>
  <c r="AP25" i="62" s="1"/>
  <c r="AF23" i="62"/>
  <c r="AO23" i="62" s="1"/>
  <c r="AO25" i="62" s="1"/>
  <c r="AX23" i="56"/>
  <c r="S23" i="56" s="1"/>
  <c r="AC23" i="56" s="1"/>
  <c r="AX3" i="56"/>
  <c r="S3" i="56" s="1"/>
  <c r="AC3" i="56" s="1"/>
  <c r="AX4" i="56"/>
  <c r="S4" i="56" s="1"/>
  <c r="AC4" i="56" s="1"/>
  <c r="AB5" i="56" s="1"/>
  <c r="AX5" i="56"/>
  <c r="S5" i="56" s="1"/>
  <c r="AC5" i="56" s="1"/>
  <c r="AB6" i="56" s="1"/>
  <c r="AX6" i="56"/>
  <c r="S6" i="56" s="1"/>
  <c r="AC6" i="56" s="1"/>
  <c r="AB7" i="56" s="1"/>
  <c r="AX7" i="56"/>
  <c r="S7" i="56" s="1"/>
  <c r="AC7" i="56" s="1"/>
  <c r="AB8" i="56" s="1"/>
  <c r="AX8" i="56"/>
  <c r="S8" i="56" s="1"/>
  <c r="AC8" i="56" s="1"/>
  <c r="AB9" i="56" s="1"/>
  <c r="AX9" i="56"/>
  <c r="S9" i="56" s="1"/>
  <c r="AC9" i="56" s="1"/>
  <c r="AB10" i="56" s="1"/>
  <c r="AX10" i="56"/>
  <c r="S10" i="56" s="1"/>
  <c r="AC10" i="56" s="1"/>
  <c r="AB11" i="56" s="1"/>
  <c r="AX11" i="56"/>
  <c r="S11" i="56" s="1"/>
  <c r="AC11" i="56" s="1"/>
  <c r="AB12" i="56" s="1"/>
  <c r="AX12" i="56"/>
  <c r="S12" i="56" s="1"/>
  <c r="AC12" i="56" s="1"/>
  <c r="AB13" i="56" s="1"/>
  <c r="AX13" i="56"/>
  <c r="S13" i="56" s="1"/>
  <c r="AC13" i="56" s="1"/>
  <c r="AB14" i="56" s="1"/>
  <c r="AX14" i="56"/>
  <c r="S14" i="56" s="1"/>
  <c r="AC14" i="56" s="1"/>
  <c r="AB15" i="56" s="1"/>
  <c r="AX15" i="56"/>
  <c r="S15" i="56" s="1"/>
  <c r="AC15" i="56" s="1"/>
  <c r="AB16" i="56" s="1"/>
  <c r="AX16" i="56"/>
  <c r="S16" i="56" s="1"/>
  <c r="AC16" i="56" s="1"/>
  <c r="AB17" i="56" s="1"/>
  <c r="AX17" i="56"/>
  <c r="S17" i="56" s="1"/>
  <c r="AC17" i="56" s="1"/>
  <c r="AB18" i="56" s="1"/>
  <c r="AX18" i="56"/>
  <c r="S18" i="56" s="1"/>
  <c r="AC18" i="56" s="1"/>
  <c r="AB19" i="56" s="1"/>
  <c r="AX19" i="56"/>
  <c r="S19" i="56" s="1"/>
  <c r="AC19" i="56" s="1"/>
  <c r="AB20" i="56" s="1"/>
  <c r="AX20" i="56"/>
  <c r="S20" i="56" s="1"/>
  <c r="AC20" i="56" s="1"/>
  <c r="AB21" i="56" s="1"/>
  <c r="AX21" i="56"/>
  <c r="S21" i="56" s="1"/>
  <c r="AC21" i="56" s="1"/>
  <c r="AB22" i="56" s="1"/>
  <c r="AS19" i="54"/>
  <c r="AL19" i="54"/>
  <c r="AU19" i="54" s="1"/>
  <c r="AS7" i="8"/>
  <c r="AL7" i="8"/>
  <c r="AU7" i="8" s="1"/>
  <c r="AS9" i="60"/>
  <c r="AL9" i="60"/>
  <c r="AU9" i="60" s="1"/>
  <c r="AJ4" i="53"/>
  <c r="AK4" i="53"/>
  <c r="AT4" i="53" s="1"/>
  <c r="AT25" i="53" s="1"/>
  <c r="AJ19" i="64"/>
  <c r="AK19" i="64"/>
  <c r="AT19" i="64" s="1"/>
  <c r="AJ13" i="64"/>
  <c r="AK13" i="64"/>
  <c r="AT13" i="64" s="1"/>
  <c r="AJ7" i="64"/>
  <c r="AK7" i="64"/>
  <c r="AT7" i="64" s="1"/>
  <c r="X24" i="29"/>
  <c r="Y24" i="29"/>
  <c r="AH25" i="25"/>
  <c r="AQ25" i="25" s="1"/>
  <c r="AJ18" i="16"/>
  <c r="AK18" i="16"/>
  <c r="AT18" i="16" s="1"/>
  <c r="AJ12" i="16"/>
  <c r="AK12" i="16"/>
  <c r="AT12" i="16" s="1"/>
  <c r="AJ6" i="16"/>
  <c r="AK6" i="16"/>
  <c r="AT6" i="16" s="1"/>
  <c r="AS10" i="2"/>
  <c r="AL10" i="2"/>
  <c r="AU10" i="2" s="1"/>
  <c r="AS15" i="24"/>
  <c r="AL15" i="24"/>
  <c r="AU15" i="24" s="1"/>
  <c r="AS20" i="8"/>
  <c r="AL20" i="8"/>
  <c r="AU20" i="8" s="1"/>
  <c r="AS21" i="22"/>
  <c r="AL21" i="22"/>
  <c r="AU21" i="22" s="1"/>
  <c r="AS11" i="53"/>
  <c r="AL11" i="53"/>
  <c r="AU11" i="53" s="1"/>
  <c r="AS25" i="14"/>
  <c r="AX23" i="49"/>
  <c r="AX3" i="49"/>
  <c r="S3" i="49" s="1"/>
  <c r="AX4" i="49"/>
  <c r="AX5" i="49"/>
  <c r="AX6" i="49"/>
  <c r="AX7" i="49"/>
  <c r="AX8" i="49"/>
  <c r="AX9" i="49"/>
  <c r="AX10" i="49"/>
  <c r="AX11" i="49"/>
  <c r="AX12" i="49"/>
  <c r="AX13" i="49"/>
  <c r="AX14" i="49"/>
  <c r="AX15" i="49"/>
  <c r="AX16" i="49"/>
  <c r="AX17" i="49"/>
  <c r="AX18" i="49"/>
  <c r="AX19" i="49"/>
  <c r="AX20" i="49"/>
  <c r="AX21" i="49"/>
  <c r="AS25" i="19"/>
  <c r="AJ19" i="11"/>
  <c r="AK19" i="11"/>
  <c r="AT19" i="11" s="1"/>
  <c r="AJ13" i="11"/>
  <c r="AK13" i="11"/>
  <c r="AT13" i="11" s="1"/>
  <c r="AJ7" i="11"/>
  <c r="AK7" i="11"/>
  <c r="AT7" i="11" s="1"/>
  <c r="AH24" i="45"/>
  <c r="AQ24" i="45" s="1"/>
  <c r="AR24" i="30"/>
  <c r="AJ17" i="72"/>
  <c r="AK17" i="72"/>
  <c r="AT17" i="72" s="1"/>
  <c r="AJ11" i="72"/>
  <c r="AK11" i="72"/>
  <c r="AT11" i="72" s="1"/>
  <c r="AJ5" i="72"/>
  <c r="AK5" i="72"/>
  <c r="AT5" i="72" s="1"/>
  <c r="AS11" i="2"/>
  <c r="AL11" i="2"/>
  <c r="AU11" i="2" s="1"/>
  <c r="AS11" i="60"/>
  <c r="AL11" i="60"/>
  <c r="AU11" i="60" s="1"/>
  <c r="AJ21" i="51"/>
  <c r="AK21" i="51"/>
  <c r="AT21" i="51" s="1"/>
  <c r="AJ15" i="51"/>
  <c r="AK15" i="51"/>
  <c r="AT15" i="51" s="1"/>
  <c r="AJ9" i="51"/>
  <c r="AK9" i="51"/>
  <c r="AT9" i="51" s="1"/>
  <c r="AH24" i="90"/>
  <c r="AQ24" i="90" s="1"/>
  <c r="AS6" i="2"/>
  <c r="AL6" i="2"/>
  <c r="AU6" i="2" s="1"/>
  <c r="AS5" i="24"/>
  <c r="AL5" i="24"/>
  <c r="AU5" i="24" s="1"/>
  <c r="AK23" i="17"/>
  <c r="AT23" i="17" s="1"/>
  <c r="Y24" i="78"/>
  <c r="X24" i="78"/>
  <c r="X25" i="36"/>
  <c r="Y25" i="36"/>
  <c r="AJ4" i="8"/>
  <c r="AK4" i="8"/>
  <c r="AT4" i="8" s="1"/>
  <c r="AT25" i="8" s="1"/>
  <c r="AS22" i="8"/>
  <c r="AL22" i="8"/>
  <c r="AU22" i="8" s="1"/>
  <c r="AS11" i="22"/>
  <c r="AL11" i="22"/>
  <c r="AU11" i="22" s="1"/>
  <c r="AJ17" i="58"/>
  <c r="AK17" i="58"/>
  <c r="AT17" i="58" s="1"/>
  <c r="AJ11" i="58"/>
  <c r="AK11" i="58"/>
  <c r="AT11" i="58" s="1"/>
  <c r="AJ5" i="58"/>
  <c r="AK5" i="58"/>
  <c r="AT5" i="58" s="1"/>
  <c r="AS7" i="53"/>
  <c r="AL7" i="53"/>
  <c r="AU7" i="53" s="1"/>
  <c r="AI25" i="86"/>
  <c r="AN25" i="86"/>
  <c r="AJ18" i="61"/>
  <c r="AK18" i="61"/>
  <c r="AT18" i="61" s="1"/>
  <c r="AJ12" i="61"/>
  <c r="AK12" i="61"/>
  <c r="AT12" i="61" s="1"/>
  <c r="AJ6" i="61"/>
  <c r="AK6" i="61"/>
  <c r="AT6" i="61" s="1"/>
  <c r="AI22" i="57"/>
  <c r="AN22" i="57"/>
  <c r="AF25" i="30"/>
  <c r="AO25" i="30" s="1"/>
  <c r="AE25" i="30"/>
  <c r="W26" i="30"/>
  <c r="AG25" i="30"/>
  <c r="AP25" i="30" s="1"/>
  <c r="AJ20" i="17"/>
  <c r="AK20" i="17"/>
  <c r="AT20" i="17" s="1"/>
  <c r="AJ14" i="17"/>
  <c r="AK14" i="17"/>
  <c r="AT14" i="17" s="1"/>
  <c r="AJ8" i="17"/>
  <c r="AK8" i="17"/>
  <c r="AT8" i="17" s="1"/>
  <c r="AU25" i="3"/>
  <c r="C11" i="3" s="1"/>
  <c r="AS12" i="22"/>
  <c r="AL12" i="22"/>
  <c r="AU12" i="22" s="1"/>
  <c r="AS19" i="60"/>
  <c r="AL19" i="60"/>
  <c r="AU19" i="60" s="1"/>
  <c r="AJ17" i="67"/>
  <c r="AK17" i="67"/>
  <c r="AT17" i="67" s="1"/>
  <c r="AJ11" i="67"/>
  <c r="AK11" i="67"/>
  <c r="AT11" i="67" s="1"/>
  <c r="AJ5" i="67"/>
  <c r="AK5" i="67"/>
  <c r="AT5" i="67" s="1"/>
  <c r="AS20" i="53"/>
  <c r="AL20" i="53"/>
  <c r="AU20" i="53" s="1"/>
  <c r="AJ22" i="59"/>
  <c r="AK22" i="59"/>
  <c r="AT22" i="59" s="1"/>
  <c r="AJ16" i="59"/>
  <c r="AK16" i="59"/>
  <c r="AT16" i="59" s="1"/>
  <c r="AJ10" i="59"/>
  <c r="AK10" i="59"/>
  <c r="AT10" i="59" s="1"/>
  <c r="AB4" i="59"/>
  <c r="AJ3" i="59"/>
  <c r="AJ18" i="50"/>
  <c r="AK18" i="50"/>
  <c r="AT18" i="50" s="1"/>
  <c r="AJ12" i="50"/>
  <c r="AK12" i="50"/>
  <c r="AT12" i="50" s="1"/>
  <c r="AJ6" i="50"/>
  <c r="AK6" i="50"/>
  <c r="AT6" i="50" s="1"/>
  <c r="AL23" i="53"/>
  <c r="AU23" i="53" s="1"/>
  <c r="AI23" i="10"/>
  <c r="AN23" i="10"/>
  <c r="AN25" i="10" s="1"/>
  <c r="X25" i="38"/>
  <c r="Y25" i="38"/>
  <c r="AH25" i="80"/>
  <c r="AQ25" i="80" s="1"/>
  <c r="Z23" i="35"/>
  <c r="AR23" i="11"/>
  <c r="AR25" i="11" s="1"/>
  <c r="AL23" i="8"/>
  <c r="AU23" i="8" s="1"/>
  <c r="AR23" i="8"/>
  <c r="AR25" i="8" s="1"/>
  <c r="AS12" i="54"/>
  <c r="AL12" i="54"/>
  <c r="AU12" i="54" s="1"/>
  <c r="AG24" i="75"/>
  <c r="AP24" i="75" s="1"/>
  <c r="AF24" i="75"/>
  <c r="AO24" i="75" s="1"/>
  <c r="AE24" i="75"/>
  <c r="W25" i="75"/>
  <c r="AJ23" i="64"/>
  <c r="AS23" i="64" s="1"/>
  <c r="AK23" i="64"/>
  <c r="AT23" i="64" s="1"/>
  <c r="AX23" i="55"/>
  <c r="S23" i="55" s="1"/>
  <c r="AC23" i="55" s="1"/>
  <c r="AX3" i="55"/>
  <c r="S3" i="55" s="1"/>
  <c r="AC3" i="55" s="1"/>
  <c r="AX4" i="55"/>
  <c r="S4" i="55" s="1"/>
  <c r="AC4" i="55" s="1"/>
  <c r="AB5" i="55" s="1"/>
  <c r="AX5" i="55"/>
  <c r="S5" i="55" s="1"/>
  <c r="AC5" i="55" s="1"/>
  <c r="AB6" i="55" s="1"/>
  <c r="AX6" i="55"/>
  <c r="S6" i="55" s="1"/>
  <c r="AC6" i="55" s="1"/>
  <c r="AB7" i="55" s="1"/>
  <c r="AX7" i="55"/>
  <c r="S7" i="55" s="1"/>
  <c r="AC7" i="55" s="1"/>
  <c r="AB8" i="55" s="1"/>
  <c r="AX8" i="55"/>
  <c r="S8" i="55" s="1"/>
  <c r="AC8" i="55" s="1"/>
  <c r="AB9" i="55" s="1"/>
  <c r="AX9" i="55"/>
  <c r="S9" i="55" s="1"/>
  <c r="AC9" i="55" s="1"/>
  <c r="AB10" i="55" s="1"/>
  <c r="AX10" i="55"/>
  <c r="S10" i="55" s="1"/>
  <c r="AC10" i="55" s="1"/>
  <c r="AB11" i="55" s="1"/>
  <c r="AX11" i="55"/>
  <c r="S11" i="55" s="1"/>
  <c r="AC11" i="55" s="1"/>
  <c r="AB12" i="55" s="1"/>
  <c r="AX12" i="55"/>
  <c r="S12" i="55" s="1"/>
  <c r="AC12" i="55" s="1"/>
  <c r="AB13" i="55" s="1"/>
  <c r="AX13" i="55"/>
  <c r="S13" i="55" s="1"/>
  <c r="AC13" i="55" s="1"/>
  <c r="AB14" i="55" s="1"/>
  <c r="AX14" i="55"/>
  <c r="S14" i="55" s="1"/>
  <c r="AC14" i="55" s="1"/>
  <c r="AB15" i="55" s="1"/>
  <c r="AX15" i="55"/>
  <c r="S15" i="55" s="1"/>
  <c r="AC15" i="55" s="1"/>
  <c r="AB16" i="55" s="1"/>
  <c r="AX16" i="55"/>
  <c r="S16" i="55" s="1"/>
  <c r="AC16" i="55" s="1"/>
  <c r="AB17" i="55" s="1"/>
  <c r="AX17" i="55"/>
  <c r="S17" i="55" s="1"/>
  <c r="AC17" i="55" s="1"/>
  <c r="AB18" i="55" s="1"/>
  <c r="AX18" i="55"/>
  <c r="S18" i="55" s="1"/>
  <c r="AC18" i="55" s="1"/>
  <c r="AB19" i="55" s="1"/>
  <c r="AX19" i="55"/>
  <c r="S19" i="55" s="1"/>
  <c r="AC19" i="55" s="1"/>
  <c r="AB20" i="55" s="1"/>
  <c r="AX20" i="55"/>
  <c r="S20" i="55" s="1"/>
  <c r="AC20" i="55" s="1"/>
  <c r="AB21" i="55" s="1"/>
  <c r="AX21" i="55"/>
  <c r="S21" i="55" s="1"/>
  <c r="AC21" i="55" s="1"/>
  <c r="AB22" i="55" s="1"/>
  <c r="AH25" i="40"/>
  <c r="AQ25" i="40" s="1"/>
  <c r="Z26" i="79"/>
  <c r="AS9" i="2"/>
  <c r="AL9" i="2"/>
  <c r="AU9" i="2" s="1"/>
  <c r="AS8" i="24"/>
  <c r="AL8" i="24"/>
  <c r="AU8" i="24" s="1"/>
  <c r="AX22" i="56"/>
  <c r="S22" i="56" s="1"/>
  <c r="AC22" i="56" s="1"/>
  <c r="AB23" i="56" s="1"/>
  <c r="Z23" i="20"/>
  <c r="AS14" i="22"/>
  <c r="AL14" i="22"/>
  <c r="AU14" i="22" s="1"/>
  <c r="AS3" i="53"/>
  <c r="AL3" i="53"/>
  <c r="AU3" i="53" s="1"/>
  <c r="AS22" i="53"/>
  <c r="AL22" i="53"/>
  <c r="AU22" i="53" s="1"/>
  <c r="X23" i="68"/>
  <c r="Y23" i="68"/>
  <c r="AJ18" i="64"/>
  <c r="AK18" i="64"/>
  <c r="AT18" i="64" s="1"/>
  <c r="AJ12" i="64"/>
  <c r="AK12" i="64"/>
  <c r="AT12" i="64" s="1"/>
  <c r="AJ6" i="64"/>
  <c r="AK6" i="64"/>
  <c r="AT6" i="64" s="1"/>
  <c r="AN23" i="29"/>
  <c r="AI23" i="29"/>
  <c r="AR23" i="45"/>
  <c r="AJ17" i="16"/>
  <c r="AK17" i="16"/>
  <c r="AT17" i="16" s="1"/>
  <c r="AJ11" i="16"/>
  <c r="AK11" i="16"/>
  <c r="AT11" i="16" s="1"/>
  <c r="AJ5" i="16"/>
  <c r="AK5" i="16"/>
  <c r="AT5" i="16" s="1"/>
  <c r="AR22" i="32"/>
  <c r="AS20" i="54"/>
  <c r="AL20" i="54"/>
  <c r="AU20" i="54" s="1"/>
  <c r="AR22" i="27"/>
  <c r="AS10" i="60"/>
  <c r="AL10" i="60"/>
  <c r="AU10" i="60" s="1"/>
  <c r="AX22" i="49"/>
  <c r="AJ18" i="11"/>
  <c r="AK18" i="11"/>
  <c r="AT18" i="11" s="1"/>
  <c r="AJ12" i="11"/>
  <c r="AK12" i="11"/>
  <c r="AT12" i="11" s="1"/>
  <c r="AJ6" i="11"/>
  <c r="AK6" i="11"/>
  <c r="AT6" i="11" s="1"/>
  <c r="W25" i="84"/>
  <c r="AE24" i="84"/>
  <c r="AG24" i="84"/>
  <c r="AP24" i="84" s="1"/>
  <c r="AF24" i="84"/>
  <c r="AO24" i="84" s="1"/>
  <c r="AR24" i="43"/>
  <c r="AJ22" i="72"/>
  <c r="AK22" i="72"/>
  <c r="AT22" i="72" s="1"/>
  <c r="AJ16" i="72"/>
  <c r="AK16" i="72"/>
  <c r="AT16" i="72" s="1"/>
  <c r="AJ10" i="72"/>
  <c r="AK10" i="72"/>
  <c r="AT10" i="72" s="1"/>
  <c r="AJ3" i="72"/>
  <c r="AB4" i="72"/>
  <c r="AS16" i="24"/>
  <c r="AL16" i="24"/>
  <c r="AU16" i="24" s="1"/>
  <c r="AS9" i="54"/>
  <c r="AL9" i="54"/>
  <c r="AU9" i="54" s="1"/>
  <c r="AS21" i="8"/>
  <c r="AL21" i="8"/>
  <c r="AU21" i="8" s="1"/>
  <c r="AS16" i="22"/>
  <c r="AL16" i="22"/>
  <c r="AU16" i="22" s="1"/>
  <c r="AS12" i="53"/>
  <c r="AL12" i="53"/>
  <c r="AU12" i="53" s="1"/>
  <c r="AJ20" i="51"/>
  <c r="AK20" i="51"/>
  <c r="AT20" i="51" s="1"/>
  <c r="AJ14" i="51"/>
  <c r="AK14" i="51"/>
  <c r="AT14" i="51" s="1"/>
  <c r="AJ8" i="51"/>
  <c r="AK8" i="51"/>
  <c r="AT8" i="51" s="1"/>
  <c r="AN23" i="16"/>
  <c r="AN25" i="16" s="1"/>
  <c r="AI23" i="16"/>
  <c r="AR22" i="35"/>
  <c r="AR23" i="61"/>
  <c r="AR25" i="61" s="1"/>
  <c r="AI23" i="78"/>
  <c r="AN23" i="78"/>
  <c r="AS16" i="54"/>
  <c r="AL16" i="54"/>
  <c r="AU16" i="54" s="1"/>
  <c r="X25" i="26"/>
  <c r="Y25" i="26"/>
  <c r="AJ22" i="58"/>
  <c r="AK22" i="58"/>
  <c r="AT22" i="58" s="1"/>
  <c r="AJ16" i="58"/>
  <c r="AK16" i="58"/>
  <c r="AT16" i="58" s="1"/>
  <c r="AJ10" i="58"/>
  <c r="AK10" i="58"/>
  <c r="AT10" i="58" s="1"/>
  <c r="AB4" i="58"/>
  <c r="AJ3" i="58"/>
  <c r="AS18" i="60"/>
  <c r="AL18" i="60"/>
  <c r="AU18" i="60" s="1"/>
  <c r="AJ17" i="61"/>
  <c r="AK17" i="61"/>
  <c r="AT17" i="61" s="1"/>
  <c r="AJ11" i="61"/>
  <c r="AK11" i="61"/>
  <c r="AT11" i="61" s="1"/>
  <c r="AJ5" i="61"/>
  <c r="AK5" i="61"/>
  <c r="AT5" i="61" s="1"/>
  <c r="X23" i="57"/>
  <c r="Y23" i="57"/>
  <c r="AS7" i="2"/>
  <c r="AL7" i="2"/>
  <c r="AU7" i="2" s="1"/>
  <c r="AS18" i="24"/>
  <c r="AL18" i="24"/>
  <c r="AU18" i="24" s="1"/>
  <c r="AJ19" i="17"/>
  <c r="AK19" i="17"/>
  <c r="AT19" i="17" s="1"/>
  <c r="AJ13" i="17"/>
  <c r="AK13" i="17"/>
  <c r="AT13" i="17" s="1"/>
  <c r="AJ7" i="17"/>
  <c r="AK7" i="17"/>
  <c r="AT7" i="17" s="1"/>
  <c r="AS4" i="13"/>
  <c r="AS25" i="13" s="1"/>
  <c r="AL4" i="13"/>
  <c r="AU4" i="13" s="1"/>
  <c r="AU25" i="13" s="1"/>
  <c r="C11" i="13" s="1"/>
  <c r="AH23" i="7"/>
  <c r="AQ23" i="7" s="1"/>
  <c r="AQ25" i="7" s="1"/>
  <c r="AZ3" i="7"/>
  <c r="AX22" i="7" s="1"/>
  <c r="S22" i="7" s="1"/>
  <c r="AC22" i="7" s="1"/>
  <c r="AB23" i="7" s="1"/>
  <c r="AS11" i="54"/>
  <c r="AL11" i="54"/>
  <c r="AU11" i="54" s="1"/>
  <c r="AS11" i="8"/>
  <c r="AL11" i="8"/>
  <c r="AU11" i="8" s="1"/>
  <c r="X25" i="42"/>
  <c r="Y25" i="42"/>
  <c r="AJ22" i="67"/>
  <c r="AK22" i="67"/>
  <c r="AT22" i="67" s="1"/>
  <c r="AJ16" i="67"/>
  <c r="AK16" i="67"/>
  <c r="AT16" i="67" s="1"/>
  <c r="AJ10" i="67"/>
  <c r="AK10" i="67"/>
  <c r="AT10" i="67" s="1"/>
  <c r="AJ3" i="67"/>
  <c r="AB4" i="67"/>
  <c r="AR23" i="85"/>
  <c r="Z25" i="87"/>
  <c r="AJ21" i="59"/>
  <c r="AK21" i="59"/>
  <c r="AT21" i="59" s="1"/>
  <c r="AJ15" i="59"/>
  <c r="AK15" i="59"/>
  <c r="AT15" i="59" s="1"/>
  <c r="AJ9" i="59"/>
  <c r="AK9" i="59"/>
  <c r="AT9" i="59" s="1"/>
  <c r="AJ17" i="50"/>
  <c r="AK17" i="50"/>
  <c r="AT17" i="50" s="1"/>
  <c r="AJ11" i="50"/>
  <c r="AK11" i="50"/>
  <c r="AT11" i="50" s="1"/>
  <c r="AJ5" i="50"/>
  <c r="AK5" i="50"/>
  <c r="AT5" i="50" s="1"/>
  <c r="AR23" i="64"/>
  <c r="AR25" i="64" s="1"/>
  <c r="AS4" i="70"/>
  <c r="AS25" i="70" s="1"/>
  <c r="AL4" i="70"/>
  <c r="AU4" i="70" s="1"/>
  <c r="AU25" i="70" s="1"/>
  <c r="C11" i="70" s="1"/>
  <c r="F23" i="97" s="1"/>
  <c r="AI23" i="12"/>
  <c r="AN23" i="12"/>
  <c r="AN25" i="12" s="1"/>
  <c r="AN24" i="38"/>
  <c r="AI24" i="38"/>
  <c r="Z25" i="80"/>
  <c r="AR24" i="40"/>
  <c r="AS8" i="2"/>
  <c r="AL8" i="2"/>
  <c r="AU8" i="2" s="1"/>
  <c r="AS13" i="24"/>
  <c r="AL13" i="24"/>
  <c r="AU13" i="24" s="1"/>
  <c r="AS6" i="8"/>
  <c r="AL6" i="8"/>
  <c r="AU6" i="8" s="1"/>
  <c r="AS19" i="22"/>
  <c r="AL19" i="22"/>
  <c r="AU19" i="22" s="1"/>
  <c r="AS14" i="60"/>
  <c r="AL14" i="60"/>
  <c r="AU14" i="60" s="1"/>
  <c r="AS9" i="53"/>
  <c r="AL9" i="53"/>
  <c r="AU9" i="53" s="1"/>
  <c r="AX22" i="55"/>
  <c r="S22" i="55" s="1"/>
  <c r="AC22" i="55" s="1"/>
  <c r="AB23" i="55" s="1"/>
  <c r="Z25" i="40"/>
  <c r="AR25" i="96"/>
  <c r="W25" i="88"/>
  <c r="AG24" i="88"/>
  <c r="AP24" i="88" s="1"/>
  <c r="AF24" i="88"/>
  <c r="AO24" i="88" s="1"/>
  <c r="AE24" i="88"/>
  <c r="AE23" i="74"/>
  <c r="W24" i="74"/>
  <c r="AF23" i="74"/>
  <c r="AO23" i="74" s="1"/>
  <c r="AG23" i="74"/>
  <c r="AP23" i="74" s="1"/>
  <c r="AS7" i="54"/>
  <c r="AL7" i="54"/>
  <c r="AU7" i="54" s="1"/>
  <c r="AS13" i="8"/>
  <c r="AL13" i="8"/>
  <c r="AU13" i="8" s="1"/>
  <c r="AX23" i="12"/>
  <c r="S23" i="12" s="1"/>
  <c r="AC23" i="12" s="1"/>
  <c r="AJ23" i="12" s="1"/>
  <c r="AS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S15" i="60"/>
  <c r="AL15" i="60"/>
  <c r="AU15" i="60" s="1"/>
  <c r="AH24" i="85"/>
  <c r="AQ24" i="85" s="1"/>
  <c r="AI22" i="68"/>
  <c r="AN22" i="68"/>
  <c r="AJ17" i="64"/>
  <c r="AK17" i="64"/>
  <c r="AT17" i="64" s="1"/>
  <c r="AJ11" i="64"/>
  <c r="AK11" i="64"/>
  <c r="AT11" i="64" s="1"/>
  <c r="AJ5" i="64"/>
  <c r="AK5" i="64"/>
  <c r="AT5" i="64" s="1"/>
  <c r="AR23" i="47"/>
  <c r="Z25" i="25"/>
  <c r="AJ22" i="16"/>
  <c r="AK22" i="16"/>
  <c r="AT22" i="16" s="1"/>
  <c r="AJ16" i="16"/>
  <c r="AK16" i="16"/>
  <c r="AT16" i="16" s="1"/>
  <c r="AJ10" i="16"/>
  <c r="AK10" i="16"/>
  <c r="AT10" i="16" s="1"/>
  <c r="AJ3" i="16"/>
  <c r="AB4" i="16"/>
  <c r="AS16" i="2"/>
  <c r="AL16" i="2"/>
  <c r="AU16" i="2" s="1"/>
  <c r="AS21" i="24"/>
  <c r="AL21" i="24"/>
  <c r="AU21" i="24" s="1"/>
  <c r="AS8" i="8"/>
  <c r="AL8" i="8"/>
  <c r="AU8" i="8" s="1"/>
  <c r="AR22" i="20"/>
  <c r="AS9" i="22"/>
  <c r="AL9" i="22"/>
  <c r="AU9" i="22" s="1"/>
  <c r="AS17" i="53"/>
  <c r="AL17" i="53"/>
  <c r="AU17" i="53" s="1"/>
  <c r="AJ17" i="11"/>
  <c r="AK17" i="11"/>
  <c r="AT17" i="11" s="1"/>
  <c r="AJ11" i="11"/>
  <c r="AK11" i="11"/>
  <c r="AT11" i="11" s="1"/>
  <c r="AJ5" i="11"/>
  <c r="AK5" i="11"/>
  <c r="AT5" i="11" s="1"/>
  <c r="Z24" i="45"/>
  <c r="AR23" i="90"/>
  <c r="AJ21" i="72"/>
  <c r="AK21" i="72"/>
  <c r="AT21" i="72" s="1"/>
  <c r="AJ15" i="72"/>
  <c r="AK15" i="72"/>
  <c r="AT15" i="72" s="1"/>
  <c r="AJ9" i="72"/>
  <c r="AK9" i="72"/>
  <c r="AT9" i="72" s="1"/>
  <c r="AS17" i="2"/>
  <c r="AL17" i="2"/>
  <c r="AU17" i="2" s="1"/>
  <c r="AJ4" i="24"/>
  <c r="AK4" i="24"/>
  <c r="AT4" i="24" s="1"/>
  <c r="AT25" i="24" s="1"/>
  <c r="W26" i="28"/>
  <c r="AE25" i="28"/>
  <c r="AG25" i="28"/>
  <c r="AP25" i="28" s="1"/>
  <c r="AF25" i="28"/>
  <c r="AO25" i="28" s="1"/>
  <c r="AJ4" i="22"/>
  <c r="AK4" i="22"/>
  <c r="AT4" i="22" s="1"/>
  <c r="AT25" i="22" s="1"/>
  <c r="AS17" i="60"/>
  <c r="AL17" i="60"/>
  <c r="AU17" i="60" s="1"/>
  <c r="W25" i="33"/>
  <c r="AF24" i="33"/>
  <c r="AO24" i="33" s="1"/>
  <c r="AE24" i="33"/>
  <c r="AG24" i="33"/>
  <c r="AP24" i="33" s="1"/>
  <c r="AJ19" i="51"/>
  <c r="AK19" i="51"/>
  <c r="AT19" i="51" s="1"/>
  <c r="AJ13" i="51"/>
  <c r="AK13" i="51"/>
  <c r="AT13" i="51" s="1"/>
  <c r="AJ7" i="51"/>
  <c r="AK7" i="51"/>
  <c r="AT7" i="51" s="1"/>
  <c r="AR24" i="37"/>
  <c r="AL23" i="59"/>
  <c r="AU23" i="59" s="1"/>
  <c r="AR23" i="59"/>
  <c r="AR25" i="59" s="1"/>
  <c r="Z24" i="90"/>
  <c r="AS12" i="2"/>
  <c r="AL12" i="2"/>
  <c r="AU12" i="2" s="1"/>
  <c r="AS11" i="24"/>
  <c r="AL11" i="24"/>
  <c r="AU11" i="24" s="1"/>
  <c r="AN24" i="36"/>
  <c r="AI24" i="36"/>
  <c r="AS10" i="8"/>
  <c r="AL10" i="8"/>
  <c r="AU10" i="8" s="1"/>
  <c r="AS17" i="22"/>
  <c r="AL17" i="22"/>
  <c r="AU17" i="22" s="1"/>
  <c r="AJ21" i="58"/>
  <c r="AK21" i="58"/>
  <c r="AT21" i="58" s="1"/>
  <c r="AJ15" i="58"/>
  <c r="AK15" i="58"/>
  <c r="AT15" i="58" s="1"/>
  <c r="AJ9" i="58"/>
  <c r="AK9" i="58"/>
  <c r="AT9" i="58" s="1"/>
  <c r="AS13" i="53"/>
  <c r="AL13" i="53"/>
  <c r="AU13" i="53" s="1"/>
  <c r="AR24" i="87"/>
  <c r="AJ22" i="61"/>
  <c r="AK22" i="61"/>
  <c r="AT22" i="61" s="1"/>
  <c r="AJ16" i="61"/>
  <c r="AK16" i="61"/>
  <c r="AT16" i="61" s="1"/>
  <c r="AJ10" i="61"/>
  <c r="AK10" i="61"/>
  <c r="AT10" i="61" s="1"/>
  <c r="AJ3" i="61"/>
  <c r="AB4" i="61"/>
  <c r="AH25" i="37"/>
  <c r="AQ25" i="37" s="1"/>
  <c r="AR25" i="79"/>
  <c r="AJ18" i="17"/>
  <c r="AK18" i="17"/>
  <c r="AT18" i="17" s="1"/>
  <c r="AJ12" i="17"/>
  <c r="AK12" i="17"/>
  <c r="AT12" i="17" s="1"/>
  <c r="AJ6" i="17"/>
  <c r="AK6" i="17"/>
  <c r="AT6" i="17" s="1"/>
  <c r="Z23" i="7"/>
  <c r="AI24" i="42"/>
  <c r="AN24" i="42"/>
  <c r="AS18" i="22"/>
  <c r="AL18" i="22"/>
  <c r="AU18" i="22" s="1"/>
  <c r="AS7" i="60"/>
  <c r="AL7" i="60"/>
  <c r="AU7" i="60" s="1"/>
  <c r="AJ21" i="67"/>
  <c r="AK21" i="67"/>
  <c r="AT21" i="67" s="1"/>
  <c r="AJ15" i="67"/>
  <c r="AK15" i="67"/>
  <c r="AT15" i="67" s="1"/>
  <c r="AJ9" i="67"/>
  <c r="AK9" i="67"/>
  <c r="AT9" i="67" s="1"/>
  <c r="AS8" i="53"/>
  <c r="AL8" i="53"/>
  <c r="AU8" i="53" s="1"/>
  <c r="AJ20" i="59"/>
  <c r="AK20" i="59"/>
  <c r="AT20" i="59" s="1"/>
  <c r="AJ14" i="59"/>
  <c r="AK14" i="59"/>
  <c r="AT14" i="59" s="1"/>
  <c r="AJ8" i="59"/>
  <c r="AK8" i="59"/>
  <c r="AT8" i="59" s="1"/>
  <c r="AJ22" i="50"/>
  <c r="AK22" i="50"/>
  <c r="AT22" i="50" s="1"/>
  <c r="AJ16" i="50"/>
  <c r="AK16" i="50"/>
  <c r="AT16" i="50" s="1"/>
  <c r="AJ10" i="50"/>
  <c r="AK10" i="50"/>
  <c r="AT10" i="50" s="1"/>
  <c r="AB4" i="50"/>
  <c r="AJ3" i="50"/>
  <c r="AS4" i="1"/>
  <c r="AS25" i="1" s="1"/>
  <c r="AL4" i="1"/>
  <c r="AU4" i="1" s="1"/>
  <c r="AU25" i="1" s="1"/>
  <c r="C11" i="1" s="1"/>
  <c r="AF24" i="34"/>
  <c r="AO24" i="34" s="1"/>
  <c r="AG24" i="34"/>
  <c r="AP24" i="34" s="1"/>
  <c r="AE24" i="34"/>
  <c r="W25" i="34"/>
  <c r="AN23" i="18"/>
  <c r="AN25" i="18" s="1"/>
  <c r="AI23" i="18"/>
  <c r="AN23" i="93"/>
  <c r="AI23" i="93"/>
  <c r="X26" i="48"/>
  <c r="Y26" i="48"/>
  <c r="AL23" i="50"/>
  <c r="AU23" i="50" s="1"/>
  <c r="AR23" i="50"/>
  <c r="AR25" i="50" s="1"/>
  <c r="AI22" i="94"/>
  <c r="AN22" i="94"/>
  <c r="AH26" i="96"/>
  <c r="AQ26" i="96" s="1"/>
  <c r="AG23" i="56"/>
  <c r="AP23" i="56" s="1"/>
  <c r="AP25" i="56" s="1"/>
  <c r="AF23" i="56"/>
  <c r="AO23" i="56" s="1"/>
  <c r="AO25" i="56" s="1"/>
  <c r="AE23" i="56"/>
  <c r="AS4" i="52"/>
  <c r="AS25" i="52" s="1"/>
  <c r="AL4" i="52"/>
  <c r="AU4" i="52" s="1"/>
  <c r="AU25" i="52" s="1"/>
  <c r="C11" i="52" s="1"/>
  <c r="F5" i="97" s="1"/>
  <c r="AS18" i="54"/>
  <c r="AL18" i="54"/>
  <c r="AU18" i="54" s="1"/>
  <c r="AH23" i="46"/>
  <c r="AQ23" i="46" s="1"/>
  <c r="AR23" i="92"/>
  <c r="AR23" i="2"/>
  <c r="AR25" i="2" s="1"/>
  <c r="AL23" i="2"/>
  <c r="AU23" i="2" s="1"/>
  <c r="AS15" i="2"/>
  <c r="AL15" i="2"/>
  <c r="AU15" i="2" s="1"/>
  <c r="AS14" i="24"/>
  <c r="AL14" i="24"/>
  <c r="AU14" i="24" s="1"/>
  <c r="AH23" i="23"/>
  <c r="AQ23" i="23" s="1"/>
  <c r="AQ25" i="23" s="1"/>
  <c r="AZ3" i="23"/>
  <c r="AH23" i="27"/>
  <c r="AQ23" i="27" s="1"/>
  <c r="AK23" i="12"/>
  <c r="AT23" i="12" s="1"/>
  <c r="X24" i="39"/>
  <c r="Y24" i="39"/>
  <c r="AS20" i="22"/>
  <c r="AL20" i="22"/>
  <c r="AU20" i="22" s="1"/>
  <c r="AS10" i="53"/>
  <c r="AL10" i="53"/>
  <c r="AU10" i="53" s="1"/>
  <c r="AJ22" i="64"/>
  <c r="AK22" i="64"/>
  <c r="AT22" i="64" s="1"/>
  <c r="AJ16" i="64"/>
  <c r="AK16" i="64"/>
  <c r="AT16" i="64" s="1"/>
  <c r="AJ10" i="64"/>
  <c r="AK10" i="64"/>
  <c r="AT10" i="64" s="1"/>
  <c r="AB4" i="64"/>
  <c r="AJ3" i="64"/>
  <c r="AJ21" i="16"/>
  <c r="AK21" i="16"/>
  <c r="AT21" i="16" s="1"/>
  <c r="AJ15" i="16"/>
  <c r="AK15" i="16"/>
  <c r="AT15" i="16" s="1"/>
  <c r="AJ9" i="16"/>
  <c r="AK9" i="16"/>
  <c r="AT9" i="16" s="1"/>
  <c r="AJ4" i="2"/>
  <c r="AK4" i="2"/>
  <c r="AT4" i="2" s="1"/>
  <c r="AT25" i="2" s="1"/>
  <c r="AR22" i="23"/>
  <c r="AS8" i="54"/>
  <c r="AL8" i="54"/>
  <c r="AU8" i="54" s="1"/>
  <c r="Y25" i="73"/>
  <c r="X25" i="73"/>
  <c r="AH24" i="41"/>
  <c r="AQ24" i="41" s="1"/>
  <c r="W26" i="83"/>
  <c r="AF25" i="83"/>
  <c r="AO25" i="83" s="1"/>
  <c r="AE25" i="83"/>
  <c r="AG25" i="83"/>
  <c r="AP25" i="83" s="1"/>
  <c r="AS16" i="60"/>
  <c r="AL16" i="60"/>
  <c r="AU16" i="60" s="1"/>
  <c r="AG23" i="89"/>
  <c r="AP23" i="89" s="1"/>
  <c r="AF23" i="89"/>
  <c r="AO23" i="89" s="1"/>
  <c r="W24" i="89"/>
  <c r="AE23" i="89"/>
  <c r="AJ22" i="11"/>
  <c r="AK22" i="11"/>
  <c r="AT22" i="11" s="1"/>
  <c r="AJ16" i="11"/>
  <c r="AK16" i="11"/>
  <c r="AT16" i="11" s="1"/>
  <c r="AJ10" i="11"/>
  <c r="AK10" i="11"/>
  <c r="AT10" i="11" s="1"/>
  <c r="AJ3" i="11"/>
  <c r="AB4" i="11"/>
  <c r="AH24" i="95"/>
  <c r="AQ24" i="95" s="1"/>
  <c r="AJ20" i="72"/>
  <c r="AK20" i="72"/>
  <c r="AT20" i="72" s="1"/>
  <c r="AJ14" i="72"/>
  <c r="AK14" i="72"/>
  <c r="AT14" i="72" s="1"/>
  <c r="AJ8" i="72"/>
  <c r="AK8" i="72"/>
  <c r="AT8" i="72" s="1"/>
  <c r="AS3" i="24"/>
  <c r="AL3" i="24"/>
  <c r="AU3" i="24" s="1"/>
  <c r="AS22" i="24"/>
  <c r="AL22" i="24"/>
  <c r="AU22" i="24" s="1"/>
  <c r="AS15" i="54"/>
  <c r="AL15" i="54"/>
  <c r="AU15" i="54" s="1"/>
  <c r="AN24" i="82"/>
  <c r="AI24" i="82"/>
  <c r="AS9" i="8"/>
  <c r="AL9" i="8"/>
  <c r="AU9" i="8" s="1"/>
  <c r="AS3" i="22"/>
  <c r="AL3" i="22"/>
  <c r="AU3" i="22" s="1"/>
  <c r="AS22" i="22"/>
  <c r="AL22" i="22"/>
  <c r="AU22" i="22" s="1"/>
  <c r="AS18" i="53"/>
  <c r="AL18" i="53"/>
  <c r="AU18" i="53" s="1"/>
  <c r="AJ18" i="51"/>
  <c r="AK18" i="51"/>
  <c r="AT18" i="51" s="1"/>
  <c r="AJ12" i="51"/>
  <c r="AK12" i="51"/>
  <c r="AT12" i="51" s="1"/>
  <c r="AJ6" i="51"/>
  <c r="AK6" i="51"/>
  <c r="AT6" i="51" s="1"/>
  <c r="AH23" i="32"/>
  <c r="AQ23" i="32" s="1"/>
  <c r="AS22" i="54"/>
  <c r="AL22" i="54"/>
  <c r="AU22" i="54" s="1"/>
  <c r="AI24" i="26"/>
  <c r="AN24" i="26"/>
  <c r="AJ20" i="58"/>
  <c r="AK20" i="58"/>
  <c r="AT20" i="58" s="1"/>
  <c r="AJ14" i="58"/>
  <c r="AK14" i="58"/>
  <c r="AT14" i="58" s="1"/>
  <c r="AJ8" i="58"/>
  <c r="AK8" i="58"/>
  <c r="AT8" i="58" s="1"/>
  <c r="AS6" i="60"/>
  <c r="AL6" i="60"/>
  <c r="AU6" i="60" s="1"/>
  <c r="AL23" i="22"/>
  <c r="AU23" i="22" s="1"/>
  <c r="AR23" i="22"/>
  <c r="AR25" i="22" s="1"/>
  <c r="AJ21" i="61"/>
  <c r="AK21" i="61"/>
  <c r="AT21" i="61" s="1"/>
  <c r="AJ15" i="61"/>
  <c r="AK15" i="61"/>
  <c r="AT15" i="61" s="1"/>
  <c r="AJ9" i="61"/>
  <c r="AK9" i="61"/>
  <c r="AT9" i="61" s="1"/>
  <c r="AR23" i="95"/>
  <c r="AX23" i="10"/>
  <c r="S23" i="10" s="1"/>
  <c r="AC23" i="10" s="1"/>
  <c r="AJ23" i="10" s="1"/>
  <c r="AS23" i="10" s="1"/>
  <c r="AX3" i="10"/>
  <c r="S3" i="10" s="1"/>
  <c r="AC3" i="10" s="1"/>
  <c r="AX4" i="10"/>
  <c r="S4" i="10" s="1"/>
  <c r="AC4" i="10" s="1"/>
  <c r="AB5" i="10" s="1"/>
  <c r="AX5" i="10"/>
  <c r="S5" i="10" s="1"/>
  <c r="AC5" i="10" s="1"/>
  <c r="AB6" i="10" s="1"/>
  <c r="AX6" i="10"/>
  <c r="S6" i="10" s="1"/>
  <c r="AC6" i="10" s="1"/>
  <c r="AB7" i="10" s="1"/>
  <c r="AX7" i="10"/>
  <c r="S7" i="10" s="1"/>
  <c r="AC7" i="10" s="1"/>
  <c r="AB8" i="10" s="1"/>
  <c r="AX8" i="10"/>
  <c r="S8" i="10" s="1"/>
  <c r="AC8" i="10" s="1"/>
  <c r="AB9" i="10" s="1"/>
  <c r="AX9" i="10"/>
  <c r="S9" i="10" s="1"/>
  <c r="AC9" i="10" s="1"/>
  <c r="AB10" i="10" s="1"/>
  <c r="AX10" i="10"/>
  <c r="S10" i="10" s="1"/>
  <c r="AC10" i="10" s="1"/>
  <c r="AB11" i="10" s="1"/>
  <c r="AX11" i="10"/>
  <c r="S11" i="10" s="1"/>
  <c r="AC11" i="10" s="1"/>
  <c r="AB12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S13" i="2"/>
  <c r="AL13" i="2"/>
  <c r="AU13" i="2" s="1"/>
  <c r="AS6" i="24"/>
  <c r="AL6" i="24"/>
  <c r="AU6" i="24" s="1"/>
  <c r="AJ17" i="17"/>
  <c r="AK17" i="17"/>
  <c r="AT17" i="17" s="1"/>
  <c r="AJ11" i="17"/>
  <c r="AK11" i="17"/>
  <c r="AT11" i="17" s="1"/>
  <c r="AJ5" i="17"/>
  <c r="AK5" i="17"/>
  <c r="AT5" i="17" s="1"/>
  <c r="AS17" i="54"/>
  <c r="AL17" i="54"/>
  <c r="AU17" i="54" s="1"/>
  <c r="AS17" i="8"/>
  <c r="AL17" i="8"/>
  <c r="AU17" i="8" s="1"/>
  <c r="AJ20" i="67"/>
  <c r="AK20" i="67"/>
  <c r="AT20" i="67" s="1"/>
  <c r="AJ14" i="67"/>
  <c r="AK14" i="67"/>
  <c r="AT14" i="67" s="1"/>
  <c r="AJ8" i="67"/>
  <c r="AK8" i="67"/>
  <c r="AT8" i="67" s="1"/>
  <c r="AS4" i="4"/>
  <c r="AS25" i="4" s="1"/>
  <c r="AL4" i="4"/>
  <c r="AU4" i="4" s="1"/>
  <c r="AU25" i="4" s="1"/>
  <c r="C11" i="4" s="1"/>
  <c r="AJ19" i="59"/>
  <c r="AK19" i="59"/>
  <c r="AT19" i="59" s="1"/>
  <c r="AJ13" i="59"/>
  <c r="AK13" i="59"/>
  <c r="AT13" i="59" s="1"/>
  <c r="AJ7" i="59"/>
  <c r="AK7" i="59"/>
  <c r="AT7" i="59" s="1"/>
  <c r="AJ21" i="50"/>
  <c r="AK21" i="50"/>
  <c r="AT21" i="50" s="1"/>
  <c r="AJ15" i="50"/>
  <c r="AK15" i="50"/>
  <c r="AT15" i="50" s="1"/>
  <c r="AJ9" i="50"/>
  <c r="AK9" i="50"/>
  <c r="AT9" i="50" s="1"/>
  <c r="AR23" i="58"/>
  <c r="AR25" i="58" s="1"/>
  <c r="AN23" i="55"/>
  <c r="AN25" i="55" s="1"/>
  <c r="AI23" i="55"/>
  <c r="Z23" i="57" l="1"/>
  <c r="X25" i="31"/>
  <c r="Z23" i="68"/>
  <c r="AG23" i="23"/>
  <c r="AP23" i="23" s="1"/>
  <c r="AP25" i="23" s="1"/>
  <c r="AG23" i="32"/>
  <c r="AP23" i="32" s="1"/>
  <c r="AE23" i="23"/>
  <c r="W24" i="32"/>
  <c r="AE23" i="32"/>
  <c r="Z26" i="86"/>
  <c r="Z25" i="31"/>
  <c r="AL23" i="61"/>
  <c r="AU23" i="61" s="1"/>
  <c r="AI25" i="44"/>
  <c r="AE25" i="43"/>
  <c r="Z25" i="38"/>
  <c r="AG25" i="38" s="1"/>
  <c r="AP25" i="38" s="1"/>
  <c r="Z24" i="29"/>
  <c r="Z24" i="93"/>
  <c r="Z24" i="39"/>
  <c r="W25" i="39" s="1"/>
  <c r="AF25" i="43"/>
  <c r="AO25" i="43" s="1"/>
  <c r="AL23" i="64"/>
  <c r="AU23" i="64" s="1"/>
  <c r="Z25" i="77"/>
  <c r="W26" i="77" s="1"/>
  <c r="W26" i="43"/>
  <c r="AL23" i="11"/>
  <c r="AU23" i="11" s="1"/>
  <c r="AL23" i="58"/>
  <c r="AU23" i="58" s="1"/>
  <c r="Z25" i="42"/>
  <c r="AF25" i="42" s="1"/>
  <c r="AO25" i="42" s="1"/>
  <c r="Z24" i="78"/>
  <c r="W25" i="78" s="1"/>
  <c r="Z26" i="48"/>
  <c r="W27" i="48" s="1"/>
  <c r="Z25" i="73"/>
  <c r="W26" i="73" s="1"/>
  <c r="AK23" i="62"/>
  <c r="AT23" i="62" s="1"/>
  <c r="Z25" i="26"/>
  <c r="AE25" i="26" s="1"/>
  <c r="AF25" i="73"/>
  <c r="AO25" i="73" s="1"/>
  <c r="AE24" i="39"/>
  <c r="AG24" i="39"/>
  <c r="AP24" i="39" s="1"/>
  <c r="AG25" i="77"/>
  <c r="AP25" i="77" s="1"/>
  <c r="AF25" i="77"/>
  <c r="AO25" i="77" s="1"/>
  <c r="AE25" i="77"/>
  <c r="AE25" i="38"/>
  <c r="AE26" i="86"/>
  <c r="W27" i="86"/>
  <c r="AF26" i="86"/>
  <c r="AO26" i="86" s="1"/>
  <c r="AG26" i="86"/>
  <c r="AP26" i="86" s="1"/>
  <c r="W26" i="42"/>
  <c r="AG24" i="78"/>
  <c r="AP24" i="78" s="1"/>
  <c r="AF24" i="78"/>
  <c r="AO24" i="78" s="1"/>
  <c r="AE26" i="48"/>
  <c r="AG26" i="48"/>
  <c r="AP26" i="48" s="1"/>
  <c r="AS17" i="17"/>
  <c r="AL17" i="17"/>
  <c r="AU17" i="17" s="1"/>
  <c r="AJ21" i="10"/>
  <c r="AK21" i="10"/>
  <c r="AT21" i="10" s="1"/>
  <c r="AR24" i="82"/>
  <c r="AS9" i="50"/>
  <c r="AL9" i="50"/>
  <c r="AU9" i="50" s="1"/>
  <c r="AS7" i="59"/>
  <c r="AL7" i="59"/>
  <c r="AU7" i="59" s="1"/>
  <c r="AS20" i="67"/>
  <c r="AL20" i="67"/>
  <c r="AU20" i="67" s="1"/>
  <c r="AJ20" i="10"/>
  <c r="AK20" i="10"/>
  <c r="AT20" i="10" s="1"/>
  <c r="AJ14" i="10"/>
  <c r="AK14" i="10"/>
  <c r="AT14" i="10" s="1"/>
  <c r="AJ8" i="10"/>
  <c r="AK8" i="10"/>
  <c r="AT8" i="10" s="1"/>
  <c r="AS12" i="51"/>
  <c r="AL12" i="51"/>
  <c r="AU12" i="51" s="1"/>
  <c r="AS20" i="72"/>
  <c r="AL20" i="72"/>
  <c r="AU20" i="72" s="1"/>
  <c r="AJ4" i="11"/>
  <c r="AK4" i="11"/>
  <c r="AT4" i="11" s="1"/>
  <c r="AT25" i="11" s="1"/>
  <c r="AS3" i="50"/>
  <c r="AL3" i="50"/>
  <c r="AU3" i="50" s="1"/>
  <c r="AS16" i="61"/>
  <c r="AL16" i="61"/>
  <c r="AU16" i="61" s="1"/>
  <c r="AS21" i="58"/>
  <c r="AL21" i="58"/>
  <c r="AU21" i="58" s="1"/>
  <c r="AS4" i="22"/>
  <c r="AL4" i="22"/>
  <c r="AU4" i="22" s="1"/>
  <c r="W25" i="45"/>
  <c r="AG24" i="45"/>
  <c r="AP24" i="45" s="1"/>
  <c r="AE24" i="45"/>
  <c r="AF24" i="45"/>
  <c r="AO24" i="45" s="1"/>
  <c r="AS17" i="11"/>
  <c r="AL17" i="11"/>
  <c r="AU17" i="11" s="1"/>
  <c r="AS16" i="16"/>
  <c r="AL16" i="16"/>
  <c r="AU16" i="16" s="1"/>
  <c r="AJ19" i="12"/>
  <c r="AK19" i="12"/>
  <c r="AT19" i="12" s="1"/>
  <c r="AJ13" i="12"/>
  <c r="AK13" i="12"/>
  <c r="AT13" i="12" s="1"/>
  <c r="AJ7" i="12"/>
  <c r="AK7" i="12"/>
  <c r="AT7" i="12" s="1"/>
  <c r="Y24" i="74"/>
  <c r="X24" i="74"/>
  <c r="Z24" i="74" s="1"/>
  <c r="X25" i="88"/>
  <c r="Y25" i="88"/>
  <c r="AL23" i="12"/>
  <c r="AU23" i="12" s="1"/>
  <c r="AR23" i="12"/>
  <c r="AR25" i="12" s="1"/>
  <c r="AS5" i="50"/>
  <c r="AL5" i="50"/>
  <c r="AU5" i="50" s="1"/>
  <c r="AS9" i="59"/>
  <c r="AL9" i="59"/>
  <c r="AU9" i="59" s="1"/>
  <c r="AX23" i="7"/>
  <c r="S23" i="7" s="1"/>
  <c r="AC23" i="7" s="1"/>
  <c r="AX3" i="7"/>
  <c r="S3" i="7" s="1"/>
  <c r="AC3" i="7" s="1"/>
  <c r="AX4" i="7"/>
  <c r="S4" i="7" s="1"/>
  <c r="AC4" i="7" s="1"/>
  <c r="AB5" i="7" s="1"/>
  <c r="AX5" i="7"/>
  <c r="S5" i="7" s="1"/>
  <c r="AC5" i="7" s="1"/>
  <c r="AB6" i="7" s="1"/>
  <c r="AX6" i="7"/>
  <c r="S6" i="7" s="1"/>
  <c r="AC6" i="7" s="1"/>
  <c r="AB7" i="7" s="1"/>
  <c r="AX7" i="7"/>
  <c r="S7" i="7" s="1"/>
  <c r="AC7" i="7" s="1"/>
  <c r="AB8" i="7" s="1"/>
  <c r="AX8" i="7"/>
  <c r="S8" i="7" s="1"/>
  <c r="AC8" i="7" s="1"/>
  <c r="AB9" i="7" s="1"/>
  <c r="AX9" i="7"/>
  <c r="S9" i="7" s="1"/>
  <c r="AC9" i="7" s="1"/>
  <c r="AB10" i="7" s="1"/>
  <c r="AX10" i="7"/>
  <c r="S10" i="7" s="1"/>
  <c r="AC10" i="7" s="1"/>
  <c r="AB11" i="7" s="1"/>
  <c r="AX11" i="7"/>
  <c r="S11" i="7" s="1"/>
  <c r="AC11" i="7" s="1"/>
  <c r="AB12" i="7" s="1"/>
  <c r="AX12" i="7"/>
  <c r="S12" i="7" s="1"/>
  <c r="AC12" i="7" s="1"/>
  <c r="AB13" i="7" s="1"/>
  <c r="AX13" i="7"/>
  <c r="S13" i="7" s="1"/>
  <c r="AC13" i="7" s="1"/>
  <c r="AB14" i="7" s="1"/>
  <c r="AX14" i="7"/>
  <c r="S14" i="7" s="1"/>
  <c r="AC14" i="7" s="1"/>
  <c r="AB15" i="7" s="1"/>
  <c r="AX15" i="7"/>
  <c r="S15" i="7" s="1"/>
  <c r="AC15" i="7" s="1"/>
  <c r="AB16" i="7" s="1"/>
  <c r="AX16" i="7"/>
  <c r="S16" i="7" s="1"/>
  <c r="AC16" i="7" s="1"/>
  <c r="AB17" i="7" s="1"/>
  <c r="AX17" i="7"/>
  <c r="S17" i="7" s="1"/>
  <c r="AC17" i="7" s="1"/>
  <c r="AB18" i="7" s="1"/>
  <c r="AX18" i="7"/>
  <c r="S18" i="7" s="1"/>
  <c r="AC18" i="7" s="1"/>
  <c r="AB19" i="7" s="1"/>
  <c r="AX19" i="7"/>
  <c r="S19" i="7" s="1"/>
  <c r="AC19" i="7" s="1"/>
  <c r="AB20" i="7" s="1"/>
  <c r="AX20" i="7"/>
  <c r="S20" i="7" s="1"/>
  <c r="AC20" i="7" s="1"/>
  <c r="AB21" i="7" s="1"/>
  <c r="AX21" i="7"/>
  <c r="S21" i="7" s="1"/>
  <c r="AC21" i="7" s="1"/>
  <c r="AB22" i="7" s="1"/>
  <c r="AS7" i="17"/>
  <c r="AL7" i="17"/>
  <c r="AU7" i="17" s="1"/>
  <c r="AS10" i="58"/>
  <c r="AL10" i="58"/>
  <c r="AU10" i="58" s="1"/>
  <c r="AH25" i="26"/>
  <c r="AQ25" i="26" s="1"/>
  <c r="AS20" i="51"/>
  <c r="AL20" i="51"/>
  <c r="AU20" i="51" s="1"/>
  <c r="AS3" i="72"/>
  <c r="AL3" i="72"/>
  <c r="AU3" i="72" s="1"/>
  <c r="AS22" i="72"/>
  <c r="AL22" i="72"/>
  <c r="AU22" i="72" s="1"/>
  <c r="AS5" i="16"/>
  <c r="AL5" i="16"/>
  <c r="AU5" i="16" s="1"/>
  <c r="AS12" i="64"/>
  <c r="AL12" i="64"/>
  <c r="AU12" i="64" s="1"/>
  <c r="AE23" i="20"/>
  <c r="AG23" i="20"/>
  <c r="AP23" i="20" s="1"/>
  <c r="AP25" i="20" s="1"/>
  <c r="AF23" i="20"/>
  <c r="AO23" i="20" s="1"/>
  <c r="AO25" i="20" s="1"/>
  <c r="AE26" i="79"/>
  <c r="AG26" i="79"/>
  <c r="AP26" i="79" s="1"/>
  <c r="W27" i="79"/>
  <c r="AF26" i="79"/>
  <c r="AO26" i="79" s="1"/>
  <c r="AJ17" i="55"/>
  <c r="AK17" i="55"/>
  <c r="AT17" i="55" s="1"/>
  <c r="AJ11" i="55"/>
  <c r="AK11" i="55"/>
  <c r="AT11" i="55" s="1"/>
  <c r="AJ5" i="55"/>
  <c r="AK5" i="55"/>
  <c r="AT5" i="55" s="1"/>
  <c r="AS20" i="17"/>
  <c r="AL20" i="17"/>
  <c r="AU20" i="17" s="1"/>
  <c r="AS17" i="58"/>
  <c r="AL17" i="58"/>
  <c r="AU17" i="58" s="1"/>
  <c r="AS4" i="8"/>
  <c r="AL4" i="8"/>
  <c r="AU4" i="8" s="1"/>
  <c r="AS7" i="11"/>
  <c r="AL7" i="11"/>
  <c r="AU7" i="11" s="1"/>
  <c r="AC20" i="49"/>
  <c r="AB21" i="49" s="1"/>
  <c r="S21" i="49"/>
  <c r="AC14" i="49"/>
  <c r="AB15" i="49" s="1"/>
  <c r="S15" i="49"/>
  <c r="S9" i="49"/>
  <c r="AC8" i="49"/>
  <c r="AB9" i="49" s="1"/>
  <c r="AS18" i="16"/>
  <c r="AL18" i="16"/>
  <c r="AU18" i="16" s="1"/>
  <c r="AJ22" i="56"/>
  <c r="AK22" i="56"/>
  <c r="AT22" i="56" s="1"/>
  <c r="AJ16" i="56"/>
  <c r="AK16" i="56"/>
  <c r="AT16" i="56" s="1"/>
  <c r="AJ10" i="56"/>
  <c r="AK10" i="56"/>
  <c r="AT10" i="56" s="1"/>
  <c r="AJ3" i="56"/>
  <c r="AB4" i="56"/>
  <c r="AS6" i="67"/>
  <c r="AL6" i="67"/>
  <c r="AU6" i="67" s="1"/>
  <c r="AS15" i="17"/>
  <c r="AL15" i="17"/>
  <c r="AU15" i="17" s="1"/>
  <c r="AR24" i="77"/>
  <c r="AS6" i="58"/>
  <c r="AL6" i="58"/>
  <c r="AU6" i="58" s="1"/>
  <c r="AS25" i="8"/>
  <c r="AS3" i="51"/>
  <c r="AL3" i="51"/>
  <c r="AU3" i="51" s="1"/>
  <c r="AS22" i="51"/>
  <c r="AL22" i="51"/>
  <c r="AU22" i="51" s="1"/>
  <c r="AS18" i="72"/>
  <c r="AL18" i="72"/>
  <c r="AU18" i="72" s="1"/>
  <c r="Y24" i="91"/>
  <c r="X24" i="91"/>
  <c r="AS19" i="16"/>
  <c r="AL19" i="16"/>
  <c r="AU19" i="16" s="1"/>
  <c r="AS20" i="64"/>
  <c r="AL20" i="64"/>
  <c r="AU20" i="64" s="1"/>
  <c r="AX23" i="20"/>
  <c r="S23" i="20" s="1"/>
  <c r="AC23" i="20" s="1"/>
  <c r="AX3" i="20"/>
  <c r="S3" i="20" s="1"/>
  <c r="AC3" i="20" s="1"/>
  <c r="AX4" i="20"/>
  <c r="S4" i="20" s="1"/>
  <c r="AC4" i="20" s="1"/>
  <c r="AB5" i="20" s="1"/>
  <c r="AX5" i="20"/>
  <c r="S5" i="20" s="1"/>
  <c r="AC5" i="20" s="1"/>
  <c r="AB6" i="20" s="1"/>
  <c r="AX6" i="20"/>
  <c r="S6" i="20" s="1"/>
  <c r="AC6" i="20" s="1"/>
  <c r="AB7" i="20" s="1"/>
  <c r="AX7" i="20"/>
  <c r="S7" i="20" s="1"/>
  <c r="AC7" i="20" s="1"/>
  <c r="AB8" i="20" s="1"/>
  <c r="AX8" i="20"/>
  <c r="S8" i="20" s="1"/>
  <c r="AC8" i="20" s="1"/>
  <c r="AB9" i="20" s="1"/>
  <c r="AX9" i="20"/>
  <c r="S9" i="20" s="1"/>
  <c r="AC9" i="20" s="1"/>
  <c r="AB10" i="20" s="1"/>
  <c r="AX10" i="20"/>
  <c r="S10" i="20" s="1"/>
  <c r="AC10" i="20" s="1"/>
  <c r="AB11" i="20" s="1"/>
  <c r="AX11" i="20"/>
  <c r="S11" i="20" s="1"/>
  <c r="AC11" i="20" s="1"/>
  <c r="AB12" i="20" s="1"/>
  <c r="AX12" i="20"/>
  <c r="S12" i="20" s="1"/>
  <c r="AC12" i="20" s="1"/>
  <c r="AB13" i="20" s="1"/>
  <c r="AX13" i="20"/>
  <c r="S13" i="20" s="1"/>
  <c r="AC13" i="20" s="1"/>
  <c r="AB14" i="20" s="1"/>
  <c r="AX14" i="20"/>
  <c r="S14" i="20" s="1"/>
  <c r="AC14" i="20" s="1"/>
  <c r="AB15" i="20" s="1"/>
  <c r="AX15" i="20"/>
  <c r="S15" i="20" s="1"/>
  <c r="AC15" i="20" s="1"/>
  <c r="AB16" i="20" s="1"/>
  <c r="AX16" i="20"/>
  <c r="S16" i="20" s="1"/>
  <c r="AC16" i="20" s="1"/>
  <c r="AB17" i="20" s="1"/>
  <c r="AX17" i="20"/>
  <c r="S17" i="20" s="1"/>
  <c r="AC17" i="20" s="1"/>
  <c r="AB18" i="20" s="1"/>
  <c r="AX18" i="20"/>
  <c r="S18" i="20" s="1"/>
  <c r="AC18" i="20" s="1"/>
  <c r="AB19" i="20" s="1"/>
  <c r="AX19" i="20"/>
  <c r="S19" i="20" s="1"/>
  <c r="AC19" i="20" s="1"/>
  <c r="AB20" i="20" s="1"/>
  <c r="AX20" i="20"/>
  <c r="S20" i="20" s="1"/>
  <c r="AC20" i="20" s="1"/>
  <c r="AB21" i="20" s="1"/>
  <c r="AX21" i="20"/>
  <c r="S21" i="20" s="1"/>
  <c r="AC21" i="20" s="1"/>
  <c r="AB22" i="20" s="1"/>
  <c r="AN23" i="46"/>
  <c r="AI23" i="46"/>
  <c r="AS8" i="50"/>
  <c r="AL8" i="50"/>
  <c r="AU8" i="50" s="1"/>
  <c r="AS6" i="59"/>
  <c r="AL6" i="59"/>
  <c r="AU6" i="59" s="1"/>
  <c r="AS19" i="67"/>
  <c r="AL19" i="67"/>
  <c r="AU19" i="67" s="1"/>
  <c r="AS3" i="17"/>
  <c r="AL3" i="17"/>
  <c r="AU3" i="17" s="1"/>
  <c r="AS22" i="17"/>
  <c r="AL22" i="17"/>
  <c r="AU22" i="17" s="1"/>
  <c r="Y26" i="37"/>
  <c r="X26" i="37"/>
  <c r="AS20" i="61"/>
  <c r="AL20" i="61"/>
  <c r="AU20" i="61" s="1"/>
  <c r="AJ18" i="18"/>
  <c r="AK18" i="18"/>
  <c r="AT18" i="18" s="1"/>
  <c r="AJ12" i="18"/>
  <c r="AK12" i="18"/>
  <c r="AT12" i="18" s="1"/>
  <c r="AJ6" i="18"/>
  <c r="AK6" i="18"/>
  <c r="AT6" i="18" s="1"/>
  <c r="AN24" i="95"/>
  <c r="AI24" i="95"/>
  <c r="AI24" i="41"/>
  <c r="AN24" i="41"/>
  <c r="AS14" i="16"/>
  <c r="AL14" i="16"/>
  <c r="AU14" i="16" s="1"/>
  <c r="Y23" i="6"/>
  <c r="X23" i="6"/>
  <c r="AS9" i="64"/>
  <c r="AL9" i="64"/>
  <c r="AU9" i="64" s="1"/>
  <c r="AN24" i="85"/>
  <c r="AI24" i="85"/>
  <c r="X24" i="27"/>
  <c r="Y24" i="27"/>
  <c r="AJ21" i="62"/>
  <c r="AK21" i="62"/>
  <c r="AT21" i="62" s="1"/>
  <c r="AJ15" i="62"/>
  <c r="AK15" i="62"/>
  <c r="AT15" i="62" s="1"/>
  <c r="AJ9" i="62"/>
  <c r="AK9" i="62"/>
  <c r="AT9" i="62" s="1"/>
  <c r="AJ15" i="10"/>
  <c r="AK15" i="10"/>
  <c r="AT15" i="10" s="1"/>
  <c r="AS15" i="61"/>
  <c r="AL15" i="61"/>
  <c r="AU15" i="61" s="1"/>
  <c r="AS20" i="58"/>
  <c r="AL20" i="58"/>
  <c r="AU20" i="58" s="1"/>
  <c r="AS16" i="11"/>
  <c r="AL16" i="11"/>
  <c r="AU16" i="11" s="1"/>
  <c r="AR23" i="55"/>
  <c r="AR25" i="55" s="1"/>
  <c r="AS5" i="17"/>
  <c r="AL5" i="17"/>
  <c r="AU5" i="17" s="1"/>
  <c r="AJ19" i="10"/>
  <c r="AK19" i="10"/>
  <c r="AT19" i="10" s="1"/>
  <c r="AJ13" i="10"/>
  <c r="AK13" i="10"/>
  <c r="AT13" i="10" s="1"/>
  <c r="AJ7" i="10"/>
  <c r="AK7" i="10"/>
  <c r="AT7" i="10" s="1"/>
  <c r="AS21" i="61"/>
  <c r="AL21" i="61"/>
  <c r="AU21" i="61" s="1"/>
  <c r="AS8" i="58"/>
  <c r="AL8" i="58"/>
  <c r="AU8" i="58" s="1"/>
  <c r="AR24" i="26"/>
  <c r="AU25" i="22"/>
  <c r="C11" i="22" s="1"/>
  <c r="AS3" i="11"/>
  <c r="AL3" i="11"/>
  <c r="AU3" i="11" s="1"/>
  <c r="AS22" i="11"/>
  <c r="AL22" i="11"/>
  <c r="AU22" i="11" s="1"/>
  <c r="X26" i="83"/>
  <c r="Y26" i="83"/>
  <c r="AH25" i="73"/>
  <c r="AQ25" i="73" s="1"/>
  <c r="AS15" i="16"/>
  <c r="AL15" i="16"/>
  <c r="AU15" i="16" s="1"/>
  <c r="AS10" i="64"/>
  <c r="AL10" i="64"/>
  <c r="AU10" i="64" s="1"/>
  <c r="AR22" i="94"/>
  <c r="AR23" i="93"/>
  <c r="AN24" i="34"/>
  <c r="AI24" i="34"/>
  <c r="AJ4" i="50"/>
  <c r="AK4" i="50"/>
  <c r="AT4" i="50" s="1"/>
  <c r="AT25" i="50" s="1"/>
  <c r="AS22" i="50"/>
  <c r="AL22" i="50"/>
  <c r="AU22" i="50" s="1"/>
  <c r="AS20" i="59"/>
  <c r="AL20" i="59"/>
  <c r="AU20" i="59" s="1"/>
  <c r="AS15" i="67"/>
  <c r="AL15" i="67"/>
  <c r="AU15" i="67" s="1"/>
  <c r="AS6" i="17"/>
  <c r="AL6" i="17"/>
  <c r="AU6" i="17" s="1"/>
  <c r="AJ4" i="61"/>
  <c r="AK4" i="61"/>
  <c r="AT4" i="61" s="1"/>
  <c r="AT25" i="61" s="1"/>
  <c r="AS13" i="51"/>
  <c r="AL13" i="51"/>
  <c r="AU13" i="51" s="1"/>
  <c r="AS4" i="24"/>
  <c r="AS25" i="24" s="1"/>
  <c r="AL4" i="24"/>
  <c r="AU4" i="24" s="1"/>
  <c r="AU25" i="24" s="1"/>
  <c r="C11" i="24" s="1"/>
  <c r="AS15" i="72"/>
  <c r="AL15" i="72"/>
  <c r="AU15" i="72" s="1"/>
  <c r="AJ4" i="16"/>
  <c r="AK4" i="16"/>
  <c r="AT4" i="16" s="1"/>
  <c r="AT25" i="16" s="1"/>
  <c r="AS5" i="64"/>
  <c r="AL5" i="64"/>
  <c r="AU5" i="64" s="1"/>
  <c r="AR22" i="68"/>
  <c r="AJ18" i="12"/>
  <c r="AK18" i="12"/>
  <c r="AT18" i="12" s="1"/>
  <c r="AJ12" i="12"/>
  <c r="AK12" i="12"/>
  <c r="AT12" i="12" s="1"/>
  <c r="AJ6" i="12"/>
  <c r="AK6" i="12"/>
  <c r="AT6" i="12" s="1"/>
  <c r="AI23" i="74"/>
  <c r="AN23" i="74"/>
  <c r="AS16" i="67"/>
  <c r="AL16" i="67"/>
  <c r="AU16" i="67" s="1"/>
  <c r="AJ23" i="7"/>
  <c r="AS23" i="7" s="1"/>
  <c r="AS5" i="61"/>
  <c r="AL5" i="61"/>
  <c r="AU5" i="61" s="1"/>
  <c r="X25" i="84"/>
  <c r="Y25" i="84"/>
  <c r="AS18" i="11"/>
  <c r="AL18" i="11"/>
  <c r="AU18" i="11" s="1"/>
  <c r="AR23" i="29"/>
  <c r="AJ23" i="56"/>
  <c r="AS23" i="56" s="1"/>
  <c r="AK23" i="56"/>
  <c r="AT23" i="56" s="1"/>
  <c r="AJ22" i="55"/>
  <c r="AK22" i="55"/>
  <c r="AT22" i="55" s="1"/>
  <c r="AJ16" i="55"/>
  <c r="AK16" i="55"/>
  <c r="AT16" i="55" s="1"/>
  <c r="AJ10" i="55"/>
  <c r="AK10" i="55"/>
  <c r="AT10" i="55" s="1"/>
  <c r="AB4" i="55"/>
  <c r="AJ3" i="55"/>
  <c r="AN24" i="75"/>
  <c r="AI24" i="75"/>
  <c r="AS12" i="50"/>
  <c r="AL12" i="50"/>
  <c r="AU12" i="50" s="1"/>
  <c r="AS10" i="59"/>
  <c r="AL10" i="59"/>
  <c r="AU10" i="59" s="1"/>
  <c r="AS17" i="67"/>
  <c r="AL17" i="67"/>
  <c r="AU17" i="67" s="1"/>
  <c r="AR22" i="57"/>
  <c r="AS18" i="61"/>
  <c r="AL18" i="61"/>
  <c r="AU18" i="61" s="1"/>
  <c r="AS9" i="51"/>
  <c r="AL9" i="51"/>
  <c r="AU9" i="51" s="1"/>
  <c r="AS11" i="72"/>
  <c r="AL11" i="72"/>
  <c r="AU11" i="72" s="1"/>
  <c r="AC19" i="49"/>
  <c r="AB20" i="49" s="1"/>
  <c r="S20" i="49"/>
  <c r="AC13" i="49"/>
  <c r="AB14" i="49" s="1"/>
  <c r="S14" i="49"/>
  <c r="S8" i="49"/>
  <c r="AC7" i="49"/>
  <c r="AB8" i="49" s="1"/>
  <c r="AC22" i="49"/>
  <c r="AB23" i="49" s="1"/>
  <c r="S23" i="49"/>
  <c r="AH24" i="29"/>
  <c r="AQ24" i="29" s="1"/>
  <c r="AS13" i="64"/>
  <c r="AL13" i="64"/>
  <c r="AU13" i="64" s="1"/>
  <c r="AJ21" i="56"/>
  <c r="AK21" i="56"/>
  <c r="AT21" i="56" s="1"/>
  <c r="AJ15" i="56"/>
  <c r="AK15" i="56"/>
  <c r="AT15" i="56" s="1"/>
  <c r="AJ9" i="56"/>
  <c r="AK9" i="56"/>
  <c r="AT9" i="56" s="1"/>
  <c r="AS7" i="50"/>
  <c r="AL7" i="50"/>
  <c r="AU7" i="50" s="1"/>
  <c r="AS5" i="59"/>
  <c r="AL5" i="59"/>
  <c r="AU5" i="59" s="1"/>
  <c r="AS7" i="61"/>
  <c r="AL7" i="61"/>
  <c r="AU7" i="61" s="1"/>
  <c r="AF24" i="92"/>
  <c r="AO24" i="92" s="1"/>
  <c r="AG24" i="92"/>
  <c r="AP24" i="92" s="1"/>
  <c r="AE24" i="92"/>
  <c r="W25" i="92"/>
  <c r="AS14" i="11"/>
  <c r="AL14" i="11"/>
  <c r="AU14" i="11" s="1"/>
  <c r="AF23" i="5"/>
  <c r="AO23" i="5" s="1"/>
  <c r="AO25" i="5" s="1"/>
  <c r="AE23" i="5"/>
  <c r="AG23" i="5"/>
  <c r="AP23" i="5" s="1"/>
  <c r="AP25" i="5" s="1"/>
  <c r="AX22" i="20"/>
  <c r="S22" i="20" s="1"/>
  <c r="AC22" i="20" s="1"/>
  <c r="AB23" i="20" s="1"/>
  <c r="AH23" i="94"/>
  <c r="AQ23" i="94" s="1"/>
  <c r="AH25" i="77"/>
  <c r="AQ25" i="77" s="1"/>
  <c r="AS13" i="58"/>
  <c r="AL13" i="58"/>
  <c r="AU13" i="58" s="1"/>
  <c r="AS17" i="51"/>
  <c r="AL17" i="51"/>
  <c r="AU17" i="51" s="1"/>
  <c r="AJ17" i="18"/>
  <c r="AK17" i="18"/>
  <c r="AT17" i="18" s="1"/>
  <c r="AJ11" i="18"/>
  <c r="AK11" i="18"/>
  <c r="AT11" i="18" s="1"/>
  <c r="AJ5" i="18"/>
  <c r="AK5" i="18"/>
  <c r="AT5" i="18" s="1"/>
  <c r="AS7" i="72"/>
  <c r="AL7" i="72"/>
  <c r="AU7" i="72" s="1"/>
  <c r="AS9" i="11"/>
  <c r="AL9" i="11"/>
  <c r="AU9" i="11" s="1"/>
  <c r="AR24" i="73"/>
  <c r="Y25" i="85"/>
  <c r="X25" i="85"/>
  <c r="Z25" i="85" s="1"/>
  <c r="AJ20" i="62"/>
  <c r="AK20" i="62"/>
  <c r="AT20" i="62" s="1"/>
  <c r="AJ14" i="62"/>
  <c r="AK14" i="62"/>
  <c r="AT14" i="62" s="1"/>
  <c r="AJ8" i="62"/>
  <c r="AK8" i="62"/>
  <c r="AT8" i="62" s="1"/>
  <c r="AS15" i="50"/>
  <c r="AL15" i="50"/>
  <c r="AU15" i="50" s="1"/>
  <c r="AS13" i="59"/>
  <c r="AL13" i="59"/>
  <c r="AU13" i="59" s="1"/>
  <c r="AS8" i="67"/>
  <c r="AL8" i="67"/>
  <c r="AU8" i="67" s="1"/>
  <c r="AJ18" i="10"/>
  <c r="AK18" i="10"/>
  <c r="AT18" i="10" s="1"/>
  <c r="AJ12" i="10"/>
  <c r="AK12" i="10"/>
  <c r="AT12" i="10" s="1"/>
  <c r="AJ6" i="10"/>
  <c r="AK6" i="10"/>
  <c r="AT6" i="10" s="1"/>
  <c r="AS18" i="51"/>
  <c r="AL18" i="51"/>
  <c r="AU18" i="51" s="1"/>
  <c r="AS25" i="22"/>
  <c r="AS8" i="72"/>
  <c r="AL8" i="72"/>
  <c r="AU8" i="72" s="1"/>
  <c r="AN23" i="89"/>
  <c r="AI23" i="89"/>
  <c r="AX23" i="23"/>
  <c r="S23" i="23" s="1"/>
  <c r="AC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3" i="61"/>
  <c r="AL3" i="61"/>
  <c r="AU3" i="61" s="1"/>
  <c r="AS22" i="61"/>
  <c r="AL22" i="61"/>
  <c r="AU22" i="61" s="1"/>
  <c r="AS9" i="58"/>
  <c r="AL9" i="58"/>
  <c r="AU9" i="58" s="1"/>
  <c r="X25" i="33"/>
  <c r="Y25" i="33"/>
  <c r="AS5" i="11"/>
  <c r="AL5" i="11"/>
  <c r="AU5" i="11" s="1"/>
  <c r="AS3" i="16"/>
  <c r="AL3" i="16"/>
  <c r="AU3" i="16" s="1"/>
  <c r="AS22" i="16"/>
  <c r="AL22" i="16"/>
  <c r="AU22" i="16" s="1"/>
  <c r="AJ17" i="12"/>
  <c r="AK17" i="12"/>
  <c r="AT17" i="12" s="1"/>
  <c r="AJ11" i="12"/>
  <c r="AK11" i="12"/>
  <c r="AT11" i="12" s="1"/>
  <c r="AJ5" i="12"/>
  <c r="AK5" i="12"/>
  <c r="AT5" i="12" s="1"/>
  <c r="AI24" i="88"/>
  <c r="AN24" i="88"/>
  <c r="AE25" i="80"/>
  <c r="W26" i="80"/>
  <c r="AF25" i="80"/>
  <c r="AO25" i="80" s="1"/>
  <c r="AG25" i="80"/>
  <c r="AP25" i="80" s="1"/>
  <c r="AS11" i="50"/>
  <c r="AL11" i="50"/>
  <c r="AU11" i="50" s="1"/>
  <c r="AS15" i="59"/>
  <c r="AL15" i="59"/>
  <c r="AU15" i="59" s="1"/>
  <c r="AJ4" i="67"/>
  <c r="AK4" i="67"/>
  <c r="AT4" i="67" s="1"/>
  <c r="AT25" i="67" s="1"/>
  <c r="AS13" i="17"/>
  <c r="AL13" i="17"/>
  <c r="AU13" i="17" s="1"/>
  <c r="AS16" i="58"/>
  <c r="AL16" i="58"/>
  <c r="AU16" i="58" s="1"/>
  <c r="AS8" i="51"/>
  <c r="AL8" i="51"/>
  <c r="AU8" i="51" s="1"/>
  <c r="AS10" i="72"/>
  <c r="AL10" i="72"/>
  <c r="AU10" i="72" s="1"/>
  <c r="AC21" i="49"/>
  <c r="AB22" i="49" s="1"/>
  <c r="S22" i="49"/>
  <c r="AS11" i="16"/>
  <c r="AL11" i="16"/>
  <c r="AU11" i="16" s="1"/>
  <c r="AS18" i="64"/>
  <c r="AL18" i="64"/>
  <c r="AU18" i="64" s="1"/>
  <c r="AJ21" i="55"/>
  <c r="AK21" i="55"/>
  <c r="AT21" i="55" s="1"/>
  <c r="AJ15" i="55"/>
  <c r="AK15" i="55"/>
  <c r="AT15" i="55" s="1"/>
  <c r="AJ9" i="55"/>
  <c r="AK9" i="55"/>
  <c r="AT9" i="55" s="1"/>
  <c r="AR23" i="10"/>
  <c r="AR25" i="10" s="1"/>
  <c r="AL23" i="10"/>
  <c r="AU23" i="10" s="1"/>
  <c r="AS8" i="17"/>
  <c r="AL8" i="17"/>
  <c r="AU8" i="17" s="1"/>
  <c r="AS5" i="58"/>
  <c r="AL5" i="58"/>
  <c r="AU5" i="58" s="1"/>
  <c r="AH25" i="36"/>
  <c r="AQ25" i="36" s="1"/>
  <c r="AS13" i="11"/>
  <c r="AL13" i="11"/>
  <c r="AU13" i="11" s="1"/>
  <c r="AC18" i="49"/>
  <c r="AB19" i="49" s="1"/>
  <c r="S19" i="49"/>
  <c r="AC12" i="49"/>
  <c r="AB13" i="49" s="1"/>
  <c r="S13" i="49"/>
  <c r="S7" i="49"/>
  <c r="AC6" i="49"/>
  <c r="AB7" i="49" s="1"/>
  <c r="AS6" i="16"/>
  <c r="AL6" i="16"/>
  <c r="AU6" i="16" s="1"/>
  <c r="W25" i="29"/>
  <c r="AG24" i="29"/>
  <c r="AP24" i="29" s="1"/>
  <c r="AE24" i="29"/>
  <c r="AF24" i="29"/>
  <c r="AO24" i="29" s="1"/>
  <c r="AJ20" i="56"/>
  <c r="AK20" i="56"/>
  <c r="AT20" i="56" s="1"/>
  <c r="AJ14" i="56"/>
  <c r="AK14" i="56"/>
  <c r="AT14" i="56" s="1"/>
  <c r="AJ8" i="56"/>
  <c r="AK8" i="56"/>
  <c r="AT8" i="56" s="1"/>
  <c r="X25" i="81"/>
  <c r="Y25" i="81"/>
  <c r="AR25" i="48"/>
  <c r="AS12" i="67"/>
  <c r="AL12" i="67"/>
  <c r="AU12" i="67" s="1"/>
  <c r="AS21" i="17"/>
  <c r="AL21" i="17"/>
  <c r="AU21" i="17" s="1"/>
  <c r="AS12" i="58"/>
  <c r="AL12" i="58"/>
  <c r="AU12" i="58" s="1"/>
  <c r="AS10" i="51"/>
  <c r="AL10" i="51"/>
  <c r="AU10" i="51" s="1"/>
  <c r="AS6" i="72"/>
  <c r="AL6" i="72"/>
  <c r="AU6" i="72" s="1"/>
  <c r="AS7" i="16"/>
  <c r="AL7" i="16"/>
  <c r="AU7" i="16" s="1"/>
  <c r="AS8" i="64"/>
  <c r="AL8" i="64"/>
  <c r="AU8" i="64" s="1"/>
  <c r="AF23" i="94"/>
  <c r="AO23" i="94" s="1"/>
  <c r="AE23" i="94"/>
  <c r="AG23" i="94"/>
  <c r="AP23" i="94" s="1"/>
  <c r="W24" i="94"/>
  <c r="AS14" i="50"/>
  <c r="AL14" i="50"/>
  <c r="AU14" i="50" s="1"/>
  <c r="AS12" i="59"/>
  <c r="AL12" i="59"/>
  <c r="AU12" i="59" s="1"/>
  <c r="AS7" i="67"/>
  <c r="AL7" i="67"/>
  <c r="AU7" i="67" s="1"/>
  <c r="AS10" i="17"/>
  <c r="AL10" i="17"/>
  <c r="AU10" i="17" s="1"/>
  <c r="AI25" i="37"/>
  <c r="AN25" i="37"/>
  <c r="AS8" i="61"/>
  <c r="AL8" i="61"/>
  <c r="AU8" i="61" s="1"/>
  <c r="AJ22" i="18"/>
  <c r="AK22" i="18"/>
  <c r="AT22" i="18" s="1"/>
  <c r="AJ16" i="18"/>
  <c r="AK16" i="18"/>
  <c r="AT16" i="18" s="1"/>
  <c r="AJ10" i="18"/>
  <c r="AK10" i="18"/>
  <c r="AT10" i="18" s="1"/>
  <c r="AJ3" i="18"/>
  <c r="AB4" i="18"/>
  <c r="AS20" i="16"/>
  <c r="AL20" i="16"/>
  <c r="AU20" i="16" s="1"/>
  <c r="AH25" i="31"/>
  <c r="AQ25" i="31" s="1"/>
  <c r="AS15" i="64"/>
  <c r="AL15" i="64"/>
  <c r="AU15" i="64" s="1"/>
  <c r="AI23" i="27"/>
  <c r="AN23" i="27"/>
  <c r="AJ19" i="62"/>
  <c r="AK19" i="62"/>
  <c r="AT19" i="62" s="1"/>
  <c r="AJ13" i="62"/>
  <c r="AK13" i="62"/>
  <c r="AT13" i="62" s="1"/>
  <c r="AJ7" i="62"/>
  <c r="AK7" i="62"/>
  <c r="AT7" i="62" s="1"/>
  <c r="AN26" i="96"/>
  <c r="AI26" i="96"/>
  <c r="Y26" i="43"/>
  <c r="X26" i="43"/>
  <c r="AS11" i="17"/>
  <c r="AL11" i="17"/>
  <c r="AU11" i="17" s="1"/>
  <c r="AJ17" i="10"/>
  <c r="AK17" i="10"/>
  <c r="AT17" i="10" s="1"/>
  <c r="AJ11" i="10"/>
  <c r="AK11" i="10"/>
  <c r="AT11" i="10" s="1"/>
  <c r="AJ5" i="10"/>
  <c r="AK5" i="10"/>
  <c r="AT5" i="10" s="1"/>
  <c r="AS9" i="61"/>
  <c r="AL9" i="61"/>
  <c r="AU9" i="61" s="1"/>
  <c r="AS14" i="58"/>
  <c r="AL14" i="58"/>
  <c r="AU14" i="58" s="1"/>
  <c r="AS10" i="11"/>
  <c r="AL10" i="11"/>
  <c r="AU10" i="11" s="1"/>
  <c r="AS4" i="2"/>
  <c r="AS25" i="2" s="1"/>
  <c r="AL4" i="2"/>
  <c r="AU4" i="2" s="1"/>
  <c r="AU25" i="2" s="1"/>
  <c r="C11" i="2" s="1"/>
  <c r="AS21" i="16"/>
  <c r="AL21" i="16"/>
  <c r="AU21" i="16" s="1"/>
  <c r="AS16" i="64"/>
  <c r="AL16" i="64"/>
  <c r="AU16" i="64" s="1"/>
  <c r="AX22" i="23"/>
  <c r="S22" i="23" s="1"/>
  <c r="AC22" i="23" s="1"/>
  <c r="AB23" i="23" s="1"/>
  <c r="AR23" i="18"/>
  <c r="AR25" i="18" s="1"/>
  <c r="AS10" i="50"/>
  <c r="AL10" i="50"/>
  <c r="AU10" i="50" s="1"/>
  <c r="AS8" i="59"/>
  <c r="AL8" i="59"/>
  <c r="AU8" i="59" s="1"/>
  <c r="AS21" i="67"/>
  <c r="AL21" i="67"/>
  <c r="AU21" i="67" s="1"/>
  <c r="AR24" i="42"/>
  <c r="AS12" i="17"/>
  <c r="AL12" i="17"/>
  <c r="AU12" i="17" s="1"/>
  <c r="AS19" i="51"/>
  <c r="AL19" i="51"/>
  <c r="AU19" i="51" s="1"/>
  <c r="AI25" i="28"/>
  <c r="AN25" i="28"/>
  <c r="AS21" i="72"/>
  <c r="AL21" i="72"/>
  <c r="AU21" i="72" s="1"/>
  <c r="AE25" i="25"/>
  <c r="W26" i="25"/>
  <c r="AG25" i="25"/>
  <c r="AP25" i="25" s="1"/>
  <c r="AF25" i="25"/>
  <c r="AO25" i="25" s="1"/>
  <c r="AS11" i="64"/>
  <c r="AL11" i="64"/>
  <c r="AU11" i="64" s="1"/>
  <c r="AJ22" i="12"/>
  <c r="AK22" i="12"/>
  <c r="AT22" i="12" s="1"/>
  <c r="AJ16" i="12"/>
  <c r="AK16" i="12"/>
  <c r="AT16" i="12" s="1"/>
  <c r="AJ10" i="12"/>
  <c r="AK10" i="12"/>
  <c r="AT10" i="12" s="1"/>
  <c r="AJ3" i="12"/>
  <c r="AB4" i="12"/>
  <c r="W26" i="40"/>
  <c r="AG25" i="40"/>
  <c r="AP25" i="40" s="1"/>
  <c r="AE25" i="40"/>
  <c r="AF25" i="40"/>
  <c r="AO25" i="40" s="1"/>
  <c r="AR24" i="38"/>
  <c r="AS3" i="67"/>
  <c r="AL3" i="67"/>
  <c r="AU3" i="67" s="1"/>
  <c r="AS22" i="67"/>
  <c r="AL22" i="67"/>
  <c r="AU22" i="67" s="1"/>
  <c r="AS11" i="61"/>
  <c r="AL11" i="61"/>
  <c r="AU11" i="61" s="1"/>
  <c r="AS3" i="58"/>
  <c r="AL3" i="58"/>
  <c r="AU3" i="58" s="1"/>
  <c r="AS6" i="11"/>
  <c r="AL6" i="11"/>
  <c r="AU6" i="11" s="1"/>
  <c r="AJ20" i="55"/>
  <c r="AK20" i="55"/>
  <c r="AT20" i="55" s="1"/>
  <c r="AJ14" i="55"/>
  <c r="AK14" i="55"/>
  <c r="AT14" i="55" s="1"/>
  <c r="AJ8" i="55"/>
  <c r="AK8" i="55"/>
  <c r="AT8" i="55" s="1"/>
  <c r="AS18" i="50"/>
  <c r="AL18" i="50"/>
  <c r="AU18" i="50" s="1"/>
  <c r="AS16" i="59"/>
  <c r="AL16" i="59"/>
  <c r="AU16" i="59" s="1"/>
  <c r="AS5" i="67"/>
  <c r="AL5" i="67"/>
  <c r="AU5" i="67" s="1"/>
  <c r="Y26" i="30"/>
  <c r="X26" i="30"/>
  <c r="AS6" i="61"/>
  <c r="AL6" i="61"/>
  <c r="AU6" i="61" s="1"/>
  <c r="Z25" i="36"/>
  <c r="AS15" i="51"/>
  <c r="AL15" i="51"/>
  <c r="AU15" i="51" s="1"/>
  <c r="AS17" i="72"/>
  <c r="AL17" i="72"/>
  <c r="AU17" i="72" s="1"/>
  <c r="AC17" i="49"/>
  <c r="AB18" i="49" s="1"/>
  <c r="S18" i="49"/>
  <c r="AC11" i="49"/>
  <c r="AB12" i="49" s="1"/>
  <c r="S12" i="49"/>
  <c r="S6" i="49"/>
  <c r="AC5" i="49"/>
  <c r="AB6" i="49" s="1"/>
  <c r="AS19" i="64"/>
  <c r="AL19" i="64"/>
  <c r="AU19" i="64" s="1"/>
  <c r="AJ19" i="56"/>
  <c r="AK19" i="56"/>
  <c r="AT19" i="56" s="1"/>
  <c r="AJ13" i="56"/>
  <c r="AK13" i="56"/>
  <c r="AT13" i="56" s="1"/>
  <c r="AJ7" i="56"/>
  <c r="AK7" i="56"/>
  <c r="AT7" i="56" s="1"/>
  <c r="AI23" i="49"/>
  <c r="AN23" i="49"/>
  <c r="AN25" i="49" s="1"/>
  <c r="AI24" i="81"/>
  <c r="AN24" i="81"/>
  <c r="AS13" i="50"/>
  <c r="AL13" i="50"/>
  <c r="AU13" i="50" s="1"/>
  <c r="AS11" i="59"/>
  <c r="AL11" i="59"/>
  <c r="AU11" i="59" s="1"/>
  <c r="AS13" i="61"/>
  <c r="AL13" i="61"/>
  <c r="AU13" i="61" s="1"/>
  <c r="AH25" i="82"/>
  <c r="AQ25" i="82" s="1"/>
  <c r="AS4" i="54"/>
  <c r="AS25" i="54" s="1"/>
  <c r="AL4" i="54"/>
  <c r="AU4" i="54" s="1"/>
  <c r="AU25" i="54" s="1"/>
  <c r="C11" i="54" s="1"/>
  <c r="F7" i="97" s="1"/>
  <c r="AS20" i="11"/>
  <c r="AL20" i="11"/>
  <c r="AU20" i="11" s="1"/>
  <c r="AN23" i="91"/>
  <c r="AI23" i="91"/>
  <c r="AR24" i="31"/>
  <c r="AN25" i="76"/>
  <c r="AI25" i="76"/>
  <c r="AH26" i="44"/>
  <c r="AQ26" i="44" s="1"/>
  <c r="AS19" i="58"/>
  <c r="AL19" i="58"/>
  <c r="AU19" i="58" s="1"/>
  <c r="AS5" i="51"/>
  <c r="AL5" i="51"/>
  <c r="AU5" i="51" s="1"/>
  <c r="AJ21" i="18"/>
  <c r="AK21" i="18"/>
  <c r="AT21" i="18" s="1"/>
  <c r="AJ15" i="18"/>
  <c r="AK15" i="18"/>
  <c r="AT15" i="18" s="1"/>
  <c r="AJ9" i="18"/>
  <c r="AK9" i="18"/>
  <c r="AT9" i="18" s="1"/>
  <c r="AS13" i="72"/>
  <c r="AL13" i="72"/>
  <c r="AU13" i="72" s="1"/>
  <c r="AS15" i="11"/>
  <c r="AL15" i="11"/>
  <c r="AU15" i="11" s="1"/>
  <c r="AS4" i="60"/>
  <c r="AS25" i="60" s="1"/>
  <c r="AL4" i="60"/>
  <c r="AU4" i="60" s="1"/>
  <c r="AU25" i="60" s="1"/>
  <c r="C11" i="60" s="1"/>
  <c r="F13" i="97" s="1"/>
  <c r="AX23" i="5"/>
  <c r="S23" i="5" s="1"/>
  <c r="AC23" i="5" s="1"/>
  <c r="AX3" i="5"/>
  <c r="S3" i="5" s="1"/>
  <c r="AC3" i="5" s="1"/>
  <c r="AX4" i="5"/>
  <c r="S4" i="5" s="1"/>
  <c r="AC4" i="5" s="1"/>
  <c r="AB5" i="5" s="1"/>
  <c r="AX5" i="5"/>
  <c r="S5" i="5" s="1"/>
  <c r="AC5" i="5" s="1"/>
  <c r="AB6" i="5" s="1"/>
  <c r="AX6" i="5"/>
  <c r="S6" i="5" s="1"/>
  <c r="AC6" i="5" s="1"/>
  <c r="AB7" i="5" s="1"/>
  <c r="AX7" i="5"/>
  <c r="S7" i="5" s="1"/>
  <c r="AC7" i="5" s="1"/>
  <c r="AB8" i="5" s="1"/>
  <c r="AX8" i="5"/>
  <c r="S8" i="5" s="1"/>
  <c r="AC8" i="5" s="1"/>
  <c r="AB9" i="5" s="1"/>
  <c r="AX9" i="5"/>
  <c r="S9" i="5" s="1"/>
  <c r="AC9" i="5" s="1"/>
  <c r="AB10" i="5" s="1"/>
  <c r="AX10" i="5"/>
  <c r="S10" i="5" s="1"/>
  <c r="AC10" i="5" s="1"/>
  <c r="AB11" i="5" s="1"/>
  <c r="AX11" i="5"/>
  <c r="S11" i="5" s="1"/>
  <c r="AC11" i="5" s="1"/>
  <c r="AB12" i="5" s="1"/>
  <c r="AX12" i="5"/>
  <c r="S12" i="5" s="1"/>
  <c r="AC12" i="5" s="1"/>
  <c r="AB13" i="5" s="1"/>
  <c r="AX13" i="5"/>
  <c r="S13" i="5" s="1"/>
  <c r="AC13" i="5" s="1"/>
  <c r="AB14" i="5" s="1"/>
  <c r="AX14" i="5"/>
  <c r="S14" i="5" s="1"/>
  <c r="AC14" i="5" s="1"/>
  <c r="AB15" i="5" s="1"/>
  <c r="AX15" i="5"/>
  <c r="S15" i="5" s="1"/>
  <c r="AC15" i="5" s="1"/>
  <c r="AB16" i="5" s="1"/>
  <c r="AX16" i="5"/>
  <c r="S16" i="5" s="1"/>
  <c r="AC16" i="5" s="1"/>
  <c r="AB17" i="5" s="1"/>
  <c r="AX17" i="5"/>
  <c r="S17" i="5" s="1"/>
  <c r="AC17" i="5" s="1"/>
  <c r="AB18" i="5" s="1"/>
  <c r="AX18" i="5"/>
  <c r="S18" i="5" s="1"/>
  <c r="AC18" i="5" s="1"/>
  <c r="AB19" i="5" s="1"/>
  <c r="AX19" i="5"/>
  <c r="S19" i="5" s="1"/>
  <c r="AC19" i="5" s="1"/>
  <c r="AB20" i="5" s="1"/>
  <c r="AX20" i="5"/>
  <c r="S20" i="5" s="1"/>
  <c r="AC20" i="5" s="1"/>
  <c r="AB21" i="5" s="1"/>
  <c r="AX21" i="5"/>
  <c r="S21" i="5" s="1"/>
  <c r="AC21" i="5" s="1"/>
  <c r="AB22" i="5" s="1"/>
  <c r="AJ18" i="62"/>
  <c r="AK18" i="62"/>
  <c r="AT18" i="62" s="1"/>
  <c r="AJ12" i="62"/>
  <c r="AK12" i="62"/>
  <c r="AT12" i="62" s="1"/>
  <c r="AJ6" i="62"/>
  <c r="AK6" i="62"/>
  <c r="AT6" i="62" s="1"/>
  <c r="X27" i="96"/>
  <c r="Y27" i="96"/>
  <c r="AS21" i="50"/>
  <c r="AL21" i="50"/>
  <c r="AU21" i="50" s="1"/>
  <c r="AS19" i="59"/>
  <c r="AL19" i="59"/>
  <c r="AU19" i="59" s="1"/>
  <c r="AS14" i="67"/>
  <c r="AL14" i="67"/>
  <c r="AU14" i="67" s="1"/>
  <c r="AJ22" i="10"/>
  <c r="AK22" i="10"/>
  <c r="AT22" i="10" s="1"/>
  <c r="AJ16" i="10"/>
  <c r="AK16" i="10"/>
  <c r="AT16" i="10" s="1"/>
  <c r="AJ10" i="10"/>
  <c r="AK10" i="10"/>
  <c r="AT10" i="10" s="1"/>
  <c r="AJ3" i="10"/>
  <c r="AB4" i="10"/>
  <c r="AS6" i="51"/>
  <c r="AL6" i="51"/>
  <c r="AU6" i="51" s="1"/>
  <c r="AS14" i="72"/>
  <c r="AL14" i="72"/>
  <c r="AU14" i="72" s="1"/>
  <c r="X24" i="89"/>
  <c r="Y24" i="89"/>
  <c r="AI25" i="83"/>
  <c r="AN25" i="83"/>
  <c r="AS3" i="64"/>
  <c r="AL3" i="64"/>
  <c r="AU3" i="64" s="1"/>
  <c r="AN23" i="56"/>
  <c r="AN25" i="56" s="1"/>
  <c r="AI23" i="56"/>
  <c r="AS10" i="61"/>
  <c r="AL10" i="61"/>
  <c r="AU10" i="61" s="1"/>
  <c r="AS15" i="58"/>
  <c r="AL15" i="58"/>
  <c r="AU15" i="58" s="1"/>
  <c r="AS11" i="11"/>
  <c r="AL11" i="11"/>
  <c r="AU11" i="11" s="1"/>
  <c r="AS10" i="16"/>
  <c r="AL10" i="16"/>
  <c r="AU10" i="16" s="1"/>
  <c r="AJ21" i="12"/>
  <c r="AK21" i="12"/>
  <c r="AT21" i="12" s="1"/>
  <c r="AJ15" i="12"/>
  <c r="AK15" i="12"/>
  <c r="AT15" i="12" s="1"/>
  <c r="AJ9" i="12"/>
  <c r="AK9" i="12"/>
  <c r="AT9" i="12" s="1"/>
  <c r="AS17" i="50"/>
  <c r="AL17" i="50"/>
  <c r="AU17" i="50" s="1"/>
  <c r="AS21" i="59"/>
  <c r="AL21" i="59"/>
  <c r="AU21" i="59" s="1"/>
  <c r="AS19" i="17"/>
  <c r="AL19" i="17"/>
  <c r="AU19" i="17" s="1"/>
  <c r="AH23" i="57"/>
  <c r="AQ23" i="57" s="1"/>
  <c r="AQ25" i="57" s="1"/>
  <c r="AZ3" i="57"/>
  <c r="AJ4" i="58"/>
  <c r="AK4" i="58"/>
  <c r="AT4" i="58" s="1"/>
  <c r="AT25" i="58" s="1"/>
  <c r="AS22" i="58"/>
  <c r="AL22" i="58"/>
  <c r="AU22" i="58" s="1"/>
  <c r="AS14" i="51"/>
  <c r="AL14" i="51"/>
  <c r="AU14" i="51" s="1"/>
  <c r="AS16" i="72"/>
  <c r="AL16" i="72"/>
  <c r="AU16" i="72" s="1"/>
  <c r="AS17" i="16"/>
  <c r="AL17" i="16"/>
  <c r="AU17" i="16" s="1"/>
  <c r="AS6" i="64"/>
  <c r="AL6" i="64"/>
  <c r="AU6" i="64" s="1"/>
  <c r="AH23" i="68"/>
  <c r="AQ23" i="68" s="1"/>
  <c r="AQ25" i="68" s="1"/>
  <c r="AZ3" i="68"/>
  <c r="AX22" i="68" s="1"/>
  <c r="S22" i="68" s="1"/>
  <c r="AC22" i="68" s="1"/>
  <c r="AB23" i="68" s="1"/>
  <c r="AJ19" i="55"/>
  <c r="AK19" i="55"/>
  <c r="AT19" i="55" s="1"/>
  <c r="AJ13" i="55"/>
  <c r="AK13" i="55"/>
  <c r="AT13" i="55" s="1"/>
  <c r="AJ7" i="55"/>
  <c r="AK7" i="55"/>
  <c r="AT7" i="55" s="1"/>
  <c r="AE23" i="35"/>
  <c r="W24" i="35"/>
  <c r="AF23" i="35"/>
  <c r="AO23" i="35" s="1"/>
  <c r="AG23" i="35"/>
  <c r="AP23" i="35" s="1"/>
  <c r="AS3" i="59"/>
  <c r="AL3" i="59"/>
  <c r="AU3" i="59" s="1"/>
  <c r="AS14" i="17"/>
  <c r="AL14" i="17"/>
  <c r="AU14" i="17" s="1"/>
  <c r="AI25" i="30"/>
  <c r="AN25" i="30"/>
  <c r="AR25" i="86"/>
  <c r="AS11" i="58"/>
  <c r="AL11" i="58"/>
  <c r="AU11" i="58" s="1"/>
  <c r="AH24" i="78"/>
  <c r="AQ24" i="78" s="1"/>
  <c r="AS19" i="11"/>
  <c r="AL19" i="11"/>
  <c r="AU19" i="11" s="1"/>
  <c r="AC16" i="49"/>
  <c r="AB17" i="49" s="1"/>
  <c r="S17" i="49"/>
  <c r="S11" i="49"/>
  <c r="AC10" i="49"/>
  <c r="AB11" i="49" s="1"/>
  <c r="S5" i="49"/>
  <c r="AC4" i="49"/>
  <c r="AB5" i="49" s="1"/>
  <c r="AS12" i="16"/>
  <c r="AL12" i="16"/>
  <c r="AU12" i="16" s="1"/>
  <c r="AJ18" i="56"/>
  <c r="AK18" i="56"/>
  <c r="AT18" i="56" s="1"/>
  <c r="AJ12" i="56"/>
  <c r="AK12" i="56"/>
  <c r="AT12" i="56" s="1"/>
  <c r="AJ6" i="56"/>
  <c r="AK6" i="56"/>
  <c r="AT6" i="56" s="1"/>
  <c r="AI23" i="62"/>
  <c r="AN23" i="62"/>
  <c r="AN25" i="62" s="1"/>
  <c r="AH24" i="93"/>
  <c r="AQ24" i="93" s="1"/>
  <c r="AS18" i="67"/>
  <c r="AL18" i="67"/>
  <c r="AU18" i="67" s="1"/>
  <c r="AS9" i="17"/>
  <c r="AL9" i="17"/>
  <c r="AU9" i="17" s="1"/>
  <c r="AS18" i="58"/>
  <c r="AL18" i="58"/>
  <c r="AU18" i="58" s="1"/>
  <c r="AS16" i="51"/>
  <c r="AL16" i="51"/>
  <c r="AU16" i="51" s="1"/>
  <c r="AJ23" i="18"/>
  <c r="AS23" i="18" s="1"/>
  <c r="AK23" i="18"/>
  <c r="AT23" i="18" s="1"/>
  <c r="AS12" i="72"/>
  <c r="AL12" i="72"/>
  <c r="AU12" i="72" s="1"/>
  <c r="AS13" i="16"/>
  <c r="AL13" i="16"/>
  <c r="AU13" i="16" s="1"/>
  <c r="AS14" i="64"/>
  <c r="AL14" i="64"/>
  <c r="AU14" i="64" s="1"/>
  <c r="AI23" i="23"/>
  <c r="AN23" i="23"/>
  <c r="AN25" i="23" s="1"/>
  <c r="Y24" i="46"/>
  <c r="X24" i="46"/>
  <c r="Z26" i="44"/>
  <c r="AS20" i="50"/>
  <c r="AL20" i="50"/>
  <c r="AU20" i="50" s="1"/>
  <c r="AS18" i="59"/>
  <c r="AL18" i="59"/>
  <c r="AU18" i="59" s="1"/>
  <c r="AS13" i="67"/>
  <c r="AL13" i="67"/>
  <c r="AU13" i="67" s="1"/>
  <c r="AS16" i="17"/>
  <c r="AL16" i="17"/>
  <c r="AU16" i="17" s="1"/>
  <c r="AS14" i="61"/>
  <c r="AL14" i="61"/>
  <c r="AU14" i="61" s="1"/>
  <c r="AH26" i="86"/>
  <c r="AQ26" i="86" s="1"/>
  <c r="AJ20" i="18"/>
  <c r="AK20" i="18"/>
  <c r="AT20" i="18" s="1"/>
  <c r="AJ14" i="18"/>
  <c r="AK14" i="18"/>
  <c r="AT14" i="18" s="1"/>
  <c r="AJ8" i="18"/>
  <c r="AK8" i="18"/>
  <c r="AT8" i="18" s="1"/>
  <c r="Y25" i="95"/>
  <c r="X25" i="95"/>
  <c r="AS8" i="16"/>
  <c r="AL8" i="16"/>
  <c r="AU8" i="16" s="1"/>
  <c r="AX22" i="5"/>
  <c r="S22" i="5" s="1"/>
  <c r="AC22" i="5" s="1"/>
  <c r="AB23" i="5" s="1"/>
  <c r="AG25" i="31"/>
  <c r="AP25" i="31" s="1"/>
  <c r="AF25" i="31"/>
  <c r="AO25" i="31" s="1"/>
  <c r="AE25" i="31"/>
  <c r="W26" i="31"/>
  <c r="AR23" i="17"/>
  <c r="AR25" i="17" s="1"/>
  <c r="AL23" i="17"/>
  <c r="AU23" i="17" s="1"/>
  <c r="AS21" i="64"/>
  <c r="AL21" i="64"/>
  <c r="AU21" i="64" s="1"/>
  <c r="AJ17" i="62"/>
  <c r="AK17" i="62"/>
  <c r="AT17" i="62" s="1"/>
  <c r="AJ11" i="62"/>
  <c r="AK11" i="62"/>
  <c r="AT11" i="62" s="1"/>
  <c r="AJ5" i="62"/>
  <c r="AK5" i="62"/>
  <c r="AT5" i="62" s="1"/>
  <c r="X24" i="32"/>
  <c r="Y24" i="32"/>
  <c r="AJ9" i="10"/>
  <c r="AK9" i="10"/>
  <c r="AT9" i="10" s="1"/>
  <c r="AS9" i="16"/>
  <c r="AL9" i="16"/>
  <c r="AU9" i="16" s="1"/>
  <c r="AJ4" i="64"/>
  <c r="AK4" i="64"/>
  <c r="AT4" i="64" s="1"/>
  <c r="AT25" i="64" s="1"/>
  <c r="AS22" i="64"/>
  <c r="AL22" i="64"/>
  <c r="AU22" i="64" s="1"/>
  <c r="AH24" i="39"/>
  <c r="AQ24" i="39" s="1"/>
  <c r="AH26" i="48"/>
  <c r="AQ26" i="48" s="1"/>
  <c r="X25" i="34"/>
  <c r="Y25" i="34"/>
  <c r="AS16" i="50"/>
  <c r="AL16" i="50"/>
  <c r="AU16" i="50" s="1"/>
  <c r="AS14" i="59"/>
  <c r="AL14" i="59"/>
  <c r="AU14" i="59" s="1"/>
  <c r="AS9" i="67"/>
  <c r="AL9" i="67"/>
  <c r="AU9" i="67" s="1"/>
  <c r="AG23" i="7"/>
  <c r="AP23" i="7" s="1"/>
  <c r="AP25" i="7" s="1"/>
  <c r="AF23" i="7"/>
  <c r="AO23" i="7" s="1"/>
  <c r="AO25" i="7" s="1"/>
  <c r="AE23" i="7"/>
  <c r="AS18" i="17"/>
  <c r="AL18" i="17"/>
  <c r="AU18" i="17" s="1"/>
  <c r="AR24" i="36"/>
  <c r="AG24" i="90"/>
  <c r="AP24" i="90" s="1"/>
  <c r="AF24" i="90"/>
  <c r="AO24" i="90" s="1"/>
  <c r="AE24" i="90"/>
  <c r="W25" i="90"/>
  <c r="AS7" i="51"/>
  <c r="AL7" i="51"/>
  <c r="AU7" i="51" s="1"/>
  <c r="AI24" i="33"/>
  <c r="AN24" i="33"/>
  <c r="Y26" i="28"/>
  <c r="X26" i="28"/>
  <c r="AS9" i="72"/>
  <c r="AL9" i="72"/>
  <c r="AU9" i="72" s="1"/>
  <c r="AS17" i="64"/>
  <c r="AL17" i="64"/>
  <c r="AU17" i="64" s="1"/>
  <c r="AJ20" i="12"/>
  <c r="AK20" i="12"/>
  <c r="AT20" i="12" s="1"/>
  <c r="AJ14" i="12"/>
  <c r="AK14" i="12"/>
  <c r="AT14" i="12" s="1"/>
  <c r="AJ8" i="12"/>
  <c r="AK8" i="12"/>
  <c r="AT8" i="12" s="1"/>
  <c r="AJ23" i="55"/>
  <c r="AS23" i="55" s="1"/>
  <c r="AK23" i="55"/>
  <c r="AT23" i="55" s="1"/>
  <c r="W26" i="87"/>
  <c r="AG25" i="87"/>
  <c r="AP25" i="87" s="1"/>
  <c r="AF25" i="87"/>
  <c r="AO25" i="87" s="1"/>
  <c r="AE25" i="87"/>
  <c r="AS10" i="67"/>
  <c r="AL10" i="67"/>
  <c r="AU10" i="67" s="1"/>
  <c r="AH25" i="42"/>
  <c r="AQ25" i="42" s="1"/>
  <c r="AE23" i="57"/>
  <c r="AG23" i="57"/>
  <c r="AP23" i="57" s="1"/>
  <c r="AP25" i="57" s="1"/>
  <c r="AF23" i="57"/>
  <c r="AO23" i="57" s="1"/>
  <c r="AO25" i="57" s="1"/>
  <c r="AS17" i="61"/>
  <c r="AL17" i="61"/>
  <c r="AU17" i="61" s="1"/>
  <c r="AR23" i="78"/>
  <c r="AL23" i="16"/>
  <c r="AU23" i="16" s="1"/>
  <c r="AR23" i="16"/>
  <c r="AR25" i="16" s="1"/>
  <c r="AJ4" i="72"/>
  <c r="AK4" i="72"/>
  <c r="AT4" i="72" s="1"/>
  <c r="AT25" i="72" s="1"/>
  <c r="AI24" i="84"/>
  <c r="AN24" i="84"/>
  <c r="AS12" i="11"/>
  <c r="AL12" i="11"/>
  <c r="AU12" i="11" s="1"/>
  <c r="AG23" i="68"/>
  <c r="AP23" i="68" s="1"/>
  <c r="AP25" i="68" s="1"/>
  <c r="AF23" i="68"/>
  <c r="AO23" i="68" s="1"/>
  <c r="AO25" i="68" s="1"/>
  <c r="AE23" i="68"/>
  <c r="AJ18" i="55"/>
  <c r="AK18" i="55"/>
  <c r="AT18" i="55" s="1"/>
  <c r="AJ12" i="55"/>
  <c r="AK12" i="55"/>
  <c r="AT12" i="55" s="1"/>
  <c r="AJ6" i="55"/>
  <c r="AK6" i="55"/>
  <c r="AT6" i="55" s="1"/>
  <c r="Y25" i="75"/>
  <c r="X25" i="75"/>
  <c r="AH25" i="38"/>
  <c r="AQ25" i="38" s="1"/>
  <c r="AS6" i="50"/>
  <c r="AL6" i="50"/>
  <c r="AU6" i="50" s="1"/>
  <c r="AJ4" i="59"/>
  <c r="AK4" i="59"/>
  <c r="AT4" i="59" s="1"/>
  <c r="AT25" i="59" s="1"/>
  <c r="AS22" i="59"/>
  <c r="AL22" i="59"/>
  <c r="AU22" i="59" s="1"/>
  <c r="AS11" i="67"/>
  <c r="AL11" i="67"/>
  <c r="AU11" i="67" s="1"/>
  <c r="AS12" i="61"/>
  <c r="AL12" i="61"/>
  <c r="AU12" i="61" s="1"/>
  <c r="AS21" i="51"/>
  <c r="AL21" i="51"/>
  <c r="AU21" i="51" s="1"/>
  <c r="AS5" i="72"/>
  <c r="AL5" i="72"/>
  <c r="AU5" i="72" s="1"/>
  <c r="AC15" i="49"/>
  <c r="AB16" i="49" s="1"/>
  <c r="S16" i="49"/>
  <c r="AC9" i="49"/>
  <c r="AB10" i="49" s="1"/>
  <c r="S10" i="49"/>
  <c r="S4" i="49"/>
  <c r="AC3" i="49"/>
  <c r="AS7" i="64"/>
  <c r="AL7" i="64"/>
  <c r="AU7" i="64" s="1"/>
  <c r="AS4" i="53"/>
  <c r="AS25" i="53" s="1"/>
  <c r="AL4" i="53"/>
  <c r="AU4" i="53" s="1"/>
  <c r="AU25" i="53" s="1"/>
  <c r="C11" i="53" s="1"/>
  <c r="F6" i="97" s="1"/>
  <c r="AJ17" i="56"/>
  <c r="AK17" i="56"/>
  <c r="AT17" i="56" s="1"/>
  <c r="AJ11" i="56"/>
  <c r="AK11" i="56"/>
  <c r="AT11" i="56" s="1"/>
  <c r="AJ5" i="56"/>
  <c r="AK5" i="56"/>
  <c r="AT5" i="56" s="1"/>
  <c r="W25" i="47"/>
  <c r="AG24" i="47"/>
  <c r="AP24" i="47" s="1"/>
  <c r="AF24" i="47"/>
  <c r="AO24" i="47" s="1"/>
  <c r="AE24" i="47"/>
  <c r="AR25" i="44"/>
  <c r="W25" i="93"/>
  <c r="AG24" i="93"/>
  <c r="AP24" i="93" s="1"/>
  <c r="AF24" i="93"/>
  <c r="AO24" i="93" s="1"/>
  <c r="AE24" i="93"/>
  <c r="AS19" i="50"/>
  <c r="AL19" i="50"/>
  <c r="AU19" i="50" s="1"/>
  <c r="AS17" i="59"/>
  <c r="AL17" i="59"/>
  <c r="AU17" i="59" s="1"/>
  <c r="AS19" i="61"/>
  <c r="AL19" i="61"/>
  <c r="AU19" i="61" s="1"/>
  <c r="AU25" i="8"/>
  <c r="C11" i="8" s="1"/>
  <c r="AJ4" i="51"/>
  <c r="AK4" i="51"/>
  <c r="AT4" i="51" s="1"/>
  <c r="AT25" i="51" s="1"/>
  <c r="W26" i="82"/>
  <c r="AE25" i="82"/>
  <c r="AF25" i="82"/>
  <c r="AO25" i="82" s="1"/>
  <c r="AG25" i="82"/>
  <c r="AP25" i="82" s="1"/>
  <c r="AS8" i="11"/>
  <c r="AL8" i="11"/>
  <c r="AU8" i="11" s="1"/>
  <c r="Y26" i="76"/>
  <c r="X26" i="76"/>
  <c r="AR23" i="39"/>
  <c r="AJ4" i="17"/>
  <c r="AK4" i="17"/>
  <c r="AT4" i="17" s="1"/>
  <c r="AT25" i="17" s="1"/>
  <c r="AS7" i="58"/>
  <c r="AL7" i="58"/>
  <c r="AU7" i="58" s="1"/>
  <c r="AS11" i="51"/>
  <c r="AL11" i="51"/>
  <c r="AU11" i="51" s="1"/>
  <c r="AJ19" i="18"/>
  <c r="AK19" i="18"/>
  <c r="AT19" i="18" s="1"/>
  <c r="AJ13" i="18"/>
  <c r="AK13" i="18"/>
  <c r="AT13" i="18" s="1"/>
  <c r="AJ7" i="18"/>
  <c r="AK7" i="18"/>
  <c r="AT7" i="18" s="1"/>
  <c r="AS19" i="72"/>
  <c r="AL19" i="72"/>
  <c r="AU19" i="72" s="1"/>
  <c r="AS21" i="11"/>
  <c r="AL21" i="11"/>
  <c r="AU21" i="11" s="1"/>
  <c r="X25" i="41"/>
  <c r="Y25" i="41"/>
  <c r="AN22" i="6"/>
  <c r="AI22" i="6"/>
  <c r="AJ22" i="62"/>
  <c r="AK22" i="62"/>
  <c r="AT22" i="62" s="1"/>
  <c r="AJ16" i="62"/>
  <c r="AK16" i="62"/>
  <c r="AT16" i="62" s="1"/>
  <c r="AJ10" i="62"/>
  <c r="AK10" i="62"/>
  <c r="AT10" i="62" s="1"/>
  <c r="AB4" i="62"/>
  <c r="AJ3" i="62"/>
  <c r="AI23" i="32"/>
  <c r="AN23" i="32"/>
  <c r="AI25" i="43"/>
  <c r="AN25" i="43"/>
  <c r="AF25" i="26" l="1"/>
  <c r="AO25" i="26" s="1"/>
  <c r="Z25" i="33"/>
  <c r="AF26" i="48"/>
  <c r="AO26" i="48" s="1"/>
  <c r="AG25" i="42"/>
  <c r="AP25" i="42" s="1"/>
  <c r="AF25" i="38"/>
  <c r="AO25" i="38" s="1"/>
  <c r="W26" i="38"/>
  <c r="X26" i="38" s="1"/>
  <c r="AE24" i="78"/>
  <c r="AG25" i="26"/>
  <c r="AP25" i="26" s="1"/>
  <c r="Z26" i="76"/>
  <c r="Z27" i="96"/>
  <c r="Z23" i="6"/>
  <c r="AE23" i="6" s="1"/>
  <c r="Z24" i="91"/>
  <c r="AE24" i="91" s="1"/>
  <c r="Z25" i="84"/>
  <c r="AE25" i="42"/>
  <c r="AF24" i="39"/>
  <c r="AO24" i="39" s="1"/>
  <c r="AK23" i="7"/>
  <c r="AT23" i="7" s="1"/>
  <c r="Z25" i="75"/>
  <c r="W26" i="75" s="1"/>
  <c r="W26" i="26"/>
  <c r="X26" i="26" s="1"/>
  <c r="AE25" i="73"/>
  <c r="Z26" i="28"/>
  <c r="W27" i="28" s="1"/>
  <c r="Z26" i="30"/>
  <c r="AG26" i="30" s="1"/>
  <c r="AP26" i="30" s="1"/>
  <c r="AG25" i="73"/>
  <c r="AP25" i="73" s="1"/>
  <c r="Z24" i="27"/>
  <c r="AE24" i="27" s="1"/>
  <c r="AE26" i="30"/>
  <c r="AF24" i="27"/>
  <c r="AO24" i="27" s="1"/>
  <c r="AR23" i="32"/>
  <c r="AS16" i="62"/>
  <c r="AL16" i="62"/>
  <c r="AU16" i="62" s="1"/>
  <c r="AH25" i="41"/>
  <c r="AQ25" i="41" s="1"/>
  <c r="AS11" i="56"/>
  <c r="AL11" i="56"/>
  <c r="AU11" i="56" s="1"/>
  <c r="AJ16" i="49"/>
  <c r="AK16" i="49"/>
  <c r="AT16" i="49" s="1"/>
  <c r="AS4" i="59"/>
  <c r="AL4" i="59"/>
  <c r="AU4" i="59" s="1"/>
  <c r="AS6" i="55"/>
  <c r="AL6" i="55"/>
  <c r="AU6" i="55" s="1"/>
  <c r="AI25" i="87"/>
  <c r="AN25" i="87"/>
  <c r="AS20" i="12"/>
  <c r="AL20" i="12"/>
  <c r="AU20" i="12" s="1"/>
  <c r="AN25" i="31"/>
  <c r="AI25" i="31"/>
  <c r="AH25" i="95"/>
  <c r="AQ25" i="95" s="1"/>
  <c r="AS14" i="18"/>
  <c r="AL14" i="18"/>
  <c r="AU14" i="18" s="1"/>
  <c r="W27" i="44"/>
  <c r="AG26" i="44"/>
  <c r="AP26" i="44" s="1"/>
  <c r="AF26" i="44"/>
  <c r="AO26" i="44" s="1"/>
  <c r="AE26" i="44"/>
  <c r="AS6" i="56"/>
  <c r="AL6" i="56"/>
  <c r="AU6" i="56" s="1"/>
  <c r="AJ17" i="49"/>
  <c r="AK17" i="49"/>
  <c r="AT17" i="49" s="1"/>
  <c r="AS7" i="55"/>
  <c r="AL7" i="55"/>
  <c r="AU7" i="55" s="1"/>
  <c r="AK23" i="68"/>
  <c r="AT23" i="68" s="1"/>
  <c r="AS9" i="12"/>
  <c r="AL9" i="12"/>
  <c r="AU9" i="12" s="1"/>
  <c r="AR25" i="83"/>
  <c r="AF27" i="96"/>
  <c r="AO27" i="96" s="1"/>
  <c r="AE27" i="96"/>
  <c r="W28" i="96"/>
  <c r="AG27" i="96"/>
  <c r="AP27" i="96" s="1"/>
  <c r="AS18" i="62"/>
  <c r="AL18" i="62"/>
  <c r="AU18" i="62" s="1"/>
  <c r="AJ17" i="5"/>
  <c r="AK17" i="5"/>
  <c r="AT17" i="5" s="1"/>
  <c r="AJ11" i="5"/>
  <c r="AK11" i="5"/>
  <c r="AT11" i="5" s="1"/>
  <c r="AJ5" i="5"/>
  <c r="AK5" i="5"/>
  <c r="AT5" i="5" s="1"/>
  <c r="AS15" i="18"/>
  <c r="AL15" i="18"/>
  <c r="AU15" i="18" s="1"/>
  <c r="AR25" i="76"/>
  <c r="AS19" i="62"/>
  <c r="AL19" i="62"/>
  <c r="AU19" i="62" s="1"/>
  <c r="AS16" i="18"/>
  <c r="AL16" i="18"/>
  <c r="AU16" i="18" s="1"/>
  <c r="AR25" i="37"/>
  <c r="AN23" i="94"/>
  <c r="AI23" i="94"/>
  <c r="AJ22" i="49"/>
  <c r="AK22" i="49"/>
  <c r="AT22" i="49" s="1"/>
  <c r="Y26" i="80"/>
  <c r="X26" i="80"/>
  <c r="AF25" i="33"/>
  <c r="AO25" i="33" s="1"/>
  <c r="AE25" i="33"/>
  <c r="AG25" i="33"/>
  <c r="AP25" i="33" s="1"/>
  <c r="W26" i="33"/>
  <c r="AJ17" i="23"/>
  <c r="AK17" i="23"/>
  <c r="AT17" i="23" s="1"/>
  <c r="AJ11" i="23"/>
  <c r="AK11" i="23"/>
  <c r="AT11" i="23" s="1"/>
  <c r="AJ5" i="23"/>
  <c r="AK5" i="23"/>
  <c r="AT5" i="23" s="1"/>
  <c r="W26" i="85"/>
  <c r="AE25" i="85"/>
  <c r="AF25" i="85"/>
  <c r="AO25" i="85" s="1"/>
  <c r="AG25" i="85"/>
  <c r="AP25" i="85" s="1"/>
  <c r="X25" i="92"/>
  <c r="Y25" i="92"/>
  <c r="AJ23" i="49"/>
  <c r="AS23" i="49" s="1"/>
  <c r="AK23" i="49"/>
  <c r="AT23" i="49" s="1"/>
  <c r="AJ20" i="49"/>
  <c r="AK20" i="49"/>
  <c r="AT20" i="49" s="1"/>
  <c r="AJ4" i="55"/>
  <c r="AK4" i="55"/>
  <c r="AT4" i="55" s="1"/>
  <c r="AT25" i="55" s="1"/>
  <c r="AS22" i="55"/>
  <c r="AL22" i="55"/>
  <c r="AU22" i="55" s="1"/>
  <c r="AR24" i="34"/>
  <c r="AS7" i="10"/>
  <c r="AL7" i="10"/>
  <c r="AU7" i="10" s="1"/>
  <c r="AJ20" i="20"/>
  <c r="AK20" i="20"/>
  <c r="AT20" i="20" s="1"/>
  <c r="AJ14" i="20"/>
  <c r="AK14" i="20"/>
  <c r="AT14" i="20" s="1"/>
  <c r="AJ8" i="20"/>
  <c r="AK8" i="20"/>
  <c r="AT8" i="20" s="1"/>
  <c r="AF24" i="91"/>
  <c r="AO24" i="91" s="1"/>
  <c r="AJ17" i="7"/>
  <c r="AK17" i="7"/>
  <c r="AT17" i="7" s="1"/>
  <c r="AJ11" i="7"/>
  <c r="AK11" i="7"/>
  <c r="AT11" i="7" s="1"/>
  <c r="AJ5" i="7"/>
  <c r="AK5" i="7"/>
  <c r="AT5" i="7" s="1"/>
  <c r="AH24" i="74"/>
  <c r="AQ24" i="74" s="1"/>
  <c r="AS13" i="12"/>
  <c r="AL13" i="12"/>
  <c r="AU13" i="12" s="1"/>
  <c r="AS14" i="10"/>
  <c r="AL14" i="10"/>
  <c r="AU14" i="10" s="1"/>
  <c r="AS21" i="10"/>
  <c r="AL21" i="10"/>
  <c r="AU21" i="10" s="1"/>
  <c r="AI24" i="39"/>
  <c r="AN24" i="39"/>
  <c r="AS3" i="62"/>
  <c r="AL3" i="62"/>
  <c r="AU3" i="62" s="1"/>
  <c r="Z25" i="41"/>
  <c r="AS7" i="18"/>
  <c r="AL7" i="18"/>
  <c r="AU7" i="18" s="1"/>
  <c r="AS4" i="51"/>
  <c r="AS25" i="51" s="1"/>
  <c r="AL4" i="51"/>
  <c r="AU4" i="51" s="1"/>
  <c r="X25" i="93"/>
  <c r="Y25" i="93"/>
  <c r="AB4" i="49"/>
  <c r="AJ3" i="49"/>
  <c r="AS4" i="72"/>
  <c r="AS25" i="72" s="1"/>
  <c r="AL4" i="72"/>
  <c r="AU4" i="72" s="1"/>
  <c r="AU25" i="72" s="1"/>
  <c r="C11" i="72" s="1"/>
  <c r="F25" i="97" s="1"/>
  <c r="Y25" i="90"/>
  <c r="X25" i="90"/>
  <c r="AH25" i="34"/>
  <c r="AQ25" i="34" s="1"/>
  <c r="AS5" i="62"/>
  <c r="AL5" i="62"/>
  <c r="AU5" i="62" s="1"/>
  <c r="AH24" i="46"/>
  <c r="AQ24" i="46" s="1"/>
  <c r="AJ5" i="49"/>
  <c r="AK5" i="49"/>
  <c r="AT5" i="49" s="1"/>
  <c r="AR25" i="30"/>
  <c r="AS4" i="58"/>
  <c r="AS25" i="58" s="1"/>
  <c r="AL4" i="58"/>
  <c r="AU4" i="58" s="1"/>
  <c r="AL23" i="56"/>
  <c r="AU23" i="56" s="1"/>
  <c r="AR23" i="56"/>
  <c r="AR25" i="56" s="1"/>
  <c r="AS16" i="10"/>
  <c r="AL16" i="10"/>
  <c r="AU16" i="10" s="1"/>
  <c r="AJ22" i="5"/>
  <c r="AK22" i="5"/>
  <c r="AT22" i="5" s="1"/>
  <c r="AJ16" i="5"/>
  <c r="AK16" i="5"/>
  <c r="AT16" i="5" s="1"/>
  <c r="AJ10" i="5"/>
  <c r="AK10" i="5"/>
  <c r="AT10" i="5" s="1"/>
  <c r="AJ3" i="5"/>
  <c r="AB4" i="5"/>
  <c r="AR23" i="49"/>
  <c r="AR25" i="49" s="1"/>
  <c r="AS19" i="56"/>
  <c r="AL19" i="56"/>
  <c r="AU19" i="56" s="1"/>
  <c r="AJ12" i="49"/>
  <c r="AK12" i="49"/>
  <c r="AT12" i="49" s="1"/>
  <c r="AS20" i="55"/>
  <c r="AL20" i="55"/>
  <c r="AU20" i="55" s="1"/>
  <c r="X26" i="40"/>
  <c r="Y26" i="40"/>
  <c r="AS16" i="12"/>
  <c r="AL16" i="12"/>
  <c r="AU16" i="12" s="1"/>
  <c r="AS5" i="10"/>
  <c r="AL5" i="10"/>
  <c r="AU5" i="10" s="1"/>
  <c r="AJ4" i="18"/>
  <c r="AK4" i="18"/>
  <c r="AT4" i="18" s="1"/>
  <c r="AT25" i="18" s="1"/>
  <c r="AS14" i="56"/>
  <c r="AL14" i="56"/>
  <c r="AU14" i="56" s="1"/>
  <c r="AS9" i="55"/>
  <c r="AL9" i="55"/>
  <c r="AU9" i="55" s="1"/>
  <c r="AI25" i="80"/>
  <c r="AN25" i="80"/>
  <c r="AS11" i="12"/>
  <c r="AL11" i="12"/>
  <c r="AU11" i="12" s="1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AS12" i="10"/>
  <c r="AL12" i="10"/>
  <c r="AU12" i="10" s="1"/>
  <c r="AS14" i="62"/>
  <c r="AL14" i="62"/>
  <c r="AU14" i="62" s="1"/>
  <c r="AS17" i="18"/>
  <c r="AL17" i="18"/>
  <c r="AU17" i="18" s="1"/>
  <c r="AI23" i="5"/>
  <c r="AN23" i="5"/>
  <c r="AN25" i="5" s="1"/>
  <c r="AI24" i="92"/>
  <c r="AN24" i="92"/>
  <c r="AS15" i="56"/>
  <c r="AL15" i="56"/>
  <c r="AU15" i="56" s="1"/>
  <c r="AJ8" i="49"/>
  <c r="AK8" i="49"/>
  <c r="AT8" i="49" s="1"/>
  <c r="AS6" i="12"/>
  <c r="AL6" i="12"/>
  <c r="AU6" i="12" s="1"/>
  <c r="AS4" i="61"/>
  <c r="AS25" i="61" s="1"/>
  <c r="AL4" i="61"/>
  <c r="AU4" i="61" s="1"/>
  <c r="AS9" i="62"/>
  <c r="AL9" i="62"/>
  <c r="AU9" i="62" s="1"/>
  <c r="AH24" i="27"/>
  <c r="AQ24" i="27" s="1"/>
  <c r="AH23" i="6"/>
  <c r="AQ23" i="6" s="1"/>
  <c r="AQ25" i="6" s="1"/>
  <c r="AZ3" i="6"/>
  <c r="AR24" i="41"/>
  <c r="AS12" i="18"/>
  <c r="AL12" i="18"/>
  <c r="AU12" i="18" s="1"/>
  <c r="AH26" i="37"/>
  <c r="AQ26" i="37" s="1"/>
  <c r="AJ19" i="20"/>
  <c r="AK19" i="20"/>
  <c r="AT19" i="20" s="1"/>
  <c r="AJ13" i="20"/>
  <c r="AK13" i="20"/>
  <c r="AT13" i="20" s="1"/>
  <c r="AJ7" i="20"/>
  <c r="AK7" i="20"/>
  <c r="AT7" i="20" s="1"/>
  <c r="AS10" i="56"/>
  <c r="AL10" i="56"/>
  <c r="AU10" i="56" s="1"/>
  <c r="AJ21" i="49"/>
  <c r="AK21" i="49"/>
  <c r="AT21" i="49" s="1"/>
  <c r="AS11" i="55"/>
  <c r="AL11" i="55"/>
  <c r="AU11" i="55" s="1"/>
  <c r="AJ22" i="7"/>
  <c r="AK22" i="7"/>
  <c r="AT22" i="7" s="1"/>
  <c r="AJ16" i="7"/>
  <c r="AK16" i="7"/>
  <c r="AT16" i="7" s="1"/>
  <c r="AJ10" i="7"/>
  <c r="AK10" i="7"/>
  <c r="AT10" i="7" s="1"/>
  <c r="AJ3" i="7"/>
  <c r="AB4" i="7"/>
  <c r="X27" i="48"/>
  <c r="Y27" i="48"/>
  <c r="Y26" i="42"/>
  <c r="X26" i="42"/>
  <c r="Z26" i="42" s="1"/>
  <c r="Y26" i="38"/>
  <c r="AI25" i="26"/>
  <c r="AN25" i="26"/>
  <c r="AJ4" i="62"/>
  <c r="AK4" i="62"/>
  <c r="AT4" i="62" s="1"/>
  <c r="AT25" i="62" s="1"/>
  <c r="AS22" i="62"/>
  <c r="AL22" i="62"/>
  <c r="AU22" i="62" s="1"/>
  <c r="AH26" i="76"/>
  <c r="AQ26" i="76" s="1"/>
  <c r="X25" i="47"/>
  <c r="Y25" i="47"/>
  <c r="AS17" i="56"/>
  <c r="AL17" i="56"/>
  <c r="AU17" i="56" s="1"/>
  <c r="AH25" i="75"/>
  <c r="AQ25" i="75" s="1"/>
  <c r="AS12" i="55"/>
  <c r="AL12" i="55"/>
  <c r="AU12" i="55" s="1"/>
  <c r="AS8" i="12"/>
  <c r="AL8" i="12"/>
  <c r="AU8" i="12" s="1"/>
  <c r="AN24" i="90"/>
  <c r="AI24" i="90"/>
  <c r="Z25" i="34"/>
  <c r="AS9" i="10"/>
  <c r="AL9" i="10"/>
  <c r="AU9" i="10" s="1"/>
  <c r="Z25" i="95"/>
  <c r="AS20" i="18"/>
  <c r="AL20" i="18"/>
  <c r="AU20" i="18" s="1"/>
  <c r="AS12" i="56"/>
  <c r="AL12" i="56"/>
  <c r="AU12" i="56" s="1"/>
  <c r="AS13" i="55"/>
  <c r="AL13" i="55"/>
  <c r="AU13" i="55" s="1"/>
  <c r="AX23" i="57"/>
  <c r="S23" i="57" s="1"/>
  <c r="AC23" i="57" s="1"/>
  <c r="AX3" i="57"/>
  <c r="S3" i="57" s="1"/>
  <c r="AC3" i="57" s="1"/>
  <c r="AX4" i="57"/>
  <c r="S4" i="57" s="1"/>
  <c r="AC4" i="57" s="1"/>
  <c r="AB5" i="57" s="1"/>
  <c r="AX5" i="57"/>
  <c r="S5" i="57" s="1"/>
  <c r="AC5" i="57" s="1"/>
  <c r="AB6" i="57" s="1"/>
  <c r="AX6" i="57"/>
  <c r="S6" i="57" s="1"/>
  <c r="AC6" i="57" s="1"/>
  <c r="AB7" i="57" s="1"/>
  <c r="AX7" i="57"/>
  <c r="S7" i="57" s="1"/>
  <c r="AC7" i="57" s="1"/>
  <c r="AB8" i="57" s="1"/>
  <c r="AX8" i="57"/>
  <c r="S8" i="57" s="1"/>
  <c r="AC8" i="57" s="1"/>
  <c r="AB9" i="57" s="1"/>
  <c r="AX9" i="57"/>
  <c r="S9" i="57" s="1"/>
  <c r="AC9" i="57" s="1"/>
  <c r="AB10" i="57" s="1"/>
  <c r="AX10" i="57"/>
  <c r="S10" i="57" s="1"/>
  <c r="AC10" i="57" s="1"/>
  <c r="AB11" i="57" s="1"/>
  <c r="AX11" i="57"/>
  <c r="S11" i="57" s="1"/>
  <c r="AC11" i="57" s="1"/>
  <c r="AB12" i="57" s="1"/>
  <c r="AX12" i="57"/>
  <c r="S12" i="57" s="1"/>
  <c r="AC12" i="57" s="1"/>
  <c r="AB13" i="57" s="1"/>
  <c r="AX13" i="57"/>
  <c r="S13" i="57" s="1"/>
  <c r="AC13" i="57" s="1"/>
  <c r="AB14" i="57" s="1"/>
  <c r="AX14" i="57"/>
  <c r="S14" i="57" s="1"/>
  <c r="AC14" i="57" s="1"/>
  <c r="AB15" i="57" s="1"/>
  <c r="AX15" i="57"/>
  <c r="S15" i="57" s="1"/>
  <c r="AC15" i="57" s="1"/>
  <c r="AB16" i="57" s="1"/>
  <c r="AX16" i="57"/>
  <c r="S16" i="57" s="1"/>
  <c r="AC16" i="57" s="1"/>
  <c r="AB17" i="57" s="1"/>
  <c r="AX17" i="57"/>
  <c r="S17" i="57" s="1"/>
  <c r="AC17" i="57" s="1"/>
  <c r="AB18" i="57" s="1"/>
  <c r="AX18" i="57"/>
  <c r="S18" i="57" s="1"/>
  <c r="AC18" i="57" s="1"/>
  <c r="AB19" i="57" s="1"/>
  <c r="AX19" i="57"/>
  <c r="S19" i="57" s="1"/>
  <c r="AC19" i="57" s="1"/>
  <c r="AB20" i="57" s="1"/>
  <c r="AX20" i="57"/>
  <c r="S20" i="57" s="1"/>
  <c r="AC20" i="57" s="1"/>
  <c r="AB21" i="57" s="1"/>
  <c r="AX21" i="57"/>
  <c r="S21" i="57" s="1"/>
  <c r="AC21" i="57" s="1"/>
  <c r="AB22" i="57" s="1"/>
  <c r="AS15" i="12"/>
  <c r="AL15" i="12"/>
  <c r="AU15" i="12" s="1"/>
  <c r="AH24" i="89"/>
  <c r="AQ24" i="89" s="1"/>
  <c r="AJ4" i="10"/>
  <c r="AK4" i="10"/>
  <c r="AT4" i="10" s="1"/>
  <c r="AT25" i="10" s="1"/>
  <c r="AS6" i="62"/>
  <c r="AL6" i="62"/>
  <c r="AU6" i="62" s="1"/>
  <c r="AJ21" i="5"/>
  <c r="AK21" i="5"/>
  <c r="AT21" i="5" s="1"/>
  <c r="AJ15" i="5"/>
  <c r="AK15" i="5"/>
  <c r="AT15" i="5" s="1"/>
  <c r="AJ9" i="5"/>
  <c r="AK9" i="5"/>
  <c r="AT9" i="5" s="1"/>
  <c r="AS21" i="18"/>
  <c r="AL21" i="18"/>
  <c r="AU21" i="18" s="1"/>
  <c r="AF25" i="36"/>
  <c r="AO25" i="36" s="1"/>
  <c r="W26" i="36"/>
  <c r="AG25" i="36"/>
  <c r="AP25" i="36" s="1"/>
  <c r="AE25" i="36"/>
  <c r="AJ4" i="12"/>
  <c r="AK4" i="12"/>
  <c r="AT4" i="12" s="1"/>
  <c r="AT25" i="12" s="1"/>
  <c r="AR25" i="28"/>
  <c r="AH26" i="43"/>
  <c r="AQ26" i="43" s="1"/>
  <c r="AS7" i="62"/>
  <c r="AL7" i="62"/>
  <c r="AU7" i="62" s="1"/>
  <c r="AR23" i="27"/>
  <c r="AS3" i="18"/>
  <c r="AL3" i="18"/>
  <c r="AU3" i="18" s="1"/>
  <c r="AS22" i="18"/>
  <c r="AL22" i="18"/>
  <c r="AU22" i="18" s="1"/>
  <c r="AH25" i="81"/>
  <c r="AQ25" i="81" s="1"/>
  <c r="X25" i="29"/>
  <c r="Y25" i="29"/>
  <c r="AJ13" i="49"/>
  <c r="AK13" i="49"/>
  <c r="AT13" i="49" s="1"/>
  <c r="AJ21" i="23"/>
  <c r="AK21" i="23"/>
  <c r="AT21" i="23" s="1"/>
  <c r="AJ15" i="23"/>
  <c r="AK15" i="23"/>
  <c r="AT15" i="23" s="1"/>
  <c r="AJ9" i="23"/>
  <c r="AK9" i="23"/>
  <c r="AT9" i="23" s="1"/>
  <c r="AS10" i="55"/>
  <c r="AL10" i="55"/>
  <c r="AU10" i="55" s="1"/>
  <c r="AE25" i="84"/>
  <c r="AG25" i="84"/>
  <c r="AP25" i="84" s="1"/>
  <c r="AF25" i="84"/>
  <c r="AO25" i="84" s="1"/>
  <c r="W26" i="84"/>
  <c r="AS13" i="10"/>
  <c r="AL13" i="10"/>
  <c r="AU13" i="10" s="1"/>
  <c r="AL23" i="55"/>
  <c r="AU23" i="55" s="1"/>
  <c r="AR24" i="95"/>
  <c r="AR23" i="46"/>
  <c r="AJ18" i="20"/>
  <c r="AK18" i="20"/>
  <c r="AT18" i="20" s="1"/>
  <c r="AJ12" i="20"/>
  <c r="AK12" i="20"/>
  <c r="AT12" i="20" s="1"/>
  <c r="AJ6" i="20"/>
  <c r="AK6" i="20"/>
  <c r="AT6" i="20" s="1"/>
  <c r="AJ9" i="49"/>
  <c r="AK9" i="49"/>
  <c r="AT9" i="49" s="1"/>
  <c r="AI26" i="79"/>
  <c r="AN26" i="79"/>
  <c r="AJ21" i="7"/>
  <c r="AK21" i="7"/>
  <c r="AT21" i="7" s="1"/>
  <c r="AJ15" i="7"/>
  <c r="AK15" i="7"/>
  <c r="AT15" i="7" s="1"/>
  <c r="AJ9" i="7"/>
  <c r="AK9" i="7"/>
  <c r="AT9" i="7" s="1"/>
  <c r="AG24" i="74"/>
  <c r="AP24" i="74" s="1"/>
  <c r="AF24" i="74"/>
  <c r="AO24" i="74" s="1"/>
  <c r="AE24" i="74"/>
  <c r="W25" i="74"/>
  <c r="AS19" i="12"/>
  <c r="AL19" i="12"/>
  <c r="AU19" i="12" s="1"/>
  <c r="AS20" i="10"/>
  <c r="AL20" i="10"/>
  <c r="AU20" i="10" s="1"/>
  <c r="Y26" i="77"/>
  <c r="X26" i="77"/>
  <c r="AN25" i="73"/>
  <c r="AR22" i="6"/>
  <c r="AS13" i="18"/>
  <c r="AL13" i="18"/>
  <c r="AU13" i="18" s="1"/>
  <c r="AI25" i="82"/>
  <c r="AN25" i="82"/>
  <c r="AI24" i="93"/>
  <c r="AN24" i="93"/>
  <c r="AR24" i="33"/>
  <c r="AI23" i="7"/>
  <c r="AN23" i="7"/>
  <c r="AN25" i="7" s="1"/>
  <c r="AS11" i="62"/>
  <c r="AL11" i="62"/>
  <c r="AU11" i="62" s="1"/>
  <c r="AJ23" i="5"/>
  <c r="AS23" i="5" s="1"/>
  <c r="AK23" i="5"/>
  <c r="AT23" i="5" s="1"/>
  <c r="Z24" i="46"/>
  <c r="AJ11" i="49"/>
  <c r="AK11" i="49"/>
  <c r="AT11" i="49" s="1"/>
  <c r="Y24" i="35"/>
  <c r="X24" i="35"/>
  <c r="AX22" i="57"/>
  <c r="S22" i="57" s="1"/>
  <c r="AC22" i="57" s="1"/>
  <c r="AB23" i="57" s="1"/>
  <c r="Z24" i="89"/>
  <c r="AS3" i="10"/>
  <c r="AL3" i="10"/>
  <c r="AU3" i="10" s="1"/>
  <c r="AS22" i="10"/>
  <c r="AL22" i="10"/>
  <c r="AU22" i="10" s="1"/>
  <c r="AJ20" i="5"/>
  <c r="AK20" i="5"/>
  <c r="AT20" i="5" s="1"/>
  <c r="AJ14" i="5"/>
  <c r="AK14" i="5"/>
  <c r="AT14" i="5" s="1"/>
  <c r="AJ8" i="5"/>
  <c r="AK8" i="5"/>
  <c r="AT8" i="5" s="1"/>
  <c r="AS7" i="56"/>
  <c r="AL7" i="56"/>
  <c r="AU7" i="56" s="1"/>
  <c r="AJ18" i="49"/>
  <c r="AK18" i="49"/>
  <c r="AT18" i="49" s="1"/>
  <c r="AS8" i="55"/>
  <c r="AL8" i="55"/>
  <c r="AU8" i="55" s="1"/>
  <c r="AS3" i="12"/>
  <c r="AL3" i="12"/>
  <c r="AU3" i="12" s="1"/>
  <c r="AS22" i="12"/>
  <c r="AL22" i="12"/>
  <c r="AU22" i="12" s="1"/>
  <c r="Y26" i="25"/>
  <c r="X26" i="25"/>
  <c r="AS11" i="10"/>
  <c r="AL11" i="10"/>
  <c r="AU11" i="10" s="1"/>
  <c r="Z25" i="81"/>
  <c r="AS20" i="56"/>
  <c r="AL20" i="56"/>
  <c r="AU20" i="56" s="1"/>
  <c r="AS15" i="55"/>
  <c r="AL15" i="55"/>
  <c r="AU15" i="55" s="1"/>
  <c r="AR24" i="88"/>
  <c r="AS17" i="12"/>
  <c r="AL17" i="12"/>
  <c r="AU17" i="12" s="1"/>
  <c r="AJ20" i="23"/>
  <c r="AK20" i="23"/>
  <c r="AT20" i="23" s="1"/>
  <c r="AJ14" i="23"/>
  <c r="AK14" i="23"/>
  <c r="AT14" i="23" s="1"/>
  <c r="AJ8" i="23"/>
  <c r="AK8" i="23"/>
  <c r="AT8" i="23" s="1"/>
  <c r="AR23" i="89"/>
  <c r="AS18" i="10"/>
  <c r="AL18" i="10"/>
  <c r="AU18" i="10" s="1"/>
  <c r="AS20" i="62"/>
  <c r="AL20" i="62"/>
  <c r="AU20" i="62" s="1"/>
  <c r="AS5" i="18"/>
  <c r="AL5" i="18"/>
  <c r="AU5" i="18" s="1"/>
  <c r="AS21" i="56"/>
  <c r="AL21" i="56"/>
  <c r="AU21" i="56" s="1"/>
  <c r="AR24" i="75"/>
  <c r="AH25" i="84"/>
  <c r="AQ25" i="84" s="1"/>
  <c r="AS12" i="12"/>
  <c r="AL12" i="12"/>
  <c r="AU12" i="12" s="1"/>
  <c r="AS15" i="62"/>
  <c r="AL15" i="62"/>
  <c r="AU15" i="62" s="1"/>
  <c r="AR24" i="85"/>
  <c r="AS18" i="18"/>
  <c r="AL18" i="18"/>
  <c r="AU18" i="18" s="1"/>
  <c r="Z26" i="37"/>
  <c r="AJ17" i="20"/>
  <c r="AK17" i="20"/>
  <c r="AT17" i="20" s="1"/>
  <c r="AJ11" i="20"/>
  <c r="AK11" i="20"/>
  <c r="AT11" i="20" s="1"/>
  <c r="AJ5" i="20"/>
  <c r="AK5" i="20"/>
  <c r="AT5" i="20" s="1"/>
  <c r="AS16" i="56"/>
  <c r="AL16" i="56"/>
  <c r="AU16" i="56" s="1"/>
  <c r="AS17" i="55"/>
  <c r="AL17" i="55"/>
  <c r="AU17" i="55" s="1"/>
  <c r="AJ20" i="7"/>
  <c r="AK20" i="7"/>
  <c r="AT20" i="7" s="1"/>
  <c r="AJ14" i="7"/>
  <c r="AK14" i="7"/>
  <c r="AT14" i="7" s="1"/>
  <c r="AJ8" i="7"/>
  <c r="AK8" i="7"/>
  <c r="AT8" i="7" s="1"/>
  <c r="AI24" i="45"/>
  <c r="AN24" i="45"/>
  <c r="AS4" i="11"/>
  <c r="AS25" i="11" s="1"/>
  <c r="AL4" i="11"/>
  <c r="AU4" i="11" s="1"/>
  <c r="AU25" i="11" s="1"/>
  <c r="C11" i="11" s="1"/>
  <c r="X25" i="78"/>
  <c r="Y25" i="78"/>
  <c r="AN25" i="42"/>
  <c r="AI25" i="42"/>
  <c r="Y27" i="86"/>
  <c r="X27" i="86"/>
  <c r="Z27" i="86" s="1"/>
  <c r="AR25" i="43"/>
  <c r="AS10" i="62"/>
  <c r="AL10" i="62"/>
  <c r="AU10" i="62" s="1"/>
  <c r="W27" i="76"/>
  <c r="AG26" i="76"/>
  <c r="AP26" i="76" s="1"/>
  <c r="AF26" i="76"/>
  <c r="AO26" i="76" s="1"/>
  <c r="AE26" i="76"/>
  <c r="AI24" i="47"/>
  <c r="AN24" i="47"/>
  <c r="AS5" i="56"/>
  <c r="AL5" i="56"/>
  <c r="AU5" i="56" s="1"/>
  <c r="AJ10" i="49"/>
  <c r="AK10" i="49"/>
  <c r="AT10" i="49" s="1"/>
  <c r="AS18" i="55"/>
  <c r="AL18" i="55"/>
  <c r="AU18" i="55" s="1"/>
  <c r="AI23" i="57"/>
  <c r="AN23" i="57"/>
  <c r="AN25" i="57" s="1"/>
  <c r="Y26" i="87"/>
  <c r="X26" i="87"/>
  <c r="AS14" i="12"/>
  <c r="AL14" i="12"/>
  <c r="AU14" i="12" s="1"/>
  <c r="AS4" i="64"/>
  <c r="AS25" i="64" s="1"/>
  <c r="AL4" i="64"/>
  <c r="AU4" i="64" s="1"/>
  <c r="AU25" i="64" s="1"/>
  <c r="C11" i="64" s="1"/>
  <c r="F17" i="97" s="1"/>
  <c r="AH24" i="32"/>
  <c r="AQ24" i="32" s="1"/>
  <c r="AS8" i="18"/>
  <c r="AL8" i="18"/>
  <c r="AU8" i="18" s="1"/>
  <c r="AR23" i="62"/>
  <c r="AR25" i="62" s="1"/>
  <c r="AL23" i="62"/>
  <c r="AU23" i="62" s="1"/>
  <c r="AS18" i="56"/>
  <c r="AL18" i="56"/>
  <c r="AU18" i="56" s="1"/>
  <c r="AU25" i="59"/>
  <c r="C11" i="59" s="1"/>
  <c r="F12" i="97" s="1"/>
  <c r="AI23" i="35"/>
  <c r="AN23" i="35"/>
  <c r="AS19" i="55"/>
  <c r="AL19" i="55"/>
  <c r="AU19" i="55" s="1"/>
  <c r="AS21" i="12"/>
  <c r="AL21" i="12"/>
  <c r="AU21" i="12" s="1"/>
  <c r="AS12" i="62"/>
  <c r="AL12" i="62"/>
  <c r="AU12" i="62" s="1"/>
  <c r="AJ19" i="5"/>
  <c r="AK19" i="5"/>
  <c r="AT19" i="5" s="1"/>
  <c r="AJ13" i="5"/>
  <c r="AK13" i="5"/>
  <c r="AT13" i="5" s="1"/>
  <c r="AJ7" i="5"/>
  <c r="AK7" i="5"/>
  <c r="AT7" i="5" s="1"/>
  <c r="AS9" i="18"/>
  <c r="AL9" i="18"/>
  <c r="AU9" i="18" s="1"/>
  <c r="AR23" i="91"/>
  <c r="AJ6" i="49"/>
  <c r="AK6" i="49"/>
  <c r="AT6" i="49" s="1"/>
  <c r="AI25" i="40"/>
  <c r="AN25" i="40"/>
  <c r="AI25" i="25"/>
  <c r="AN25" i="25"/>
  <c r="AL23" i="18"/>
  <c r="AU23" i="18" s="1"/>
  <c r="Z26" i="43"/>
  <c r="AS13" i="62"/>
  <c r="AL13" i="62"/>
  <c r="AU13" i="62" s="1"/>
  <c r="AS10" i="18"/>
  <c r="AL10" i="18"/>
  <c r="AU10" i="18" s="1"/>
  <c r="X24" i="94"/>
  <c r="Y24" i="94"/>
  <c r="AJ19" i="49"/>
  <c r="AK19" i="49"/>
  <c r="AT19" i="49" s="1"/>
  <c r="AS4" i="67"/>
  <c r="AS25" i="67" s="1"/>
  <c r="AL4" i="67"/>
  <c r="AU4" i="67" s="1"/>
  <c r="AJ19" i="23"/>
  <c r="AK19" i="23"/>
  <c r="AT19" i="23" s="1"/>
  <c r="AJ13" i="23"/>
  <c r="AK13" i="23"/>
  <c r="AT13" i="23" s="1"/>
  <c r="AJ7" i="23"/>
  <c r="AK7" i="23"/>
  <c r="AT7" i="23" s="1"/>
  <c r="AH25" i="85"/>
  <c r="AQ25" i="85" s="1"/>
  <c r="AJ14" i="49"/>
  <c r="AK14" i="49"/>
  <c r="AT14" i="49" s="1"/>
  <c r="AS16" i="55"/>
  <c r="AL16" i="55"/>
  <c r="AU16" i="55" s="1"/>
  <c r="AH26" i="83"/>
  <c r="AQ26" i="83" s="1"/>
  <c r="AS19" i="10"/>
  <c r="AL19" i="10"/>
  <c r="AU19" i="10" s="1"/>
  <c r="AJ22" i="20"/>
  <c r="AK22" i="20"/>
  <c r="AT22" i="20" s="1"/>
  <c r="AJ16" i="20"/>
  <c r="AK16" i="20"/>
  <c r="AT16" i="20" s="1"/>
  <c r="AJ10" i="20"/>
  <c r="AK10" i="20"/>
  <c r="AT10" i="20" s="1"/>
  <c r="AJ3" i="20"/>
  <c r="AB4" i="20"/>
  <c r="AH24" i="91"/>
  <c r="AQ24" i="91" s="1"/>
  <c r="AJ4" i="56"/>
  <c r="AK4" i="56"/>
  <c r="AT4" i="56" s="1"/>
  <c r="AT25" i="56" s="1"/>
  <c r="AJ19" i="7"/>
  <c r="AK19" i="7"/>
  <c r="AT19" i="7" s="1"/>
  <c r="AJ13" i="7"/>
  <c r="AK13" i="7"/>
  <c r="AT13" i="7" s="1"/>
  <c r="AJ7" i="7"/>
  <c r="AK7" i="7"/>
  <c r="AT7" i="7" s="1"/>
  <c r="AH25" i="88"/>
  <c r="AQ25" i="88" s="1"/>
  <c r="AS7" i="12"/>
  <c r="AL7" i="12"/>
  <c r="AU7" i="12" s="1"/>
  <c r="AS8" i="10"/>
  <c r="AL8" i="10"/>
  <c r="AU8" i="10" s="1"/>
  <c r="AN24" i="78"/>
  <c r="AI24" i="78"/>
  <c r="AI26" i="86"/>
  <c r="AN26" i="86"/>
  <c r="AI25" i="77"/>
  <c r="AN25" i="77"/>
  <c r="AS19" i="18"/>
  <c r="AL19" i="18"/>
  <c r="AU19" i="18" s="1"/>
  <c r="AS4" i="17"/>
  <c r="AS25" i="17" s="1"/>
  <c r="AL4" i="17"/>
  <c r="AU4" i="17" s="1"/>
  <c r="AU25" i="17" s="1"/>
  <c r="C11" i="17" s="1"/>
  <c r="X26" i="82"/>
  <c r="Y26" i="82"/>
  <c r="AI23" i="68"/>
  <c r="AN23" i="68"/>
  <c r="AN25" i="68" s="1"/>
  <c r="AR24" i="84"/>
  <c r="AH26" i="28"/>
  <c r="AQ26" i="28" s="1"/>
  <c r="Z24" i="32"/>
  <c r="AS17" i="62"/>
  <c r="AL17" i="62"/>
  <c r="AU17" i="62" s="1"/>
  <c r="X26" i="31"/>
  <c r="Z26" i="31" s="1"/>
  <c r="Y26" i="31"/>
  <c r="AR23" i="23"/>
  <c r="AR25" i="23" s="1"/>
  <c r="AS25" i="59"/>
  <c r="AX23" i="68"/>
  <c r="S23" i="68" s="1"/>
  <c r="AC23" i="68" s="1"/>
  <c r="AJ23" i="68" s="1"/>
  <c r="AS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S10" i="10"/>
  <c r="AL10" i="10"/>
  <c r="AU10" i="10" s="1"/>
  <c r="AH27" i="96"/>
  <c r="AQ27" i="96" s="1"/>
  <c r="AJ18" i="5"/>
  <c r="AK18" i="5"/>
  <c r="AT18" i="5" s="1"/>
  <c r="AJ12" i="5"/>
  <c r="AK12" i="5"/>
  <c r="AT12" i="5" s="1"/>
  <c r="AJ6" i="5"/>
  <c r="AK6" i="5"/>
  <c r="AT6" i="5" s="1"/>
  <c r="AR24" i="81"/>
  <c r="AS13" i="56"/>
  <c r="AL13" i="56"/>
  <c r="AU13" i="56" s="1"/>
  <c r="AH26" i="30"/>
  <c r="AQ26" i="30" s="1"/>
  <c r="AS14" i="55"/>
  <c r="AL14" i="55"/>
  <c r="AU14" i="55" s="1"/>
  <c r="AU25" i="58"/>
  <c r="C11" i="58" s="1"/>
  <c r="F11" i="97" s="1"/>
  <c r="AU25" i="67"/>
  <c r="C11" i="67" s="1"/>
  <c r="F20" i="97" s="1"/>
  <c r="AS10" i="12"/>
  <c r="AL10" i="12"/>
  <c r="AU10" i="12" s="1"/>
  <c r="AJ23" i="23"/>
  <c r="AS23" i="23" s="1"/>
  <c r="AK23" i="23"/>
  <c r="AT23" i="23" s="1"/>
  <c r="AS17" i="10"/>
  <c r="AL17" i="10"/>
  <c r="AU17" i="10" s="1"/>
  <c r="AR26" i="96"/>
  <c r="AS8" i="56"/>
  <c r="AL8" i="56"/>
  <c r="AU8" i="56" s="1"/>
  <c r="AI24" i="29"/>
  <c r="AN24" i="29"/>
  <c r="AJ7" i="49"/>
  <c r="AK7" i="49"/>
  <c r="AT7" i="49" s="1"/>
  <c r="AS21" i="55"/>
  <c r="AL21" i="55"/>
  <c r="AU21" i="55" s="1"/>
  <c r="AS5" i="12"/>
  <c r="AL5" i="12"/>
  <c r="AU5" i="12" s="1"/>
  <c r="AH25" i="33"/>
  <c r="AQ25" i="33" s="1"/>
  <c r="AU25" i="61"/>
  <c r="C11" i="61" s="1"/>
  <c r="F14" i="97" s="1"/>
  <c r="AJ18" i="23"/>
  <c r="AK18" i="23"/>
  <c r="AT18" i="23" s="1"/>
  <c r="AJ12" i="23"/>
  <c r="AK12" i="23"/>
  <c r="AT12" i="23" s="1"/>
  <c r="AJ6" i="23"/>
  <c r="AK6" i="23"/>
  <c r="AT6" i="23" s="1"/>
  <c r="AS6" i="10"/>
  <c r="AL6" i="10"/>
  <c r="AU6" i="10" s="1"/>
  <c r="AS8" i="62"/>
  <c r="AL8" i="62"/>
  <c r="AU8" i="62" s="1"/>
  <c r="AS11" i="18"/>
  <c r="AL11" i="18"/>
  <c r="AU11" i="18" s="1"/>
  <c r="AJ23" i="20"/>
  <c r="AS23" i="20" s="1"/>
  <c r="AK23" i="20"/>
  <c r="AT23" i="20" s="1"/>
  <c r="AS9" i="56"/>
  <c r="AL9" i="56"/>
  <c r="AU9" i="56" s="1"/>
  <c r="AS3" i="55"/>
  <c r="AL3" i="55"/>
  <c r="AU3" i="55" s="1"/>
  <c r="AR23" i="74"/>
  <c r="AS18" i="12"/>
  <c r="AL18" i="12"/>
  <c r="AU18" i="12" s="1"/>
  <c r="AS4" i="16"/>
  <c r="AS25" i="16" s="1"/>
  <c r="AL4" i="16"/>
  <c r="AU4" i="16" s="1"/>
  <c r="AU25" i="16" s="1"/>
  <c r="C11" i="16" s="1"/>
  <c r="AS4" i="50"/>
  <c r="AS25" i="50" s="1"/>
  <c r="AL4" i="50"/>
  <c r="AU4" i="50" s="1"/>
  <c r="AU25" i="50" s="1"/>
  <c r="C11" i="50" s="1"/>
  <c r="F3" i="97" s="1"/>
  <c r="Z26" i="83"/>
  <c r="AS15" i="10"/>
  <c r="AL15" i="10"/>
  <c r="AU15" i="10" s="1"/>
  <c r="AS21" i="62"/>
  <c r="AL21" i="62"/>
  <c r="AU21" i="62" s="1"/>
  <c r="AS6" i="18"/>
  <c r="AL6" i="18"/>
  <c r="AU6" i="18" s="1"/>
  <c r="AJ21" i="20"/>
  <c r="AK21" i="20"/>
  <c r="AT21" i="20" s="1"/>
  <c r="AJ15" i="20"/>
  <c r="AK15" i="20"/>
  <c r="AT15" i="20" s="1"/>
  <c r="AJ9" i="20"/>
  <c r="AK9" i="20"/>
  <c r="AT9" i="20" s="1"/>
  <c r="AU25" i="51"/>
  <c r="C11" i="51" s="1"/>
  <c r="F4" i="97" s="1"/>
  <c r="AS3" i="56"/>
  <c r="AL3" i="56"/>
  <c r="AU3" i="56" s="1"/>
  <c r="AS22" i="56"/>
  <c r="AL22" i="56"/>
  <c r="AU22" i="56" s="1"/>
  <c r="AJ15" i="49"/>
  <c r="AK15" i="49"/>
  <c r="AT15" i="49" s="1"/>
  <c r="AS5" i="55"/>
  <c r="AL5" i="55"/>
  <c r="AU5" i="55" s="1"/>
  <c r="Y27" i="79"/>
  <c r="X27" i="79"/>
  <c r="Z27" i="79" s="1"/>
  <c r="AI23" i="20"/>
  <c r="AN23" i="20"/>
  <c r="AN25" i="20" s="1"/>
  <c r="AJ18" i="7"/>
  <c r="AK18" i="7"/>
  <c r="AT18" i="7" s="1"/>
  <c r="AJ12" i="7"/>
  <c r="AK12" i="7"/>
  <c r="AT12" i="7" s="1"/>
  <c r="AJ6" i="7"/>
  <c r="AK6" i="7"/>
  <c r="AT6" i="7" s="1"/>
  <c r="Z25" i="88"/>
  <c r="Y25" i="45"/>
  <c r="X25" i="45"/>
  <c r="AN26" i="48"/>
  <c r="AI26" i="48"/>
  <c r="AN25" i="38"/>
  <c r="AI25" i="38"/>
  <c r="Y25" i="39"/>
  <c r="X25" i="39"/>
  <c r="Y26" i="73"/>
  <c r="X26" i="73"/>
  <c r="AG23" i="6" l="1"/>
  <c r="AP23" i="6" s="1"/>
  <c r="AP25" i="6" s="1"/>
  <c r="AG24" i="27"/>
  <c r="AP24" i="27" s="1"/>
  <c r="AE25" i="75"/>
  <c r="AF25" i="75"/>
  <c r="AO25" i="75" s="1"/>
  <c r="W25" i="91"/>
  <c r="AF23" i="6"/>
  <c r="AO23" i="6" s="1"/>
  <c r="AO25" i="6" s="1"/>
  <c r="Y26" i="26"/>
  <c r="AG24" i="91"/>
  <c r="AP24" i="91" s="1"/>
  <c r="Z25" i="92"/>
  <c r="W25" i="27"/>
  <c r="AG25" i="75"/>
  <c r="AP25" i="75" s="1"/>
  <c r="Z24" i="94"/>
  <c r="W27" i="30"/>
  <c r="Z25" i="78"/>
  <c r="Z26" i="26"/>
  <c r="Z26" i="82"/>
  <c r="Z27" i="48"/>
  <c r="Z25" i="93"/>
  <c r="Z26" i="38"/>
  <c r="AF26" i="28"/>
  <c r="AO26" i="28" s="1"/>
  <c r="AE26" i="28"/>
  <c r="AI25" i="73"/>
  <c r="Z25" i="29"/>
  <c r="W26" i="29" s="1"/>
  <c r="Z26" i="73"/>
  <c r="AF26" i="73" s="1"/>
  <c r="AO26" i="73" s="1"/>
  <c r="Z26" i="40"/>
  <c r="AE26" i="40" s="1"/>
  <c r="AF26" i="30"/>
  <c r="AO26" i="30" s="1"/>
  <c r="AG26" i="28"/>
  <c r="AP26" i="28" s="1"/>
  <c r="Z26" i="25"/>
  <c r="W27" i="25" s="1"/>
  <c r="AL23" i="49"/>
  <c r="AU23" i="49" s="1"/>
  <c r="AF25" i="29"/>
  <c r="AO25" i="29" s="1"/>
  <c r="W26" i="78"/>
  <c r="AG25" i="78"/>
  <c r="AP25" i="78" s="1"/>
  <c r="AE25" i="78"/>
  <c r="AF25" i="78"/>
  <c r="AO25" i="78" s="1"/>
  <c r="AG26" i="73"/>
  <c r="AP26" i="73" s="1"/>
  <c r="AG27" i="79"/>
  <c r="AP27" i="79" s="1"/>
  <c r="W28" i="79"/>
  <c r="AE27" i="79"/>
  <c r="AF27" i="79"/>
  <c r="AO27" i="79" s="1"/>
  <c r="AG26" i="40"/>
  <c r="AP26" i="40" s="1"/>
  <c r="AG26" i="25"/>
  <c r="AP26" i="25" s="1"/>
  <c r="AH25" i="39"/>
  <c r="AQ25" i="39" s="1"/>
  <c r="AS6" i="7"/>
  <c r="AL6" i="7"/>
  <c r="AU6" i="7" s="1"/>
  <c r="AR23" i="20"/>
  <c r="AR25" i="20" s="1"/>
  <c r="AL23" i="20"/>
  <c r="AU23" i="20" s="1"/>
  <c r="AS21" i="20"/>
  <c r="AL21" i="20"/>
  <c r="AU21" i="20" s="1"/>
  <c r="AS6" i="5"/>
  <c r="AL6" i="5"/>
  <c r="AU6" i="5" s="1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H26" i="31"/>
  <c r="AQ26" i="31" s="1"/>
  <c r="AR26" i="86"/>
  <c r="AS16" i="20"/>
  <c r="AL16" i="20"/>
  <c r="AU16" i="20" s="1"/>
  <c r="AS19" i="23"/>
  <c r="AL19" i="23"/>
  <c r="AU19" i="23" s="1"/>
  <c r="AH24" i="94"/>
  <c r="AQ24" i="94" s="1"/>
  <c r="AG26" i="43"/>
  <c r="AP26" i="43" s="1"/>
  <c r="AF26" i="43"/>
  <c r="AO26" i="43" s="1"/>
  <c r="AE26" i="43"/>
  <c r="W27" i="43"/>
  <c r="X27" i="76"/>
  <c r="Y27" i="76"/>
  <c r="AS8" i="7"/>
  <c r="AL8" i="7"/>
  <c r="AU8" i="7" s="1"/>
  <c r="AS11" i="20"/>
  <c r="AL11" i="20"/>
  <c r="AU11" i="20" s="1"/>
  <c r="AJ23" i="57"/>
  <c r="AS23" i="57" s="1"/>
  <c r="AK23" i="57"/>
  <c r="AT23" i="57" s="1"/>
  <c r="AG24" i="46"/>
  <c r="AP24" i="46" s="1"/>
  <c r="W25" i="46"/>
  <c r="AE24" i="46"/>
  <c r="AF24" i="46"/>
  <c r="AO24" i="46" s="1"/>
  <c r="AL23" i="7"/>
  <c r="AU23" i="7" s="1"/>
  <c r="AR23" i="7"/>
  <c r="AR25" i="7" s="1"/>
  <c r="AR25" i="82"/>
  <c r="AR25" i="73"/>
  <c r="AS21" i="7"/>
  <c r="AL21" i="7"/>
  <c r="AU21" i="7" s="1"/>
  <c r="AS6" i="20"/>
  <c r="AL6" i="20"/>
  <c r="AU6" i="20" s="1"/>
  <c r="AJ21" i="57"/>
  <c r="AK21" i="57"/>
  <c r="AT21" i="57" s="1"/>
  <c r="AJ15" i="57"/>
  <c r="AK15" i="57"/>
  <c r="AT15" i="57" s="1"/>
  <c r="AJ9" i="57"/>
  <c r="AK9" i="57"/>
  <c r="AT9" i="57" s="1"/>
  <c r="AJ4" i="7"/>
  <c r="AK4" i="7"/>
  <c r="AT4" i="7" s="1"/>
  <c r="AT25" i="7" s="1"/>
  <c r="AS21" i="49"/>
  <c r="AL21" i="49"/>
  <c r="AU21" i="49" s="1"/>
  <c r="AS13" i="20"/>
  <c r="AL13" i="20"/>
  <c r="AU13" i="20" s="1"/>
  <c r="AJ4" i="23"/>
  <c r="AK4" i="23"/>
  <c r="AT4" i="23" s="1"/>
  <c r="AT25" i="23" s="1"/>
  <c r="AS22" i="23"/>
  <c r="AL22" i="23"/>
  <c r="AU22" i="23" s="1"/>
  <c r="AS10" i="5"/>
  <c r="AL10" i="5"/>
  <c r="AU10" i="5" s="1"/>
  <c r="AE25" i="93"/>
  <c r="W26" i="93"/>
  <c r="AG25" i="93"/>
  <c r="AP25" i="93" s="1"/>
  <c r="AF25" i="93"/>
  <c r="AO25" i="93" s="1"/>
  <c r="AG26" i="26"/>
  <c r="AP26" i="26" s="1"/>
  <c r="AF26" i="26"/>
  <c r="AO26" i="26" s="1"/>
  <c r="AE26" i="26"/>
  <c r="W27" i="26"/>
  <c r="AS17" i="7"/>
  <c r="AL17" i="7"/>
  <c r="AU17" i="7" s="1"/>
  <c r="AS20" i="49"/>
  <c r="AL20" i="49"/>
  <c r="AU20" i="49" s="1"/>
  <c r="AS5" i="23"/>
  <c r="AL5" i="23"/>
  <c r="AU5" i="23" s="1"/>
  <c r="AH26" i="80"/>
  <c r="AQ26" i="80" s="1"/>
  <c r="AS17" i="5"/>
  <c r="AL17" i="5"/>
  <c r="AU17" i="5" s="1"/>
  <c r="AN27" i="96"/>
  <c r="AI27" i="96"/>
  <c r="Y27" i="44"/>
  <c r="X27" i="44"/>
  <c r="AH25" i="45"/>
  <c r="AQ25" i="45" s="1"/>
  <c r="AE26" i="83"/>
  <c r="AG26" i="83"/>
  <c r="AP26" i="83" s="1"/>
  <c r="W27" i="83"/>
  <c r="AF26" i="83"/>
  <c r="AO26" i="83" s="1"/>
  <c r="AJ21" i="68"/>
  <c r="AK21" i="68"/>
  <c r="AT21" i="68" s="1"/>
  <c r="AJ15" i="68"/>
  <c r="AK15" i="68"/>
  <c r="AT15" i="68" s="1"/>
  <c r="AJ9" i="68"/>
  <c r="AK9" i="68"/>
  <c r="AT9" i="68" s="1"/>
  <c r="W27" i="31"/>
  <c r="AG26" i="31"/>
  <c r="AP26" i="31" s="1"/>
  <c r="AF26" i="31"/>
  <c r="AO26" i="31" s="1"/>
  <c r="AE26" i="31"/>
  <c r="AR23" i="68"/>
  <c r="AR25" i="68" s="1"/>
  <c r="AL23" i="68"/>
  <c r="AU23" i="68" s="1"/>
  <c r="AR24" i="78"/>
  <c r="AS7" i="7"/>
  <c r="AL7" i="7"/>
  <c r="AU7" i="7" s="1"/>
  <c r="AS4" i="56"/>
  <c r="AL4" i="56"/>
  <c r="AU4" i="56" s="1"/>
  <c r="AJ4" i="20"/>
  <c r="AK4" i="20"/>
  <c r="AT4" i="20" s="1"/>
  <c r="AT25" i="20" s="1"/>
  <c r="AS14" i="49"/>
  <c r="AL14" i="49"/>
  <c r="AU14" i="49" s="1"/>
  <c r="AG24" i="94"/>
  <c r="AP24" i="94" s="1"/>
  <c r="AF24" i="94"/>
  <c r="AO24" i="94" s="1"/>
  <c r="W25" i="94"/>
  <c r="AE24" i="94"/>
  <c r="AS6" i="49"/>
  <c r="AL6" i="49"/>
  <c r="AU6" i="49" s="1"/>
  <c r="AS7" i="5"/>
  <c r="AL7" i="5"/>
  <c r="AU7" i="5" s="1"/>
  <c r="AH26" i="87"/>
  <c r="AQ26" i="87" s="1"/>
  <c r="AR24" i="47"/>
  <c r="AG27" i="86"/>
  <c r="AP27" i="86" s="1"/>
  <c r="AF27" i="86"/>
  <c r="AO27" i="86" s="1"/>
  <c r="AE27" i="86"/>
  <c r="W28" i="86"/>
  <c r="AS8" i="23"/>
  <c r="AL8" i="23"/>
  <c r="AU8" i="23" s="1"/>
  <c r="AS8" i="5"/>
  <c r="AL8" i="5"/>
  <c r="AU8" i="5" s="1"/>
  <c r="AH24" i="35"/>
  <c r="AQ24" i="35" s="1"/>
  <c r="AH26" i="77"/>
  <c r="AQ26" i="77" s="1"/>
  <c r="Y26" i="84"/>
  <c r="Z26" i="84" s="1"/>
  <c r="X26" i="84"/>
  <c r="AS21" i="23"/>
  <c r="AL21" i="23"/>
  <c r="AU21" i="23" s="1"/>
  <c r="AS9" i="5"/>
  <c r="AL9" i="5"/>
  <c r="AU9" i="5" s="1"/>
  <c r="AJ20" i="57"/>
  <c r="AK20" i="57"/>
  <c r="AT20" i="57" s="1"/>
  <c r="AJ14" i="57"/>
  <c r="AK14" i="57"/>
  <c r="AT14" i="57" s="1"/>
  <c r="AK8" i="57"/>
  <c r="AT8" i="57" s="1"/>
  <c r="AJ8" i="57"/>
  <c r="AG25" i="95"/>
  <c r="AP25" i="95" s="1"/>
  <c r="AF25" i="95"/>
  <c r="AO25" i="95" s="1"/>
  <c r="W26" i="95"/>
  <c r="AE25" i="95"/>
  <c r="AH25" i="47"/>
  <c r="AQ25" i="47" s="1"/>
  <c r="AR25" i="26"/>
  <c r="W27" i="42"/>
  <c r="AG26" i="42"/>
  <c r="AP26" i="42" s="1"/>
  <c r="AF26" i="42"/>
  <c r="AO26" i="42" s="1"/>
  <c r="AE26" i="42"/>
  <c r="AS3" i="7"/>
  <c r="AL3" i="7"/>
  <c r="AU3" i="7" s="1"/>
  <c r="AS22" i="7"/>
  <c r="AL22" i="7"/>
  <c r="AU22" i="7" s="1"/>
  <c r="AX23" i="6"/>
  <c r="S23" i="6" s="1"/>
  <c r="AC23" i="6" s="1"/>
  <c r="AX3" i="6"/>
  <c r="S3" i="6" s="1"/>
  <c r="AC3" i="6" s="1"/>
  <c r="AX4" i="6"/>
  <c r="S4" i="6" s="1"/>
  <c r="AC4" i="6" s="1"/>
  <c r="AB5" i="6" s="1"/>
  <c r="AX5" i="6"/>
  <c r="S5" i="6" s="1"/>
  <c r="AC5" i="6" s="1"/>
  <c r="AB6" i="6" s="1"/>
  <c r="AX6" i="6"/>
  <c r="S6" i="6" s="1"/>
  <c r="AC6" i="6" s="1"/>
  <c r="AB7" i="6" s="1"/>
  <c r="AX7" i="6"/>
  <c r="S7" i="6" s="1"/>
  <c r="AC7" i="6" s="1"/>
  <c r="AB8" i="6" s="1"/>
  <c r="AX8" i="6"/>
  <c r="S8" i="6" s="1"/>
  <c r="AC8" i="6" s="1"/>
  <c r="AB9" i="6" s="1"/>
  <c r="AX9" i="6"/>
  <c r="S9" i="6" s="1"/>
  <c r="AC9" i="6" s="1"/>
  <c r="AB10" i="6" s="1"/>
  <c r="AX10" i="6"/>
  <c r="S10" i="6" s="1"/>
  <c r="AC10" i="6" s="1"/>
  <c r="AB11" i="6" s="1"/>
  <c r="AX11" i="6"/>
  <c r="S11" i="6" s="1"/>
  <c r="AC11" i="6" s="1"/>
  <c r="AB12" i="6" s="1"/>
  <c r="AX12" i="6"/>
  <c r="S12" i="6" s="1"/>
  <c r="AC12" i="6" s="1"/>
  <c r="AB13" i="6" s="1"/>
  <c r="AX13" i="6"/>
  <c r="S13" i="6" s="1"/>
  <c r="AC13" i="6" s="1"/>
  <c r="AB14" i="6" s="1"/>
  <c r="AX14" i="6"/>
  <c r="S14" i="6" s="1"/>
  <c r="AC14" i="6" s="1"/>
  <c r="AB15" i="6" s="1"/>
  <c r="AX15" i="6"/>
  <c r="S15" i="6" s="1"/>
  <c r="AC15" i="6" s="1"/>
  <c r="AB16" i="6" s="1"/>
  <c r="AX16" i="6"/>
  <c r="S16" i="6" s="1"/>
  <c r="AC16" i="6" s="1"/>
  <c r="AB17" i="6" s="1"/>
  <c r="AX17" i="6"/>
  <c r="S17" i="6" s="1"/>
  <c r="AC17" i="6" s="1"/>
  <c r="AB18" i="6" s="1"/>
  <c r="AX18" i="6"/>
  <c r="S18" i="6" s="1"/>
  <c r="AC18" i="6" s="1"/>
  <c r="AB19" i="6" s="1"/>
  <c r="AX19" i="6"/>
  <c r="S19" i="6" s="1"/>
  <c r="AC19" i="6" s="1"/>
  <c r="AB20" i="6" s="1"/>
  <c r="AX20" i="6"/>
  <c r="S20" i="6" s="1"/>
  <c r="AC20" i="6" s="1"/>
  <c r="AB21" i="6" s="1"/>
  <c r="AX21" i="6"/>
  <c r="S21" i="6" s="1"/>
  <c r="AC21" i="6" s="1"/>
  <c r="AB22" i="6" s="1"/>
  <c r="AS20" i="20"/>
  <c r="AL20" i="20"/>
  <c r="AU20" i="20" s="1"/>
  <c r="X26" i="33"/>
  <c r="Y26" i="33"/>
  <c r="Z26" i="33" s="1"/>
  <c r="AR25" i="87"/>
  <c r="AS16" i="49"/>
  <c r="AL16" i="49"/>
  <c r="AU16" i="49" s="1"/>
  <c r="Y27" i="30"/>
  <c r="X27" i="30"/>
  <c r="AS15" i="49"/>
  <c r="AL15" i="49"/>
  <c r="AU15" i="49" s="1"/>
  <c r="Z25" i="39"/>
  <c r="AS12" i="7"/>
  <c r="AL12" i="7"/>
  <c r="AU12" i="7" s="1"/>
  <c r="AS9" i="20"/>
  <c r="AL9" i="20"/>
  <c r="AU9" i="20" s="1"/>
  <c r="AS12" i="5"/>
  <c r="AL12" i="5"/>
  <c r="AU12" i="5" s="1"/>
  <c r="AJ20" i="68"/>
  <c r="AK20" i="68"/>
  <c r="AT20" i="68" s="1"/>
  <c r="AJ14" i="68"/>
  <c r="AK14" i="68"/>
  <c r="AT14" i="68" s="1"/>
  <c r="AJ8" i="68"/>
  <c r="AK8" i="68"/>
  <c r="AT8" i="68" s="1"/>
  <c r="AS3" i="20"/>
  <c r="AL3" i="20"/>
  <c r="AU3" i="20" s="1"/>
  <c r="AS22" i="20"/>
  <c r="AL22" i="20"/>
  <c r="AU22" i="20" s="1"/>
  <c r="AS7" i="23"/>
  <c r="AL7" i="23"/>
  <c r="AU7" i="23" s="1"/>
  <c r="AR23" i="35"/>
  <c r="AI26" i="76"/>
  <c r="AN26" i="76"/>
  <c r="AR25" i="42"/>
  <c r="AS14" i="7"/>
  <c r="AL14" i="7"/>
  <c r="AU14" i="7" s="1"/>
  <c r="AS17" i="20"/>
  <c r="AL17" i="20"/>
  <c r="AU17" i="20" s="1"/>
  <c r="AG25" i="81"/>
  <c r="AP25" i="81" s="1"/>
  <c r="AE25" i="81"/>
  <c r="W26" i="81"/>
  <c r="AF25" i="81"/>
  <c r="AO25" i="81" s="1"/>
  <c r="AS9" i="7"/>
  <c r="AL9" i="7"/>
  <c r="AU9" i="7" s="1"/>
  <c r="AR26" i="79"/>
  <c r="AS12" i="20"/>
  <c r="AL12" i="20"/>
  <c r="AU12" i="20" s="1"/>
  <c r="X26" i="36"/>
  <c r="Z26" i="36" s="1"/>
  <c r="Y26" i="36"/>
  <c r="AJ19" i="57"/>
  <c r="AK19" i="57"/>
  <c r="AT19" i="57" s="1"/>
  <c r="AJ13" i="57"/>
  <c r="AK13" i="57"/>
  <c r="AT13" i="57" s="1"/>
  <c r="AJ7" i="57"/>
  <c r="AK7" i="57"/>
  <c r="AT7" i="57" s="1"/>
  <c r="Z25" i="47"/>
  <c r="AH26" i="38"/>
  <c r="AQ26" i="38" s="1"/>
  <c r="AS19" i="20"/>
  <c r="AL19" i="20"/>
  <c r="AU19" i="20" s="1"/>
  <c r="AX22" i="6"/>
  <c r="S22" i="6" s="1"/>
  <c r="AC22" i="6" s="1"/>
  <c r="AB23" i="6" s="1"/>
  <c r="AR24" i="92"/>
  <c r="AS10" i="23"/>
  <c r="AL10" i="23"/>
  <c r="AU10" i="23" s="1"/>
  <c r="AS16" i="5"/>
  <c r="AL16" i="5"/>
  <c r="AU16" i="5" s="1"/>
  <c r="AS5" i="49"/>
  <c r="AL5" i="49"/>
  <c r="AU5" i="49" s="1"/>
  <c r="AS3" i="49"/>
  <c r="AL3" i="49"/>
  <c r="AU3" i="49" s="1"/>
  <c r="AS5" i="7"/>
  <c r="AL5" i="7"/>
  <c r="AU5" i="7" s="1"/>
  <c r="AI25" i="85"/>
  <c r="AN25" i="85"/>
  <c r="AS11" i="23"/>
  <c r="AL11" i="23"/>
  <c r="AU11" i="23" s="1"/>
  <c r="Z26" i="80"/>
  <c r="AS5" i="5"/>
  <c r="AL5" i="5"/>
  <c r="AU5" i="5" s="1"/>
  <c r="AI26" i="44"/>
  <c r="AN26" i="44"/>
  <c r="AR25" i="31"/>
  <c r="AN26" i="30"/>
  <c r="AI26" i="30"/>
  <c r="AN26" i="28"/>
  <c r="AI26" i="28"/>
  <c r="AS12" i="23"/>
  <c r="AL12" i="23"/>
  <c r="AU12" i="23" s="1"/>
  <c r="AH26" i="73"/>
  <c r="AQ26" i="73" s="1"/>
  <c r="AR25" i="38"/>
  <c r="Z25" i="45"/>
  <c r="AS18" i="23"/>
  <c r="AL18" i="23"/>
  <c r="AU18" i="23" s="1"/>
  <c r="AS7" i="49"/>
  <c r="AL7" i="49"/>
  <c r="AU7" i="49" s="1"/>
  <c r="AJ19" i="68"/>
  <c r="AK19" i="68"/>
  <c r="AT19" i="68" s="1"/>
  <c r="AJ13" i="68"/>
  <c r="AK13" i="68"/>
  <c r="AT13" i="68" s="1"/>
  <c r="AJ7" i="68"/>
  <c r="AK7" i="68"/>
  <c r="AT7" i="68" s="1"/>
  <c r="AH26" i="82"/>
  <c r="AQ26" i="82" s="1"/>
  <c r="AS13" i="7"/>
  <c r="AL13" i="7"/>
  <c r="AU13" i="7" s="1"/>
  <c r="AR25" i="25"/>
  <c r="AS13" i="5"/>
  <c r="AL13" i="5"/>
  <c r="AU13" i="5" s="1"/>
  <c r="Z26" i="87"/>
  <c r="AS10" i="49"/>
  <c r="AL10" i="49"/>
  <c r="AU10" i="49" s="1"/>
  <c r="AE26" i="37"/>
  <c r="W27" i="37"/>
  <c r="AF26" i="37"/>
  <c r="AO26" i="37" s="1"/>
  <c r="AG26" i="37"/>
  <c r="AP26" i="37" s="1"/>
  <c r="AS14" i="23"/>
  <c r="AL14" i="23"/>
  <c r="AU14" i="23" s="1"/>
  <c r="AS18" i="49"/>
  <c r="AL18" i="49"/>
  <c r="AU18" i="49" s="1"/>
  <c r="AS14" i="5"/>
  <c r="AL14" i="5"/>
  <c r="AU14" i="5" s="1"/>
  <c r="Z24" i="35"/>
  <c r="Z26" i="77"/>
  <c r="Y25" i="74"/>
  <c r="X25" i="74"/>
  <c r="AS9" i="23"/>
  <c r="AL9" i="23"/>
  <c r="AU9" i="23" s="1"/>
  <c r="AS13" i="49"/>
  <c r="AL13" i="49"/>
  <c r="AU13" i="49" s="1"/>
  <c r="AS15" i="5"/>
  <c r="AL15" i="5"/>
  <c r="AU15" i="5" s="1"/>
  <c r="AS4" i="10"/>
  <c r="AS25" i="10" s="1"/>
  <c r="AL4" i="10"/>
  <c r="AU4" i="10" s="1"/>
  <c r="AU25" i="10" s="1"/>
  <c r="C11" i="10" s="1"/>
  <c r="AJ18" i="57"/>
  <c r="AK18" i="57"/>
  <c r="AT18" i="57" s="1"/>
  <c r="AJ12" i="57"/>
  <c r="AK12" i="57"/>
  <c r="AT12" i="57" s="1"/>
  <c r="AJ6" i="57"/>
  <c r="AK6" i="57"/>
  <c r="AT6" i="57" s="1"/>
  <c r="AH27" i="48"/>
  <c r="AQ27" i="48" s="1"/>
  <c r="AS10" i="7"/>
  <c r="AL10" i="7"/>
  <c r="AU10" i="7" s="1"/>
  <c r="AJ4" i="5"/>
  <c r="AK4" i="5"/>
  <c r="AT4" i="5" s="1"/>
  <c r="AT25" i="5" s="1"/>
  <c r="AH25" i="90"/>
  <c r="AQ25" i="90" s="1"/>
  <c r="AJ4" i="49"/>
  <c r="AK4" i="49"/>
  <c r="AT4" i="49" s="1"/>
  <c r="AT25" i="49" s="1"/>
  <c r="AR24" i="39"/>
  <c r="AS8" i="20"/>
  <c r="AL8" i="20"/>
  <c r="AU8" i="20" s="1"/>
  <c r="AN25" i="33"/>
  <c r="AI25" i="33"/>
  <c r="X26" i="75"/>
  <c r="Y26" i="75"/>
  <c r="AN23" i="6"/>
  <c r="AN25" i="6" s="1"/>
  <c r="AI23" i="6"/>
  <c r="AH27" i="79"/>
  <c r="AQ27" i="79" s="1"/>
  <c r="AE25" i="88"/>
  <c r="W26" i="88"/>
  <c r="AF25" i="88"/>
  <c r="AO25" i="88" s="1"/>
  <c r="AG25" i="88"/>
  <c r="AP25" i="88" s="1"/>
  <c r="AS18" i="7"/>
  <c r="AL18" i="7"/>
  <c r="AU18" i="7" s="1"/>
  <c r="AU25" i="56"/>
  <c r="C11" i="56" s="1"/>
  <c r="F9" i="97" s="1"/>
  <c r="AS15" i="20"/>
  <c r="AL15" i="20"/>
  <c r="AU15" i="20" s="1"/>
  <c r="AS18" i="5"/>
  <c r="AL18" i="5"/>
  <c r="AU18" i="5" s="1"/>
  <c r="AJ18" i="68"/>
  <c r="AK18" i="68"/>
  <c r="AT18" i="68" s="1"/>
  <c r="AJ12" i="68"/>
  <c r="AK12" i="68"/>
  <c r="AT12" i="68" s="1"/>
  <c r="AJ6" i="68"/>
  <c r="AK6" i="68"/>
  <c r="AT6" i="68" s="1"/>
  <c r="AL23" i="23"/>
  <c r="AU23" i="23" s="1"/>
  <c r="AG24" i="32"/>
  <c r="AP24" i="32" s="1"/>
  <c r="AF24" i="32"/>
  <c r="AO24" i="32" s="1"/>
  <c r="AE24" i="32"/>
  <c r="W25" i="32"/>
  <c r="AE26" i="82"/>
  <c r="W27" i="82"/>
  <c r="AG26" i="82"/>
  <c r="AP26" i="82" s="1"/>
  <c r="AF26" i="82"/>
  <c r="AO26" i="82" s="1"/>
  <c r="AR25" i="77"/>
  <c r="AS10" i="20"/>
  <c r="AL10" i="20"/>
  <c r="AU10" i="20" s="1"/>
  <c r="AS13" i="23"/>
  <c r="AL13" i="23"/>
  <c r="AU13" i="23" s="1"/>
  <c r="AS19" i="49"/>
  <c r="AL19" i="49"/>
  <c r="AU19" i="49" s="1"/>
  <c r="AR24" i="45"/>
  <c r="AS20" i="7"/>
  <c r="AL20" i="7"/>
  <c r="AU20" i="7" s="1"/>
  <c r="AS5" i="20"/>
  <c r="AL5" i="20"/>
  <c r="AU5" i="20" s="1"/>
  <c r="W25" i="89"/>
  <c r="AE24" i="89"/>
  <c r="AG24" i="89"/>
  <c r="AP24" i="89" s="1"/>
  <c r="AF24" i="89"/>
  <c r="AO24" i="89" s="1"/>
  <c r="AR24" i="93"/>
  <c r="AN24" i="74"/>
  <c r="AI24" i="74"/>
  <c r="AS15" i="7"/>
  <c r="AL15" i="7"/>
  <c r="AU15" i="7" s="1"/>
  <c r="AS9" i="49"/>
  <c r="AL9" i="49"/>
  <c r="AU9" i="49" s="1"/>
  <c r="AS18" i="20"/>
  <c r="AL18" i="20"/>
  <c r="AU18" i="20" s="1"/>
  <c r="AS4" i="12"/>
  <c r="AS25" i="12" s="1"/>
  <c r="AL4" i="12"/>
  <c r="AU4" i="12" s="1"/>
  <c r="AU25" i="12" s="1"/>
  <c r="C11" i="12" s="1"/>
  <c r="AJ17" i="57"/>
  <c r="AK17" i="57"/>
  <c r="AT17" i="57" s="1"/>
  <c r="AJ11" i="57"/>
  <c r="AK11" i="57"/>
  <c r="AT11" i="57" s="1"/>
  <c r="AJ5" i="57"/>
  <c r="AK5" i="57"/>
  <c r="AT5" i="57" s="1"/>
  <c r="AF25" i="34"/>
  <c r="AO25" i="34" s="1"/>
  <c r="AG25" i="34"/>
  <c r="AP25" i="34" s="1"/>
  <c r="W26" i="34"/>
  <c r="AE25" i="34"/>
  <c r="AF26" i="38"/>
  <c r="AO26" i="38" s="1"/>
  <c r="AG26" i="38"/>
  <c r="AP26" i="38" s="1"/>
  <c r="AE26" i="38"/>
  <c r="W27" i="38"/>
  <c r="AF27" i="48"/>
  <c r="AO27" i="48" s="1"/>
  <c r="AG27" i="48"/>
  <c r="AP27" i="48" s="1"/>
  <c r="AE27" i="48"/>
  <c r="W28" i="48"/>
  <c r="AS7" i="20"/>
  <c r="AL7" i="20"/>
  <c r="AU7" i="20" s="1"/>
  <c r="AS8" i="49"/>
  <c r="AL8" i="49"/>
  <c r="AU8" i="49" s="1"/>
  <c r="AL23" i="5"/>
  <c r="AU23" i="5" s="1"/>
  <c r="AR23" i="5"/>
  <c r="AR25" i="5" s="1"/>
  <c r="AS16" i="23"/>
  <c r="AL16" i="23"/>
  <c r="AU16" i="23" s="1"/>
  <c r="AS12" i="49"/>
  <c r="AL12" i="49"/>
  <c r="AU12" i="49" s="1"/>
  <c r="AS3" i="5"/>
  <c r="AL3" i="5"/>
  <c r="AU3" i="5" s="1"/>
  <c r="AS22" i="5"/>
  <c r="AL22" i="5"/>
  <c r="AU22" i="5" s="1"/>
  <c r="AS11" i="7"/>
  <c r="AL11" i="7"/>
  <c r="AU11" i="7" s="1"/>
  <c r="AN24" i="91"/>
  <c r="AI24" i="91"/>
  <c r="AS4" i="55"/>
  <c r="AS25" i="55" s="1"/>
  <c r="AL4" i="55"/>
  <c r="AU4" i="55" s="1"/>
  <c r="AU25" i="55" s="1"/>
  <c r="C11" i="55" s="1"/>
  <c r="F8" i="97" s="1"/>
  <c r="AH25" i="92"/>
  <c r="AQ25" i="92" s="1"/>
  <c r="X26" i="85"/>
  <c r="Y26" i="85"/>
  <c r="AS17" i="23"/>
  <c r="AL17" i="23"/>
  <c r="AU17" i="23" s="1"/>
  <c r="AS22" i="49"/>
  <c r="AL22" i="49"/>
  <c r="AU22" i="49" s="1"/>
  <c r="AS11" i="5"/>
  <c r="AL11" i="5"/>
  <c r="AU11" i="5" s="1"/>
  <c r="X28" i="96"/>
  <c r="Y28" i="96"/>
  <c r="X25" i="27"/>
  <c r="Y25" i="27"/>
  <c r="AR26" i="48"/>
  <c r="AS25" i="56"/>
  <c r="AS6" i="23"/>
  <c r="AL6" i="23"/>
  <c r="AU6" i="23" s="1"/>
  <c r="AR24" i="29"/>
  <c r="AJ17" i="68"/>
  <c r="AK17" i="68"/>
  <c r="AT17" i="68" s="1"/>
  <c r="AJ11" i="68"/>
  <c r="AK11" i="68"/>
  <c r="AT11" i="68" s="1"/>
  <c r="AJ5" i="68"/>
  <c r="AK5" i="68"/>
  <c r="AT5" i="68" s="1"/>
  <c r="AS19" i="7"/>
  <c r="AL19" i="7"/>
  <c r="AU19" i="7" s="1"/>
  <c r="AR25" i="40"/>
  <c r="AS19" i="5"/>
  <c r="AL19" i="5"/>
  <c r="AU19" i="5" s="1"/>
  <c r="AR23" i="57"/>
  <c r="AR25" i="57" s="1"/>
  <c r="AH27" i="86"/>
  <c r="AQ27" i="86" s="1"/>
  <c r="AH25" i="78"/>
  <c r="AQ25" i="78" s="1"/>
  <c r="AS20" i="23"/>
  <c r="AL20" i="23"/>
  <c r="AU20" i="23" s="1"/>
  <c r="AH26" i="25"/>
  <c r="AQ26" i="25" s="1"/>
  <c r="AS20" i="5"/>
  <c r="AL20" i="5"/>
  <c r="AU20" i="5" s="1"/>
  <c r="AS11" i="49"/>
  <c r="AL11" i="49"/>
  <c r="AU11" i="49" s="1"/>
  <c r="AN25" i="84"/>
  <c r="AI25" i="84"/>
  <c r="AS15" i="23"/>
  <c r="AL15" i="23"/>
  <c r="AU15" i="23" s="1"/>
  <c r="AH25" i="29"/>
  <c r="AQ25" i="29" s="1"/>
  <c r="AI25" i="36"/>
  <c r="AN25" i="36"/>
  <c r="AS21" i="5"/>
  <c r="AL21" i="5"/>
  <c r="AU21" i="5" s="1"/>
  <c r="AJ22" i="57"/>
  <c r="AK22" i="57"/>
  <c r="AT22" i="57" s="1"/>
  <c r="AJ16" i="57"/>
  <c r="AK16" i="57"/>
  <c r="AT16" i="57" s="1"/>
  <c r="AJ10" i="57"/>
  <c r="AK10" i="57"/>
  <c r="AT10" i="57" s="1"/>
  <c r="AJ3" i="57"/>
  <c r="AB4" i="57"/>
  <c r="AR24" i="90"/>
  <c r="AS4" i="62"/>
  <c r="AS25" i="62" s="1"/>
  <c r="AL4" i="62"/>
  <c r="AU4" i="62" s="1"/>
  <c r="AU25" i="62" s="1"/>
  <c r="C11" i="62" s="1"/>
  <c r="F15" i="97" s="1"/>
  <c r="AH26" i="42"/>
  <c r="AQ26" i="42" s="1"/>
  <c r="AS16" i="7"/>
  <c r="AL16" i="7"/>
  <c r="AU16" i="7" s="1"/>
  <c r="AS3" i="23"/>
  <c r="AL3" i="23"/>
  <c r="AU3" i="23" s="1"/>
  <c r="AR25" i="80"/>
  <c r="AS4" i="18"/>
  <c r="AS25" i="18" s="1"/>
  <c r="AL4" i="18"/>
  <c r="AU4" i="18" s="1"/>
  <c r="AU25" i="18" s="1"/>
  <c r="C11" i="18" s="1"/>
  <c r="AH26" i="40"/>
  <c r="AQ26" i="40" s="1"/>
  <c r="Z25" i="90"/>
  <c r="AH25" i="93"/>
  <c r="AQ25" i="93" s="1"/>
  <c r="AG25" i="41"/>
  <c r="AP25" i="41" s="1"/>
  <c r="AF25" i="41"/>
  <c r="AO25" i="41" s="1"/>
  <c r="AE25" i="41"/>
  <c r="W26" i="41"/>
  <c r="AH26" i="26"/>
  <c r="AQ26" i="26" s="1"/>
  <c r="X25" i="91"/>
  <c r="Z25" i="91" s="1"/>
  <c r="Y25" i="91"/>
  <c r="AS14" i="20"/>
  <c r="AL14" i="20"/>
  <c r="AU14" i="20" s="1"/>
  <c r="AF25" i="92"/>
  <c r="AO25" i="92" s="1"/>
  <c r="AG25" i="92"/>
  <c r="AP25" i="92" s="1"/>
  <c r="W26" i="92"/>
  <c r="AE25" i="92"/>
  <c r="AR23" i="94"/>
  <c r="AS17" i="49"/>
  <c r="AL17" i="49"/>
  <c r="AU17" i="49" s="1"/>
  <c r="AI24" i="27"/>
  <c r="AN24" i="27"/>
  <c r="AI25" i="75"/>
  <c r="AN25" i="75"/>
  <c r="Y27" i="28"/>
  <c r="X27" i="28"/>
  <c r="Z25" i="74" l="1"/>
  <c r="Z27" i="30"/>
  <c r="AE25" i="29"/>
  <c r="Z27" i="28"/>
  <c r="W27" i="40"/>
  <c r="AF26" i="40"/>
  <c r="AO26" i="40" s="1"/>
  <c r="W27" i="73"/>
  <c r="AE26" i="25"/>
  <c r="AE26" i="73"/>
  <c r="AG25" i="29"/>
  <c r="AP25" i="29" s="1"/>
  <c r="AF26" i="25"/>
  <c r="AO26" i="25" s="1"/>
  <c r="AL23" i="57"/>
  <c r="AU23" i="57" s="1"/>
  <c r="Z26" i="75"/>
  <c r="AE26" i="75" s="1"/>
  <c r="W27" i="75"/>
  <c r="AF26" i="75"/>
  <c r="AO26" i="75" s="1"/>
  <c r="W28" i="30"/>
  <c r="AG27" i="30"/>
  <c r="AP27" i="30" s="1"/>
  <c r="AF27" i="30"/>
  <c r="AO27" i="30" s="1"/>
  <c r="AE27" i="30"/>
  <c r="AR25" i="75"/>
  <c r="AS16" i="57"/>
  <c r="AL16" i="57"/>
  <c r="AU16" i="57" s="1"/>
  <c r="AR25" i="36"/>
  <c r="AS17" i="57"/>
  <c r="AL17" i="57"/>
  <c r="AU17" i="57" s="1"/>
  <c r="AS6" i="57"/>
  <c r="AL6" i="57"/>
  <c r="AU6" i="57" s="1"/>
  <c r="AG24" i="35"/>
  <c r="AP24" i="35" s="1"/>
  <c r="AE24" i="35"/>
  <c r="W25" i="35"/>
  <c r="AF24" i="35"/>
  <c r="AO24" i="35" s="1"/>
  <c r="AI26" i="37"/>
  <c r="AN26" i="37"/>
  <c r="AS13" i="68"/>
  <c r="AL13" i="68"/>
  <c r="AU13" i="68" s="1"/>
  <c r="AR26" i="44"/>
  <c r="AS7" i="57"/>
  <c r="AL7" i="57"/>
  <c r="AU7" i="57" s="1"/>
  <c r="AH26" i="36"/>
  <c r="AQ26" i="36" s="1"/>
  <c r="AI25" i="81"/>
  <c r="AN25" i="81"/>
  <c r="AS20" i="68"/>
  <c r="AL20" i="68"/>
  <c r="AU20" i="68" s="1"/>
  <c r="AH26" i="33"/>
  <c r="AQ26" i="33" s="1"/>
  <c r="AJ21" i="6"/>
  <c r="AK21" i="6"/>
  <c r="AT21" i="6" s="1"/>
  <c r="AJ15" i="6"/>
  <c r="AK15" i="6"/>
  <c r="AT15" i="6" s="1"/>
  <c r="AJ9" i="6"/>
  <c r="AK9" i="6"/>
  <c r="AT9" i="6" s="1"/>
  <c r="AS15" i="68"/>
  <c r="AL15" i="68"/>
  <c r="AU15" i="68" s="1"/>
  <c r="X25" i="46"/>
  <c r="Y25" i="46"/>
  <c r="X27" i="43"/>
  <c r="Y27" i="43"/>
  <c r="AS10" i="68"/>
  <c r="AL10" i="68"/>
  <c r="AU10" i="68" s="1"/>
  <c r="AN27" i="79"/>
  <c r="AI27" i="79"/>
  <c r="AI26" i="73"/>
  <c r="AN26" i="73"/>
  <c r="X26" i="78"/>
  <c r="Y26" i="78"/>
  <c r="AJ4" i="57"/>
  <c r="AK4" i="57"/>
  <c r="AT4" i="57" s="1"/>
  <c r="AT25" i="57" s="1"/>
  <c r="AS11" i="68"/>
  <c r="AL11" i="68"/>
  <c r="AU11" i="68" s="1"/>
  <c r="AH25" i="27"/>
  <c r="AQ25" i="27" s="1"/>
  <c r="AH26" i="85"/>
  <c r="AQ26" i="85" s="1"/>
  <c r="AN26" i="82"/>
  <c r="AI26" i="82"/>
  <c r="AS18" i="68"/>
  <c r="AL18" i="68"/>
  <c r="AU18" i="68" s="1"/>
  <c r="Y26" i="88"/>
  <c r="X26" i="88"/>
  <c r="AR25" i="33"/>
  <c r="W26" i="45"/>
  <c r="AF25" i="45"/>
  <c r="AO25" i="45" s="1"/>
  <c r="AE25" i="45"/>
  <c r="AG25" i="45"/>
  <c r="AP25" i="45" s="1"/>
  <c r="AR26" i="30"/>
  <c r="AR25" i="85"/>
  <c r="AF26" i="36"/>
  <c r="AO26" i="36" s="1"/>
  <c r="AE26" i="36"/>
  <c r="W27" i="36"/>
  <c r="AG26" i="36"/>
  <c r="AP26" i="36" s="1"/>
  <c r="AG25" i="39"/>
  <c r="AP25" i="39" s="1"/>
  <c r="AE25" i="39"/>
  <c r="AF25" i="39"/>
  <c r="AO25" i="39" s="1"/>
  <c r="W26" i="39"/>
  <c r="AG26" i="33"/>
  <c r="AP26" i="33" s="1"/>
  <c r="AF26" i="33"/>
  <c r="AO26" i="33" s="1"/>
  <c r="W27" i="33"/>
  <c r="AE26" i="33"/>
  <c r="AJ20" i="6"/>
  <c r="AK20" i="6"/>
  <c r="AT20" i="6" s="1"/>
  <c r="AJ14" i="6"/>
  <c r="AK14" i="6"/>
  <c r="AT14" i="6" s="1"/>
  <c r="AJ8" i="6"/>
  <c r="AK8" i="6"/>
  <c r="AT8" i="6" s="1"/>
  <c r="X26" i="95"/>
  <c r="Y26" i="95"/>
  <c r="AS14" i="57"/>
  <c r="AL14" i="57"/>
  <c r="AU14" i="57" s="1"/>
  <c r="X25" i="94"/>
  <c r="Y25" i="94"/>
  <c r="AS4" i="20"/>
  <c r="AS25" i="20" s="1"/>
  <c r="AL4" i="20"/>
  <c r="AU4" i="20" s="1"/>
  <c r="AI26" i="83"/>
  <c r="AN26" i="83"/>
  <c r="AH27" i="44"/>
  <c r="AQ27" i="44" s="1"/>
  <c r="AS9" i="57"/>
  <c r="AL9" i="57"/>
  <c r="AU9" i="57" s="1"/>
  <c r="AN26" i="43"/>
  <c r="AI26" i="43"/>
  <c r="Y27" i="25"/>
  <c r="X27" i="25"/>
  <c r="Y27" i="40"/>
  <c r="X27" i="40"/>
  <c r="X28" i="79"/>
  <c r="Y28" i="79"/>
  <c r="AN25" i="41"/>
  <c r="AI25" i="41"/>
  <c r="AH27" i="28"/>
  <c r="AQ27" i="28" s="1"/>
  <c r="AR24" i="27"/>
  <c r="AI25" i="92"/>
  <c r="AN25" i="92"/>
  <c r="W26" i="90"/>
  <c r="AG25" i="90"/>
  <c r="AP25" i="90" s="1"/>
  <c r="AF25" i="90"/>
  <c r="AO25" i="90" s="1"/>
  <c r="AE25" i="90"/>
  <c r="AS3" i="57"/>
  <c r="AL3" i="57"/>
  <c r="AU3" i="57" s="1"/>
  <c r="AS22" i="57"/>
  <c r="AL22" i="57"/>
  <c r="AU22" i="57" s="1"/>
  <c r="AR25" i="84"/>
  <c r="Z25" i="27"/>
  <c r="Z26" i="85"/>
  <c r="AS5" i="57"/>
  <c r="AL5" i="57"/>
  <c r="AU5" i="57" s="1"/>
  <c r="AI25" i="88"/>
  <c r="AN25" i="88"/>
  <c r="AR23" i="6"/>
  <c r="AR25" i="6" s="1"/>
  <c r="AS4" i="49"/>
  <c r="AL4" i="49"/>
  <c r="AU4" i="49" s="1"/>
  <c r="AS12" i="57"/>
  <c r="AL12" i="57"/>
  <c r="AU12" i="57" s="1"/>
  <c r="AH25" i="74"/>
  <c r="AQ25" i="74" s="1"/>
  <c r="AS19" i="68"/>
  <c r="AL19" i="68"/>
  <c r="AU19" i="68" s="1"/>
  <c r="AJ23" i="6"/>
  <c r="AS23" i="6" s="1"/>
  <c r="AK23" i="6"/>
  <c r="AT23" i="6" s="1"/>
  <c r="AS13" i="57"/>
  <c r="AL13" i="57"/>
  <c r="AU13" i="57" s="1"/>
  <c r="AS8" i="68"/>
  <c r="AL8" i="68"/>
  <c r="AU8" i="68" s="1"/>
  <c r="AJ19" i="6"/>
  <c r="AK19" i="6"/>
  <c r="AT19" i="6" s="1"/>
  <c r="AJ13" i="6"/>
  <c r="AK13" i="6"/>
  <c r="AT13" i="6" s="1"/>
  <c r="AJ7" i="6"/>
  <c r="AK7" i="6"/>
  <c r="AT7" i="6" s="1"/>
  <c r="AH26" i="84"/>
  <c r="AQ26" i="84" s="1"/>
  <c r="Y28" i="86"/>
  <c r="X28" i="86"/>
  <c r="X27" i="31"/>
  <c r="Y27" i="31"/>
  <c r="AS21" i="68"/>
  <c r="AL21" i="68"/>
  <c r="AU21" i="68" s="1"/>
  <c r="X27" i="26"/>
  <c r="Z27" i="26" s="1"/>
  <c r="Y27" i="26"/>
  <c r="AS16" i="68"/>
  <c r="AL16" i="68"/>
  <c r="AU16" i="68" s="1"/>
  <c r="AN26" i="25"/>
  <c r="AI26" i="25"/>
  <c r="AI26" i="40"/>
  <c r="AN26" i="40"/>
  <c r="AG27" i="28"/>
  <c r="AP27" i="28" s="1"/>
  <c r="W28" i="28"/>
  <c r="AE27" i="28"/>
  <c r="AF27" i="28"/>
  <c r="AO27" i="28" s="1"/>
  <c r="W26" i="91"/>
  <c r="AG25" i="91"/>
  <c r="AP25" i="91" s="1"/>
  <c r="AF25" i="91"/>
  <c r="AO25" i="91" s="1"/>
  <c r="AE25" i="91"/>
  <c r="X26" i="92"/>
  <c r="Y26" i="92"/>
  <c r="AH25" i="91"/>
  <c r="AQ25" i="91" s="1"/>
  <c r="AS17" i="68"/>
  <c r="AL17" i="68"/>
  <c r="AU17" i="68" s="1"/>
  <c r="Y27" i="38"/>
  <c r="Z27" i="38" s="1"/>
  <c r="X27" i="38"/>
  <c r="AN25" i="34"/>
  <c r="AI25" i="34"/>
  <c r="AR24" i="74"/>
  <c r="AI24" i="89"/>
  <c r="AN24" i="89"/>
  <c r="X25" i="32"/>
  <c r="Z25" i="32" s="1"/>
  <c r="Y25" i="32"/>
  <c r="AS6" i="68"/>
  <c r="AL6" i="68"/>
  <c r="AU6" i="68" s="1"/>
  <c r="AS4" i="5"/>
  <c r="AS25" i="5" s="1"/>
  <c r="AL4" i="5"/>
  <c r="AU4" i="5" s="1"/>
  <c r="AU25" i="5" s="1"/>
  <c r="C11" i="5" s="1"/>
  <c r="AE26" i="87"/>
  <c r="W27" i="87"/>
  <c r="AF26" i="87"/>
  <c r="AO26" i="87" s="1"/>
  <c r="AG26" i="87"/>
  <c r="AP26" i="87" s="1"/>
  <c r="AG26" i="80"/>
  <c r="AP26" i="80" s="1"/>
  <c r="AF26" i="80"/>
  <c r="AO26" i="80" s="1"/>
  <c r="AE26" i="80"/>
  <c r="W27" i="80"/>
  <c r="AJ18" i="6"/>
  <c r="AK18" i="6"/>
  <c r="AT18" i="6" s="1"/>
  <c r="AJ12" i="6"/>
  <c r="AK12" i="6"/>
  <c r="AT12" i="6" s="1"/>
  <c r="AJ6" i="6"/>
  <c r="AK6" i="6"/>
  <c r="AT6" i="6" s="1"/>
  <c r="X27" i="42"/>
  <c r="Y27" i="42"/>
  <c r="AS20" i="57"/>
  <c r="AL20" i="57"/>
  <c r="AU20" i="57" s="1"/>
  <c r="AN27" i="86"/>
  <c r="AI27" i="86"/>
  <c r="Z27" i="44"/>
  <c r="AN26" i="26"/>
  <c r="AI26" i="26"/>
  <c r="AS15" i="57"/>
  <c r="AL15" i="57"/>
  <c r="AU15" i="57" s="1"/>
  <c r="AJ4" i="68"/>
  <c r="AK4" i="68"/>
  <c r="AT4" i="68" s="1"/>
  <c r="AT25" i="68" s="1"/>
  <c r="AI25" i="78"/>
  <c r="AN25" i="78"/>
  <c r="Z26" i="29"/>
  <c r="X26" i="29"/>
  <c r="Y26" i="29"/>
  <c r="AS10" i="57"/>
  <c r="AL10" i="57"/>
  <c r="AU10" i="57" s="1"/>
  <c r="AH28" i="96"/>
  <c r="AQ28" i="96" s="1"/>
  <c r="AR24" i="91"/>
  <c r="Y28" i="48"/>
  <c r="X28" i="48"/>
  <c r="AI26" i="38"/>
  <c r="AN26" i="38"/>
  <c r="X26" i="34"/>
  <c r="Y26" i="34"/>
  <c r="AS11" i="57"/>
  <c r="AL11" i="57"/>
  <c r="AU11" i="57" s="1"/>
  <c r="AN24" i="32"/>
  <c r="AI24" i="32"/>
  <c r="AS18" i="57"/>
  <c r="AL18" i="57"/>
  <c r="AU18" i="57" s="1"/>
  <c r="W26" i="74"/>
  <c r="AG25" i="74"/>
  <c r="AP25" i="74" s="1"/>
  <c r="AF25" i="74"/>
  <c r="AO25" i="74" s="1"/>
  <c r="AE25" i="74"/>
  <c r="AS7" i="68"/>
  <c r="AL7" i="68"/>
  <c r="AU7" i="68" s="1"/>
  <c r="AU25" i="49"/>
  <c r="C11" i="49" s="1"/>
  <c r="F2" i="97" s="1"/>
  <c r="AF25" i="47"/>
  <c r="AO25" i="47" s="1"/>
  <c r="AE25" i="47"/>
  <c r="W26" i="47"/>
  <c r="AG25" i="47"/>
  <c r="AP25" i="47" s="1"/>
  <c r="AS19" i="57"/>
  <c r="AL19" i="57"/>
  <c r="AU19" i="57" s="1"/>
  <c r="AR26" i="76"/>
  <c r="AS14" i="68"/>
  <c r="AL14" i="68"/>
  <c r="AU14" i="68" s="1"/>
  <c r="AH27" i="30"/>
  <c r="AQ27" i="30" s="1"/>
  <c r="AJ17" i="6"/>
  <c r="AK17" i="6"/>
  <c r="AT17" i="6" s="1"/>
  <c r="AJ11" i="6"/>
  <c r="AK11" i="6"/>
  <c r="AT11" i="6" s="1"/>
  <c r="AJ5" i="6"/>
  <c r="AK5" i="6"/>
  <c r="AT5" i="6" s="1"/>
  <c r="AS8" i="57"/>
  <c r="AL8" i="57"/>
  <c r="AU8" i="57" s="1"/>
  <c r="AG26" i="84"/>
  <c r="AP26" i="84" s="1"/>
  <c r="AF26" i="84"/>
  <c r="AO26" i="84" s="1"/>
  <c r="W27" i="84"/>
  <c r="AE26" i="84"/>
  <c r="AI26" i="31"/>
  <c r="AN26" i="31"/>
  <c r="AS9" i="68"/>
  <c r="AL9" i="68"/>
  <c r="AU9" i="68" s="1"/>
  <c r="AR27" i="96"/>
  <c r="X26" i="93"/>
  <c r="Y26" i="93"/>
  <c r="AH27" i="76"/>
  <c r="AQ27" i="76" s="1"/>
  <c r="AS3" i="68"/>
  <c r="AL3" i="68"/>
  <c r="AU3" i="68" s="1"/>
  <c r="AS22" i="68"/>
  <c r="AL22" i="68"/>
  <c r="AU22" i="68" s="1"/>
  <c r="AI25" i="29"/>
  <c r="AN25" i="29"/>
  <c r="Y26" i="41"/>
  <c r="X26" i="41"/>
  <c r="AS5" i="68"/>
  <c r="AL5" i="68"/>
  <c r="AU5" i="68" s="1"/>
  <c r="Z28" i="96"/>
  <c r="AN27" i="48"/>
  <c r="AI27" i="48"/>
  <c r="X25" i="89"/>
  <c r="Y25" i="89"/>
  <c r="X27" i="82"/>
  <c r="Y27" i="82"/>
  <c r="AS12" i="68"/>
  <c r="AL12" i="68"/>
  <c r="AU12" i="68" s="1"/>
  <c r="AH26" i="75"/>
  <c r="AQ26" i="75" s="1"/>
  <c r="AF26" i="77"/>
  <c r="AO26" i="77" s="1"/>
  <c r="AE26" i="77"/>
  <c r="AG26" i="77"/>
  <c r="AP26" i="77" s="1"/>
  <c r="W27" i="77"/>
  <c r="Y27" i="37"/>
  <c r="X27" i="37"/>
  <c r="AR26" i="28"/>
  <c r="AS25" i="49"/>
  <c r="X26" i="81"/>
  <c r="Y26" i="81"/>
  <c r="AU25" i="20"/>
  <c r="C11" i="20" s="1"/>
  <c r="AJ22" i="6"/>
  <c r="AK22" i="6"/>
  <c r="AT22" i="6" s="1"/>
  <c r="AJ16" i="6"/>
  <c r="AK16" i="6"/>
  <c r="AT16" i="6" s="1"/>
  <c r="AJ10" i="6"/>
  <c r="AK10" i="6"/>
  <c r="AT10" i="6" s="1"/>
  <c r="AJ3" i="6"/>
  <c r="AB4" i="6"/>
  <c r="AI26" i="42"/>
  <c r="AN26" i="42"/>
  <c r="AN25" i="95"/>
  <c r="AI25" i="95"/>
  <c r="AN24" i="94"/>
  <c r="AI24" i="94"/>
  <c r="Y27" i="83"/>
  <c r="X27" i="83"/>
  <c r="AI25" i="93"/>
  <c r="AN25" i="93"/>
  <c r="AS4" i="23"/>
  <c r="AS25" i="23" s="1"/>
  <c r="AL4" i="23"/>
  <c r="AU4" i="23" s="1"/>
  <c r="AU25" i="23" s="1"/>
  <c r="C11" i="23" s="1"/>
  <c r="AS4" i="7"/>
  <c r="AS25" i="7" s="1"/>
  <c r="AL4" i="7"/>
  <c r="AU4" i="7" s="1"/>
  <c r="AU25" i="7" s="1"/>
  <c r="C11" i="7" s="1"/>
  <c r="AS21" i="57"/>
  <c r="AL21" i="57"/>
  <c r="AU21" i="57" s="1"/>
  <c r="AN24" i="46"/>
  <c r="AI24" i="46"/>
  <c r="Z27" i="76"/>
  <c r="Y27" i="73"/>
  <c r="X27" i="73"/>
  <c r="Z27" i="73" l="1"/>
  <c r="Z28" i="79"/>
  <c r="Z27" i="43"/>
  <c r="AF27" i="43" s="1"/>
  <c r="AO27" i="43" s="1"/>
  <c r="Z26" i="34"/>
  <c r="Z26" i="93"/>
  <c r="W27" i="93" s="1"/>
  <c r="Z27" i="42"/>
  <c r="AG26" i="75"/>
  <c r="AP26" i="75" s="1"/>
  <c r="Z26" i="95"/>
  <c r="Z26" i="88"/>
  <c r="AF26" i="88" s="1"/>
  <c r="AO26" i="88" s="1"/>
  <c r="Z28" i="86"/>
  <c r="W29" i="86" s="1"/>
  <c r="Z25" i="94"/>
  <c r="AG25" i="94" s="1"/>
  <c r="AP25" i="94" s="1"/>
  <c r="AG26" i="88"/>
  <c r="AP26" i="88" s="1"/>
  <c r="AE28" i="86"/>
  <c r="AE25" i="94"/>
  <c r="W28" i="38"/>
  <c r="AG27" i="38"/>
  <c r="AP27" i="38" s="1"/>
  <c r="AE27" i="38"/>
  <c r="AF27" i="38"/>
  <c r="AO27" i="38" s="1"/>
  <c r="W28" i="43"/>
  <c r="AE27" i="43"/>
  <c r="AG27" i="43"/>
  <c r="AP27" i="43" s="1"/>
  <c r="W29" i="79"/>
  <c r="AF28" i="79"/>
  <c r="AO28" i="79" s="1"/>
  <c r="AE28" i="79"/>
  <c r="AG28" i="79"/>
  <c r="AP28" i="79" s="1"/>
  <c r="AG27" i="73"/>
  <c r="AP27" i="73" s="1"/>
  <c r="AF27" i="73"/>
  <c r="AO27" i="73" s="1"/>
  <c r="AE27" i="73"/>
  <c r="W28" i="73"/>
  <c r="AH27" i="37"/>
  <c r="AQ27" i="37" s="1"/>
  <c r="AF28" i="96"/>
  <c r="AO28" i="96" s="1"/>
  <c r="W29" i="96"/>
  <c r="AG28" i="96"/>
  <c r="AP28" i="96" s="1"/>
  <c r="AE28" i="96"/>
  <c r="AF27" i="76"/>
  <c r="AO27" i="76" s="1"/>
  <c r="AE27" i="76"/>
  <c r="AG27" i="76"/>
  <c r="AP27" i="76" s="1"/>
  <c r="W28" i="76"/>
  <c r="AH26" i="81"/>
  <c r="AQ26" i="81" s="1"/>
  <c r="AH25" i="89"/>
  <c r="AQ25" i="89" s="1"/>
  <c r="AR25" i="29"/>
  <c r="AR26" i="31"/>
  <c r="AS11" i="6"/>
  <c r="AL11" i="6"/>
  <c r="AU11" i="6" s="1"/>
  <c r="AR26" i="26"/>
  <c r="AS6" i="6"/>
  <c r="AL6" i="6"/>
  <c r="AU6" i="6" s="1"/>
  <c r="Y27" i="80"/>
  <c r="X27" i="80"/>
  <c r="AN27" i="28"/>
  <c r="AI27" i="28"/>
  <c r="AS19" i="6"/>
  <c r="AL19" i="6"/>
  <c r="AU19" i="6" s="1"/>
  <c r="AF26" i="85"/>
  <c r="AO26" i="85" s="1"/>
  <c r="AE26" i="85"/>
  <c r="W27" i="85"/>
  <c r="AG26" i="85"/>
  <c r="AP26" i="85" s="1"/>
  <c r="Y26" i="90"/>
  <c r="X26" i="90"/>
  <c r="AH27" i="25"/>
  <c r="AQ27" i="25" s="1"/>
  <c r="AN26" i="33"/>
  <c r="AI26" i="33"/>
  <c r="X26" i="39"/>
  <c r="Y26" i="39"/>
  <c r="X27" i="36"/>
  <c r="Z27" i="36" s="1"/>
  <c r="Y27" i="36"/>
  <c r="AS9" i="6"/>
  <c r="AL9" i="6"/>
  <c r="AU9" i="6" s="1"/>
  <c r="Y28" i="30"/>
  <c r="X28" i="30"/>
  <c r="AH27" i="83"/>
  <c r="AQ27" i="83" s="1"/>
  <c r="AS10" i="6"/>
  <c r="AL10" i="6"/>
  <c r="AU10" i="6" s="1"/>
  <c r="AI26" i="77"/>
  <c r="AN26" i="77"/>
  <c r="AR24" i="46"/>
  <c r="Z27" i="83"/>
  <c r="AR26" i="42"/>
  <c r="AS16" i="6"/>
  <c r="AL16" i="6"/>
  <c r="AU16" i="6" s="1"/>
  <c r="Z26" i="81"/>
  <c r="Z27" i="37"/>
  <c r="Z25" i="89"/>
  <c r="AN26" i="84"/>
  <c r="AI26" i="84"/>
  <c r="AR26" i="38"/>
  <c r="AR25" i="78"/>
  <c r="AN26" i="80"/>
  <c r="AI26" i="80"/>
  <c r="Y27" i="87"/>
  <c r="X27" i="87"/>
  <c r="X28" i="28"/>
  <c r="Y28" i="28"/>
  <c r="AL23" i="6"/>
  <c r="AU23" i="6" s="1"/>
  <c r="AF25" i="27"/>
  <c r="AO25" i="27" s="1"/>
  <c r="AG25" i="27"/>
  <c r="AP25" i="27" s="1"/>
  <c r="W26" i="27"/>
  <c r="AE25" i="27"/>
  <c r="AH28" i="79"/>
  <c r="AQ28" i="79" s="1"/>
  <c r="AR26" i="83"/>
  <c r="AS8" i="6"/>
  <c r="AL8" i="6"/>
  <c r="AU8" i="6" s="1"/>
  <c r="AI26" i="36"/>
  <c r="AN26" i="36"/>
  <c r="AR26" i="82"/>
  <c r="AH26" i="78"/>
  <c r="AQ26" i="78" s="1"/>
  <c r="AH25" i="46"/>
  <c r="AQ25" i="46" s="1"/>
  <c r="AN24" i="35"/>
  <c r="AI24" i="35"/>
  <c r="AR24" i="94"/>
  <c r="AJ4" i="6"/>
  <c r="AK4" i="6"/>
  <c r="AT4" i="6" s="1"/>
  <c r="AT25" i="6" s="1"/>
  <c r="AR27" i="48"/>
  <c r="AH26" i="41"/>
  <c r="AQ26" i="41" s="1"/>
  <c r="AS17" i="6"/>
  <c r="AL17" i="6"/>
  <c r="AU17" i="6" s="1"/>
  <c r="X26" i="74"/>
  <c r="Y26" i="74"/>
  <c r="AH28" i="48"/>
  <c r="AQ28" i="48" s="1"/>
  <c r="AE27" i="44"/>
  <c r="AF27" i="44"/>
  <c r="AO27" i="44" s="1"/>
  <c r="AG27" i="44"/>
  <c r="AP27" i="44" s="1"/>
  <c r="W28" i="44"/>
  <c r="AH27" i="42"/>
  <c r="AQ27" i="42" s="1"/>
  <c r="AS12" i="6"/>
  <c r="AL12" i="6"/>
  <c r="AU12" i="6" s="1"/>
  <c r="AI26" i="87"/>
  <c r="AN26" i="87"/>
  <c r="AH25" i="32"/>
  <c r="AQ25" i="32" s="1"/>
  <c r="AR25" i="34"/>
  <c r="AS7" i="6"/>
  <c r="AL7" i="6"/>
  <c r="AU7" i="6" s="1"/>
  <c r="AI25" i="90"/>
  <c r="AN25" i="90"/>
  <c r="AR25" i="92"/>
  <c r="Z27" i="25"/>
  <c r="X27" i="33"/>
  <c r="Y27" i="33"/>
  <c r="AN25" i="39"/>
  <c r="AI25" i="39"/>
  <c r="AH26" i="88"/>
  <c r="AQ26" i="88" s="1"/>
  <c r="Z26" i="78"/>
  <c r="Z25" i="46"/>
  <c r="AS15" i="6"/>
  <c r="AL15" i="6"/>
  <c r="AU15" i="6" s="1"/>
  <c r="AR25" i="81"/>
  <c r="AI27" i="30"/>
  <c r="AN27" i="30"/>
  <c r="AH27" i="73"/>
  <c r="AQ27" i="73" s="1"/>
  <c r="AS3" i="6"/>
  <c r="AL3" i="6"/>
  <c r="AU3" i="6" s="1"/>
  <c r="AS22" i="6"/>
  <c r="AL22" i="6"/>
  <c r="AU22" i="6" s="1"/>
  <c r="Y27" i="77"/>
  <c r="X27" i="77"/>
  <c r="AH27" i="82"/>
  <c r="AQ27" i="82" s="1"/>
  <c r="Y27" i="84"/>
  <c r="X27" i="84"/>
  <c r="AS4" i="68"/>
  <c r="AS25" i="68" s="1"/>
  <c r="AL4" i="68"/>
  <c r="AU4" i="68" s="1"/>
  <c r="AU25" i="68" s="1"/>
  <c r="C11" i="68" s="1"/>
  <c r="F21" i="97" s="1"/>
  <c r="AR27" i="86"/>
  <c r="AE27" i="42"/>
  <c r="W28" i="42"/>
  <c r="AF27" i="42"/>
  <c r="AO27" i="42" s="1"/>
  <c r="AG27" i="42"/>
  <c r="AP27" i="42" s="1"/>
  <c r="W26" i="32"/>
  <c r="AG25" i="32"/>
  <c r="AP25" i="32" s="1"/>
  <c r="AF25" i="32"/>
  <c r="AO25" i="32" s="1"/>
  <c r="AE25" i="32"/>
  <c r="AH26" i="92"/>
  <c r="AQ26" i="92" s="1"/>
  <c r="X26" i="91"/>
  <c r="Y26" i="91"/>
  <c r="AH27" i="31"/>
  <c r="AQ27" i="31" s="1"/>
  <c r="AR25" i="88"/>
  <c r="AH27" i="40"/>
  <c r="AQ27" i="40" s="1"/>
  <c r="AR26" i="43"/>
  <c r="AS14" i="6"/>
  <c r="AL14" i="6"/>
  <c r="AU14" i="6" s="1"/>
  <c r="AN25" i="45"/>
  <c r="AI25" i="45"/>
  <c r="AR26" i="37"/>
  <c r="AR25" i="93"/>
  <c r="AR25" i="95"/>
  <c r="Z27" i="82"/>
  <c r="Z26" i="41"/>
  <c r="AS5" i="6"/>
  <c r="AL5" i="6"/>
  <c r="AU5" i="6" s="1"/>
  <c r="Y26" i="47"/>
  <c r="X26" i="47"/>
  <c r="AI25" i="74"/>
  <c r="AN25" i="74"/>
  <c r="AH26" i="34"/>
  <c r="AQ26" i="34" s="1"/>
  <c r="Z28" i="48"/>
  <c r="AH26" i="29"/>
  <c r="AQ26" i="29" s="1"/>
  <c r="AS18" i="6"/>
  <c r="AL18" i="6"/>
  <c r="AU18" i="6" s="1"/>
  <c r="AH27" i="38"/>
  <c r="AQ27" i="38" s="1"/>
  <c r="Z26" i="92"/>
  <c r="AR26" i="40"/>
  <c r="AH27" i="26"/>
  <c r="AQ27" i="26" s="1"/>
  <c r="Z27" i="31"/>
  <c r="AS13" i="6"/>
  <c r="AL13" i="6"/>
  <c r="AU13" i="6" s="1"/>
  <c r="AR25" i="41"/>
  <c r="AH26" i="95"/>
  <c r="AQ26" i="95" s="1"/>
  <c r="AS4" i="57"/>
  <c r="AS25" i="57" s="1"/>
  <c r="AL4" i="57"/>
  <c r="AU4" i="57" s="1"/>
  <c r="AU25" i="57" s="1"/>
  <c r="C11" i="57" s="1"/>
  <c r="F10" i="97" s="1"/>
  <c r="AR26" i="73"/>
  <c r="AH27" i="43"/>
  <c r="AQ27" i="43" s="1"/>
  <c r="AS21" i="6"/>
  <c r="AL21" i="6"/>
  <c r="AU21" i="6" s="1"/>
  <c r="Y27" i="75"/>
  <c r="X27" i="75"/>
  <c r="AH26" i="93"/>
  <c r="AQ26" i="93" s="1"/>
  <c r="AN25" i="47"/>
  <c r="AI25" i="47"/>
  <c r="AR24" i="32"/>
  <c r="W27" i="34"/>
  <c r="AG26" i="34"/>
  <c r="AP26" i="34" s="1"/>
  <c r="AF26" i="34"/>
  <c r="AO26" i="34" s="1"/>
  <c r="AE26" i="34"/>
  <c r="AG26" i="29"/>
  <c r="AP26" i="29" s="1"/>
  <c r="AF26" i="29"/>
  <c r="AO26" i="29" s="1"/>
  <c r="AE26" i="29"/>
  <c r="W27" i="29"/>
  <c r="AR24" i="89"/>
  <c r="AI25" i="91"/>
  <c r="AN25" i="91"/>
  <c r="AR26" i="25"/>
  <c r="W28" i="26"/>
  <c r="AG27" i="26"/>
  <c r="AP27" i="26" s="1"/>
  <c r="AF27" i="26"/>
  <c r="AO27" i="26" s="1"/>
  <c r="AE27" i="26"/>
  <c r="AH28" i="86"/>
  <c r="AQ28" i="86" s="1"/>
  <c r="Z27" i="40"/>
  <c r="AH25" i="94"/>
  <c r="AQ25" i="94" s="1"/>
  <c r="W27" i="95"/>
  <c r="AE26" i="95"/>
  <c r="AG26" i="95"/>
  <c r="AP26" i="95" s="1"/>
  <c r="AF26" i="95"/>
  <c r="AO26" i="95" s="1"/>
  <c r="AS20" i="6"/>
  <c r="AL20" i="6"/>
  <c r="AU20" i="6" s="1"/>
  <c r="Y26" i="45"/>
  <c r="X26" i="45"/>
  <c r="AR27" i="79"/>
  <c r="Y25" i="35"/>
  <c r="X25" i="35"/>
  <c r="AI26" i="75"/>
  <c r="AN26" i="75"/>
  <c r="AF26" i="93" l="1"/>
  <c r="AO26" i="93" s="1"/>
  <c r="AE26" i="93"/>
  <c r="W27" i="88"/>
  <c r="W26" i="94"/>
  <c r="AG26" i="93"/>
  <c r="AP26" i="93" s="1"/>
  <c r="Z27" i="77"/>
  <c r="AG27" i="77" s="1"/>
  <c r="AP27" i="77" s="1"/>
  <c r="AF28" i="86"/>
  <c r="AO28" i="86" s="1"/>
  <c r="AE26" i="88"/>
  <c r="Z27" i="75"/>
  <c r="AG27" i="75" s="1"/>
  <c r="AP27" i="75" s="1"/>
  <c r="Z26" i="39"/>
  <c r="AG28" i="86"/>
  <c r="AP28" i="86" s="1"/>
  <c r="AF25" i="94"/>
  <c r="AO25" i="94" s="1"/>
  <c r="Z28" i="30"/>
  <c r="AF28" i="30" s="1"/>
  <c r="AO28" i="30" s="1"/>
  <c r="Z26" i="90"/>
  <c r="AE26" i="90" s="1"/>
  <c r="Z27" i="87"/>
  <c r="AG27" i="87" s="1"/>
  <c r="AP27" i="87" s="1"/>
  <c r="Z26" i="91"/>
  <c r="W27" i="91" s="1"/>
  <c r="AG28" i="30"/>
  <c r="AP28" i="30" s="1"/>
  <c r="W28" i="87"/>
  <c r="AI26" i="95"/>
  <c r="AN26" i="95"/>
  <c r="AR25" i="91"/>
  <c r="Y27" i="34"/>
  <c r="X27" i="34"/>
  <c r="AE27" i="75"/>
  <c r="W28" i="75"/>
  <c r="AG28" i="48"/>
  <c r="AP28" i="48" s="1"/>
  <c r="AF28" i="48"/>
  <c r="AO28" i="48" s="1"/>
  <c r="W29" i="48"/>
  <c r="AE28" i="48"/>
  <c r="AI25" i="32"/>
  <c r="AN25" i="32"/>
  <c r="AR27" i="30"/>
  <c r="AF26" i="78"/>
  <c r="AO26" i="78" s="1"/>
  <c r="AE26" i="78"/>
  <c r="W27" i="78"/>
  <c r="AG26" i="78"/>
  <c r="AP26" i="78" s="1"/>
  <c r="AR25" i="39"/>
  <c r="AR24" i="35"/>
  <c r="AF26" i="81"/>
  <c r="AO26" i="81" s="1"/>
  <c r="W27" i="81"/>
  <c r="AE26" i="81"/>
  <c r="AG26" i="81"/>
  <c r="AP26" i="81" s="1"/>
  <c r="AG27" i="36"/>
  <c r="AP27" i="36" s="1"/>
  <c r="AE27" i="36"/>
  <c r="W28" i="36"/>
  <c r="AF27" i="36"/>
  <c r="AO27" i="36" s="1"/>
  <c r="AN26" i="85"/>
  <c r="AI26" i="85"/>
  <c r="AH27" i="80"/>
  <c r="AQ27" i="80" s="1"/>
  <c r="AN25" i="94"/>
  <c r="AH26" i="45"/>
  <c r="AQ26" i="45" s="1"/>
  <c r="AR25" i="74"/>
  <c r="AE27" i="77"/>
  <c r="W28" i="77"/>
  <c r="X29" i="96"/>
  <c r="Y29" i="96"/>
  <c r="AI27" i="38"/>
  <c r="AN27" i="38"/>
  <c r="X29" i="86"/>
  <c r="Y29" i="86"/>
  <c r="Y27" i="88"/>
  <c r="X27" i="88"/>
  <c r="Z27" i="88" s="1"/>
  <c r="AH26" i="47"/>
  <c r="AQ26" i="47" s="1"/>
  <c r="W27" i="41"/>
  <c r="AG26" i="41"/>
  <c r="AP26" i="41" s="1"/>
  <c r="AF26" i="41"/>
  <c r="AO26" i="41" s="1"/>
  <c r="AE26" i="41"/>
  <c r="X28" i="42"/>
  <c r="Y28" i="42"/>
  <c r="AH27" i="84"/>
  <c r="AQ27" i="84" s="1"/>
  <c r="AR26" i="87"/>
  <c r="AN27" i="44"/>
  <c r="AI27" i="44"/>
  <c r="AR26" i="80"/>
  <c r="AR26" i="84"/>
  <c r="AH26" i="39"/>
  <c r="AQ26" i="39" s="1"/>
  <c r="Z27" i="80"/>
  <c r="AI27" i="76"/>
  <c r="AN27" i="76"/>
  <c r="AI28" i="79"/>
  <c r="AN28" i="79"/>
  <c r="AI27" i="43"/>
  <c r="AN27" i="43"/>
  <c r="X26" i="94"/>
  <c r="Y26" i="94"/>
  <c r="X27" i="93"/>
  <c r="Y27" i="93"/>
  <c r="AR26" i="75"/>
  <c r="AG27" i="82"/>
  <c r="AP27" i="82" s="1"/>
  <c r="AF27" i="82"/>
  <c r="AO27" i="82" s="1"/>
  <c r="AE27" i="82"/>
  <c r="W28" i="82"/>
  <c r="AI27" i="42"/>
  <c r="AN27" i="42"/>
  <c r="AH27" i="33"/>
  <c r="AQ27" i="33" s="1"/>
  <c r="AR25" i="90"/>
  <c r="AH26" i="74"/>
  <c r="AQ26" i="74" s="1"/>
  <c r="AS4" i="6"/>
  <c r="AL4" i="6"/>
  <c r="AU4" i="6" s="1"/>
  <c r="AU25" i="6" s="1"/>
  <c r="C11" i="6" s="1"/>
  <c r="AR26" i="36"/>
  <c r="AN25" i="27"/>
  <c r="AI25" i="27"/>
  <c r="AH28" i="28"/>
  <c r="AQ28" i="28" s="1"/>
  <c r="AR26" i="77"/>
  <c r="W27" i="39"/>
  <c r="AG26" i="39"/>
  <c r="AP26" i="39" s="1"/>
  <c r="AF26" i="39"/>
  <c r="AO26" i="39" s="1"/>
  <c r="AE26" i="39"/>
  <c r="Y28" i="73"/>
  <c r="X28" i="73"/>
  <c r="X28" i="38"/>
  <c r="Y28" i="38"/>
  <c r="Z28" i="38" s="1"/>
  <c r="AI28" i="86"/>
  <c r="AN28" i="86"/>
  <c r="AN26" i="88"/>
  <c r="AI26" i="88"/>
  <c r="AH25" i="35"/>
  <c r="AQ25" i="35" s="1"/>
  <c r="Y28" i="26"/>
  <c r="X28" i="26"/>
  <c r="Z28" i="26" s="1"/>
  <c r="Z26" i="45"/>
  <c r="AI26" i="34"/>
  <c r="AN26" i="34"/>
  <c r="AR25" i="47"/>
  <c r="AE27" i="31"/>
  <c r="W28" i="31"/>
  <c r="AG27" i="31"/>
  <c r="AP27" i="31" s="1"/>
  <c r="AF27" i="31"/>
  <c r="AO27" i="31" s="1"/>
  <c r="Z25" i="35"/>
  <c r="AG27" i="40"/>
  <c r="AP27" i="40" s="1"/>
  <c r="AF27" i="40"/>
  <c r="AO27" i="40" s="1"/>
  <c r="AE27" i="40"/>
  <c r="W28" i="40"/>
  <c r="AI27" i="26"/>
  <c r="AN27" i="26"/>
  <c r="AH27" i="75"/>
  <c r="AQ27" i="75" s="1"/>
  <c r="Z26" i="47"/>
  <c r="AR25" i="45"/>
  <c r="X26" i="32"/>
  <c r="Y26" i="32"/>
  <c r="Z27" i="84"/>
  <c r="Z27" i="33"/>
  <c r="Z26" i="74"/>
  <c r="X26" i="27"/>
  <c r="Y26" i="27"/>
  <c r="Z28" i="28"/>
  <c r="AF25" i="89"/>
  <c r="AO25" i="89" s="1"/>
  <c r="AE25" i="89"/>
  <c r="AG25" i="89"/>
  <c r="AP25" i="89" s="1"/>
  <c r="W26" i="89"/>
  <c r="AR26" i="33"/>
  <c r="AR27" i="28"/>
  <c r="AN27" i="73"/>
  <c r="AI27" i="73"/>
  <c r="Y28" i="43"/>
  <c r="X28" i="43"/>
  <c r="X27" i="95"/>
  <c r="Y27" i="95"/>
  <c r="Y27" i="29"/>
  <c r="X27" i="29"/>
  <c r="AN26" i="29"/>
  <c r="AI26" i="29"/>
  <c r="W27" i="92"/>
  <c r="AG26" i="92"/>
  <c r="AP26" i="92" s="1"/>
  <c r="AF26" i="92"/>
  <c r="AO26" i="92" s="1"/>
  <c r="AE26" i="92"/>
  <c r="AH26" i="91"/>
  <c r="AQ26" i="91" s="1"/>
  <c r="AH27" i="77"/>
  <c r="AQ27" i="77" s="1"/>
  <c r="AS25" i="6"/>
  <c r="AE25" i="46"/>
  <c r="W26" i="46"/>
  <c r="AG25" i="46"/>
  <c r="AP25" i="46" s="1"/>
  <c r="AF25" i="46"/>
  <c r="AO25" i="46" s="1"/>
  <c r="W28" i="25"/>
  <c r="AG27" i="25"/>
  <c r="AP27" i="25" s="1"/>
  <c r="AF27" i="25"/>
  <c r="AO27" i="25" s="1"/>
  <c r="AE27" i="25"/>
  <c r="Y28" i="44"/>
  <c r="X28" i="44"/>
  <c r="Z28" i="44" s="1"/>
  <c r="AH27" i="87"/>
  <c r="AQ27" i="87" s="1"/>
  <c r="AG27" i="37"/>
  <c r="AP27" i="37" s="1"/>
  <c r="AF27" i="37"/>
  <c r="AO27" i="37" s="1"/>
  <c r="AE27" i="37"/>
  <c r="W28" i="37"/>
  <c r="AG27" i="83"/>
  <c r="AP27" i="83" s="1"/>
  <c r="AF27" i="83"/>
  <c r="AO27" i="83" s="1"/>
  <c r="W28" i="83"/>
  <c r="AE27" i="83"/>
  <c r="AH28" i="30"/>
  <c r="AQ28" i="30" s="1"/>
  <c r="AH27" i="36"/>
  <c r="AQ27" i="36" s="1"/>
  <c r="AH26" i="90"/>
  <c r="AQ26" i="90" s="1"/>
  <c r="Y27" i="85"/>
  <c r="X27" i="85"/>
  <c r="Y28" i="76"/>
  <c r="X28" i="76"/>
  <c r="AN28" i="96"/>
  <c r="AI28" i="96"/>
  <c r="X29" i="79"/>
  <c r="Y29" i="79"/>
  <c r="AN26" i="93"/>
  <c r="AI26" i="93"/>
  <c r="Z27" i="85" l="1"/>
  <c r="Z26" i="27"/>
  <c r="Z26" i="94"/>
  <c r="AI25" i="94"/>
  <c r="AF27" i="77"/>
  <c r="AO27" i="77" s="1"/>
  <c r="Z28" i="42"/>
  <c r="AG28" i="42" s="1"/>
  <c r="AP28" i="42" s="1"/>
  <c r="AG26" i="90"/>
  <c r="AP26" i="90" s="1"/>
  <c r="AE27" i="87"/>
  <c r="AF27" i="75"/>
  <c r="AO27" i="75" s="1"/>
  <c r="W29" i="30"/>
  <c r="Z27" i="95"/>
  <c r="AF26" i="90"/>
  <c r="AO26" i="90" s="1"/>
  <c r="W27" i="90"/>
  <c r="AE28" i="30"/>
  <c r="Z28" i="76"/>
  <c r="AE26" i="91"/>
  <c r="AF26" i="91"/>
  <c r="AO26" i="91" s="1"/>
  <c r="AF27" i="87"/>
  <c r="AO27" i="87" s="1"/>
  <c r="AG26" i="91"/>
  <c r="AP26" i="91" s="1"/>
  <c r="Z29" i="86"/>
  <c r="AG29" i="86" s="1"/>
  <c r="AP29" i="86" s="1"/>
  <c r="AG27" i="85"/>
  <c r="AP27" i="85" s="1"/>
  <c r="AF27" i="85"/>
  <c r="AO27" i="85" s="1"/>
  <c r="AE27" i="85"/>
  <c r="W28" i="85"/>
  <c r="AF29" i="86"/>
  <c r="AO29" i="86" s="1"/>
  <c r="W29" i="42"/>
  <c r="AR28" i="96"/>
  <c r="AR26" i="93"/>
  <c r="Y28" i="83"/>
  <c r="X28" i="83"/>
  <c r="Z28" i="83" s="1"/>
  <c r="X26" i="46"/>
  <c r="Y26" i="46"/>
  <c r="AR26" i="29"/>
  <c r="AH27" i="95"/>
  <c r="AQ27" i="95" s="1"/>
  <c r="AH26" i="27"/>
  <c r="AQ26" i="27" s="1"/>
  <c r="AR27" i="26"/>
  <c r="W26" i="35"/>
  <c r="AG25" i="35"/>
  <c r="AP25" i="35" s="1"/>
  <c r="AF25" i="35"/>
  <c r="AO25" i="35" s="1"/>
  <c r="AE25" i="35"/>
  <c r="AH28" i="38"/>
  <c r="AQ28" i="38" s="1"/>
  <c r="AR27" i="42"/>
  <c r="AH26" i="94"/>
  <c r="AQ26" i="94" s="1"/>
  <c r="AR27" i="44"/>
  <c r="AI26" i="41"/>
  <c r="AN26" i="41"/>
  <c r="W28" i="88"/>
  <c r="AG27" i="88"/>
  <c r="AP27" i="88" s="1"/>
  <c r="AF27" i="88"/>
  <c r="AO27" i="88" s="1"/>
  <c r="AE27" i="88"/>
  <c r="Y29" i="48"/>
  <c r="X29" i="48"/>
  <c r="AN27" i="75"/>
  <c r="AI27" i="75"/>
  <c r="AH28" i="44"/>
  <c r="AQ28" i="44" s="1"/>
  <c r="AI25" i="46"/>
  <c r="AN25" i="46"/>
  <c r="AI26" i="92"/>
  <c r="AN26" i="92"/>
  <c r="AE27" i="95"/>
  <c r="AF27" i="95"/>
  <c r="AO27" i="95" s="1"/>
  <c r="W28" i="95"/>
  <c r="AG27" i="95"/>
  <c r="AP27" i="95" s="1"/>
  <c r="W27" i="27"/>
  <c r="AG26" i="27"/>
  <c r="AP26" i="27" s="1"/>
  <c r="AF26" i="27"/>
  <c r="AO26" i="27" s="1"/>
  <c r="AE26" i="27"/>
  <c r="AH26" i="32"/>
  <c r="AQ26" i="32" s="1"/>
  <c r="AE28" i="26"/>
  <c r="W29" i="26"/>
  <c r="AG28" i="26"/>
  <c r="AP28" i="26" s="1"/>
  <c r="AF28" i="26"/>
  <c r="AO28" i="26" s="1"/>
  <c r="AR26" i="88"/>
  <c r="W29" i="38"/>
  <c r="AF28" i="38"/>
  <c r="AO28" i="38" s="1"/>
  <c r="AE28" i="38"/>
  <c r="AG28" i="38"/>
  <c r="AP28" i="38" s="1"/>
  <c r="Y28" i="82"/>
  <c r="X28" i="82"/>
  <c r="AF26" i="94"/>
  <c r="AO26" i="94" s="1"/>
  <c r="AE26" i="94"/>
  <c r="AG26" i="94"/>
  <c r="AP26" i="94" s="1"/>
  <c r="W27" i="94"/>
  <c r="AR27" i="76"/>
  <c r="AH29" i="96"/>
  <c r="AQ29" i="96" s="1"/>
  <c r="AI26" i="81"/>
  <c r="AN26" i="81"/>
  <c r="Y27" i="90"/>
  <c r="X27" i="90"/>
  <c r="AH28" i="76"/>
  <c r="AQ28" i="76" s="1"/>
  <c r="Y28" i="25"/>
  <c r="X28" i="25"/>
  <c r="Z28" i="25" s="1"/>
  <c r="AH27" i="29"/>
  <c r="AQ27" i="29" s="1"/>
  <c r="AH28" i="43"/>
  <c r="AQ28" i="43" s="1"/>
  <c r="AN25" i="89"/>
  <c r="AI25" i="89"/>
  <c r="AE26" i="74"/>
  <c r="W27" i="74"/>
  <c r="AF26" i="74"/>
  <c r="AO26" i="74" s="1"/>
  <c r="AG26" i="74"/>
  <c r="AP26" i="74" s="1"/>
  <c r="Z26" i="32"/>
  <c r="X28" i="40"/>
  <c r="Y28" i="40"/>
  <c r="AH28" i="73"/>
  <c r="AQ28" i="73" s="1"/>
  <c r="AN27" i="82"/>
  <c r="AI27" i="82"/>
  <c r="W28" i="80"/>
  <c r="AG27" i="80"/>
  <c r="AP27" i="80" s="1"/>
  <c r="AE27" i="80"/>
  <c r="AF27" i="80"/>
  <c r="AO27" i="80" s="1"/>
  <c r="AH29" i="86"/>
  <c r="AQ29" i="86" s="1"/>
  <c r="Z29" i="96"/>
  <c r="X28" i="36"/>
  <c r="Y28" i="36"/>
  <c r="Y27" i="81"/>
  <c r="X27" i="81"/>
  <c r="AI26" i="90"/>
  <c r="AN26" i="90"/>
  <c r="AH29" i="79"/>
  <c r="AQ29" i="79" s="1"/>
  <c r="W28" i="33"/>
  <c r="AE27" i="33"/>
  <c r="AG27" i="33"/>
  <c r="AP27" i="33" s="1"/>
  <c r="AF27" i="33"/>
  <c r="AO27" i="33" s="1"/>
  <c r="AN27" i="40"/>
  <c r="AI27" i="40"/>
  <c r="AR26" i="34"/>
  <c r="X27" i="39"/>
  <c r="Y27" i="39"/>
  <c r="AH27" i="93"/>
  <c r="AQ27" i="93" s="1"/>
  <c r="AR27" i="43"/>
  <c r="AN27" i="36"/>
  <c r="AI27" i="36"/>
  <c r="AH27" i="34"/>
  <c r="AQ27" i="34" s="1"/>
  <c r="AR26" i="95"/>
  <c r="Y27" i="91"/>
  <c r="X27" i="91"/>
  <c r="AG28" i="76"/>
  <c r="AP28" i="76" s="1"/>
  <c r="AF28" i="76"/>
  <c r="AO28" i="76" s="1"/>
  <c r="W29" i="76"/>
  <c r="AE28" i="76"/>
  <c r="AG28" i="44"/>
  <c r="AP28" i="44" s="1"/>
  <c r="AF28" i="44"/>
  <c r="AO28" i="44" s="1"/>
  <c r="AE28" i="44"/>
  <c r="W29" i="44"/>
  <c r="Z29" i="79"/>
  <c r="AH27" i="85"/>
  <c r="AQ27" i="85" s="1"/>
  <c r="Y28" i="37"/>
  <c r="X28" i="37"/>
  <c r="AI27" i="25"/>
  <c r="AN27" i="25"/>
  <c r="Z27" i="29"/>
  <c r="Z28" i="43"/>
  <c r="W29" i="28"/>
  <c r="AG28" i="28"/>
  <c r="AP28" i="28" s="1"/>
  <c r="AF28" i="28"/>
  <c r="AO28" i="28" s="1"/>
  <c r="AE28" i="28"/>
  <c r="X28" i="31"/>
  <c r="Y28" i="31"/>
  <c r="AF26" i="45"/>
  <c r="AO26" i="45" s="1"/>
  <c r="AG26" i="45"/>
  <c r="AP26" i="45" s="1"/>
  <c r="AE26" i="45"/>
  <c r="W27" i="45"/>
  <c r="AR28" i="86"/>
  <c r="Z28" i="73"/>
  <c r="Z27" i="93"/>
  <c r="AH28" i="42"/>
  <c r="AQ28" i="42" s="1"/>
  <c r="X27" i="41"/>
  <c r="Y27" i="41"/>
  <c r="AH27" i="88"/>
  <c r="AQ27" i="88" s="1"/>
  <c r="X28" i="77"/>
  <c r="Y28" i="77"/>
  <c r="AR25" i="94"/>
  <c r="AR26" i="85"/>
  <c r="Y27" i="78"/>
  <c r="X27" i="78"/>
  <c r="AR25" i="32"/>
  <c r="Y28" i="75"/>
  <c r="X28" i="75"/>
  <c r="Y28" i="87"/>
  <c r="X28" i="87"/>
  <c r="Y29" i="30"/>
  <c r="X29" i="30"/>
  <c r="AI26" i="91"/>
  <c r="AN26" i="91"/>
  <c r="AN27" i="83"/>
  <c r="AI27" i="83"/>
  <c r="AN27" i="37"/>
  <c r="AI27" i="37"/>
  <c r="Y27" i="92"/>
  <c r="X27" i="92"/>
  <c r="AR27" i="73"/>
  <c r="X26" i="89"/>
  <c r="Y26" i="89"/>
  <c r="W28" i="84"/>
  <c r="AE27" i="84"/>
  <c r="AG27" i="84"/>
  <c r="AP27" i="84" s="1"/>
  <c r="AF27" i="84"/>
  <c r="AO27" i="84" s="1"/>
  <c r="AG26" i="47"/>
  <c r="AP26" i="47" s="1"/>
  <c r="AF26" i="47"/>
  <c r="AO26" i="47" s="1"/>
  <c r="W27" i="47"/>
  <c r="AE26" i="47"/>
  <c r="AI27" i="31"/>
  <c r="AN27" i="31"/>
  <c r="AH28" i="26"/>
  <c r="AQ28" i="26" s="1"/>
  <c r="AI26" i="39"/>
  <c r="AN26" i="39"/>
  <c r="AR25" i="27"/>
  <c r="AR28" i="79"/>
  <c r="AR27" i="38"/>
  <c r="AN27" i="77"/>
  <c r="AI27" i="77"/>
  <c r="AI26" i="78"/>
  <c r="AN26" i="78"/>
  <c r="AI28" i="48"/>
  <c r="AN28" i="48"/>
  <c r="Z27" i="34"/>
  <c r="AN27" i="87"/>
  <c r="AI27" i="87"/>
  <c r="AI28" i="30"/>
  <c r="AN28" i="30"/>
  <c r="AE28" i="42" l="1"/>
  <c r="Z27" i="41"/>
  <c r="AF28" i="42"/>
  <c r="AO28" i="42" s="1"/>
  <c r="W30" i="86"/>
  <c r="Z27" i="78"/>
  <c r="AE27" i="78" s="1"/>
  <c r="Z29" i="48"/>
  <c r="AF29" i="48" s="1"/>
  <c r="AO29" i="48" s="1"/>
  <c r="Z26" i="46"/>
  <c r="Z28" i="82"/>
  <c r="Z27" i="91"/>
  <c r="Z27" i="92"/>
  <c r="AG27" i="92" s="1"/>
  <c r="AP27" i="92" s="1"/>
  <c r="Z28" i="36"/>
  <c r="AF28" i="36" s="1"/>
  <c r="AO28" i="36" s="1"/>
  <c r="AE29" i="86"/>
  <c r="Z28" i="31"/>
  <c r="AF28" i="31" s="1"/>
  <c r="AO28" i="31" s="1"/>
  <c r="Z28" i="87"/>
  <c r="AG28" i="87" s="1"/>
  <c r="AP28" i="87" s="1"/>
  <c r="AF27" i="92"/>
  <c r="AO27" i="92" s="1"/>
  <c r="W28" i="92"/>
  <c r="AG28" i="36"/>
  <c r="AP28" i="36" s="1"/>
  <c r="AE28" i="36"/>
  <c r="AG28" i="31"/>
  <c r="AP28" i="31" s="1"/>
  <c r="W29" i="31"/>
  <c r="AE28" i="25"/>
  <c r="W29" i="25"/>
  <c r="AG28" i="25"/>
  <c r="AP28" i="25" s="1"/>
  <c r="AF28" i="25"/>
  <c r="AO28" i="25" s="1"/>
  <c r="AG27" i="78"/>
  <c r="AP27" i="78" s="1"/>
  <c r="AF27" i="78"/>
  <c r="AO27" i="78" s="1"/>
  <c r="W28" i="78"/>
  <c r="AR28" i="48"/>
  <c r="AH28" i="77"/>
  <c r="AQ28" i="77" s="1"/>
  <c r="AH28" i="37"/>
  <c r="AQ28" i="37" s="1"/>
  <c r="AF27" i="34"/>
  <c r="AO27" i="34" s="1"/>
  <c r="W28" i="34"/>
  <c r="AG27" i="34"/>
  <c r="AP27" i="34" s="1"/>
  <c r="AE27" i="34"/>
  <c r="X27" i="47"/>
  <c r="Y27" i="47"/>
  <c r="Y28" i="84"/>
  <c r="X28" i="84"/>
  <c r="AH27" i="92"/>
  <c r="AQ27" i="92" s="1"/>
  <c r="AH28" i="87"/>
  <c r="AQ28" i="87" s="1"/>
  <c r="AH27" i="41"/>
  <c r="AQ27" i="41" s="1"/>
  <c r="AN26" i="45"/>
  <c r="AI26" i="45"/>
  <c r="AE28" i="43"/>
  <c r="AG28" i="43"/>
  <c r="AP28" i="43" s="1"/>
  <c r="W29" i="43"/>
  <c r="AF28" i="43"/>
  <c r="AO28" i="43" s="1"/>
  <c r="Z28" i="37"/>
  <c r="AE29" i="79"/>
  <c r="AG29" i="79"/>
  <c r="AP29" i="79" s="1"/>
  <c r="W30" i="79"/>
  <c r="AF29" i="79"/>
  <c r="AO29" i="79" s="1"/>
  <c r="AN28" i="76"/>
  <c r="AI28" i="76"/>
  <c r="AR26" i="90"/>
  <c r="AR27" i="82"/>
  <c r="AH27" i="90"/>
  <c r="AQ27" i="90" s="1"/>
  <c r="Y27" i="94"/>
  <c r="X27" i="94"/>
  <c r="Y29" i="38"/>
  <c r="X29" i="38"/>
  <c r="Y29" i="26"/>
  <c r="X29" i="26"/>
  <c r="AR26" i="92"/>
  <c r="AH26" i="46"/>
  <c r="AQ26" i="46" s="1"/>
  <c r="AI29" i="86"/>
  <c r="AN29" i="86"/>
  <c r="W28" i="93"/>
  <c r="AG27" i="93"/>
  <c r="AP27" i="93" s="1"/>
  <c r="AF27" i="93"/>
  <c r="AO27" i="93" s="1"/>
  <c r="AE27" i="93"/>
  <c r="AG27" i="91"/>
  <c r="AP27" i="91" s="1"/>
  <c r="AF27" i="91"/>
  <c r="AO27" i="91" s="1"/>
  <c r="AE27" i="91"/>
  <c r="W28" i="91"/>
  <c r="AH27" i="39"/>
  <c r="AQ27" i="39" s="1"/>
  <c r="AH27" i="81"/>
  <c r="AQ27" i="81" s="1"/>
  <c r="AF29" i="96"/>
  <c r="AO29" i="96" s="1"/>
  <c r="AG29" i="96"/>
  <c r="AP29" i="96" s="1"/>
  <c r="W30" i="96"/>
  <c r="AE29" i="96"/>
  <c r="W29" i="82"/>
  <c r="AE28" i="82"/>
  <c r="AG28" i="82"/>
  <c r="AP28" i="82" s="1"/>
  <c r="AF28" i="82"/>
  <c r="AO28" i="82" s="1"/>
  <c r="AI28" i="26"/>
  <c r="AN28" i="26"/>
  <c r="AI26" i="27"/>
  <c r="AN26" i="27"/>
  <c r="AI27" i="88"/>
  <c r="AN27" i="88"/>
  <c r="AR26" i="41"/>
  <c r="AG26" i="46"/>
  <c r="AP26" i="46" s="1"/>
  <c r="AF26" i="46"/>
  <c r="AO26" i="46" s="1"/>
  <c r="AE26" i="46"/>
  <c r="W27" i="46"/>
  <c r="AR26" i="39"/>
  <c r="AE27" i="41"/>
  <c r="W28" i="41"/>
  <c r="AF27" i="41"/>
  <c r="AO27" i="41" s="1"/>
  <c r="AG27" i="41"/>
  <c r="AP27" i="41" s="1"/>
  <c r="AR28" i="30"/>
  <c r="AR27" i="31"/>
  <c r="AH26" i="89"/>
  <c r="AQ26" i="89" s="1"/>
  <c r="AR26" i="91"/>
  <c r="AH27" i="78"/>
  <c r="AQ27" i="78" s="1"/>
  <c r="W29" i="73"/>
  <c r="AG28" i="73"/>
  <c r="AP28" i="73" s="1"/>
  <c r="AE28" i="73"/>
  <c r="AF28" i="73"/>
  <c r="AO28" i="73" s="1"/>
  <c r="X29" i="44"/>
  <c r="Y29" i="44"/>
  <c r="X29" i="76"/>
  <c r="Y29" i="76"/>
  <c r="Z27" i="39"/>
  <c r="AI27" i="80"/>
  <c r="AN27" i="80"/>
  <c r="AH28" i="40"/>
  <c r="AQ28" i="40" s="1"/>
  <c r="Y27" i="74"/>
  <c r="X27" i="74"/>
  <c r="Z27" i="74" s="1"/>
  <c r="Z27" i="90"/>
  <c r="X28" i="95"/>
  <c r="Y28" i="95"/>
  <c r="AR25" i="46"/>
  <c r="AR27" i="75"/>
  <c r="Y26" i="35"/>
  <c r="X26" i="35"/>
  <c r="AH28" i="83"/>
  <c r="AQ28" i="83" s="1"/>
  <c r="Y28" i="85"/>
  <c r="X28" i="85"/>
  <c r="W28" i="29"/>
  <c r="AG27" i="29"/>
  <c r="AP27" i="29" s="1"/>
  <c r="AE27" i="29"/>
  <c r="AF27" i="29"/>
  <c r="AO27" i="29" s="1"/>
  <c r="AR27" i="87"/>
  <c r="AR26" i="78"/>
  <c r="AN26" i="47"/>
  <c r="AI26" i="47"/>
  <c r="Z26" i="89"/>
  <c r="AR27" i="37"/>
  <c r="AH29" i="30"/>
  <c r="AQ29" i="30" s="1"/>
  <c r="AH28" i="75"/>
  <c r="AQ28" i="75" s="1"/>
  <c r="AR27" i="25"/>
  <c r="AN28" i="44"/>
  <c r="AI28" i="44"/>
  <c r="AR27" i="36"/>
  <c r="AI27" i="33"/>
  <c r="AN27" i="33"/>
  <c r="Z27" i="81"/>
  <c r="Z28" i="40"/>
  <c r="AI26" i="74"/>
  <c r="AN26" i="74"/>
  <c r="AN26" i="94"/>
  <c r="AI26" i="94"/>
  <c r="Y29" i="42"/>
  <c r="X29" i="42"/>
  <c r="AN27" i="85"/>
  <c r="AI27" i="85"/>
  <c r="AR27" i="77"/>
  <c r="AI27" i="84"/>
  <c r="AN27" i="84"/>
  <c r="AF26" i="32"/>
  <c r="AO26" i="32" s="1"/>
  <c r="AE26" i="32"/>
  <c r="W27" i="32"/>
  <c r="AG26" i="32"/>
  <c r="AP26" i="32" s="1"/>
  <c r="AR25" i="89"/>
  <c r="AH28" i="25"/>
  <c r="AQ28" i="25" s="1"/>
  <c r="AR26" i="81"/>
  <c r="AN28" i="38"/>
  <c r="AI28" i="38"/>
  <c r="AN27" i="95"/>
  <c r="AI27" i="95"/>
  <c r="AH29" i="48"/>
  <c r="AQ29" i="48" s="1"/>
  <c r="AI25" i="35"/>
  <c r="AN25" i="35"/>
  <c r="W29" i="83"/>
  <c r="AG28" i="83"/>
  <c r="AP28" i="83" s="1"/>
  <c r="AF28" i="83"/>
  <c r="AO28" i="83" s="1"/>
  <c r="AE28" i="83"/>
  <c r="AI28" i="28"/>
  <c r="AN28" i="28"/>
  <c r="AR27" i="83"/>
  <c r="Z29" i="30"/>
  <c r="Z28" i="75"/>
  <c r="Z28" i="77"/>
  <c r="Y27" i="45"/>
  <c r="X27" i="45"/>
  <c r="AH28" i="31"/>
  <c r="AQ28" i="31" s="1"/>
  <c r="X29" i="28"/>
  <c r="Y29" i="28"/>
  <c r="AH27" i="91"/>
  <c r="AQ27" i="91" s="1"/>
  <c r="AR27" i="40"/>
  <c r="X28" i="33"/>
  <c r="Y28" i="33"/>
  <c r="AH28" i="36"/>
  <c r="AQ28" i="36" s="1"/>
  <c r="X28" i="80"/>
  <c r="Y28" i="80"/>
  <c r="AH28" i="82"/>
  <c r="AQ28" i="82" s="1"/>
  <c r="Y27" i="27"/>
  <c r="X27" i="27"/>
  <c r="X28" i="88"/>
  <c r="Y28" i="88"/>
  <c r="AN28" i="42"/>
  <c r="AI28" i="42"/>
  <c r="X30" i="86"/>
  <c r="Y30" i="86"/>
  <c r="AG29" i="48" l="1"/>
  <c r="AP29" i="48" s="1"/>
  <c r="Z29" i="28"/>
  <c r="W30" i="48"/>
  <c r="AE29" i="48"/>
  <c r="Z29" i="38"/>
  <c r="AF28" i="87"/>
  <c r="AO28" i="87" s="1"/>
  <c r="AE27" i="92"/>
  <c r="W29" i="87"/>
  <c r="Z27" i="47"/>
  <c r="W29" i="36"/>
  <c r="Z27" i="27"/>
  <c r="Z28" i="85"/>
  <c r="W29" i="85" s="1"/>
  <c r="AE28" i="87"/>
  <c r="AE28" i="31"/>
  <c r="Z28" i="80"/>
  <c r="AE28" i="80" s="1"/>
  <c r="AG27" i="74"/>
  <c r="AP27" i="74" s="1"/>
  <c r="AF27" i="74"/>
  <c r="AO27" i="74" s="1"/>
  <c r="AE27" i="74"/>
  <c r="W28" i="74"/>
  <c r="AE29" i="28"/>
  <c r="AF29" i="28"/>
  <c r="AO29" i="28" s="1"/>
  <c r="W30" i="28"/>
  <c r="AG29" i="28"/>
  <c r="AP29" i="28" s="1"/>
  <c r="AR26" i="47"/>
  <c r="AH29" i="76"/>
  <c r="AQ29" i="76" s="1"/>
  <c r="AH28" i="88"/>
  <c r="AQ28" i="88" s="1"/>
  <c r="AH27" i="45"/>
  <c r="AQ27" i="45" s="1"/>
  <c r="AH30" i="86"/>
  <c r="AQ30" i="86" s="1"/>
  <c r="AH28" i="33"/>
  <c r="AQ28" i="33" s="1"/>
  <c r="AH27" i="27"/>
  <c r="AQ27" i="27" s="1"/>
  <c r="AR28" i="42"/>
  <c r="W29" i="77"/>
  <c r="AF28" i="77"/>
  <c r="AO28" i="77" s="1"/>
  <c r="AE28" i="77"/>
  <c r="AG28" i="77"/>
  <c r="AP28" i="77" s="1"/>
  <c r="AR28" i="28"/>
  <c r="AG26" i="89"/>
  <c r="AP26" i="89" s="1"/>
  <c r="AF26" i="89"/>
  <c r="AO26" i="89" s="1"/>
  <c r="W27" i="89"/>
  <c r="AE26" i="89"/>
  <c r="AH28" i="85"/>
  <c r="AQ28" i="85" s="1"/>
  <c r="AG27" i="90"/>
  <c r="AP27" i="90" s="1"/>
  <c r="AF27" i="90"/>
  <c r="AO27" i="90" s="1"/>
  <c r="AE27" i="90"/>
  <c r="W28" i="90"/>
  <c r="Y28" i="41"/>
  <c r="X28" i="41"/>
  <c r="Z28" i="41" s="1"/>
  <c r="AN26" i="46"/>
  <c r="AI26" i="46"/>
  <c r="AR27" i="88"/>
  <c r="X30" i="96"/>
  <c r="Y30" i="96"/>
  <c r="AI27" i="93"/>
  <c r="AN27" i="93"/>
  <c r="AR29" i="86"/>
  <c r="AH27" i="47"/>
  <c r="AQ27" i="47" s="1"/>
  <c r="AN28" i="31"/>
  <c r="AI28" i="31"/>
  <c r="AI29" i="48"/>
  <c r="AN29" i="48"/>
  <c r="AH29" i="42"/>
  <c r="AQ29" i="42" s="1"/>
  <c r="AR26" i="74"/>
  <c r="AI28" i="73"/>
  <c r="AN28" i="73"/>
  <c r="AI27" i="41"/>
  <c r="AN27" i="41"/>
  <c r="AI28" i="82"/>
  <c r="AN28" i="82"/>
  <c r="X28" i="91"/>
  <c r="Y28" i="91"/>
  <c r="W28" i="47"/>
  <c r="AG27" i="47"/>
  <c r="AP27" i="47" s="1"/>
  <c r="AF27" i="47"/>
  <c r="AO27" i="47" s="1"/>
  <c r="AE27" i="47"/>
  <c r="Y28" i="78"/>
  <c r="X28" i="78"/>
  <c r="AI27" i="92"/>
  <c r="AN27" i="92"/>
  <c r="AI28" i="83"/>
  <c r="AN28" i="83"/>
  <c r="AF29" i="38"/>
  <c r="AO29" i="38" s="1"/>
  <c r="AG29" i="38"/>
  <c r="AP29" i="38" s="1"/>
  <c r="AE29" i="38"/>
  <c r="W30" i="38"/>
  <c r="AH28" i="80"/>
  <c r="AQ28" i="80" s="1"/>
  <c r="AH29" i="28"/>
  <c r="AQ29" i="28" s="1"/>
  <c r="AG29" i="30"/>
  <c r="AP29" i="30" s="1"/>
  <c r="AF29" i="30"/>
  <c r="AO29" i="30" s="1"/>
  <c r="AE29" i="30"/>
  <c r="W30" i="30"/>
  <c r="AR27" i="84"/>
  <c r="W29" i="40"/>
  <c r="AG28" i="40"/>
  <c r="AP28" i="40" s="1"/>
  <c r="AE28" i="40"/>
  <c r="AF28" i="40"/>
  <c r="AO28" i="40" s="1"/>
  <c r="AR28" i="44"/>
  <c r="AI27" i="29"/>
  <c r="AN27" i="29"/>
  <c r="AH26" i="35"/>
  <c r="AQ26" i="35" s="1"/>
  <c r="Z29" i="76"/>
  <c r="AR26" i="27"/>
  <c r="AH29" i="26"/>
  <c r="AQ29" i="26" s="1"/>
  <c r="AH27" i="94"/>
  <c r="AQ27" i="94" s="1"/>
  <c r="AR28" i="76"/>
  <c r="AN29" i="79"/>
  <c r="AI29" i="79"/>
  <c r="AN28" i="43"/>
  <c r="AI28" i="43"/>
  <c r="AH28" i="84"/>
  <c r="AQ28" i="84" s="1"/>
  <c r="AI28" i="87"/>
  <c r="AN28" i="87"/>
  <c r="AN27" i="78"/>
  <c r="AI27" i="78"/>
  <c r="Y29" i="25"/>
  <c r="X29" i="25"/>
  <c r="AI28" i="36"/>
  <c r="AN28" i="36"/>
  <c r="AE27" i="27"/>
  <c r="W28" i="27"/>
  <c r="AG27" i="27"/>
  <c r="AP27" i="27" s="1"/>
  <c r="AF27" i="27"/>
  <c r="AO27" i="27" s="1"/>
  <c r="W29" i="75"/>
  <c r="AG28" i="75"/>
  <c r="AP28" i="75" s="1"/>
  <c r="AF28" i="75"/>
  <c r="AO28" i="75" s="1"/>
  <c r="AE28" i="75"/>
  <c r="AF27" i="81"/>
  <c r="AO27" i="81" s="1"/>
  <c r="AE27" i="81"/>
  <c r="W28" i="81"/>
  <c r="AG27" i="81"/>
  <c r="AP27" i="81" s="1"/>
  <c r="X29" i="82"/>
  <c r="Z29" i="82" s="1"/>
  <c r="Y29" i="82"/>
  <c r="AN27" i="91"/>
  <c r="AI27" i="91"/>
  <c r="W29" i="37"/>
  <c r="AG28" i="37"/>
  <c r="AP28" i="37" s="1"/>
  <c r="AF28" i="37"/>
  <c r="AO28" i="37" s="1"/>
  <c r="AE28" i="37"/>
  <c r="AR26" i="45"/>
  <c r="AI27" i="34"/>
  <c r="AN27" i="34"/>
  <c r="AI28" i="25"/>
  <c r="AN28" i="25"/>
  <c r="AH27" i="74"/>
  <c r="AQ27" i="74" s="1"/>
  <c r="Z28" i="88"/>
  <c r="Y27" i="32"/>
  <c r="X27" i="32"/>
  <c r="AR26" i="94"/>
  <c r="Z26" i="35"/>
  <c r="AH28" i="95"/>
  <c r="AQ28" i="95" s="1"/>
  <c r="AR27" i="80"/>
  <c r="AH29" i="44"/>
  <c r="AQ29" i="44" s="1"/>
  <c r="Y29" i="73"/>
  <c r="X29" i="73"/>
  <c r="AR28" i="26"/>
  <c r="AI29" i="96"/>
  <c r="AN29" i="96"/>
  <c r="X28" i="93"/>
  <c r="Y28" i="93"/>
  <c r="Z29" i="26"/>
  <c r="Z27" i="94"/>
  <c r="Z28" i="84"/>
  <c r="X28" i="92"/>
  <c r="Y28" i="92"/>
  <c r="AR25" i="35"/>
  <c r="AR27" i="95"/>
  <c r="AR28" i="38"/>
  <c r="Z29" i="42"/>
  <c r="Z30" i="86"/>
  <c r="Z28" i="33"/>
  <c r="Z27" i="45"/>
  <c r="X29" i="83"/>
  <c r="Y29" i="83"/>
  <c r="AI26" i="32"/>
  <c r="AN26" i="32"/>
  <c r="AR27" i="85"/>
  <c r="AR27" i="33"/>
  <c r="Y28" i="29"/>
  <c r="X28" i="29"/>
  <c r="Z28" i="29" s="1"/>
  <c r="Z28" i="95"/>
  <c r="AE27" i="39"/>
  <c r="W28" i="39"/>
  <c r="AF27" i="39"/>
  <c r="AO27" i="39" s="1"/>
  <c r="AG27" i="39"/>
  <c r="AP27" i="39" s="1"/>
  <c r="Z29" i="44"/>
  <c r="Y27" i="46"/>
  <c r="X27" i="46"/>
  <c r="AH29" i="38"/>
  <c r="AQ29" i="38" s="1"/>
  <c r="X30" i="79"/>
  <c r="Y30" i="79"/>
  <c r="Y29" i="43"/>
  <c r="X29" i="43"/>
  <c r="X28" i="34"/>
  <c r="Y28" i="34"/>
  <c r="Y29" i="87"/>
  <c r="X29" i="87"/>
  <c r="X29" i="31"/>
  <c r="Y29" i="31"/>
  <c r="Y30" i="48"/>
  <c r="X30" i="48"/>
  <c r="Y29" i="36"/>
  <c r="X29" i="36"/>
  <c r="Z28" i="91" l="1"/>
  <c r="AE28" i="85"/>
  <c r="AF28" i="80"/>
  <c r="AO28" i="80" s="1"/>
  <c r="Z29" i="87"/>
  <c r="Z30" i="79"/>
  <c r="Z28" i="92"/>
  <c r="AG28" i="92" s="1"/>
  <c r="AP28" i="92" s="1"/>
  <c r="Z29" i="25"/>
  <c r="AG28" i="80"/>
  <c r="AP28" i="80" s="1"/>
  <c r="AF28" i="85"/>
  <c r="AO28" i="85" s="1"/>
  <c r="Z28" i="34"/>
  <c r="Z30" i="48"/>
  <c r="W31" i="48" s="1"/>
  <c r="AG28" i="85"/>
  <c r="AP28" i="85" s="1"/>
  <c r="Z29" i="43"/>
  <c r="AG29" i="43" s="1"/>
  <c r="AP29" i="43" s="1"/>
  <c r="Z29" i="36"/>
  <c r="Z29" i="73"/>
  <c r="Z29" i="31"/>
  <c r="Z28" i="93"/>
  <c r="AF28" i="93" s="1"/>
  <c r="AO28" i="93" s="1"/>
  <c r="Z27" i="32"/>
  <c r="AF27" i="32" s="1"/>
  <c r="AO27" i="32" s="1"/>
  <c r="W29" i="80"/>
  <c r="Z30" i="96"/>
  <c r="AG30" i="96" s="1"/>
  <c r="AP30" i="96" s="1"/>
  <c r="AE29" i="82"/>
  <c r="AG29" i="82"/>
  <c r="AP29" i="82" s="1"/>
  <c r="AF29" i="82"/>
  <c r="AO29" i="82" s="1"/>
  <c r="W30" i="82"/>
  <c r="W29" i="93"/>
  <c r="AG28" i="93"/>
  <c r="AP28" i="93" s="1"/>
  <c r="AF30" i="96"/>
  <c r="AO30" i="96" s="1"/>
  <c r="AE30" i="96"/>
  <c r="W31" i="96"/>
  <c r="AF29" i="43"/>
  <c r="AO29" i="43" s="1"/>
  <c r="AF30" i="48"/>
  <c r="AO30" i="48" s="1"/>
  <c r="AG30" i="48"/>
  <c r="AP30" i="48" s="1"/>
  <c r="AE30" i="48"/>
  <c r="AH28" i="78"/>
  <c r="AQ28" i="78" s="1"/>
  <c r="AH28" i="29"/>
  <c r="AQ28" i="29" s="1"/>
  <c r="AG27" i="45"/>
  <c r="AP27" i="45" s="1"/>
  <c r="AF27" i="45"/>
  <c r="AO27" i="45" s="1"/>
  <c r="AE27" i="45"/>
  <c r="W28" i="45"/>
  <c r="AF29" i="73"/>
  <c r="AO29" i="73" s="1"/>
  <c r="AE29" i="73"/>
  <c r="W30" i="73"/>
  <c r="AG29" i="73"/>
  <c r="AP29" i="73" s="1"/>
  <c r="X28" i="27"/>
  <c r="Y28" i="27"/>
  <c r="AR27" i="29"/>
  <c r="AN29" i="30"/>
  <c r="AI29" i="30"/>
  <c r="AH29" i="31"/>
  <c r="AQ29" i="31" s="1"/>
  <c r="AH28" i="34"/>
  <c r="AQ28" i="34" s="1"/>
  <c r="AH30" i="79"/>
  <c r="AQ30" i="79" s="1"/>
  <c r="AF28" i="33"/>
  <c r="AO28" i="33" s="1"/>
  <c r="AE28" i="33"/>
  <c r="W29" i="33"/>
  <c r="AG28" i="33"/>
  <c r="AP28" i="33" s="1"/>
  <c r="AE28" i="84"/>
  <c r="AG28" i="84"/>
  <c r="AP28" i="84" s="1"/>
  <c r="AF28" i="84"/>
  <c r="AO28" i="84" s="1"/>
  <c r="W29" i="84"/>
  <c r="AR27" i="91"/>
  <c r="Y28" i="81"/>
  <c r="X28" i="81"/>
  <c r="AR29" i="79"/>
  <c r="X29" i="40"/>
  <c r="Y29" i="40"/>
  <c r="Z29" i="40" s="1"/>
  <c r="X30" i="38"/>
  <c r="Y30" i="38"/>
  <c r="AR28" i="83"/>
  <c r="AI27" i="47"/>
  <c r="AN27" i="47"/>
  <c r="AH28" i="91"/>
  <c r="AQ28" i="91" s="1"/>
  <c r="AN26" i="89"/>
  <c r="AI26" i="89"/>
  <c r="Y30" i="28"/>
  <c r="X30" i="28"/>
  <c r="X29" i="80"/>
  <c r="Y29" i="80"/>
  <c r="Z29" i="80" s="1"/>
  <c r="AF29" i="36"/>
  <c r="AO29" i="36" s="1"/>
  <c r="AE29" i="36"/>
  <c r="W30" i="36"/>
  <c r="AG29" i="36"/>
  <c r="AP29" i="36" s="1"/>
  <c r="AG30" i="86"/>
  <c r="AP30" i="86" s="1"/>
  <c r="AF30" i="86"/>
  <c r="AO30" i="86" s="1"/>
  <c r="AE30" i="86"/>
  <c r="W31" i="86"/>
  <c r="AI28" i="80"/>
  <c r="AN28" i="80"/>
  <c r="AH30" i="48"/>
  <c r="AQ30" i="48" s="1"/>
  <c r="AH29" i="87"/>
  <c r="AQ29" i="87" s="1"/>
  <c r="AH29" i="43"/>
  <c r="AQ29" i="43" s="1"/>
  <c r="X28" i="39"/>
  <c r="Y28" i="39"/>
  <c r="W30" i="42"/>
  <c r="AG29" i="42"/>
  <c r="AP29" i="42" s="1"/>
  <c r="AF29" i="42"/>
  <c r="AO29" i="42" s="1"/>
  <c r="AE29" i="42"/>
  <c r="AG29" i="26"/>
  <c r="AP29" i="26" s="1"/>
  <c r="AF29" i="26"/>
  <c r="AO29" i="26" s="1"/>
  <c r="AE29" i="26"/>
  <c r="W30" i="26"/>
  <c r="AR28" i="25"/>
  <c r="Y29" i="75"/>
  <c r="Z29" i="75" s="1"/>
  <c r="X29" i="75"/>
  <c r="AR27" i="92"/>
  <c r="X27" i="89"/>
  <c r="Y27" i="89"/>
  <c r="AI28" i="77"/>
  <c r="AN28" i="77"/>
  <c r="AN29" i="28"/>
  <c r="AI29" i="28"/>
  <c r="AI28" i="85"/>
  <c r="AN28" i="85"/>
  <c r="AR26" i="32"/>
  <c r="AR29" i="96"/>
  <c r="AE28" i="88"/>
  <c r="W29" i="88"/>
  <c r="AF28" i="88"/>
  <c r="AO28" i="88" s="1"/>
  <c r="AG28" i="88"/>
  <c r="AP28" i="88" s="1"/>
  <c r="AI28" i="37"/>
  <c r="AN28" i="37"/>
  <c r="AN27" i="81"/>
  <c r="AI27" i="81"/>
  <c r="AR27" i="78"/>
  <c r="W29" i="91"/>
  <c r="AG28" i="91"/>
  <c r="AP28" i="91" s="1"/>
  <c r="AF28" i="91"/>
  <c r="AO28" i="91" s="1"/>
  <c r="AE28" i="91"/>
  <c r="AR28" i="82"/>
  <c r="AR27" i="93"/>
  <c r="X28" i="74"/>
  <c r="Y28" i="74"/>
  <c r="W30" i="31"/>
  <c r="AG29" i="31"/>
  <c r="AP29" i="31" s="1"/>
  <c r="AF29" i="31"/>
  <c r="AO29" i="31" s="1"/>
  <c r="AE29" i="31"/>
  <c r="AG30" i="79"/>
  <c r="AP30" i="79" s="1"/>
  <c r="AF30" i="79"/>
  <c r="AO30" i="79" s="1"/>
  <c r="AE30" i="79"/>
  <c r="W31" i="79"/>
  <c r="AF28" i="29"/>
  <c r="AO28" i="29" s="1"/>
  <c r="AE28" i="29"/>
  <c r="W29" i="29"/>
  <c r="AG28" i="29"/>
  <c r="AP28" i="29" s="1"/>
  <c r="AG27" i="94"/>
  <c r="AP27" i="94" s="1"/>
  <c r="AF27" i="94"/>
  <c r="AO27" i="94" s="1"/>
  <c r="W28" i="94"/>
  <c r="AE27" i="94"/>
  <c r="AE26" i="35"/>
  <c r="W27" i="35"/>
  <c r="AF26" i="35"/>
  <c r="AO26" i="35" s="1"/>
  <c r="AG26" i="35"/>
  <c r="AP26" i="35" s="1"/>
  <c r="AN29" i="38"/>
  <c r="AI29" i="38"/>
  <c r="AR28" i="73"/>
  <c r="AI27" i="39"/>
  <c r="AN27" i="39"/>
  <c r="AH29" i="83"/>
  <c r="AQ29" i="83" s="1"/>
  <c r="W30" i="44"/>
  <c r="AG29" i="44"/>
  <c r="AP29" i="44" s="1"/>
  <c r="AF29" i="44"/>
  <c r="AO29" i="44" s="1"/>
  <c r="AE29" i="44"/>
  <c r="AG28" i="95"/>
  <c r="AP28" i="95" s="1"/>
  <c r="AF28" i="95"/>
  <c r="AO28" i="95" s="1"/>
  <c r="W29" i="95"/>
  <c r="AE28" i="95"/>
  <c r="Z29" i="83"/>
  <c r="AH28" i="92"/>
  <c r="AQ28" i="92" s="1"/>
  <c r="AH28" i="93"/>
  <c r="AQ28" i="93" s="1"/>
  <c r="AH29" i="73"/>
  <c r="AQ29" i="73" s="1"/>
  <c r="AH27" i="32"/>
  <c r="AQ27" i="32" s="1"/>
  <c r="AR27" i="34"/>
  <c r="AI28" i="75"/>
  <c r="AN28" i="75"/>
  <c r="AH29" i="25"/>
  <c r="AQ29" i="25" s="1"/>
  <c r="AR28" i="87"/>
  <c r="AR28" i="43"/>
  <c r="W30" i="76"/>
  <c r="AG29" i="76"/>
  <c r="AP29" i="76" s="1"/>
  <c r="AF29" i="76"/>
  <c r="AO29" i="76" s="1"/>
  <c r="AE29" i="76"/>
  <c r="X30" i="30"/>
  <c r="Y30" i="30"/>
  <c r="X28" i="47"/>
  <c r="Y28" i="47"/>
  <c r="AR29" i="48"/>
  <c r="AN27" i="90"/>
  <c r="AI27" i="90"/>
  <c r="AN27" i="74"/>
  <c r="AI27" i="74"/>
  <c r="AF28" i="34"/>
  <c r="AO28" i="34" s="1"/>
  <c r="AG28" i="34"/>
  <c r="AP28" i="34" s="1"/>
  <c r="W29" i="34"/>
  <c r="AE28" i="34"/>
  <c r="AH27" i="46"/>
  <c r="AQ27" i="46" s="1"/>
  <c r="AN27" i="27"/>
  <c r="AI27" i="27"/>
  <c r="AG28" i="41"/>
  <c r="AP28" i="41" s="1"/>
  <c r="AF28" i="41"/>
  <c r="AO28" i="41" s="1"/>
  <c r="AE28" i="41"/>
  <c r="W29" i="41"/>
  <c r="AE29" i="87"/>
  <c r="W30" i="87"/>
  <c r="AF29" i="87"/>
  <c r="AO29" i="87" s="1"/>
  <c r="AG29" i="87"/>
  <c r="AP29" i="87" s="1"/>
  <c r="Z27" i="46"/>
  <c r="AH29" i="82"/>
  <c r="AQ29" i="82" s="1"/>
  <c r="AR28" i="36"/>
  <c r="AI28" i="40"/>
  <c r="AN28" i="40"/>
  <c r="AR26" i="46"/>
  <c r="Y28" i="90"/>
  <c r="X28" i="90"/>
  <c r="AH29" i="36"/>
  <c r="AQ29" i="36" s="1"/>
  <c r="Y29" i="37"/>
  <c r="X29" i="37"/>
  <c r="AG29" i="25"/>
  <c r="AP29" i="25" s="1"/>
  <c r="AF29" i="25"/>
  <c r="AO29" i="25" s="1"/>
  <c r="AE29" i="25"/>
  <c r="W30" i="25"/>
  <c r="Z28" i="78"/>
  <c r="AR27" i="41"/>
  <c r="AR28" i="31"/>
  <c r="AH30" i="96"/>
  <c r="AQ30" i="96" s="1"/>
  <c r="AH28" i="41"/>
  <c r="AQ28" i="41" s="1"/>
  <c r="X29" i="77"/>
  <c r="Y29" i="77"/>
  <c r="X29" i="85"/>
  <c r="Y29" i="85"/>
  <c r="AE28" i="93" l="1"/>
  <c r="AE28" i="92"/>
  <c r="W29" i="92"/>
  <c r="AF28" i="92"/>
  <c r="AO28" i="92" s="1"/>
  <c r="W30" i="43"/>
  <c r="W28" i="32"/>
  <c r="Z29" i="77"/>
  <c r="AE29" i="77" s="1"/>
  <c r="Z28" i="47"/>
  <c r="Z27" i="89"/>
  <c r="AE29" i="43"/>
  <c r="AG27" i="32"/>
  <c r="AP27" i="32" s="1"/>
  <c r="Z28" i="39"/>
  <c r="AG28" i="39" s="1"/>
  <c r="AP28" i="39" s="1"/>
  <c r="Z30" i="28"/>
  <c r="W31" i="28" s="1"/>
  <c r="Z28" i="81"/>
  <c r="AE27" i="32"/>
  <c r="Z28" i="74"/>
  <c r="W29" i="74" s="1"/>
  <c r="Z29" i="85"/>
  <c r="AE29" i="85" s="1"/>
  <c r="Z29" i="37"/>
  <c r="AE29" i="37" s="1"/>
  <c r="AF29" i="77"/>
  <c r="AO29" i="77" s="1"/>
  <c r="AG29" i="77"/>
  <c r="AP29" i="77" s="1"/>
  <c r="W30" i="77"/>
  <c r="AF29" i="37"/>
  <c r="AO29" i="37" s="1"/>
  <c r="AF28" i="47"/>
  <c r="AO28" i="47" s="1"/>
  <c r="AE28" i="47"/>
  <c r="W29" i="47"/>
  <c r="AG28" i="47"/>
  <c r="AP28" i="47" s="1"/>
  <c r="W28" i="89"/>
  <c r="AE27" i="89"/>
  <c r="AG27" i="89"/>
  <c r="AP27" i="89" s="1"/>
  <c r="AF27" i="89"/>
  <c r="AO27" i="89" s="1"/>
  <c r="AF28" i="39"/>
  <c r="AO28" i="39" s="1"/>
  <c r="AG30" i="28"/>
  <c r="AP30" i="28" s="1"/>
  <c r="AF30" i="28"/>
  <c r="AO30" i="28" s="1"/>
  <c r="AG28" i="81"/>
  <c r="AP28" i="81" s="1"/>
  <c r="AF28" i="81"/>
  <c r="AO28" i="81" s="1"/>
  <c r="W29" i="81"/>
  <c r="AE28" i="81"/>
  <c r="AE29" i="75"/>
  <c r="W30" i="75"/>
  <c r="AF29" i="75"/>
  <c r="AO29" i="75" s="1"/>
  <c r="AG29" i="75"/>
  <c r="AP29" i="75" s="1"/>
  <c r="AF29" i="85"/>
  <c r="AO29" i="85" s="1"/>
  <c r="W30" i="85"/>
  <c r="AG29" i="85"/>
  <c r="AP29" i="85" s="1"/>
  <c r="AG29" i="80"/>
  <c r="AP29" i="80" s="1"/>
  <c r="AF29" i="80"/>
  <c r="AO29" i="80" s="1"/>
  <c r="AE29" i="80"/>
  <c r="W30" i="80"/>
  <c r="Y29" i="41"/>
  <c r="X29" i="41"/>
  <c r="W29" i="78"/>
  <c r="AG28" i="78"/>
  <c r="AP28" i="78" s="1"/>
  <c r="AE28" i="78"/>
  <c r="AF28" i="78"/>
  <c r="AO28" i="78" s="1"/>
  <c r="AH29" i="37"/>
  <c r="AQ29" i="37" s="1"/>
  <c r="AN28" i="41"/>
  <c r="AI28" i="41"/>
  <c r="X29" i="34"/>
  <c r="Y29" i="34"/>
  <c r="AR28" i="75"/>
  <c r="AN28" i="95"/>
  <c r="AI28" i="95"/>
  <c r="Y27" i="35"/>
  <c r="X27" i="35"/>
  <c r="Y31" i="79"/>
  <c r="X31" i="79"/>
  <c r="AR27" i="81"/>
  <c r="AR28" i="77"/>
  <c r="AH29" i="75"/>
  <c r="AQ29" i="75" s="1"/>
  <c r="X30" i="26"/>
  <c r="Y30" i="26"/>
  <c r="Y31" i="86"/>
  <c r="X31" i="86"/>
  <c r="X30" i="36"/>
  <c r="Y30" i="36"/>
  <c r="AH30" i="28"/>
  <c r="AQ30" i="28" s="1"/>
  <c r="AH29" i="40"/>
  <c r="AQ29" i="40" s="1"/>
  <c r="X30" i="43"/>
  <c r="Y30" i="43"/>
  <c r="X31" i="96"/>
  <c r="Y31" i="96"/>
  <c r="AN27" i="32"/>
  <c r="AI27" i="32"/>
  <c r="Y29" i="93"/>
  <c r="X29" i="93"/>
  <c r="AH30" i="30"/>
  <c r="AQ30" i="30" s="1"/>
  <c r="X30" i="76"/>
  <c r="Y30" i="76"/>
  <c r="Z30" i="76" s="1"/>
  <c r="Y29" i="88"/>
  <c r="X29" i="88"/>
  <c r="Z29" i="88" s="1"/>
  <c r="AN29" i="26"/>
  <c r="AI29" i="26"/>
  <c r="AN30" i="86"/>
  <c r="AI30" i="86"/>
  <c r="AI29" i="36"/>
  <c r="AN29" i="36"/>
  <c r="AF29" i="40"/>
  <c r="AO29" i="40" s="1"/>
  <c r="AE29" i="40"/>
  <c r="W30" i="40"/>
  <c r="AG29" i="40"/>
  <c r="AP29" i="40" s="1"/>
  <c r="AN28" i="84"/>
  <c r="AI28" i="84"/>
  <c r="X30" i="73"/>
  <c r="Y30" i="73"/>
  <c r="AI30" i="48"/>
  <c r="AN30" i="48"/>
  <c r="AN29" i="43"/>
  <c r="AI29" i="43"/>
  <c r="AI30" i="96"/>
  <c r="AN30" i="96"/>
  <c r="AI28" i="93"/>
  <c r="AN28" i="93"/>
  <c r="Y30" i="82"/>
  <c r="X30" i="82"/>
  <c r="AH29" i="77"/>
  <c r="AQ29" i="77" s="1"/>
  <c r="X30" i="25"/>
  <c r="Y30" i="25"/>
  <c r="AH28" i="90"/>
  <c r="AQ28" i="90" s="1"/>
  <c r="AR28" i="40"/>
  <c r="Y30" i="87"/>
  <c r="X30" i="87"/>
  <c r="Z30" i="30"/>
  <c r="X29" i="95"/>
  <c r="Y29" i="95"/>
  <c r="AN27" i="94"/>
  <c r="AI27" i="94"/>
  <c r="AI28" i="88"/>
  <c r="AN28" i="88"/>
  <c r="AR28" i="85"/>
  <c r="AH27" i="89"/>
  <c r="AQ27" i="89" s="1"/>
  <c r="Y30" i="42"/>
  <c r="X30" i="42"/>
  <c r="Z30" i="42" s="1"/>
  <c r="AI29" i="73"/>
  <c r="AN29" i="73"/>
  <c r="AI28" i="92"/>
  <c r="AN28" i="92"/>
  <c r="AI29" i="87"/>
  <c r="AN29" i="87"/>
  <c r="Y29" i="91"/>
  <c r="X29" i="91"/>
  <c r="AR29" i="28"/>
  <c r="AH28" i="27"/>
  <c r="AQ28" i="27" s="1"/>
  <c r="AR29" i="38"/>
  <c r="AI26" i="35"/>
  <c r="AN26" i="35"/>
  <c r="AN30" i="79"/>
  <c r="AI30" i="79"/>
  <c r="X30" i="44"/>
  <c r="Y30" i="44"/>
  <c r="Y29" i="29"/>
  <c r="X29" i="29"/>
  <c r="X30" i="31"/>
  <c r="Y30" i="31"/>
  <c r="AR28" i="37"/>
  <c r="AR26" i="89"/>
  <c r="AH30" i="38"/>
  <c r="AQ30" i="38" s="1"/>
  <c r="Y29" i="84"/>
  <c r="X29" i="84"/>
  <c r="Z28" i="90"/>
  <c r="W28" i="46"/>
  <c r="AG27" i="46"/>
  <c r="AP27" i="46" s="1"/>
  <c r="AE27" i="46"/>
  <c r="AF27" i="46"/>
  <c r="AO27" i="46" s="1"/>
  <c r="AH28" i="47"/>
  <c r="AQ28" i="47" s="1"/>
  <c r="AR27" i="39"/>
  <c r="X28" i="94"/>
  <c r="Y28" i="94"/>
  <c r="AI28" i="29"/>
  <c r="AN28" i="29"/>
  <c r="AI29" i="42"/>
  <c r="AN29" i="42"/>
  <c r="AH28" i="39"/>
  <c r="AQ28" i="39" s="1"/>
  <c r="AR28" i="80"/>
  <c r="AH29" i="80"/>
  <c r="AQ29" i="80" s="1"/>
  <c r="Z30" i="38"/>
  <c r="AH28" i="81"/>
  <c r="AQ28" i="81" s="1"/>
  <c r="X29" i="33"/>
  <c r="Y29" i="33"/>
  <c r="AR29" i="30"/>
  <c r="Z28" i="27"/>
  <c r="X28" i="45"/>
  <c r="Y28" i="45"/>
  <c r="Y31" i="48"/>
  <c r="X31" i="48"/>
  <c r="X29" i="92"/>
  <c r="Y29" i="92"/>
  <c r="AN29" i="25"/>
  <c r="AI29" i="25"/>
  <c r="AR27" i="27"/>
  <c r="AR27" i="74"/>
  <c r="AI29" i="76"/>
  <c r="AN29" i="76"/>
  <c r="AH29" i="85"/>
  <c r="AQ29" i="85" s="1"/>
  <c r="AI28" i="34"/>
  <c r="AN28" i="34"/>
  <c r="AR27" i="90"/>
  <c r="AE29" i="83"/>
  <c r="W30" i="83"/>
  <c r="AF29" i="83"/>
  <c r="AO29" i="83" s="1"/>
  <c r="AG29" i="83"/>
  <c r="AP29" i="83" s="1"/>
  <c r="AI29" i="44"/>
  <c r="AN29" i="44"/>
  <c r="AI29" i="31"/>
  <c r="AN29" i="31"/>
  <c r="AH28" i="74"/>
  <c r="AQ28" i="74" s="1"/>
  <c r="AI28" i="91"/>
  <c r="AN28" i="91"/>
  <c r="AR27" i="47"/>
  <c r="AN28" i="33"/>
  <c r="AI28" i="33"/>
  <c r="AI27" i="45"/>
  <c r="AN27" i="45"/>
  <c r="X28" i="32"/>
  <c r="Y28" i="32"/>
  <c r="AI29" i="82"/>
  <c r="AN29" i="82"/>
  <c r="W29" i="39" l="1"/>
  <c r="W30" i="37"/>
  <c r="Z28" i="45"/>
  <c r="AE28" i="39"/>
  <c r="Z29" i="34"/>
  <c r="AE30" i="28"/>
  <c r="AE28" i="74"/>
  <c r="Z29" i="92"/>
  <c r="Z29" i="84"/>
  <c r="Z29" i="91"/>
  <c r="AF28" i="74"/>
  <c r="AO28" i="74" s="1"/>
  <c r="Z27" i="35"/>
  <c r="AG27" i="35" s="1"/>
  <c r="AP27" i="35" s="1"/>
  <c r="Z29" i="29"/>
  <c r="Z31" i="96"/>
  <c r="Z28" i="32"/>
  <c r="Z31" i="48"/>
  <c r="Z30" i="43"/>
  <c r="AE30" i="43" s="1"/>
  <c r="Z31" i="86"/>
  <c r="W32" i="86" s="1"/>
  <c r="Z31" i="79"/>
  <c r="AG28" i="74"/>
  <c r="AP28" i="74" s="1"/>
  <c r="AG29" i="37"/>
  <c r="AP29" i="37" s="1"/>
  <c r="Z29" i="33"/>
  <c r="AF29" i="33" s="1"/>
  <c r="AO29" i="33" s="1"/>
  <c r="Z29" i="95"/>
  <c r="W30" i="95" s="1"/>
  <c r="Z29" i="93"/>
  <c r="AG29" i="93" s="1"/>
  <c r="AP29" i="93" s="1"/>
  <c r="AF29" i="93"/>
  <c r="AO29" i="93" s="1"/>
  <c r="AE31" i="86"/>
  <c r="W32" i="79"/>
  <c r="AG31" i="79"/>
  <c r="AP31" i="79" s="1"/>
  <c r="AE31" i="79"/>
  <c r="AF31" i="79"/>
  <c r="AO31" i="79" s="1"/>
  <c r="AG29" i="84"/>
  <c r="AP29" i="84" s="1"/>
  <c r="AF29" i="84"/>
  <c r="AO29" i="84" s="1"/>
  <c r="W30" i="84"/>
  <c r="AE29" i="84"/>
  <c r="AG29" i="29"/>
  <c r="AP29" i="29" s="1"/>
  <c r="AF29" i="29"/>
  <c r="AO29" i="29" s="1"/>
  <c r="AE29" i="29"/>
  <c r="W30" i="29"/>
  <c r="AF30" i="76"/>
  <c r="AO30" i="76" s="1"/>
  <c r="AE30" i="76"/>
  <c r="AG30" i="76"/>
  <c r="AP30" i="76" s="1"/>
  <c r="W31" i="76"/>
  <c r="AG30" i="43"/>
  <c r="AP30" i="43" s="1"/>
  <c r="AF30" i="43"/>
  <c r="AO30" i="43" s="1"/>
  <c r="AR28" i="88"/>
  <c r="AH30" i="25"/>
  <c r="AQ30" i="25" s="1"/>
  <c r="AR30" i="86"/>
  <c r="AR27" i="32"/>
  <c r="AR28" i="95"/>
  <c r="AG29" i="33"/>
  <c r="AP29" i="33" s="1"/>
  <c r="AE29" i="33"/>
  <c r="AR30" i="79"/>
  <c r="AR27" i="45"/>
  <c r="AR28" i="91"/>
  <c r="AR28" i="34"/>
  <c r="AR29" i="25"/>
  <c r="AR29" i="42"/>
  <c r="W29" i="90"/>
  <c r="AG28" i="90"/>
  <c r="AP28" i="90" s="1"/>
  <c r="AF28" i="90"/>
  <c r="AO28" i="90" s="1"/>
  <c r="AE28" i="90"/>
  <c r="AR28" i="93"/>
  <c r="AR30" i="48"/>
  <c r="AR29" i="36"/>
  <c r="AH29" i="34"/>
  <c r="AQ29" i="34" s="1"/>
  <c r="Y30" i="80"/>
  <c r="X30" i="80"/>
  <c r="Y30" i="85"/>
  <c r="X30" i="85"/>
  <c r="Y30" i="75"/>
  <c r="X30" i="75"/>
  <c r="AN28" i="47"/>
  <c r="AI28" i="47"/>
  <c r="AI29" i="37"/>
  <c r="AN29" i="37"/>
  <c r="AI29" i="83"/>
  <c r="AN29" i="83"/>
  <c r="AI27" i="46"/>
  <c r="AN27" i="46"/>
  <c r="AH30" i="31"/>
  <c r="AQ30" i="31" s="1"/>
  <c r="AH30" i="44"/>
  <c r="AQ30" i="44" s="1"/>
  <c r="AH30" i="42"/>
  <c r="AQ30" i="42" s="1"/>
  <c r="AR27" i="94"/>
  <c r="AH30" i="87"/>
  <c r="AQ30" i="87" s="1"/>
  <c r="Z30" i="25"/>
  <c r="AH30" i="82"/>
  <c r="AQ30" i="82" s="1"/>
  <c r="AR30" i="96"/>
  <c r="AH30" i="73"/>
  <c r="AQ30" i="73" s="1"/>
  <c r="Y30" i="40"/>
  <c r="X30" i="40"/>
  <c r="Z30" i="40" s="1"/>
  <c r="AH30" i="36"/>
  <c r="AQ30" i="36" s="1"/>
  <c r="AH30" i="26"/>
  <c r="AQ30" i="26" s="1"/>
  <c r="AR28" i="41"/>
  <c r="AH29" i="41"/>
  <c r="AQ29" i="41" s="1"/>
  <c r="AN28" i="81"/>
  <c r="AI28" i="81"/>
  <c r="AN30" i="28"/>
  <c r="AI30" i="28"/>
  <c r="X29" i="39"/>
  <c r="Y29" i="39"/>
  <c r="X29" i="74"/>
  <c r="Y29" i="74"/>
  <c r="Y30" i="77"/>
  <c r="X30" i="77"/>
  <c r="W30" i="34"/>
  <c r="AG29" i="34"/>
  <c r="AP29" i="34" s="1"/>
  <c r="AF29" i="34"/>
  <c r="AO29" i="34" s="1"/>
  <c r="AE29" i="34"/>
  <c r="X29" i="78"/>
  <c r="Y29" i="78"/>
  <c r="AN29" i="80"/>
  <c r="AI29" i="80"/>
  <c r="AI29" i="85"/>
  <c r="AN29" i="85"/>
  <c r="AI29" i="75"/>
  <c r="AN29" i="75"/>
  <c r="AI27" i="89"/>
  <c r="AN27" i="89"/>
  <c r="AR28" i="29"/>
  <c r="AH28" i="32"/>
  <c r="AQ28" i="32" s="1"/>
  <c r="AR29" i="44"/>
  <c r="AH29" i="92"/>
  <c r="AQ29" i="92" s="1"/>
  <c r="AH28" i="45"/>
  <c r="AQ28" i="45" s="1"/>
  <c r="AH29" i="33"/>
  <c r="AQ29" i="33" s="1"/>
  <c r="Z30" i="31"/>
  <c r="Z30" i="44"/>
  <c r="AR29" i="87"/>
  <c r="AR29" i="43"/>
  <c r="Z30" i="73"/>
  <c r="AI29" i="40"/>
  <c r="AN29" i="40"/>
  <c r="AR29" i="26"/>
  <c r="AH30" i="76"/>
  <c r="AQ30" i="76" s="1"/>
  <c r="Z30" i="36"/>
  <c r="Z30" i="26"/>
  <c r="Y29" i="81"/>
  <c r="X29" i="81"/>
  <c r="X31" i="28"/>
  <c r="Y31" i="28"/>
  <c r="AN28" i="39"/>
  <c r="AI28" i="39"/>
  <c r="X28" i="89"/>
  <c r="Y28" i="89"/>
  <c r="AR29" i="82"/>
  <c r="AH29" i="84"/>
  <c r="AQ29" i="84" s="1"/>
  <c r="AR26" i="35"/>
  <c r="AH30" i="43"/>
  <c r="AQ30" i="43" s="1"/>
  <c r="AE29" i="92"/>
  <c r="AF29" i="92"/>
  <c r="AO29" i="92" s="1"/>
  <c r="W30" i="92"/>
  <c r="AG29" i="92"/>
  <c r="AP29" i="92" s="1"/>
  <c r="AE30" i="42"/>
  <c r="W31" i="42"/>
  <c r="AF30" i="42"/>
  <c r="AO30" i="42" s="1"/>
  <c r="AG30" i="42"/>
  <c r="AP30" i="42" s="1"/>
  <c r="Z30" i="87"/>
  <c r="Z30" i="82"/>
  <c r="AR28" i="84"/>
  <c r="AH29" i="93"/>
  <c r="AQ29" i="93" s="1"/>
  <c r="AH31" i="96"/>
  <c r="AQ31" i="96" s="1"/>
  <c r="AH31" i="86"/>
  <c r="AQ31" i="86" s="1"/>
  <c r="AH27" i="35"/>
  <c r="AQ27" i="35" s="1"/>
  <c r="AI28" i="78"/>
  <c r="AN28" i="78"/>
  <c r="Z29" i="41"/>
  <c r="AI28" i="74"/>
  <c r="AN28" i="74"/>
  <c r="AN29" i="77"/>
  <c r="AI29" i="77"/>
  <c r="AR28" i="33"/>
  <c r="AR29" i="31"/>
  <c r="Y30" i="83"/>
  <c r="X30" i="83"/>
  <c r="AR29" i="76"/>
  <c r="AF31" i="48"/>
  <c r="AO31" i="48" s="1"/>
  <c r="AE31" i="48"/>
  <c r="W32" i="48"/>
  <c r="AG31" i="48"/>
  <c r="AP31" i="48" s="1"/>
  <c r="AF29" i="91"/>
  <c r="AO29" i="91" s="1"/>
  <c r="AE29" i="91"/>
  <c r="AG29" i="91"/>
  <c r="AP29" i="91" s="1"/>
  <c r="W30" i="91"/>
  <c r="AR29" i="73"/>
  <c r="W31" i="30"/>
  <c r="AG30" i="30"/>
  <c r="AP30" i="30" s="1"/>
  <c r="AF30" i="30"/>
  <c r="AO30" i="30" s="1"/>
  <c r="AE30" i="30"/>
  <c r="AG29" i="88"/>
  <c r="AP29" i="88" s="1"/>
  <c r="AF29" i="88"/>
  <c r="AO29" i="88" s="1"/>
  <c r="AE29" i="88"/>
  <c r="W30" i="88"/>
  <c r="AH31" i="79"/>
  <c r="AQ31" i="79" s="1"/>
  <c r="W29" i="32"/>
  <c r="AG28" i="32"/>
  <c r="AP28" i="32" s="1"/>
  <c r="AF28" i="32"/>
  <c r="AO28" i="32" s="1"/>
  <c r="AE28" i="32"/>
  <c r="AG28" i="45"/>
  <c r="AP28" i="45" s="1"/>
  <c r="AE28" i="45"/>
  <c r="W29" i="45"/>
  <c r="AF28" i="45"/>
  <c r="AO28" i="45" s="1"/>
  <c r="AG30" i="38"/>
  <c r="AP30" i="38" s="1"/>
  <c r="AF30" i="38"/>
  <c r="AO30" i="38" s="1"/>
  <c r="AE30" i="38"/>
  <c r="W31" i="38"/>
  <c r="AH28" i="94"/>
  <c r="AQ28" i="94" s="1"/>
  <c r="AH29" i="29"/>
  <c r="AQ29" i="29" s="1"/>
  <c r="AH31" i="48"/>
  <c r="AQ31" i="48" s="1"/>
  <c r="AF28" i="27"/>
  <c r="AO28" i="27" s="1"/>
  <c r="AG28" i="27"/>
  <c r="AP28" i="27" s="1"/>
  <c r="W29" i="27"/>
  <c r="AE28" i="27"/>
  <c r="Z28" i="94"/>
  <c r="X28" i="46"/>
  <c r="Y28" i="46"/>
  <c r="AH29" i="91"/>
  <c r="AQ29" i="91" s="1"/>
  <c r="AR28" i="92"/>
  <c r="AH29" i="95"/>
  <c r="AQ29" i="95" s="1"/>
  <c r="AH29" i="88"/>
  <c r="AQ29" i="88" s="1"/>
  <c r="AF31" i="96"/>
  <c r="AO31" i="96" s="1"/>
  <c r="W32" i="96"/>
  <c r="AG31" i="96"/>
  <c r="AP31" i="96" s="1"/>
  <c r="AE31" i="96"/>
  <c r="X29" i="47"/>
  <c r="Y29" i="47"/>
  <c r="Y30" i="37"/>
  <c r="X30" i="37"/>
  <c r="AE29" i="93" l="1"/>
  <c r="W31" i="43"/>
  <c r="AF31" i="86"/>
  <c r="AO31" i="86" s="1"/>
  <c r="AF27" i="35"/>
  <c r="AO27" i="35" s="1"/>
  <c r="AG31" i="86"/>
  <c r="AP31" i="86" s="1"/>
  <c r="W28" i="35"/>
  <c r="Z29" i="39"/>
  <c r="AE27" i="35"/>
  <c r="Z30" i="77"/>
  <c r="W30" i="93"/>
  <c r="AF29" i="95"/>
  <c r="AO29" i="95" s="1"/>
  <c r="Z30" i="75"/>
  <c r="AG29" i="95"/>
  <c r="AP29" i="95" s="1"/>
  <c r="Z30" i="83"/>
  <c r="W31" i="83" s="1"/>
  <c r="W30" i="33"/>
  <c r="AE29" i="95"/>
  <c r="Z30" i="80"/>
  <c r="Z30" i="85"/>
  <c r="AG30" i="85" s="1"/>
  <c r="AP30" i="85" s="1"/>
  <c r="Z30" i="37"/>
  <c r="AG30" i="37" s="1"/>
  <c r="AP30" i="37" s="1"/>
  <c r="AG30" i="83"/>
  <c r="AP30" i="83" s="1"/>
  <c r="AF30" i="83"/>
  <c r="AO30" i="83" s="1"/>
  <c r="AE30" i="83"/>
  <c r="AG30" i="40"/>
  <c r="AP30" i="40" s="1"/>
  <c r="AF30" i="40"/>
  <c r="AO30" i="40" s="1"/>
  <c r="AE30" i="40"/>
  <c r="W31" i="40"/>
  <c r="W31" i="37"/>
  <c r="AN31" i="48"/>
  <c r="AI31" i="48"/>
  <c r="AR29" i="77"/>
  <c r="AR28" i="78"/>
  <c r="AG30" i="87"/>
  <c r="AP30" i="87" s="1"/>
  <c r="AF30" i="87"/>
  <c r="AO30" i="87" s="1"/>
  <c r="AE30" i="87"/>
  <c r="W31" i="87"/>
  <c r="W31" i="26"/>
  <c r="AG30" i="26"/>
  <c r="AP30" i="26" s="1"/>
  <c r="AF30" i="26"/>
  <c r="AO30" i="26" s="1"/>
  <c r="AE30" i="26"/>
  <c r="AR29" i="80"/>
  <c r="AG30" i="77"/>
  <c r="AP30" i="77" s="1"/>
  <c r="AF30" i="77"/>
  <c r="AO30" i="77" s="1"/>
  <c r="W31" i="77"/>
  <c r="AE30" i="77"/>
  <c r="W30" i="39"/>
  <c r="AG29" i="39"/>
  <c r="AP29" i="39" s="1"/>
  <c r="AF29" i="39"/>
  <c r="AO29" i="39" s="1"/>
  <c r="AE29" i="39"/>
  <c r="AR28" i="47"/>
  <c r="AI28" i="32"/>
  <c r="AN28" i="32"/>
  <c r="AN29" i="88"/>
  <c r="AI29" i="88"/>
  <c r="X30" i="92"/>
  <c r="Y30" i="92"/>
  <c r="AH31" i="28"/>
  <c r="AQ31" i="28" s="1"/>
  <c r="AG30" i="36"/>
  <c r="AP30" i="36" s="1"/>
  <c r="AE30" i="36"/>
  <c r="AF30" i="36"/>
  <c r="AO30" i="36" s="1"/>
  <c r="W31" i="36"/>
  <c r="AR27" i="89"/>
  <c r="AR30" i="28"/>
  <c r="W31" i="25"/>
  <c r="AG30" i="25"/>
  <c r="AP30" i="25" s="1"/>
  <c r="AF30" i="25"/>
  <c r="AO30" i="25" s="1"/>
  <c r="AE30" i="25"/>
  <c r="AR27" i="46"/>
  <c r="Y31" i="43"/>
  <c r="X31" i="43"/>
  <c r="X30" i="29"/>
  <c r="Y30" i="29"/>
  <c r="X30" i="84"/>
  <c r="Y30" i="84"/>
  <c r="X32" i="86"/>
  <c r="Y32" i="86"/>
  <c r="X32" i="96"/>
  <c r="Y32" i="96"/>
  <c r="Y29" i="27"/>
  <c r="X29" i="27"/>
  <c r="Y31" i="30"/>
  <c r="X31" i="30"/>
  <c r="AN29" i="91"/>
  <c r="AI29" i="91"/>
  <c r="AH28" i="89"/>
  <c r="AQ28" i="89" s="1"/>
  <c r="Z31" i="28"/>
  <c r="X30" i="34"/>
  <c r="Y30" i="34"/>
  <c r="AH29" i="74"/>
  <c r="AQ29" i="74" s="1"/>
  <c r="AH30" i="75"/>
  <c r="AQ30" i="75" s="1"/>
  <c r="AH30" i="80"/>
  <c r="AQ30" i="80" s="1"/>
  <c r="Y29" i="90"/>
  <c r="X29" i="90"/>
  <c r="X31" i="76"/>
  <c r="Y31" i="76"/>
  <c r="AN29" i="29"/>
  <c r="AI29" i="29"/>
  <c r="Y32" i="79"/>
  <c r="X32" i="79"/>
  <c r="X30" i="93"/>
  <c r="Z30" i="93" s="1"/>
  <c r="Y30" i="93"/>
  <c r="X31" i="38"/>
  <c r="Y31" i="38"/>
  <c r="X29" i="45"/>
  <c r="Y29" i="45"/>
  <c r="AR28" i="74"/>
  <c r="Z28" i="89"/>
  <c r="AH29" i="81"/>
  <c r="AQ29" i="81" s="1"/>
  <c r="AR29" i="75"/>
  <c r="AH29" i="78"/>
  <c r="AQ29" i="78" s="1"/>
  <c r="Z29" i="74"/>
  <c r="AR28" i="81"/>
  <c r="AR29" i="83"/>
  <c r="AN29" i="33"/>
  <c r="AI29" i="33"/>
  <c r="AI30" i="43"/>
  <c r="AN30" i="43"/>
  <c r="AI29" i="95"/>
  <c r="AN29" i="95"/>
  <c r="AI31" i="86"/>
  <c r="AN31" i="86"/>
  <c r="Y28" i="35"/>
  <c r="X28" i="35"/>
  <c r="AH28" i="46"/>
  <c r="AQ28" i="46" s="1"/>
  <c r="AI30" i="38"/>
  <c r="AN30" i="38"/>
  <c r="AI28" i="45"/>
  <c r="AN28" i="45"/>
  <c r="AI30" i="30"/>
  <c r="AN30" i="30"/>
  <c r="W30" i="41"/>
  <c r="AG29" i="41"/>
  <c r="AP29" i="41" s="1"/>
  <c r="AF29" i="41"/>
  <c r="AO29" i="41" s="1"/>
  <c r="AE29" i="41"/>
  <c r="X31" i="42"/>
  <c r="Y31" i="42"/>
  <c r="AN29" i="92"/>
  <c r="AI29" i="92"/>
  <c r="AR28" i="39"/>
  <c r="AR29" i="40"/>
  <c r="AE30" i="44"/>
  <c r="AF30" i="44"/>
  <c r="AO30" i="44" s="1"/>
  <c r="AG30" i="44"/>
  <c r="AP30" i="44" s="1"/>
  <c r="W31" i="44"/>
  <c r="Z29" i="78"/>
  <c r="AH30" i="77"/>
  <c r="AQ30" i="77" s="1"/>
  <c r="AH30" i="40"/>
  <c r="AQ30" i="40" s="1"/>
  <c r="AG30" i="75"/>
  <c r="AP30" i="75" s="1"/>
  <c r="AF30" i="75"/>
  <c r="AO30" i="75" s="1"/>
  <c r="AE30" i="75"/>
  <c r="W31" i="75"/>
  <c r="W31" i="80"/>
  <c r="AG30" i="80"/>
  <c r="AP30" i="80" s="1"/>
  <c r="AE30" i="80"/>
  <c r="AF30" i="80"/>
  <c r="AO30" i="80" s="1"/>
  <c r="AI28" i="90"/>
  <c r="AN28" i="90"/>
  <c r="AN27" i="35"/>
  <c r="AI27" i="35"/>
  <c r="W29" i="94"/>
  <c r="AE28" i="94"/>
  <c r="AG28" i="94"/>
  <c r="AP28" i="94" s="1"/>
  <c r="AF28" i="94"/>
  <c r="AO28" i="94" s="1"/>
  <c r="AN28" i="27"/>
  <c r="AI28" i="27"/>
  <c r="AH29" i="47"/>
  <c r="AQ29" i="47" s="1"/>
  <c r="Z29" i="47"/>
  <c r="AH30" i="37"/>
  <c r="AQ30" i="37" s="1"/>
  <c r="AI31" i="96"/>
  <c r="AN31" i="96"/>
  <c r="Z28" i="46"/>
  <c r="X29" i="32"/>
  <c r="Y29" i="32"/>
  <c r="X30" i="88"/>
  <c r="Y30" i="88"/>
  <c r="Y30" i="91"/>
  <c r="X30" i="91"/>
  <c r="Y32" i="48"/>
  <c r="X32" i="48"/>
  <c r="AH30" i="83"/>
  <c r="AQ30" i="83" s="1"/>
  <c r="AG30" i="82"/>
  <c r="AP30" i="82" s="1"/>
  <c r="AF30" i="82"/>
  <c r="AO30" i="82" s="1"/>
  <c r="W31" i="82"/>
  <c r="AE30" i="82"/>
  <c r="AI30" i="42"/>
  <c r="AN30" i="42"/>
  <c r="Z29" i="81"/>
  <c r="AG30" i="73"/>
  <c r="AP30" i="73" s="1"/>
  <c r="AF30" i="73"/>
  <c r="AO30" i="73" s="1"/>
  <c r="AE30" i="73"/>
  <c r="W31" i="73"/>
  <c r="AE30" i="31"/>
  <c r="W31" i="31"/>
  <c r="AG30" i="31"/>
  <c r="AP30" i="31" s="1"/>
  <c r="AF30" i="31"/>
  <c r="AO30" i="31" s="1"/>
  <c r="AR29" i="85"/>
  <c r="AI29" i="34"/>
  <c r="AN29" i="34"/>
  <c r="AH29" i="39"/>
  <c r="AQ29" i="39" s="1"/>
  <c r="AR29" i="37"/>
  <c r="AH30" i="85"/>
  <c r="AQ30" i="85" s="1"/>
  <c r="X30" i="33"/>
  <c r="Y30" i="33"/>
  <c r="AI30" i="76"/>
  <c r="AN30" i="76"/>
  <c r="X30" i="95"/>
  <c r="Y30" i="95"/>
  <c r="AN29" i="84"/>
  <c r="AI29" i="84"/>
  <c r="AI31" i="79"/>
  <c r="AN31" i="79"/>
  <c r="AN29" i="93"/>
  <c r="AI29" i="93"/>
  <c r="Z30" i="95" l="1"/>
  <c r="Z30" i="91"/>
  <c r="Z29" i="90"/>
  <c r="Z29" i="45"/>
  <c r="Z29" i="32"/>
  <c r="W31" i="85"/>
  <c r="AE30" i="37"/>
  <c r="AE30" i="85"/>
  <c r="AF30" i="37"/>
  <c r="AO30" i="37" s="1"/>
  <c r="AF30" i="85"/>
  <c r="AO30" i="85" s="1"/>
  <c r="Z30" i="88"/>
  <c r="W31" i="88" s="1"/>
  <c r="Z30" i="34"/>
  <c r="AG30" i="34" s="1"/>
  <c r="AP30" i="34" s="1"/>
  <c r="Z31" i="42"/>
  <c r="AF31" i="42" s="1"/>
  <c r="AO31" i="42" s="1"/>
  <c r="Z30" i="33"/>
  <c r="W31" i="33" s="1"/>
  <c r="Z28" i="35"/>
  <c r="W29" i="35" s="1"/>
  <c r="Z31" i="76"/>
  <c r="AF31" i="76" s="1"/>
  <c r="AO31" i="76" s="1"/>
  <c r="AG30" i="88"/>
  <c r="AP30" i="88" s="1"/>
  <c r="W32" i="42"/>
  <c r="AE29" i="90"/>
  <c r="W30" i="90"/>
  <c r="AF29" i="90"/>
  <c r="AO29" i="90" s="1"/>
  <c r="AG29" i="90"/>
  <c r="AP29" i="90" s="1"/>
  <c r="W31" i="34"/>
  <c r="AE30" i="34"/>
  <c r="AG31" i="76"/>
  <c r="AP31" i="76" s="1"/>
  <c r="AE30" i="33"/>
  <c r="AE30" i="95"/>
  <c r="AF30" i="95"/>
  <c r="AO30" i="95" s="1"/>
  <c r="W31" i="95"/>
  <c r="AG30" i="95"/>
  <c r="AP30" i="95" s="1"/>
  <c r="AH32" i="48"/>
  <c r="AQ32" i="48" s="1"/>
  <c r="AE28" i="46"/>
  <c r="W29" i="46"/>
  <c r="AG28" i="46"/>
  <c r="AP28" i="46" s="1"/>
  <c r="AF28" i="46"/>
  <c r="AO28" i="46" s="1"/>
  <c r="AI28" i="94"/>
  <c r="AN28" i="94"/>
  <c r="AR28" i="90"/>
  <c r="Y31" i="75"/>
  <c r="X31" i="75"/>
  <c r="AI29" i="41"/>
  <c r="AN29" i="41"/>
  <c r="AR30" i="30"/>
  <c r="AR30" i="43"/>
  <c r="AH29" i="45"/>
  <c r="AQ29" i="45" s="1"/>
  <c r="AH30" i="93"/>
  <c r="AQ30" i="93" s="1"/>
  <c r="AH29" i="27"/>
  <c r="AQ29" i="27" s="1"/>
  <c r="Y31" i="25"/>
  <c r="X31" i="25"/>
  <c r="Z31" i="25" s="1"/>
  <c r="X31" i="36"/>
  <c r="Y31" i="36"/>
  <c r="AR29" i="88"/>
  <c r="AI29" i="39"/>
  <c r="AN29" i="39"/>
  <c r="AI30" i="26"/>
  <c r="AN30" i="26"/>
  <c r="Y31" i="87"/>
  <c r="X31" i="87"/>
  <c r="Z31" i="87" s="1"/>
  <c r="AN30" i="37"/>
  <c r="AI30" i="37"/>
  <c r="AR29" i="93"/>
  <c r="Y31" i="73"/>
  <c r="X31" i="73"/>
  <c r="AR29" i="92"/>
  <c r="AR29" i="33"/>
  <c r="AE29" i="74"/>
  <c r="W30" i="74"/>
  <c r="AF29" i="74"/>
  <c r="AO29" i="74" s="1"/>
  <c r="AG29" i="74"/>
  <c r="AP29" i="74" s="1"/>
  <c r="AF29" i="45"/>
  <c r="AO29" i="45" s="1"/>
  <c r="W30" i="45"/>
  <c r="AE29" i="45"/>
  <c r="AG29" i="45"/>
  <c r="AP29" i="45" s="1"/>
  <c r="W31" i="93"/>
  <c r="AG30" i="93"/>
  <c r="AP30" i="93" s="1"/>
  <c r="AF30" i="93"/>
  <c r="AO30" i="93" s="1"/>
  <c r="AE30" i="93"/>
  <c r="W32" i="28"/>
  <c r="AG31" i="28"/>
  <c r="AP31" i="28" s="1"/>
  <c r="AF31" i="28"/>
  <c r="AO31" i="28" s="1"/>
  <c r="AE31" i="28"/>
  <c r="AR29" i="91"/>
  <c r="AH32" i="86"/>
  <c r="AQ32" i="86" s="1"/>
  <c r="AH30" i="29"/>
  <c r="AQ30" i="29" s="1"/>
  <c r="Y31" i="77"/>
  <c r="X31" i="77"/>
  <c r="AN30" i="87"/>
  <c r="AI30" i="87"/>
  <c r="AH30" i="95"/>
  <c r="AQ30" i="95" s="1"/>
  <c r="AN30" i="73"/>
  <c r="AI30" i="73"/>
  <c r="Z32" i="48"/>
  <c r="AR31" i="96"/>
  <c r="AG29" i="47"/>
  <c r="AP29" i="47" s="1"/>
  <c r="AF29" i="47"/>
  <c r="AO29" i="47" s="1"/>
  <c r="W30" i="47"/>
  <c r="AE29" i="47"/>
  <c r="AR28" i="27"/>
  <c r="Y29" i="94"/>
  <c r="X29" i="94"/>
  <c r="AI30" i="80"/>
  <c r="AN30" i="80"/>
  <c r="AN30" i="75"/>
  <c r="AI30" i="75"/>
  <c r="AN30" i="44"/>
  <c r="AI30" i="44"/>
  <c r="AR28" i="45"/>
  <c r="AR31" i="86"/>
  <c r="AF28" i="89"/>
  <c r="AO28" i="89" s="1"/>
  <c r="AE28" i="89"/>
  <c r="AG28" i="89"/>
  <c r="AP28" i="89" s="1"/>
  <c r="W29" i="89"/>
  <c r="AH32" i="79"/>
  <c r="AQ32" i="79" s="1"/>
  <c r="AH31" i="76"/>
  <c r="AQ31" i="76" s="1"/>
  <c r="Z29" i="27"/>
  <c r="Z32" i="86"/>
  <c r="Z30" i="29"/>
  <c r="AI30" i="25"/>
  <c r="AN30" i="25"/>
  <c r="AN30" i="36"/>
  <c r="AI30" i="36"/>
  <c r="AR31" i="48"/>
  <c r="Y31" i="83"/>
  <c r="X31" i="83"/>
  <c r="X31" i="85"/>
  <c r="Y31" i="85"/>
  <c r="AH30" i="33"/>
  <c r="AQ30" i="33" s="1"/>
  <c r="AH30" i="88"/>
  <c r="AQ30" i="88" s="1"/>
  <c r="AN30" i="82"/>
  <c r="AI30" i="82"/>
  <c r="AH30" i="91"/>
  <c r="AQ30" i="91" s="1"/>
  <c r="AR27" i="35"/>
  <c r="AF29" i="78"/>
  <c r="AO29" i="78" s="1"/>
  <c r="AE29" i="78"/>
  <c r="W30" i="78"/>
  <c r="AG29" i="78"/>
  <c r="AP29" i="78" s="1"/>
  <c r="AH31" i="38"/>
  <c r="AQ31" i="38" s="1"/>
  <c r="AH31" i="30"/>
  <c r="AQ31" i="30" s="1"/>
  <c r="AH31" i="43"/>
  <c r="AQ31" i="43" s="1"/>
  <c r="AR28" i="32"/>
  <c r="AN30" i="83"/>
  <c r="AI30" i="83"/>
  <c r="AN30" i="85"/>
  <c r="AI30" i="85"/>
  <c r="AR30" i="42"/>
  <c r="AR31" i="79"/>
  <c r="AR29" i="34"/>
  <c r="Y31" i="31"/>
  <c r="X31" i="31"/>
  <c r="Y31" i="82"/>
  <c r="X31" i="82"/>
  <c r="AH29" i="32"/>
  <c r="AQ29" i="32" s="1"/>
  <c r="AH31" i="42"/>
  <c r="AQ31" i="42" s="1"/>
  <c r="X30" i="41"/>
  <c r="Y30" i="41"/>
  <c r="AR30" i="38"/>
  <c r="AH28" i="35"/>
  <c r="AQ28" i="35" s="1"/>
  <c r="AR29" i="95"/>
  <c r="Z31" i="38"/>
  <c r="Z32" i="79"/>
  <c r="AH29" i="90"/>
  <c r="AQ29" i="90" s="1"/>
  <c r="AH32" i="96"/>
  <c r="AQ32" i="96" s="1"/>
  <c r="AH30" i="84"/>
  <c r="AQ30" i="84" s="1"/>
  <c r="AH30" i="92"/>
  <c r="AQ30" i="92" s="1"/>
  <c r="X30" i="39"/>
  <c r="Y30" i="39"/>
  <c r="X31" i="26"/>
  <c r="Y31" i="26"/>
  <c r="Z31" i="26" s="1"/>
  <c r="X31" i="40"/>
  <c r="Y31" i="40"/>
  <c r="AR29" i="84"/>
  <c r="AR30" i="76"/>
  <c r="AI30" i="31"/>
  <c r="AN30" i="31"/>
  <c r="AG29" i="81"/>
  <c r="AP29" i="81" s="1"/>
  <c r="AF29" i="81"/>
  <c r="AO29" i="81" s="1"/>
  <c r="W30" i="81"/>
  <c r="AE29" i="81"/>
  <c r="AG30" i="91"/>
  <c r="AP30" i="91" s="1"/>
  <c r="AF30" i="91"/>
  <c r="AO30" i="91" s="1"/>
  <c r="AE30" i="91"/>
  <c r="W31" i="91"/>
  <c r="AF29" i="32"/>
  <c r="AO29" i="32" s="1"/>
  <c r="AE29" i="32"/>
  <c r="W30" i="32"/>
  <c r="AG29" i="32"/>
  <c r="AP29" i="32" s="1"/>
  <c r="X31" i="80"/>
  <c r="Y31" i="80"/>
  <c r="Y31" i="44"/>
  <c r="X31" i="44"/>
  <c r="AR29" i="29"/>
  <c r="AH30" i="34"/>
  <c r="AQ30" i="34" s="1"/>
  <c r="Z31" i="30"/>
  <c r="Z32" i="96"/>
  <c r="Z30" i="84"/>
  <c r="Z31" i="43"/>
  <c r="Z30" i="92"/>
  <c r="AN30" i="77"/>
  <c r="AI30" i="77"/>
  <c r="Y31" i="37"/>
  <c r="X31" i="37"/>
  <c r="AN30" i="40"/>
  <c r="AI30" i="40"/>
  <c r="AF30" i="88" l="1"/>
  <c r="AO30" i="88" s="1"/>
  <c r="AF30" i="34"/>
  <c r="AO30" i="34" s="1"/>
  <c r="AG31" i="42"/>
  <c r="AP31" i="42" s="1"/>
  <c r="AE30" i="88"/>
  <c r="AF30" i="33"/>
  <c r="AO30" i="33" s="1"/>
  <c r="Z31" i="77"/>
  <c r="AE31" i="76"/>
  <c r="Z31" i="44"/>
  <c r="Z30" i="41"/>
  <c r="Z29" i="94"/>
  <c r="AF29" i="94" s="1"/>
  <c r="AO29" i="94" s="1"/>
  <c r="W32" i="76"/>
  <c r="AE31" i="42"/>
  <c r="Z31" i="37"/>
  <c r="AE28" i="35"/>
  <c r="Z31" i="82"/>
  <c r="AF31" i="82" s="1"/>
  <c r="AO31" i="82" s="1"/>
  <c r="Z31" i="36"/>
  <c r="AF31" i="36" s="1"/>
  <c r="AO31" i="36" s="1"/>
  <c r="AF28" i="35"/>
  <c r="AO28" i="35" s="1"/>
  <c r="Z31" i="83"/>
  <c r="AE31" i="83" s="1"/>
  <c r="AG30" i="33"/>
  <c r="AP30" i="33" s="1"/>
  <c r="AG28" i="35"/>
  <c r="AP28" i="35" s="1"/>
  <c r="Z31" i="31"/>
  <c r="W32" i="31" s="1"/>
  <c r="AE31" i="26"/>
  <c r="W32" i="26"/>
  <c r="AG31" i="26"/>
  <c r="AP31" i="26" s="1"/>
  <c r="AF31" i="26"/>
  <c r="AO31" i="26" s="1"/>
  <c r="AG29" i="94"/>
  <c r="AP29" i="94" s="1"/>
  <c r="AG31" i="44"/>
  <c r="AP31" i="44" s="1"/>
  <c r="AF31" i="44"/>
  <c r="AO31" i="44" s="1"/>
  <c r="AE31" i="44"/>
  <c r="W32" i="44"/>
  <c r="AG31" i="82"/>
  <c r="AP31" i="82" s="1"/>
  <c r="AF31" i="31"/>
  <c r="AO31" i="31" s="1"/>
  <c r="AE31" i="31"/>
  <c r="AF30" i="92"/>
  <c r="AO30" i="92" s="1"/>
  <c r="AE30" i="92"/>
  <c r="AG30" i="92"/>
  <c r="AP30" i="92" s="1"/>
  <c r="W31" i="92"/>
  <c r="W31" i="84"/>
  <c r="AE30" i="84"/>
  <c r="AG30" i="84"/>
  <c r="AP30" i="84" s="1"/>
  <c r="AF30" i="84"/>
  <c r="AO30" i="84" s="1"/>
  <c r="Y30" i="32"/>
  <c r="X30" i="32"/>
  <c r="Z30" i="32" s="1"/>
  <c r="AE32" i="79"/>
  <c r="W33" i="79"/>
  <c r="AF32" i="79"/>
  <c r="AO32" i="79" s="1"/>
  <c r="AG32" i="79"/>
  <c r="AP32" i="79" s="1"/>
  <c r="AH30" i="41"/>
  <c r="AQ30" i="41" s="1"/>
  <c r="AH31" i="82"/>
  <c r="AQ31" i="82" s="1"/>
  <c r="AR30" i="85"/>
  <c r="AI29" i="78"/>
  <c r="AN29" i="78"/>
  <c r="AH31" i="83"/>
  <c r="AQ31" i="83" s="1"/>
  <c r="AR30" i="80"/>
  <c r="AN29" i="47"/>
  <c r="AI29" i="47"/>
  <c r="Y32" i="28"/>
  <c r="X32" i="28"/>
  <c r="AN30" i="95"/>
  <c r="AI30" i="95"/>
  <c r="AN31" i="76"/>
  <c r="AI31" i="76"/>
  <c r="X31" i="88"/>
  <c r="Y31" i="88"/>
  <c r="X31" i="34"/>
  <c r="Y31" i="34"/>
  <c r="Y30" i="90"/>
  <c r="X30" i="90"/>
  <c r="W32" i="37"/>
  <c r="AG31" i="37"/>
  <c r="AP31" i="37" s="1"/>
  <c r="AF31" i="37"/>
  <c r="AO31" i="37" s="1"/>
  <c r="AE31" i="37"/>
  <c r="AG31" i="38"/>
  <c r="AP31" i="38" s="1"/>
  <c r="AE31" i="38"/>
  <c r="W32" i="38"/>
  <c r="AF31" i="38"/>
  <c r="AO31" i="38" s="1"/>
  <c r="AE30" i="41"/>
  <c r="W31" i="41"/>
  <c r="AF30" i="41"/>
  <c r="AO30" i="41" s="1"/>
  <c r="AG30" i="41"/>
  <c r="AP30" i="41" s="1"/>
  <c r="AN29" i="81"/>
  <c r="AI29" i="81"/>
  <c r="AR30" i="83"/>
  <c r="AR30" i="25"/>
  <c r="X30" i="47"/>
  <c r="Y30" i="47"/>
  <c r="AR30" i="73"/>
  <c r="AI31" i="28"/>
  <c r="AN31" i="28"/>
  <c r="AI29" i="45"/>
  <c r="AN29" i="45"/>
  <c r="Y30" i="74"/>
  <c r="X30" i="74"/>
  <c r="AH31" i="73"/>
  <c r="AQ31" i="73" s="1"/>
  <c r="AR29" i="41"/>
  <c r="AI28" i="46"/>
  <c r="AN28" i="46"/>
  <c r="Y32" i="76"/>
  <c r="X32" i="76"/>
  <c r="AI29" i="90"/>
  <c r="AN29" i="90"/>
  <c r="AI30" i="88"/>
  <c r="AN30" i="88"/>
  <c r="AG32" i="48"/>
  <c r="AP32" i="48" s="1"/>
  <c r="W33" i="48"/>
  <c r="AF32" i="48"/>
  <c r="AO32" i="48" s="1"/>
  <c r="AE32" i="48"/>
  <c r="W32" i="77"/>
  <c r="AE31" i="77"/>
  <c r="AF31" i="77"/>
  <c r="AO31" i="77" s="1"/>
  <c r="AG31" i="77"/>
  <c r="AP31" i="77" s="1"/>
  <c r="AI30" i="93"/>
  <c r="AN30" i="93"/>
  <c r="AR30" i="37"/>
  <c r="AR30" i="26"/>
  <c r="AH31" i="36"/>
  <c r="AQ31" i="36" s="1"/>
  <c r="Y29" i="46"/>
  <c r="X29" i="46"/>
  <c r="AI30" i="33"/>
  <c r="AN30" i="33"/>
  <c r="AI28" i="35"/>
  <c r="AN28" i="35"/>
  <c r="AR30" i="77"/>
  <c r="AF31" i="30"/>
  <c r="AO31" i="30" s="1"/>
  <c r="AE31" i="30"/>
  <c r="W32" i="30"/>
  <c r="AG31" i="30"/>
  <c r="AP31" i="30" s="1"/>
  <c r="AH31" i="80"/>
  <c r="AQ31" i="80" s="1"/>
  <c r="AR30" i="31"/>
  <c r="AH31" i="40"/>
  <c r="AQ31" i="40" s="1"/>
  <c r="AH30" i="39"/>
  <c r="AQ30" i="39" s="1"/>
  <c r="AR30" i="40"/>
  <c r="Z31" i="80"/>
  <c r="Y31" i="91"/>
  <c r="X31" i="91"/>
  <c r="X30" i="81"/>
  <c r="Y30" i="81"/>
  <c r="Z31" i="40"/>
  <c r="Z30" i="39"/>
  <c r="AH31" i="31"/>
  <c r="AQ31" i="31" s="1"/>
  <c r="AR30" i="82"/>
  <c r="W31" i="29"/>
  <c r="AG30" i="29"/>
  <c r="AP30" i="29" s="1"/>
  <c r="AE30" i="29"/>
  <c r="AF30" i="29"/>
  <c r="AO30" i="29" s="1"/>
  <c r="AR30" i="75"/>
  <c r="AR30" i="87"/>
  <c r="Y30" i="45"/>
  <c r="X30" i="45"/>
  <c r="AI29" i="74"/>
  <c r="AN29" i="74"/>
  <c r="AH31" i="87"/>
  <c r="AQ31" i="87" s="1"/>
  <c r="AR29" i="39"/>
  <c r="AH31" i="25"/>
  <c r="AQ31" i="25" s="1"/>
  <c r="AH31" i="75"/>
  <c r="AQ31" i="75" s="1"/>
  <c r="AR28" i="94"/>
  <c r="AH29" i="94"/>
  <c r="AQ29" i="94" s="1"/>
  <c r="AH31" i="44"/>
  <c r="AQ31" i="44" s="1"/>
  <c r="AN30" i="91"/>
  <c r="AI30" i="91"/>
  <c r="AH31" i="85"/>
  <c r="AQ31" i="85" s="1"/>
  <c r="AE32" i="86"/>
  <c r="W33" i="86"/>
  <c r="AF32" i="86"/>
  <c r="AO32" i="86" s="1"/>
  <c r="AG32" i="86"/>
  <c r="AP32" i="86" s="1"/>
  <c r="Z31" i="73"/>
  <c r="Y31" i="95"/>
  <c r="Z31" i="95" s="1"/>
  <c r="X31" i="95"/>
  <c r="X32" i="42"/>
  <c r="Y32" i="42"/>
  <c r="AF32" i="96"/>
  <c r="AO32" i="96" s="1"/>
  <c r="W33" i="96"/>
  <c r="AE32" i="96"/>
  <c r="AG32" i="96"/>
  <c r="AP32" i="96" s="1"/>
  <c r="AI29" i="32"/>
  <c r="AN29" i="32"/>
  <c r="AN28" i="89"/>
  <c r="AI28" i="89"/>
  <c r="AR30" i="44"/>
  <c r="AH31" i="37"/>
  <c r="AQ31" i="37" s="1"/>
  <c r="AE31" i="43"/>
  <c r="AG31" i="43"/>
  <c r="AP31" i="43" s="1"/>
  <c r="W32" i="43"/>
  <c r="AF31" i="43"/>
  <c r="AO31" i="43" s="1"/>
  <c r="AH31" i="26"/>
  <c r="AQ31" i="26" s="1"/>
  <c r="Y30" i="78"/>
  <c r="X30" i="78"/>
  <c r="Z30" i="78" s="1"/>
  <c r="Z31" i="85"/>
  <c r="AR30" i="36"/>
  <c r="W30" i="27"/>
  <c r="AE29" i="27"/>
  <c r="AG29" i="27"/>
  <c r="AP29" i="27" s="1"/>
  <c r="AF29" i="27"/>
  <c r="AO29" i="27" s="1"/>
  <c r="X29" i="89"/>
  <c r="Y29" i="89"/>
  <c r="AH31" i="77"/>
  <c r="AQ31" i="77" s="1"/>
  <c r="X31" i="93"/>
  <c r="Y31" i="93"/>
  <c r="W32" i="87"/>
  <c r="AG31" i="87"/>
  <c r="AP31" i="87" s="1"/>
  <c r="AF31" i="87"/>
  <c r="AO31" i="87" s="1"/>
  <c r="AE31" i="87"/>
  <c r="AE31" i="25"/>
  <c r="W32" i="25"/>
  <c r="AG31" i="25"/>
  <c r="AP31" i="25" s="1"/>
  <c r="AF31" i="25"/>
  <c r="AO31" i="25" s="1"/>
  <c r="Z31" i="75"/>
  <c r="Y31" i="33"/>
  <c r="X31" i="33"/>
  <c r="AN30" i="34"/>
  <c r="AI30" i="34"/>
  <c r="AN31" i="42"/>
  <c r="AI31" i="42"/>
  <c r="X29" i="35"/>
  <c r="Y29" i="35"/>
  <c r="Z30" i="74" l="1"/>
  <c r="Z30" i="47"/>
  <c r="Z30" i="90"/>
  <c r="AG31" i="83"/>
  <c r="AP31" i="83" s="1"/>
  <c r="Z31" i="33"/>
  <c r="Z30" i="45"/>
  <c r="AG30" i="45" s="1"/>
  <c r="AP30" i="45" s="1"/>
  <c r="W32" i="83"/>
  <c r="AE31" i="36"/>
  <c r="AG31" i="31"/>
  <c r="AP31" i="31" s="1"/>
  <c r="AG31" i="36"/>
  <c r="AP31" i="36" s="1"/>
  <c r="W32" i="82"/>
  <c r="Z32" i="28"/>
  <c r="AG32" i="28" s="1"/>
  <c r="AP32" i="28" s="1"/>
  <c r="W30" i="94"/>
  <c r="Z32" i="42"/>
  <c r="W32" i="36"/>
  <c r="Z31" i="93"/>
  <c r="Z29" i="35"/>
  <c r="Z31" i="34"/>
  <c r="AE31" i="82"/>
  <c r="AE29" i="94"/>
  <c r="Z31" i="91"/>
  <c r="AF31" i="91" s="1"/>
  <c r="AO31" i="91" s="1"/>
  <c r="Z32" i="76"/>
  <c r="AF31" i="83"/>
  <c r="AO31" i="83" s="1"/>
  <c r="Z31" i="88"/>
  <c r="W32" i="88" s="1"/>
  <c r="W31" i="47"/>
  <c r="AG30" i="47"/>
  <c r="AP30" i="47" s="1"/>
  <c r="AF30" i="47"/>
  <c r="AO30" i="47" s="1"/>
  <c r="AE30" i="47"/>
  <c r="AG30" i="90"/>
  <c r="AP30" i="90" s="1"/>
  <c r="AF30" i="90"/>
  <c r="AO30" i="90" s="1"/>
  <c r="AE30" i="90"/>
  <c r="W31" i="90"/>
  <c r="W31" i="45"/>
  <c r="AG30" i="78"/>
  <c r="AP30" i="78" s="1"/>
  <c r="AF30" i="78"/>
  <c r="AO30" i="78" s="1"/>
  <c r="AE30" i="78"/>
  <c r="W31" i="78"/>
  <c r="W32" i="91"/>
  <c r="AE31" i="91"/>
  <c r="AG31" i="91"/>
  <c r="AP31" i="91" s="1"/>
  <c r="W33" i="28"/>
  <c r="AE31" i="93"/>
  <c r="W32" i="93"/>
  <c r="AG31" i="93"/>
  <c r="AP31" i="93" s="1"/>
  <c r="AF31" i="93"/>
  <c r="AO31" i="93" s="1"/>
  <c r="AH29" i="89"/>
  <c r="AQ29" i="89" s="1"/>
  <c r="Y30" i="27"/>
  <c r="X30" i="27"/>
  <c r="AR28" i="89"/>
  <c r="X33" i="96"/>
  <c r="Y33" i="96"/>
  <c r="AH31" i="95"/>
  <c r="AQ31" i="95" s="1"/>
  <c r="AE30" i="39"/>
  <c r="W31" i="39"/>
  <c r="AF30" i="39"/>
  <c r="AO30" i="39" s="1"/>
  <c r="AG30" i="39"/>
  <c r="AP30" i="39" s="1"/>
  <c r="Y32" i="30"/>
  <c r="X32" i="30"/>
  <c r="AR28" i="35"/>
  <c r="Y33" i="48"/>
  <c r="X33" i="48"/>
  <c r="AR29" i="90"/>
  <c r="AR29" i="78"/>
  <c r="AH30" i="32"/>
  <c r="AQ30" i="32" s="1"/>
  <c r="AI31" i="82"/>
  <c r="AN31" i="82"/>
  <c r="AN31" i="44"/>
  <c r="AI31" i="44"/>
  <c r="AN29" i="94"/>
  <c r="AI29" i="94"/>
  <c r="AR30" i="34"/>
  <c r="AN32" i="96"/>
  <c r="AI32" i="96"/>
  <c r="AH29" i="35"/>
  <c r="AQ29" i="35" s="1"/>
  <c r="AH31" i="33"/>
  <c r="AQ31" i="33" s="1"/>
  <c r="Z29" i="89"/>
  <c r="Y32" i="43"/>
  <c r="X32" i="43"/>
  <c r="Y33" i="86"/>
  <c r="X33" i="86"/>
  <c r="AI30" i="29"/>
  <c r="AN30" i="29"/>
  <c r="W32" i="40"/>
  <c r="AG31" i="40"/>
  <c r="AP31" i="40" s="1"/>
  <c r="AE31" i="40"/>
  <c r="AF31" i="40"/>
  <c r="AO31" i="40" s="1"/>
  <c r="AI31" i="30"/>
  <c r="AN31" i="30"/>
  <c r="AI31" i="77"/>
  <c r="AN31" i="77"/>
  <c r="AH32" i="76"/>
  <c r="AQ32" i="76" s="1"/>
  <c r="AH30" i="74"/>
  <c r="AQ30" i="74" s="1"/>
  <c r="AR31" i="28"/>
  <c r="Y32" i="38"/>
  <c r="X32" i="38"/>
  <c r="AR31" i="76"/>
  <c r="X31" i="84"/>
  <c r="Y31" i="84"/>
  <c r="AI31" i="83"/>
  <c r="AN31" i="83"/>
  <c r="AE29" i="35"/>
  <c r="W30" i="35"/>
  <c r="AF29" i="35"/>
  <c r="AO29" i="35" s="1"/>
  <c r="AG29" i="35"/>
  <c r="AP29" i="35" s="1"/>
  <c r="Y32" i="25"/>
  <c r="X32" i="25"/>
  <c r="Y32" i="87"/>
  <c r="X32" i="87"/>
  <c r="Z32" i="87" s="1"/>
  <c r="AG31" i="95"/>
  <c r="AP31" i="95" s="1"/>
  <c r="AF31" i="95"/>
  <c r="AO31" i="95" s="1"/>
  <c r="W32" i="95"/>
  <c r="AE31" i="95"/>
  <c r="AI32" i="86"/>
  <c r="AN32" i="86"/>
  <c r="AR30" i="91"/>
  <c r="AE31" i="80"/>
  <c r="W32" i="80"/>
  <c r="AF31" i="80"/>
  <c r="AO31" i="80" s="1"/>
  <c r="AG31" i="80"/>
  <c r="AP31" i="80" s="1"/>
  <c r="AR30" i="33"/>
  <c r="AI31" i="38"/>
  <c r="AN31" i="38"/>
  <c r="AH31" i="34"/>
  <c r="AQ31" i="34" s="1"/>
  <c r="AR29" i="47"/>
  <c r="AG30" i="32"/>
  <c r="AP30" i="32" s="1"/>
  <c r="AF30" i="32"/>
  <c r="AO30" i="32" s="1"/>
  <c r="AE30" i="32"/>
  <c r="W31" i="32"/>
  <c r="Y31" i="92"/>
  <c r="X31" i="92"/>
  <c r="X32" i="31"/>
  <c r="Y32" i="31"/>
  <c r="AI31" i="36"/>
  <c r="AN31" i="36"/>
  <c r="AR31" i="42"/>
  <c r="AF31" i="33"/>
  <c r="AO31" i="33" s="1"/>
  <c r="AE31" i="33"/>
  <c r="AG31" i="33"/>
  <c r="AP31" i="33" s="1"/>
  <c r="W32" i="33"/>
  <c r="AI31" i="25"/>
  <c r="AN31" i="25"/>
  <c r="W32" i="85"/>
  <c r="AG31" i="85"/>
  <c r="AP31" i="85" s="1"/>
  <c r="AE31" i="85"/>
  <c r="AF31" i="85"/>
  <c r="AO31" i="85" s="1"/>
  <c r="AR29" i="32"/>
  <c r="W32" i="73"/>
  <c r="AG31" i="73"/>
  <c r="AP31" i="73" s="1"/>
  <c r="AE31" i="73"/>
  <c r="AF31" i="73"/>
  <c r="AO31" i="73" s="1"/>
  <c r="AH30" i="81"/>
  <c r="AQ30" i="81" s="1"/>
  <c r="AH29" i="46"/>
  <c r="AQ29" i="46" s="1"/>
  <c r="X32" i="77"/>
  <c r="Y32" i="77"/>
  <c r="W33" i="76"/>
  <c r="AG32" i="76"/>
  <c r="AP32" i="76" s="1"/>
  <c r="AF32" i="76"/>
  <c r="AO32" i="76" s="1"/>
  <c r="AE32" i="76"/>
  <c r="AG30" i="74"/>
  <c r="AP30" i="74" s="1"/>
  <c r="AF30" i="74"/>
  <c r="AO30" i="74" s="1"/>
  <c r="AE30" i="74"/>
  <c r="W31" i="74"/>
  <c r="Y32" i="37"/>
  <c r="X32" i="37"/>
  <c r="AF31" i="34"/>
  <c r="AO31" i="34" s="1"/>
  <c r="AG31" i="34"/>
  <c r="AP31" i="34" s="1"/>
  <c r="W32" i="34"/>
  <c r="AE31" i="34"/>
  <c r="AR30" i="95"/>
  <c r="AN31" i="31"/>
  <c r="AI31" i="31"/>
  <c r="X32" i="83"/>
  <c r="Y32" i="83"/>
  <c r="W32" i="75"/>
  <c r="AG31" i="75"/>
  <c r="AP31" i="75" s="1"/>
  <c r="AF31" i="75"/>
  <c r="AO31" i="75" s="1"/>
  <c r="AE31" i="75"/>
  <c r="AI31" i="87"/>
  <c r="AN31" i="87"/>
  <c r="AH31" i="93"/>
  <c r="AQ31" i="93" s="1"/>
  <c r="AI29" i="27"/>
  <c r="AN29" i="27"/>
  <c r="AH30" i="78"/>
  <c r="AQ30" i="78" s="1"/>
  <c r="AI31" i="43"/>
  <c r="AN31" i="43"/>
  <c r="AH32" i="42"/>
  <c r="AQ32" i="42" s="1"/>
  <c r="AR29" i="74"/>
  <c r="X31" i="29"/>
  <c r="Y31" i="29"/>
  <c r="Z30" i="81"/>
  <c r="AR30" i="93"/>
  <c r="AN32" i="48"/>
  <c r="AI32" i="48"/>
  <c r="AR30" i="88"/>
  <c r="Y31" i="41"/>
  <c r="X31" i="41"/>
  <c r="AH30" i="90"/>
  <c r="AQ30" i="90" s="1"/>
  <c r="Y33" i="79"/>
  <c r="X33" i="79"/>
  <c r="Y32" i="82"/>
  <c r="X32" i="82"/>
  <c r="Y30" i="94"/>
  <c r="X30" i="94"/>
  <c r="X32" i="26"/>
  <c r="Y32" i="26"/>
  <c r="W33" i="42"/>
  <c r="AG32" i="42"/>
  <c r="AP32" i="42" s="1"/>
  <c r="AF32" i="42"/>
  <c r="AO32" i="42" s="1"/>
  <c r="AE32" i="42"/>
  <c r="AH30" i="45"/>
  <c r="AQ30" i="45" s="1"/>
  <c r="AH31" i="91"/>
  <c r="AQ31" i="91" s="1"/>
  <c r="Z29" i="46"/>
  <c r="AR28" i="46"/>
  <c r="AR29" i="45"/>
  <c r="AH30" i="47"/>
  <c r="AQ30" i="47" s="1"/>
  <c r="AR29" i="81"/>
  <c r="AI30" i="41"/>
  <c r="AN30" i="41"/>
  <c r="AI31" i="37"/>
  <c r="AN31" i="37"/>
  <c r="AH31" i="88"/>
  <c r="AQ31" i="88" s="1"/>
  <c r="AH32" i="28"/>
  <c r="AQ32" i="28" s="1"/>
  <c r="AN32" i="79"/>
  <c r="AI32" i="79"/>
  <c r="AI30" i="84"/>
  <c r="AN30" i="84"/>
  <c r="AN30" i="92"/>
  <c r="AI30" i="92"/>
  <c r="Y32" i="44"/>
  <c r="X32" i="44"/>
  <c r="Y32" i="36"/>
  <c r="X32" i="36"/>
  <c r="AI31" i="26"/>
  <c r="AN31" i="26"/>
  <c r="Z32" i="77" l="1"/>
  <c r="Z31" i="92"/>
  <c r="Z32" i="30"/>
  <c r="AF32" i="28"/>
  <c r="AO32" i="28" s="1"/>
  <c r="AE30" i="45"/>
  <c r="AE32" i="28"/>
  <c r="AF30" i="45"/>
  <c r="AO30" i="45" s="1"/>
  <c r="Z32" i="26"/>
  <c r="Z30" i="94"/>
  <c r="AE31" i="88"/>
  <c r="Z32" i="83"/>
  <c r="Z32" i="31"/>
  <c r="AG31" i="88"/>
  <c r="AP31" i="88" s="1"/>
  <c r="Z32" i="36"/>
  <c r="AF32" i="36" s="1"/>
  <c r="AO32" i="36" s="1"/>
  <c r="Z31" i="41"/>
  <c r="AE31" i="41" s="1"/>
  <c r="Z32" i="38"/>
  <c r="AF31" i="88"/>
  <c r="AO31" i="88" s="1"/>
  <c r="Z33" i="96"/>
  <c r="AG33" i="96" s="1"/>
  <c r="AP33" i="96" s="1"/>
  <c r="Z32" i="25"/>
  <c r="AG32" i="25" s="1"/>
  <c r="AP32" i="25" s="1"/>
  <c r="Z32" i="82"/>
  <c r="AF32" i="82" s="1"/>
  <c r="AO32" i="82" s="1"/>
  <c r="Z32" i="37"/>
  <c r="AE32" i="37" s="1"/>
  <c r="Z32" i="43"/>
  <c r="W33" i="43" s="1"/>
  <c r="AG30" i="94"/>
  <c r="AP30" i="94" s="1"/>
  <c r="AF30" i="94"/>
  <c r="AO30" i="94" s="1"/>
  <c r="W31" i="94"/>
  <c r="AE30" i="94"/>
  <c r="AE32" i="82"/>
  <c r="W33" i="82"/>
  <c r="AE32" i="43"/>
  <c r="AG32" i="26"/>
  <c r="AP32" i="26" s="1"/>
  <c r="AF32" i="26"/>
  <c r="AO32" i="26" s="1"/>
  <c r="AE32" i="26"/>
  <c r="W33" i="26"/>
  <c r="AF31" i="92"/>
  <c r="AO31" i="92" s="1"/>
  <c r="W32" i="92"/>
  <c r="AE31" i="92"/>
  <c r="AG31" i="92"/>
  <c r="AP31" i="92" s="1"/>
  <c r="AF32" i="25"/>
  <c r="AO32" i="25" s="1"/>
  <c r="AE32" i="25"/>
  <c r="W33" i="25"/>
  <c r="W34" i="96"/>
  <c r="AE32" i="36"/>
  <c r="W33" i="36"/>
  <c r="AG32" i="36"/>
  <c r="AP32" i="36" s="1"/>
  <c r="AE32" i="83"/>
  <c r="AG32" i="83"/>
  <c r="AP32" i="83" s="1"/>
  <c r="AF32" i="83"/>
  <c r="AO32" i="83" s="1"/>
  <c r="W33" i="83"/>
  <c r="AG32" i="30"/>
  <c r="AP32" i="30" s="1"/>
  <c r="AF32" i="30"/>
  <c r="AO32" i="30" s="1"/>
  <c r="AE32" i="30"/>
  <c r="W33" i="30"/>
  <c r="AI31" i="73"/>
  <c r="AN31" i="73"/>
  <c r="W33" i="31"/>
  <c r="AG32" i="31"/>
  <c r="AP32" i="31" s="1"/>
  <c r="AF32" i="31"/>
  <c r="AO32" i="31" s="1"/>
  <c r="AE32" i="31"/>
  <c r="AH31" i="84"/>
  <c r="AQ31" i="84" s="1"/>
  <c r="AH33" i="86"/>
  <c r="AQ33" i="86" s="1"/>
  <c r="AG29" i="89"/>
  <c r="AP29" i="89" s="1"/>
  <c r="AF29" i="89"/>
  <c r="AO29" i="89" s="1"/>
  <c r="W30" i="89"/>
  <c r="AE29" i="89"/>
  <c r="AH32" i="44"/>
  <c r="AQ32" i="44" s="1"/>
  <c r="AR30" i="84"/>
  <c r="AR32" i="48"/>
  <c r="AH31" i="29"/>
  <c r="AQ31" i="29" s="1"/>
  <c r="AR32" i="79"/>
  <c r="AR31" i="26"/>
  <c r="Z32" i="44"/>
  <c r="AR31" i="37"/>
  <c r="AH32" i="82"/>
  <c r="AQ32" i="82" s="1"/>
  <c r="AH32" i="83"/>
  <c r="AQ32" i="83" s="1"/>
  <c r="X32" i="34"/>
  <c r="Y32" i="34"/>
  <c r="AI32" i="76"/>
  <c r="AN32" i="76"/>
  <c r="AH32" i="77"/>
  <c r="AQ32" i="77" s="1"/>
  <c r="AH32" i="31"/>
  <c r="AQ32" i="31" s="1"/>
  <c r="X31" i="32"/>
  <c r="Y31" i="32"/>
  <c r="AR31" i="38"/>
  <c r="X32" i="80"/>
  <c r="Y32" i="80"/>
  <c r="AN31" i="95"/>
  <c r="AI31" i="95"/>
  <c r="AR30" i="29"/>
  <c r="AR32" i="96"/>
  <c r="AR31" i="44"/>
  <c r="AH32" i="30"/>
  <c r="AQ32" i="30" s="1"/>
  <c r="Y31" i="39"/>
  <c r="X31" i="39"/>
  <c r="AH30" i="27"/>
  <c r="AQ30" i="27" s="1"/>
  <c r="AI31" i="93"/>
  <c r="AN31" i="93"/>
  <c r="Y31" i="78"/>
  <c r="X31" i="78"/>
  <c r="AN30" i="45"/>
  <c r="AI30" i="45"/>
  <c r="X31" i="47"/>
  <c r="Y31" i="47"/>
  <c r="AI31" i="80"/>
  <c r="AN31" i="80"/>
  <c r="AI30" i="39"/>
  <c r="AN30" i="39"/>
  <c r="AI31" i="91"/>
  <c r="AN31" i="91"/>
  <c r="AN30" i="78"/>
  <c r="AI30" i="78"/>
  <c r="AR30" i="41"/>
  <c r="AG29" i="46"/>
  <c r="AP29" i="46" s="1"/>
  <c r="AF29" i="46"/>
  <c r="AO29" i="46" s="1"/>
  <c r="AE29" i="46"/>
  <c r="W30" i="46"/>
  <c r="W31" i="81"/>
  <c r="AF30" i="81"/>
  <c r="AO30" i="81" s="1"/>
  <c r="AE30" i="81"/>
  <c r="AG30" i="81"/>
  <c r="AP30" i="81" s="1"/>
  <c r="AR31" i="43"/>
  <c r="Y31" i="74"/>
  <c r="X31" i="74"/>
  <c r="AI31" i="85"/>
  <c r="AN31" i="85"/>
  <c r="X32" i="33"/>
  <c r="Y32" i="33"/>
  <c r="AH31" i="92"/>
  <c r="AQ31" i="92" s="1"/>
  <c r="Y32" i="95"/>
  <c r="X32" i="95"/>
  <c r="AH32" i="25"/>
  <c r="AQ32" i="25" s="1"/>
  <c r="Y30" i="35"/>
  <c r="X30" i="35"/>
  <c r="Z31" i="84"/>
  <c r="AH33" i="96"/>
  <c r="AQ33" i="96" s="1"/>
  <c r="Z30" i="27"/>
  <c r="AI30" i="47"/>
  <c r="AN30" i="47"/>
  <c r="AI32" i="42"/>
  <c r="AN32" i="42"/>
  <c r="AH32" i="26"/>
  <c r="AQ32" i="26" s="1"/>
  <c r="AG31" i="41"/>
  <c r="AP31" i="41" s="1"/>
  <c r="AR31" i="25"/>
  <c r="AE32" i="87"/>
  <c r="W33" i="87"/>
  <c r="AF32" i="87"/>
  <c r="AO32" i="87" s="1"/>
  <c r="AG32" i="87"/>
  <c r="AP32" i="87" s="1"/>
  <c r="AF32" i="38"/>
  <c r="AO32" i="38" s="1"/>
  <c r="W33" i="38"/>
  <c r="AE32" i="38"/>
  <c r="AG32" i="38"/>
  <c r="AP32" i="38" s="1"/>
  <c r="AI31" i="40"/>
  <c r="AN31" i="40"/>
  <c r="AH33" i="48"/>
  <c r="AQ33" i="48" s="1"/>
  <c r="AH30" i="94"/>
  <c r="AQ30" i="94" s="1"/>
  <c r="AH33" i="79"/>
  <c r="AQ33" i="79" s="1"/>
  <c r="AR29" i="27"/>
  <c r="X32" i="75"/>
  <c r="Y32" i="75"/>
  <c r="AN30" i="74"/>
  <c r="AI30" i="74"/>
  <c r="AI29" i="35"/>
  <c r="AN29" i="35"/>
  <c r="AR31" i="77"/>
  <c r="Z33" i="86"/>
  <c r="AR31" i="82"/>
  <c r="Z33" i="48"/>
  <c r="Y33" i="28"/>
  <c r="X33" i="28"/>
  <c r="AR31" i="87"/>
  <c r="AH32" i="37"/>
  <c r="AQ32" i="37" s="1"/>
  <c r="X33" i="76"/>
  <c r="Y33" i="76"/>
  <c r="Y32" i="73"/>
  <c r="X32" i="73"/>
  <c r="AR31" i="36"/>
  <c r="X32" i="40"/>
  <c r="Y32" i="40"/>
  <c r="AH32" i="43"/>
  <c r="AQ32" i="43" s="1"/>
  <c r="AR29" i="94"/>
  <c r="Y32" i="91"/>
  <c r="X32" i="91"/>
  <c r="Y31" i="90"/>
  <c r="X31" i="90"/>
  <c r="Y32" i="88"/>
  <c r="X32" i="88"/>
  <c r="AH32" i="36"/>
  <c r="AQ32" i="36" s="1"/>
  <c r="AR30" i="92"/>
  <c r="AR31" i="31"/>
  <c r="AF32" i="77"/>
  <c r="AO32" i="77" s="1"/>
  <c r="AE32" i="77"/>
  <c r="W33" i="77"/>
  <c r="AG32" i="77"/>
  <c r="AP32" i="77" s="1"/>
  <c r="AN30" i="32"/>
  <c r="AI30" i="32"/>
  <c r="X33" i="42"/>
  <c r="Y33" i="42"/>
  <c r="Z33" i="79"/>
  <c r="AH31" i="41"/>
  <c r="AQ31" i="41" s="1"/>
  <c r="Z31" i="29"/>
  <c r="AI31" i="75"/>
  <c r="AN31" i="75"/>
  <c r="AN31" i="34"/>
  <c r="AI31" i="34"/>
  <c r="Y32" i="85"/>
  <c r="X32" i="85"/>
  <c r="AN31" i="33"/>
  <c r="AI31" i="33"/>
  <c r="AR32" i="86"/>
  <c r="AH32" i="87"/>
  <c r="AQ32" i="87" s="1"/>
  <c r="AR31" i="83"/>
  <c r="AH32" i="38"/>
  <c r="AQ32" i="38" s="1"/>
  <c r="AR31" i="30"/>
  <c r="Y32" i="93"/>
  <c r="X32" i="93"/>
  <c r="AI32" i="28"/>
  <c r="AN32" i="28"/>
  <c r="X31" i="45"/>
  <c r="Y31" i="45"/>
  <c r="AN30" i="90"/>
  <c r="AI30" i="90"/>
  <c r="AI31" i="88"/>
  <c r="AN31" i="88"/>
  <c r="AE33" i="96" l="1"/>
  <c r="Z31" i="32"/>
  <c r="Z32" i="34"/>
  <c r="Z31" i="45"/>
  <c r="Z31" i="74"/>
  <c r="Z32" i="85"/>
  <c r="AF31" i="41"/>
  <c r="AO31" i="41" s="1"/>
  <c r="Z31" i="39"/>
  <c r="AG32" i="43"/>
  <c r="AP32" i="43" s="1"/>
  <c r="W32" i="41"/>
  <c r="AG32" i="82"/>
  <c r="AP32" i="82" s="1"/>
  <c r="Z31" i="90"/>
  <c r="Z31" i="78"/>
  <c r="Z32" i="73"/>
  <c r="AG32" i="73" s="1"/>
  <c r="AP32" i="73" s="1"/>
  <c r="AF33" i="96"/>
  <c r="AO33" i="96" s="1"/>
  <c r="AG32" i="37"/>
  <c r="AP32" i="37" s="1"/>
  <c r="AF32" i="37"/>
  <c r="AO32" i="37" s="1"/>
  <c r="Z32" i="40"/>
  <c r="AG32" i="40" s="1"/>
  <c r="AP32" i="40" s="1"/>
  <c r="Z32" i="95"/>
  <c r="W33" i="95" s="1"/>
  <c r="AF32" i="43"/>
  <c r="AO32" i="43" s="1"/>
  <c r="W33" i="37"/>
  <c r="AF32" i="73"/>
  <c r="AO32" i="73" s="1"/>
  <c r="AE32" i="73"/>
  <c r="W33" i="73"/>
  <c r="AE32" i="95"/>
  <c r="AG32" i="95"/>
  <c r="AP32" i="95" s="1"/>
  <c r="AF32" i="95"/>
  <c r="AO32" i="95" s="1"/>
  <c r="W32" i="32"/>
  <c r="AG31" i="32"/>
  <c r="AP31" i="32" s="1"/>
  <c r="AF31" i="32"/>
  <c r="AO31" i="32" s="1"/>
  <c r="AE31" i="32"/>
  <c r="AR30" i="90"/>
  <c r="AR32" i="28"/>
  <c r="AE30" i="27"/>
  <c r="AG30" i="27"/>
  <c r="AP30" i="27" s="1"/>
  <c r="AF30" i="27"/>
  <c r="AO30" i="27" s="1"/>
  <c r="W31" i="27"/>
  <c r="AE31" i="84"/>
  <c r="AG31" i="84"/>
  <c r="AP31" i="84" s="1"/>
  <c r="AF31" i="84"/>
  <c r="AO31" i="84" s="1"/>
  <c r="W32" i="84"/>
  <c r="AH31" i="47"/>
  <c r="AQ31" i="47" s="1"/>
  <c r="AR31" i="88"/>
  <c r="AF31" i="29"/>
  <c r="AO31" i="29" s="1"/>
  <c r="AE31" i="29"/>
  <c r="W32" i="29"/>
  <c r="AG31" i="29"/>
  <c r="AP31" i="29" s="1"/>
  <c r="AG33" i="79"/>
  <c r="AP33" i="79" s="1"/>
  <c r="AF33" i="79"/>
  <c r="AO33" i="79" s="1"/>
  <c r="AE33" i="79"/>
  <c r="W34" i="79"/>
  <c r="AH33" i="28"/>
  <c r="AQ33" i="28" s="1"/>
  <c r="AG33" i="86"/>
  <c r="AP33" i="86" s="1"/>
  <c r="AF33" i="86"/>
  <c r="AO33" i="86" s="1"/>
  <c r="AE33" i="86"/>
  <c r="W34" i="86"/>
  <c r="AI32" i="38"/>
  <c r="AN32" i="38"/>
  <c r="Y32" i="41"/>
  <c r="X32" i="41"/>
  <c r="AR30" i="47"/>
  <c r="W33" i="44"/>
  <c r="AG32" i="44"/>
  <c r="AP32" i="44" s="1"/>
  <c r="AF32" i="44"/>
  <c r="AO32" i="44" s="1"/>
  <c r="AE32" i="44"/>
  <c r="Y33" i="30"/>
  <c r="X33" i="30"/>
  <c r="AI32" i="36"/>
  <c r="AN32" i="36"/>
  <c r="AN33" i="96"/>
  <c r="AI33" i="96"/>
  <c r="Y33" i="26"/>
  <c r="Z33" i="26" s="1"/>
  <c r="X33" i="26"/>
  <c r="X33" i="43"/>
  <c r="Y33" i="43"/>
  <c r="Y33" i="37"/>
  <c r="X33" i="37"/>
  <c r="AI32" i="82"/>
  <c r="AN32" i="82"/>
  <c r="W32" i="90"/>
  <c r="AG31" i="90"/>
  <c r="AP31" i="90" s="1"/>
  <c r="AE31" i="90"/>
  <c r="AF31" i="90"/>
  <c r="AO31" i="90" s="1"/>
  <c r="AH32" i="33"/>
  <c r="AQ32" i="33" s="1"/>
  <c r="AR31" i="91"/>
  <c r="W32" i="78"/>
  <c r="AG31" i="78"/>
  <c r="AP31" i="78" s="1"/>
  <c r="AE31" i="78"/>
  <c r="AF31" i="78"/>
  <c r="AO31" i="78" s="1"/>
  <c r="AN32" i="30"/>
  <c r="AI32" i="30"/>
  <c r="AN32" i="43"/>
  <c r="AI32" i="43"/>
  <c r="AI32" i="37"/>
  <c r="AN32" i="37"/>
  <c r="AH33" i="42"/>
  <c r="AQ33" i="42" s="1"/>
  <c r="X33" i="77"/>
  <c r="Y33" i="77"/>
  <c r="AH32" i="88"/>
  <c r="AQ32" i="88" s="1"/>
  <c r="AH32" i="91"/>
  <c r="AQ32" i="91" s="1"/>
  <c r="Z33" i="28"/>
  <c r="AH32" i="75"/>
  <c r="AQ32" i="75" s="1"/>
  <c r="X33" i="38"/>
  <c r="Y33" i="38"/>
  <c r="AI32" i="87"/>
  <c r="AN32" i="87"/>
  <c r="AH30" i="35"/>
  <c r="AQ30" i="35" s="1"/>
  <c r="Z32" i="33"/>
  <c r="X31" i="81"/>
  <c r="Y31" i="81"/>
  <c r="Z31" i="47"/>
  <c r="AH32" i="80"/>
  <c r="AQ32" i="80" s="1"/>
  <c r="AR32" i="76"/>
  <c r="X33" i="31"/>
  <c r="Y33" i="31"/>
  <c r="AN32" i="83"/>
  <c r="AI32" i="83"/>
  <c r="Y33" i="25"/>
  <c r="X33" i="25"/>
  <c r="Z33" i="25" s="1"/>
  <c r="AN31" i="92"/>
  <c r="AI31" i="92"/>
  <c r="AR31" i="33"/>
  <c r="Z33" i="42"/>
  <c r="AN32" i="77"/>
  <c r="AI32" i="77"/>
  <c r="AH33" i="76"/>
  <c r="AQ33" i="76" s="1"/>
  <c r="AF33" i="48"/>
  <c r="AO33" i="48" s="1"/>
  <c r="AG33" i="48"/>
  <c r="AP33" i="48" s="1"/>
  <c r="AE33" i="48"/>
  <c r="W34" i="48"/>
  <c r="Z32" i="75"/>
  <c r="AR30" i="39"/>
  <c r="AR30" i="45"/>
  <c r="AR31" i="93"/>
  <c r="AH31" i="39"/>
  <c r="AQ31" i="39" s="1"/>
  <c r="Z32" i="80"/>
  <c r="X30" i="89"/>
  <c r="Y30" i="89"/>
  <c r="AN32" i="25"/>
  <c r="AI32" i="25"/>
  <c r="Y32" i="92"/>
  <c r="X32" i="92"/>
  <c r="X31" i="94"/>
  <c r="Y31" i="94"/>
  <c r="AH32" i="40"/>
  <c r="AQ32" i="40" s="1"/>
  <c r="Y33" i="87"/>
  <c r="X33" i="87"/>
  <c r="AN31" i="41"/>
  <c r="AI31" i="41"/>
  <c r="AH31" i="32"/>
  <c r="AQ31" i="32" s="1"/>
  <c r="AN29" i="89"/>
  <c r="AI29" i="89"/>
  <c r="AN32" i="26"/>
  <c r="AI32" i="26"/>
  <c r="AN30" i="94"/>
  <c r="AI30" i="94"/>
  <c r="AH32" i="93"/>
  <c r="AQ32" i="93" s="1"/>
  <c r="AR31" i="34"/>
  <c r="AH31" i="45"/>
  <c r="AQ31" i="45" s="1"/>
  <c r="Z32" i="93"/>
  <c r="AR30" i="32"/>
  <c r="Z32" i="88"/>
  <c r="Z32" i="91"/>
  <c r="Z33" i="76"/>
  <c r="AR29" i="35"/>
  <c r="AR31" i="40"/>
  <c r="AR32" i="42"/>
  <c r="Z30" i="35"/>
  <c r="AH32" i="95"/>
  <c r="AQ32" i="95" s="1"/>
  <c r="AR31" i="85"/>
  <c r="Y30" i="46"/>
  <c r="X30" i="46"/>
  <c r="AR30" i="78"/>
  <c r="AH32" i="34"/>
  <c r="AQ32" i="34" s="1"/>
  <c r="AI32" i="31"/>
  <c r="AN32" i="31"/>
  <c r="AR31" i="73"/>
  <c r="X33" i="83"/>
  <c r="Y33" i="83"/>
  <c r="X34" i="96"/>
  <c r="Y34" i="96"/>
  <c r="AF32" i="85"/>
  <c r="AO32" i="85" s="1"/>
  <c r="AE32" i="85"/>
  <c r="W33" i="85"/>
  <c r="AG32" i="85"/>
  <c r="AP32" i="85" s="1"/>
  <c r="W32" i="74"/>
  <c r="AG31" i="74"/>
  <c r="AP31" i="74" s="1"/>
  <c r="AF31" i="74"/>
  <c r="AO31" i="74" s="1"/>
  <c r="AE31" i="74"/>
  <c r="AG31" i="45"/>
  <c r="AP31" i="45" s="1"/>
  <c r="W32" i="45"/>
  <c r="AF31" i="45"/>
  <c r="AO31" i="45" s="1"/>
  <c r="AE31" i="45"/>
  <c r="AH32" i="85"/>
  <c r="AQ32" i="85" s="1"/>
  <c r="AR31" i="75"/>
  <c r="AH31" i="90"/>
  <c r="AQ31" i="90" s="1"/>
  <c r="AH32" i="73"/>
  <c r="AQ32" i="73" s="1"/>
  <c r="AR30" i="74"/>
  <c r="AH31" i="74"/>
  <c r="AQ31" i="74" s="1"/>
  <c r="AI30" i="81"/>
  <c r="AN30" i="81"/>
  <c r="AN29" i="46"/>
  <c r="AI29" i="46"/>
  <c r="AR31" i="80"/>
  <c r="AH31" i="78"/>
  <c r="AQ31" i="78" s="1"/>
  <c r="AG31" i="39"/>
  <c r="AP31" i="39" s="1"/>
  <c r="AE31" i="39"/>
  <c r="AF31" i="39"/>
  <c r="AO31" i="39" s="1"/>
  <c r="W32" i="39"/>
  <c r="AR31" i="95"/>
  <c r="AF32" i="34"/>
  <c r="AO32" i="34" s="1"/>
  <c r="AE32" i="34"/>
  <c r="W33" i="34"/>
  <c r="AG32" i="34"/>
  <c r="AP32" i="34" s="1"/>
  <c r="Y33" i="36"/>
  <c r="X33" i="36"/>
  <c r="X33" i="82"/>
  <c r="Y33" i="82"/>
  <c r="W33" i="40" l="1"/>
  <c r="AE32" i="40"/>
  <c r="AF32" i="40"/>
  <c r="AO32" i="40" s="1"/>
  <c r="Z31" i="81"/>
  <c r="Z31" i="94"/>
  <c r="Z30" i="46"/>
  <c r="AG30" i="46" s="1"/>
  <c r="AP30" i="46" s="1"/>
  <c r="Z34" i="96"/>
  <c r="Z33" i="38"/>
  <c r="W34" i="38" s="1"/>
  <c r="Z33" i="43"/>
  <c r="W34" i="43" s="1"/>
  <c r="Z33" i="37"/>
  <c r="AE33" i="37" s="1"/>
  <c r="Z33" i="82"/>
  <c r="AG33" i="82" s="1"/>
  <c r="AP33" i="82" s="1"/>
  <c r="Z33" i="77"/>
  <c r="AG33" i="77" s="1"/>
  <c r="AP33" i="77" s="1"/>
  <c r="Z33" i="87"/>
  <c r="W34" i="87" s="1"/>
  <c r="Z32" i="92"/>
  <c r="W33" i="92" s="1"/>
  <c r="AE33" i="43"/>
  <c r="AG33" i="87"/>
  <c r="AP33" i="87" s="1"/>
  <c r="AF33" i="87"/>
  <c r="AO33" i="87" s="1"/>
  <c r="AE33" i="87"/>
  <c r="AE32" i="92"/>
  <c r="W34" i="26"/>
  <c r="AG33" i="26"/>
  <c r="AP33" i="26" s="1"/>
  <c r="AF33" i="26"/>
  <c r="AO33" i="26" s="1"/>
  <c r="AE33" i="26"/>
  <c r="AF34" i="96"/>
  <c r="AO34" i="96" s="1"/>
  <c r="AE34" i="96"/>
  <c r="W35" i="96"/>
  <c r="AG34" i="96"/>
  <c r="AP34" i="96" s="1"/>
  <c r="AE33" i="38"/>
  <c r="AF33" i="38"/>
  <c r="AO33" i="38" s="1"/>
  <c r="AG33" i="37"/>
  <c r="AP33" i="37" s="1"/>
  <c r="W34" i="37"/>
  <c r="X32" i="74"/>
  <c r="Y32" i="74"/>
  <c r="AG32" i="88"/>
  <c r="AP32" i="88" s="1"/>
  <c r="AF32" i="88"/>
  <c r="AO32" i="88" s="1"/>
  <c r="AE32" i="88"/>
  <c r="W33" i="88"/>
  <c r="AR32" i="26"/>
  <c r="AG32" i="80"/>
  <c r="AP32" i="80" s="1"/>
  <c r="AF32" i="80"/>
  <c r="AO32" i="80" s="1"/>
  <c r="AE32" i="80"/>
  <c r="W33" i="80"/>
  <c r="AE32" i="75"/>
  <c r="W33" i="75"/>
  <c r="AF32" i="75"/>
  <c r="AO32" i="75" s="1"/>
  <c r="AG32" i="75"/>
  <c r="AP32" i="75" s="1"/>
  <c r="AH33" i="25"/>
  <c r="AQ33" i="25" s="1"/>
  <c r="AH33" i="31"/>
  <c r="AQ33" i="31" s="1"/>
  <c r="AE31" i="81"/>
  <c r="AG31" i="81"/>
  <c r="AP31" i="81" s="1"/>
  <c r="AF31" i="81"/>
  <c r="AO31" i="81" s="1"/>
  <c r="W32" i="81"/>
  <c r="AR32" i="82"/>
  <c r="AH32" i="41"/>
  <c r="AQ32" i="41" s="1"/>
  <c r="Y34" i="86"/>
  <c r="X34" i="86"/>
  <c r="AN31" i="84"/>
  <c r="AI31" i="84"/>
  <c r="Y33" i="40"/>
  <c r="X33" i="40"/>
  <c r="Y33" i="95"/>
  <c r="X33" i="95"/>
  <c r="AR29" i="46"/>
  <c r="AH34" i="96"/>
  <c r="AQ34" i="96" s="1"/>
  <c r="AR32" i="25"/>
  <c r="Y34" i="48"/>
  <c r="X34" i="48"/>
  <c r="AE33" i="42"/>
  <c r="W34" i="42"/>
  <c r="AF33" i="42"/>
  <c r="AO33" i="42" s="1"/>
  <c r="AG33" i="42"/>
  <c r="AP33" i="42" s="1"/>
  <c r="Z33" i="31"/>
  <c r="AG32" i="33"/>
  <c r="AP32" i="33" s="1"/>
  <c r="AF32" i="33"/>
  <c r="AO32" i="33" s="1"/>
  <c r="W33" i="33"/>
  <c r="AE32" i="33"/>
  <c r="AR32" i="37"/>
  <c r="AI31" i="78"/>
  <c r="AN31" i="78"/>
  <c r="AI31" i="90"/>
  <c r="AN31" i="90"/>
  <c r="AH33" i="37"/>
  <c r="AQ33" i="37" s="1"/>
  <c r="AH33" i="26"/>
  <c r="AQ33" i="26" s="1"/>
  <c r="AR32" i="36"/>
  <c r="AN33" i="86"/>
  <c r="AI33" i="86"/>
  <c r="X31" i="27"/>
  <c r="Y31" i="27"/>
  <c r="Z31" i="27" s="1"/>
  <c r="AI32" i="40"/>
  <c r="AN32" i="40"/>
  <c r="X32" i="32"/>
  <c r="Y32" i="32"/>
  <c r="Y32" i="39"/>
  <c r="X32" i="39"/>
  <c r="AN31" i="39"/>
  <c r="AI31" i="39"/>
  <c r="AR30" i="81"/>
  <c r="AI31" i="74"/>
  <c r="AN31" i="74"/>
  <c r="AR29" i="89"/>
  <c r="AH31" i="94"/>
  <c r="AQ31" i="94" s="1"/>
  <c r="AI33" i="48"/>
  <c r="AN33" i="48"/>
  <c r="W34" i="25"/>
  <c r="AG33" i="25"/>
  <c r="AP33" i="25" s="1"/>
  <c r="AF33" i="25"/>
  <c r="AO33" i="25" s="1"/>
  <c r="AE33" i="25"/>
  <c r="AR32" i="87"/>
  <c r="AR32" i="43"/>
  <c r="AH33" i="30"/>
  <c r="AQ33" i="30" s="1"/>
  <c r="Z32" i="41"/>
  <c r="X32" i="84"/>
  <c r="Y32" i="84"/>
  <c r="AH33" i="82"/>
  <c r="AQ33" i="82" s="1"/>
  <c r="Y33" i="34"/>
  <c r="X33" i="34"/>
  <c r="AH33" i="36"/>
  <c r="AQ33" i="36" s="1"/>
  <c r="AN32" i="34"/>
  <c r="AI32" i="34"/>
  <c r="Z33" i="36"/>
  <c r="AN31" i="45"/>
  <c r="AI31" i="45"/>
  <c r="Y33" i="85"/>
  <c r="X33" i="85"/>
  <c r="AR32" i="31"/>
  <c r="AG30" i="35"/>
  <c r="AP30" i="35" s="1"/>
  <c r="AE30" i="35"/>
  <c r="W31" i="35"/>
  <c r="AF30" i="35"/>
  <c r="AO30" i="35" s="1"/>
  <c r="AG32" i="93"/>
  <c r="AP32" i="93" s="1"/>
  <c r="AE32" i="93"/>
  <c r="AF32" i="93"/>
  <c r="AO32" i="93" s="1"/>
  <c r="W33" i="93"/>
  <c r="AR31" i="41"/>
  <c r="W32" i="94"/>
  <c r="AE31" i="94"/>
  <c r="AG31" i="94"/>
  <c r="AP31" i="94" s="1"/>
  <c r="AF31" i="94"/>
  <c r="AO31" i="94" s="1"/>
  <c r="AR32" i="83"/>
  <c r="AF31" i="47"/>
  <c r="AO31" i="47" s="1"/>
  <c r="AE31" i="47"/>
  <c r="W32" i="47"/>
  <c r="AG31" i="47"/>
  <c r="AP31" i="47" s="1"/>
  <c r="X33" i="44"/>
  <c r="Y33" i="44"/>
  <c r="Y34" i="79"/>
  <c r="X34" i="79"/>
  <c r="AI31" i="32"/>
  <c r="AN31" i="32"/>
  <c r="Y33" i="73"/>
  <c r="X33" i="73"/>
  <c r="AI32" i="85"/>
  <c r="AN32" i="85"/>
  <c r="AH33" i="83"/>
  <c r="AQ33" i="83" s="1"/>
  <c r="AF33" i="76"/>
  <c r="AO33" i="76" s="1"/>
  <c r="AE33" i="76"/>
  <c r="AG33" i="76"/>
  <c r="AP33" i="76" s="1"/>
  <c r="W34" i="76"/>
  <c r="AR30" i="94"/>
  <c r="AH32" i="92"/>
  <c r="AQ32" i="92" s="1"/>
  <c r="AH30" i="89"/>
  <c r="AQ30" i="89" s="1"/>
  <c r="AR31" i="92"/>
  <c r="AH33" i="38"/>
  <c r="AQ33" i="38" s="1"/>
  <c r="AR32" i="30"/>
  <c r="X32" i="78"/>
  <c r="Y32" i="78"/>
  <c r="Y32" i="90"/>
  <c r="X32" i="90"/>
  <c r="AR33" i="96"/>
  <c r="Z33" i="30"/>
  <c r="AR32" i="38"/>
  <c r="AN33" i="79"/>
  <c r="AI33" i="79"/>
  <c r="X32" i="29"/>
  <c r="Y32" i="29"/>
  <c r="AI32" i="95"/>
  <c r="AN32" i="95"/>
  <c r="AI32" i="73"/>
  <c r="AN32" i="73"/>
  <c r="Y32" i="45"/>
  <c r="X32" i="45"/>
  <c r="Z33" i="83"/>
  <c r="AH30" i="46"/>
  <c r="AQ30" i="46" s="1"/>
  <c r="AF32" i="91"/>
  <c r="AO32" i="91" s="1"/>
  <c r="AE32" i="91"/>
  <c r="AG32" i="91"/>
  <c r="AP32" i="91" s="1"/>
  <c r="W33" i="91"/>
  <c r="AH33" i="87"/>
  <c r="AQ33" i="87" s="1"/>
  <c r="Z30" i="89"/>
  <c r="AR32" i="77"/>
  <c r="AH31" i="81"/>
  <c r="AQ31" i="81" s="1"/>
  <c r="AG33" i="28"/>
  <c r="AP33" i="28" s="1"/>
  <c r="AF33" i="28"/>
  <c r="AO33" i="28" s="1"/>
  <c r="W34" i="28"/>
  <c r="AE33" i="28"/>
  <c r="AH33" i="77"/>
  <c r="AQ33" i="77" s="1"/>
  <c r="AH33" i="43"/>
  <c r="AQ33" i="43" s="1"/>
  <c r="AI32" i="44"/>
  <c r="AN32" i="44"/>
  <c r="AI31" i="29"/>
  <c r="AN31" i="29"/>
  <c r="AN30" i="27"/>
  <c r="AI30" i="27"/>
  <c r="Z32" i="84" l="1"/>
  <c r="AE33" i="82"/>
  <c r="AF30" i="46"/>
  <c r="AO30" i="46" s="1"/>
  <c r="W34" i="82"/>
  <c r="Z32" i="32"/>
  <c r="W31" i="46"/>
  <c r="AF33" i="77"/>
  <c r="AO33" i="77" s="1"/>
  <c r="AF33" i="37"/>
  <c r="AO33" i="37" s="1"/>
  <c r="W34" i="77"/>
  <c r="Z32" i="45"/>
  <c r="Z34" i="48"/>
  <c r="AF34" i="48" s="1"/>
  <c r="AO34" i="48" s="1"/>
  <c r="Z32" i="78"/>
  <c r="AF32" i="78" s="1"/>
  <c r="AO32" i="78" s="1"/>
  <c r="Z33" i="85"/>
  <c r="AG33" i="38"/>
  <c r="AP33" i="38" s="1"/>
  <c r="AF32" i="92"/>
  <c r="AO32" i="92" s="1"/>
  <c r="AE30" i="46"/>
  <c r="AF33" i="43"/>
  <c r="AO33" i="43" s="1"/>
  <c r="Z33" i="95"/>
  <c r="AG32" i="92"/>
  <c r="AP32" i="92" s="1"/>
  <c r="Z33" i="73"/>
  <c r="AG33" i="73" s="1"/>
  <c r="AP33" i="73" s="1"/>
  <c r="AF33" i="82"/>
  <c r="AO33" i="82" s="1"/>
  <c r="Z33" i="40"/>
  <c r="AG33" i="43"/>
  <c r="AP33" i="43" s="1"/>
  <c r="Z32" i="39"/>
  <c r="AF32" i="39" s="1"/>
  <c r="AO32" i="39" s="1"/>
  <c r="AE33" i="77"/>
  <c r="Z34" i="79"/>
  <c r="W35" i="79" s="1"/>
  <c r="W34" i="73"/>
  <c r="AF31" i="27"/>
  <c r="AO31" i="27" s="1"/>
  <c r="AG31" i="27"/>
  <c r="AP31" i="27" s="1"/>
  <c r="W32" i="27"/>
  <c r="AE31" i="27"/>
  <c r="AE32" i="78"/>
  <c r="W33" i="78"/>
  <c r="AG32" i="78"/>
  <c r="AP32" i="78" s="1"/>
  <c r="W34" i="30"/>
  <c r="AG33" i="30"/>
  <c r="AP33" i="30" s="1"/>
  <c r="AF33" i="30"/>
  <c r="AO33" i="30" s="1"/>
  <c r="AE33" i="30"/>
  <c r="AN32" i="91"/>
  <c r="AI32" i="91"/>
  <c r="AR32" i="73"/>
  <c r="AR33" i="79"/>
  <c r="AN31" i="47"/>
  <c r="AI31" i="47"/>
  <c r="AI31" i="94"/>
  <c r="AN31" i="94"/>
  <c r="Y31" i="35"/>
  <c r="X31" i="35"/>
  <c r="AH33" i="34"/>
  <c r="AQ33" i="34" s="1"/>
  <c r="AR31" i="74"/>
  <c r="AR32" i="40"/>
  <c r="AN32" i="33"/>
  <c r="AI32" i="33"/>
  <c r="AI32" i="75"/>
  <c r="AN32" i="75"/>
  <c r="AN33" i="37"/>
  <c r="AI33" i="37"/>
  <c r="X34" i="38"/>
  <c r="Y34" i="38"/>
  <c r="Y34" i="87"/>
  <c r="X34" i="87"/>
  <c r="Y34" i="43"/>
  <c r="X34" i="43"/>
  <c r="AH32" i="29"/>
  <c r="AQ32" i="29" s="1"/>
  <c r="AR30" i="27"/>
  <c r="AN30" i="35"/>
  <c r="AI30" i="35"/>
  <c r="Y34" i="25"/>
  <c r="X34" i="25"/>
  <c r="W33" i="39"/>
  <c r="AG32" i="39"/>
  <c r="AP32" i="39" s="1"/>
  <c r="AE32" i="39"/>
  <c r="AR31" i="90"/>
  <c r="W35" i="48"/>
  <c r="AE34" i="48"/>
  <c r="AG34" i="48"/>
  <c r="AP34" i="48" s="1"/>
  <c r="AE33" i="95"/>
  <c r="AF33" i="95"/>
  <c r="AO33" i="95" s="1"/>
  <c r="W34" i="95"/>
  <c r="AG33" i="95"/>
  <c r="AP33" i="95" s="1"/>
  <c r="AH34" i="86"/>
  <c r="AQ34" i="86" s="1"/>
  <c r="AN33" i="38"/>
  <c r="AI33" i="38"/>
  <c r="AI33" i="26"/>
  <c r="AN33" i="26"/>
  <c r="AN32" i="92"/>
  <c r="AI32" i="92"/>
  <c r="AN33" i="87"/>
  <c r="AI33" i="87"/>
  <c r="AN33" i="82"/>
  <c r="AI33" i="82"/>
  <c r="AG33" i="83"/>
  <c r="AP33" i="83" s="1"/>
  <c r="AF33" i="83"/>
  <c r="AO33" i="83" s="1"/>
  <c r="W34" i="83"/>
  <c r="AE33" i="83"/>
  <c r="AH32" i="90"/>
  <c r="AQ32" i="90" s="1"/>
  <c r="AI33" i="76"/>
  <c r="AN33" i="76"/>
  <c r="AH33" i="44"/>
  <c r="AQ33" i="44" s="1"/>
  <c r="AG33" i="85"/>
  <c r="AP33" i="85" s="1"/>
  <c r="AF33" i="85"/>
  <c r="AO33" i="85" s="1"/>
  <c r="AE33" i="85"/>
  <c r="W34" i="85"/>
  <c r="AR31" i="29"/>
  <c r="AH32" i="45"/>
  <c r="AQ32" i="45" s="1"/>
  <c r="AR32" i="95"/>
  <c r="AR31" i="32"/>
  <c r="Z33" i="44"/>
  <c r="X32" i="94"/>
  <c r="Y32" i="94"/>
  <c r="AN32" i="93"/>
  <c r="AI32" i="93"/>
  <c r="AR31" i="45"/>
  <c r="Z33" i="34"/>
  <c r="AH31" i="27"/>
  <c r="AQ31" i="27" s="1"/>
  <c r="Y33" i="33"/>
  <c r="X33" i="33"/>
  <c r="AH33" i="40"/>
  <c r="AQ33" i="40" s="1"/>
  <c r="Y33" i="80"/>
  <c r="X33" i="80"/>
  <c r="Y33" i="88"/>
  <c r="X33" i="88"/>
  <c r="AH32" i="74"/>
  <c r="AQ32" i="74" s="1"/>
  <c r="X31" i="46"/>
  <c r="Z31" i="46" s="1"/>
  <c r="Y31" i="46"/>
  <c r="AI33" i="43"/>
  <c r="AN33" i="43"/>
  <c r="AF32" i="45"/>
  <c r="AO32" i="45" s="1"/>
  <c r="AG32" i="45"/>
  <c r="AP32" i="45" s="1"/>
  <c r="AE32" i="45"/>
  <c r="W33" i="45"/>
  <c r="AN33" i="28"/>
  <c r="AI33" i="28"/>
  <c r="W31" i="89"/>
  <c r="AE30" i="89"/>
  <c r="AF30" i="89"/>
  <c r="AO30" i="89" s="1"/>
  <c r="AG30" i="89"/>
  <c r="AP30" i="89" s="1"/>
  <c r="X33" i="91"/>
  <c r="Y33" i="91"/>
  <c r="Z32" i="90"/>
  <c r="AR32" i="85"/>
  <c r="AH34" i="79"/>
  <c r="AQ34" i="79" s="1"/>
  <c r="AH32" i="84"/>
  <c r="AQ32" i="84" s="1"/>
  <c r="AI33" i="25"/>
  <c r="AN33" i="25"/>
  <c r="AR33" i="48"/>
  <c r="AR31" i="39"/>
  <c r="AH32" i="32"/>
  <c r="AQ32" i="32" s="1"/>
  <c r="AR31" i="78"/>
  <c r="X34" i="42"/>
  <c r="Y34" i="42"/>
  <c r="Z34" i="86"/>
  <c r="AN31" i="81"/>
  <c r="AI31" i="81"/>
  <c r="AN32" i="80"/>
  <c r="AI32" i="80"/>
  <c r="Z32" i="74"/>
  <c r="X35" i="96"/>
  <c r="Y35" i="96"/>
  <c r="AN33" i="77"/>
  <c r="AI33" i="77"/>
  <c r="Y34" i="82"/>
  <c r="X34" i="82"/>
  <c r="Y34" i="76"/>
  <c r="X34" i="76"/>
  <c r="AH33" i="73"/>
  <c r="AQ33" i="73" s="1"/>
  <c r="AG33" i="36"/>
  <c r="AP33" i="36" s="1"/>
  <c r="AE33" i="36"/>
  <c r="AF33" i="36"/>
  <c r="AO33" i="36" s="1"/>
  <c r="W34" i="36"/>
  <c r="AG32" i="84"/>
  <c r="AP32" i="84" s="1"/>
  <c r="AF32" i="84"/>
  <c r="AO32" i="84" s="1"/>
  <c r="W33" i="84"/>
  <c r="AE32" i="84"/>
  <c r="AF32" i="32"/>
  <c r="AO32" i="32" s="1"/>
  <c r="AE32" i="32"/>
  <c r="W33" i="32"/>
  <c r="AG32" i="32"/>
  <c r="AP32" i="32" s="1"/>
  <c r="AR33" i="86"/>
  <c r="AI33" i="42"/>
  <c r="AN33" i="42"/>
  <c r="AG33" i="40"/>
  <c r="AP33" i="40" s="1"/>
  <c r="AF33" i="40"/>
  <c r="AO33" i="40" s="1"/>
  <c r="AE33" i="40"/>
  <c r="W34" i="40"/>
  <c r="AN32" i="88"/>
  <c r="AI32" i="88"/>
  <c r="Y33" i="92"/>
  <c r="X33" i="92"/>
  <c r="AR32" i="44"/>
  <c r="X34" i="28"/>
  <c r="Y34" i="28"/>
  <c r="Z32" i="29"/>
  <c r="AH32" i="78"/>
  <c r="AQ32" i="78" s="1"/>
  <c r="X32" i="47"/>
  <c r="Y32" i="47"/>
  <c r="X33" i="93"/>
  <c r="Y33" i="93"/>
  <c r="AH33" i="85"/>
  <c r="AQ33" i="85" s="1"/>
  <c r="AR32" i="34"/>
  <c r="W33" i="41"/>
  <c r="AG32" i="41"/>
  <c r="AP32" i="41" s="1"/>
  <c r="AF32" i="41"/>
  <c r="AO32" i="41" s="1"/>
  <c r="AE32" i="41"/>
  <c r="AH32" i="39"/>
  <c r="AQ32" i="39" s="1"/>
  <c r="AE33" i="31"/>
  <c r="W34" i="31"/>
  <c r="AG33" i="31"/>
  <c r="AP33" i="31" s="1"/>
  <c r="AF33" i="31"/>
  <c r="AO33" i="31" s="1"/>
  <c r="AH34" i="48"/>
  <c r="AQ34" i="48" s="1"/>
  <c r="AH33" i="95"/>
  <c r="AQ33" i="95" s="1"/>
  <c r="AR31" i="84"/>
  <c r="Y32" i="81"/>
  <c r="X32" i="81"/>
  <c r="Y33" i="75"/>
  <c r="X33" i="75"/>
  <c r="Y34" i="37"/>
  <c r="X34" i="37"/>
  <c r="AN34" i="96"/>
  <c r="AI34" i="96"/>
  <c r="X34" i="26"/>
  <c r="Y34" i="26"/>
  <c r="AI30" i="46"/>
  <c r="AN30" i="46"/>
  <c r="X34" i="77"/>
  <c r="Y34" i="77"/>
  <c r="Z33" i="92" l="1"/>
  <c r="Z35" i="96"/>
  <c r="Z34" i="37"/>
  <c r="Z34" i="28"/>
  <c r="Z32" i="81"/>
  <c r="Z34" i="43"/>
  <c r="AG34" i="43" s="1"/>
  <c r="AP34" i="43" s="1"/>
  <c r="AF34" i="79"/>
  <c r="AO34" i="79" s="1"/>
  <c r="AE33" i="73"/>
  <c r="AF33" i="73"/>
  <c r="AO33" i="73" s="1"/>
  <c r="AE34" i="79"/>
  <c r="Z34" i="26"/>
  <c r="Z33" i="93"/>
  <c r="Z34" i="82"/>
  <c r="AG34" i="79"/>
  <c r="AP34" i="79" s="1"/>
  <c r="Z33" i="33"/>
  <c r="W34" i="33" s="1"/>
  <c r="Z34" i="38"/>
  <c r="AF34" i="38" s="1"/>
  <c r="AO34" i="38" s="1"/>
  <c r="Z34" i="25"/>
  <c r="W35" i="25" s="1"/>
  <c r="Z33" i="80"/>
  <c r="W34" i="80" s="1"/>
  <c r="Z31" i="35"/>
  <c r="AG31" i="35" s="1"/>
  <c r="AP31" i="35" s="1"/>
  <c r="AE33" i="33"/>
  <c r="AG33" i="33"/>
  <c r="AP33" i="33" s="1"/>
  <c r="AG34" i="38"/>
  <c r="AP34" i="38" s="1"/>
  <c r="AE34" i="43"/>
  <c r="AE34" i="25"/>
  <c r="AE33" i="80"/>
  <c r="AR32" i="88"/>
  <c r="AH34" i="26"/>
  <c r="AQ34" i="26" s="1"/>
  <c r="W35" i="37"/>
  <c r="AG34" i="37"/>
  <c r="AP34" i="37" s="1"/>
  <c r="AF34" i="37"/>
  <c r="AO34" i="37" s="1"/>
  <c r="AE34" i="37"/>
  <c r="AG32" i="81"/>
  <c r="AP32" i="81" s="1"/>
  <c r="AF32" i="81"/>
  <c r="AO32" i="81" s="1"/>
  <c r="W33" i="81"/>
  <c r="AE32" i="81"/>
  <c r="AH33" i="93"/>
  <c r="AQ33" i="93" s="1"/>
  <c r="AH34" i="28"/>
  <c r="AQ34" i="28" s="1"/>
  <c r="AF33" i="92"/>
  <c r="AO33" i="92" s="1"/>
  <c r="W34" i="92"/>
  <c r="AG33" i="92"/>
  <c r="AP33" i="92" s="1"/>
  <c r="AE33" i="92"/>
  <c r="AF35" i="96"/>
  <c r="AO35" i="96" s="1"/>
  <c r="W36" i="96"/>
  <c r="AE35" i="96"/>
  <c r="AG35" i="96"/>
  <c r="AP35" i="96" s="1"/>
  <c r="W35" i="86"/>
  <c r="AG34" i="86"/>
  <c r="AP34" i="86" s="1"/>
  <c r="AF34" i="86"/>
  <c r="AO34" i="86" s="1"/>
  <c r="AE34" i="86"/>
  <c r="AH31" i="46"/>
  <c r="AQ31" i="46" s="1"/>
  <c r="AH33" i="33"/>
  <c r="AQ33" i="33" s="1"/>
  <c r="AN33" i="85"/>
  <c r="AI33" i="85"/>
  <c r="AR32" i="92"/>
  <c r="AI34" i="48"/>
  <c r="AN34" i="48"/>
  <c r="Y33" i="78"/>
  <c r="X33" i="78"/>
  <c r="AE32" i="74"/>
  <c r="W33" i="74"/>
  <c r="AF32" i="74"/>
  <c r="AO32" i="74" s="1"/>
  <c r="AG32" i="74"/>
  <c r="AP32" i="74" s="1"/>
  <c r="AH33" i="91"/>
  <c r="AQ33" i="91" s="1"/>
  <c r="X31" i="89"/>
  <c r="Y31" i="89"/>
  <c r="Z31" i="89" s="1"/>
  <c r="AE31" i="46"/>
  <c r="W32" i="46"/>
  <c r="AG31" i="46"/>
  <c r="AP31" i="46" s="1"/>
  <c r="AF31" i="46"/>
  <c r="AO31" i="46" s="1"/>
  <c r="AH33" i="88"/>
  <c r="AQ33" i="88" s="1"/>
  <c r="X34" i="95"/>
  <c r="Y34" i="95"/>
  <c r="AR30" i="35"/>
  <c r="AH34" i="87"/>
  <c r="AQ34" i="87" s="1"/>
  <c r="AR33" i="37"/>
  <c r="AI32" i="78"/>
  <c r="AN32" i="78"/>
  <c r="AI34" i="79"/>
  <c r="AN34" i="79"/>
  <c r="AH34" i="77"/>
  <c r="AQ34" i="77" s="1"/>
  <c r="AH33" i="75"/>
  <c r="AQ33" i="75" s="1"/>
  <c r="W34" i="93"/>
  <c r="AG33" i="93"/>
  <c r="AP33" i="93" s="1"/>
  <c r="AF33" i="93"/>
  <c r="AO33" i="93" s="1"/>
  <c r="AE33" i="93"/>
  <c r="Y33" i="32"/>
  <c r="X33" i="32"/>
  <c r="AH34" i="76"/>
  <c r="AQ34" i="76" s="1"/>
  <c r="AR33" i="77"/>
  <c r="AR32" i="80"/>
  <c r="AH34" i="42"/>
  <c r="AQ34" i="42" s="1"/>
  <c r="Z33" i="91"/>
  <c r="AR33" i="28"/>
  <c r="AF33" i="34"/>
  <c r="AO33" i="34" s="1"/>
  <c r="AG33" i="34"/>
  <c r="AP33" i="34" s="1"/>
  <c r="AE33" i="34"/>
  <c r="W34" i="34"/>
  <c r="AH32" i="94"/>
  <c r="AQ32" i="94" s="1"/>
  <c r="AR33" i="82"/>
  <c r="X35" i="48"/>
  <c r="Y35" i="48"/>
  <c r="AR31" i="94"/>
  <c r="AN33" i="36"/>
  <c r="AI33" i="36"/>
  <c r="Z34" i="77"/>
  <c r="Y33" i="41"/>
  <c r="X33" i="41"/>
  <c r="AH32" i="47"/>
  <c r="AQ32" i="47" s="1"/>
  <c r="AR33" i="42"/>
  <c r="AI32" i="32"/>
  <c r="AN32" i="32"/>
  <c r="Z34" i="42"/>
  <c r="Z33" i="88"/>
  <c r="Z32" i="94"/>
  <c r="AR33" i="76"/>
  <c r="AR33" i="26"/>
  <c r="AN33" i="95"/>
  <c r="AI33" i="95"/>
  <c r="X33" i="39"/>
  <c r="Y33" i="39"/>
  <c r="Z34" i="87"/>
  <c r="AR31" i="47"/>
  <c r="AR32" i="91"/>
  <c r="X34" i="30"/>
  <c r="Y34" i="30"/>
  <c r="Y34" i="73"/>
  <c r="X34" i="73"/>
  <c r="AE34" i="26"/>
  <c r="W35" i="26"/>
  <c r="AG34" i="26"/>
  <c r="AP34" i="26" s="1"/>
  <c r="AF34" i="26"/>
  <c r="AO34" i="26" s="1"/>
  <c r="Y33" i="84"/>
  <c r="X33" i="84"/>
  <c r="AR34" i="96"/>
  <c r="AR30" i="46"/>
  <c r="AH34" i="37"/>
  <c r="AQ34" i="37" s="1"/>
  <c r="AH32" i="81"/>
  <c r="AQ32" i="81" s="1"/>
  <c r="Y34" i="31"/>
  <c r="X34" i="31"/>
  <c r="Z32" i="47"/>
  <c r="AG32" i="29"/>
  <c r="AP32" i="29" s="1"/>
  <c r="AF32" i="29"/>
  <c r="AO32" i="29" s="1"/>
  <c r="AE32" i="29"/>
  <c r="W33" i="29"/>
  <c r="AH33" i="92"/>
  <c r="AQ33" i="92" s="1"/>
  <c r="X34" i="40"/>
  <c r="Z34" i="40" s="1"/>
  <c r="Y34" i="40"/>
  <c r="Z34" i="76"/>
  <c r="AR31" i="81"/>
  <c r="AR33" i="25"/>
  <c r="X33" i="45"/>
  <c r="Y33" i="45"/>
  <c r="AR33" i="43"/>
  <c r="AH33" i="80"/>
  <c r="AQ33" i="80" s="1"/>
  <c r="AE33" i="44"/>
  <c r="AF33" i="44"/>
  <c r="AO33" i="44" s="1"/>
  <c r="AG33" i="44"/>
  <c r="AP33" i="44" s="1"/>
  <c r="W34" i="44"/>
  <c r="AN33" i="83"/>
  <c r="AI33" i="83"/>
  <c r="AR33" i="87"/>
  <c r="AR33" i="38"/>
  <c r="AH34" i="25"/>
  <c r="AQ34" i="25" s="1"/>
  <c r="AH34" i="43"/>
  <c r="AQ34" i="43" s="1"/>
  <c r="AR32" i="75"/>
  <c r="AH31" i="35"/>
  <c r="AQ31" i="35" s="1"/>
  <c r="AN31" i="27"/>
  <c r="AI31" i="27"/>
  <c r="AN33" i="73"/>
  <c r="AI33" i="73"/>
  <c r="W35" i="28"/>
  <c r="AE34" i="28"/>
  <c r="AG34" i="28"/>
  <c r="AP34" i="28" s="1"/>
  <c r="AF34" i="28"/>
  <c r="AO34" i="28" s="1"/>
  <c r="W35" i="82"/>
  <c r="AG34" i="82"/>
  <c r="AP34" i="82" s="1"/>
  <c r="AF34" i="82"/>
  <c r="AO34" i="82" s="1"/>
  <c r="AE34" i="82"/>
  <c r="Z33" i="75"/>
  <c r="AI33" i="31"/>
  <c r="AN33" i="31"/>
  <c r="AI32" i="41"/>
  <c r="AN32" i="41"/>
  <c r="AN33" i="40"/>
  <c r="AI33" i="40"/>
  <c r="AN32" i="84"/>
  <c r="AI32" i="84"/>
  <c r="X34" i="36"/>
  <c r="Z34" i="36" s="1"/>
  <c r="Y34" i="36"/>
  <c r="AH34" i="82"/>
  <c r="AQ34" i="82" s="1"/>
  <c r="AH35" i="96"/>
  <c r="AQ35" i="96" s="1"/>
  <c r="AE32" i="90"/>
  <c r="W33" i="90"/>
  <c r="AF32" i="90"/>
  <c r="AO32" i="90" s="1"/>
  <c r="AG32" i="90"/>
  <c r="AP32" i="90" s="1"/>
  <c r="AI30" i="89"/>
  <c r="AN30" i="89"/>
  <c r="AI32" i="45"/>
  <c r="AN32" i="45"/>
  <c r="AR32" i="93"/>
  <c r="X34" i="85"/>
  <c r="Y34" i="85"/>
  <c r="Y34" i="83"/>
  <c r="X34" i="83"/>
  <c r="Z34" i="83" s="1"/>
  <c r="AI32" i="39"/>
  <c r="AN32" i="39"/>
  <c r="AH34" i="38"/>
  <c r="AQ34" i="38" s="1"/>
  <c r="AR32" i="33"/>
  <c r="AI33" i="30"/>
  <c r="AN33" i="30"/>
  <c r="X32" i="27"/>
  <c r="Y32" i="27"/>
  <c r="Y35" i="79"/>
  <c r="X35" i="79"/>
  <c r="AG33" i="80" l="1"/>
  <c r="AP33" i="80" s="1"/>
  <c r="AF34" i="43"/>
  <c r="AO34" i="43" s="1"/>
  <c r="W35" i="43"/>
  <c r="W32" i="35"/>
  <c r="AF33" i="80"/>
  <c r="AO33" i="80" s="1"/>
  <c r="Z33" i="84"/>
  <c r="AF33" i="84" s="1"/>
  <c r="AO33" i="84" s="1"/>
  <c r="AF34" i="25"/>
  <c r="AO34" i="25" s="1"/>
  <c r="Z34" i="85"/>
  <c r="AG34" i="25"/>
  <c r="AP34" i="25" s="1"/>
  <c r="AE34" i="38"/>
  <c r="W35" i="38"/>
  <c r="Z34" i="30"/>
  <c r="Z35" i="48"/>
  <c r="AF35" i="48" s="1"/>
  <c r="AO35" i="48" s="1"/>
  <c r="Z33" i="78"/>
  <c r="AF33" i="33"/>
  <c r="AO33" i="33" s="1"/>
  <c r="Z33" i="41"/>
  <c r="AG33" i="41" s="1"/>
  <c r="AP33" i="41" s="1"/>
  <c r="AE31" i="35"/>
  <c r="AF31" i="35"/>
  <c r="AO31" i="35" s="1"/>
  <c r="Z34" i="31"/>
  <c r="AE34" i="31" s="1"/>
  <c r="AF31" i="89"/>
  <c r="AO31" i="89" s="1"/>
  <c r="AE31" i="89"/>
  <c r="AG31" i="89"/>
  <c r="AP31" i="89" s="1"/>
  <c r="W32" i="89"/>
  <c r="W36" i="48"/>
  <c r="AG35" i="48"/>
  <c r="AP35" i="48" s="1"/>
  <c r="AG34" i="31"/>
  <c r="AP34" i="31" s="1"/>
  <c r="AF34" i="31"/>
  <c r="AO34" i="31" s="1"/>
  <c r="W34" i="84"/>
  <c r="AE33" i="84"/>
  <c r="AG33" i="84"/>
  <c r="AP33" i="84" s="1"/>
  <c r="W35" i="83"/>
  <c r="AG34" i="83"/>
  <c r="AP34" i="83" s="1"/>
  <c r="AF34" i="83"/>
  <c r="AO34" i="83" s="1"/>
  <c r="AE34" i="83"/>
  <c r="AI34" i="26"/>
  <c r="AN34" i="26"/>
  <c r="AR32" i="39"/>
  <c r="W35" i="85"/>
  <c r="AG34" i="85"/>
  <c r="AP34" i="85" s="1"/>
  <c r="AE34" i="85"/>
  <c r="AF34" i="85"/>
  <c r="AO34" i="85" s="1"/>
  <c r="AR30" i="89"/>
  <c r="AH35" i="79"/>
  <c r="AQ35" i="79" s="1"/>
  <c r="AR33" i="31"/>
  <c r="Y35" i="82"/>
  <c r="X35" i="82"/>
  <c r="AR33" i="73"/>
  <c r="AH34" i="40"/>
  <c r="AQ34" i="40" s="1"/>
  <c r="AG32" i="47"/>
  <c r="AP32" i="47" s="1"/>
  <c r="AF32" i="47"/>
  <c r="AO32" i="47" s="1"/>
  <c r="W33" i="47"/>
  <c r="AE32" i="47"/>
  <c r="AH33" i="84"/>
  <c r="AQ33" i="84" s="1"/>
  <c r="X35" i="26"/>
  <c r="Y35" i="26"/>
  <c r="AH34" i="30"/>
  <c r="AQ34" i="30" s="1"/>
  <c r="W35" i="87"/>
  <c r="AG34" i="87"/>
  <c r="AP34" i="87" s="1"/>
  <c r="AF34" i="87"/>
  <c r="AO34" i="87" s="1"/>
  <c r="AE34" i="87"/>
  <c r="AG34" i="42"/>
  <c r="AP34" i="42" s="1"/>
  <c r="AF34" i="42"/>
  <c r="AO34" i="42" s="1"/>
  <c r="AE34" i="42"/>
  <c r="W35" i="42"/>
  <c r="AN33" i="34"/>
  <c r="AI33" i="34"/>
  <c r="AR33" i="85"/>
  <c r="AI34" i="86"/>
  <c r="AN34" i="86"/>
  <c r="AI34" i="37"/>
  <c r="AN34" i="37"/>
  <c r="X35" i="38"/>
  <c r="Y35" i="38"/>
  <c r="W35" i="40"/>
  <c r="AG34" i="40"/>
  <c r="AP34" i="40" s="1"/>
  <c r="AE34" i="40"/>
  <c r="AF34" i="40"/>
  <c r="AO34" i="40" s="1"/>
  <c r="AR33" i="30"/>
  <c r="X33" i="29"/>
  <c r="Y33" i="29"/>
  <c r="AH34" i="73"/>
  <c r="AQ34" i="73" s="1"/>
  <c r="AH33" i="39"/>
  <c r="AQ33" i="39" s="1"/>
  <c r="AR32" i="32"/>
  <c r="AR33" i="36"/>
  <c r="AH33" i="32"/>
  <c r="AQ33" i="32" s="1"/>
  <c r="Y32" i="46"/>
  <c r="X32" i="46"/>
  <c r="X36" i="96"/>
  <c r="Y36" i="96"/>
  <c r="AN32" i="81"/>
  <c r="AI32" i="81"/>
  <c r="Y35" i="25"/>
  <c r="X35" i="25"/>
  <c r="AI34" i="43"/>
  <c r="AN34" i="43"/>
  <c r="AR33" i="40"/>
  <c r="AG33" i="75"/>
  <c r="AP33" i="75" s="1"/>
  <c r="AF33" i="75"/>
  <c r="AO33" i="75" s="1"/>
  <c r="AE33" i="75"/>
  <c r="W34" i="75"/>
  <c r="AR33" i="83"/>
  <c r="AH35" i="48"/>
  <c r="AQ35" i="48" s="1"/>
  <c r="AN35" i="96"/>
  <c r="AI35" i="96"/>
  <c r="AI33" i="80"/>
  <c r="AN33" i="80"/>
  <c r="AI31" i="35"/>
  <c r="AN31" i="35"/>
  <c r="Z35" i="79"/>
  <c r="AR32" i="45"/>
  <c r="Y33" i="90"/>
  <c r="X33" i="90"/>
  <c r="AI34" i="82"/>
  <c r="AN34" i="82"/>
  <c r="AR31" i="27"/>
  <c r="AH34" i="85"/>
  <c r="AQ34" i="85" s="1"/>
  <c r="AI32" i="90"/>
  <c r="AN32" i="90"/>
  <c r="AH34" i="36"/>
  <c r="AQ34" i="36" s="1"/>
  <c r="AI34" i="28"/>
  <c r="AN34" i="28"/>
  <c r="AN32" i="29"/>
  <c r="AI32" i="29"/>
  <c r="Z33" i="39"/>
  <c r="Y34" i="93"/>
  <c r="X34" i="93"/>
  <c r="AR34" i="79"/>
  <c r="AI31" i="46"/>
  <c r="AN31" i="46"/>
  <c r="Y33" i="74"/>
  <c r="X33" i="74"/>
  <c r="AR34" i="48"/>
  <c r="X33" i="81"/>
  <c r="Y33" i="81"/>
  <c r="Z33" i="81" s="1"/>
  <c r="AI34" i="25"/>
  <c r="AN34" i="25"/>
  <c r="AI34" i="38"/>
  <c r="AN34" i="38"/>
  <c r="X34" i="33"/>
  <c r="Y34" i="33"/>
  <c r="AN33" i="44"/>
  <c r="AI33" i="44"/>
  <c r="AH34" i="31"/>
  <c r="AQ34" i="31" s="1"/>
  <c r="AG33" i="78"/>
  <c r="AP33" i="78" s="1"/>
  <c r="AF33" i="78"/>
  <c r="AO33" i="78" s="1"/>
  <c r="AE33" i="78"/>
  <c r="W34" i="78"/>
  <c r="Y34" i="44"/>
  <c r="X34" i="44"/>
  <c r="Z34" i="44" s="1"/>
  <c r="AH33" i="45"/>
  <c r="AQ33" i="45" s="1"/>
  <c r="AG34" i="76"/>
  <c r="AP34" i="76" s="1"/>
  <c r="AF34" i="76"/>
  <c r="AO34" i="76" s="1"/>
  <c r="W35" i="76"/>
  <c r="AE34" i="76"/>
  <c r="Z34" i="73"/>
  <c r="AR33" i="95"/>
  <c r="AF32" i="94"/>
  <c r="AO32" i="94" s="1"/>
  <c r="AE32" i="94"/>
  <c r="W33" i="94"/>
  <c r="AG32" i="94"/>
  <c r="AP32" i="94" s="1"/>
  <c r="AH33" i="41"/>
  <c r="AQ33" i="41" s="1"/>
  <c r="X34" i="34"/>
  <c r="Y34" i="34"/>
  <c r="Z33" i="32"/>
  <c r="AH34" i="95"/>
  <c r="AQ34" i="95" s="1"/>
  <c r="AI32" i="74"/>
  <c r="AN32" i="74"/>
  <c r="X35" i="86"/>
  <c r="Y35" i="86"/>
  <c r="Y35" i="37"/>
  <c r="X35" i="37"/>
  <c r="Y34" i="80"/>
  <c r="X34" i="80"/>
  <c r="AF34" i="30"/>
  <c r="AO34" i="30" s="1"/>
  <c r="AE34" i="30"/>
  <c r="W35" i="30"/>
  <c r="AG34" i="30"/>
  <c r="AP34" i="30" s="1"/>
  <c r="W35" i="77"/>
  <c r="AG34" i="77"/>
  <c r="AP34" i="77" s="1"/>
  <c r="AE34" i="77"/>
  <c r="AF34" i="77"/>
  <c r="AO34" i="77" s="1"/>
  <c r="Y34" i="92"/>
  <c r="X34" i="92"/>
  <c r="AH32" i="27"/>
  <c r="AQ32" i="27" s="1"/>
  <c r="AF34" i="36"/>
  <c r="AO34" i="36" s="1"/>
  <c r="W35" i="36"/>
  <c r="AG34" i="36"/>
  <c r="AP34" i="36" s="1"/>
  <c r="AE34" i="36"/>
  <c r="AR32" i="41"/>
  <c r="Z32" i="27"/>
  <c r="AH34" i="83"/>
  <c r="AQ34" i="83" s="1"/>
  <c r="AR32" i="84"/>
  <c r="Y35" i="28"/>
  <c r="X35" i="28"/>
  <c r="Z33" i="45"/>
  <c r="W34" i="88"/>
  <c r="AG33" i="88"/>
  <c r="AP33" i="88" s="1"/>
  <c r="AF33" i="88"/>
  <c r="AO33" i="88" s="1"/>
  <c r="AE33" i="88"/>
  <c r="AG33" i="91"/>
  <c r="AP33" i="91" s="1"/>
  <c r="AF33" i="91"/>
  <c r="AO33" i="91" s="1"/>
  <c r="W34" i="91"/>
  <c r="AE33" i="91"/>
  <c r="AI33" i="93"/>
  <c r="AN33" i="93"/>
  <c r="AR32" i="78"/>
  <c r="Z34" i="95"/>
  <c r="AH31" i="89"/>
  <c r="AQ31" i="89" s="1"/>
  <c r="AH33" i="78"/>
  <c r="AQ33" i="78" s="1"/>
  <c r="AI33" i="92"/>
  <c r="AN33" i="92"/>
  <c r="X35" i="43"/>
  <c r="Y35" i="43"/>
  <c r="AN33" i="33"/>
  <c r="AI33" i="33"/>
  <c r="Y32" i="35"/>
  <c r="X32" i="35"/>
  <c r="Z32" i="35" s="1"/>
  <c r="Z35" i="28" l="1"/>
  <c r="Z34" i="34"/>
  <c r="Z34" i="93"/>
  <c r="Z35" i="26"/>
  <c r="Z35" i="37"/>
  <c r="W36" i="37" s="1"/>
  <c r="Z35" i="25"/>
  <c r="AG35" i="25" s="1"/>
  <c r="AP35" i="25" s="1"/>
  <c r="AF33" i="41"/>
  <c r="AO33" i="41" s="1"/>
  <c r="Z33" i="29"/>
  <c r="W34" i="41"/>
  <c r="AE33" i="41"/>
  <c r="Z33" i="90"/>
  <c r="Z36" i="96"/>
  <c r="AE35" i="48"/>
  <c r="Z34" i="92"/>
  <c r="Z32" i="46"/>
  <c r="Z35" i="43"/>
  <c r="AG35" i="43" s="1"/>
  <c r="AP35" i="43" s="1"/>
  <c r="Z35" i="86"/>
  <c r="AE35" i="86" s="1"/>
  <c r="W35" i="31"/>
  <c r="Z34" i="80"/>
  <c r="AF34" i="80" s="1"/>
  <c r="AO34" i="80" s="1"/>
  <c r="AE35" i="28"/>
  <c r="AF35" i="28"/>
  <c r="AO35" i="28" s="1"/>
  <c r="W36" i="28"/>
  <c r="AG35" i="28"/>
  <c r="AP35" i="28" s="1"/>
  <c r="AE35" i="37"/>
  <c r="AG35" i="37"/>
  <c r="AP35" i="37" s="1"/>
  <c r="AE32" i="35"/>
  <c r="W33" i="35"/>
  <c r="AF32" i="35"/>
  <c r="AO32" i="35" s="1"/>
  <c r="AG32" i="35"/>
  <c r="AP32" i="35" s="1"/>
  <c r="AG35" i="86"/>
  <c r="AP35" i="86" s="1"/>
  <c r="AG34" i="44"/>
  <c r="AP34" i="44" s="1"/>
  <c r="AF34" i="44"/>
  <c r="AO34" i="44" s="1"/>
  <c r="AE34" i="44"/>
  <c r="W35" i="44"/>
  <c r="AF35" i="25"/>
  <c r="AO35" i="25" s="1"/>
  <c r="AE35" i="25"/>
  <c r="W36" i="25"/>
  <c r="AF34" i="92"/>
  <c r="AO34" i="92" s="1"/>
  <c r="AG34" i="92"/>
  <c r="AP34" i="92" s="1"/>
  <c r="W35" i="92"/>
  <c r="AE34" i="92"/>
  <c r="AF34" i="34"/>
  <c r="AO34" i="34" s="1"/>
  <c r="AG34" i="34"/>
  <c r="AP34" i="34" s="1"/>
  <c r="W35" i="34"/>
  <c r="AE34" i="34"/>
  <c r="W35" i="95"/>
  <c r="AG34" i="95"/>
  <c r="AP34" i="95" s="1"/>
  <c r="AF34" i="95"/>
  <c r="AO34" i="95" s="1"/>
  <c r="AE34" i="95"/>
  <c r="AN33" i="91"/>
  <c r="AI33" i="91"/>
  <c r="W35" i="73"/>
  <c r="AG34" i="73"/>
  <c r="AP34" i="73" s="1"/>
  <c r="AE34" i="73"/>
  <c r="AF34" i="73"/>
  <c r="AO34" i="73" s="1"/>
  <c r="AR33" i="44"/>
  <c r="AR34" i="38"/>
  <c r="AR31" i="46"/>
  <c r="AE33" i="39"/>
  <c r="W34" i="39"/>
  <c r="AF33" i="39"/>
  <c r="AO33" i="39" s="1"/>
  <c r="AG33" i="39"/>
  <c r="AP33" i="39" s="1"/>
  <c r="AR33" i="80"/>
  <c r="AN33" i="75"/>
  <c r="AI33" i="75"/>
  <c r="AR34" i="43"/>
  <c r="AH35" i="38"/>
  <c r="AQ35" i="38" s="1"/>
  <c r="AN34" i="42"/>
  <c r="AI34" i="42"/>
  <c r="AI34" i="83"/>
  <c r="AN34" i="83"/>
  <c r="AN34" i="31"/>
  <c r="AI34" i="31"/>
  <c r="W34" i="81"/>
  <c r="AG33" i="81"/>
  <c r="AP33" i="81" s="1"/>
  <c r="AF33" i="81"/>
  <c r="AO33" i="81" s="1"/>
  <c r="AE33" i="81"/>
  <c r="AR33" i="33"/>
  <c r="AR33" i="92"/>
  <c r="X34" i="91"/>
  <c r="Y34" i="91"/>
  <c r="AI34" i="77"/>
  <c r="AN34" i="77"/>
  <c r="Y35" i="30"/>
  <c r="X35" i="30"/>
  <c r="Z35" i="30" s="1"/>
  <c r="AH35" i="37"/>
  <c r="AQ35" i="37" s="1"/>
  <c r="X33" i="94"/>
  <c r="Y33" i="94"/>
  <c r="AN34" i="76"/>
  <c r="AI34" i="76"/>
  <c r="AR32" i="29"/>
  <c r="AR35" i="96"/>
  <c r="AH35" i="25"/>
  <c r="AQ35" i="25" s="1"/>
  <c r="AH36" i="96"/>
  <c r="AQ36" i="96" s="1"/>
  <c r="AI34" i="40"/>
  <c r="AN34" i="40"/>
  <c r="Z35" i="38"/>
  <c r="Y35" i="87"/>
  <c r="X35" i="87"/>
  <c r="Y35" i="85"/>
  <c r="X35" i="85"/>
  <c r="AI33" i="84"/>
  <c r="AN33" i="84"/>
  <c r="Y36" i="48"/>
  <c r="X36" i="48"/>
  <c r="X34" i="88"/>
  <c r="Y34" i="88"/>
  <c r="W33" i="27"/>
  <c r="AG32" i="27"/>
  <c r="AP32" i="27" s="1"/>
  <c r="AF32" i="27"/>
  <c r="AO32" i="27" s="1"/>
  <c r="AE32" i="27"/>
  <c r="Y35" i="36"/>
  <c r="X35" i="36"/>
  <c r="AI34" i="30"/>
  <c r="AN34" i="30"/>
  <c r="AR32" i="74"/>
  <c r="AG33" i="32"/>
  <c r="AP33" i="32" s="1"/>
  <c r="AF33" i="32"/>
  <c r="AO33" i="32" s="1"/>
  <c r="AE33" i="32"/>
  <c r="W34" i="32"/>
  <c r="AI32" i="94"/>
  <c r="AN32" i="94"/>
  <c r="AR34" i="25"/>
  <c r="AH33" i="74"/>
  <c r="AQ33" i="74" s="1"/>
  <c r="AR34" i="82"/>
  <c r="AE35" i="79"/>
  <c r="AF35" i="79"/>
  <c r="AO35" i="79" s="1"/>
  <c r="W36" i="79"/>
  <c r="AG35" i="79"/>
  <c r="AP35" i="79" s="1"/>
  <c r="W37" i="96"/>
  <c r="AG36" i="96"/>
  <c r="AP36" i="96" s="1"/>
  <c r="AF36" i="96"/>
  <c r="AO36" i="96" s="1"/>
  <c r="AE36" i="96"/>
  <c r="AH33" i="29"/>
  <c r="AQ33" i="29" s="1"/>
  <c r="AR33" i="34"/>
  <c r="AH35" i="26"/>
  <c r="AQ35" i="26" s="1"/>
  <c r="W34" i="45"/>
  <c r="AG33" i="45"/>
  <c r="AP33" i="45" s="1"/>
  <c r="AE33" i="45"/>
  <c r="AF33" i="45"/>
  <c r="AO33" i="45" s="1"/>
  <c r="AH34" i="92"/>
  <c r="AQ34" i="92" s="1"/>
  <c r="X35" i="76"/>
  <c r="Y35" i="76"/>
  <c r="Y34" i="78"/>
  <c r="X34" i="78"/>
  <c r="AH34" i="33"/>
  <c r="AQ34" i="33" s="1"/>
  <c r="AH34" i="93"/>
  <c r="AQ34" i="93" s="1"/>
  <c r="AH33" i="90"/>
  <c r="AQ33" i="90" s="1"/>
  <c r="AH32" i="46"/>
  <c r="AQ32" i="46" s="1"/>
  <c r="W34" i="29"/>
  <c r="AG33" i="29"/>
  <c r="AP33" i="29" s="1"/>
  <c r="AE33" i="29"/>
  <c r="AF33" i="29"/>
  <c r="AO33" i="29" s="1"/>
  <c r="AR34" i="37"/>
  <c r="AI34" i="87"/>
  <c r="AN34" i="87"/>
  <c r="AG35" i="26"/>
  <c r="AP35" i="26" s="1"/>
  <c r="AF35" i="26"/>
  <c r="AO35" i="26" s="1"/>
  <c r="AE35" i="26"/>
  <c r="W36" i="26"/>
  <c r="AN32" i="47"/>
  <c r="AI32" i="47"/>
  <c r="AH35" i="82"/>
  <c r="AQ35" i="82" s="1"/>
  <c r="Y34" i="84"/>
  <c r="X34" i="84"/>
  <c r="Y32" i="89"/>
  <c r="X32" i="89"/>
  <c r="AH32" i="35"/>
  <c r="AQ32" i="35" s="1"/>
  <c r="AH35" i="43"/>
  <c r="AQ35" i="43" s="1"/>
  <c r="AR33" i="93"/>
  <c r="AI33" i="88"/>
  <c r="AN33" i="88"/>
  <c r="AH35" i="28"/>
  <c r="AQ35" i="28" s="1"/>
  <c r="Y35" i="77"/>
  <c r="X35" i="77"/>
  <c r="Z35" i="77" s="1"/>
  <c r="AH34" i="80"/>
  <c r="AQ34" i="80" s="1"/>
  <c r="AH34" i="34"/>
  <c r="AQ34" i="34" s="1"/>
  <c r="AN33" i="78"/>
  <c r="AI33" i="78"/>
  <c r="Z34" i="33"/>
  <c r="AH33" i="81"/>
  <c r="AQ33" i="81" s="1"/>
  <c r="Z33" i="74"/>
  <c r="AR34" i="28"/>
  <c r="AR31" i="35"/>
  <c r="Y34" i="75"/>
  <c r="X34" i="75"/>
  <c r="AR32" i="81"/>
  <c r="X35" i="40"/>
  <c r="Z35" i="40" s="1"/>
  <c r="Y35" i="40"/>
  <c r="X35" i="42"/>
  <c r="Y35" i="42"/>
  <c r="AI34" i="85"/>
  <c r="AN34" i="85"/>
  <c r="Y35" i="83"/>
  <c r="X35" i="83"/>
  <c r="Y34" i="41"/>
  <c r="X34" i="41"/>
  <c r="AI34" i="36"/>
  <c r="AN34" i="36"/>
  <c r="AH35" i="86"/>
  <c r="AQ35" i="86" s="1"/>
  <c r="AH34" i="44"/>
  <c r="AQ34" i="44" s="1"/>
  <c r="AE34" i="93"/>
  <c r="W35" i="93"/>
  <c r="AG34" i="93"/>
  <c r="AP34" i="93" s="1"/>
  <c r="AF34" i="93"/>
  <c r="AO34" i="93" s="1"/>
  <c r="AR32" i="90"/>
  <c r="AG33" i="90"/>
  <c r="AP33" i="90" s="1"/>
  <c r="AF33" i="90"/>
  <c r="AO33" i="90" s="1"/>
  <c r="AE33" i="90"/>
  <c r="W34" i="90"/>
  <c r="AG32" i="46"/>
  <c r="AP32" i="46" s="1"/>
  <c r="AF32" i="46"/>
  <c r="AO32" i="46" s="1"/>
  <c r="AE32" i="46"/>
  <c r="W33" i="46"/>
  <c r="AR34" i="86"/>
  <c r="X33" i="47"/>
  <c r="Y33" i="47"/>
  <c r="Z35" i="82"/>
  <c r="AR34" i="26"/>
  <c r="X35" i="31"/>
  <c r="Y35" i="31"/>
  <c r="AN35" i="48"/>
  <c r="AI35" i="48"/>
  <c r="AN31" i="89"/>
  <c r="AI31" i="89"/>
  <c r="AI33" i="41"/>
  <c r="AN33" i="41"/>
  <c r="Z35" i="76" l="1"/>
  <c r="AF35" i="86"/>
  <c r="AO35" i="86" s="1"/>
  <c r="AF35" i="37"/>
  <c r="AO35" i="37" s="1"/>
  <c r="Z36" i="48"/>
  <c r="W36" i="43"/>
  <c r="AE35" i="43"/>
  <c r="Z34" i="41"/>
  <c r="Z34" i="88"/>
  <c r="W35" i="88" s="1"/>
  <c r="Z35" i="85"/>
  <c r="AG35" i="85" s="1"/>
  <c r="AP35" i="85" s="1"/>
  <c r="Z33" i="94"/>
  <c r="W36" i="86"/>
  <c r="W35" i="80"/>
  <c r="AF35" i="43"/>
  <c r="AO35" i="43" s="1"/>
  <c r="AE34" i="80"/>
  <c r="AG34" i="80"/>
  <c r="AP34" i="80" s="1"/>
  <c r="Z34" i="91"/>
  <c r="W35" i="91" s="1"/>
  <c r="AE34" i="88"/>
  <c r="AG34" i="88"/>
  <c r="AP34" i="88" s="1"/>
  <c r="AG35" i="30"/>
  <c r="AP35" i="30" s="1"/>
  <c r="AF35" i="30"/>
  <c r="AO35" i="30" s="1"/>
  <c r="AE35" i="30"/>
  <c r="W36" i="30"/>
  <c r="AF35" i="85"/>
  <c r="AO35" i="85" s="1"/>
  <c r="AE35" i="85"/>
  <c r="W36" i="85"/>
  <c r="AN36" i="96"/>
  <c r="AI36" i="96"/>
  <c r="AE35" i="82"/>
  <c r="AG35" i="82"/>
  <c r="AP35" i="82" s="1"/>
  <c r="AF35" i="82"/>
  <c r="AO35" i="82" s="1"/>
  <c r="W36" i="82"/>
  <c r="Y34" i="90"/>
  <c r="X34" i="90"/>
  <c r="AR34" i="85"/>
  <c r="AF35" i="40"/>
  <c r="AO35" i="40" s="1"/>
  <c r="AE35" i="40"/>
  <c r="W36" i="40"/>
  <c r="AG35" i="40"/>
  <c r="AP35" i="40" s="1"/>
  <c r="AH34" i="84"/>
  <c r="AQ34" i="84" s="1"/>
  <c r="AN35" i="26"/>
  <c r="AI35" i="26"/>
  <c r="AH35" i="76"/>
  <c r="AQ35" i="76" s="1"/>
  <c r="Y36" i="79"/>
  <c r="X36" i="79"/>
  <c r="AH35" i="36"/>
  <c r="AQ35" i="36" s="1"/>
  <c r="AR34" i="40"/>
  <c r="AH33" i="94"/>
  <c r="AQ33" i="94" s="1"/>
  <c r="AR34" i="31"/>
  <c r="X35" i="34"/>
  <c r="Y35" i="34"/>
  <c r="Y36" i="37"/>
  <c r="X36" i="37"/>
  <c r="AN35" i="28"/>
  <c r="AI35" i="28"/>
  <c r="AN33" i="90"/>
  <c r="AI33" i="90"/>
  <c r="AH35" i="42"/>
  <c r="AQ35" i="42" s="1"/>
  <c r="AR33" i="88"/>
  <c r="Z34" i="84"/>
  <c r="AR32" i="47"/>
  <c r="AI33" i="29"/>
  <c r="AN33" i="29"/>
  <c r="AH34" i="78"/>
  <c r="AQ34" i="78" s="1"/>
  <c r="AR32" i="94"/>
  <c r="Z35" i="36"/>
  <c r="Y34" i="39"/>
  <c r="X34" i="39"/>
  <c r="Y35" i="73"/>
  <c r="X35" i="73"/>
  <c r="Z35" i="73" s="1"/>
  <c r="Y35" i="44"/>
  <c r="X35" i="44"/>
  <c r="Y33" i="35"/>
  <c r="Z33" i="35" s="1"/>
  <c r="X33" i="35"/>
  <c r="AI34" i="80"/>
  <c r="AN34" i="80"/>
  <c r="AN35" i="43"/>
  <c r="AI35" i="43"/>
  <c r="X33" i="46"/>
  <c r="Y33" i="46"/>
  <c r="Z33" i="46" s="1"/>
  <c r="W36" i="76"/>
  <c r="AG35" i="76"/>
  <c r="AP35" i="76" s="1"/>
  <c r="AF35" i="76"/>
  <c r="AO35" i="76" s="1"/>
  <c r="AE35" i="76"/>
  <c r="AF36" i="48"/>
  <c r="AO36" i="48" s="1"/>
  <c r="AG36" i="48"/>
  <c r="AP36" i="48" s="1"/>
  <c r="AE36" i="48"/>
  <c r="W37" i="48"/>
  <c r="AH35" i="87"/>
  <c r="AQ35" i="87" s="1"/>
  <c r="AG33" i="94"/>
  <c r="AP33" i="94" s="1"/>
  <c r="AF33" i="94"/>
  <c r="AO33" i="94" s="1"/>
  <c r="AE33" i="94"/>
  <c r="W34" i="94"/>
  <c r="AH34" i="91"/>
  <c r="AQ34" i="91" s="1"/>
  <c r="X36" i="43"/>
  <c r="Y36" i="43"/>
  <c r="AH35" i="31"/>
  <c r="AQ35" i="31" s="1"/>
  <c r="AH33" i="47"/>
  <c r="AQ33" i="47" s="1"/>
  <c r="AN32" i="46"/>
  <c r="AI32" i="46"/>
  <c r="AR31" i="89"/>
  <c r="Z35" i="31"/>
  <c r="Z33" i="47"/>
  <c r="X35" i="93"/>
  <c r="Y35" i="93"/>
  <c r="Z35" i="42"/>
  <c r="AH34" i="75"/>
  <c r="AQ34" i="75" s="1"/>
  <c r="AH32" i="89"/>
  <c r="AQ32" i="89" s="1"/>
  <c r="AI33" i="45"/>
  <c r="AN33" i="45"/>
  <c r="AN35" i="79"/>
  <c r="AI35" i="79"/>
  <c r="AI32" i="27"/>
  <c r="AN32" i="27"/>
  <c r="AH34" i="88"/>
  <c r="AQ34" i="88" s="1"/>
  <c r="AR33" i="84"/>
  <c r="Z35" i="87"/>
  <c r="AR34" i="76"/>
  <c r="AR34" i="83"/>
  <c r="AI33" i="39"/>
  <c r="AN33" i="39"/>
  <c r="AR33" i="91"/>
  <c r="Y35" i="95"/>
  <c r="X35" i="95"/>
  <c r="Y36" i="25"/>
  <c r="X36" i="25"/>
  <c r="AN34" i="44"/>
  <c r="AI34" i="44"/>
  <c r="X36" i="86"/>
  <c r="Y36" i="86"/>
  <c r="AI32" i="35"/>
  <c r="AN32" i="35"/>
  <c r="Y36" i="28"/>
  <c r="X36" i="28"/>
  <c r="Z36" i="28" s="1"/>
  <c r="AH35" i="30"/>
  <c r="AQ35" i="30" s="1"/>
  <c r="AI33" i="81"/>
  <c r="AN33" i="81"/>
  <c r="Y35" i="80"/>
  <c r="X35" i="80"/>
  <c r="AH35" i="83"/>
  <c r="AQ35" i="83" s="1"/>
  <c r="AI34" i="93"/>
  <c r="AN34" i="93"/>
  <c r="AR34" i="36"/>
  <c r="Z35" i="83"/>
  <c r="AG33" i="74"/>
  <c r="AP33" i="74" s="1"/>
  <c r="AF33" i="74"/>
  <c r="AO33" i="74" s="1"/>
  <c r="AE33" i="74"/>
  <c r="W34" i="74"/>
  <c r="AF34" i="33"/>
  <c r="AO34" i="33" s="1"/>
  <c r="AG34" i="33"/>
  <c r="AP34" i="33" s="1"/>
  <c r="AE34" i="33"/>
  <c r="W35" i="33"/>
  <c r="AR34" i="87"/>
  <c r="Z34" i="78"/>
  <c r="X37" i="96"/>
  <c r="Y37" i="96"/>
  <c r="Y34" i="32"/>
  <c r="X34" i="32"/>
  <c r="AH35" i="85"/>
  <c r="AQ35" i="85" s="1"/>
  <c r="AF35" i="38"/>
  <c r="AO35" i="38" s="1"/>
  <c r="AE35" i="38"/>
  <c r="W36" i="38"/>
  <c r="AG35" i="38"/>
  <c r="AP35" i="38" s="1"/>
  <c r="AR34" i="42"/>
  <c r="AI34" i="92"/>
  <c r="AN34" i="92"/>
  <c r="AN35" i="25"/>
  <c r="AI35" i="25"/>
  <c r="AI35" i="86"/>
  <c r="AN35" i="86"/>
  <c r="AG34" i="41"/>
  <c r="AP34" i="41" s="1"/>
  <c r="AF34" i="41"/>
  <c r="AO34" i="41" s="1"/>
  <c r="AE34" i="41"/>
  <c r="W35" i="41"/>
  <c r="AF35" i="77"/>
  <c r="AO35" i="77" s="1"/>
  <c r="AE35" i="77"/>
  <c r="W36" i="77"/>
  <c r="AG35" i="77"/>
  <c r="AP35" i="77" s="1"/>
  <c r="X33" i="27"/>
  <c r="Y33" i="27"/>
  <c r="AR33" i="75"/>
  <c r="AI35" i="37"/>
  <c r="AN35" i="37"/>
  <c r="AR33" i="41"/>
  <c r="AR35" i="48"/>
  <c r="AH34" i="41"/>
  <c r="AQ34" i="41" s="1"/>
  <c r="AH35" i="40"/>
  <c r="AQ35" i="40" s="1"/>
  <c r="Z34" i="75"/>
  <c r="AR33" i="78"/>
  <c r="AH35" i="77"/>
  <c r="AQ35" i="77" s="1"/>
  <c r="Z32" i="89"/>
  <c r="X36" i="26"/>
  <c r="Y36" i="26"/>
  <c r="X34" i="29"/>
  <c r="Y34" i="29"/>
  <c r="X34" i="45"/>
  <c r="Y34" i="45"/>
  <c r="AN33" i="32"/>
  <c r="AI33" i="32"/>
  <c r="AR34" i="30"/>
  <c r="AH36" i="48"/>
  <c r="AQ36" i="48" s="1"/>
  <c r="AR34" i="77"/>
  <c r="Y34" i="81"/>
  <c r="X34" i="81"/>
  <c r="Z34" i="81" s="1"/>
  <c r="AI34" i="73"/>
  <c r="AN34" i="73"/>
  <c r="AN34" i="95"/>
  <c r="AI34" i="95"/>
  <c r="AN34" i="34"/>
  <c r="AI34" i="34"/>
  <c r="X35" i="92"/>
  <c r="Y35" i="92"/>
  <c r="AF34" i="91" l="1"/>
  <c r="AO34" i="91" s="1"/>
  <c r="Z37" i="96"/>
  <c r="AG34" i="91"/>
  <c r="AP34" i="91" s="1"/>
  <c r="AF34" i="88"/>
  <c r="AO34" i="88" s="1"/>
  <c r="Z34" i="45"/>
  <c r="AG34" i="45" s="1"/>
  <c r="AP34" i="45" s="1"/>
  <c r="AE34" i="91"/>
  <c r="Z36" i="86"/>
  <c r="AG36" i="86" s="1"/>
  <c r="AP36" i="86" s="1"/>
  <c r="Z35" i="95"/>
  <c r="AE35" i="95" s="1"/>
  <c r="Z36" i="37"/>
  <c r="AG36" i="37" s="1"/>
  <c r="AP36" i="37" s="1"/>
  <c r="Z34" i="29"/>
  <c r="W35" i="29" s="1"/>
  <c r="Z35" i="34"/>
  <c r="AF35" i="34" s="1"/>
  <c r="AO35" i="34" s="1"/>
  <c r="Z34" i="90"/>
  <c r="W35" i="90" s="1"/>
  <c r="AE34" i="45"/>
  <c r="AG33" i="35"/>
  <c r="AP33" i="35" s="1"/>
  <c r="AE33" i="35"/>
  <c r="W34" i="35"/>
  <c r="AF33" i="35"/>
  <c r="AO33" i="35" s="1"/>
  <c r="AF36" i="86"/>
  <c r="AO36" i="86" s="1"/>
  <c r="AE36" i="86"/>
  <c r="W37" i="86"/>
  <c r="AG35" i="95"/>
  <c r="AP35" i="95" s="1"/>
  <c r="AF35" i="95"/>
  <c r="AO35" i="95" s="1"/>
  <c r="AR34" i="95"/>
  <c r="AE34" i="81"/>
  <c r="AG34" i="81"/>
  <c r="AP34" i="81" s="1"/>
  <c r="AF34" i="81"/>
  <c r="AO34" i="81" s="1"/>
  <c r="W35" i="81"/>
  <c r="AN35" i="77"/>
  <c r="AI35" i="77"/>
  <c r="AF35" i="73"/>
  <c r="AO35" i="73" s="1"/>
  <c r="AE35" i="73"/>
  <c r="W36" i="73"/>
  <c r="AG35" i="73"/>
  <c r="AP35" i="73" s="1"/>
  <c r="AI35" i="85"/>
  <c r="AN35" i="85"/>
  <c r="AH33" i="27"/>
  <c r="AQ33" i="27" s="1"/>
  <c r="AH34" i="32"/>
  <c r="AQ34" i="32" s="1"/>
  <c r="AR35" i="86"/>
  <c r="AR33" i="29"/>
  <c r="AG32" i="89"/>
  <c r="AP32" i="89" s="1"/>
  <c r="AF32" i="89"/>
  <c r="AO32" i="89" s="1"/>
  <c r="W33" i="89"/>
  <c r="AE32" i="89"/>
  <c r="W35" i="75"/>
  <c r="AG34" i="75"/>
  <c r="AP34" i="75" s="1"/>
  <c r="AF34" i="75"/>
  <c r="AO34" i="75" s="1"/>
  <c r="AE34" i="75"/>
  <c r="X36" i="38"/>
  <c r="Y36" i="38"/>
  <c r="AH37" i="96"/>
  <c r="AQ37" i="96" s="1"/>
  <c r="AN34" i="33"/>
  <c r="AI34" i="33"/>
  <c r="AN33" i="74"/>
  <c r="AI33" i="74"/>
  <c r="AH35" i="95"/>
  <c r="AQ35" i="95" s="1"/>
  <c r="AR33" i="39"/>
  <c r="AR33" i="45"/>
  <c r="AI35" i="76"/>
  <c r="AN35" i="76"/>
  <c r="AH33" i="46"/>
  <c r="AQ33" i="46" s="1"/>
  <c r="AH33" i="35"/>
  <c r="AQ33" i="35" s="1"/>
  <c r="AH35" i="73"/>
  <c r="AQ35" i="73" s="1"/>
  <c r="AF35" i="36"/>
  <c r="AO35" i="36" s="1"/>
  <c r="AE35" i="36"/>
  <c r="W36" i="36"/>
  <c r="AG35" i="36"/>
  <c r="AP35" i="36" s="1"/>
  <c r="AE34" i="84"/>
  <c r="AG34" i="84"/>
  <c r="AP34" i="84" s="1"/>
  <c r="AF34" i="84"/>
  <c r="AO34" i="84" s="1"/>
  <c r="W35" i="84"/>
  <c r="AH36" i="37"/>
  <c r="AQ36" i="37" s="1"/>
  <c r="AH34" i="90"/>
  <c r="AQ34" i="90" s="1"/>
  <c r="Y36" i="85"/>
  <c r="X36" i="85"/>
  <c r="Y35" i="91"/>
  <c r="Z35" i="91" s="1"/>
  <c r="X35" i="91"/>
  <c r="AI35" i="38"/>
  <c r="AN35" i="38"/>
  <c r="AR34" i="93"/>
  <c r="AH35" i="80"/>
  <c r="AQ35" i="80" s="1"/>
  <c r="AG36" i="28"/>
  <c r="AP36" i="28" s="1"/>
  <c r="W37" i="28"/>
  <c r="AE36" i="28"/>
  <c r="AF36" i="28"/>
  <c r="AO36" i="28" s="1"/>
  <c r="AH35" i="93"/>
  <c r="AQ35" i="93" s="1"/>
  <c r="Y37" i="48"/>
  <c r="X37" i="48"/>
  <c r="W35" i="78"/>
  <c r="AG34" i="78"/>
  <c r="AP34" i="78" s="1"/>
  <c r="AE34" i="78"/>
  <c r="AF34" i="78"/>
  <c r="AO34" i="78" s="1"/>
  <c r="AH36" i="43"/>
  <c r="AQ36" i="43" s="1"/>
  <c r="AN36" i="48"/>
  <c r="AI36" i="48"/>
  <c r="AR35" i="43"/>
  <c r="AR33" i="90"/>
  <c r="AH36" i="79"/>
  <c r="AQ36" i="79" s="1"/>
  <c r="AI35" i="40"/>
  <c r="AN35" i="40"/>
  <c r="AR36" i="96"/>
  <c r="AI34" i="91"/>
  <c r="AN34" i="91"/>
  <c r="AF37" i="96"/>
  <c r="AO37" i="96" s="1"/>
  <c r="W38" i="96"/>
  <c r="AG37" i="96"/>
  <c r="AP37" i="96" s="1"/>
  <c r="AE37" i="96"/>
  <c r="AR32" i="46"/>
  <c r="X36" i="40"/>
  <c r="Y36" i="40"/>
  <c r="AH34" i="45"/>
  <c r="AQ34" i="45" s="1"/>
  <c r="AH36" i="26"/>
  <c r="AQ36" i="26" s="1"/>
  <c r="Z33" i="27"/>
  <c r="W34" i="47"/>
  <c r="AG33" i="47"/>
  <c r="AP33" i="47" s="1"/>
  <c r="AF33" i="47"/>
  <c r="AO33" i="47" s="1"/>
  <c r="AE33" i="47"/>
  <c r="AH34" i="39"/>
  <c r="AQ34" i="39" s="1"/>
  <c r="Y36" i="82"/>
  <c r="X36" i="82"/>
  <c r="AR34" i="44"/>
  <c r="AN35" i="82"/>
  <c r="AI35" i="82"/>
  <c r="AR32" i="27"/>
  <c r="Z35" i="93"/>
  <c r="Z36" i="26"/>
  <c r="AE35" i="83"/>
  <c r="W36" i="83"/>
  <c r="AG35" i="83"/>
  <c r="AP35" i="83" s="1"/>
  <c r="AF35" i="83"/>
  <c r="AO35" i="83" s="1"/>
  <c r="AH35" i="44"/>
  <c r="AQ35" i="44" s="1"/>
  <c r="AR34" i="73"/>
  <c r="AR35" i="37"/>
  <c r="Y35" i="41"/>
  <c r="X35" i="41"/>
  <c r="AR35" i="25"/>
  <c r="Z34" i="32"/>
  <c r="W36" i="31"/>
  <c r="AG35" i="31"/>
  <c r="AP35" i="31" s="1"/>
  <c r="AF35" i="31"/>
  <c r="AO35" i="31" s="1"/>
  <c r="AE35" i="31"/>
  <c r="X34" i="94"/>
  <c r="Y34" i="94"/>
  <c r="X36" i="76"/>
  <c r="Y36" i="76"/>
  <c r="AR35" i="28"/>
  <c r="AH35" i="34"/>
  <c r="AQ35" i="34" s="1"/>
  <c r="Z36" i="79"/>
  <c r="AR35" i="26"/>
  <c r="X36" i="30"/>
  <c r="Y36" i="30"/>
  <c r="Z36" i="30" s="1"/>
  <c r="Y35" i="88"/>
  <c r="X35" i="88"/>
  <c r="AR34" i="92"/>
  <c r="W34" i="46"/>
  <c r="AG33" i="46"/>
  <c r="AP33" i="46" s="1"/>
  <c r="AE33" i="46"/>
  <c r="AF33" i="46"/>
  <c r="AO33" i="46" s="1"/>
  <c r="AH35" i="92"/>
  <c r="AQ35" i="92" s="1"/>
  <c r="Z35" i="80"/>
  <c r="AR32" i="35"/>
  <c r="AH36" i="25"/>
  <c r="AQ36" i="25" s="1"/>
  <c r="AR35" i="79"/>
  <c r="Z36" i="43"/>
  <c r="Z35" i="92"/>
  <c r="AR34" i="34"/>
  <c r="AH34" i="81"/>
  <c r="AQ34" i="81" s="1"/>
  <c r="AR33" i="32"/>
  <c r="AH34" i="29"/>
  <c r="AQ34" i="29" s="1"/>
  <c r="Y36" i="77"/>
  <c r="X36" i="77"/>
  <c r="AN34" i="41"/>
  <c r="AI34" i="41"/>
  <c r="X35" i="33"/>
  <c r="Y35" i="33"/>
  <c r="X34" i="74"/>
  <c r="Y34" i="74"/>
  <c r="Z34" i="74" s="1"/>
  <c r="AR33" i="81"/>
  <c r="AH36" i="28"/>
  <c r="AQ36" i="28" s="1"/>
  <c r="AH36" i="86"/>
  <c r="AQ36" i="86" s="1"/>
  <c r="Z36" i="25"/>
  <c r="AE35" i="87"/>
  <c r="W36" i="87"/>
  <c r="AF35" i="87"/>
  <c r="AO35" i="87" s="1"/>
  <c r="AG35" i="87"/>
  <c r="AP35" i="87" s="1"/>
  <c r="W36" i="42"/>
  <c r="AG35" i="42"/>
  <c r="AP35" i="42" s="1"/>
  <c r="AF35" i="42"/>
  <c r="AO35" i="42" s="1"/>
  <c r="AE35" i="42"/>
  <c r="AN33" i="94"/>
  <c r="AI33" i="94"/>
  <c r="AR34" i="80"/>
  <c r="Z35" i="44"/>
  <c r="Z34" i="39"/>
  <c r="AN35" i="30"/>
  <c r="AI35" i="30"/>
  <c r="AI34" i="88"/>
  <c r="AN34" i="88"/>
  <c r="AF34" i="29" l="1"/>
  <c r="AO34" i="29" s="1"/>
  <c r="AF34" i="45"/>
  <c r="AO34" i="45" s="1"/>
  <c r="W35" i="45"/>
  <c r="W36" i="34"/>
  <c r="AF34" i="90"/>
  <c r="AO34" i="90" s="1"/>
  <c r="AE34" i="90"/>
  <c r="Z34" i="94"/>
  <c r="AE34" i="29"/>
  <c r="AG35" i="34"/>
  <c r="AP35" i="34" s="1"/>
  <c r="Z36" i="76"/>
  <c r="Z36" i="82"/>
  <c r="AG36" i="82" s="1"/>
  <c r="AP36" i="82" s="1"/>
  <c r="W37" i="37"/>
  <c r="AE36" i="37"/>
  <c r="W36" i="95"/>
  <c r="AG34" i="29"/>
  <c r="AP34" i="29" s="1"/>
  <c r="Z36" i="40"/>
  <c r="AG36" i="40" s="1"/>
  <c r="AP36" i="40" s="1"/>
  <c r="AG34" i="90"/>
  <c r="AP34" i="90" s="1"/>
  <c r="AE35" i="34"/>
  <c r="AF36" i="37"/>
  <c r="AO36" i="37" s="1"/>
  <c r="W37" i="30"/>
  <c r="AG36" i="30"/>
  <c r="AP36" i="30" s="1"/>
  <c r="AF36" i="30"/>
  <c r="AO36" i="30" s="1"/>
  <c r="AE36" i="30"/>
  <c r="W37" i="40"/>
  <c r="AE36" i="82"/>
  <c r="W35" i="94"/>
  <c r="AG34" i="94"/>
  <c r="AP34" i="94" s="1"/>
  <c r="AE34" i="94"/>
  <c r="AF34" i="94"/>
  <c r="AO34" i="94" s="1"/>
  <c r="AF35" i="91"/>
  <c r="AO35" i="91" s="1"/>
  <c r="AE35" i="91"/>
  <c r="W36" i="91"/>
  <c r="AG35" i="91"/>
  <c r="AP35" i="91" s="1"/>
  <c r="W35" i="74"/>
  <c r="AG34" i="74"/>
  <c r="AP34" i="74" s="1"/>
  <c r="AF34" i="74"/>
  <c r="AO34" i="74" s="1"/>
  <c r="AE34" i="74"/>
  <c r="AH36" i="77"/>
  <c r="AQ36" i="77" s="1"/>
  <c r="W37" i="43"/>
  <c r="AE36" i="43"/>
  <c r="AG36" i="43"/>
  <c r="AP36" i="43" s="1"/>
  <c r="AF36" i="43"/>
  <c r="AO36" i="43" s="1"/>
  <c r="X34" i="47"/>
  <c r="Y34" i="47"/>
  <c r="AH35" i="33"/>
  <c r="AQ35" i="33" s="1"/>
  <c r="W35" i="32"/>
  <c r="AG34" i="32"/>
  <c r="AP34" i="32" s="1"/>
  <c r="AF34" i="32"/>
  <c r="AO34" i="32" s="1"/>
  <c r="AE34" i="32"/>
  <c r="Y36" i="83"/>
  <c r="X36" i="83"/>
  <c r="Z36" i="83" s="1"/>
  <c r="AG34" i="39"/>
  <c r="AP34" i="39" s="1"/>
  <c r="AE34" i="39"/>
  <c r="AF34" i="39"/>
  <c r="AO34" i="39" s="1"/>
  <c r="W35" i="39"/>
  <c r="AI35" i="42"/>
  <c r="AN35" i="42"/>
  <c r="AH34" i="74"/>
  <c r="AQ34" i="74" s="1"/>
  <c r="W36" i="92"/>
  <c r="AG35" i="92"/>
  <c r="AP35" i="92" s="1"/>
  <c r="AF35" i="92"/>
  <c r="AO35" i="92" s="1"/>
  <c r="AE35" i="92"/>
  <c r="AI33" i="46"/>
  <c r="AN33" i="46"/>
  <c r="AH35" i="88"/>
  <c r="AQ35" i="88" s="1"/>
  <c r="AF36" i="76"/>
  <c r="AO36" i="76" s="1"/>
  <c r="AE36" i="76"/>
  <c r="AG36" i="76"/>
  <c r="AP36" i="76" s="1"/>
  <c r="W37" i="76"/>
  <c r="AH35" i="41"/>
  <c r="AQ35" i="41" s="1"/>
  <c r="AG35" i="93"/>
  <c r="AP35" i="93" s="1"/>
  <c r="AE35" i="93"/>
  <c r="AF35" i="93"/>
  <c r="AO35" i="93" s="1"/>
  <c r="W36" i="93"/>
  <c r="AR34" i="91"/>
  <c r="AN36" i="28"/>
  <c r="AI36" i="28"/>
  <c r="AH35" i="91"/>
  <c r="AQ35" i="91" s="1"/>
  <c r="AI35" i="36"/>
  <c r="AN35" i="36"/>
  <c r="AR35" i="76"/>
  <c r="AR34" i="33"/>
  <c r="AI35" i="95"/>
  <c r="AN35" i="95"/>
  <c r="Y34" i="35"/>
  <c r="X34" i="35"/>
  <c r="Z34" i="35" s="1"/>
  <c r="AN34" i="45"/>
  <c r="AI34" i="45"/>
  <c r="X36" i="34"/>
  <c r="Y36" i="34"/>
  <c r="X35" i="78"/>
  <c r="Y35" i="78"/>
  <c r="Y35" i="90"/>
  <c r="X35" i="90"/>
  <c r="Y36" i="87"/>
  <c r="X36" i="87"/>
  <c r="Z36" i="87" s="1"/>
  <c r="Z35" i="88"/>
  <c r="AG36" i="79"/>
  <c r="AP36" i="79" s="1"/>
  <c r="AF36" i="79"/>
  <c r="AO36" i="79" s="1"/>
  <c r="W37" i="79"/>
  <c r="AE36" i="79"/>
  <c r="AH34" i="94"/>
  <c r="AQ34" i="94" s="1"/>
  <c r="X36" i="31"/>
  <c r="Y36" i="31"/>
  <c r="Z35" i="41"/>
  <c r="AE33" i="27"/>
  <c r="W34" i="27"/>
  <c r="AG33" i="27"/>
  <c r="AP33" i="27" s="1"/>
  <c r="AF33" i="27"/>
  <c r="AO33" i="27" s="1"/>
  <c r="AH36" i="40"/>
  <c r="AQ36" i="40" s="1"/>
  <c r="AR36" i="48"/>
  <c r="AH37" i="48"/>
  <c r="AQ37" i="48" s="1"/>
  <c r="AN34" i="84"/>
  <c r="AI34" i="84"/>
  <c r="AH36" i="38"/>
  <c r="AQ36" i="38" s="1"/>
  <c r="X35" i="75"/>
  <c r="Y35" i="75"/>
  <c r="Y36" i="73"/>
  <c r="X36" i="73"/>
  <c r="X35" i="81"/>
  <c r="Y35" i="81"/>
  <c r="X37" i="86"/>
  <c r="Y37" i="86"/>
  <c r="X35" i="29"/>
  <c r="Y35" i="29"/>
  <c r="AN33" i="35"/>
  <c r="AI33" i="35"/>
  <c r="Y35" i="45"/>
  <c r="X35" i="45"/>
  <c r="Y37" i="37"/>
  <c r="X37" i="37"/>
  <c r="AH36" i="82"/>
  <c r="AQ36" i="82" s="1"/>
  <c r="AN37" i="96"/>
  <c r="AI37" i="96"/>
  <c r="Z36" i="77"/>
  <c r="X38" i="96"/>
  <c r="Y38" i="96"/>
  <c r="Z36" i="38"/>
  <c r="AN32" i="89"/>
  <c r="AI32" i="89"/>
  <c r="AI35" i="73"/>
  <c r="AN35" i="73"/>
  <c r="AN36" i="86"/>
  <c r="AI36" i="86"/>
  <c r="AI34" i="29"/>
  <c r="AN34" i="29"/>
  <c r="AI35" i="34"/>
  <c r="AN35" i="34"/>
  <c r="AN36" i="37"/>
  <c r="AI36" i="37"/>
  <c r="W36" i="44"/>
  <c r="AG35" i="44"/>
  <c r="AP35" i="44" s="1"/>
  <c r="AF35" i="44"/>
  <c r="AO35" i="44" s="1"/>
  <c r="AE35" i="44"/>
  <c r="X37" i="28"/>
  <c r="Y37" i="28"/>
  <c r="AH36" i="85"/>
  <c r="AQ36" i="85" s="1"/>
  <c r="AR35" i="30"/>
  <c r="AR33" i="94"/>
  <c r="Y36" i="42"/>
  <c r="X36" i="42"/>
  <c r="W37" i="25"/>
  <c r="AG36" i="25"/>
  <c r="AP36" i="25" s="1"/>
  <c r="AF36" i="25"/>
  <c r="AO36" i="25" s="1"/>
  <c r="AE36" i="25"/>
  <c r="Z35" i="33"/>
  <c r="AH36" i="30"/>
  <c r="AQ36" i="30" s="1"/>
  <c r="AI35" i="31"/>
  <c r="AN35" i="31"/>
  <c r="AI35" i="83"/>
  <c r="AN35" i="83"/>
  <c r="AR35" i="40"/>
  <c r="AI34" i="78"/>
  <c r="AN34" i="78"/>
  <c r="Z37" i="48"/>
  <c r="Y35" i="84"/>
  <c r="X35" i="84"/>
  <c r="AR33" i="74"/>
  <c r="AI34" i="75"/>
  <c r="AN34" i="75"/>
  <c r="AI34" i="90"/>
  <c r="AN34" i="90"/>
  <c r="AR34" i="88"/>
  <c r="AI35" i="87"/>
  <c r="AN35" i="87"/>
  <c r="X34" i="46"/>
  <c r="Y34" i="46"/>
  <c r="AR35" i="82"/>
  <c r="AI33" i="47"/>
  <c r="AN33" i="47"/>
  <c r="AR34" i="41"/>
  <c r="AG35" i="80"/>
  <c r="AP35" i="80" s="1"/>
  <c r="AF35" i="80"/>
  <c r="AO35" i="80" s="1"/>
  <c r="AE35" i="80"/>
  <c r="W36" i="80"/>
  <c r="AH36" i="76"/>
  <c r="AQ36" i="76" s="1"/>
  <c r="W37" i="26"/>
  <c r="AG36" i="26"/>
  <c r="AP36" i="26" s="1"/>
  <c r="AF36" i="26"/>
  <c r="AO36" i="26" s="1"/>
  <c r="AE36" i="26"/>
  <c r="AR35" i="38"/>
  <c r="Z36" i="85"/>
  <c r="X36" i="36"/>
  <c r="Y36" i="36"/>
  <c r="X33" i="89"/>
  <c r="Y33" i="89"/>
  <c r="Z33" i="89" s="1"/>
  <c r="AR35" i="85"/>
  <c r="AR35" i="77"/>
  <c r="AI34" i="81"/>
  <c r="AN34" i="81"/>
  <c r="Y36" i="95"/>
  <c r="X36" i="95"/>
  <c r="Z35" i="81" l="1"/>
  <c r="W37" i="82"/>
  <c r="AF36" i="82"/>
  <c r="AO36" i="82" s="1"/>
  <c r="Z35" i="84"/>
  <c r="W36" i="84" s="1"/>
  <c r="AE36" i="40"/>
  <c r="AF36" i="40"/>
  <c r="AO36" i="40" s="1"/>
  <c r="Z36" i="42"/>
  <c r="Z35" i="29"/>
  <c r="Z37" i="86"/>
  <c r="W38" i="86" s="1"/>
  <c r="Z35" i="75"/>
  <c r="Z34" i="46"/>
  <c r="AG34" i="46" s="1"/>
  <c r="AP34" i="46" s="1"/>
  <c r="Z35" i="78"/>
  <c r="Z34" i="47"/>
  <c r="Z37" i="28"/>
  <c r="AG37" i="28" s="1"/>
  <c r="AP37" i="28" s="1"/>
  <c r="Z35" i="45"/>
  <c r="AG35" i="45" s="1"/>
  <c r="AP35" i="45" s="1"/>
  <c r="Z36" i="73"/>
  <c r="W37" i="73" s="1"/>
  <c r="Z35" i="90"/>
  <c r="W36" i="90" s="1"/>
  <c r="AG35" i="84"/>
  <c r="AP35" i="84" s="1"/>
  <c r="AF35" i="84"/>
  <c r="AO35" i="84" s="1"/>
  <c r="AE35" i="84"/>
  <c r="AG36" i="83"/>
  <c r="AP36" i="83" s="1"/>
  <c r="AF36" i="83"/>
  <c r="AO36" i="83" s="1"/>
  <c r="W37" i="83"/>
  <c r="AE36" i="83"/>
  <c r="AF35" i="45"/>
  <c r="AO35" i="45" s="1"/>
  <c r="W36" i="45"/>
  <c r="AG36" i="73"/>
  <c r="AP36" i="73" s="1"/>
  <c r="AF36" i="73"/>
  <c r="AO36" i="73" s="1"/>
  <c r="AE36" i="73"/>
  <c r="AG37" i="86"/>
  <c r="AP37" i="86" s="1"/>
  <c r="AF37" i="86"/>
  <c r="AO37" i="86" s="1"/>
  <c r="AE37" i="86"/>
  <c r="AE34" i="46"/>
  <c r="W35" i="46"/>
  <c r="AF34" i="46"/>
  <c r="AO34" i="46" s="1"/>
  <c r="W38" i="28"/>
  <c r="AE37" i="28"/>
  <c r="AI36" i="30"/>
  <c r="AN36" i="30"/>
  <c r="AI35" i="91"/>
  <c r="AN35" i="91"/>
  <c r="AR34" i="81"/>
  <c r="AH33" i="89"/>
  <c r="AQ33" i="89" s="1"/>
  <c r="X37" i="26"/>
  <c r="Y37" i="26"/>
  <c r="AH34" i="46"/>
  <c r="AQ34" i="46" s="1"/>
  <c r="AH35" i="84"/>
  <c r="AQ35" i="84" s="1"/>
  <c r="AI36" i="25"/>
  <c r="AN36" i="25"/>
  <c r="AH37" i="28"/>
  <c r="AQ37" i="28" s="1"/>
  <c r="X36" i="44"/>
  <c r="Y36" i="44"/>
  <c r="AR34" i="29"/>
  <c r="AR37" i="96"/>
  <c r="AH36" i="73"/>
  <c r="AQ36" i="73" s="1"/>
  <c r="W36" i="41"/>
  <c r="AG35" i="41"/>
  <c r="AP35" i="41" s="1"/>
  <c r="AF35" i="41"/>
  <c r="AO35" i="41" s="1"/>
  <c r="AE35" i="41"/>
  <c r="AH35" i="90"/>
  <c r="AQ35" i="90" s="1"/>
  <c r="Y35" i="39"/>
  <c r="X35" i="39"/>
  <c r="AH34" i="47"/>
  <c r="AQ34" i="47" s="1"/>
  <c r="X37" i="43"/>
  <c r="Y37" i="43"/>
  <c r="AI34" i="74"/>
  <c r="AN34" i="74"/>
  <c r="AE36" i="42"/>
  <c r="W37" i="42"/>
  <c r="AF36" i="42"/>
  <c r="AO36" i="42" s="1"/>
  <c r="AG36" i="42"/>
  <c r="AP36" i="42" s="1"/>
  <c r="AR36" i="86"/>
  <c r="AG36" i="38"/>
  <c r="AP36" i="38" s="1"/>
  <c r="AE36" i="38"/>
  <c r="AF36" i="38"/>
  <c r="AO36" i="38" s="1"/>
  <c r="W37" i="38"/>
  <c r="AH37" i="37"/>
  <c r="AQ37" i="37" s="1"/>
  <c r="AR33" i="35"/>
  <c r="AH37" i="86"/>
  <c r="AQ37" i="86" s="1"/>
  <c r="AH36" i="34"/>
  <c r="AQ36" i="34" s="1"/>
  <c r="AH36" i="95"/>
  <c r="AQ36" i="95" s="1"/>
  <c r="AI36" i="26"/>
  <c r="AN36" i="26"/>
  <c r="AR33" i="47"/>
  <c r="AH36" i="31"/>
  <c r="AQ36" i="31" s="1"/>
  <c r="AG35" i="88"/>
  <c r="AP35" i="88" s="1"/>
  <c r="AF35" i="88"/>
  <c r="AO35" i="88" s="1"/>
  <c r="AE35" i="88"/>
  <c r="W36" i="88"/>
  <c r="Z36" i="34"/>
  <c r="X35" i="94"/>
  <c r="Y35" i="94"/>
  <c r="AR35" i="87"/>
  <c r="AR34" i="75"/>
  <c r="AG37" i="48"/>
  <c r="AP37" i="48" s="1"/>
  <c r="AF37" i="48"/>
  <c r="AO37" i="48" s="1"/>
  <c r="AE37" i="48"/>
  <c r="W38" i="48"/>
  <c r="AR35" i="83"/>
  <c r="AH38" i="96"/>
  <c r="AQ38" i="96" s="1"/>
  <c r="Z37" i="37"/>
  <c r="Z36" i="31"/>
  <c r="AN36" i="79"/>
  <c r="AI36" i="79"/>
  <c r="AH36" i="87"/>
  <c r="AQ36" i="87" s="1"/>
  <c r="AR34" i="45"/>
  <c r="AR35" i="95"/>
  <c r="AR35" i="36"/>
  <c r="AR36" i="28"/>
  <c r="Y36" i="92"/>
  <c r="X36" i="92"/>
  <c r="AN36" i="82"/>
  <c r="AI36" i="82"/>
  <c r="Y37" i="40"/>
  <c r="X37" i="40"/>
  <c r="Z37" i="40" s="1"/>
  <c r="W34" i="89"/>
  <c r="AE33" i="89"/>
  <c r="AG33" i="89"/>
  <c r="AP33" i="89" s="1"/>
  <c r="AF33" i="89"/>
  <c r="AO33" i="89" s="1"/>
  <c r="Y36" i="80"/>
  <c r="X36" i="80"/>
  <c r="AR34" i="90"/>
  <c r="AR36" i="37"/>
  <c r="Y36" i="93"/>
  <c r="X36" i="93"/>
  <c r="AI34" i="32"/>
  <c r="AN34" i="32"/>
  <c r="AF34" i="47"/>
  <c r="AO34" i="47" s="1"/>
  <c r="AE34" i="47"/>
  <c r="W35" i="47"/>
  <c r="AG34" i="47"/>
  <c r="AP34" i="47" s="1"/>
  <c r="X36" i="91"/>
  <c r="Y36" i="91"/>
  <c r="AN35" i="80"/>
  <c r="AI35" i="80"/>
  <c r="AI35" i="44"/>
  <c r="AN35" i="44"/>
  <c r="AI36" i="76"/>
  <c r="AN36" i="76"/>
  <c r="AH36" i="36"/>
  <c r="AQ36" i="36" s="1"/>
  <c r="Z36" i="95"/>
  <c r="Z36" i="36"/>
  <c r="Y37" i="25"/>
  <c r="Z37" i="25" s="1"/>
  <c r="X37" i="25"/>
  <c r="AR35" i="34"/>
  <c r="AR35" i="73"/>
  <c r="Z38" i="96"/>
  <c r="AH35" i="45"/>
  <c r="AQ35" i="45" s="1"/>
  <c r="AH35" i="29"/>
  <c r="AQ35" i="29" s="1"/>
  <c r="AH35" i="81"/>
  <c r="AQ35" i="81" s="1"/>
  <c r="AH35" i="75"/>
  <c r="AQ35" i="75" s="1"/>
  <c r="Y34" i="27"/>
  <c r="X34" i="27"/>
  <c r="Y37" i="79"/>
  <c r="X37" i="79"/>
  <c r="AH35" i="78"/>
  <c r="AQ35" i="78" s="1"/>
  <c r="AN35" i="93"/>
  <c r="AI35" i="93"/>
  <c r="AR33" i="46"/>
  <c r="AR35" i="42"/>
  <c r="AH36" i="83"/>
  <c r="AQ36" i="83" s="1"/>
  <c r="AI36" i="43"/>
  <c r="AN36" i="43"/>
  <c r="X35" i="74"/>
  <c r="Y35" i="74"/>
  <c r="Y37" i="82"/>
  <c r="X37" i="82"/>
  <c r="AN36" i="40"/>
  <c r="AI36" i="40"/>
  <c r="W35" i="35"/>
  <c r="AG34" i="35"/>
  <c r="AP34" i="35" s="1"/>
  <c r="AF34" i="35"/>
  <c r="AO34" i="35" s="1"/>
  <c r="AE34" i="35"/>
  <c r="AN34" i="39"/>
  <c r="AI34" i="39"/>
  <c r="AG36" i="85"/>
  <c r="AP36" i="85" s="1"/>
  <c r="AF36" i="85"/>
  <c r="AO36" i="85" s="1"/>
  <c r="AE36" i="85"/>
  <c r="W37" i="85"/>
  <c r="AR34" i="78"/>
  <c r="AR35" i="31"/>
  <c r="AF35" i="33"/>
  <c r="AO35" i="33" s="1"/>
  <c r="AE35" i="33"/>
  <c r="W36" i="33"/>
  <c r="AG35" i="33"/>
  <c r="AP35" i="33" s="1"/>
  <c r="AH36" i="42"/>
  <c r="AQ36" i="42" s="1"/>
  <c r="AR32" i="89"/>
  <c r="AG36" i="77"/>
  <c r="AP36" i="77" s="1"/>
  <c r="AF36" i="77"/>
  <c r="AO36" i="77" s="1"/>
  <c r="AE36" i="77"/>
  <c r="W37" i="77"/>
  <c r="AG35" i="29"/>
  <c r="AP35" i="29" s="1"/>
  <c r="AF35" i="29"/>
  <c r="AO35" i="29" s="1"/>
  <c r="AE35" i="29"/>
  <c r="W36" i="29"/>
  <c r="AG35" i="81"/>
  <c r="AP35" i="81" s="1"/>
  <c r="AF35" i="81"/>
  <c r="AO35" i="81" s="1"/>
  <c r="W36" i="81"/>
  <c r="AE35" i="81"/>
  <c r="AE35" i="75"/>
  <c r="W36" i="75"/>
  <c r="AF35" i="75"/>
  <c r="AO35" i="75" s="1"/>
  <c r="AG35" i="75"/>
  <c r="AP35" i="75" s="1"/>
  <c r="AR34" i="84"/>
  <c r="AI33" i="27"/>
  <c r="AN33" i="27"/>
  <c r="AG36" i="87"/>
  <c r="AP36" i="87" s="1"/>
  <c r="AF36" i="87"/>
  <c r="AO36" i="87" s="1"/>
  <c r="AE36" i="87"/>
  <c r="W37" i="87"/>
  <c r="AF35" i="78"/>
  <c r="AO35" i="78" s="1"/>
  <c r="AE35" i="78"/>
  <c r="W36" i="78"/>
  <c r="AG35" i="78"/>
  <c r="AP35" i="78" s="1"/>
  <c r="AH34" i="35"/>
  <c r="AQ34" i="35" s="1"/>
  <c r="Y37" i="76"/>
  <c r="X37" i="76"/>
  <c r="AI35" i="92"/>
  <c r="AN35" i="92"/>
  <c r="X35" i="32"/>
  <c r="Y35" i="32"/>
  <c r="AI34" i="94"/>
  <c r="AN34" i="94"/>
  <c r="Y37" i="30"/>
  <c r="X37" i="30"/>
  <c r="Z34" i="27" l="1"/>
  <c r="AE35" i="90"/>
  <c r="Z36" i="93"/>
  <c r="AE35" i="45"/>
  <c r="Z37" i="30"/>
  <c r="Z36" i="44"/>
  <c r="AG36" i="44" s="1"/>
  <c r="AP36" i="44" s="1"/>
  <c r="Z37" i="76"/>
  <c r="AF37" i="28"/>
  <c r="AO37" i="28" s="1"/>
  <c r="AF35" i="90"/>
  <c r="AO35" i="90" s="1"/>
  <c r="Z36" i="91"/>
  <c r="AE36" i="91" s="1"/>
  <c r="Z35" i="94"/>
  <c r="AG35" i="94" s="1"/>
  <c r="AP35" i="94" s="1"/>
  <c r="Z35" i="39"/>
  <c r="W36" i="39" s="1"/>
  <c r="Z37" i="79"/>
  <c r="W38" i="79" s="1"/>
  <c r="Z37" i="82"/>
  <c r="W38" i="82" s="1"/>
  <c r="Z37" i="43"/>
  <c r="W38" i="43" s="1"/>
  <c r="AG35" i="90"/>
  <c r="AP35" i="90" s="1"/>
  <c r="Z36" i="92"/>
  <c r="AF36" i="92" s="1"/>
  <c r="AO36" i="92" s="1"/>
  <c r="AG37" i="79"/>
  <c r="AP37" i="79" s="1"/>
  <c r="W37" i="93"/>
  <c r="AG36" i="93"/>
  <c r="AP36" i="93" s="1"/>
  <c r="AF36" i="93"/>
  <c r="AO36" i="93" s="1"/>
  <c r="AE36" i="93"/>
  <c r="AF36" i="44"/>
  <c r="AO36" i="44" s="1"/>
  <c r="AG36" i="91"/>
  <c r="AP36" i="91" s="1"/>
  <c r="AF36" i="91"/>
  <c r="AO36" i="91" s="1"/>
  <c r="AF35" i="94"/>
  <c r="AO35" i="94" s="1"/>
  <c r="AE35" i="94"/>
  <c r="W36" i="94"/>
  <c r="AF35" i="39"/>
  <c r="AO35" i="39" s="1"/>
  <c r="AE35" i="39"/>
  <c r="AE37" i="43"/>
  <c r="AG37" i="43"/>
  <c r="AP37" i="43" s="1"/>
  <c r="AF34" i="27"/>
  <c r="AO34" i="27" s="1"/>
  <c r="AG34" i="27"/>
  <c r="AP34" i="27" s="1"/>
  <c r="W35" i="27"/>
  <c r="AE34" i="27"/>
  <c r="AE37" i="25"/>
  <c r="W38" i="25"/>
  <c r="AG37" i="25"/>
  <c r="AP37" i="25" s="1"/>
  <c r="AF37" i="25"/>
  <c r="AO37" i="25" s="1"/>
  <c r="Y36" i="78"/>
  <c r="X36" i="78"/>
  <c r="AR33" i="27"/>
  <c r="Y36" i="75"/>
  <c r="X36" i="75"/>
  <c r="Y37" i="77"/>
  <c r="X37" i="77"/>
  <c r="AR36" i="43"/>
  <c r="AH37" i="25"/>
  <c r="AQ37" i="25" s="1"/>
  <c r="X37" i="42"/>
  <c r="Y37" i="42"/>
  <c r="AH35" i="39"/>
  <c r="AQ35" i="39" s="1"/>
  <c r="X36" i="41"/>
  <c r="Y36" i="41"/>
  <c r="X38" i="28"/>
  <c r="Y38" i="28"/>
  <c r="AI37" i="86"/>
  <c r="AN37" i="86"/>
  <c r="Y37" i="73"/>
  <c r="X37" i="73"/>
  <c r="Y36" i="90"/>
  <c r="X36" i="90"/>
  <c r="X36" i="33"/>
  <c r="Y36" i="33"/>
  <c r="AF38" i="96"/>
  <c r="AO38" i="96" s="1"/>
  <c r="AG38" i="96"/>
  <c r="AP38" i="96" s="1"/>
  <c r="W39" i="96"/>
  <c r="AE38" i="96"/>
  <c r="AR35" i="44"/>
  <c r="AR34" i="32"/>
  <c r="W38" i="40"/>
  <c r="AG37" i="40"/>
  <c r="AP37" i="40" s="1"/>
  <c r="AE37" i="40"/>
  <c r="AF37" i="40"/>
  <c r="AO37" i="40" s="1"/>
  <c r="Y38" i="48"/>
  <c r="X38" i="48"/>
  <c r="AF36" i="34"/>
  <c r="AO36" i="34" s="1"/>
  <c r="W37" i="34"/>
  <c r="AG36" i="34"/>
  <c r="AP36" i="34" s="1"/>
  <c r="AE36" i="34"/>
  <c r="AI36" i="42"/>
  <c r="AN36" i="42"/>
  <c r="AR36" i="25"/>
  <c r="AH37" i="26"/>
  <c r="AQ37" i="26" s="1"/>
  <c r="AR36" i="30"/>
  <c r="AN36" i="73"/>
  <c r="AI36" i="73"/>
  <c r="AI35" i="90"/>
  <c r="AN35" i="90"/>
  <c r="AN35" i="84"/>
  <c r="AI35" i="84"/>
  <c r="AF37" i="30"/>
  <c r="AO37" i="30" s="1"/>
  <c r="AE37" i="30"/>
  <c r="W38" i="30"/>
  <c r="AG37" i="30"/>
  <c r="AP37" i="30" s="1"/>
  <c r="AH37" i="30"/>
  <c r="AQ37" i="30" s="1"/>
  <c r="AH35" i="32"/>
  <c r="AQ35" i="32" s="1"/>
  <c r="AG37" i="76"/>
  <c r="AP37" i="76" s="1"/>
  <c r="AF37" i="76"/>
  <c r="AO37" i="76" s="1"/>
  <c r="W38" i="76"/>
  <c r="AE37" i="76"/>
  <c r="Y37" i="87"/>
  <c r="X37" i="87"/>
  <c r="AI35" i="75"/>
  <c r="AN35" i="75"/>
  <c r="AN36" i="77"/>
  <c r="AI36" i="77"/>
  <c r="Z35" i="32"/>
  <c r="AN36" i="87"/>
  <c r="AI36" i="87"/>
  <c r="X36" i="29"/>
  <c r="Y36" i="29"/>
  <c r="AR34" i="39"/>
  <c r="Y35" i="35"/>
  <c r="X35" i="35"/>
  <c r="AH34" i="27"/>
  <c r="AQ34" i="27" s="1"/>
  <c r="AR35" i="80"/>
  <c r="AH36" i="93"/>
  <c r="AQ36" i="93" s="1"/>
  <c r="AI33" i="89"/>
  <c r="AN33" i="89"/>
  <c r="AR36" i="82"/>
  <c r="AR36" i="79"/>
  <c r="AI37" i="48"/>
  <c r="AN37" i="48"/>
  <c r="X36" i="88"/>
  <c r="Y36" i="88"/>
  <c r="AI35" i="41"/>
  <c r="AN35" i="41"/>
  <c r="Z37" i="26"/>
  <c r="AI37" i="28"/>
  <c r="AN37" i="28"/>
  <c r="AN35" i="81"/>
  <c r="AI35" i="81"/>
  <c r="AN35" i="33"/>
  <c r="AI35" i="33"/>
  <c r="AR36" i="40"/>
  <c r="AH35" i="74"/>
  <c r="AQ35" i="74" s="1"/>
  <c r="AG36" i="36"/>
  <c r="AP36" i="36" s="1"/>
  <c r="AE36" i="36"/>
  <c r="W37" i="36"/>
  <c r="AF36" i="36"/>
  <c r="AO36" i="36" s="1"/>
  <c r="X35" i="47"/>
  <c r="Y35" i="47"/>
  <c r="AH36" i="80"/>
  <c r="AQ36" i="80" s="1"/>
  <c r="AR36" i="26"/>
  <c r="X37" i="38"/>
  <c r="Y37" i="38"/>
  <c r="Z37" i="38" s="1"/>
  <c r="AR34" i="74"/>
  <c r="AN36" i="83"/>
  <c r="AI36" i="83"/>
  <c r="X36" i="84"/>
  <c r="Y36" i="84"/>
  <c r="AR35" i="92"/>
  <c r="AI35" i="78"/>
  <c r="AN35" i="78"/>
  <c r="X36" i="81"/>
  <c r="Y36" i="81"/>
  <c r="X37" i="85"/>
  <c r="Y37" i="85"/>
  <c r="AI34" i="35"/>
  <c r="AN34" i="35"/>
  <c r="Z35" i="74"/>
  <c r="AR35" i="93"/>
  <c r="AG36" i="95"/>
  <c r="AP36" i="95" s="1"/>
  <c r="AE36" i="95"/>
  <c r="AF36" i="95"/>
  <c r="AO36" i="95" s="1"/>
  <c r="W37" i="95"/>
  <c r="AN34" i="47"/>
  <c r="AI34" i="47"/>
  <c r="X34" i="89"/>
  <c r="Y34" i="89"/>
  <c r="AH36" i="92"/>
  <c r="AQ36" i="92" s="1"/>
  <c r="AE36" i="31"/>
  <c r="W37" i="31"/>
  <c r="AG36" i="31"/>
  <c r="AP36" i="31" s="1"/>
  <c r="AF36" i="31"/>
  <c r="AO36" i="31" s="1"/>
  <c r="AN35" i="88"/>
  <c r="AI35" i="88"/>
  <c r="Y35" i="46"/>
  <c r="X35" i="46"/>
  <c r="X38" i="86"/>
  <c r="Y38" i="86"/>
  <c r="Y36" i="45"/>
  <c r="X36" i="45"/>
  <c r="Y37" i="83"/>
  <c r="X37" i="83"/>
  <c r="AN35" i="29"/>
  <c r="AI35" i="29"/>
  <c r="AR34" i="94"/>
  <c r="AH37" i="76"/>
  <c r="AQ37" i="76" s="1"/>
  <c r="AN36" i="85"/>
  <c r="AI36" i="85"/>
  <c r="AH37" i="82"/>
  <c r="AQ37" i="82" s="1"/>
  <c r="AH37" i="79"/>
  <c r="AQ37" i="79" s="1"/>
  <c r="AR36" i="76"/>
  <c r="AH36" i="91"/>
  <c r="AQ36" i="91" s="1"/>
  <c r="Z36" i="80"/>
  <c r="AH37" i="40"/>
  <c r="AQ37" i="40" s="1"/>
  <c r="W38" i="37"/>
  <c r="AG37" i="37"/>
  <c r="AP37" i="37" s="1"/>
  <c r="AF37" i="37"/>
  <c r="AO37" i="37" s="1"/>
  <c r="AE37" i="37"/>
  <c r="AH35" i="94"/>
  <c r="AQ35" i="94" s="1"/>
  <c r="AN36" i="38"/>
  <c r="AI36" i="38"/>
  <c r="AH37" i="43"/>
  <c r="AQ37" i="43" s="1"/>
  <c r="AH36" i="44"/>
  <c r="AQ36" i="44" s="1"/>
  <c r="AR35" i="91"/>
  <c r="AI34" i="46"/>
  <c r="AN34" i="46"/>
  <c r="AN35" i="45"/>
  <c r="AI35" i="45"/>
  <c r="AE36" i="44" l="1"/>
  <c r="Z36" i="29"/>
  <c r="AG35" i="39"/>
  <c r="AP35" i="39" s="1"/>
  <c r="Z37" i="42"/>
  <c r="W37" i="44"/>
  <c r="Z38" i="48"/>
  <c r="W39" i="48" s="1"/>
  <c r="Z36" i="33"/>
  <c r="AG37" i="82"/>
  <c r="AP37" i="82" s="1"/>
  <c r="Z36" i="75"/>
  <c r="AF36" i="75" s="1"/>
  <c r="AO36" i="75" s="1"/>
  <c r="AG36" i="92"/>
  <c r="AP36" i="92" s="1"/>
  <c r="Z37" i="73"/>
  <c r="Z36" i="78"/>
  <c r="AE36" i="92"/>
  <c r="W37" i="91"/>
  <c r="W37" i="92"/>
  <c r="AF37" i="82"/>
  <c r="AO37" i="82" s="1"/>
  <c r="Z37" i="87"/>
  <c r="AE37" i="82"/>
  <c r="Z35" i="35"/>
  <c r="W36" i="35" s="1"/>
  <c r="AE37" i="79"/>
  <c r="AF37" i="43"/>
  <c r="AO37" i="43" s="1"/>
  <c r="AF37" i="79"/>
  <c r="AO37" i="79" s="1"/>
  <c r="AE35" i="35"/>
  <c r="AF35" i="35"/>
  <c r="AO35" i="35" s="1"/>
  <c r="AG35" i="35"/>
  <c r="AP35" i="35" s="1"/>
  <c r="W37" i="29"/>
  <c r="AG36" i="29"/>
  <c r="AP36" i="29" s="1"/>
  <c r="AE36" i="29"/>
  <c r="AF36" i="29"/>
  <c r="AO36" i="29" s="1"/>
  <c r="AG36" i="75"/>
  <c r="AP36" i="75" s="1"/>
  <c r="AE36" i="75"/>
  <c r="W37" i="75"/>
  <c r="AR35" i="29"/>
  <c r="AH37" i="83"/>
  <c r="AQ37" i="83" s="1"/>
  <c r="AR35" i="88"/>
  <c r="AI36" i="31"/>
  <c r="AN36" i="31"/>
  <c r="AE35" i="74"/>
  <c r="W36" i="74"/>
  <c r="AF35" i="74"/>
  <c r="AO35" i="74" s="1"/>
  <c r="AG35" i="74"/>
  <c r="AP35" i="74" s="1"/>
  <c r="AN36" i="36"/>
  <c r="AI36" i="36"/>
  <c r="X38" i="40"/>
  <c r="Z38" i="40" s="1"/>
  <c r="Y38" i="40"/>
  <c r="AF36" i="33"/>
  <c r="AO36" i="33" s="1"/>
  <c r="AG36" i="33"/>
  <c r="AP36" i="33" s="1"/>
  <c r="AE36" i="33"/>
  <c r="W37" i="33"/>
  <c r="W38" i="73"/>
  <c r="AG37" i="73"/>
  <c r="AP37" i="73" s="1"/>
  <c r="AE37" i="73"/>
  <c r="AF37" i="73"/>
  <c r="AO37" i="73" s="1"/>
  <c r="AH37" i="77"/>
  <c r="AQ37" i="77" s="1"/>
  <c r="Y35" i="27"/>
  <c r="X35" i="27"/>
  <c r="Z35" i="27" s="1"/>
  <c r="Y36" i="39"/>
  <c r="X36" i="39"/>
  <c r="Y37" i="91"/>
  <c r="X37" i="91"/>
  <c r="AI36" i="92"/>
  <c r="AN36" i="92"/>
  <c r="Y38" i="79"/>
  <c r="X38" i="79"/>
  <c r="AR35" i="45"/>
  <c r="AR34" i="46"/>
  <c r="Y38" i="37"/>
  <c r="X38" i="37"/>
  <c r="W37" i="80"/>
  <c r="AG36" i="80"/>
  <c r="AP36" i="80" s="1"/>
  <c r="AE36" i="80"/>
  <c r="AF36" i="80"/>
  <c r="AO36" i="80" s="1"/>
  <c r="AR36" i="85"/>
  <c r="AH38" i="86"/>
  <c r="AQ38" i="86" s="1"/>
  <c r="AH34" i="89"/>
  <c r="AQ34" i="89" s="1"/>
  <c r="AH36" i="81"/>
  <c r="AQ36" i="81" s="1"/>
  <c r="AH35" i="47"/>
  <c r="AQ35" i="47" s="1"/>
  <c r="AH36" i="88"/>
  <c r="AQ36" i="88" s="1"/>
  <c r="AR36" i="87"/>
  <c r="AR35" i="75"/>
  <c r="Y38" i="76"/>
  <c r="X38" i="76"/>
  <c r="AR35" i="84"/>
  <c r="AI36" i="34"/>
  <c r="AN36" i="34"/>
  <c r="Y39" i="96"/>
  <c r="X39" i="96"/>
  <c r="AH36" i="90"/>
  <c r="AQ36" i="90" s="1"/>
  <c r="AH36" i="41"/>
  <c r="AQ36" i="41" s="1"/>
  <c r="AN37" i="43"/>
  <c r="AI37" i="43"/>
  <c r="Y37" i="93"/>
  <c r="X37" i="93"/>
  <c r="AR36" i="38"/>
  <c r="Z37" i="83"/>
  <c r="Z38" i="86"/>
  <c r="Z34" i="89"/>
  <c r="AN36" i="95"/>
  <c r="AI36" i="95"/>
  <c r="AR34" i="35"/>
  <c r="Z36" i="81"/>
  <c r="AH36" i="84"/>
  <c r="AQ36" i="84" s="1"/>
  <c r="Z35" i="47"/>
  <c r="AR37" i="28"/>
  <c r="Z36" i="88"/>
  <c r="AH37" i="87"/>
  <c r="AQ37" i="87" s="1"/>
  <c r="AR37" i="86"/>
  <c r="Z36" i="41"/>
  <c r="Z37" i="77"/>
  <c r="AH36" i="78"/>
  <c r="AQ36" i="78" s="1"/>
  <c r="Y38" i="25"/>
  <c r="X38" i="25"/>
  <c r="AI35" i="39"/>
  <c r="AN35" i="39"/>
  <c r="AN36" i="91"/>
  <c r="AI36" i="91"/>
  <c r="Y37" i="92"/>
  <c r="X37" i="92"/>
  <c r="Z37" i="92" s="1"/>
  <c r="AN36" i="44"/>
  <c r="AI36" i="44"/>
  <c r="AI37" i="37"/>
  <c r="AN37" i="37"/>
  <c r="AH36" i="45"/>
  <c r="AQ36" i="45" s="1"/>
  <c r="AH35" i="46"/>
  <c r="AQ35" i="46" s="1"/>
  <c r="AR34" i="47"/>
  <c r="Z36" i="84"/>
  <c r="AH37" i="38"/>
  <c r="AQ37" i="38" s="1"/>
  <c r="AR35" i="33"/>
  <c r="AE37" i="26"/>
  <c r="W38" i="26"/>
  <c r="AG37" i="26"/>
  <c r="AP37" i="26" s="1"/>
  <c r="AF37" i="26"/>
  <c r="AO37" i="26" s="1"/>
  <c r="AF35" i="32"/>
  <c r="AO35" i="32" s="1"/>
  <c r="AE35" i="32"/>
  <c r="W36" i="32"/>
  <c r="AG35" i="32"/>
  <c r="AP35" i="32" s="1"/>
  <c r="X37" i="34"/>
  <c r="Y37" i="34"/>
  <c r="AI37" i="40"/>
  <c r="AN37" i="40"/>
  <c r="Z36" i="90"/>
  <c r="AH37" i="42"/>
  <c r="AQ37" i="42" s="1"/>
  <c r="AH36" i="75"/>
  <c r="AQ36" i="75" s="1"/>
  <c r="AI37" i="25"/>
  <c r="AN37" i="25"/>
  <c r="Y36" i="94"/>
  <c r="X36" i="94"/>
  <c r="AI36" i="93"/>
  <c r="AN36" i="93"/>
  <c r="AI37" i="79"/>
  <c r="AN37" i="79"/>
  <c r="AI37" i="82"/>
  <c r="AN37" i="82"/>
  <c r="AH37" i="85"/>
  <c r="AQ37" i="85" s="1"/>
  <c r="AR35" i="78"/>
  <c r="AR36" i="83"/>
  <c r="AF37" i="38"/>
  <c r="AO37" i="38" s="1"/>
  <c r="W38" i="38"/>
  <c r="AG37" i="38"/>
  <c r="AP37" i="38" s="1"/>
  <c r="AE37" i="38"/>
  <c r="AR37" i="48"/>
  <c r="AR33" i="89"/>
  <c r="AR36" i="77"/>
  <c r="W38" i="87"/>
  <c r="AG37" i="87"/>
  <c r="AP37" i="87" s="1"/>
  <c r="AE37" i="87"/>
  <c r="AF37" i="87"/>
  <c r="AO37" i="87" s="1"/>
  <c r="Y38" i="30"/>
  <c r="X38" i="30"/>
  <c r="AR35" i="90"/>
  <c r="AH37" i="73"/>
  <c r="AQ37" i="73" s="1"/>
  <c r="AH38" i="28"/>
  <c r="AQ38" i="28" s="1"/>
  <c r="AG37" i="42"/>
  <c r="AP37" i="42" s="1"/>
  <c r="AF37" i="42"/>
  <c r="AO37" i="42" s="1"/>
  <c r="AE37" i="42"/>
  <c r="W38" i="42"/>
  <c r="AG36" i="78"/>
  <c r="AP36" i="78" s="1"/>
  <c r="AF36" i="78"/>
  <c r="AO36" i="78" s="1"/>
  <c r="AE36" i="78"/>
  <c r="W37" i="78"/>
  <c r="X38" i="43"/>
  <c r="Y38" i="43"/>
  <c r="AI35" i="94"/>
  <c r="AN35" i="94"/>
  <c r="Z36" i="45"/>
  <c r="Z35" i="46"/>
  <c r="Y37" i="31"/>
  <c r="X37" i="31"/>
  <c r="Y37" i="95"/>
  <c r="X37" i="95"/>
  <c r="Z37" i="85"/>
  <c r="X37" i="36"/>
  <c r="Y37" i="36"/>
  <c r="AR35" i="81"/>
  <c r="AR35" i="41"/>
  <c r="AH35" i="35"/>
  <c r="AQ35" i="35" s="1"/>
  <c r="AH36" i="29"/>
  <c r="AQ36" i="29" s="1"/>
  <c r="AN37" i="76"/>
  <c r="AI37" i="76"/>
  <c r="AI37" i="30"/>
  <c r="AN37" i="30"/>
  <c r="AR36" i="73"/>
  <c r="AR36" i="42"/>
  <c r="AH38" i="48"/>
  <c r="AQ38" i="48" s="1"/>
  <c r="AI38" i="96"/>
  <c r="AN38" i="96"/>
  <c r="AH36" i="33"/>
  <c r="AQ36" i="33" s="1"/>
  <c r="Z38" i="28"/>
  <c r="AN34" i="27"/>
  <c r="AI34" i="27"/>
  <c r="Y37" i="44"/>
  <c r="X37" i="44"/>
  <c r="X38" i="82"/>
  <c r="Y38" i="82"/>
  <c r="AE38" i="48" l="1"/>
  <c r="AF38" i="48"/>
  <c r="AO38" i="48" s="1"/>
  <c r="AG38" i="48"/>
  <c r="AP38" i="48" s="1"/>
  <c r="Z39" i="96"/>
  <c r="Z37" i="36"/>
  <c r="Z36" i="39"/>
  <c r="AF36" i="39" s="1"/>
  <c r="AO36" i="39" s="1"/>
  <c r="Z37" i="31"/>
  <c r="AG37" i="31" s="1"/>
  <c r="AP37" i="31" s="1"/>
  <c r="Z38" i="37"/>
  <c r="Z37" i="91"/>
  <c r="Z37" i="34"/>
  <c r="AG37" i="34" s="1"/>
  <c r="AP37" i="34" s="1"/>
  <c r="Z37" i="95"/>
  <c r="W38" i="95" s="1"/>
  <c r="Z36" i="94"/>
  <c r="W37" i="94" s="1"/>
  <c r="Z38" i="76"/>
  <c r="W39" i="76" s="1"/>
  <c r="Z38" i="79"/>
  <c r="W39" i="79" s="1"/>
  <c r="AF37" i="92"/>
  <c r="AO37" i="92" s="1"/>
  <c r="W38" i="92"/>
  <c r="AG37" i="92"/>
  <c r="AP37" i="92" s="1"/>
  <c r="AE37" i="92"/>
  <c r="AF38" i="76"/>
  <c r="AO38" i="76" s="1"/>
  <c r="AF37" i="31"/>
  <c r="AO37" i="31" s="1"/>
  <c r="AE37" i="31"/>
  <c r="W38" i="31"/>
  <c r="AE38" i="79"/>
  <c r="AE37" i="95"/>
  <c r="AF37" i="34"/>
  <c r="AO37" i="34" s="1"/>
  <c r="AE37" i="34"/>
  <c r="AR37" i="76"/>
  <c r="W38" i="85"/>
  <c r="AG37" i="85"/>
  <c r="AP37" i="85" s="1"/>
  <c r="AE37" i="85"/>
  <c r="AF37" i="85"/>
  <c r="AO37" i="85" s="1"/>
  <c r="AH38" i="43"/>
  <c r="AQ38" i="43" s="1"/>
  <c r="AH38" i="30"/>
  <c r="AQ38" i="30" s="1"/>
  <c r="W37" i="84"/>
  <c r="AE36" i="84"/>
  <c r="AG36" i="84"/>
  <c r="AP36" i="84" s="1"/>
  <c r="AF36" i="84"/>
  <c r="AO36" i="84" s="1"/>
  <c r="AH38" i="25"/>
  <c r="AQ38" i="25" s="1"/>
  <c r="AH37" i="93"/>
  <c r="AQ37" i="93" s="1"/>
  <c r="X37" i="80"/>
  <c r="Y37" i="80"/>
  <c r="Z37" i="80" s="1"/>
  <c r="AR36" i="92"/>
  <c r="AE36" i="39"/>
  <c r="W37" i="39"/>
  <c r="AR36" i="31"/>
  <c r="AN36" i="75"/>
  <c r="AI36" i="75"/>
  <c r="Y39" i="48"/>
  <c r="X39" i="48"/>
  <c r="AH37" i="44"/>
  <c r="AQ37" i="44" s="1"/>
  <c r="Y38" i="38"/>
  <c r="X38" i="38"/>
  <c r="AR37" i="82"/>
  <c r="Z37" i="44"/>
  <c r="AH37" i="95"/>
  <c r="AQ37" i="95" s="1"/>
  <c r="AG35" i="46"/>
  <c r="AP35" i="46" s="1"/>
  <c r="AF35" i="46"/>
  <c r="AO35" i="46" s="1"/>
  <c r="AE35" i="46"/>
  <c r="W36" i="46"/>
  <c r="Z38" i="43"/>
  <c r="X38" i="42"/>
  <c r="Y38" i="42"/>
  <c r="Y38" i="87"/>
  <c r="X38" i="87"/>
  <c r="AR37" i="79"/>
  <c r="AG36" i="90"/>
  <c r="AP36" i="90" s="1"/>
  <c r="AF36" i="90"/>
  <c r="AO36" i="90" s="1"/>
  <c r="AE36" i="90"/>
  <c r="W37" i="90"/>
  <c r="Z38" i="25"/>
  <c r="AF34" i="89"/>
  <c r="AO34" i="89" s="1"/>
  <c r="AE34" i="89"/>
  <c r="AG34" i="89"/>
  <c r="AP34" i="89" s="1"/>
  <c r="W35" i="89"/>
  <c r="AR36" i="34"/>
  <c r="AH38" i="37"/>
  <c r="AQ38" i="37" s="1"/>
  <c r="AH37" i="91"/>
  <c r="AQ37" i="91" s="1"/>
  <c r="AH35" i="27"/>
  <c r="AQ35" i="27" s="1"/>
  <c r="Y38" i="73"/>
  <c r="Z38" i="73" s="1"/>
  <c r="X38" i="73"/>
  <c r="X37" i="29"/>
  <c r="Y37" i="29"/>
  <c r="AR38" i="96"/>
  <c r="AR34" i="27"/>
  <c r="AG36" i="45"/>
  <c r="AP36" i="45" s="1"/>
  <c r="AF36" i="45"/>
  <c r="AO36" i="45" s="1"/>
  <c r="AE36" i="45"/>
  <c r="W37" i="45"/>
  <c r="Z38" i="30"/>
  <c r="AI37" i="38"/>
  <c r="AN37" i="38"/>
  <c r="AR37" i="25"/>
  <c r="AR37" i="37"/>
  <c r="AR36" i="91"/>
  <c r="W38" i="77"/>
  <c r="AF37" i="77"/>
  <c r="AO37" i="77" s="1"/>
  <c r="AG37" i="77"/>
  <c r="AP37" i="77" s="1"/>
  <c r="AE37" i="77"/>
  <c r="AG35" i="47"/>
  <c r="AP35" i="47" s="1"/>
  <c r="AF35" i="47"/>
  <c r="AO35" i="47" s="1"/>
  <c r="W36" i="47"/>
  <c r="AE35" i="47"/>
  <c r="W37" i="81"/>
  <c r="AG36" i="81"/>
  <c r="AP36" i="81" s="1"/>
  <c r="AF36" i="81"/>
  <c r="AO36" i="81" s="1"/>
  <c r="AE36" i="81"/>
  <c r="AE38" i="86"/>
  <c r="W39" i="86"/>
  <c r="AF38" i="86"/>
  <c r="AO38" i="86" s="1"/>
  <c r="AG38" i="86"/>
  <c r="AP38" i="86" s="1"/>
  <c r="Z37" i="93"/>
  <c r="AH38" i="79"/>
  <c r="AQ38" i="79" s="1"/>
  <c r="Y37" i="33"/>
  <c r="X37" i="33"/>
  <c r="AH38" i="40"/>
  <c r="AQ38" i="40" s="1"/>
  <c r="AI38" i="48"/>
  <c r="AN38" i="48"/>
  <c r="AH38" i="82"/>
  <c r="AQ38" i="82" s="1"/>
  <c r="X37" i="78"/>
  <c r="Y37" i="78"/>
  <c r="AN37" i="42"/>
  <c r="AI37" i="42"/>
  <c r="AR36" i="93"/>
  <c r="AR37" i="40"/>
  <c r="Y36" i="32"/>
  <c r="X36" i="32"/>
  <c r="X38" i="26"/>
  <c r="Y38" i="26"/>
  <c r="AR36" i="44"/>
  <c r="AE36" i="41"/>
  <c r="W37" i="41"/>
  <c r="AF36" i="41"/>
  <c r="AO36" i="41" s="1"/>
  <c r="AG36" i="41"/>
  <c r="AP36" i="41" s="1"/>
  <c r="W38" i="83"/>
  <c r="AG37" i="83"/>
  <c r="AP37" i="83" s="1"/>
  <c r="AF37" i="83"/>
  <c r="AO37" i="83" s="1"/>
  <c r="AE37" i="83"/>
  <c r="AR37" i="43"/>
  <c r="AH39" i="96"/>
  <c r="AQ39" i="96" s="1"/>
  <c r="AI36" i="80"/>
  <c r="AN36" i="80"/>
  <c r="AE38" i="37"/>
  <c r="W39" i="37"/>
  <c r="AF38" i="37"/>
  <c r="AO38" i="37" s="1"/>
  <c r="AG38" i="37"/>
  <c r="AP38" i="37" s="1"/>
  <c r="W38" i="91"/>
  <c r="AG37" i="91"/>
  <c r="AP37" i="91" s="1"/>
  <c r="AF37" i="91"/>
  <c r="AO37" i="91" s="1"/>
  <c r="AE37" i="91"/>
  <c r="W36" i="27"/>
  <c r="AG35" i="27"/>
  <c r="AP35" i="27" s="1"/>
  <c r="AF35" i="27"/>
  <c r="AO35" i="27" s="1"/>
  <c r="AE35" i="27"/>
  <c r="AF38" i="40"/>
  <c r="AO38" i="40" s="1"/>
  <c r="AE38" i="40"/>
  <c r="W39" i="40"/>
  <c r="AG38" i="40"/>
  <c r="AP38" i="40" s="1"/>
  <c r="X36" i="74"/>
  <c r="Y36" i="74"/>
  <c r="Z38" i="82"/>
  <c r="AE38" i="28"/>
  <c r="AF38" i="28"/>
  <c r="AO38" i="28" s="1"/>
  <c r="W39" i="28"/>
  <c r="AG38" i="28"/>
  <c r="AP38" i="28" s="1"/>
  <c r="AR37" i="30"/>
  <c r="AH37" i="36"/>
  <c r="AQ37" i="36" s="1"/>
  <c r="AH37" i="31"/>
  <c r="AQ37" i="31" s="1"/>
  <c r="AR35" i="94"/>
  <c r="AN36" i="78"/>
  <c r="AI36" i="78"/>
  <c r="AI37" i="87"/>
  <c r="AN37" i="87"/>
  <c r="AH36" i="94"/>
  <c r="AQ36" i="94" s="1"/>
  <c r="AI35" i="32"/>
  <c r="AN35" i="32"/>
  <c r="AI37" i="26"/>
  <c r="AN37" i="26"/>
  <c r="AH38" i="76"/>
  <c r="AQ38" i="76" s="1"/>
  <c r="AH36" i="39"/>
  <c r="AQ36" i="39" s="1"/>
  <c r="AI37" i="73"/>
  <c r="AN37" i="73"/>
  <c r="AN36" i="33"/>
  <c r="AI36" i="33"/>
  <c r="AR36" i="36"/>
  <c r="AI35" i="74"/>
  <c r="AN35" i="74"/>
  <c r="Y37" i="75"/>
  <c r="X37" i="75"/>
  <c r="Z37" i="75" s="1"/>
  <c r="AI36" i="29"/>
  <c r="AN36" i="29"/>
  <c r="Y36" i="35"/>
  <c r="X36" i="35"/>
  <c r="AF37" i="36"/>
  <c r="AO37" i="36" s="1"/>
  <c r="W38" i="36"/>
  <c r="AG37" i="36"/>
  <c r="AP37" i="36" s="1"/>
  <c r="AE37" i="36"/>
  <c r="AH37" i="34"/>
  <c r="AQ37" i="34" s="1"/>
  <c r="AH37" i="92"/>
  <c r="AQ37" i="92" s="1"/>
  <c r="AR35" i="39"/>
  <c r="W37" i="88"/>
  <c r="AG36" i="88"/>
  <c r="AP36" i="88" s="1"/>
  <c r="AF36" i="88"/>
  <c r="AO36" i="88" s="1"/>
  <c r="AE36" i="88"/>
  <c r="AR36" i="95"/>
  <c r="W40" i="96"/>
  <c r="AG39" i="96"/>
  <c r="AP39" i="96" s="1"/>
  <c r="AE39" i="96"/>
  <c r="AF39" i="96"/>
  <c r="AO39" i="96" s="1"/>
  <c r="AI35" i="35"/>
  <c r="AN35" i="35"/>
  <c r="AF37" i="95" l="1"/>
  <c r="AO37" i="95" s="1"/>
  <c r="AG36" i="39"/>
  <c r="AP36" i="39" s="1"/>
  <c r="AG37" i="95"/>
  <c r="AP37" i="95" s="1"/>
  <c r="AE36" i="94"/>
  <c r="AF36" i="94"/>
  <c r="AO36" i="94" s="1"/>
  <c r="Z36" i="32"/>
  <c r="Z37" i="33"/>
  <c r="AG36" i="94"/>
  <c r="AP36" i="94" s="1"/>
  <c r="Z38" i="42"/>
  <c r="AG38" i="79"/>
  <c r="AP38" i="79" s="1"/>
  <c r="AE38" i="76"/>
  <c r="Z38" i="26"/>
  <c r="Z37" i="78"/>
  <c r="W38" i="34"/>
  <c r="Z38" i="87"/>
  <c r="AF38" i="79"/>
  <c r="AO38" i="79" s="1"/>
  <c r="Z36" i="74"/>
  <c r="AG36" i="74" s="1"/>
  <c r="AP36" i="74" s="1"/>
  <c r="Z39" i="48"/>
  <c r="W40" i="48" s="1"/>
  <c r="AG38" i="76"/>
  <c r="AP38" i="76" s="1"/>
  <c r="Z38" i="38"/>
  <c r="W39" i="38" s="1"/>
  <c r="W38" i="75"/>
  <c r="AG37" i="75"/>
  <c r="AP37" i="75" s="1"/>
  <c r="AF37" i="75"/>
  <c r="AO37" i="75" s="1"/>
  <c r="AE37" i="75"/>
  <c r="AE38" i="38"/>
  <c r="AF38" i="73"/>
  <c r="AO38" i="73" s="1"/>
  <c r="AE38" i="73"/>
  <c r="W39" i="73"/>
  <c r="AG38" i="73"/>
  <c r="AP38" i="73" s="1"/>
  <c r="AE37" i="80"/>
  <c r="W38" i="80"/>
  <c r="AF37" i="80"/>
  <c r="AO37" i="80" s="1"/>
  <c r="AG37" i="80"/>
  <c r="AP37" i="80" s="1"/>
  <c r="AR35" i="35"/>
  <c r="X37" i="88"/>
  <c r="Y37" i="88"/>
  <c r="AH36" i="35"/>
  <c r="AQ36" i="35" s="1"/>
  <c r="AR36" i="33"/>
  <c r="AI37" i="36"/>
  <c r="AN37" i="36"/>
  <c r="AR36" i="78"/>
  <c r="Y39" i="28"/>
  <c r="X39" i="28"/>
  <c r="Z39" i="28" s="1"/>
  <c r="AI35" i="27"/>
  <c r="AN35" i="27"/>
  <c r="AI37" i="83"/>
  <c r="AN37" i="83"/>
  <c r="X36" i="47"/>
  <c r="Y36" i="47"/>
  <c r="Z36" i="47" s="1"/>
  <c r="AI36" i="45"/>
  <c r="AN36" i="45"/>
  <c r="AG38" i="25"/>
  <c r="AP38" i="25" s="1"/>
  <c r="AF38" i="25"/>
  <c r="AO38" i="25" s="1"/>
  <c r="AE38" i="25"/>
  <c r="W39" i="25"/>
  <c r="AH38" i="42"/>
  <c r="AQ38" i="42" s="1"/>
  <c r="AH39" i="48"/>
  <c r="AQ39" i="48" s="1"/>
  <c r="AI37" i="95"/>
  <c r="AN37" i="95"/>
  <c r="AN37" i="31"/>
  <c r="AI37" i="31"/>
  <c r="AI36" i="88"/>
  <c r="AN36" i="88"/>
  <c r="Z36" i="35"/>
  <c r="Y39" i="37"/>
  <c r="X39" i="37"/>
  <c r="Z39" i="37" s="1"/>
  <c r="AH38" i="26"/>
  <c r="AQ38" i="26" s="1"/>
  <c r="AH37" i="78"/>
  <c r="AQ37" i="78" s="1"/>
  <c r="Y38" i="77"/>
  <c r="X38" i="77"/>
  <c r="X35" i="89"/>
  <c r="Y35" i="89"/>
  <c r="W39" i="42"/>
  <c r="AG38" i="42"/>
  <c r="AP38" i="42" s="1"/>
  <c r="AF38" i="42"/>
  <c r="AO38" i="42" s="1"/>
  <c r="AE38" i="42"/>
  <c r="AG37" i="44"/>
  <c r="AP37" i="44" s="1"/>
  <c r="AF37" i="44"/>
  <c r="AO37" i="44" s="1"/>
  <c r="AE37" i="44"/>
  <c r="W38" i="44"/>
  <c r="X37" i="84"/>
  <c r="Y37" i="84"/>
  <c r="AI37" i="85"/>
  <c r="AN37" i="85"/>
  <c r="X39" i="76"/>
  <c r="Y39" i="76"/>
  <c r="AI37" i="92"/>
  <c r="AN37" i="92"/>
  <c r="AR35" i="74"/>
  <c r="AR37" i="73"/>
  <c r="AR37" i="26"/>
  <c r="AN38" i="28"/>
  <c r="AI38" i="28"/>
  <c r="AI38" i="37"/>
  <c r="AN38" i="37"/>
  <c r="Y37" i="41"/>
  <c r="X37" i="41"/>
  <c r="AG38" i="26"/>
  <c r="AP38" i="26" s="1"/>
  <c r="AF38" i="26"/>
  <c r="AO38" i="26" s="1"/>
  <c r="AE38" i="26"/>
  <c r="W39" i="26"/>
  <c r="W38" i="78"/>
  <c r="AG37" i="78"/>
  <c r="AP37" i="78" s="1"/>
  <c r="AE37" i="78"/>
  <c r="AF37" i="78"/>
  <c r="AO37" i="78" s="1"/>
  <c r="Y37" i="90"/>
  <c r="X37" i="90"/>
  <c r="AH38" i="87"/>
  <c r="AQ38" i="87" s="1"/>
  <c r="AG38" i="43"/>
  <c r="AP38" i="43" s="1"/>
  <c r="AF38" i="43"/>
  <c r="AO38" i="43" s="1"/>
  <c r="AE38" i="43"/>
  <c r="W39" i="43"/>
  <c r="AI37" i="34"/>
  <c r="AN37" i="34"/>
  <c r="Y38" i="36"/>
  <c r="X38" i="36"/>
  <c r="AR36" i="29"/>
  <c r="AE38" i="82"/>
  <c r="AG38" i="82"/>
  <c r="AP38" i="82" s="1"/>
  <c r="AF38" i="82"/>
  <c r="AO38" i="82" s="1"/>
  <c r="W39" i="82"/>
  <c r="Y39" i="40"/>
  <c r="X39" i="40"/>
  <c r="X38" i="91"/>
  <c r="Y38" i="91"/>
  <c r="AI36" i="41"/>
  <c r="AN36" i="41"/>
  <c r="AH36" i="32"/>
  <c r="AQ36" i="32" s="1"/>
  <c r="AR38" i="48"/>
  <c r="AH37" i="33"/>
  <c r="AQ37" i="33" s="1"/>
  <c r="Y39" i="86"/>
  <c r="X39" i="86"/>
  <c r="X37" i="81"/>
  <c r="Y37" i="81"/>
  <c r="AI37" i="77"/>
  <c r="AN37" i="77"/>
  <c r="AR37" i="38"/>
  <c r="AH37" i="29"/>
  <c r="AQ37" i="29" s="1"/>
  <c r="AN36" i="90"/>
  <c r="AI36" i="90"/>
  <c r="AE38" i="87"/>
  <c r="W39" i="87"/>
  <c r="AF38" i="87"/>
  <c r="AO38" i="87" s="1"/>
  <c r="AG38" i="87"/>
  <c r="AP38" i="87" s="1"/>
  <c r="AR36" i="75"/>
  <c r="AH37" i="80"/>
  <c r="AQ37" i="80" s="1"/>
  <c r="X38" i="34"/>
  <c r="Y38" i="34"/>
  <c r="AN38" i="79"/>
  <c r="AI38" i="79"/>
  <c r="AI38" i="76"/>
  <c r="AN38" i="76"/>
  <c r="X37" i="94"/>
  <c r="Y37" i="94"/>
  <c r="Y38" i="92"/>
  <c r="X38" i="92"/>
  <c r="Z38" i="92" s="1"/>
  <c r="X40" i="96"/>
  <c r="Y40" i="96"/>
  <c r="AH37" i="75"/>
  <c r="AQ37" i="75" s="1"/>
  <c r="AR35" i="32"/>
  <c r="AI38" i="40"/>
  <c r="AN38" i="40"/>
  <c r="X36" i="27"/>
  <c r="Y36" i="27"/>
  <c r="AR36" i="80"/>
  <c r="X38" i="83"/>
  <c r="Y38" i="83"/>
  <c r="AR37" i="42"/>
  <c r="AI38" i="86"/>
  <c r="AN38" i="86"/>
  <c r="AN35" i="47"/>
  <c r="AI35" i="47"/>
  <c r="AG38" i="30"/>
  <c r="AP38" i="30" s="1"/>
  <c r="AF38" i="30"/>
  <c r="AO38" i="30" s="1"/>
  <c r="AE38" i="30"/>
  <c r="W39" i="30"/>
  <c r="Z37" i="29"/>
  <c r="AN34" i="89"/>
  <c r="AI34" i="89"/>
  <c r="X36" i="46"/>
  <c r="Y36" i="46"/>
  <c r="AH38" i="38"/>
  <c r="AQ38" i="38" s="1"/>
  <c r="X37" i="39"/>
  <c r="Y37" i="39"/>
  <c r="Y38" i="85"/>
  <c r="X38" i="85"/>
  <c r="Z38" i="85" s="1"/>
  <c r="Y38" i="95"/>
  <c r="X38" i="95"/>
  <c r="AN36" i="94"/>
  <c r="AI36" i="94"/>
  <c r="AI39" i="96"/>
  <c r="AN39" i="96"/>
  <c r="AR37" i="87"/>
  <c r="AH36" i="74"/>
  <c r="AQ36" i="74" s="1"/>
  <c r="AI37" i="91"/>
  <c r="AN37" i="91"/>
  <c r="AG36" i="32"/>
  <c r="AP36" i="32" s="1"/>
  <c r="AF36" i="32"/>
  <c r="AO36" i="32" s="1"/>
  <c r="AE36" i="32"/>
  <c r="W37" i="32"/>
  <c r="AF37" i="33"/>
  <c r="AO37" i="33" s="1"/>
  <c r="AG37" i="33"/>
  <c r="AP37" i="33" s="1"/>
  <c r="W38" i="33"/>
  <c r="AE37" i="33"/>
  <c r="AE37" i="93"/>
  <c r="W38" i="93"/>
  <c r="AG37" i="93"/>
  <c r="AP37" i="93" s="1"/>
  <c r="AF37" i="93"/>
  <c r="AO37" i="93" s="1"/>
  <c r="AI36" i="81"/>
  <c r="AN36" i="81"/>
  <c r="Y37" i="45"/>
  <c r="X37" i="45"/>
  <c r="AH38" i="73"/>
  <c r="AQ38" i="73" s="1"/>
  <c r="AN35" i="46"/>
  <c r="AI35" i="46"/>
  <c r="AI36" i="39"/>
  <c r="AN36" i="39"/>
  <c r="AI36" i="84"/>
  <c r="AN36" i="84"/>
  <c r="Y39" i="79"/>
  <c r="X39" i="79"/>
  <c r="Y38" i="31"/>
  <c r="X38" i="31"/>
  <c r="AE39" i="48" l="1"/>
  <c r="Z38" i="91"/>
  <c r="Z37" i="90"/>
  <c r="AF39" i="48"/>
  <c r="AO39" i="48" s="1"/>
  <c r="W37" i="74"/>
  <c r="Z37" i="45"/>
  <c r="AG37" i="45" s="1"/>
  <c r="AP37" i="45" s="1"/>
  <c r="Z36" i="27"/>
  <c r="AF38" i="38"/>
  <c r="AO38" i="38" s="1"/>
  <c r="AG39" i="48"/>
  <c r="AP39" i="48" s="1"/>
  <c r="Z37" i="84"/>
  <c r="Z36" i="46"/>
  <c r="Z37" i="81"/>
  <c r="Z38" i="36"/>
  <c r="Z39" i="76"/>
  <c r="AE36" i="74"/>
  <c r="AF36" i="74"/>
  <c r="AO36" i="74" s="1"/>
  <c r="Z37" i="39"/>
  <c r="AG37" i="39" s="1"/>
  <c r="AP37" i="39" s="1"/>
  <c r="Z38" i="34"/>
  <c r="AE38" i="34" s="1"/>
  <c r="Z39" i="40"/>
  <c r="AG38" i="38"/>
  <c r="AP38" i="38" s="1"/>
  <c r="Z38" i="83"/>
  <c r="AE38" i="83" s="1"/>
  <c r="AG39" i="37"/>
  <c r="AP39" i="37" s="1"/>
  <c r="AF39" i="37"/>
  <c r="AO39" i="37" s="1"/>
  <c r="AE39" i="37"/>
  <c r="W40" i="37"/>
  <c r="W37" i="47"/>
  <c r="AG36" i="47"/>
  <c r="AP36" i="47" s="1"/>
  <c r="AF36" i="47"/>
  <c r="AO36" i="47" s="1"/>
  <c r="AE36" i="47"/>
  <c r="W38" i="39"/>
  <c r="AF38" i="36"/>
  <c r="AO38" i="36" s="1"/>
  <c r="AE38" i="36"/>
  <c r="W39" i="36"/>
  <c r="AG38" i="36"/>
  <c r="AP38" i="36" s="1"/>
  <c r="AE36" i="27"/>
  <c r="W37" i="27"/>
  <c r="AG36" i="27"/>
  <c r="AP36" i="27" s="1"/>
  <c r="AF36" i="27"/>
  <c r="AO36" i="27" s="1"/>
  <c r="AF38" i="34"/>
  <c r="AO38" i="34" s="1"/>
  <c r="AF38" i="91"/>
  <c r="AO38" i="91" s="1"/>
  <c r="AE38" i="91"/>
  <c r="AG38" i="91"/>
  <c r="AP38" i="91" s="1"/>
  <c r="W39" i="91"/>
  <c r="W38" i="45"/>
  <c r="AF37" i="45"/>
  <c r="AO37" i="45" s="1"/>
  <c r="AH38" i="31"/>
  <c r="AQ38" i="31" s="1"/>
  <c r="AR36" i="94"/>
  <c r="W37" i="46"/>
  <c r="AG36" i="46"/>
  <c r="AP36" i="46" s="1"/>
  <c r="AE36" i="46"/>
  <c r="AF36" i="46"/>
  <c r="AO36" i="46" s="1"/>
  <c r="AN38" i="30"/>
  <c r="AI38" i="30"/>
  <c r="AR38" i="86"/>
  <c r="AR38" i="40"/>
  <c r="AR38" i="76"/>
  <c r="AR36" i="90"/>
  <c r="AH37" i="81"/>
  <c r="AQ37" i="81" s="1"/>
  <c r="AR36" i="41"/>
  <c r="AG39" i="40"/>
  <c r="AP39" i="40" s="1"/>
  <c r="AF39" i="40"/>
  <c r="AO39" i="40" s="1"/>
  <c r="AE39" i="40"/>
  <c r="W40" i="40"/>
  <c r="AR37" i="34"/>
  <c r="X38" i="78"/>
  <c r="Y38" i="78"/>
  <c r="AH37" i="41"/>
  <c r="AQ37" i="41" s="1"/>
  <c r="Y38" i="44"/>
  <c r="X38" i="44"/>
  <c r="AH38" i="77"/>
  <c r="AQ38" i="77" s="1"/>
  <c r="AR36" i="88"/>
  <c r="Y39" i="38"/>
  <c r="X39" i="38"/>
  <c r="X40" i="48"/>
  <c r="Y40" i="48"/>
  <c r="AR36" i="84"/>
  <c r="AR34" i="89"/>
  <c r="AE38" i="92"/>
  <c r="AF38" i="92"/>
  <c r="AO38" i="92" s="1"/>
  <c r="AG38" i="92"/>
  <c r="AP38" i="92" s="1"/>
  <c r="W39" i="92"/>
  <c r="Y39" i="43"/>
  <c r="X39" i="43"/>
  <c r="AR37" i="31"/>
  <c r="AG39" i="28"/>
  <c r="AP39" i="28" s="1"/>
  <c r="AF39" i="28"/>
  <c r="AO39" i="28" s="1"/>
  <c r="W40" i="28"/>
  <c r="AE39" i="28"/>
  <c r="Y39" i="73"/>
  <c r="X39" i="73"/>
  <c r="AI38" i="38"/>
  <c r="AN38" i="38"/>
  <c r="AI37" i="75"/>
  <c r="AN37" i="75"/>
  <c r="Z38" i="31"/>
  <c r="AI37" i="93"/>
  <c r="AN37" i="93"/>
  <c r="AR37" i="91"/>
  <c r="AH38" i="95"/>
  <c r="AQ38" i="95" s="1"/>
  <c r="AH39" i="86"/>
  <c r="AQ39" i="86" s="1"/>
  <c r="AH38" i="91"/>
  <c r="AQ38" i="91" s="1"/>
  <c r="Y39" i="82"/>
  <c r="X39" i="82"/>
  <c r="AH38" i="36"/>
  <c r="AQ38" i="36" s="1"/>
  <c r="AN38" i="43"/>
  <c r="AI38" i="43"/>
  <c r="Y39" i="26"/>
  <c r="X39" i="26"/>
  <c r="Z37" i="41"/>
  <c r="AR37" i="92"/>
  <c r="X39" i="42"/>
  <c r="Y39" i="42"/>
  <c r="Z38" i="77"/>
  <c r="AR37" i="83"/>
  <c r="AH37" i="88"/>
  <c r="AQ37" i="88" s="1"/>
  <c r="AI38" i="73"/>
  <c r="AN38" i="73"/>
  <c r="AR38" i="79"/>
  <c r="AE37" i="81"/>
  <c r="W38" i="81"/>
  <c r="AG37" i="81"/>
  <c r="AP37" i="81" s="1"/>
  <c r="AF37" i="81"/>
  <c r="AO37" i="81" s="1"/>
  <c r="AN37" i="44"/>
  <c r="AI37" i="44"/>
  <c r="AF37" i="29"/>
  <c r="AO37" i="29" s="1"/>
  <c r="AE37" i="29"/>
  <c r="W38" i="29"/>
  <c r="AG37" i="29"/>
  <c r="AP37" i="29" s="1"/>
  <c r="AI37" i="78"/>
  <c r="AN37" i="78"/>
  <c r="AN38" i="26"/>
  <c r="AI38" i="26"/>
  <c r="AH37" i="84"/>
  <c r="AQ37" i="84" s="1"/>
  <c r="AR36" i="45"/>
  <c r="Z37" i="88"/>
  <c r="Y38" i="80"/>
  <c r="X38" i="80"/>
  <c r="Y37" i="74"/>
  <c r="X37" i="74"/>
  <c r="AR36" i="81"/>
  <c r="X37" i="32"/>
  <c r="Y37" i="32"/>
  <c r="AH40" i="96"/>
  <c r="AQ40" i="96" s="1"/>
  <c r="AH37" i="94"/>
  <c r="AQ37" i="94" s="1"/>
  <c r="AR35" i="46"/>
  <c r="AN37" i="33"/>
  <c r="AI37" i="33"/>
  <c r="AN36" i="32"/>
  <c r="AI36" i="32"/>
  <c r="Z38" i="95"/>
  <c r="AH38" i="83"/>
  <c r="AQ38" i="83" s="1"/>
  <c r="Z40" i="96"/>
  <c r="Z37" i="94"/>
  <c r="AH38" i="34"/>
  <c r="AQ38" i="34" s="1"/>
  <c r="Y39" i="87"/>
  <c r="X39" i="87"/>
  <c r="AR37" i="77"/>
  <c r="Z39" i="86"/>
  <c r="AH39" i="40"/>
  <c r="AQ39" i="40" s="1"/>
  <c r="AR38" i="37"/>
  <c r="AH39" i="76"/>
  <c r="AQ39" i="76" s="1"/>
  <c r="AE37" i="84"/>
  <c r="AG37" i="84"/>
  <c r="AP37" i="84" s="1"/>
  <c r="AF37" i="84"/>
  <c r="AO37" i="84" s="1"/>
  <c r="W38" i="84"/>
  <c r="AI38" i="42"/>
  <c r="AN38" i="42"/>
  <c r="AH35" i="89"/>
  <c r="AQ35" i="89" s="1"/>
  <c r="AG36" i="35"/>
  <c r="AP36" i="35" s="1"/>
  <c r="AE36" i="35"/>
  <c r="W37" i="35"/>
  <c r="AF36" i="35"/>
  <c r="AO36" i="35" s="1"/>
  <c r="AR37" i="95"/>
  <c r="Y39" i="25"/>
  <c r="X39" i="25"/>
  <c r="AR35" i="27"/>
  <c r="AI37" i="80"/>
  <c r="AN37" i="80"/>
  <c r="AI39" i="48"/>
  <c r="AN39" i="48"/>
  <c r="AN36" i="74"/>
  <c r="AI36" i="74"/>
  <c r="Y38" i="93"/>
  <c r="X38" i="93"/>
  <c r="AF38" i="85"/>
  <c r="AO38" i="85" s="1"/>
  <c r="AE38" i="85"/>
  <c r="W39" i="85"/>
  <c r="AG38" i="85"/>
  <c r="AP38" i="85" s="1"/>
  <c r="W38" i="90"/>
  <c r="AG37" i="90"/>
  <c r="AP37" i="90" s="1"/>
  <c r="AE37" i="90"/>
  <c r="AF37" i="90"/>
  <c r="AO37" i="90" s="1"/>
  <c r="AR37" i="85"/>
  <c r="AH39" i="37"/>
  <c r="AQ39" i="37" s="1"/>
  <c r="AH39" i="79"/>
  <c r="AQ39" i="79" s="1"/>
  <c r="AR36" i="39"/>
  <c r="AH37" i="39"/>
  <c r="AQ37" i="39" s="1"/>
  <c r="AR35" i="47"/>
  <c r="AH36" i="27"/>
  <c r="AQ36" i="27" s="1"/>
  <c r="Z39" i="79"/>
  <c r="AH37" i="45"/>
  <c r="AQ37" i="45" s="1"/>
  <c r="X38" i="33"/>
  <c r="Y38" i="33"/>
  <c r="AR39" i="96"/>
  <c r="AH38" i="85"/>
  <c r="AQ38" i="85" s="1"/>
  <c r="AH36" i="46"/>
  <c r="AQ36" i="46" s="1"/>
  <c r="X39" i="30"/>
  <c r="Y39" i="30"/>
  <c r="AH38" i="92"/>
  <c r="AQ38" i="92" s="1"/>
  <c r="AI38" i="87"/>
  <c r="AN38" i="87"/>
  <c r="AN38" i="82"/>
  <c r="AI38" i="82"/>
  <c r="AH37" i="90"/>
  <c r="AQ37" i="90" s="1"/>
  <c r="AR38" i="28"/>
  <c r="AF39" i="76"/>
  <c r="AO39" i="76" s="1"/>
  <c r="AE39" i="76"/>
  <c r="AG39" i="76"/>
  <c r="AP39" i="76" s="1"/>
  <c r="W40" i="76"/>
  <c r="Z35" i="89"/>
  <c r="AN38" i="25"/>
  <c r="AI38" i="25"/>
  <c r="AH36" i="47"/>
  <c r="AQ36" i="47" s="1"/>
  <c r="AH39" i="28"/>
  <c r="AQ39" i="28" s="1"/>
  <c r="AR37" i="36"/>
  <c r="X38" i="75"/>
  <c r="Y38" i="75"/>
  <c r="AG38" i="34" l="1"/>
  <c r="AP38" i="34" s="1"/>
  <c r="W39" i="34"/>
  <c r="AE37" i="45"/>
  <c r="AF37" i="39"/>
  <c r="AO37" i="39" s="1"/>
  <c r="AE37" i="39"/>
  <c r="Z39" i="43"/>
  <c r="Z38" i="44"/>
  <c r="AG38" i="83"/>
  <c r="AP38" i="83" s="1"/>
  <c r="Z39" i="30"/>
  <c r="Z37" i="32"/>
  <c r="Z39" i="42"/>
  <c r="AE39" i="42" s="1"/>
  <c r="Z40" i="48"/>
  <c r="AF38" i="83"/>
  <c r="AO38" i="83" s="1"/>
  <c r="W39" i="83"/>
  <c r="Z37" i="74"/>
  <c r="W38" i="74" s="1"/>
  <c r="Z39" i="26"/>
  <c r="W40" i="26" s="1"/>
  <c r="Z39" i="73"/>
  <c r="Z38" i="33"/>
  <c r="W39" i="33" s="1"/>
  <c r="Y40" i="76"/>
  <c r="X40" i="76"/>
  <c r="AR38" i="82"/>
  <c r="AI37" i="90"/>
  <c r="AN37" i="90"/>
  <c r="Y39" i="85"/>
  <c r="X39" i="85"/>
  <c r="AR36" i="74"/>
  <c r="AR38" i="42"/>
  <c r="AG39" i="86"/>
  <c r="AP39" i="86" s="1"/>
  <c r="AF39" i="86"/>
  <c r="AO39" i="86" s="1"/>
  <c r="AE39" i="86"/>
  <c r="W40" i="86"/>
  <c r="AF40" i="96"/>
  <c r="AO40" i="96" s="1"/>
  <c r="AG40" i="96"/>
  <c r="AP40" i="96" s="1"/>
  <c r="AE40" i="96"/>
  <c r="W41" i="96"/>
  <c r="AE38" i="95"/>
  <c r="W39" i="95"/>
  <c r="AF38" i="95"/>
  <c r="AO38" i="95" s="1"/>
  <c r="AG38" i="95"/>
  <c r="AP38" i="95" s="1"/>
  <c r="AH37" i="32"/>
  <c r="AQ37" i="32" s="1"/>
  <c r="AF37" i="74"/>
  <c r="AO37" i="74" s="1"/>
  <c r="AE37" i="74"/>
  <c r="AR38" i="26"/>
  <c r="X38" i="29"/>
  <c r="Y38" i="29"/>
  <c r="W40" i="42"/>
  <c r="AF39" i="42"/>
  <c r="AO39" i="42" s="1"/>
  <c r="AG39" i="42"/>
  <c r="AP39" i="42" s="1"/>
  <c r="AG39" i="26"/>
  <c r="AP39" i="26" s="1"/>
  <c r="AF39" i="26"/>
  <c r="AO39" i="26" s="1"/>
  <c r="AE39" i="26"/>
  <c r="W39" i="31"/>
  <c r="AG38" i="31"/>
  <c r="AP38" i="31" s="1"/>
  <c r="AF38" i="31"/>
  <c r="AO38" i="31" s="1"/>
  <c r="AE38" i="31"/>
  <c r="X39" i="92"/>
  <c r="Y39" i="92"/>
  <c r="Z39" i="92" s="1"/>
  <c r="AH39" i="38"/>
  <c r="AQ39" i="38" s="1"/>
  <c r="W39" i="44"/>
  <c r="AG38" i="44"/>
  <c r="AP38" i="44" s="1"/>
  <c r="AF38" i="44"/>
  <c r="AO38" i="44" s="1"/>
  <c r="AE38" i="44"/>
  <c r="X40" i="40"/>
  <c r="Y40" i="40"/>
  <c r="Z40" i="40" s="1"/>
  <c r="Y38" i="39"/>
  <c r="X38" i="39"/>
  <c r="Y37" i="47"/>
  <c r="X37" i="47"/>
  <c r="AH38" i="78"/>
  <c r="AQ38" i="78" s="1"/>
  <c r="AN39" i="40"/>
  <c r="AI39" i="40"/>
  <c r="AR38" i="30"/>
  <c r="AN38" i="83"/>
  <c r="AI38" i="83"/>
  <c r="AG39" i="79"/>
  <c r="AP39" i="79" s="1"/>
  <c r="AF39" i="79"/>
  <c r="AO39" i="79" s="1"/>
  <c r="W40" i="79"/>
  <c r="AE39" i="79"/>
  <c r="AH39" i="25"/>
  <c r="AQ39" i="25" s="1"/>
  <c r="X38" i="81"/>
  <c r="Y38" i="81"/>
  <c r="Z38" i="81" s="1"/>
  <c r="AH39" i="82"/>
  <c r="AQ39" i="82" s="1"/>
  <c r="AR37" i="75"/>
  <c r="Z39" i="38"/>
  <c r="Z38" i="78"/>
  <c r="Y39" i="91"/>
  <c r="X39" i="91"/>
  <c r="Z39" i="91" s="1"/>
  <c r="X37" i="27"/>
  <c r="Y37" i="27"/>
  <c r="AI38" i="36"/>
  <c r="AN38" i="36"/>
  <c r="AI36" i="47"/>
  <c r="AN36" i="47"/>
  <c r="Y40" i="37"/>
  <c r="Z40" i="37" s="1"/>
  <c r="X40" i="37"/>
  <c r="AH38" i="75"/>
  <c r="AQ38" i="75" s="1"/>
  <c r="AH38" i="33"/>
  <c r="AQ38" i="33" s="1"/>
  <c r="Y38" i="84"/>
  <c r="X38" i="84"/>
  <c r="Z38" i="84" s="1"/>
  <c r="W38" i="32"/>
  <c r="AG37" i="32"/>
  <c r="AP37" i="32" s="1"/>
  <c r="AF37" i="32"/>
  <c r="AO37" i="32" s="1"/>
  <c r="AE37" i="32"/>
  <c r="AH38" i="80"/>
  <c r="AQ38" i="80" s="1"/>
  <c r="AI37" i="29"/>
  <c r="AN37" i="29"/>
  <c r="AR38" i="73"/>
  <c r="AR38" i="43"/>
  <c r="Z38" i="75"/>
  <c r="AI39" i="76"/>
  <c r="AN39" i="76"/>
  <c r="Y38" i="90"/>
  <c r="X38" i="90"/>
  <c r="AH38" i="93"/>
  <c r="AQ38" i="93" s="1"/>
  <c r="AR39" i="48"/>
  <c r="Y37" i="35"/>
  <c r="X37" i="35"/>
  <c r="AH39" i="87"/>
  <c r="AQ39" i="87" s="1"/>
  <c r="AR37" i="33"/>
  <c r="Z38" i="80"/>
  <c r="AR37" i="78"/>
  <c r="AR37" i="44"/>
  <c r="AI37" i="81"/>
  <c r="AN37" i="81"/>
  <c r="AG38" i="77"/>
  <c r="AP38" i="77" s="1"/>
  <c r="AF38" i="77"/>
  <c r="AO38" i="77" s="1"/>
  <c r="AE38" i="77"/>
  <c r="W39" i="77"/>
  <c r="AG37" i="41"/>
  <c r="AP37" i="41" s="1"/>
  <c r="AF37" i="41"/>
  <c r="AO37" i="41" s="1"/>
  <c r="AE37" i="41"/>
  <c r="W38" i="41"/>
  <c r="AN39" i="28"/>
  <c r="AI39" i="28"/>
  <c r="AH39" i="43"/>
  <c r="AQ39" i="43" s="1"/>
  <c r="AN39" i="37"/>
  <c r="AI39" i="37"/>
  <c r="AG39" i="73"/>
  <c r="AP39" i="73" s="1"/>
  <c r="AF39" i="73"/>
  <c r="AO39" i="73" s="1"/>
  <c r="AE39" i="73"/>
  <c r="W40" i="73"/>
  <c r="X38" i="45"/>
  <c r="Y38" i="45"/>
  <c r="AI38" i="34"/>
  <c r="AN38" i="34"/>
  <c r="AN37" i="39"/>
  <c r="AI37" i="39"/>
  <c r="AR38" i="25"/>
  <c r="AR38" i="87"/>
  <c r="AH39" i="30"/>
  <c r="AQ39" i="30" s="1"/>
  <c r="Z39" i="25"/>
  <c r="AN36" i="35"/>
  <c r="AI36" i="35"/>
  <c r="AH37" i="74"/>
  <c r="AQ37" i="74" s="1"/>
  <c r="AE37" i="88"/>
  <c r="W38" i="88"/>
  <c r="AF37" i="88"/>
  <c r="AO37" i="88" s="1"/>
  <c r="AG37" i="88"/>
  <c r="AP37" i="88" s="1"/>
  <c r="AH39" i="26"/>
  <c r="AQ39" i="26" s="1"/>
  <c r="Z39" i="82"/>
  <c r="AR38" i="38"/>
  <c r="X40" i="28"/>
  <c r="Y40" i="28"/>
  <c r="AN38" i="92"/>
  <c r="AI38" i="92"/>
  <c r="AH40" i="48"/>
  <c r="AQ40" i="48" s="1"/>
  <c r="AH38" i="44"/>
  <c r="AQ38" i="44" s="1"/>
  <c r="AI36" i="46"/>
  <c r="AN36" i="46"/>
  <c r="AI37" i="45"/>
  <c r="AN37" i="45"/>
  <c r="X39" i="34"/>
  <c r="Y39" i="34"/>
  <c r="AN36" i="27"/>
  <c r="AI36" i="27"/>
  <c r="AI38" i="85"/>
  <c r="AN38" i="85"/>
  <c r="AR36" i="32"/>
  <c r="X37" i="46"/>
  <c r="Y37" i="46"/>
  <c r="Y39" i="36"/>
  <c r="X39" i="36"/>
  <c r="AG35" i="89"/>
  <c r="AP35" i="89" s="1"/>
  <c r="AF35" i="89"/>
  <c r="AO35" i="89" s="1"/>
  <c r="W36" i="89"/>
  <c r="AE35" i="89"/>
  <c r="W40" i="30"/>
  <c r="AG39" i="30"/>
  <c r="AP39" i="30" s="1"/>
  <c r="AF39" i="30"/>
  <c r="AO39" i="30" s="1"/>
  <c r="AE39" i="30"/>
  <c r="Z38" i="93"/>
  <c r="AR37" i="80"/>
  <c r="AN37" i="84"/>
  <c r="AI37" i="84"/>
  <c r="Z39" i="87"/>
  <c r="W38" i="94"/>
  <c r="AG37" i="94"/>
  <c r="AP37" i="94" s="1"/>
  <c r="AE37" i="94"/>
  <c r="AF37" i="94"/>
  <c r="AO37" i="94" s="1"/>
  <c r="AH39" i="42"/>
  <c r="AQ39" i="42" s="1"/>
  <c r="AR37" i="93"/>
  <c r="AH39" i="73"/>
  <c r="AQ39" i="73" s="1"/>
  <c r="W40" i="43"/>
  <c r="AG39" i="43"/>
  <c r="AP39" i="43" s="1"/>
  <c r="AF39" i="43"/>
  <c r="AO39" i="43" s="1"/>
  <c r="AE39" i="43"/>
  <c r="AF40" i="48"/>
  <c r="AO40" i="48" s="1"/>
  <c r="AE40" i="48"/>
  <c r="W41" i="48"/>
  <c r="AG40" i="48"/>
  <c r="AP40" i="48" s="1"/>
  <c r="AN38" i="91"/>
  <c r="AI38" i="91"/>
  <c r="Y39" i="83"/>
  <c r="X39" i="83"/>
  <c r="Z40" i="76" l="1"/>
  <c r="AG37" i="74"/>
  <c r="AP37" i="74" s="1"/>
  <c r="AF38" i="33"/>
  <c r="AO38" i="33" s="1"/>
  <c r="Z39" i="36"/>
  <c r="AF39" i="36" s="1"/>
  <c r="AO39" i="36" s="1"/>
  <c r="AG38" i="33"/>
  <c r="AP38" i="33" s="1"/>
  <c r="Z38" i="29"/>
  <c r="AF38" i="29" s="1"/>
  <c r="AO38" i="29" s="1"/>
  <c r="Z37" i="46"/>
  <c r="AE38" i="33"/>
  <c r="Z38" i="45"/>
  <c r="W39" i="45" s="1"/>
  <c r="Z37" i="47"/>
  <c r="AG37" i="47" s="1"/>
  <c r="AP37" i="47" s="1"/>
  <c r="AG39" i="36"/>
  <c r="AP39" i="36" s="1"/>
  <c r="AE39" i="36"/>
  <c r="AF38" i="45"/>
  <c r="AO38" i="45" s="1"/>
  <c r="AE38" i="45"/>
  <c r="AG38" i="45"/>
  <c r="AP38" i="45" s="1"/>
  <c r="W41" i="37"/>
  <c r="AG40" i="37"/>
  <c r="AP40" i="37" s="1"/>
  <c r="AF40" i="37"/>
  <c r="AO40" i="37" s="1"/>
  <c r="AE40" i="37"/>
  <c r="W41" i="40"/>
  <c r="AG40" i="40"/>
  <c r="AP40" i="40" s="1"/>
  <c r="AE40" i="40"/>
  <c r="AF40" i="40"/>
  <c r="AO40" i="40" s="1"/>
  <c r="AG38" i="81"/>
  <c r="AP38" i="81" s="1"/>
  <c r="AF38" i="81"/>
  <c r="AO38" i="81" s="1"/>
  <c r="W39" i="81"/>
  <c r="AE38" i="81"/>
  <c r="AG39" i="91"/>
  <c r="AP39" i="91" s="1"/>
  <c r="AF39" i="91"/>
  <c r="AO39" i="91" s="1"/>
  <c r="AE39" i="91"/>
  <c r="W40" i="91"/>
  <c r="AF37" i="47"/>
  <c r="AO37" i="47" s="1"/>
  <c r="AR39" i="28"/>
  <c r="W39" i="84"/>
  <c r="AG38" i="84"/>
  <c r="AP38" i="84" s="1"/>
  <c r="AF38" i="84"/>
  <c r="AO38" i="84" s="1"/>
  <c r="AE38" i="84"/>
  <c r="AH38" i="39"/>
  <c r="AQ38" i="39" s="1"/>
  <c r="AI38" i="44"/>
  <c r="AN38" i="44"/>
  <c r="AF39" i="92"/>
  <c r="AO39" i="92" s="1"/>
  <c r="AE39" i="92"/>
  <c r="AG39" i="92"/>
  <c r="AP39" i="92" s="1"/>
  <c r="W40" i="92"/>
  <c r="AI39" i="26"/>
  <c r="AN39" i="26"/>
  <c r="AG38" i="29"/>
  <c r="AP38" i="29" s="1"/>
  <c r="W39" i="29"/>
  <c r="AG38" i="93"/>
  <c r="AP38" i="93" s="1"/>
  <c r="AE38" i="93"/>
  <c r="AF38" i="93"/>
  <c r="AO38" i="93" s="1"/>
  <c r="W39" i="93"/>
  <c r="AH39" i="34"/>
  <c r="AQ39" i="34" s="1"/>
  <c r="Z39" i="34"/>
  <c r="AI39" i="43"/>
  <c r="AN39" i="43"/>
  <c r="AI37" i="94"/>
  <c r="AN37" i="94"/>
  <c r="AH37" i="46"/>
  <c r="AQ37" i="46" s="1"/>
  <c r="AR36" i="27"/>
  <c r="AR37" i="45"/>
  <c r="AI37" i="88"/>
  <c r="AN37" i="88"/>
  <c r="AR36" i="35"/>
  <c r="AR37" i="39"/>
  <c r="AR39" i="37"/>
  <c r="AE38" i="75"/>
  <c r="W39" i="75"/>
  <c r="AF38" i="75"/>
  <c r="AO38" i="75" s="1"/>
  <c r="AG38" i="75"/>
  <c r="AP38" i="75" s="1"/>
  <c r="AR37" i="29"/>
  <c r="AI37" i="32"/>
  <c r="AN37" i="32"/>
  <c r="AH40" i="37"/>
  <c r="AQ40" i="37" s="1"/>
  <c r="AR38" i="36"/>
  <c r="AH39" i="92"/>
  <c r="AQ39" i="92" s="1"/>
  <c r="X39" i="31"/>
  <c r="Y39" i="31"/>
  <c r="AH38" i="29"/>
  <c r="AQ38" i="29" s="1"/>
  <c r="AI38" i="95"/>
  <c r="AN38" i="95"/>
  <c r="Y40" i="86"/>
  <c r="X40" i="86"/>
  <c r="AG40" i="76"/>
  <c r="AP40" i="76" s="1"/>
  <c r="AF40" i="76"/>
  <c r="AO40" i="76" s="1"/>
  <c r="W41" i="76"/>
  <c r="AE40" i="76"/>
  <c r="AE37" i="46"/>
  <c r="W38" i="46"/>
  <c r="AG37" i="46"/>
  <c r="AP37" i="46" s="1"/>
  <c r="AF37" i="46"/>
  <c r="AO37" i="46" s="1"/>
  <c r="AR38" i="92"/>
  <c r="AH38" i="90"/>
  <c r="AQ38" i="90" s="1"/>
  <c r="AN39" i="86"/>
  <c r="AI39" i="86"/>
  <c r="AH39" i="83"/>
  <c r="AQ39" i="83" s="1"/>
  <c r="Y40" i="30"/>
  <c r="X40" i="30"/>
  <c r="AH39" i="36"/>
  <c r="AQ39" i="36" s="1"/>
  <c r="AR36" i="46"/>
  <c r="AG39" i="82"/>
  <c r="AP39" i="82" s="1"/>
  <c r="AF39" i="82"/>
  <c r="AO39" i="82" s="1"/>
  <c r="W40" i="82"/>
  <c r="AE39" i="82"/>
  <c r="W40" i="25"/>
  <c r="AG39" i="25"/>
  <c r="AP39" i="25" s="1"/>
  <c r="AF39" i="25"/>
  <c r="AO39" i="25" s="1"/>
  <c r="AE39" i="25"/>
  <c r="Y40" i="73"/>
  <c r="X40" i="73"/>
  <c r="AR37" i="81"/>
  <c r="AH37" i="27"/>
  <c r="AQ37" i="27" s="1"/>
  <c r="AG39" i="38"/>
  <c r="AP39" i="38" s="1"/>
  <c r="AE39" i="38"/>
  <c r="AF39" i="38"/>
  <c r="AO39" i="38" s="1"/>
  <c r="W40" i="38"/>
  <c r="Y40" i="79"/>
  <c r="X40" i="79"/>
  <c r="AI38" i="31"/>
  <c r="AN38" i="31"/>
  <c r="X38" i="74"/>
  <c r="Y38" i="74"/>
  <c r="AI40" i="96"/>
  <c r="AN40" i="96"/>
  <c r="AI38" i="33"/>
  <c r="AN38" i="33"/>
  <c r="AR38" i="34"/>
  <c r="AN39" i="73"/>
  <c r="AI39" i="73"/>
  <c r="Y39" i="77"/>
  <c r="X39" i="77"/>
  <c r="AH37" i="35"/>
  <c r="AQ37" i="35" s="1"/>
  <c r="Z38" i="90"/>
  <c r="Z37" i="27"/>
  <c r="AR39" i="40"/>
  <c r="Z38" i="39"/>
  <c r="X40" i="42"/>
  <c r="Y40" i="42"/>
  <c r="AH39" i="85"/>
  <c r="AQ39" i="85" s="1"/>
  <c r="AF38" i="78"/>
  <c r="AO38" i="78" s="1"/>
  <c r="AE38" i="78"/>
  <c r="W39" i="78"/>
  <c r="AG38" i="78"/>
  <c r="AP38" i="78" s="1"/>
  <c r="AN39" i="79"/>
  <c r="AI39" i="79"/>
  <c r="AR37" i="90"/>
  <c r="X41" i="48"/>
  <c r="Y41" i="48"/>
  <c r="AI39" i="30"/>
  <c r="AN39" i="30"/>
  <c r="AH40" i="28"/>
  <c r="AQ40" i="28" s="1"/>
  <c r="X38" i="41"/>
  <c r="Y38" i="41"/>
  <c r="AN38" i="77"/>
  <c r="AI38" i="77"/>
  <c r="X38" i="32"/>
  <c r="Y38" i="32"/>
  <c r="AR36" i="47"/>
  <c r="AH39" i="91"/>
  <c r="AQ39" i="91" s="1"/>
  <c r="AH37" i="47"/>
  <c r="AQ37" i="47" s="1"/>
  <c r="AI39" i="42"/>
  <c r="AN39" i="42"/>
  <c r="AI37" i="74"/>
  <c r="AN37" i="74"/>
  <c r="AH40" i="76"/>
  <c r="AQ40" i="76" s="1"/>
  <c r="AG38" i="80"/>
  <c r="AP38" i="80" s="1"/>
  <c r="AF38" i="80"/>
  <c r="AO38" i="80" s="1"/>
  <c r="AE38" i="80"/>
  <c r="W39" i="80"/>
  <c r="X41" i="96"/>
  <c r="Y41" i="96"/>
  <c r="AN40" i="48"/>
  <c r="AI40" i="48"/>
  <c r="X38" i="94"/>
  <c r="Y38" i="94"/>
  <c r="AN35" i="89"/>
  <c r="AI35" i="89"/>
  <c r="Z39" i="83"/>
  <c r="X40" i="43"/>
  <c r="Z40" i="43" s="1"/>
  <c r="Y40" i="43"/>
  <c r="AG39" i="87"/>
  <c r="AP39" i="87" s="1"/>
  <c r="AF39" i="87"/>
  <c r="AO39" i="87" s="1"/>
  <c r="AE39" i="87"/>
  <c r="W40" i="87"/>
  <c r="AR38" i="91"/>
  <c r="AR37" i="84"/>
  <c r="X36" i="89"/>
  <c r="Y36" i="89"/>
  <c r="AR38" i="85"/>
  <c r="Z40" i="28"/>
  <c r="Y38" i="88"/>
  <c r="X38" i="88"/>
  <c r="AH38" i="45"/>
  <c r="AQ38" i="45" s="1"/>
  <c r="AN37" i="41"/>
  <c r="AI37" i="41"/>
  <c r="Z37" i="35"/>
  <c r="AR39" i="76"/>
  <c r="AH38" i="84"/>
  <c r="AQ38" i="84" s="1"/>
  <c r="AH38" i="81"/>
  <c r="AQ38" i="81" s="1"/>
  <c r="AR38" i="83"/>
  <c r="AH40" i="40"/>
  <c r="AQ40" i="40" s="1"/>
  <c r="X39" i="44"/>
  <c r="Y39" i="44"/>
  <c r="X40" i="26"/>
  <c r="Y40" i="26"/>
  <c r="Z40" i="26" s="1"/>
  <c r="X39" i="95"/>
  <c r="Y39" i="95"/>
  <c r="Z39" i="85"/>
  <c r="X39" i="33"/>
  <c r="Y39" i="33"/>
  <c r="Z40" i="42" l="1"/>
  <c r="AE38" i="29"/>
  <c r="Z41" i="48"/>
  <c r="Z39" i="77"/>
  <c r="W40" i="36"/>
  <c r="Z39" i="95"/>
  <c r="AG39" i="95" s="1"/>
  <c r="AP39" i="95" s="1"/>
  <c r="W38" i="47"/>
  <c r="Z36" i="89"/>
  <c r="Z40" i="86"/>
  <c r="AE37" i="47"/>
  <c r="AN37" i="47" s="1"/>
  <c r="Z38" i="88"/>
  <c r="Z38" i="94"/>
  <c r="AF38" i="94" s="1"/>
  <c r="AO38" i="94" s="1"/>
  <c r="Z38" i="74"/>
  <c r="Z39" i="44"/>
  <c r="AE39" i="44" s="1"/>
  <c r="Z38" i="32"/>
  <c r="AF38" i="32" s="1"/>
  <c r="AO38" i="32" s="1"/>
  <c r="Z38" i="41"/>
  <c r="W39" i="41" s="1"/>
  <c r="AE40" i="26"/>
  <c r="W41" i="26"/>
  <c r="AG40" i="26"/>
  <c r="AP40" i="26" s="1"/>
  <c r="AF40" i="26"/>
  <c r="AO40" i="26" s="1"/>
  <c r="W39" i="32"/>
  <c r="AG38" i="32"/>
  <c r="AP38" i="32" s="1"/>
  <c r="AH39" i="33"/>
  <c r="AQ39" i="33" s="1"/>
  <c r="AG39" i="83"/>
  <c r="AP39" i="83" s="1"/>
  <c r="AF39" i="83"/>
  <c r="AO39" i="83" s="1"/>
  <c r="W40" i="83"/>
  <c r="AE39" i="83"/>
  <c r="Y39" i="80"/>
  <c r="X39" i="80"/>
  <c r="AR39" i="42"/>
  <c r="W40" i="95"/>
  <c r="AG39" i="44"/>
  <c r="AP39" i="44" s="1"/>
  <c r="AG38" i="88"/>
  <c r="AP38" i="88" s="1"/>
  <c r="AF38" i="88"/>
  <c r="AO38" i="88" s="1"/>
  <c r="AE38" i="88"/>
  <c r="W39" i="88"/>
  <c r="W37" i="89"/>
  <c r="AE36" i="89"/>
  <c r="AG36" i="89"/>
  <c r="AP36" i="89" s="1"/>
  <c r="AF36" i="89"/>
  <c r="AO36" i="89" s="1"/>
  <c r="Y40" i="87"/>
  <c r="X40" i="87"/>
  <c r="AE40" i="43"/>
  <c r="AG40" i="43"/>
  <c r="AP40" i="43" s="1"/>
  <c r="W41" i="43"/>
  <c r="AF40" i="43"/>
  <c r="AO40" i="43" s="1"/>
  <c r="W39" i="94"/>
  <c r="AG38" i="94"/>
  <c r="AP38" i="94" s="1"/>
  <c r="AH41" i="48"/>
  <c r="AQ41" i="48" s="1"/>
  <c r="AG40" i="42"/>
  <c r="AP40" i="42" s="1"/>
  <c r="AF40" i="42"/>
  <c r="AO40" i="42" s="1"/>
  <c r="AE40" i="42"/>
  <c r="W41" i="42"/>
  <c r="AE38" i="74"/>
  <c r="W39" i="74"/>
  <c r="AF38" i="74"/>
  <c r="AO38" i="74" s="1"/>
  <c r="AG38" i="74"/>
  <c r="AP38" i="74" s="1"/>
  <c r="AH40" i="73"/>
  <c r="AQ40" i="73" s="1"/>
  <c r="AN40" i="76"/>
  <c r="AI40" i="76"/>
  <c r="AF39" i="34"/>
  <c r="AO39" i="34" s="1"/>
  <c r="W40" i="34"/>
  <c r="AG39" i="34"/>
  <c r="AP39" i="34" s="1"/>
  <c r="AE39" i="34"/>
  <c r="Y39" i="93"/>
  <c r="X39" i="93"/>
  <c r="X39" i="29"/>
  <c r="Y39" i="29"/>
  <c r="X40" i="92"/>
  <c r="Y40" i="92"/>
  <c r="AR38" i="44"/>
  <c r="X40" i="91"/>
  <c r="Y40" i="91"/>
  <c r="AN38" i="81"/>
  <c r="AI38" i="81"/>
  <c r="AR38" i="33"/>
  <c r="W41" i="86"/>
  <c r="AG40" i="86"/>
  <c r="AP40" i="86" s="1"/>
  <c r="AF40" i="86"/>
  <c r="AO40" i="86" s="1"/>
  <c r="AE40" i="86"/>
  <c r="AR37" i="32"/>
  <c r="Y39" i="75"/>
  <c r="X39" i="75"/>
  <c r="AN38" i="29"/>
  <c r="AI38" i="29"/>
  <c r="AN38" i="84"/>
  <c r="AI38" i="84"/>
  <c r="AN39" i="91"/>
  <c r="AI39" i="91"/>
  <c r="X39" i="81"/>
  <c r="Y39" i="81"/>
  <c r="Y41" i="37"/>
  <c r="X41" i="37"/>
  <c r="Z39" i="33"/>
  <c r="AH40" i="26"/>
  <c r="AQ40" i="26" s="1"/>
  <c r="W38" i="35"/>
  <c r="AG37" i="35"/>
  <c r="AP37" i="35" s="1"/>
  <c r="AF37" i="35"/>
  <c r="AO37" i="35" s="1"/>
  <c r="AE37" i="35"/>
  <c r="AR35" i="89"/>
  <c r="AN38" i="80"/>
  <c r="AI38" i="80"/>
  <c r="AH38" i="41"/>
  <c r="AQ38" i="41" s="1"/>
  <c r="Y39" i="78"/>
  <c r="X39" i="78"/>
  <c r="AR39" i="73"/>
  <c r="AR38" i="31"/>
  <c r="Z40" i="73"/>
  <c r="AH40" i="30"/>
  <c r="AQ40" i="30" s="1"/>
  <c r="X41" i="76"/>
  <c r="Y41" i="76"/>
  <c r="AI38" i="75"/>
  <c r="AN38" i="75"/>
  <c r="X41" i="40"/>
  <c r="Y41" i="40"/>
  <c r="X39" i="45"/>
  <c r="Y39" i="45"/>
  <c r="X40" i="36"/>
  <c r="Y40" i="36"/>
  <c r="W41" i="28"/>
  <c r="AG40" i="28"/>
  <c r="AP40" i="28" s="1"/>
  <c r="AF40" i="28"/>
  <c r="AO40" i="28" s="1"/>
  <c r="AE40" i="28"/>
  <c r="AR40" i="48"/>
  <c r="AG41" i="48"/>
  <c r="AP41" i="48" s="1"/>
  <c r="W42" i="48"/>
  <c r="AF41" i="48"/>
  <c r="AO41" i="48" s="1"/>
  <c r="AE41" i="48"/>
  <c r="W39" i="39"/>
  <c r="AG38" i="39"/>
  <c r="AP38" i="39" s="1"/>
  <c r="AF38" i="39"/>
  <c r="AO38" i="39" s="1"/>
  <c r="AE38" i="39"/>
  <c r="AR37" i="94"/>
  <c r="AN38" i="93"/>
  <c r="AI38" i="93"/>
  <c r="AN39" i="92"/>
  <c r="AI39" i="92"/>
  <c r="X38" i="47"/>
  <c r="Y38" i="47"/>
  <c r="AI40" i="37"/>
  <c r="AN40" i="37"/>
  <c r="AN39" i="87"/>
  <c r="AI39" i="87"/>
  <c r="Y40" i="25"/>
  <c r="X40" i="25"/>
  <c r="AG39" i="85"/>
  <c r="AP39" i="85" s="1"/>
  <c r="AF39" i="85"/>
  <c r="AO39" i="85" s="1"/>
  <c r="AE39" i="85"/>
  <c r="W40" i="85"/>
  <c r="AR37" i="41"/>
  <c r="AR40" i="96"/>
  <c r="AN39" i="38"/>
  <c r="AI39" i="38"/>
  <c r="AI39" i="25"/>
  <c r="AN39" i="25"/>
  <c r="AN39" i="82"/>
  <c r="AI39" i="82"/>
  <c r="AR38" i="95"/>
  <c r="AH38" i="88"/>
  <c r="AQ38" i="88" s="1"/>
  <c r="AH41" i="96"/>
  <c r="AQ41" i="96" s="1"/>
  <c r="AR39" i="30"/>
  <c r="AR39" i="79"/>
  <c r="AF37" i="27"/>
  <c r="AO37" i="27" s="1"/>
  <c r="AG37" i="27"/>
  <c r="AP37" i="27" s="1"/>
  <c r="W38" i="27"/>
  <c r="AE37" i="27"/>
  <c r="X40" i="82"/>
  <c r="Y40" i="82"/>
  <c r="Z40" i="30"/>
  <c r="AR39" i="86"/>
  <c r="Y38" i="46"/>
  <c r="X38" i="46"/>
  <c r="AH39" i="31"/>
  <c r="AQ39" i="31" s="1"/>
  <c r="AR37" i="88"/>
  <c r="X39" i="84"/>
  <c r="Y39" i="84"/>
  <c r="AI37" i="47"/>
  <c r="AN39" i="36"/>
  <c r="AI39" i="36"/>
  <c r="W40" i="77"/>
  <c r="AG39" i="77"/>
  <c r="AP39" i="77" s="1"/>
  <c r="AF39" i="77"/>
  <c r="AO39" i="77" s="1"/>
  <c r="AE39" i="77"/>
  <c r="X40" i="38"/>
  <c r="Y40" i="38"/>
  <c r="AH38" i="32"/>
  <c r="AQ38" i="32" s="1"/>
  <c r="AI38" i="78"/>
  <c r="AN38" i="78"/>
  <c r="AH40" i="79"/>
  <c r="AQ40" i="79" s="1"/>
  <c r="AH39" i="95"/>
  <c r="AQ39" i="95" s="1"/>
  <c r="AH39" i="44"/>
  <c r="AQ39" i="44" s="1"/>
  <c r="AH36" i="89"/>
  <c r="AQ36" i="89" s="1"/>
  <c r="AH40" i="43"/>
  <c r="AQ40" i="43" s="1"/>
  <c r="AH38" i="94"/>
  <c r="AQ38" i="94" s="1"/>
  <c r="Z41" i="96"/>
  <c r="AR37" i="74"/>
  <c r="AR38" i="77"/>
  <c r="AH40" i="42"/>
  <c r="AQ40" i="42" s="1"/>
  <c r="AE38" i="90"/>
  <c r="W39" i="90"/>
  <c r="AG38" i="90"/>
  <c r="AP38" i="90" s="1"/>
  <c r="AF38" i="90"/>
  <c r="AO38" i="90" s="1"/>
  <c r="AH39" i="77"/>
  <c r="AQ39" i="77" s="1"/>
  <c r="AH38" i="74"/>
  <c r="AQ38" i="74" s="1"/>
  <c r="Z40" i="79"/>
  <c r="AI37" i="46"/>
  <c r="AN37" i="46"/>
  <c r="AH40" i="86"/>
  <c r="AQ40" i="86" s="1"/>
  <c r="Z39" i="31"/>
  <c r="AR39" i="43"/>
  <c r="AR39" i="26"/>
  <c r="AI40" i="40"/>
  <c r="AN40" i="40"/>
  <c r="AN38" i="45"/>
  <c r="AI38" i="45"/>
  <c r="Z40" i="38" l="1"/>
  <c r="AE38" i="94"/>
  <c r="AF39" i="95"/>
  <c r="AO39" i="95" s="1"/>
  <c r="AE39" i="95"/>
  <c r="Z39" i="84"/>
  <c r="Z39" i="81"/>
  <c r="AE39" i="81" s="1"/>
  <c r="W40" i="44"/>
  <c r="Z40" i="91"/>
  <c r="W41" i="91" s="1"/>
  <c r="AE38" i="32"/>
  <c r="AE38" i="41"/>
  <c r="AF38" i="41"/>
  <c r="AO38" i="41" s="1"/>
  <c r="AF39" i="44"/>
  <c r="AO39" i="44" s="1"/>
  <c r="AG38" i="41"/>
  <c r="AP38" i="41" s="1"/>
  <c r="Z40" i="25"/>
  <c r="AE40" i="25" s="1"/>
  <c r="AE40" i="91"/>
  <c r="AG40" i="91"/>
  <c r="AP40" i="91" s="1"/>
  <c r="AR38" i="45"/>
  <c r="AE39" i="31"/>
  <c r="W40" i="31"/>
  <c r="AG39" i="31"/>
  <c r="AP39" i="31" s="1"/>
  <c r="AF39" i="31"/>
  <c r="AO39" i="31" s="1"/>
  <c r="AH40" i="38"/>
  <c r="AQ40" i="38" s="1"/>
  <c r="X40" i="77"/>
  <c r="Y40" i="77"/>
  <c r="AH39" i="84"/>
  <c r="AQ39" i="84" s="1"/>
  <c r="AN37" i="27"/>
  <c r="AI37" i="27"/>
  <c r="AR39" i="25"/>
  <c r="AH40" i="25"/>
  <c r="AQ40" i="25" s="1"/>
  <c r="AR40" i="37"/>
  <c r="AR38" i="93"/>
  <c r="AH39" i="81"/>
  <c r="AQ39" i="81" s="1"/>
  <c r="AR38" i="29"/>
  <c r="AN39" i="34"/>
  <c r="AI39" i="34"/>
  <c r="X41" i="42"/>
  <c r="Z41" i="42" s="1"/>
  <c r="Y41" i="42"/>
  <c r="AI38" i="94"/>
  <c r="AN38" i="94"/>
  <c r="AI40" i="43"/>
  <c r="AN40" i="43"/>
  <c r="AI36" i="89"/>
  <c r="AN36" i="89"/>
  <c r="AN39" i="44"/>
  <c r="X40" i="83"/>
  <c r="Y40" i="83"/>
  <c r="AI38" i="32"/>
  <c r="AN38" i="32"/>
  <c r="AI40" i="26"/>
  <c r="AN40" i="26"/>
  <c r="AR40" i="40"/>
  <c r="AF40" i="38"/>
  <c r="AO40" i="38" s="1"/>
  <c r="W41" i="38"/>
  <c r="AG40" i="38"/>
  <c r="AP40" i="38" s="1"/>
  <c r="AE40" i="38"/>
  <c r="X38" i="35"/>
  <c r="Y38" i="35"/>
  <c r="AF39" i="33"/>
  <c r="AO39" i="33" s="1"/>
  <c r="W40" i="33"/>
  <c r="AG39" i="33"/>
  <c r="AP39" i="33" s="1"/>
  <c r="AE39" i="33"/>
  <c r="AG39" i="81"/>
  <c r="AP39" i="81" s="1"/>
  <c r="AF39" i="81"/>
  <c r="AO39" i="81" s="1"/>
  <c r="AI40" i="86"/>
  <c r="AN40" i="86"/>
  <c r="AH39" i="29"/>
  <c r="AQ39" i="29" s="1"/>
  <c r="AN40" i="42"/>
  <c r="AI40" i="42"/>
  <c r="AH40" i="87"/>
  <c r="AQ40" i="87" s="1"/>
  <c r="X40" i="95"/>
  <c r="Y40" i="95"/>
  <c r="AI38" i="41"/>
  <c r="AN38" i="41"/>
  <c r="AF39" i="84"/>
  <c r="AO39" i="84" s="1"/>
  <c r="AE39" i="84"/>
  <c r="W40" i="84"/>
  <c r="AG39" i="84"/>
  <c r="AP39" i="84" s="1"/>
  <c r="X38" i="27"/>
  <c r="Y38" i="27"/>
  <c r="Z38" i="27" s="1"/>
  <c r="AH39" i="45"/>
  <c r="AQ39" i="45" s="1"/>
  <c r="AI39" i="77"/>
  <c r="AN39" i="77"/>
  <c r="AF40" i="30"/>
  <c r="AO40" i="30" s="1"/>
  <c r="AE40" i="30"/>
  <c r="W41" i="30"/>
  <c r="AG40" i="30"/>
  <c r="AP40" i="30" s="1"/>
  <c r="Y40" i="85"/>
  <c r="X40" i="85"/>
  <c r="AH38" i="47"/>
  <c r="AQ38" i="47" s="1"/>
  <c r="Y39" i="39"/>
  <c r="X39" i="39"/>
  <c r="Y41" i="28"/>
  <c r="X41" i="28"/>
  <c r="Z39" i="45"/>
  <c r="AH41" i="37"/>
  <c r="AQ41" i="37" s="1"/>
  <c r="AR39" i="91"/>
  <c r="AH39" i="75"/>
  <c r="AQ39" i="75" s="1"/>
  <c r="AR38" i="81"/>
  <c r="Z39" i="29"/>
  <c r="X40" i="34"/>
  <c r="Y40" i="34"/>
  <c r="X37" i="89"/>
  <c r="Y37" i="89"/>
  <c r="AH39" i="80"/>
  <c r="AQ39" i="80" s="1"/>
  <c r="AR37" i="46"/>
  <c r="AR38" i="75"/>
  <c r="AF41" i="96"/>
  <c r="AO41" i="96" s="1"/>
  <c r="AG41" i="96"/>
  <c r="AP41" i="96" s="1"/>
  <c r="W42" i="96"/>
  <c r="AE41" i="96"/>
  <c r="AR37" i="47"/>
  <c r="AH38" i="46"/>
  <c r="AQ38" i="46" s="1"/>
  <c r="AR39" i="82"/>
  <c r="AN39" i="85"/>
  <c r="AI39" i="85"/>
  <c r="AR39" i="87"/>
  <c r="Z38" i="47"/>
  <c r="AN41" i="48"/>
  <c r="AI41" i="48"/>
  <c r="AH41" i="76"/>
  <c r="AQ41" i="76" s="1"/>
  <c r="AH39" i="78"/>
  <c r="AQ39" i="78" s="1"/>
  <c r="AI37" i="35"/>
  <c r="AN37" i="35"/>
  <c r="AH39" i="93"/>
  <c r="AQ39" i="93" s="1"/>
  <c r="Y39" i="74"/>
  <c r="X39" i="74"/>
  <c r="X41" i="43"/>
  <c r="Y41" i="43"/>
  <c r="Z40" i="87"/>
  <c r="Y40" i="44"/>
  <c r="X40" i="44"/>
  <c r="AR39" i="36"/>
  <c r="AR39" i="38"/>
  <c r="W41" i="79"/>
  <c r="AG40" i="79"/>
  <c r="AP40" i="79" s="1"/>
  <c r="AF40" i="79"/>
  <c r="AO40" i="79" s="1"/>
  <c r="AE40" i="79"/>
  <c r="Y39" i="90"/>
  <c r="X39" i="90"/>
  <c r="AH40" i="82"/>
  <c r="AQ40" i="82" s="1"/>
  <c r="AR39" i="92"/>
  <c r="AI38" i="39"/>
  <c r="AN38" i="39"/>
  <c r="AI40" i="28"/>
  <c r="AN40" i="28"/>
  <c r="AH40" i="36"/>
  <c r="AQ40" i="36" s="1"/>
  <c r="AH41" i="40"/>
  <c r="AQ41" i="40" s="1"/>
  <c r="Z41" i="76"/>
  <c r="W41" i="73"/>
  <c r="AG40" i="73"/>
  <c r="AP40" i="73" s="1"/>
  <c r="AE40" i="73"/>
  <c r="AF40" i="73"/>
  <c r="AO40" i="73" s="1"/>
  <c r="Z41" i="37"/>
  <c r="AR38" i="84"/>
  <c r="Z39" i="75"/>
  <c r="AH40" i="92"/>
  <c r="AQ40" i="92" s="1"/>
  <c r="AI38" i="74"/>
  <c r="AN38" i="74"/>
  <c r="X39" i="88"/>
  <c r="Y39" i="88"/>
  <c r="AN39" i="95"/>
  <c r="AI39" i="95"/>
  <c r="Z39" i="80"/>
  <c r="AI38" i="90"/>
  <c r="AN38" i="90"/>
  <c r="AR38" i="78"/>
  <c r="Z38" i="46"/>
  <c r="Z40" i="82"/>
  <c r="X42" i="48"/>
  <c r="Y42" i="48"/>
  <c r="Z40" i="36"/>
  <c r="Z41" i="40"/>
  <c r="Z39" i="78"/>
  <c r="AR38" i="80"/>
  <c r="X41" i="86"/>
  <c r="Y41" i="86"/>
  <c r="AH40" i="91"/>
  <c r="AQ40" i="91" s="1"/>
  <c r="Z40" i="92"/>
  <c r="Z39" i="93"/>
  <c r="AR40" i="76"/>
  <c r="X39" i="94"/>
  <c r="Y39" i="94"/>
  <c r="AN38" i="88"/>
  <c r="AI38" i="88"/>
  <c r="AN39" i="83"/>
  <c r="AI39" i="83"/>
  <c r="Y39" i="32"/>
  <c r="X39" i="32"/>
  <c r="Z39" i="32" s="1"/>
  <c r="X41" i="26"/>
  <c r="Y41" i="26"/>
  <c r="Y39" i="41"/>
  <c r="X39" i="41"/>
  <c r="Z41" i="43" l="1"/>
  <c r="W40" i="81"/>
  <c r="AF40" i="25"/>
  <c r="AO40" i="25" s="1"/>
  <c r="AG40" i="25"/>
  <c r="AP40" i="25" s="1"/>
  <c r="Z40" i="77"/>
  <c r="AF40" i="91"/>
  <c r="AO40" i="91" s="1"/>
  <c r="Z39" i="88"/>
  <c r="Z41" i="28"/>
  <c r="Z39" i="94"/>
  <c r="Z39" i="41"/>
  <c r="Z39" i="90"/>
  <c r="AG39" i="90" s="1"/>
  <c r="AP39" i="90" s="1"/>
  <c r="Z39" i="74"/>
  <c r="AF39" i="74" s="1"/>
  <c r="AO39" i="74" s="1"/>
  <c r="Z39" i="39"/>
  <c r="Z38" i="35"/>
  <c r="AI39" i="44"/>
  <c r="W41" i="25"/>
  <c r="Z41" i="86"/>
  <c r="Z40" i="44"/>
  <c r="AG40" i="44" s="1"/>
  <c r="AP40" i="44" s="1"/>
  <c r="Z42" i="48"/>
  <c r="Z40" i="85"/>
  <c r="Z37" i="89"/>
  <c r="AF37" i="89" s="1"/>
  <c r="AO37" i="89" s="1"/>
  <c r="W39" i="27"/>
  <c r="AE38" i="27"/>
  <c r="AG38" i="27"/>
  <c r="AP38" i="27" s="1"/>
  <c r="AF38" i="27"/>
  <c r="AO38" i="27" s="1"/>
  <c r="AG39" i="74"/>
  <c r="AP39" i="74" s="1"/>
  <c r="W40" i="88"/>
  <c r="AG39" i="88"/>
  <c r="AP39" i="88" s="1"/>
  <c r="AF39" i="88"/>
  <c r="AO39" i="88" s="1"/>
  <c r="AE39" i="88"/>
  <c r="AE41" i="28"/>
  <c r="AF41" i="28"/>
  <c r="AO41" i="28" s="1"/>
  <c r="W42" i="28"/>
  <c r="AG41" i="28"/>
  <c r="AP41" i="28" s="1"/>
  <c r="AF42" i="48"/>
  <c r="AO42" i="48" s="1"/>
  <c r="AG42" i="48"/>
  <c r="AP42" i="48" s="1"/>
  <c r="AE42" i="48"/>
  <c r="W43" i="48"/>
  <c r="W41" i="85"/>
  <c r="AG40" i="85"/>
  <c r="AP40" i="85" s="1"/>
  <c r="AE40" i="85"/>
  <c r="AF40" i="85"/>
  <c r="AO40" i="85" s="1"/>
  <c r="AE39" i="41"/>
  <c r="W40" i="41"/>
  <c r="AF39" i="41"/>
  <c r="AO39" i="41" s="1"/>
  <c r="AG39" i="41"/>
  <c r="AP39" i="41" s="1"/>
  <c r="AG39" i="32"/>
  <c r="AP39" i="32" s="1"/>
  <c r="AF39" i="32"/>
  <c r="AO39" i="32" s="1"/>
  <c r="AE39" i="32"/>
  <c r="W40" i="32"/>
  <c r="AH39" i="94"/>
  <c r="AQ39" i="94" s="1"/>
  <c r="AH41" i="86"/>
  <c r="AQ41" i="86" s="1"/>
  <c r="AF40" i="36"/>
  <c r="AO40" i="36" s="1"/>
  <c r="W41" i="36"/>
  <c r="AG40" i="36"/>
  <c r="AP40" i="36" s="1"/>
  <c r="AE40" i="36"/>
  <c r="AH39" i="90"/>
  <c r="AQ39" i="90" s="1"/>
  <c r="AH40" i="44"/>
  <c r="AQ40" i="44" s="1"/>
  <c r="AG41" i="43"/>
  <c r="AP41" i="43" s="1"/>
  <c r="AE41" i="43"/>
  <c r="W42" i="43"/>
  <c r="AF41" i="43"/>
  <c r="AO41" i="43" s="1"/>
  <c r="AG39" i="45"/>
  <c r="AP39" i="45" s="1"/>
  <c r="W40" i="45"/>
  <c r="AE39" i="45"/>
  <c r="AF39" i="45"/>
  <c r="AO39" i="45" s="1"/>
  <c r="AE39" i="39"/>
  <c r="W40" i="39"/>
  <c r="AF39" i="39"/>
  <c r="AO39" i="39" s="1"/>
  <c r="AG39" i="39"/>
  <c r="AP39" i="39" s="1"/>
  <c r="AH40" i="85"/>
  <c r="AQ40" i="85" s="1"/>
  <c r="AI40" i="30"/>
  <c r="AN40" i="30"/>
  <c r="AR38" i="41"/>
  <c r="AI39" i="81"/>
  <c r="AN39" i="81"/>
  <c r="AE38" i="35"/>
  <c r="W39" i="35"/>
  <c r="AF38" i="35"/>
  <c r="AO38" i="35" s="1"/>
  <c r="AG38" i="35"/>
  <c r="AP38" i="35" s="1"/>
  <c r="AR36" i="89"/>
  <c r="AH41" i="42"/>
  <c r="AQ41" i="42" s="1"/>
  <c r="AH40" i="77"/>
  <c r="AQ40" i="77" s="1"/>
  <c r="Y41" i="91"/>
  <c r="X41" i="91"/>
  <c r="AI40" i="38"/>
  <c r="AN40" i="38"/>
  <c r="AH40" i="83"/>
  <c r="AQ40" i="83" s="1"/>
  <c r="W42" i="42"/>
  <c r="AG41" i="42"/>
  <c r="AP41" i="42" s="1"/>
  <c r="AF41" i="42"/>
  <c r="AO41" i="42" s="1"/>
  <c r="AE41" i="42"/>
  <c r="AE40" i="77"/>
  <c r="W41" i="77"/>
  <c r="AF40" i="77"/>
  <c r="AO40" i="77" s="1"/>
  <c r="AG40" i="77"/>
  <c r="AP40" i="77" s="1"/>
  <c r="AG39" i="94"/>
  <c r="AP39" i="94" s="1"/>
  <c r="AF39" i="94"/>
  <c r="AO39" i="94" s="1"/>
  <c r="AE39" i="94"/>
  <c r="W40" i="94"/>
  <c r="AE41" i="86"/>
  <c r="W42" i="86"/>
  <c r="AF41" i="86"/>
  <c r="AO41" i="86" s="1"/>
  <c r="AG41" i="86"/>
  <c r="AP41" i="86" s="1"/>
  <c r="AN41" i="96"/>
  <c r="AI41" i="96"/>
  <c r="AH40" i="34"/>
  <c r="AQ40" i="34" s="1"/>
  <c r="AH41" i="26"/>
  <c r="AQ41" i="26" s="1"/>
  <c r="AR40" i="28"/>
  <c r="AR39" i="85"/>
  <c r="X42" i="96"/>
  <c r="Y42" i="96"/>
  <c r="Z40" i="34"/>
  <c r="X40" i="84"/>
  <c r="Y40" i="84"/>
  <c r="AH40" i="95"/>
  <c r="AQ40" i="95" s="1"/>
  <c r="Y40" i="33"/>
  <c r="X40" i="33"/>
  <c r="Z40" i="83"/>
  <c r="AR40" i="43"/>
  <c r="AR39" i="34"/>
  <c r="AR39" i="83"/>
  <c r="W42" i="76"/>
  <c r="AG41" i="76"/>
  <c r="AP41" i="76" s="1"/>
  <c r="AF41" i="76"/>
  <c r="AO41" i="76" s="1"/>
  <c r="AE41" i="76"/>
  <c r="AR38" i="90"/>
  <c r="AI40" i="79"/>
  <c r="AN40" i="79"/>
  <c r="W41" i="87"/>
  <c r="AG40" i="87"/>
  <c r="AP40" i="87" s="1"/>
  <c r="AF40" i="87"/>
  <c r="AO40" i="87" s="1"/>
  <c r="AE40" i="87"/>
  <c r="AR41" i="48"/>
  <c r="W40" i="29"/>
  <c r="AG39" i="29"/>
  <c r="AP39" i="29" s="1"/>
  <c r="AE39" i="29"/>
  <c r="AF39" i="29"/>
  <c r="AO39" i="29" s="1"/>
  <c r="AR39" i="77"/>
  <c r="AN39" i="84"/>
  <c r="AI39" i="84"/>
  <c r="Z40" i="95"/>
  <c r="AR40" i="42"/>
  <c r="AR40" i="26"/>
  <c r="AR39" i="44"/>
  <c r="AI40" i="91"/>
  <c r="AN40" i="91"/>
  <c r="AH41" i="28"/>
  <c r="AQ41" i="28" s="1"/>
  <c r="Z41" i="26"/>
  <c r="AR38" i="88"/>
  <c r="AH39" i="41"/>
  <c r="AQ39" i="41" s="1"/>
  <c r="AH39" i="32"/>
  <c r="AQ39" i="32" s="1"/>
  <c r="W40" i="93"/>
  <c r="AG39" i="93"/>
  <c r="AP39" i="93" s="1"/>
  <c r="AF39" i="93"/>
  <c r="AO39" i="93" s="1"/>
  <c r="AE39" i="93"/>
  <c r="AG39" i="78"/>
  <c r="AP39" i="78" s="1"/>
  <c r="AF39" i="78"/>
  <c r="AO39" i="78" s="1"/>
  <c r="AE39" i="78"/>
  <c r="W40" i="78"/>
  <c r="W41" i="82"/>
  <c r="AG40" i="82"/>
  <c r="AP40" i="82" s="1"/>
  <c r="AF40" i="82"/>
  <c r="AO40" i="82" s="1"/>
  <c r="AE40" i="82"/>
  <c r="W40" i="80"/>
  <c r="AG39" i="80"/>
  <c r="AP39" i="80" s="1"/>
  <c r="AE39" i="80"/>
  <c r="AF39" i="80"/>
  <c r="AO39" i="80" s="1"/>
  <c r="AI40" i="73"/>
  <c r="AN40" i="73"/>
  <c r="AR38" i="39"/>
  <c r="AR37" i="35"/>
  <c r="AH37" i="89"/>
  <c r="AQ37" i="89" s="1"/>
  <c r="AH39" i="39"/>
  <c r="AQ39" i="39" s="1"/>
  <c r="AH38" i="27"/>
  <c r="AQ38" i="27" s="1"/>
  <c r="Y40" i="81"/>
  <c r="X40" i="81"/>
  <c r="X41" i="38"/>
  <c r="Y41" i="38"/>
  <c r="AR38" i="94"/>
  <c r="AR37" i="27"/>
  <c r="X40" i="31"/>
  <c r="Z40" i="31" s="1"/>
  <c r="Y40" i="31"/>
  <c r="Y41" i="25"/>
  <c r="Z41" i="25" s="1"/>
  <c r="X41" i="25"/>
  <c r="Y41" i="73"/>
  <c r="X41" i="73"/>
  <c r="X41" i="79"/>
  <c r="Y41" i="79"/>
  <c r="AH39" i="74"/>
  <c r="AQ39" i="74" s="1"/>
  <c r="AH42" i="48"/>
  <c r="AQ42" i="48" s="1"/>
  <c r="AH39" i="88"/>
  <c r="AQ39" i="88" s="1"/>
  <c r="AE41" i="37"/>
  <c r="W42" i="37"/>
  <c r="AF41" i="37"/>
  <c r="AO41" i="37" s="1"/>
  <c r="AG41" i="37"/>
  <c r="AP41" i="37" s="1"/>
  <c r="AF40" i="92"/>
  <c r="AO40" i="92" s="1"/>
  <c r="W41" i="92"/>
  <c r="AE40" i="92"/>
  <c r="AG40" i="92"/>
  <c r="AP40" i="92" s="1"/>
  <c r="AF41" i="40"/>
  <c r="AO41" i="40" s="1"/>
  <c r="AE41" i="40"/>
  <c r="W42" i="40"/>
  <c r="AG41" i="40"/>
  <c r="AP41" i="40" s="1"/>
  <c r="AG38" i="46"/>
  <c r="AP38" i="46" s="1"/>
  <c r="AF38" i="46"/>
  <c r="AO38" i="46" s="1"/>
  <c r="AE38" i="46"/>
  <c r="W39" i="46"/>
  <c r="AR39" i="95"/>
  <c r="AR38" i="74"/>
  <c r="AG39" i="75"/>
  <c r="AP39" i="75" s="1"/>
  <c r="AF39" i="75"/>
  <c r="AO39" i="75" s="1"/>
  <c r="AE39" i="75"/>
  <c r="W40" i="75"/>
  <c r="AH41" i="43"/>
  <c r="AQ41" i="43" s="1"/>
  <c r="AG38" i="47"/>
  <c r="AP38" i="47" s="1"/>
  <c r="AF38" i="47"/>
  <c r="AO38" i="47" s="1"/>
  <c r="W39" i="47"/>
  <c r="AE38" i="47"/>
  <c r="Y41" i="30"/>
  <c r="X41" i="30"/>
  <c r="AR40" i="86"/>
  <c r="AI39" i="33"/>
  <c r="AN39" i="33"/>
  <c r="AH38" i="35"/>
  <c r="AQ38" i="35" s="1"/>
  <c r="AR38" i="32"/>
  <c r="AI39" i="31"/>
  <c r="AN39" i="31"/>
  <c r="AI40" i="25"/>
  <c r="AN40" i="25"/>
  <c r="W41" i="44" l="1"/>
  <c r="W40" i="90"/>
  <c r="AE39" i="90"/>
  <c r="AF39" i="90"/>
  <c r="AO39" i="90" s="1"/>
  <c r="W40" i="74"/>
  <c r="Z40" i="84"/>
  <c r="W41" i="84" s="1"/>
  <c r="Z41" i="91"/>
  <c r="AG37" i="89"/>
  <c r="AP37" i="89" s="1"/>
  <c r="AE40" i="44"/>
  <c r="AF40" i="44"/>
  <c r="AO40" i="44" s="1"/>
  <c r="Z41" i="30"/>
  <c r="AG41" i="30" s="1"/>
  <c r="AP41" i="30" s="1"/>
  <c r="AE39" i="74"/>
  <c r="W38" i="89"/>
  <c r="Z41" i="38"/>
  <c r="W42" i="38" s="1"/>
  <c r="AE37" i="89"/>
  <c r="Z40" i="81"/>
  <c r="AG40" i="81" s="1"/>
  <c r="AP40" i="81" s="1"/>
  <c r="AF40" i="84"/>
  <c r="AO40" i="84" s="1"/>
  <c r="AF41" i="91"/>
  <c r="AO41" i="91" s="1"/>
  <c r="AE41" i="91"/>
  <c r="AG41" i="91"/>
  <c r="AP41" i="91" s="1"/>
  <c r="W42" i="91"/>
  <c r="AE41" i="38"/>
  <c r="AH41" i="79"/>
  <c r="AQ41" i="79" s="1"/>
  <c r="W41" i="83"/>
  <c r="AE40" i="83"/>
  <c r="AF40" i="83"/>
  <c r="AO40" i="83" s="1"/>
  <c r="AG40" i="83"/>
  <c r="AP40" i="83" s="1"/>
  <c r="X42" i="43"/>
  <c r="Y42" i="43"/>
  <c r="Y42" i="40"/>
  <c r="X42" i="40"/>
  <c r="X41" i="92"/>
  <c r="Y41" i="92"/>
  <c r="AI41" i="37"/>
  <c r="AN41" i="37"/>
  <c r="Z41" i="79"/>
  <c r="X40" i="29"/>
  <c r="Y40" i="29"/>
  <c r="AI41" i="76"/>
  <c r="AN41" i="76"/>
  <c r="AE41" i="30"/>
  <c r="W42" i="30"/>
  <c r="AR39" i="33"/>
  <c r="AN38" i="47"/>
  <c r="AI38" i="47"/>
  <c r="AN39" i="75"/>
  <c r="AI39" i="75"/>
  <c r="AH41" i="25"/>
  <c r="AQ41" i="25" s="1"/>
  <c r="AR40" i="73"/>
  <c r="AI40" i="82"/>
  <c r="AN40" i="82"/>
  <c r="Y40" i="78"/>
  <c r="X40" i="78"/>
  <c r="AR39" i="84"/>
  <c r="X42" i="76"/>
  <c r="Y42" i="76"/>
  <c r="X42" i="86"/>
  <c r="Z42" i="86" s="1"/>
  <c r="Y42" i="86"/>
  <c r="AI41" i="42"/>
  <c r="AN41" i="42"/>
  <c r="AH41" i="91"/>
  <c r="AQ41" i="91" s="1"/>
  <c r="Y39" i="35"/>
  <c r="X39" i="35"/>
  <c r="X40" i="32"/>
  <c r="Y40" i="32"/>
  <c r="AI39" i="88"/>
  <c r="AN39" i="88"/>
  <c r="X40" i="74"/>
  <c r="Y40" i="74"/>
  <c r="AN40" i="44"/>
  <c r="AI40" i="44"/>
  <c r="AN37" i="89"/>
  <c r="AI37" i="89"/>
  <c r="AN39" i="45"/>
  <c r="AI39" i="45"/>
  <c r="AN41" i="43"/>
  <c r="AI41" i="43"/>
  <c r="AI40" i="36"/>
  <c r="AN40" i="36"/>
  <c r="AI39" i="41"/>
  <c r="AN39" i="41"/>
  <c r="Y43" i="48"/>
  <c r="X43" i="48"/>
  <c r="AN39" i="78"/>
  <c r="AI39" i="78"/>
  <c r="AI41" i="86"/>
  <c r="AN41" i="86"/>
  <c r="AI38" i="35"/>
  <c r="AN38" i="35"/>
  <c r="AH40" i="33"/>
  <c r="AQ40" i="33" s="1"/>
  <c r="AR39" i="31"/>
  <c r="AH41" i="30"/>
  <c r="AQ41" i="30" s="1"/>
  <c r="AN38" i="46"/>
  <c r="AI38" i="46"/>
  <c r="AI41" i="40"/>
  <c r="AN41" i="40"/>
  <c r="AH41" i="73"/>
  <c r="AQ41" i="73" s="1"/>
  <c r="AG41" i="26"/>
  <c r="AP41" i="26" s="1"/>
  <c r="AF41" i="26"/>
  <c r="AO41" i="26" s="1"/>
  <c r="AE41" i="26"/>
  <c r="W42" i="26"/>
  <c r="Y41" i="87"/>
  <c r="X41" i="87"/>
  <c r="Z41" i="87" s="1"/>
  <c r="AH42" i="96"/>
  <c r="AQ42" i="96" s="1"/>
  <c r="X40" i="94"/>
  <c r="Y40" i="94"/>
  <c r="AR39" i="81"/>
  <c r="X40" i="45"/>
  <c r="Y40" i="45"/>
  <c r="Z40" i="45" s="1"/>
  <c r="AI42" i="48"/>
  <c r="AN42" i="48"/>
  <c r="X42" i="28"/>
  <c r="Y42" i="28"/>
  <c r="Z42" i="28" s="1"/>
  <c r="Y40" i="90"/>
  <c r="X40" i="90"/>
  <c r="AI38" i="27"/>
  <c r="AN38" i="27"/>
  <c r="AR40" i="25"/>
  <c r="AN40" i="92"/>
  <c r="AI40" i="92"/>
  <c r="AG41" i="25"/>
  <c r="AP41" i="25" s="1"/>
  <c r="AF41" i="25"/>
  <c r="AO41" i="25" s="1"/>
  <c r="AE41" i="25"/>
  <c r="W42" i="25"/>
  <c r="AH40" i="81"/>
  <c r="AQ40" i="81" s="1"/>
  <c r="AF40" i="34"/>
  <c r="AO40" i="34" s="1"/>
  <c r="AG40" i="34"/>
  <c r="AP40" i="34" s="1"/>
  <c r="W41" i="34"/>
  <c r="AE40" i="34"/>
  <c r="AR41" i="96"/>
  <c r="AR40" i="30"/>
  <c r="AN39" i="32"/>
  <c r="AI39" i="32"/>
  <c r="Y40" i="41"/>
  <c r="X40" i="41"/>
  <c r="Y41" i="85"/>
  <c r="X41" i="85"/>
  <c r="Z41" i="85" s="1"/>
  <c r="AN39" i="74"/>
  <c r="AI39" i="74"/>
  <c r="X39" i="47"/>
  <c r="Z39" i="47" s="1"/>
  <c r="Y39" i="47"/>
  <c r="Y39" i="46"/>
  <c r="X39" i="46"/>
  <c r="Z39" i="46" s="1"/>
  <c r="X40" i="93"/>
  <c r="Y40" i="93"/>
  <c r="Y40" i="75"/>
  <c r="X40" i="75"/>
  <c r="Z41" i="73"/>
  <c r="AH40" i="31"/>
  <c r="AQ40" i="31" s="1"/>
  <c r="Y41" i="82"/>
  <c r="X41" i="82"/>
  <c r="AI39" i="93"/>
  <c r="AN39" i="93"/>
  <c r="AR40" i="91"/>
  <c r="Z40" i="33"/>
  <c r="Z42" i="96"/>
  <c r="AN39" i="94"/>
  <c r="AI39" i="94"/>
  <c r="Y41" i="77"/>
  <c r="X41" i="77"/>
  <c r="Y42" i="42"/>
  <c r="X42" i="42"/>
  <c r="X40" i="39"/>
  <c r="Y40" i="39"/>
  <c r="AI40" i="85"/>
  <c r="AN40" i="85"/>
  <c r="X40" i="88"/>
  <c r="Y40" i="88"/>
  <c r="X38" i="89"/>
  <c r="Y38" i="89"/>
  <c r="AN39" i="90"/>
  <c r="AI39" i="90"/>
  <c r="Y42" i="37"/>
  <c r="X42" i="37"/>
  <c r="AI39" i="80"/>
  <c r="AN39" i="80"/>
  <c r="AG40" i="31"/>
  <c r="AP40" i="31" s="1"/>
  <c r="AF40" i="31"/>
  <c r="AO40" i="31" s="1"/>
  <c r="AE40" i="31"/>
  <c r="W41" i="31"/>
  <c r="AH41" i="38"/>
  <c r="AQ41" i="38" s="1"/>
  <c r="X40" i="80"/>
  <c r="Z40" i="80" s="1"/>
  <c r="Y40" i="80"/>
  <c r="W41" i="95"/>
  <c r="AG40" i="95"/>
  <c r="AP40" i="95" s="1"/>
  <c r="AE40" i="95"/>
  <c r="AF40" i="95"/>
  <c r="AO40" i="95" s="1"/>
  <c r="AI39" i="29"/>
  <c r="AN39" i="29"/>
  <c r="AI40" i="87"/>
  <c r="AN40" i="87"/>
  <c r="AR40" i="79"/>
  <c r="AH40" i="84"/>
  <c r="AQ40" i="84" s="1"/>
  <c r="AI40" i="77"/>
  <c r="AN40" i="77"/>
  <c r="AR40" i="38"/>
  <c r="AI39" i="39"/>
  <c r="AN39" i="39"/>
  <c r="Y41" i="36"/>
  <c r="X41" i="36"/>
  <c r="AI41" i="28"/>
  <c r="AN41" i="28"/>
  <c r="X41" i="44"/>
  <c r="Y41" i="44"/>
  <c r="X39" i="27"/>
  <c r="Y39" i="27"/>
  <c r="Z42" i="37" l="1"/>
  <c r="Z40" i="93"/>
  <c r="AG40" i="84"/>
  <c r="AP40" i="84" s="1"/>
  <c r="AF40" i="81"/>
  <c r="AO40" i="81" s="1"/>
  <c r="W41" i="81"/>
  <c r="AE40" i="84"/>
  <c r="Z38" i="89"/>
  <c r="AE40" i="81"/>
  <c r="Z39" i="27"/>
  <c r="Z40" i="32"/>
  <c r="AF41" i="30"/>
  <c r="AO41" i="30" s="1"/>
  <c r="AF41" i="38"/>
  <c r="AO41" i="38" s="1"/>
  <c r="Z41" i="82"/>
  <c r="AG41" i="38"/>
  <c r="AP41" i="38" s="1"/>
  <c r="Z41" i="44"/>
  <c r="Z40" i="75"/>
  <c r="Z42" i="40"/>
  <c r="AG42" i="40" s="1"/>
  <c r="AP42" i="40" s="1"/>
  <c r="AF41" i="85"/>
  <c r="AO41" i="85" s="1"/>
  <c r="AE41" i="85"/>
  <c r="W42" i="85"/>
  <c r="AG41" i="85"/>
  <c r="AP41" i="85" s="1"/>
  <c r="W41" i="45"/>
  <c r="AG40" i="45"/>
  <c r="AP40" i="45" s="1"/>
  <c r="AF40" i="45"/>
  <c r="AO40" i="45" s="1"/>
  <c r="AE40" i="45"/>
  <c r="AG38" i="89"/>
  <c r="AP38" i="89" s="1"/>
  <c r="AF38" i="89"/>
  <c r="AO38" i="89" s="1"/>
  <c r="W39" i="89"/>
  <c r="AE38" i="89"/>
  <c r="AH39" i="27"/>
  <c r="AQ39" i="27" s="1"/>
  <c r="AR41" i="28"/>
  <c r="AR40" i="87"/>
  <c r="AN40" i="31"/>
  <c r="AI40" i="31"/>
  <c r="AH41" i="77"/>
  <c r="AQ41" i="77" s="1"/>
  <c r="AF40" i="33"/>
  <c r="AO40" i="33" s="1"/>
  <c r="AG40" i="33"/>
  <c r="AP40" i="33" s="1"/>
  <c r="W41" i="33"/>
  <c r="AE40" i="33"/>
  <c r="AH40" i="93"/>
  <c r="AQ40" i="93" s="1"/>
  <c r="AH39" i="47"/>
  <c r="AQ39" i="47" s="1"/>
  <c r="AR38" i="27"/>
  <c r="AG42" i="28"/>
  <c r="AP42" i="28" s="1"/>
  <c r="AF42" i="28"/>
  <c r="AO42" i="28" s="1"/>
  <c r="W43" i="28"/>
  <c r="AE42" i="28"/>
  <c r="AE41" i="87"/>
  <c r="W42" i="87"/>
  <c r="AF41" i="87"/>
  <c r="AO41" i="87" s="1"/>
  <c r="AG41" i="87"/>
  <c r="AP41" i="87" s="1"/>
  <c r="AR41" i="40"/>
  <c r="AR41" i="86"/>
  <c r="AR39" i="45"/>
  <c r="AH40" i="32"/>
  <c r="AQ40" i="32" s="1"/>
  <c r="AR40" i="82"/>
  <c r="AE41" i="79"/>
  <c r="W42" i="79"/>
  <c r="AG41" i="79"/>
  <c r="AP41" i="79" s="1"/>
  <c r="AF41" i="79"/>
  <c r="AO41" i="79" s="1"/>
  <c r="AH42" i="40"/>
  <c r="AQ42" i="40" s="1"/>
  <c r="X41" i="81"/>
  <c r="Y41" i="81"/>
  <c r="AI41" i="38"/>
  <c r="AN41" i="38"/>
  <c r="AE39" i="27"/>
  <c r="AG39" i="27"/>
  <c r="AP39" i="27" s="1"/>
  <c r="AF39" i="27"/>
  <c r="AO39" i="27" s="1"/>
  <c r="W40" i="27"/>
  <c r="X41" i="95"/>
  <c r="Y41" i="95"/>
  <c r="AG42" i="37"/>
  <c r="AP42" i="37" s="1"/>
  <c r="AF42" i="37"/>
  <c r="AO42" i="37" s="1"/>
  <c r="AE42" i="37"/>
  <c r="W43" i="37"/>
  <c r="AH40" i="39"/>
  <c r="AQ40" i="39" s="1"/>
  <c r="AE41" i="82"/>
  <c r="W42" i="82"/>
  <c r="AG41" i="82"/>
  <c r="AP41" i="82" s="1"/>
  <c r="AF41" i="82"/>
  <c r="AO41" i="82" s="1"/>
  <c r="AF41" i="73"/>
  <c r="AO41" i="73" s="1"/>
  <c r="AE41" i="73"/>
  <c r="W42" i="73"/>
  <c r="AG41" i="73"/>
  <c r="AP41" i="73" s="1"/>
  <c r="AE40" i="93"/>
  <c r="W41" i="93"/>
  <c r="AG40" i="93"/>
  <c r="AP40" i="93" s="1"/>
  <c r="AF40" i="93"/>
  <c r="AO40" i="93" s="1"/>
  <c r="W40" i="47"/>
  <c r="AG39" i="47"/>
  <c r="AP39" i="47" s="1"/>
  <c r="AF39" i="47"/>
  <c r="AO39" i="47" s="1"/>
  <c r="AE39" i="47"/>
  <c r="AH40" i="41"/>
  <c r="AQ40" i="41" s="1"/>
  <c r="AR40" i="92"/>
  <c r="AH40" i="90"/>
  <c r="AQ40" i="90" s="1"/>
  <c r="AR38" i="46"/>
  <c r="AR39" i="78"/>
  <c r="AR39" i="41"/>
  <c r="AH40" i="74"/>
  <c r="AQ40" i="74" s="1"/>
  <c r="W41" i="32"/>
  <c r="AG40" i="32"/>
  <c r="AP40" i="32" s="1"/>
  <c r="AF40" i="32"/>
  <c r="AO40" i="32" s="1"/>
  <c r="AE40" i="32"/>
  <c r="AH42" i="86"/>
  <c r="AQ42" i="86" s="1"/>
  <c r="AN40" i="84"/>
  <c r="AI40" i="84"/>
  <c r="AR39" i="29"/>
  <c r="AR39" i="90"/>
  <c r="AH40" i="88"/>
  <c r="AQ40" i="88" s="1"/>
  <c r="Z40" i="39"/>
  <c r="Z41" i="77"/>
  <c r="AH40" i="75"/>
  <c r="AQ40" i="75" s="1"/>
  <c r="AH39" i="46"/>
  <c r="AQ39" i="46" s="1"/>
  <c r="AR39" i="74"/>
  <c r="AR42" i="48"/>
  <c r="X42" i="26"/>
  <c r="Y42" i="26"/>
  <c r="AR37" i="89"/>
  <c r="Z40" i="74"/>
  <c r="AH39" i="35"/>
  <c r="AQ39" i="35" s="1"/>
  <c r="AG42" i="86"/>
  <c r="AP42" i="86" s="1"/>
  <c r="AE42" i="86"/>
  <c r="W43" i="86"/>
  <c r="AF42" i="86"/>
  <c r="AO42" i="86" s="1"/>
  <c r="AH40" i="78"/>
  <c r="AQ40" i="78" s="1"/>
  <c r="AR39" i="75"/>
  <c r="AR41" i="76"/>
  <c r="AR41" i="37"/>
  <c r="AI40" i="83"/>
  <c r="AN40" i="83"/>
  <c r="AN40" i="81"/>
  <c r="AI40" i="81"/>
  <c r="X42" i="91"/>
  <c r="Y42" i="91"/>
  <c r="X41" i="84"/>
  <c r="Y41" i="84"/>
  <c r="AH41" i="36"/>
  <c r="AQ41" i="36" s="1"/>
  <c r="AH41" i="44"/>
  <c r="AQ41" i="44" s="1"/>
  <c r="Z41" i="36"/>
  <c r="AR40" i="77"/>
  <c r="AH40" i="80"/>
  <c r="AQ40" i="80" s="1"/>
  <c r="Z40" i="88"/>
  <c r="AH42" i="42"/>
  <c r="AQ42" i="42" s="1"/>
  <c r="AR39" i="94"/>
  <c r="Z40" i="41"/>
  <c r="Y42" i="25"/>
  <c r="X42" i="25"/>
  <c r="Z40" i="90"/>
  <c r="AH40" i="94"/>
  <c r="AQ40" i="94" s="1"/>
  <c r="AN41" i="26"/>
  <c r="AI41" i="26"/>
  <c r="AH43" i="48"/>
  <c r="AQ43" i="48" s="1"/>
  <c r="AR40" i="36"/>
  <c r="X42" i="30"/>
  <c r="Y42" i="30"/>
  <c r="W42" i="44"/>
  <c r="AG41" i="44"/>
  <c r="AP41" i="44" s="1"/>
  <c r="AF41" i="44"/>
  <c r="AO41" i="44" s="1"/>
  <c r="AE41" i="44"/>
  <c r="AI40" i="95"/>
  <c r="AN40" i="95"/>
  <c r="AE40" i="80"/>
  <c r="W41" i="80"/>
  <c r="AF40" i="80"/>
  <c r="AO40" i="80" s="1"/>
  <c r="AG40" i="80"/>
  <c r="AP40" i="80" s="1"/>
  <c r="W41" i="75"/>
  <c r="AG40" i="75"/>
  <c r="AP40" i="75" s="1"/>
  <c r="AF40" i="75"/>
  <c r="AO40" i="75" s="1"/>
  <c r="AE40" i="75"/>
  <c r="W40" i="46"/>
  <c r="AG39" i="46"/>
  <c r="AP39" i="46" s="1"/>
  <c r="AE39" i="46"/>
  <c r="AF39" i="46"/>
  <c r="AO39" i="46" s="1"/>
  <c r="AH41" i="85"/>
  <c r="AQ41" i="85" s="1"/>
  <c r="AR39" i="32"/>
  <c r="AN41" i="25"/>
  <c r="AI41" i="25"/>
  <c r="AH40" i="45"/>
  <c r="AQ40" i="45" s="1"/>
  <c r="Z40" i="94"/>
  <c r="AH41" i="87"/>
  <c r="AQ41" i="87" s="1"/>
  <c r="AR38" i="35"/>
  <c r="AR41" i="43"/>
  <c r="AR40" i="44"/>
  <c r="AR39" i="88"/>
  <c r="Z39" i="35"/>
  <c r="AH42" i="76"/>
  <c r="AQ42" i="76" s="1"/>
  <c r="Z40" i="78"/>
  <c r="AR38" i="47"/>
  <c r="AN41" i="30"/>
  <c r="AI41" i="30"/>
  <c r="AH40" i="29"/>
  <c r="AQ40" i="29" s="1"/>
  <c r="AH41" i="92"/>
  <c r="AQ41" i="92" s="1"/>
  <c r="AH42" i="43"/>
  <c r="AQ42" i="43" s="1"/>
  <c r="Y41" i="83"/>
  <c r="X41" i="83"/>
  <c r="AR39" i="80"/>
  <c r="AR39" i="93"/>
  <c r="AN40" i="34"/>
  <c r="AI40" i="34"/>
  <c r="AR39" i="39"/>
  <c r="Y41" i="31"/>
  <c r="Z41" i="31" s="1"/>
  <c r="X41" i="31"/>
  <c r="AH42" i="37"/>
  <c r="AQ42" i="37" s="1"/>
  <c r="AH38" i="89"/>
  <c r="AQ38" i="89" s="1"/>
  <c r="AR40" i="85"/>
  <c r="Z42" i="42"/>
  <c r="AE42" i="96"/>
  <c r="AF42" i="96"/>
  <c r="AO42" i="96" s="1"/>
  <c r="AG42" i="96"/>
  <c r="AP42" i="96" s="1"/>
  <c r="W43" i="96"/>
  <c r="AH41" i="82"/>
  <c r="AQ41" i="82" s="1"/>
  <c r="X41" i="34"/>
  <c r="Y41" i="34"/>
  <c r="AH42" i="28"/>
  <c r="AQ42" i="28" s="1"/>
  <c r="Z43" i="48"/>
  <c r="AR41" i="42"/>
  <c r="Z42" i="76"/>
  <c r="Z40" i="29"/>
  <c r="Z41" i="92"/>
  <c r="Z42" i="43"/>
  <c r="Y42" i="38"/>
  <c r="X42" i="38"/>
  <c r="AN41" i="91"/>
  <c r="AI41" i="91"/>
  <c r="Z41" i="95" l="1"/>
  <c r="Z42" i="25"/>
  <c r="Z42" i="38"/>
  <c r="Z42" i="30"/>
  <c r="W43" i="40"/>
  <c r="AE42" i="40"/>
  <c r="AN42" i="40" s="1"/>
  <c r="Z41" i="81"/>
  <c r="W42" i="81" s="1"/>
  <c r="AF42" i="40"/>
  <c r="AO42" i="40" s="1"/>
  <c r="Z42" i="91"/>
  <c r="AG42" i="91" s="1"/>
  <c r="AP42" i="91" s="1"/>
  <c r="W43" i="91"/>
  <c r="AE42" i="91"/>
  <c r="AG41" i="81"/>
  <c r="AP41" i="81" s="1"/>
  <c r="AF41" i="81"/>
  <c r="AO41" i="81" s="1"/>
  <c r="AI40" i="80"/>
  <c r="AN40" i="80"/>
  <c r="AR41" i="26"/>
  <c r="AH42" i="91"/>
  <c r="AQ42" i="91" s="1"/>
  <c r="AG40" i="39"/>
  <c r="AP40" i="39" s="1"/>
  <c r="AE40" i="39"/>
  <c r="AF40" i="39"/>
  <c r="AO40" i="39" s="1"/>
  <c r="W41" i="39"/>
  <c r="AI40" i="93"/>
  <c r="AN40" i="93"/>
  <c r="AN42" i="37"/>
  <c r="AI42" i="37"/>
  <c r="Y40" i="27"/>
  <c r="X40" i="27"/>
  <c r="AR41" i="38"/>
  <c r="Y42" i="79"/>
  <c r="X42" i="79"/>
  <c r="Y42" i="87"/>
  <c r="X42" i="87"/>
  <c r="Z42" i="87" s="1"/>
  <c r="X39" i="89"/>
  <c r="Y39" i="89"/>
  <c r="Y41" i="45"/>
  <c r="X41" i="45"/>
  <c r="W41" i="78"/>
  <c r="AG40" i="78"/>
  <c r="AP40" i="78" s="1"/>
  <c r="AE40" i="78"/>
  <c r="AF40" i="78"/>
  <c r="AO40" i="78" s="1"/>
  <c r="AR41" i="91"/>
  <c r="W42" i="92"/>
  <c r="AG41" i="92"/>
  <c r="AP41" i="92" s="1"/>
  <c r="AF41" i="92"/>
  <c r="AO41" i="92" s="1"/>
  <c r="AE41" i="92"/>
  <c r="AR40" i="34"/>
  <c r="AH41" i="83"/>
  <c r="AQ41" i="83" s="1"/>
  <c r="AR41" i="30"/>
  <c r="W41" i="94"/>
  <c r="AG40" i="94"/>
  <c r="AP40" i="94" s="1"/>
  <c r="AE40" i="94"/>
  <c r="AF40" i="94"/>
  <c r="AO40" i="94" s="1"/>
  <c r="AR41" i="25"/>
  <c r="Y41" i="75"/>
  <c r="X41" i="75"/>
  <c r="X42" i="44"/>
  <c r="Y42" i="44"/>
  <c r="W41" i="90"/>
  <c r="AG40" i="90"/>
  <c r="AP40" i="90" s="1"/>
  <c r="AF40" i="90"/>
  <c r="AO40" i="90" s="1"/>
  <c r="AE40" i="90"/>
  <c r="AE40" i="88"/>
  <c r="W41" i="88"/>
  <c r="AF40" i="88"/>
  <c r="AO40" i="88" s="1"/>
  <c r="AG40" i="88"/>
  <c r="AP40" i="88" s="1"/>
  <c r="X43" i="86"/>
  <c r="Y43" i="86"/>
  <c r="AH42" i="26"/>
  <c r="AQ42" i="26" s="1"/>
  <c r="X40" i="47"/>
  <c r="Y40" i="47"/>
  <c r="AI41" i="79"/>
  <c r="AN41" i="79"/>
  <c r="AI41" i="87"/>
  <c r="AN41" i="87"/>
  <c r="AI40" i="33"/>
  <c r="AN40" i="33"/>
  <c r="AG42" i="38"/>
  <c r="AP42" i="38" s="1"/>
  <c r="AE42" i="38"/>
  <c r="W43" i="38"/>
  <c r="AF42" i="38"/>
  <c r="AO42" i="38" s="1"/>
  <c r="AG39" i="35"/>
  <c r="AP39" i="35" s="1"/>
  <c r="AE39" i="35"/>
  <c r="W40" i="35"/>
  <c r="AF39" i="35"/>
  <c r="AO39" i="35" s="1"/>
  <c r="W44" i="48"/>
  <c r="AG43" i="48"/>
  <c r="AP43" i="48" s="1"/>
  <c r="AF43" i="48"/>
  <c r="AO43" i="48" s="1"/>
  <c r="AE43" i="48"/>
  <c r="AH41" i="34"/>
  <c r="AQ41" i="34" s="1"/>
  <c r="AE42" i="42"/>
  <c r="W43" i="42"/>
  <c r="AF42" i="42"/>
  <c r="AO42" i="42" s="1"/>
  <c r="AG42" i="42"/>
  <c r="AP42" i="42" s="1"/>
  <c r="AF40" i="29"/>
  <c r="AO40" i="29" s="1"/>
  <c r="AE40" i="29"/>
  <c r="W41" i="29"/>
  <c r="AG40" i="29"/>
  <c r="AP40" i="29" s="1"/>
  <c r="Z41" i="34"/>
  <c r="X43" i="96"/>
  <c r="Y43" i="96"/>
  <c r="AH41" i="31"/>
  <c r="AQ41" i="31" s="1"/>
  <c r="Y40" i="46"/>
  <c r="X40" i="46"/>
  <c r="AR40" i="95"/>
  <c r="AH42" i="25"/>
  <c r="AQ42" i="25" s="1"/>
  <c r="AR40" i="81"/>
  <c r="AN42" i="86"/>
  <c r="AI42" i="86"/>
  <c r="Z42" i="26"/>
  <c r="AH41" i="81"/>
  <c r="AQ41" i="81" s="1"/>
  <c r="AN42" i="28"/>
  <c r="AI42" i="28"/>
  <c r="X41" i="33"/>
  <c r="Z41" i="33" s="1"/>
  <c r="Y41" i="33"/>
  <c r="AI40" i="45"/>
  <c r="AN40" i="45"/>
  <c r="W43" i="43"/>
  <c r="AG42" i="43"/>
  <c r="AP42" i="43" s="1"/>
  <c r="AF42" i="43"/>
  <c r="AO42" i="43" s="1"/>
  <c r="AE42" i="43"/>
  <c r="AN42" i="96"/>
  <c r="AI42" i="96"/>
  <c r="AH42" i="38"/>
  <c r="AQ42" i="38" s="1"/>
  <c r="AF42" i="76"/>
  <c r="AO42" i="76" s="1"/>
  <c r="AE42" i="76"/>
  <c r="AG42" i="76"/>
  <c r="AP42" i="76" s="1"/>
  <c r="W43" i="76"/>
  <c r="Z41" i="83"/>
  <c r="AI40" i="75"/>
  <c r="AN40" i="75"/>
  <c r="AI41" i="44"/>
  <c r="AN41" i="44"/>
  <c r="AH42" i="30"/>
  <c r="AQ42" i="30" s="1"/>
  <c r="AF41" i="36"/>
  <c r="AO41" i="36" s="1"/>
  <c r="AE41" i="36"/>
  <c r="W42" i="36"/>
  <c r="AG41" i="36"/>
  <c r="AP41" i="36" s="1"/>
  <c r="AH41" i="84"/>
  <c r="AQ41" i="84" s="1"/>
  <c r="W41" i="74"/>
  <c r="AG40" i="74"/>
  <c r="AP40" i="74" s="1"/>
  <c r="AF40" i="74"/>
  <c r="AO40" i="74" s="1"/>
  <c r="AE40" i="74"/>
  <c r="X41" i="32"/>
  <c r="Y41" i="32"/>
  <c r="AI39" i="47"/>
  <c r="AN39" i="47"/>
  <c r="Y42" i="73"/>
  <c r="X42" i="73"/>
  <c r="Y42" i="82"/>
  <c r="X42" i="82"/>
  <c r="X43" i="28"/>
  <c r="Y43" i="28"/>
  <c r="Y42" i="85"/>
  <c r="X42" i="85"/>
  <c r="W42" i="31"/>
  <c r="AG41" i="31"/>
  <c r="AP41" i="31" s="1"/>
  <c r="AF41" i="31"/>
  <c r="AO41" i="31" s="1"/>
  <c r="AE41" i="31"/>
  <c r="W43" i="30"/>
  <c r="AG42" i="30"/>
  <c r="AP42" i="30" s="1"/>
  <c r="AF42" i="30"/>
  <c r="AO42" i="30" s="1"/>
  <c r="AE42" i="30"/>
  <c r="W43" i="25"/>
  <c r="AG42" i="25"/>
  <c r="AP42" i="25" s="1"/>
  <c r="AF42" i="25"/>
  <c r="AO42" i="25" s="1"/>
  <c r="AE42" i="25"/>
  <c r="Z41" i="84"/>
  <c r="AR40" i="84"/>
  <c r="AI41" i="73"/>
  <c r="AN41" i="73"/>
  <c r="AI41" i="82"/>
  <c r="AN41" i="82"/>
  <c r="AH41" i="95"/>
  <c r="AQ41" i="95" s="1"/>
  <c r="AN39" i="27"/>
  <c r="AI39" i="27"/>
  <c r="AN38" i="89"/>
  <c r="AI38" i="89"/>
  <c r="Y43" i="40"/>
  <c r="X43" i="40"/>
  <c r="Z43" i="40" s="1"/>
  <c r="AI41" i="85"/>
  <c r="AN41" i="85"/>
  <c r="AI39" i="46"/>
  <c r="AN39" i="46"/>
  <c r="X41" i="80"/>
  <c r="Y41" i="80"/>
  <c r="AG40" i="41"/>
  <c r="AP40" i="41" s="1"/>
  <c r="AF40" i="41"/>
  <c r="AO40" i="41" s="1"/>
  <c r="AE40" i="41"/>
  <c r="W41" i="41"/>
  <c r="AR40" i="83"/>
  <c r="AG41" i="77"/>
  <c r="AP41" i="77" s="1"/>
  <c r="AF41" i="77"/>
  <c r="AO41" i="77" s="1"/>
  <c r="AE41" i="77"/>
  <c r="W42" i="77"/>
  <c r="AI40" i="32"/>
  <c r="AN40" i="32"/>
  <c r="X41" i="93"/>
  <c r="Y41" i="93"/>
  <c r="Y43" i="37"/>
  <c r="X43" i="37"/>
  <c r="AE41" i="95"/>
  <c r="W42" i="95"/>
  <c r="AF41" i="95"/>
  <c r="AO41" i="95" s="1"/>
  <c r="AG41" i="95"/>
  <c r="AP41" i="95" s="1"/>
  <c r="AR40" i="31"/>
  <c r="Z42" i="73" l="1"/>
  <c r="Z43" i="96"/>
  <c r="W44" i="96" s="1"/>
  <c r="Z40" i="27"/>
  <c r="AF42" i="91"/>
  <c r="AO42" i="91" s="1"/>
  <c r="AI42" i="40"/>
  <c r="Z43" i="86"/>
  <c r="AF43" i="86" s="1"/>
  <c r="AO43" i="86" s="1"/>
  <c r="AE41" i="81"/>
  <c r="Z41" i="45"/>
  <c r="Z42" i="44"/>
  <c r="Z41" i="32"/>
  <c r="W42" i="32" s="1"/>
  <c r="Z41" i="80"/>
  <c r="W42" i="80" s="1"/>
  <c r="Z42" i="79"/>
  <c r="AG42" i="79" s="1"/>
  <c r="AP42" i="79" s="1"/>
  <c r="AG42" i="73"/>
  <c r="AP42" i="73" s="1"/>
  <c r="AF42" i="73"/>
  <c r="AO42" i="73" s="1"/>
  <c r="AE42" i="73"/>
  <c r="W43" i="73"/>
  <c r="AG43" i="86"/>
  <c r="AP43" i="86" s="1"/>
  <c r="AH41" i="93"/>
  <c r="AQ41" i="93" s="1"/>
  <c r="AN41" i="77"/>
  <c r="AI41" i="77"/>
  <c r="X41" i="41"/>
  <c r="Y41" i="41"/>
  <c r="AE41" i="80"/>
  <c r="AR41" i="82"/>
  <c r="AI42" i="25"/>
  <c r="AN42" i="25"/>
  <c r="AH42" i="73"/>
  <c r="AQ42" i="73" s="1"/>
  <c r="AH41" i="32"/>
  <c r="AQ41" i="32" s="1"/>
  <c r="X41" i="74"/>
  <c r="Y41" i="74"/>
  <c r="AI42" i="76"/>
  <c r="AN42" i="76"/>
  <c r="W42" i="33"/>
  <c r="AE41" i="33"/>
  <c r="AG41" i="33"/>
  <c r="AP41" i="33" s="1"/>
  <c r="AF41" i="33"/>
  <c r="AO41" i="33" s="1"/>
  <c r="AF43" i="96"/>
  <c r="AO43" i="96" s="1"/>
  <c r="AE43" i="96"/>
  <c r="AG43" i="96"/>
  <c r="AP43" i="96" s="1"/>
  <c r="Y40" i="35"/>
  <c r="X40" i="35"/>
  <c r="AN42" i="38"/>
  <c r="AI42" i="38"/>
  <c r="AI40" i="90"/>
  <c r="AN40" i="90"/>
  <c r="AH42" i="44"/>
  <c r="AQ42" i="44" s="1"/>
  <c r="AH42" i="79"/>
  <c r="AQ42" i="79" s="1"/>
  <c r="AH43" i="28"/>
  <c r="AQ43" i="28" s="1"/>
  <c r="AF41" i="32"/>
  <c r="AO41" i="32" s="1"/>
  <c r="AE41" i="32"/>
  <c r="AG41" i="32"/>
  <c r="AP41" i="32" s="1"/>
  <c r="AR40" i="75"/>
  <c r="AR42" i="96"/>
  <c r="Y43" i="43"/>
  <c r="X43" i="43"/>
  <c r="AR42" i="28"/>
  <c r="AF41" i="34"/>
  <c r="AO41" i="34" s="1"/>
  <c r="AE41" i="34"/>
  <c r="W42" i="34"/>
  <c r="AG41" i="34"/>
  <c r="AP41" i="34" s="1"/>
  <c r="AN39" i="35"/>
  <c r="AI39" i="35"/>
  <c r="AR41" i="79"/>
  <c r="AE42" i="44"/>
  <c r="AF42" i="44"/>
  <c r="AO42" i="44" s="1"/>
  <c r="W43" i="44"/>
  <c r="AG42" i="44"/>
  <c r="AP42" i="44" s="1"/>
  <c r="X42" i="92"/>
  <c r="Y42" i="92"/>
  <c r="AH39" i="89"/>
  <c r="AQ39" i="89" s="1"/>
  <c r="AF40" i="27"/>
  <c r="AO40" i="27" s="1"/>
  <c r="AG40" i="27"/>
  <c r="AP40" i="27" s="1"/>
  <c r="W41" i="27"/>
  <c r="AE40" i="27"/>
  <c r="X41" i="39"/>
  <c r="Y41" i="39"/>
  <c r="AR40" i="80"/>
  <c r="AH43" i="37"/>
  <c r="AQ43" i="37" s="1"/>
  <c r="AR39" i="46"/>
  <c r="AR38" i="89"/>
  <c r="AR41" i="73"/>
  <c r="X42" i="31"/>
  <c r="Y42" i="31"/>
  <c r="Z43" i="28"/>
  <c r="AI40" i="74"/>
  <c r="AN40" i="74"/>
  <c r="X42" i="36"/>
  <c r="Y42" i="36"/>
  <c r="AE41" i="83"/>
  <c r="AG41" i="83"/>
  <c r="AP41" i="83" s="1"/>
  <c r="AF41" i="83"/>
  <c r="AO41" i="83" s="1"/>
  <c r="W42" i="83"/>
  <c r="W43" i="26"/>
  <c r="AG42" i="26"/>
  <c r="AP42" i="26" s="1"/>
  <c r="AF42" i="26"/>
  <c r="AO42" i="26" s="1"/>
  <c r="AE42" i="26"/>
  <c r="AH40" i="46"/>
  <c r="AQ40" i="46" s="1"/>
  <c r="AH41" i="75"/>
  <c r="AQ41" i="75" s="1"/>
  <c r="AI40" i="94"/>
  <c r="AN40" i="94"/>
  <c r="X41" i="78"/>
  <c r="Y41" i="78"/>
  <c r="Z39" i="89"/>
  <c r="AR42" i="37"/>
  <c r="AN42" i="91"/>
  <c r="AI42" i="91"/>
  <c r="Z41" i="93"/>
  <c r="AR40" i="32"/>
  <c r="Y43" i="30"/>
  <c r="X43" i="30"/>
  <c r="AH42" i="85"/>
  <c r="AQ42" i="85" s="1"/>
  <c r="AH42" i="82"/>
  <c r="AQ42" i="82" s="1"/>
  <c r="AI41" i="36"/>
  <c r="AN41" i="36"/>
  <c r="X43" i="76"/>
  <c r="Y43" i="76"/>
  <c r="AI42" i="43"/>
  <c r="AN42" i="43"/>
  <c r="AR40" i="45"/>
  <c r="AR42" i="86"/>
  <c r="X44" i="48"/>
  <c r="Y44" i="48"/>
  <c r="AR40" i="33"/>
  <c r="AH40" i="47"/>
  <c r="AQ40" i="47" s="1"/>
  <c r="AH41" i="45"/>
  <c r="AQ41" i="45" s="1"/>
  <c r="AH42" i="87"/>
  <c r="AQ42" i="87" s="1"/>
  <c r="AN40" i="39"/>
  <c r="AI40" i="39"/>
  <c r="AN41" i="81"/>
  <c r="AI41" i="81"/>
  <c r="X43" i="91"/>
  <c r="Y43" i="91"/>
  <c r="Z43" i="91" s="1"/>
  <c r="X42" i="95"/>
  <c r="Y42" i="95"/>
  <c r="AI41" i="95"/>
  <c r="AN41" i="95"/>
  <c r="AN40" i="41"/>
  <c r="AI40" i="41"/>
  <c r="Z43" i="37"/>
  <c r="AR41" i="85"/>
  <c r="AR39" i="27"/>
  <c r="Y43" i="25"/>
  <c r="X43" i="25"/>
  <c r="AI41" i="31"/>
  <c r="AN41" i="31"/>
  <c r="AR39" i="47"/>
  <c r="Z40" i="46"/>
  <c r="X41" i="29"/>
  <c r="Y41" i="29"/>
  <c r="X43" i="42"/>
  <c r="Y43" i="42"/>
  <c r="Z40" i="47"/>
  <c r="Y41" i="88"/>
  <c r="X41" i="88"/>
  <c r="Y41" i="90"/>
  <c r="X41" i="90"/>
  <c r="Z41" i="75"/>
  <c r="AN41" i="92"/>
  <c r="AI41" i="92"/>
  <c r="X42" i="81"/>
  <c r="Y42" i="81"/>
  <c r="W44" i="40"/>
  <c r="AG43" i="40"/>
  <c r="AP43" i="40" s="1"/>
  <c r="AE43" i="40"/>
  <c r="AF43" i="40"/>
  <c r="AO43" i="40" s="1"/>
  <c r="AR42" i="40"/>
  <c r="Y42" i="77"/>
  <c r="X42" i="77"/>
  <c r="Z42" i="77" s="1"/>
  <c r="AH41" i="80"/>
  <c r="AQ41" i="80" s="1"/>
  <c r="AH43" i="40"/>
  <c r="AQ43" i="40" s="1"/>
  <c r="W42" i="84"/>
  <c r="AF41" i="84"/>
  <c r="AO41" i="84" s="1"/>
  <c r="AE41" i="84"/>
  <c r="AG41" i="84"/>
  <c r="AP41" i="84" s="1"/>
  <c r="AI42" i="30"/>
  <c r="AN42" i="30"/>
  <c r="Z42" i="85"/>
  <c r="Z42" i="82"/>
  <c r="AR41" i="44"/>
  <c r="AH41" i="33"/>
  <c r="AQ41" i="33" s="1"/>
  <c r="AH43" i="96"/>
  <c r="AQ43" i="96" s="1"/>
  <c r="AI40" i="29"/>
  <c r="AN40" i="29"/>
  <c r="AI42" i="42"/>
  <c r="AN42" i="42"/>
  <c r="AI43" i="48"/>
  <c r="AN43" i="48"/>
  <c r="X43" i="38"/>
  <c r="Y43" i="38"/>
  <c r="AR41" i="87"/>
  <c r="AH43" i="86"/>
  <c r="AQ43" i="86" s="1"/>
  <c r="AI40" i="88"/>
  <c r="AN40" i="88"/>
  <c r="X41" i="94"/>
  <c r="Y41" i="94"/>
  <c r="AI40" i="78"/>
  <c r="AN40" i="78"/>
  <c r="AF41" i="45"/>
  <c r="AO41" i="45" s="1"/>
  <c r="AE41" i="45"/>
  <c r="AG41" i="45"/>
  <c r="AP41" i="45" s="1"/>
  <c r="W42" i="45"/>
  <c r="AG42" i="87"/>
  <c r="AP42" i="87" s="1"/>
  <c r="AF42" i="87"/>
  <c r="AO42" i="87" s="1"/>
  <c r="AE42" i="87"/>
  <c r="W43" i="87"/>
  <c r="AH40" i="27"/>
  <c r="AQ40" i="27" s="1"/>
  <c r="AR40" i="93"/>
  <c r="W44" i="86" l="1"/>
  <c r="Z41" i="88"/>
  <c r="AE43" i="86"/>
  <c r="Z41" i="39"/>
  <c r="Z40" i="35"/>
  <c r="AE40" i="35" s="1"/>
  <c r="Z42" i="92"/>
  <c r="AF41" i="80"/>
  <c r="AO41" i="80" s="1"/>
  <c r="AG41" i="80"/>
  <c r="AP41" i="80" s="1"/>
  <c r="W43" i="79"/>
  <c r="Z41" i="78"/>
  <c r="Z44" i="48"/>
  <c r="Z43" i="42"/>
  <c r="Z43" i="43"/>
  <c r="W44" i="43" s="1"/>
  <c r="AE42" i="79"/>
  <c r="Z41" i="94"/>
  <c r="AF41" i="94" s="1"/>
  <c r="AO41" i="94" s="1"/>
  <c r="Z41" i="74"/>
  <c r="AE41" i="74" s="1"/>
  <c r="Z41" i="41"/>
  <c r="AF42" i="79"/>
  <c r="AO42" i="79" s="1"/>
  <c r="W42" i="94"/>
  <c r="AG41" i="94"/>
  <c r="AP41" i="94" s="1"/>
  <c r="AE43" i="43"/>
  <c r="AG41" i="88"/>
  <c r="AP41" i="88" s="1"/>
  <c r="AF41" i="88"/>
  <c r="AO41" i="88" s="1"/>
  <c r="AE41" i="88"/>
  <c r="W42" i="88"/>
  <c r="AH41" i="29"/>
  <c r="AQ41" i="29" s="1"/>
  <c r="AR41" i="95"/>
  <c r="AN41" i="45"/>
  <c r="AI41" i="45"/>
  <c r="AI41" i="84"/>
  <c r="AN41" i="84"/>
  <c r="AH41" i="90"/>
  <c r="AQ41" i="90" s="1"/>
  <c r="AF40" i="47"/>
  <c r="AO40" i="47" s="1"/>
  <c r="AE40" i="47"/>
  <c r="W41" i="47"/>
  <c r="AG40" i="47"/>
  <c r="AP40" i="47" s="1"/>
  <c r="Z41" i="29"/>
  <c r="AH43" i="25"/>
  <c r="AQ43" i="25" s="1"/>
  <c r="AR41" i="81"/>
  <c r="AR40" i="94"/>
  <c r="Y41" i="27"/>
  <c r="X41" i="27"/>
  <c r="AR39" i="35"/>
  <c r="X42" i="32"/>
  <c r="Y42" i="32"/>
  <c r="W41" i="35"/>
  <c r="AG40" i="35"/>
  <c r="AP40" i="35" s="1"/>
  <c r="AF40" i="35"/>
  <c r="AO40" i="35" s="1"/>
  <c r="AR42" i="76"/>
  <c r="AH41" i="41"/>
  <c r="AQ41" i="41" s="1"/>
  <c r="Y44" i="86"/>
  <c r="X44" i="86"/>
  <c r="Z44" i="86" s="1"/>
  <c r="AH41" i="94"/>
  <c r="AQ41" i="94" s="1"/>
  <c r="AE41" i="75"/>
  <c r="W42" i="75"/>
  <c r="AF41" i="75"/>
  <c r="AO41" i="75" s="1"/>
  <c r="AG41" i="75"/>
  <c r="AP41" i="75" s="1"/>
  <c r="W44" i="91"/>
  <c r="AG43" i="91"/>
  <c r="AP43" i="91" s="1"/>
  <c r="AF43" i="91"/>
  <c r="AO43" i="91" s="1"/>
  <c r="AE43" i="91"/>
  <c r="AH42" i="81"/>
  <c r="AQ42" i="81" s="1"/>
  <c r="AE40" i="46"/>
  <c r="W41" i="46"/>
  <c r="AG40" i="46"/>
  <c r="AP40" i="46" s="1"/>
  <c r="AF40" i="46"/>
  <c r="AO40" i="46" s="1"/>
  <c r="W44" i="37"/>
  <c r="AG43" i="37"/>
  <c r="AP43" i="37" s="1"/>
  <c r="AF43" i="37"/>
  <c r="AO43" i="37" s="1"/>
  <c r="AE43" i="37"/>
  <c r="AH42" i="95"/>
  <c r="AQ42" i="95" s="1"/>
  <c r="AH43" i="76"/>
  <c r="AQ43" i="76" s="1"/>
  <c r="W40" i="89"/>
  <c r="AE39" i="89"/>
  <c r="AF39" i="89"/>
  <c r="AO39" i="89" s="1"/>
  <c r="AG39" i="89"/>
  <c r="AP39" i="89" s="1"/>
  <c r="AR40" i="74"/>
  <c r="X43" i="44"/>
  <c r="Y43" i="44"/>
  <c r="AI41" i="32"/>
  <c r="AN41" i="32"/>
  <c r="AR40" i="90"/>
  <c r="X44" i="96"/>
  <c r="Y44" i="96"/>
  <c r="Y42" i="80"/>
  <c r="X42" i="80"/>
  <c r="W42" i="41"/>
  <c r="AG41" i="41"/>
  <c r="AP41" i="41" s="1"/>
  <c r="AF41" i="41"/>
  <c r="AO41" i="41" s="1"/>
  <c r="AE41" i="41"/>
  <c r="Y43" i="87"/>
  <c r="X43" i="87"/>
  <c r="AH43" i="38"/>
  <c r="AQ43" i="38" s="1"/>
  <c r="X44" i="40"/>
  <c r="Y44" i="40"/>
  <c r="AN42" i="87"/>
  <c r="AI42" i="87"/>
  <c r="Z43" i="38"/>
  <c r="AR40" i="29"/>
  <c r="AG42" i="82"/>
  <c r="AP42" i="82" s="1"/>
  <c r="AF42" i="82"/>
  <c r="AO42" i="82" s="1"/>
  <c r="W43" i="82"/>
  <c r="AE42" i="82"/>
  <c r="AR40" i="88"/>
  <c r="AR43" i="48"/>
  <c r="AG42" i="85"/>
  <c r="AP42" i="85" s="1"/>
  <c r="AF42" i="85"/>
  <c r="AO42" i="85" s="1"/>
  <c r="AE42" i="85"/>
  <c r="W43" i="85"/>
  <c r="AH42" i="77"/>
  <c r="AQ42" i="77" s="1"/>
  <c r="AI43" i="40"/>
  <c r="AN43" i="40"/>
  <c r="Z42" i="81"/>
  <c r="Z41" i="90"/>
  <c r="AH43" i="42"/>
  <c r="AQ43" i="42" s="1"/>
  <c r="Z43" i="25"/>
  <c r="AR40" i="41"/>
  <c r="Z42" i="95"/>
  <c r="AR40" i="39"/>
  <c r="Z43" i="76"/>
  <c r="AG41" i="93"/>
  <c r="AP41" i="93" s="1"/>
  <c r="AE41" i="93"/>
  <c r="AF41" i="93"/>
  <c r="AO41" i="93" s="1"/>
  <c r="W42" i="93"/>
  <c r="AN41" i="83"/>
  <c r="AI41" i="83"/>
  <c r="W44" i="28"/>
  <c r="AE43" i="28"/>
  <c r="AG43" i="28"/>
  <c r="AP43" i="28" s="1"/>
  <c r="AF43" i="28"/>
  <c r="AO43" i="28" s="1"/>
  <c r="AH41" i="39"/>
  <c r="AQ41" i="39" s="1"/>
  <c r="AR42" i="38"/>
  <c r="AI41" i="33"/>
  <c r="AN41" i="33"/>
  <c r="AH41" i="74"/>
  <c r="AQ41" i="74" s="1"/>
  <c r="AN41" i="80"/>
  <c r="AI41" i="80"/>
  <c r="AR41" i="77"/>
  <c r="AI43" i="86"/>
  <c r="AN43" i="86"/>
  <c r="Y43" i="73"/>
  <c r="X43" i="73"/>
  <c r="Y42" i="45"/>
  <c r="X42" i="45"/>
  <c r="AR40" i="78"/>
  <c r="X42" i="84"/>
  <c r="Y42" i="84"/>
  <c r="AR41" i="92"/>
  <c r="AH41" i="88"/>
  <c r="AQ41" i="88" s="1"/>
  <c r="AG43" i="42"/>
  <c r="AP43" i="42" s="1"/>
  <c r="AF43" i="42"/>
  <c r="AO43" i="42" s="1"/>
  <c r="AE43" i="42"/>
  <c r="W44" i="42"/>
  <c r="AH43" i="30"/>
  <c r="AQ43" i="30" s="1"/>
  <c r="AR42" i="91"/>
  <c r="AH41" i="78"/>
  <c r="AQ41" i="78" s="1"/>
  <c r="X43" i="26"/>
  <c r="Y43" i="26"/>
  <c r="W42" i="39"/>
  <c r="AG41" i="39"/>
  <c r="AP41" i="39" s="1"/>
  <c r="AF41" i="39"/>
  <c r="AO41" i="39" s="1"/>
  <c r="AE41" i="39"/>
  <c r="AH42" i="92"/>
  <c r="AQ42" i="92" s="1"/>
  <c r="AN42" i="44"/>
  <c r="AI42" i="44"/>
  <c r="X42" i="34"/>
  <c r="Y42" i="34"/>
  <c r="AH43" i="43"/>
  <c r="AQ43" i="43" s="1"/>
  <c r="X42" i="33"/>
  <c r="Y42" i="33"/>
  <c r="AR42" i="25"/>
  <c r="AN42" i="73"/>
  <c r="AI42" i="73"/>
  <c r="AR42" i="42"/>
  <c r="AR42" i="30"/>
  <c r="W43" i="77"/>
  <c r="AG42" i="77"/>
  <c r="AP42" i="77" s="1"/>
  <c r="AF42" i="77"/>
  <c r="AO42" i="77" s="1"/>
  <c r="AE42" i="77"/>
  <c r="AH43" i="91"/>
  <c r="AQ43" i="91" s="1"/>
  <c r="AH44" i="48"/>
  <c r="AQ44" i="48" s="1"/>
  <c r="AR41" i="36"/>
  <c r="AF41" i="78"/>
  <c r="AO41" i="78" s="1"/>
  <c r="AE41" i="78"/>
  <c r="W42" i="78"/>
  <c r="AG41" i="78"/>
  <c r="AP41" i="78" s="1"/>
  <c r="Y42" i="83"/>
  <c r="X42" i="83"/>
  <c r="AH42" i="36"/>
  <c r="AQ42" i="36" s="1"/>
  <c r="AH42" i="31"/>
  <c r="AQ42" i="31" s="1"/>
  <c r="AF42" i="92"/>
  <c r="AO42" i="92" s="1"/>
  <c r="W43" i="92"/>
  <c r="AG42" i="92"/>
  <c r="AP42" i="92" s="1"/>
  <c r="AE42" i="92"/>
  <c r="AH40" i="35"/>
  <c r="AQ40" i="35" s="1"/>
  <c r="AN43" i="96"/>
  <c r="AI43" i="96"/>
  <c r="Y43" i="79"/>
  <c r="X43" i="79"/>
  <c r="AR41" i="31"/>
  <c r="W45" i="48"/>
  <c r="AF44" i="48"/>
  <c r="AO44" i="48" s="1"/>
  <c r="AE44" i="48"/>
  <c r="AG44" i="48"/>
  <c r="AP44" i="48" s="1"/>
  <c r="AR42" i="43"/>
  <c r="Z43" i="30"/>
  <c r="AI42" i="26"/>
  <c r="AN42" i="26"/>
  <c r="Z42" i="36"/>
  <c r="Z42" i="31"/>
  <c r="AN40" i="27"/>
  <c r="AI40" i="27"/>
  <c r="AN41" i="34"/>
  <c r="AI41" i="34"/>
  <c r="AN42" i="79"/>
  <c r="AI42" i="79"/>
  <c r="Z42" i="83" l="1"/>
  <c r="Z43" i="26"/>
  <c r="Z42" i="80"/>
  <c r="AG43" i="43"/>
  <c r="AP43" i="43" s="1"/>
  <c r="AG41" i="74"/>
  <c r="AP41" i="74" s="1"/>
  <c r="AE41" i="94"/>
  <c r="AF41" i="74"/>
  <c r="AO41" i="74" s="1"/>
  <c r="Z43" i="79"/>
  <c r="AF43" i="79" s="1"/>
  <c r="AO43" i="79" s="1"/>
  <c r="Z42" i="33"/>
  <c r="AF43" i="43"/>
  <c r="AO43" i="43" s="1"/>
  <c r="W42" i="74"/>
  <c r="Z43" i="44"/>
  <c r="AG43" i="44" s="1"/>
  <c r="AP43" i="44" s="1"/>
  <c r="Z42" i="45"/>
  <c r="AG42" i="45" s="1"/>
  <c r="AP42" i="45" s="1"/>
  <c r="Z41" i="27"/>
  <c r="W42" i="27" s="1"/>
  <c r="AG41" i="27"/>
  <c r="AP41" i="27" s="1"/>
  <c r="AF41" i="27"/>
  <c r="AO41" i="27" s="1"/>
  <c r="W43" i="45"/>
  <c r="AE42" i="45"/>
  <c r="W44" i="79"/>
  <c r="AG43" i="79"/>
  <c r="AP43" i="79" s="1"/>
  <c r="AE43" i="26"/>
  <c r="W44" i="26"/>
  <c r="AG43" i="26"/>
  <c r="AP43" i="26" s="1"/>
  <c r="AF43" i="26"/>
  <c r="AO43" i="26" s="1"/>
  <c r="AR42" i="73"/>
  <c r="AR41" i="83"/>
  <c r="AI40" i="46"/>
  <c r="AN40" i="46"/>
  <c r="Y45" i="48"/>
  <c r="X45" i="48"/>
  <c r="W43" i="36"/>
  <c r="AG42" i="36"/>
  <c r="AP42" i="36" s="1"/>
  <c r="AE42" i="36"/>
  <c r="AF42" i="36"/>
  <c r="AO42" i="36" s="1"/>
  <c r="AI42" i="92"/>
  <c r="AN42" i="92"/>
  <c r="AH42" i="33"/>
  <c r="AQ42" i="33" s="1"/>
  <c r="AH42" i="45"/>
  <c r="AQ42" i="45" s="1"/>
  <c r="AR41" i="33"/>
  <c r="X44" i="28"/>
  <c r="Y44" i="28"/>
  <c r="AN41" i="93"/>
  <c r="AI41" i="93"/>
  <c r="Y43" i="85"/>
  <c r="X43" i="85"/>
  <c r="Z43" i="85" s="1"/>
  <c r="W43" i="80"/>
  <c r="AG42" i="80"/>
  <c r="AP42" i="80" s="1"/>
  <c r="AE42" i="80"/>
  <c r="AF42" i="80"/>
  <c r="AO42" i="80" s="1"/>
  <c r="Y41" i="46"/>
  <c r="X41" i="46"/>
  <c r="AE44" i="86"/>
  <c r="AG44" i="86"/>
  <c r="AP44" i="86" s="1"/>
  <c r="W45" i="86"/>
  <c r="AF44" i="86"/>
  <c r="AO44" i="86" s="1"/>
  <c r="Y41" i="35"/>
  <c r="X41" i="35"/>
  <c r="AH41" i="27"/>
  <c r="AQ41" i="27" s="1"/>
  <c r="AG41" i="29"/>
  <c r="AP41" i="29" s="1"/>
  <c r="AF41" i="29"/>
  <c r="AO41" i="29" s="1"/>
  <c r="AE41" i="29"/>
  <c r="W42" i="29"/>
  <c r="AR41" i="84"/>
  <c r="AN41" i="88"/>
  <c r="AI41" i="88"/>
  <c r="AI41" i="74"/>
  <c r="AN41" i="74"/>
  <c r="AH44" i="40"/>
  <c r="AQ44" i="40" s="1"/>
  <c r="AI43" i="91"/>
  <c r="AN43" i="91"/>
  <c r="AI43" i="43"/>
  <c r="AN43" i="43"/>
  <c r="AH42" i="84"/>
  <c r="AQ42" i="84" s="1"/>
  <c r="AG43" i="76"/>
  <c r="AP43" i="76" s="1"/>
  <c r="AF43" i="76"/>
  <c r="AO43" i="76" s="1"/>
  <c r="W44" i="76"/>
  <c r="AE43" i="76"/>
  <c r="AE43" i="25"/>
  <c r="W44" i="25"/>
  <c r="AG43" i="25"/>
  <c r="AP43" i="25" s="1"/>
  <c r="AF43" i="25"/>
  <c r="AO43" i="25" s="1"/>
  <c r="AE41" i="90"/>
  <c r="W42" i="90"/>
  <c r="AG41" i="90"/>
  <c r="AP41" i="90" s="1"/>
  <c r="AF41" i="90"/>
  <c r="AO41" i="90" s="1"/>
  <c r="AN42" i="82"/>
  <c r="AI42" i="82"/>
  <c r="Z44" i="40"/>
  <c r="AH43" i="87"/>
  <c r="AQ43" i="87" s="1"/>
  <c r="AH44" i="96"/>
  <c r="AQ44" i="96" s="1"/>
  <c r="Y44" i="37"/>
  <c r="X44" i="37"/>
  <c r="AI40" i="35"/>
  <c r="AN40" i="35"/>
  <c r="AH42" i="32"/>
  <c r="AQ42" i="32" s="1"/>
  <c r="AR41" i="34"/>
  <c r="AR41" i="45"/>
  <c r="AR42" i="26"/>
  <c r="AN44" i="48"/>
  <c r="AI44" i="48"/>
  <c r="X43" i="92"/>
  <c r="Y43" i="92"/>
  <c r="AH42" i="83"/>
  <c r="AQ42" i="83" s="1"/>
  <c r="AI41" i="78"/>
  <c r="AN41" i="78"/>
  <c r="Y43" i="77"/>
  <c r="X43" i="77"/>
  <c r="AH42" i="34"/>
  <c r="AQ42" i="34" s="1"/>
  <c r="AR40" i="27"/>
  <c r="AF43" i="30"/>
  <c r="AO43" i="30" s="1"/>
  <c r="AE43" i="30"/>
  <c r="W44" i="30"/>
  <c r="AG43" i="30"/>
  <c r="AP43" i="30" s="1"/>
  <c r="Z42" i="34"/>
  <c r="X42" i="39"/>
  <c r="Y42" i="39"/>
  <c r="AN43" i="42"/>
  <c r="AI43" i="42"/>
  <c r="Z42" i="84"/>
  <c r="AH43" i="73"/>
  <c r="AQ43" i="73" s="1"/>
  <c r="X42" i="93"/>
  <c r="Y42" i="93"/>
  <c r="W43" i="81"/>
  <c r="AG42" i="81"/>
  <c r="AP42" i="81" s="1"/>
  <c r="AE42" i="81"/>
  <c r="AF42" i="81"/>
  <c r="AO42" i="81" s="1"/>
  <c r="X43" i="82"/>
  <c r="Y43" i="82"/>
  <c r="AF43" i="38"/>
  <c r="AO43" i="38" s="1"/>
  <c r="W44" i="38"/>
  <c r="AG43" i="38"/>
  <c r="AP43" i="38" s="1"/>
  <c r="AE43" i="38"/>
  <c r="X42" i="41"/>
  <c r="Y42" i="41"/>
  <c r="Z44" i="96"/>
  <c r="AH43" i="44"/>
  <c r="AQ43" i="44" s="1"/>
  <c r="AI39" i="89"/>
  <c r="AN39" i="89"/>
  <c r="Y42" i="75"/>
  <c r="X42" i="75"/>
  <c r="Z42" i="32"/>
  <c r="X41" i="47"/>
  <c r="Y41" i="47"/>
  <c r="X42" i="94"/>
  <c r="Y42" i="94"/>
  <c r="AH43" i="79"/>
  <c r="AQ43" i="79" s="1"/>
  <c r="AF42" i="33"/>
  <c r="AO42" i="33" s="1"/>
  <c r="AG42" i="33"/>
  <c r="AP42" i="33" s="1"/>
  <c r="W43" i="33"/>
  <c r="AE42" i="33"/>
  <c r="AI43" i="28"/>
  <c r="AN43" i="28"/>
  <c r="AR42" i="87"/>
  <c r="Z43" i="87"/>
  <c r="AH42" i="80"/>
  <c r="AQ42" i="80" s="1"/>
  <c r="AI43" i="37"/>
  <c r="AN43" i="37"/>
  <c r="AI41" i="75"/>
  <c r="AN41" i="75"/>
  <c r="AH44" i="86"/>
  <c r="AQ44" i="86" s="1"/>
  <c r="AN40" i="47"/>
  <c r="AI40" i="47"/>
  <c r="Y44" i="43"/>
  <c r="X44" i="43"/>
  <c r="AI41" i="94"/>
  <c r="AN41" i="94"/>
  <c r="X42" i="78"/>
  <c r="Y42" i="78"/>
  <c r="Y44" i="42"/>
  <c r="X44" i="42"/>
  <c r="AR43" i="86"/>
  <c r="AN42" i="85"/>
  <c r="AI42" i="85"/>
  <c r="AR41" i="32"/>
  <c r="AR43" i="96"/>
  <c r="AG42" i="83"/>
  <c r="AP42" i="83" s="1"/>
  <c r="AF42" i="83"/>
  <c r="AO42" i="83" s="1"/>
  <c r="W43" i="83"/>
  <c r="AE42" i="83"/>
  <c r="AI42" i="77"/>
  <c r="AN42" i="77"/>
  <c r="AR42" i="44"/>
  <c r="AR41" i="80"/>
  <c r="AR42" i="79"/>
  <c r="AE42" i="31"/>
  <c r="W43" i="31"/>
  <c r="AG42" i="31"/>
  <c r="AP42" i="31" s="1"/>
  <c r="AF42" i="31"/>
  <c r="AO42" i="31" s="1"/>
  <c r="AI41" i="39"/>
  <c r="AN41" i="39"/>
  <c r="AH43" i="26"/>
  <c r="AQ43" i="26" s="1"/>
  <c r="Z43" i="73"/>
  <c r="AG42" i="95"/>
  <c r="AP42" i="95" s="1"/>
  <c r="AE42" i="95"/>
  <c r="W43" i="95"/>
  <c r="AF42" i="95"/>
  <c r="AO42" i="95" s="1"/>
  <c r="AR43" i="40"/>
  <c r="AI41" i="41"/>
  <c r="AN41" i="41"/>
  <c r="Y40" i="89"/>
  <c r="X40" i="89"/>
  <c r="X44" i="91"/>
  <c r="Y44" i="91"/>
  <c r="X42" i="88"/>
  <c r="Y42" i="88"/>
  <c r="X42" i="74"/>
  <c r="Y42" i="74"/>
  <c r="Z42" i="75" l="1"/>
  <c r="Z42" i="41"/>
  <c r="Z42" i="93"/>
  <c r="AE43" i="44"/>
  <c r="Z42" i="94"/>
  <c r="W44" i="44"/>
  <c r="AE41" i="27"/>
  <c r="AF43" i="44"/>
  <c r="AO43" i="44" s="1"/>
  <c r="Z41" i="47"/>
  <c r="AF41" i="47" s="1"/>
  <c r="AO41" i="47" s="1"/>
  <c r="Z44" i="28"/>
  <c r="Z44" i="42"/>
  <c r="AE43" i="79"/>
  <c r="AF42" i="45"/>
  <c r="AO42" i="45" s="1"/>
  <c r="Z43" i="77"/>
  <c r="AF43" i="77" s="1"/>
  <c r="AO43" i="77" s="1"/>
  <c r="Z42" i="78"/>
  <c r="Z40" i="89"/>
  <c r="AG40" i="89" s="1"/>
  <c r="AP40" i="89" s="1"/>
  <c r="Z42" i="39"/>
  <c r="AE42" i="39" s="1"/>
  <c r="AF40" i="89"/>
  <c r="AO40" i="89" s="1"/>
  <c r="AG42" i="78"/>
  <c r="AP42" i="78" s="1"/>
  <c r="AF42" i="78"/>
  <c r="AO42" i="78" s="1"/>
  <c r="AE42" i="78"/>
  <c r="W43" i="78"/>
  <c r="AG41" i="47"/>
  <c r="AP41" i="47" s="1"/>
  <c r="W42" i="47"/>
  <c r="AE41" i="47"/>
  <c r="AE43" i="77"/>
  <c r="W44" i="77"/>
  <c r="AG42" i="75"/>
  <c r="AP42" i="75" s="1"/>
  <c r="AF42" i="75"/>
  <c r="AO42" i="75" s="1"/>
  <c r="AE42" i="75"/>
  <c r="W43" i="75"/>
  <c r="W44" i="73"/>
  <c r="AG43" i="73"/>
  <c r="AP43" i="73" s="1"/>
  <c r="AE43" i="73"/>
  <c r="AF43" i="73"/>
  <c r="AO43" i="73" s="1"/>
  <c r="AH44" i="43"/>
  <c r="AQ44" i="43" s="1"/>
  <c r="Y43" i="95"/>
  <c r="X43" i="95"/>
  <c r="AR40" i="47"/>
  <c r="AR39" i="89"/>
  <c r="AF44" i="96"/>
  <c r="AO44" i="96" s="1"/>
  <c r="W45" i="96"/>
  <c r="AE44" i="96"/>
  <c r="AG44" i="96"/>
  <c r="AP44" i="96" s="1"/>
  <c r="AH42" i="93"/>
  <c r="AQ42" i="93" s="1"/>
  <c r="AR41" i="78"/>
  <c r="AH44" i="37"/>
  <c r="AQ44" i="37" s="1"/>
  <c r="Y44" i="25"/>
  <c r="X44" i="25"/>
  <c r="AE44" i="28"/>
  <c r="AF44" i="28"/>
  <c r="AO44" i="28" s="1"/>
  <c r="W45" i="28"/>
  <c r="AG44" i="28"/>
  <c r="AP44" i="28" s="1"/>
  <c r="AR40" i="46"/>
  <c r="X42" i="27"/>
  <c r="Y42" i="27"/>
  <c r="AG42" i="32"/>
  <c r="AP42" i="32" s="1"/>
  <c r="AF42" i="32"/>
  <c r="AO42" i="32" s="1"/>
  <c r="AE42" i="32"/>
  <c r="W43" i="32"/>
  <c r="X44" i="38"/>
  <c r="Y44" i="38"/>
  <c r="AI42" i="81"/>
  <c r="AN42" i="81"/>
  <c r="W43" i="93"/>
  <c r="AG42" i="93"/>
  <c r="AP42" i="93" s="1"/>
  <c r="AF42" i="93"/>
  <c r="AO42" i="93" s="1"/>
  <c r="AE42" i="93"/>
  <c r="AF42" i="84"/>
  <c r="AO42" i="84" s="1"/>
  <c r="AE42" i="84"/>
  <c r="W43" i="84"/>
  <c r="AG42" i="84"/>
  <c r="AP42" i="84" s="1"/>
  <c r="AF42" i="34"/>
  <c r="AO42" i="34" s="1"/>
  <c r="AG42" i="34"/>
  <c r="AP42" i="34" s="1"/>
  <c r="AE42" i="34"/>
  <c r="W43" i="34"/>
  <c r="AH43" i="92"/>
  <c r="AQ43" i="92" s="1"/>
  <c r="AF44" i="40"/>
  <c r="AO44" i="40" s="1"/>
  <c r="AE44" i="40"/>
  <c r="W45" i="40"/>
  <c r="AG44" i="40"/>
  <c r="AP44" i="40" s="1"/>
  <c r="Y42" i="90"/>
  <c r="X42" i="90"/>
  <c r="AI43" i="25"/>
  <c r="AN43" i="25"/>
  <c r="AR43" i="43"/>
  <c r="AH41" i="35"/>
  <c r="AQ41" i="35" s="1"/>
  <c r="AI42" i="80"/>
  <c r="AN42" i="80"/>
  <c r="W44" i="85"/>
  <c r="AG43" i="85"/>
  <c r="AP43" i="85" s="1"/>
  <c r="AE43" i="85"/>
  <c r="AF43" i="85"/>
  <c r="AO43" i="85" s="1"/>
  <c r="X43" i="36"/>
  <c r="Y43" i="36"/>
  <c r="AI42" i="31"/>
  <c r="AN42" i="31"/>
  <c r="AR42" i="85"/>
  <c r="AR41" i="39"/>
  <c r="AH42" i="74"/>
  <c r="AQ42" i="74" s="1"/>
  <c r="AH44" i="91"/>
  <c r="AQ44" i="91" s="1"/>
  <c r="AR41" i="41"/>
  <c r="AN42" i="95"/>
  <c r="AI42" i="95"/>
  <c r="AN42" i="83"/>
  <c r="AI42" i="83"/>
  <c r="AH44" i="42"/>
  <c r="AQ44" i="42" s="1"/>
  <c r="Z42" i="74"/>
  <c r="Z44" i="91"/>
  <c r="Y43" i="31"/>
  <c r="X43" i="31"/>
  <c r="Y43" i="83"/>
  <c r="X43" i="83"/>
  <c r="AR41" i="94"/>
  <c r="AR41" i="75"/>
  <c r="AR43" i="28"/>
  <c r="AH42" i="94"/>
  <c r="AQ42" i="94" s="1"/>
  <c r="AH42" i="75"/>
  <c r="AQ42" i="75" s="1"/>
  <c r="AH42" i="41"/>
  <c r="AQ42" i="41" s="1"/>
  <c r="AR43" i="42"/>
  <c r="AH43" i="77"/>
  <c r="AQ43" i="77" s="1"/>
  <c r="Z43" i="92"/>
  <c r="Z44" i="37"/>
  <c r="AR42" i="82"/>
  <c r="AI41" i="90"/>
  <c r="AN41" i="90"/>
  <c r="AN43" i="76"/>
  <c r="AI43" i="76"/>
  <c r="AI44" i="86"/>
  <c r="AN44" i="86"/>
  <c r="AR41" i="93"/>
  <c r="AR42" i="92"/>
  <c r="AH45" i="48"/>
  <c r="AQ45" i="48" s="1"/>
  <c r="X44" i="26"/>
  <c r="Y44" i="26"/>
  <c r="Y44" i="79"/>
  <c r="X44" i="79"/>
  <c r="AI41" i="27"/>
  <c r="AN41" i="27"/>
  <c r="AN43" i="44"/>
  <c r="AI43" i="44"/>
  <c r="AN42" i="33"/>
  <c r="AI42" i="33"/>
  <c r="AG42" i="94"/>
  <c r="AP42" i="94" s="1"/>
  <c r="AF42" i="94"/>
  <c r="AO42" i="94" s="1"/>
  <c r="AE42" i="94"/>
  <c r="W43" i="94"/>
  <c r="AE42" i="41"/>
  <c r="W43" i="41"/>
  <c r="AF42" i="41"/>
  <c r="AO42" i="41" s="1"/>
  <c r="AG42" i="41"/>
  <c r="AP42" i="41" s="1"/>
  <c r="AR44" i="48"/>
  <c r="AR43" i="91"/>
  <c r="Z41" i="35"/>
  <c r="AH41" i="46"/>
  <c r="AQ41" i="46" s="1"/>
  <c r="AI43" i="26"/>
  <c r="AN43" i="26"/>
  <c r="Y44" i="44"/>
  <c r="X44" i="44"/>
  <c r="Z44" i="44" s="1"/>
  <c r="AR43" i="37"/>
  <c r="W44" i="87"/>
  <c r="AG43" i="87"/>
  <c r="AP43" i="87" s="1"/>
  <c r="AF43" i="87"/>
  <c r="AO43" i="87" s="1"/>
  <c r="AE43" i="87"/>
  <c r="Y43" i="33"/>
  <c r="X43" i="33"/>
  <c r="AI43" i="38"/>
  <c r="AN43" i="38"/>
  <c r="AH43" i="82"/>
  <c r="AQ43" i="82" s="1"/>
  <c r="X43" i="81"/>
  <c r="Y43" i="81"/>
  <c r="Y44" i="30"/>
  <c r="X44" i="30"/>
  <c r="Y44" i="76"/>
  <c r="X44" i="76"/>
  <c r="AR41" i="74"/>
  <c r="X42" i="29"/>
  <c r="Y42" i="29"/>
  <c r="X43" i="80"/>
  <c r="Y43" i="80"/>
  <c r="AI42" i="36"/>
  <c r="AN42" i="36"/>
  <c r="Z45" i="48"/>
  <c r="AI43" i="79"/>
  <c r="AN43" i="79"/>
  <c r="AN42" i="45"/>
  <c r="AI42" i="45"/>
  <c r="AH40" i="89"/>
  <c r="AQ40" i="89" s="1"/>
  <c r="W45" i="42"/>
  <c r="AG44" i="42"/>
  <c r="AP44" i="42" s="1"/>
  <c r="AF44" i="42"/>
  <c r="AO44" i="42" s="1"/>
  <c r="AE44" i="42"/>
  <c r="AH42" i="88"/>
  <c r="AQ42" i="88" s="1"/>
  <c r="Z42" i="88"/>
  <c r="AR42" i="77"/>
  <c r="AH42" i="78"/>
  <c r="AQ42" i="78" s="1"/>
  <c r="Z44" i="43"/>
  <c r="AH41" i="47"/>
  <c r="AQ41" i="47" s="1"/>
  <c r="Z43" i="82"/>
  <c r="AH42" i="39"/>
  <c r="AQ42" i="39" s="1"/>
  <c r="AI43" i="30"/>
  <c r="AN43" i="30"/>
  <c r="AR40" i="35"/>
  <c r="AR41" i="88"/>
  <c r="AN41" i="29"/>
  <c r="AI41" i="29"/>
  <c r="Y45" i="86"/>
  <c r="X45" i="86"/>
  <c r="Z41" i="46"/>
  <c r="AH43" i="85"/>
  <c r="AQ43" i="85" s="1"/>
  <c r="AH44" i="28"/>
  <c r="AQ44" i="28" s="1"/>
  <c r="Y43" i="45"/>
  <c r="X43" i="45"/>
  <c r="Z44" i="38" l="1"/>
  <c r="AE40" i="89"/>
  <c r="Z42" i="29"/>
  <c r="Z43" i="83"/>
  <c r="Z42" i="90"/>
  <c r="W43" i="39"/>
  <c r="Z43" i="36"/>
  <c r="W44" i="36" s="1"/>
  <c r="Z44" i="30"/>
  <c r="AE44" i="30" s="1"/>
  <c r="AG43" i="77"/>
  <c r="AP43" i="77" s="1"/>
  <c r="AG42" i="39"/>
  <c r="AP42" i="39" s="1"/>
  <c r="Z43" i="95"/>
  <c r="AF42" i="39"/>
  <c r="AO42" i="39" s="1"/>
  <c r="Z44" i="79"/>
  <c r="Z44" i="25"/>
  <c r="AG44" i="25" s="1"/>
  <c r="AP44" i="25" s="1"/>
  <c r="Z43" i="45"/>
  <c r="AF43" i="45" s="1"/>
  <c r="AO43" i="45" s="1"/>
  <c r="W41" i="89"/>
  <c r="W44" i="45"/>
  <c r="AG43" i="45"/>
  <c r="AP43" i="45" s="1"/>
  <c r="AF43" i="36"/>
  <c r="AO43" i="36" s="1"/>
  <c r="AE43" i="36"/>
  <c r="AE44" i="25"/>
  <c r="W45" i="25"/>
  <c r="W43" i="29"/>
  <c r="AG42" i="29"/>
  <c r="AP42" i="29" s="1"/>
  <c r="AE42" i="29"/>
  <c r="AF42" i="29"/>
  <c r="AO42" i="29" s="1"/>
  <c r="AG44" i="30"/>
  <c r="AP44" i="30" s="1"/>
  <c r="AF44" i="30"/>
  <c r="AO44" i="30" s="1"/>
  <c r="AE44" i="79"/>
  <c r="W45" i="79"/>
  <c r="AG44" i="79"/>
  <c r="AP44" i="79" s="1"/>
  <c r="AF44" i="79"/>
  <c r="AO44" i="79" s="1"/>
  <c r="AH43" i="45"/>
  <c r="AQ43" i="45" s="1"/>
  <c r="AR43" i="30"/>
  <c r="W44" i="82"/>
  <c r="AG43" i="82"/>
  <c r="AP43" i="82" s="1"/>
  <c r="AF43" i="82"/>
  <c r="AO43" i="82" s="1"/>
  <c r="AE43" i="82"/>
  <c r="AG44" i="43"/>
  <c r="AP44" i="43" s="1"/>
  <c r="AF44" i="43"/>
  <c r="AO44" i="43" s="1"/>
  <c r="AE44" i="43"/>
  <c r="W45" i="43"/>
  <c r="Y45" i="42"/>
  <c r="X45" i="42"/>
  <c r="AR42" i="45"/>
  <c r="AR42" i="36"/>
  <c r="AH44" i="30"/>
  <c r="AQ44" i="30" s="1"/>
  <c r="AR43" i="38"/>
  <c r="AI42" i="41"/>
  <c r="AN42" i="41"/>
  <c r="AR42" i="33"/>
  <c r="AH44" i="79"/>
  <c r="AQ44" i="79" s="1"/>
  <c r="AF43" i="92"/>
  <c r="AO43" i="92" s="1"/>
  <c r="AG43" i="92"/>
  <c r="AP43" i="92" s="1"/>
  <c r="W44" i="92"/>
  <c r="AE43" i="92"/>
  <c r="AG42" i="74"/>
  <c r="AP42" i="74" s="1"/>
  <c r="AF42" i="74"/>
  <c r="AO42" i="74" s="1"/>
  <c r="AE42" i="74"/>
  <c r="W43" i="74"/>
  <c r="AR42" i="83"/>
  <c r="X43" i="34"/>
  <c r="Y43" i="34"/>
  <c r="AH44" i="38"/>
  <c r="AQ44" i="38" s="1"/>
  <c r="Y43" i="75"/>
  <c r="X43" i="75"/>
  <c r="X42" i="47"/>
  <c r="Y42" i="47"/>
  <c r="AI42" i="39"/>
  <c r="AN42" i="39"/>
  <c r="AG41" i="46"/>
  <c r="AP41" i="46" s="1"/>
  <c r="AF41" i="46"/>
  <c r="AO41" i="46" s="1"/>
  <c r="AE41" i="46"/>
  <c r="W42" i="46"/>
  <c r="AR42" i="80"/>
  <c r="AG42" i="90"/>
  <c r="AP42" i="90" s="1"/>
  <c r="AF42" i="90"/>
  <c r="AO42" i="90" s="1"/>
  <c r="AE42" i="90"/>
  <c r="W43" i="90"/>
  <c r="X43" i="84"/>
  <c r="Y43" i="84"/>
  <c r="AF44" i="38"/>
  <c r="AO44" i="38" s="1"/>
  <c r="AE44" i="38"/>
  <c r="W45" i="38"/>
  <c r="AG44" i="38"/>
  <c r="AP44" i="38" s="1"/>
  <c r="Y45" i="28"/>
  <c r="X45" i="28"/>
  <c r="W44" i="95"/>
  <c r="AG43" i="95"/>
  <c r="AP43" i="95" s="1"/>
  <c r="AE43" i="95"/>
  <c r="AF43" i="95"/>
  <c r="AO43" i="95" s="1"/>
  <c r="AH45" i="86"/>
  <c r="AQ45" i="86" s="1"/>
  <c r="W43" i="88"/>
  <c r="AG42" i="88"/>
  <c r="AP42" i="88" s="1"/>
  <c r="AF42" i="88"/>
  <c r="AO42" i="88" s="1"/>
  <c r="AE42" i="88"/>
  <c r="AH43" i="80"/>
  <c r="AQ43" i="80" s="1"/>
  <c r="Y44" i="87"/>
  <c r="X44" i="87"/>
  <c r="X43" i="94"/>
  <c r="Y43" i="94"/>
  <c r="AR43" i="44"/>
  <c r="AR41" i="90"/>
  <c r="AH43" i="31"/>
  <c r="AQ43" i="31" s="1"/>
  <c r="AR42" i="95"/>
  <c r="AI43" i="85"/>
  <c r="AN43" i="85"/>
  <c r="AN42" i="34"/>
  <c r="AI42" i="34"/>
  <c r="AN42" i="84"/>
  <c r="AI42" i="84"/>
  <c r="Y43" i="93"/>
  <c r="X43" i="93"/>
  <c r="AH42" i="27"/>
  <c r="AQ42" i="27" s="1"/>
  <c r="AI43" i="73"/>
  <c r="AN43" i="73"/>
  <c r="AN42" i="75"/>
  <c r="AI42" i="75"/>
  <c r="X44" i="77"/>
  <c r="Y44" i="77"/>
  <c r="Y41" i="89"/>
  <c r="X41" i="89"/>
  <c r="AH43" i="33"/>
  <c r="AQ43" i="33" s="1"/>
  <c r="W45" i="44"/>
  <c r="AF44" i="44"/>
  <c r="AO44" i="44" s="1"/>
  <c r="AG44" i="44"/>
  <c r="AP44" i="44" s="1"/>
  <c r="AE44" i="44"/>
  <c r="AR43" i="79"/>
  <c r="Z43" i="80"/>
  <c r="AH44" i="76"/>
  <c r="AQ44" i="76" s="1"/>
  <c r="Z43" i="33"/>
  <c r="AR43" i="26"/>
  <c r="AE41" i="35"/>
  <c r="W42" i="35"/>
  <c r="AF41" i="35"/>
  <c r="AO41" i="35" s="1"/>
  <c r="AG41" i="35"/>
  <c r="AP41" i="35" s="1"/>
  <c r="AN42" i="94"/>
  <c r="AI42" i="94"/>
  <c r="AR42" i="31"/>
  <c r="X43" i="32"/>
  <c r="Y43" i="32"/>
  <c r="Z42" i="27"/>
  <c r="AI43" i="77"/>
  <c r="AN43" i="77"/>
  <c r="Z45" i="86"/>
  <c r="AF45" i="48"/>
  <c r="AO45" i="48" s="1"/>
  <c r="AG45" i="48"/>
  <c r="AP45" i="48" s="1"/>
  <c r="AE45" i="48"/>
  <c r="W46" i="48"/>
  <c r="AH43" i="81"/>
  <c r="AQ43" i="81" s="1"/>
  <c r="AI43" i="87"/>
  <c r="AN43" i="87"/>
  <c r="AH44" i="26"/>
  <c r="AQ44" i="26" s="1"/>
  <c r="AR44" i="86"/>
  <c r="Z43" i="31"/>
  <c r="AR43" i="25"/>
  <c r="Y45" i="40"/>
  <c r="X45" i="40"/>
  <c r="AI42" i="93"/>
  <c r="AN42" i="93"/>
  <c r="AR42" i="81"/>
  <c r="AN42" i="32"/>
  <c r="AI42" i="32"/>
  <c r="AN44" i="28"/>
  <c r="AI44" i="28"/>
  <c r="AN44" i="96"/>
  <c r="AI44" i="96"/>
  <c r="AN41" i="47"/>
  <c r="AI41" i="47"/>
  <c r="X43" i="78"/>
  <c r="Y43" i="78"/>
  <c r="AN40" i="89"/>
  <c r="AI40" i="89"/>
  <c r="W44" i="83"/>
  <c r="AG43" i="83"/>
  <c r="AP43" i="83" s="1"/>
  <c r="AF43" i="83"/>
  <c r="AO43" i="83" s="1"/>
  <c r="AE43" i="83"/>
  <c r="AI44" i="42"/>
  <c r="AN44" i="42"/>
  <c r="AR41" i="29"/>
  <c r="AH42" i="29"/>
  <c r="AQ42" i="29" s="1"/>
  <c r="Z44" i="76"/>
  <c r="Z43" i="81"/>
  <c r="AH44" i="44"/>
  <c r="AQ44" i="44" s="1"/>
  <c r="Y43" i="41"/>
  <c r="X43" i="41"/>
  <c r="AR41" i="27"/>
  <c r="Z44" i="26"/>
  <c r="AR43" i="76"/>
  <c r="AE44" i="37"/>
  <c r="W45" i="37"/>
  <c r="AF44" i="37"/>
  <c r="AO44" i="37" s="1"/>
  <c r="AG44" i="37"/>
  <c r="AP44" i="37" s="1"/>
  <c r="AH43" i="83"/>
  <c r="AQ43" i="83" s="1"/>
  <c r="AF44" i="91"/>
  <c r="AO44" i="91" s="1"/>
  <c r="AE44" i="91"/>
  <c r="W45" i="91"/>
  <c r="AG44" i="91"/>
  <c r="AP44" i="91" s="1"/>
  <c r="AH43" i="36"/>
  <c r="AQ43" i="36" s="1"/>
  <c r="Y44" i="85"/>
  <c r="X44" i="85"/>
  <c r="AH42" i="90"/>
  <c r="AQ42" i="90" s="1"/>
  <c r="AI44" i="40"/>
  <c r="AN44" i="40"/>
  <c r="AH44" i="25"/>
  <c r="AQ44" i="25" s="1"/>
  <c r="X45" i="96"/>
  <c r="Y45" i="96"/>
  <c r="AH43" i="95"/>
  <c r="AQ43" i="95" s="1"/>
  <c r="Y44" i="73"/>
  <c r="X44" i="73"/>
  <c r="AN42" i="78"/>
  <c r="AI42" i="78"/>
  <c r="Y43" i="39"/>
  <c r="X43" i="39"/>
  <c r="Z43" i="39" l="1"/>
  <c r="Z43" i="32"/>
  <c r="Z41" i="89"/>
  <c r="Z43" i="84"/>
  <c r="AF44" i="25"/>
  <c r="AO44" i="25" s="1"/>
  <c r="Z43" i="93"/>
  <c r="W45" i="30"/>
  <c r="AG43" i="36"/>
  <c r="AP43" i="36" s="1"/>
  <c r="Z44" i="85"/>
  <c r="Z44" i="87"/>
  <c r="Z45" i="28"/>
  <c r="Z43" i="34"/>
  <c r="Z45" i="96"/>
  <c r="AF45" i="96" s="1"/>
  <c r="AO45" i="96" s="1"/>
  <c r="Z44" i="73"/>
  <c r="Z42" i="47"/>
  <c r="Z43" i="41"/>
  <c r="AG43" i="41" s="1"/>
  <c r="AP43" i="41" s="1"/>
  <c r="Z44" i="77"/>
  <c r="Z45" i="40"/>
  <c r="AF45" i="40" s="1"/>
  <c r="AO45" i="40" s="1"/>
  <c r="Z45" i="42"/>
  <c r="AE45" i="42" s="1"/>
  <c r="AE43" i="45"/>
  <c r="Z43" i="78"/>
  <c r="W44" i="78" s="1"/>
  <c r="AG43" i="39"/>
  <c r="AP43" i="39" s="1"/>
  <c r="AE43" i="39"/>
  <c r="AF43" i="39"/>
  <c r="AO43" i="39" s="1"/>
  <c r="W44" i="39"/>
  <c r="W44" i="41"/>
  <c r="AF45" i="42"/>
  <c r="AO45" i="42" s="1"/>
  <c r="AG45" i="42"/>
  <c r="AP45" i="42" s="1"/>
  <c r="W46" i="96"/>
  <c r="AG45" i="96"/>
  <c r="AP45" i="96" s="1"/>
  <c r="AE45" i="96"/>
  <c r="AF43" i="78"/>
  <c r="AO43" i="78" s="1"/>
  <c r="AG41" i="89"/>
  <c r="AP41" i="89" s="1"/>
  <c r="AF41" i="89"/>
  <c r="AO41" i="89" s="1"/>
  <c r="W42" i="89"/>
  <c r="AE41" i="89"/>
  <c r="AR42" i="78"/>
  <c r="AR44" i="40"/>
  <c r="AE43" i="81"/>
  <c r="AF43" i="81"/>
  <c r="AO43" i="81" s="1"/>
  <c r="W44" i="81"/>
  <c r="AG43" i="81"/>
  <c r="AP43" i="81" s="1"/>
  <c r="AH44" i="73"/>
  <c r="AQ44" i="73" s="1"/>
  <c r="AG44" i="26"/>
  <c r="AP44" i="26" s="1"/>
  <c r="AF44" i="26"/>
  <c r="AO44" i="26" s="1"/>
  <c r="AE44" i="26"/>
  <c r="W45" i="26"/>
  <c r="W45" i="76"/>
  <c r="AG44" i="76"/>
  <c r="AP44" i="76" s="1"/>
  <c r="AF44" i="76"/>
  <c r="AO44" i="76" s="1"/>
  <c r="AE44" i="76"/>
  <c r="AH43" i="78"/>
  <c r="AQ43" i="78" s="1"/>
  <c r="AR44" i="28"/>
  <c r="AE42" i="27"/>
  <c r="W43" i="27"/>
  <c r="AG42" i="27"/>
  <c r="AP42" i="27" s="1"/>
  <c r="AF42" i="27"/>
  <c r="AO42" i="27" s="1"/>
  <c r="AR42" i="94"/>
  <c r="AI41" i="35"/>
  <c r="AN41" i="35"/>
  <c r="AI44" i="44"/>
  <c r="AN44" i="44"/>
  <c r="AR42" i="34"/>
  <c r="AH44" i="87"/>
  <c r="AQ44" i="87" s="1"/>
  <c r="X43" i="88"/>
  <c r="Y43" i="88"/>
  <c r="AN42" i="90"/>
  <c r="AI42" i="90"/>
  <c r="Y42" i="46"/>
  <c r="X42" i="46"/>
  <c r="AH43" i="34"/>
  <c r="AQ43" i="34" s="1"/>
  <c r="AN42" i="74"/>
  <c r="AI42" i="74"/>
  <c r="AI43" i="82"/>
  <c r="AN43" i="82"/>
  <c r="Y45" i="30"/>
  <c r="X45" i="30"/>
  <c r="AH43" i="39"/>
  <c r="AQ43" i="39" s="1"/>
  <c r="AF44" i="73"/>
  <c r="AO44" i="73" s="1"/>
  <c r="AE44" i="73"/>
  <c r="W45" i="73"/>
  <c r="AG44" i="73"/>
  <c r="AP44" i="73" s="1"/>
  <c r="AF44" i="85"/>
  <c r="AO44" i="85" s="1"/>
  <c r="AE44" i="85"/>
  <c r="W45" i="85"/>
  <c r="AG44" i="85"/>
  <c r="AP44" i="85" s="1"/>
  <c r="AR42" i="93"/>
  <c r="AG43" i="31"/>
  <c r="AP43" i="31" s="1"/>
  <c r="AF43" i="31"/>
  <c r="AO43" i="31" s="1"/>
  <c r="AE43" i="31"/>
  <c r="W44" i="31"/>
  <c r="AR43" i="73"/>
  <c r="AH43" i="93"/>
  <c r="AQ43" i="93" s="1"/>
  <c r="AI43" i="95"/>
  <c r="AN43" i="95"/>
  <c r="AG45" i="28"/>
  <c r="AP45" i="28" s="1"/>
  <c r="W46" i="28"/>
  <c r="AE45" i="28"/>
  <c r="AF45" i="28"/>
  <c r="AO45" i="28" s="1"/>
  <c r="AN41" i="46"/>
  <c r="AI41" i="46"/>
  <c r="AH42" i="47"/>
  <c r="AQ42" i="47" s="1"/>
  <c r="AF43" i="34"/>
  <c r="AO43" i="34" s="1"/>
  <c r="W44" i="34"/>
  <c r="AG43" i="34"/>
  <c r="AP43" i="34" s="1"/>
  <c r="AE43" i="34"/>
  <c r="X45" i="43"/>
  <c r="Y45" i="43"/>
  <c r="AN44" i="30"/>
  <c r="AI44" i="30"/>
  <c r="AI43" i="45"/>
  <c r="AN43" i="45"/>
  <c r="Y45" i="37"/>
  <c r="X45" i="37"/>
  <c r="X44" i="83"/>
  <c r="Y44" i="83"/>
  <c r="AR41" i="47"/>
  <c r="AR42" i="32"/>
  <c r="AH45" i="40"/>
  <c r="AQ45" i="40" s="1"/>
  <c r="AH43" i="32"/>
  <c r="AQ43" i="32" s="1"/>
  <c r="AH44" i="77"/>
  <c r="AQ44" i="77" s="1"/>
  <c r="AE44" i="87"/>
  <c r="W45" i="87"/>
  <c r="AF44" i="87"/>
  <c r="AO44" i="87" s="1"/>
  <c r="AG44" i="87"/>
  <c r="AP44" i="87" s="1"/>
  <c r="AI42" i="88"/>
  <c r="AN42" i="88"/>
  <c r="AH43" i="84"/>
  <c r="AQ43" i="84" s="1"/>
  <c r="W43" i="47"/>
  <c r="AG42" i="47"/>
  <c r="AP42" i="47" s="1"/>
  <c r="AF42" i="47"/>
  <c r="AO42" i="47" s="1"/>
  <c r="AE42" i="47"/>
  <c r="AN44" i="43"/>
  <c r="AI44" i="43"/>
  <c r="X43" i="29"/>
  <c r="Y43" i="29"/>
  <c r="X45" i="91"/>
  <c r="Y45" i="91"/>
  <c r="AI44" i="37"/>
  <c r="AN44" i="37"/>
  <c r="AH43" i="41"/>
  <c r="AQ43" i="41" s="1"/>
  <c r="AR44" i="42"/>
  <c r="AR40" i="89"/>
  <c r="AG45" i="86"/>
  <c r="AP45" i="86" s="1"/>
  <c r="AF45" i="86"/>
  <c r="AO45" i="86" s="1"/>
  <c r="W46" i="86"/>
  <c r="AE45" i="86"/>
  <c r="W44" i="32"/>
  <c r="AG43" i="32"/>
  <c r="AP43" i="32" s="1"/>
  <c r="AF43" i="32"/>
  <c r="AO43" i="32" s="1"/>
  <c r="AE43" i="32"/>
  <c r="AF43" i="33"/>
  <c r="AO43" i="33" s="1"/>
  <c r="AG43" i="33"/>
  <c r="AP43" i="33" s="1"/>
  <c r="AE43" i="33"/>
  <c r="W44" i="33"/>
  <c r="AE43" i="80"/>
  <c r="W44" i="80"/>
  <c r="AF43" i="80"/>
  <c r="AO43" i="80" s="1"/>
  <c r="AG43" i="80"/>
  <c r="AP43" i="80" s="1"/>
  <c r="AG44" i="77"/>
  <c r="AP44" i="77" s="1"/>
  <c r="AF44" i="77"/>
  <c r="AO44" i="77" s="1"/>
  <c r="AE44" i="77"/>
  <c r="W45" i="77"/>
  <c r="AE43" i="93"/>
  <c r="W44" i="93"/>
  <c r="AG43" i="93"/>
  <c r="AP43" i="93" s="1"/>
  <c r="AF43" i="93"/>
  <c r="AO43" i="93" s="1"/>
  <c r="AR43" i="85"/>
  <c r="AG43" i="84"/>
  <c r="AP43" i="84" s="1"/>
  <c r="AF43" i="84"/>
  <c r="AO43" i="84" s="1"/>
  <c r="AE43" i="84"/>
  <c r="W44" i="84"/>
  <c r="AH43" i="75"/>
  <c r="AQ43" i="75" s="1"/>
  <c r="Y45" i="79"/>
  <c r="X45" i="79"/>
  <c r="Z45" i="79" s="1"/>
  <c r="AI44" i="91"/>
  <c r="AN44" i="91"/>
  <c r="AI43" i="83"/>
  <c r="AN43" i="83"/>
  <c r="AR44" i="96"/>
  <c r="AR43" i="87"/>
  <c r="Y46" i="48"/>
  <c r="X46" i="48"/>
  <c r="X45" i="44"/>
  <c r="Y45" i="44"/>
  <c r="AH41" i="89"/>
  <c r="AQ41" i="89" s="1"/>
  <c r="AR42" i="75"/>
  <c r="AR42" i="84"/>
  <c r="AH43" i="94"/>
  <c r="AQ43" i="94" s="1"/>
  <c r="Y44" i="95"/>
  <c r="X44" i="95"/>
  <c r="X45" i="38"/>
  <c r="Y45" i="38"/>
  <c r="AI43" i="92"/>
  <c r="AN43" i="92"/>
  <c r="AR42" i="41"/>
  <c r="AH45" i="42"/>
  <c r="AQ45" i="42" s="1"/>
  <c r="X44" i="82"/>
  <c r="Y44" i="82"/>
  <c r="AI44" i="79"/>
  <c r="AN44" i="79"/>
  <c r="Y45" i="25"/>
  <c r="X45" i="25"/>
  <c r="Y44" i="36"/>
  <c r="X44" i="36"/>
  <c r="AH45" i="96"/>
  <c r="AQ45" i="96" s="1"/>
  <c r="AH44" i="85"/>
  <c r="AQ44" i="85" s="1"/>
  <c r="AN45" i="48"/>
  <c r="AI45" i="48"/>
  <c r="AR43" i="77"/>
  <c r="Y42" i="35"/>
  <c r="X42" i="35"/>
  <c r="Z43" i="94"/>
  <c r="AH45" i="28"/>
  <c r="AQ45" i="28" s="1"/>
  <c r="AI44" i="38"/>
  <c r="AN44" i="38"/>
  <c r="Y43" i="90"/>
  <c r="X43" i="90"/>
  <c r="AR42" i="39"/>
  <c r="Z43" i="75"/>
  <c r="Y43" i="74"/>
  <c r="X43" i="74"/>
  <c r="Z43" i="74" s="1"/>
  <c r="X44" i="92"/>
  <c r="Y44" i="92"/>
  <c r="AI42" i="29"/>
  <c r="AN42" i="29"/>
  <c r="AN44" i="25"/>
  <c r="AI44" i="25"/>
  <c r="AI43" i="36"/>
  <c r="AN43" i="36"/>
  <c r="Y44" i="45"/>
  <c r="X44" i="45"/>
  <c r="W46" i="40" l="1"/>
  <c r="AG45" i="40"/>
  <c r="AP45" i="40" s="1"/>
  <c r="Z44" i="95"/>
  <c r="Z45" i="37"/>
  <c r="Z45" i="30"/>
  <c r="AE43" i="41"/>
  <c r="AE43" i="78"/>
  <c r="AF43" i="41"/>
  <c r="AO43" i="41" s="1"/>
  <c r="Z45" i="44"/>
  <c r="AG43" i="78"/>
  <c r="AP43" i="78" s="1"/>
  <c r="Z43" i="29"/>
  <c r="AE43" i="29" s="1"/>
  <c r="W46" i="42"/>
  <c r="Z44" i="36"/>
  <c r="Z44" i="92"/>
  <c r="Z42" i="46"/>
  <c r="Z45" i="25"/>
  <c r="W46" i="25" s="1"/>
  <c r="Z44" i="83"/>
  <c r="AE45" i="40"/>
  <c r="Z45" i="38"/>
  <c r="AF45" i="38" s="1"/>
  <c r="AO45" i="38" s="1"/>
  <c r="Z44" i="82"/>
  <c r="AG44" i="82" s="1"/>
  <c r="AP44" i="82" s="1"/>
  <c r="Z46" i="48"/>
  <c r="AF46" i="48" s="1"/>
  <c r="AO46" i="48" s="1"/>
  <c r="W45" i="82"/>
  <c r="AF44" i="82"/>
  <c r="AO44" i="82" s="1"/>
  <c r="W44" i="74"/>
  <c r="AG43" i="74"/>
  <c r="AP43" i="74" s="1"/>
  <c r="AF43" i="74"/>
  <c r="AO43" i="74" s="1"/>
  <c r="AE43" i="74"/>
  <c r="AG45" i="38"/>
  <c r="AP45" i="38" s="1"/>
  <c r="AE45" i="38"/>
  <c r="AG45" i="25"/>
  <c r="AP45" i="25" s="1"/>
  <c r="AF45" i="25"/>
  <c r="AO45" i="25" s="1"/>
  <c r="AE45" i="25"/>
  <c r="AG45" i="37"/>
  <c r="AP45" i="37" s="1"/>
  <c r="AF45" i="37"/>
  <c r="AO45" i="37" s="1"/>
  <c r="AE45" i="37"/>
  <c r="W46" i="37"/>
  <c r="AG46" i="48"/>
  <c r="AP46" i="48" s="1"/>
  <c r="W47" i="48"/>
  <c r="AH44" i="45"/>
  <c r="AQ44" i="45" s="1"/>
  <c r="AR44" i="25"/>
  <c r="W45" i="92"/>
  <c r="AG44" i="92"/>
  <c r="AP44" i="92" s="1"/>
  <c r="AF44" i="92"/>
  <c r="AO44" i="92" s="1"/>
  <c r="AE44" i="92"/>
  <c r="AH42" i="35"/>
  <c r="AQ42" i="35" s="1"/>
  <c r="AR44" i="79"/>
  <c r="AR43" i="92"/>
  <c r="AE44" i="95"/>
  <c r="W45" i="95"/>
  <c r="AF44" i="95"/>
  <c r="AO44" i="95" s="1"/>
  <c r="AG44" i="95"/>
  <c r="AP44" i="95" s="1"/>
  <c r="AH46" i="48"/>
  <c r="AQ46" i="48" s="1"/>
  <c r="AI43" i="93"/>
  <c r="AN43" i="93"/>
  <c r="AN43" i="33"/>
  <c r="AI43" i="33"/>
  <c r="AR44" i="37"/>
  <c r="AF43" i="29"/>
  <c r="AO43" i="29" s="1"/>
  <c r="W44" i="29"/>
  <c r="AG43" i="29"/>
  <c r="AP43" i="29" s="1"/>
  <c r="Y45" i="87"/>
  <c r="X45" i="87"/>
  <c r="AH45" i="37"/>
  <c r="AQ45" i="37" s="1"/>
  <c r="AN45" i="28"/>
  <c r="AI45" i="28"/>
  <c r="W46" i="30"/>
  <c r="AG45" i="30"/>
  <c r="AP45" i="30" s="1"/>
  <c r="AF45" i="30"/>
  <c r="AO45" i="30" s="1"/>
  <c r="AE45" i="30"/>
  <c r="W43" i="46"/>
  <c r="AG42" i="46"/>
  <c r="AP42" i="46" s="1"/>
  <c r="AE42" i="46"/>
  <c r="AF42" i="46"/>
  <c r="AO42" i="46" s="1"/>
  <c r="AI43" i="78"/>
  <c r="AN43" i="78"/>
  <c r="X46" i="42"/>
  <c r="Y46" i="42"/>
  <c r="AH43" i="90"/>
  <c r="AQ43" i="90" s="1"/>
  <c r="X44" i="34"/>
  <c r="Y44" i="34"/>
  <c r="X46" i="28"/>
  <c r="Y46" i="28"/>
  <c r="AI44" i="76"/>
  <c r="AN44" i="76"/>
  <c r="X44" i="32"/>
  <c r="Y44" i="32"/>
  <c r="AH45" i="91"/>
  <c r="AQ45" i="91" s="1"/>
  <c r="AH45" i="43"/>
  <c r="AQ45" i="43" s="1"/>
  <c r="AR41" i="46"/>
  <c r="AN43" i="31"/>
  <c r="AI43" i="31"/>
  <c r="Y45" i="73"/>
  <c r="X45" i="73"/>
  <c r="AR43" i="82"/>
  <c r="AR44" i="44"/>
  <c r="AN44" i="26"/>
  <c r="AI44" i="26"/>
  <c r="AN43" i="81"/>
  <c r="AI43" i="81"/>
  <c r="AN45" i="40"/>
  <c r="AI45" i="40"/>
  <c r="X46" i="96"/>
  <c r="Y46" i="96"/>
  <c r="X44" i="39"/>
  <c r="Y44" i="39"/>
  <c r="AG44" i="36"/>
  <c r="AP44" i="36" s="1"/>
  <c r="AF44" i="36"/>
  <c r="AO44" i="36" s="1"/>
  <c r="AE44" i="36"/>
  <c r="W45" i="36"/>
  <c r="X43" i="47"/>
  <c r="Y43" i="47"/>
  <c r="Y44" i="31"/>
  <c r="X44" i="31"/>
  <c r="Z44" i="31" s="1"/>
  <c r="X44" i="84"/>
  <c r="Y44" i="84"/>
  <c r="X45" i="77"/>
  <c r="Y45" i="77"/>
  <c r="AR42" i="29"/>
  <c r="Z43" i="90"/>
  <c r="AN43" i="84"/>
  <c r="AI43" i="84"/>
  <c r="AN44" i="77"/>
  <c r="AI44" i="77"/>
  <c r="Y44" i="80"/>
  <c r="X44" i="80"/>
  <c r="AN45" i="86"/>
  <c r="AI45" i="86"/>
  <c r="Z45" i="91"/>
  <c r="AI42" i="47"/>
  <c r="AN42" i="47"/>
  <c r="Z45" i="43"/>
  <c r="Y45" i="85"/>
  <c r="Z45" i="85" s="1"/>
  <c r="X45" i="85"/>
  <c r="AI44" i="73"/>
  <c r="AN44" i="73"/>
  <c r="AR42" i="74"/>
  <c r="X42" i="89"/>
  <c r="Y42" i="89"/>
  <c r="X44" i="78"/>
  <c r="Y44" i="78"/>
  <c r="Y44" i="41"/>
  <c r="X44" i="41"/>
  <c r="AH43" i="74"/>
  <c r="AQ43" i="74" s="1"/>
  <c r="AR44" i="43"/>
  <c r="AI44" i="87"/>
  <c r="AN44" i="87"/>
  <c r="AR42" i="90"/>
  <c r="AN41" i="89"/>
  <c r="AI41" i="89"/>
  <c r="X46" i="40"/>
  <c r="Z46" i="40" s="1"/>
  <c r="Y46" i="40"/>
  <c r="AI45" i="42"/>
  <c r="AN45" i="42"/>
  <c r="Z44" i="45"/>
  <c r="Z42" i="35"/>
  <c r="AH44" i="82"/>
  <c r="AQ44" i="82" s="1"/>
  <c r="W44" i="75"/>
  <c r="AG43" i="75"/>
  <c r="AP43" i="75" s="1"/>
  <c r="AF43" i="75"/>
  <c r="AO43" i="75" s="1"/>
  <c r="AE43" i="75"/>
  <c r="AH44" i="95"/>
  <c r="AQ44" i="95" s="1"/>
  <c r="AH45" i="44"/>
  <c r="AQ45" i="44" s="1"/>
  <c r="AR44" i="91"/>
  <c r="AI43" i="80"/>
  <c r="AN43" i="80"/>
  <c r="AI43" i="32"/>
  <c r="AN43" i="32"/>
  <c r="X46" i="86"/>
  <c r="Z46" i="86" s="1"/>
  <c r="Y46" i="86"/>
  <c r="AH44" i="83"/>
  <c r="AQ44" i="83" s="1"/>
  <c r="AR43" i="45"/>
  <c r="AR43" i="95"/>
  <c r="AI44" i="85"/>
  <c r="AN44" i="85"/>
  <c r="AH45" i="30"/>
  <c r="AQ45" i="30" s="1"/>
  <c r="AH42" i="46"/>
  <c r="AQ42" i="46" s="1"/>
  <c r="AH43" i="88"/>
  <c r="AQ43" i="88" s="1"/>
  <c r="AR41" i="35"/>
  <c r="Y43" i="27"/>
  <c r="X43" i="27"/>
  <c r="AN43" i="41"/>
  <c r="AI43" i="41"/>
  <c r="AN43" i="39"/>
  <c r="AI43" i="39"/>
  <c r="AG45" i="79"/>
  <c r="AP45" i="79" s="1"/>
  <c r="AF45" i="79"/>
  <c r="AO45" i="79" s="1"/>
  <c r="AE45" i="79"/>
  <c r="W46" i="79"/>
  <c r="Y45" i="26"/>
  <c r="X45" i="26"/>
  <c r="AH45" i="25"/>
  <c r="AQ45" i="25" s="1"/>
  <c r="AH45" i="38"/>
  <c r="AQ45" i="38" s="1"/>
  <c r="AR43" i="83"/>
  <c r="AR42" i="88"/>
  <c r="AR43" i="36"/>
  <c r="AH44" i="92"/>
  <c r="AQ44" i="92" s="1"/>
  <c r="AR44" i="38"/>
  <c r="W44" i="94"/>
  <c r="AG43" i="94"/>
  <c r="AP43" i="94" s="1"/>
  <c r="AE43" i="94"/>
  <c r="AF43" i="94"/>
  <c r="AO43" i="94" s="1"/>
  <c r="AR45" i="48"/>
  <c r="AH44" i="36"/>
  <c r="AQ44" i="36" s="1"/>
  <c r="AE45" i="44"/>
  <c r="AF45" i="44"/>
  <c r="AO45" i="44" s="1"/>
  <c r="AG45" i="44"/>
  <c r="AP45" i="44" s="1"/>
  <c r="W46" i="44"/>
  <c r="AH45" i="79"/>
  <c r="AQ45" i="79" s="1"/>
  <c r="Y44" i="93"/>
  <c r="X44" i="93"/>
  <c r="X44" i="33"/>
  <c r="Y44" i="33"/>
  <c r="AH43" i="29"/>
  <c r="AQ43" i="29" s="1"/>
  <c r="AE44" i="83"/>
  <c r="W45" i="83"/>
  <c r="AG44" i="83"/>
  <c r="AP44" i="83" s="1"/>
  <c r="AF44" i="83"/>
  <c r="AO44" i="83" s="1"/>
  <c r="AR44" i="30"/>
  <c r="AN43" i="34"/>
  <c r="AI43" i="34"/>
  <c r="Z43" i="88"/>
  <c r="AI42" i="27"/>
  <c r="AN42" i="27"/>
  <c r="X45" i="76"/>
  <c r="Y45" i="76"/>
  <c r="X44" i="81"/>
  <c r="Y44" i="81"/>
  <c r="AI45" i="96"/>
  <c r="AN45" i="96"/>
  <c r="AE44" i="82" l="1"/>
  <c r="Z44" i="93"/>
  <c r="Z45" i="26"/>
  <c r="Z44" i="41"/>
  <c r="Z44" i="33"/>
  <c r="Z46" i="42"/>
  <c r="Z42" i="89"/>
  <c r="Z45" i="76"/>
  <c r="Z45" i="77"/>
  <c r="Z44" i="39"/>
  <c r="Z44" i="34"/>
  <c r="W45" i="34" s="1"/>
  <c r="W46" i="38"/>
  <c r="Z46" i="96"/>
  <c r="AE46" i="96" s="1"/>
  <c r="AE46" i="48"/>
  <c r="Z44" i="81"/>
  <c r="AE44" i="81" s="1"/>
  <c r="W46" i="26"/>
  <c r="AG45" i="26"/>
  <c r="AP45" i="26" s="1"/>
  <c r="AF45" i="26"/>
  <c r="AO45" i="26" s="1"/>
  <c r="AE45" i="26"/>
  <c r="AG45" i="85"/>
  <c r="AP45" i="85" s="1"/>
  <c r="AF45" i="85"/>
  <c r="AO45" i="85" s="1"/>
  <c r="AE45" i="85"/>
  <c r="W46" i="85"/>
  <c r="AE44" i="34"/>
  <c r="AF44" i="34"/>
  <c r="AO44" i="34" s="1"/>
  <c r="W45" i="81"/>
  <c r="AG44" i="93"/>
  <c r="AP44" i="93" s="1"/>
  <c r="AE44" i="93"/>
  <c r="AF44" i="93"/>
  <c r="AO44" i="93" s="1"/>
  <c r="W45" i="93"/>
  <c r="AF46" i="96"/>
  <c r="AO46" i="96" s="1"/>
  <c r="AF44" i="33"/>
  <c r="AO44" i="33" s="1"/>
  <c r="AE44" i="33"/>
  <c r="W45" i="33"/>
  <c r="AG44" i="33"/>
  <c r="AP44" i="33" s="1"/>
  <c r="AN45" i="79"/>
  <c r="AI45" i="79"/>
  <c r="AR43" i="32"/>
  <c r="AH46" i="40"/>
  <c r="AQ46" i="40" s="1"/>
  <c r="AR43" i="84"/>
  <c r="AH45" i="77"/>
  <c r="AQ45" i="77" s="1"/>
  <c r="X45" i="36"/>
  <c r="Y45" i="36"/>
  <c r="W45" i="39"/>
  <c r="AG44" i="39"/>
  <c r="AP44" i="39" s="1"/>
  <c r="AF44" i="39"/>
  <c r="AO44" i="39" s="1"/>
  <c r="AE44" i="39"/>
  <c r="AR43" i="81"/>
  <c r="AH46" i="42"/>
  <c r="AQ46" i="42" s="1"/>
  <c r="AI44" i="92"/>
  <c r="AN44" i="92"/>
  <c r="X47" i="48"/>
  <c r="Y47" i="48"/>
  <c r="Y46" i="37"/>
  <c r="X46" i="37"/>
  <c r="Z46" i="37" s="1"/>
  <c r="AN45" i="38"/>
  <c r="AI45" i="38"/>
  <c r="Z44" i="74"/>
  <c r="X44" i="74"/>
  <c r="Y44" i="74"/>
  <c r="X44" i="94"/>
  <c r="Y44" i="94"/>
  <c r="AH43" i="27"/>
  <c r="AQ43" i="27" s="1"/>
  <c r="X44" i="75"/>
  <c r="Y44" i="75"/>
  <c r="AG42" i="35"/>
  <c r="AP42" i="35" s="1"/>
  <c r="AE42" i="35"/>
  <c r="W43" i="35"/>
  <c r="AF42" i="35"/>
  <c r="AO42" i="35" s="1"/>
  <c r="AH44" i="78"/>
  <c r="AQ44" i="78" s="1"/>
  <c r="W46" i="43"/>
  <c r="AE45" i="43"/>
  <c r="AG45" i="43"/>
  <c r="AP45" i="43" s="1"/>
  <c r="AF45" i="43"/>
  <c r="AO45" i="43" s="1"/>
  <c r="AH44" i="80"/>
  <c r="AQ44" i="80" s="1"/>
  <c r="W46" i="77"/>
  <c r="AG45" i="77"/>
  <c r="AP45" i="77" s="1"/>
  <c r="AF45" i="77"/>
  <c r="AO45" i="77" s="1"/>
  <c r="AE45" i="77"/>
  <c r="W45" i="31"/>
  <c r="AG44" i="31"/>
  <c r="AP44" i="31" s="1"/>
  <c r="AF44" i="31"/>
  <c r="AO44" i="31" s="1"/>
  <c r="AE44" i="31"/>
  <c r="AN44" i="36"/>
  <c r="AI44" i="36"/>
  <c r="AH46" i="28"/>
  <c r="AQ46" i="28" s="1"/>
  <c r="AG46" i="42"/>
  <c r="AP46" i="42" s="1"/>
  <c r="AF46" i="42"/>
  <c r="AO46" i="42" s="1"/>
  <c r="AE46" i="42"/>
  <c r="W47" i="42"/>
  <c r="Y46" i="30"/>
  <c r="X46" i="30"/>
  <c r="Z46" i="30" s="1"/>
  <c r="AR43" i="33"/>
  <c r="Y45" i="95"/>
  <c r="X45" i="95"/>
  <c r="AI46" i="48"/>
  <c r="AN46" i="48"/>
  <c r="AN45" i="37"/>
  <c r="AI45" i="37"/>
  <c r="AE43" i="88"/>
  <c r="W44" i="88"/>
  <c r="AF43" i="88"/>
  <c r="AO43" i="88" s="1"/>
  <c r="AG43" i="88"/>
  <c r="AP43" i="88" s="1"/>
  <c r="AR44" i="87"/>
  <c r="AR43" i="34"/>
  <c r="AR43" i="80"/>
  <c r="AF44" i="45"/>
  <c r="AO44" i="45" s="1"/>
  <c r="AE44" i="45"/>
  <c r="W45" i="45"/>
  <c r="AG44" i="45"/>
  <c r="AP44" i="45" s="1"/>
  <c r="AR41" i="89"/>
  <c r="Z44" i="78"/>
  <c r="W44" i="90"/>
  <c r="AG43" i="90"/>
  <c r="AP43" i="90" s="1"/>
  <c r="AF43" i="90"/>
  <c r="AO43" i="90" s="1"/>
  <c r="AE43" i="90"/>
  <c r="AH46" i="96"/>
  <c r="AQ46" i="96" s="1"/>
  <c r="AR44" i="26"/>
  <c r="AH45" i="73"/>
  <c r="AQ45" i="73" s="1"/>
  <c r="AH44" i="32"/>
  <c r="AQ44" i="32" s="1"/>
  <c r="Z46" i="28"/>
  <c r="X43" i="46"/>
  <c r="Y43" i="46"/>
  <c r="AR45" i="28"/>
  <c r="Y44" i="29"/>
  <c r="X44" i="29"/>
  <c r="AI44" i="95"/>
  <c r="AN44" i="95"/>
  <c r="Y46" i="25"/>
  <c r="X46" i="25"/>
  <c r="Z46" i="25" s="1"/>
  <c r="AI43" i="74"/>
  <c r="AN43" i="74"/>
  <c r="AR42" i="27"/>
  <c r="W47" i="40"/>
  <c r="AG46" i="40"/>
  <c r="AP46" i="40" s="1"/>
  <c r="AE46" i="40"/>
  <c r="AF46" i="40"/>
  <c r="AO46" i="40" s="1"/>
  <c r="AH45" i="76"/>
  <c r="AQ45" i="76" s="1"/>
  <c r="X45" i="83"/>
  <c r="Y45" i="83"/>
  <c r="AR43" i="39"/>
  <c r="Z43" i="27"/>
  <c r="AH46" i="86"/>
  <c r="AQ46" i="86" s="1"/>
  <c r="AI43" i="75"/>
  <c r="AN43" i="75"/>
  <c r="AH44" i="41"/>
  <c r="AQ44" i="41" s="1"/>
  <c r="AR44" i="73"/>
  <c r="AR42" i="47"/>
  <c r="Z44" i="80"/>
  <c r="AH44" i="84"/>
  <c r="AQ44" i="84" s="1"/>
  <c r="AH43" i="47"/>
  <c r="AQ43" i="47" s="1"/>
  <c r="Z44" i="32"/>
  <c r="AR43" i="78"/>
  <c r="AI45" i="30"/>
  <c r="AN45" i="30"/>
  <c r="AH45" i="87"/>
  <c r="AQ45" i="87" s="1"/>
  <c r="AI43" i="29"/>
  <c r="AN43" i="29"/>
  <c r="Y45" i="82"/>
  <c r="X45" i="82"/>
  <c r="AH44" i="81"/>
  <c r="AQ44" i="81" s="1"/>
  <c r="AH44" i="93"/>
  <c r="AQ44" i="93" s="1"/>
  <c r="AN45" i="44"/>
  <c r="AI45" i="44"/>
  <c r="AH45" i="26"/>
  <c r="AQ45" i="26" s="1"/>
  <c r="AR45" i="96"/>
  <c r="AF45" i="76"/>
  <c r="AO45" i="76" s="1"/>
  <c r="AE45" i="76"/>
  <c r="AG45" i="76"/>
  <c r="AP45" i="76" s="1"/>
  <c r="W46" i="76"/>
  <c r="AI44" i="83"/>
  <c r="AN44" i="83"/>
  <c r="Y46" i="44"/>
  <c r="X46" i="44"/>
  <c r="AI43" i="94"/>
  <c r="AN43" i="94"/>
  <c r="AR44" i="85"/>
  <c r="W47" i="86"/>
  <c r="AE46" i="86"/>
  <c r="AF46" i="86"/>
  <c r="AO46" i="86" s="1"/>
  <c r="AG46" i="86"/>
  <c r="AP46" i="86" s="1"/>
  <c r="AR45" i="42"/>
  <c r="AH42" i="89"/>
  <c r="AQ42" i="89" s="1"/>
  <c r="AH45" i="85"/>
  <c r="AQ45" i="85" s="1"/>
  <c r="AG45" i="91"/>
  <c r="AP45" i="91" s="1"/>
  <c r="AF45" i="91"/>
  <c r="AO45" i="91" s="1"/>
  <c r="AE45" i="91"/>
  <c r="W46" i="91"/>
  <c r="AR44" i="77"/>
  <c r="Z44" i="84"/>
  <c r="Z43" i="47"/>
  <c r="AR45" i="40"/>
  <c r="Z45" i="73"/>
  <c r="AH44" i="34"/>
  <c r="AQ44" i="34" s="1"/>
  <c r="AR43" i="93"/>
  <c r="Y45" i="92"/>
  <c r="X45" i="92"/>
  <c r="AI45" i="25"/>
  <c r="AN45" i="25"/>
  <c r="Y46" i="38"/>
  <c r="X46" i="38"/>
  <c r="Z46" i="38" s="1"/>
  <c r="AH44" i="33"/>
  <c r="AQ44" i="33" s="1"/>
  <c r="Y46" i="79"/>
  <c r="Z46" i="79" s="1"/>
  <c r="X46" i="79"/>
  <c r="AR43" i="41"/>
  <c r="W45" i="41"/>
  <c r="AG44" i="41"/>
  <c r="AP44" i="41" s="1"/>
  <c r="AF44" i="41"/>
  <c r="AO44" i="41" s="1"/>
  <c r="AE44" i="41"/>
  <c r="W43" i="89"/>
  <c r="AE42" i="89"/>
  <c r="AG42" i="89"/>
  <c r="AP42" i="89" s="1"/>
  <c r="AF42" i="89"/>
  <c r="AO42" i="89" s="1"/>
  <c r="AR45" i="86"/>
  <c r="AH44" i="31"/>
  <c r="AQ44" i="31" s="1"/>
  <c r="AH44" i="39"/>
  <c r="AQ44" i="39" s="1"/>
  <c r="AR43" i="31"/>
  <c r="AR44" i="76"/>
  <c r="AI42" i="46"/>
  <c r="AN42" i="46"/>
  <c r="Z45" i="87"/>
  <c r="AN44" i="82"/>
  <c r="AI44" i="82"/>
  <c r="AG46" i="96" l="1"/>
  <c r="AP46" i="96" s="1"/>
  <c r="AF44" i="81"/>
  <c r="AO44" i="81" s="1"/>
  <c r="AG44" i="81"/>
  <c r="AP44" i="81" s="1"/>
  <c r="Z45" i="83"/>
  <c r="W47" i="96"/>
  <c r="Z44" i="94"/>
  <c r="W45" i="94" s="1"/>
  <c r="Z46" i="44"/>
  <c r="AG46" i="44" s="1"/>
  <c r="AP46" i="44" s="1"/>
  <c r="Z44" i="29"/>
  <c r="AF44" i="29" s="1"/>
  <c r="AO44" i="29" s="1"/>
  <c r="AG44" i="34"/>
  <c r="AP44" i="34" s="1"/>
  <c r="Z45" i="95"/>
  <c r="AE45" i="95" s="1"/>
  <c r="AG45" i="83"/>
  <c r="AP45" i="83" s="1"/>
  <c r="AF45" i="83"/>
  <c r="AO45" i="83" s="1"/>
  <c r="W46" i="83"/>
  <c r="AE45" i="83"/>
  <c r="AF46" i="38"/>
  <c r="AO46" i="38" s="1"/>
  <c r="W47" i="38"/>
  <c r="AG46" i="38"/>
  <c r="AP46" i="38" s="1"/>
  <c r="AE46" i="38"/>
  <c r="AH44" i="75"/>
  <c r="AQ44" i="75" s="1"/>
  <c r="AH45" i="36"/>
  <c r="AQ45" i="36" s="1"/>
  <c r="X43" i="89"/>
  <c r="Y43" i="89"/>
  <c r="AI45" i="76"/>
  <c r="AN45" i="76"/>
  <c r="X47" i="40"/>
  <c r="Y47" i="40"/>
  <c r="AG44" i="29"/>
  <c r="AP44" i="29" s="1"/>
  <c r="W45" i="29"/>
  <c r="W47" i="28"/>
  <c r="AG46" i="28"/>
  <c r="AP46" i="28" s="1"/>
  <c r="AF46" i="28"/>
  <c r="AO46" i="28" s="1"/>
  <c r="AE46" i="28"/>
  <c r="AI43" i="90"/>
  <c r="AN43" i="90"/>
  <c r="AR45" i="37"/>
  <c r="AG45" i="95"/>
  <c r="AP45" i="95" s="1"/>
  <c r="AF45" i="95"/>
  <c r="AO45" i="95" s="1"/>
  <c r="X47" i="42"/>
  <c r="Y47" i="42"/>
  <c r="AI44" i="31"/>
  <c r="AN44" i="31"/>
  <c r="AH44" i="74"/>
  <c r="AQ44" i="74" s="1"/>
  <c r="W47" i="37"/>
  <c r="AG46" i="37"/>
  <c r="AP46" i="37" s="1"/>
  <c r="AF46" i="37"/>
  <c r="AO46" i="37" s="1"/>
  <c r="AE46" i="37"/>
  <c r="Y45" i="34"/>
  <c r="X45" i="34"/>
  <c r="X47" i="96"/>
  <c r="Y47" i="96"/>
  <c r="AN44" i="34"/>
  <c r="AI44" i="34"/>
  <c r="AG45" i="87"/>
  <c r="AP45" i="87" s="1"/>
  <c r="AF45" i="87"/>
  <c r="AO45" i="87" s="1"/>
  <c r="AE45" i="87"/>
  <c r="W46" i="87"/>
  <c r="AG45" i="73"/>
  <c r="AP45" i="73" s="1"/>
  <c r="AF45" i="73"/>
  <c r="AO45" i="73" s="1"/>
  <c r="AE45" i="73"/>
  <c r="W46" i="73"/>
  <c r="AR45" i="25"/>
  <c r="X46" i="91"/>
  <c r="Y46" i="91"/>
  <c r="AR44" i="83"/>
  <c r="AR45" i="30"/>
  <c r="AN46" i="42"/>
  <c r="AI46" i="42"/>
  <c r="Y43" i="35"/>
  <c r="X43" i="35"/>
  <c r="Z43" i="35" s="1"/>
  <c r="Z44" i="75"/>
  <c r="AR45" i="38"/>
  <c r="AH47" i="48"/>
  <c r="AQ47" i="48" s="1"/>
  <c r="Z45" i="36"/>
  <c r="Y45" i="33"/>
  <c r="X45" i="33"/>
  <c r="Z45" i="33" s="1"/>
  <c r="AN46" i="96"/>
  <c r="AI46" i="96"/>
  <c r="AN44" i="93"/>
  <c r="AI44" i="93"/>
  <c r="AI44" i="41"/>
  <c r="AN44" i="41"/>
  <c r="AR43" i="29"/>
  <c r="AI45" i="26"/>
  <c r="AN45" i="26"/>
  <c r="AH46" i="79"/>
  <c r="AQ46" i="79" s="1"/>
  <c r="AR42" i="46"/>
  <c r="AH45" i="92"/>
  <c r="AQ45" i="92" s="1"/>
  <c r="AI46" i="86"/>
  <c r="AN46" i="86"/>
  <c r="AR43" i="94"/>
  <c r="Y46" i="76"/>
  <c r="X46" i="76"/>
  <c r="AR45" i="44"/>
  <c r="AH45" i="82"/>
  <c r="AQ45" i="82" s="1"/>
  <c r="AR43" i="75"/>
  <c r="AF43" i="27"/>
  <c r="AO43" i="27" s="1"/>
  <c r="AG43" i="27"/>
  <c r="AP43" i="27" s="1"/>
  <c r="W44" i="27"/>
  <c r="AE43" i="27"/>
  <c r="AI46" i="40"/>
  <c r="AN46" i="40"/>
  <c r="AR44" i="95"/>
  <c r="AR46" i="48"/>
  <c r="AH46" i="30"/>
  <c r="AQ46" i="30" s="1"/>
  <c r="X46" i="77"/>
  <c r="Y46" i="77"/>
  <c r="Z46" i="77" s="1"/>
  <c r="AH44" i="94"/>
  <c r="AQ44" i="94" s="1"/>
  <c r="Z47" i="48"/>
  <c r="X46" i="85"/>
  <c r="Y46" i="85"/>
  <c r="AH45" i="83"/>
  <c r="AQ45" i="83" s="1"/>
  <c r="AE46" i="25"/>
  <c r="W47" i="25"/>
  <c r="AG46" i="25"/>
  <c r="AP46" i="25" s="1"/>
  <c r="AF46" i="25"/>
  <c r="AO46" i="25" s="1"/>
  <c r="Y46" i="43"/>
  <c r="X46" i="43"/>
  <c r="AE44" i="74"/>
  <c r="W45" i="74"/>
  <c r="AF44" i="74"/>
  <c r="AO44" i="74" s="1"/>
  <c r="AG44" i="74"/>
  <c r="AP44" i="74" s="1"/>
  <c r="AI44" i="39"/>
  <c r="AN44" i="39"/>
  <c r="AI42" i="89"/>
  <c r="AN42" i="89"/>
  <c r="W47" i="79"/>
  <c r="AG46" i="79"/>
  <c r="AP46" i="79" s="1"/>
  <c r="AF46" i="79"/>
  <c r="AO46" i="79" s="1"/>
  <c r="AE46" i="79"/>
  <c r="AH46" i="38"/>
  <c r="AQ46" i="38" s="1"/>
  <c r="AG44" i="80"/>
  <c r="AP44" i="80" s="1"/>
  <c r="AF44" i="80"/>
  <c r="AO44" i="80" s="1"/>
  <c r="AE44" i="80"/>
  <c r="W45" i="80"/>
  <c r="AR43" i="74"/>
  <c r="AH44" i="29"/>
  <c r="AQ44" i="29" s="1"/>
  <c r="AH43" i="46"/>
  <c r="AQ43" i="46" s="1"/>
  <c r="X44" i="90"/>
  <c r="Y44" i="90"/>
  <c r="Y45" i="45"/>
  <c r="X45" i="45"/>
  <c r="Y44" i="88"/>
  <c r="X44" i="88"/>
  <c r="AH45" i="95"/>
  <c r="AQ45" i="95" s="1"/>
  <c r="AR44" i="36"/>
  <c r="Y45" i="31"/>
  <c r="X45" i="31"/>
  <c r="Z45" i="31" s="1"/>
  <c r="AN42" i="35"/>
  <c r="AI42" i="35"/>
  <c r="AH46" i="37"/>
  <c r="AQ46" i="37" s="1"/>
  <c r="AN44" i="33"/>
  <c r="AI44" i="33"/>
  <c r="AN44" i="81"/>
  <c r="AI44" i="81"/>
  <c r="AN45" i="85"/>
  <c r="AI45" i="85"/>
  <c r="AF43" i="47"/>
  <c r="AO43" i="47" s="1"/>
  <c r="AE43" i="47"/>
  <c r="W44" i="47"/>
  <c r="AG43" i="47"/>
  <c r="AP43" i="47" s="1"/>
  <c r="AN45" i="91"/>
  <c r="AI45" i="91"/>
  <c r="AH46" i="44"/>
  <c r="AQ46" i="44" s="1"/>
  <c r="AR44" i="82"/>
  <c r="Y45" i="41"/>
  <c r="X45" i="41"/>
  <c r="Z45" i="41" s="1"/>
  <c r="Z45" i="92"/>
  <c r="W45" i="84"/>
  <c r="AF44" i="84"/>
  <c r="AO44" i="84" s="1"/>
  <c r="AG44" i="84"/>
  <c r="AP44" i="84" s="1"/>
  <c r="AE44" i="84"/>
  <c r="X47" i="86"/>
  <c r="Y47" i="86"/>
  <c r="Z45" i="82"/>
  <c r="AF44" i="32"/>
  <c r="AO44" i="32" s="1"/>
  <c r="AE44" i="32"/>
  <c r="W45" i="32"/>
  <c r="AG44" i="32"/>
  <c r="AP44" i="32" s="1"/>
  <c r="AH46" i="25"/>
  <c r="AQ46" i="25" s="1"/>
  <c r="Z43" i="46"/>
  <c r="AF44" i="78"/>
  <c r="AO44" i="78" s="1"/>
  <c r="AE44" i="78"/>
  <c r="W45" i="78"/>
  <c r="AG44" i="78"/>
  <c r="AP44" i="78" s="1"/>
  <c r="AI44" i="45"/>
  <c r="AN44" i="45"/>
  <c r="AI43" i="88"/>
  <c r="AN43" i="88"/>
  <c r="AF46" i="30"/>
  <c r="AO46" i="30" s="1"/>
  <c r="AE46" i="30"/>
  <c r="W47" i="30"/>
  <c r="AG46" i="30"/>
  <c r="AP46" i="30" s="1"/>
  <c r="AI45" i="77"/>
  <c r="AN45" i="77"/>
  <c r="AI45" i="43"/>
  <c r="AN45" i="43"/>
  <c r="AR44" i="92"/>
  <c r="Y45" i="39"/>
  <c r="X45" i="39"/>
  <c r="AR45" i="79"/>
  <c r="X45" i="93"/>
  <c r="Y45" i="93"/>
  <c r="Y45" i="81"/>
  <c r="X45" i="81"/>
  <c r="X46" i="26"/>
  <c r="Y46" i="26"/>
  <c r="AE44" i="94" l="1"/>
  <c r="AF44" i="94"/>
  <c r="AO44" i="94" s="1"/>
  <c r="W47" i="44"/>
  <c r="AE46" i="44"/>
  <c r="Z46" i="26"/>
  <c r="Z46" i="91"/>
  <c r="AG44" i="94"/>
  <c r="AP44" i="94" s="1"/>
  <c r="AF46" i="44"/>
  <c r="AO46" i="44" s="1"/>
  <c r="Z46" i="76"/>
  <c r="W47" i="76" s="1"/>
  <c r="Z47" i="40"/>
  <c r="Z45" i="81"/>
  <c r="W46" i="81" s="1"/>
  <c r="W46" i="95"/>
  <c r="AE44" i="29"/>
  <c r="Z45" i="93"/>
  <c r="Z46" i="85"/>
  <c r="AF46" i="85" s="1"/>
  <c r="AO46" i="85" s="1"/>
  <c r="Z44" i="90"/>
  <c r="AE44" i="90" s="1"/>
  <c r="AE46" i="77"/>
  <c r="W47" i="77"/>
  <c r="AF46" i="77"/>
  <c r="AO46" i="77" s="1"/>
  <c r="AG46" i="77"/>
  <c r="AP46" i="77" s="1"/>
  <c r="AG46" i="85"/>
  <c r="AP46" i="85" s="1"/>
  <c r="AE46" i="85"/>
  <c r="AG44" i="90"/>
  <c r="AP44" i="90" s="1"/>
  <c r="AF44" i="90"/>
  <c r="AO44" i="90" s="1"/>
  <c r="AG46" i="76"/>
  <c r="AP46" i="76" s="1"/>
  <c r="AF46" i="76"/>
  <c r="AO46" i="76" s="1"/>
  <c r="AE46" i="76"/>
  <c r="AR45" i="43"/>
  <c r="AH47" i="86"/>
  <c r="AQ47" i="86" s="1"/>
  <c r="X45" i="84"/>
  <c r="Y45" i="84"/>
  <c r="AR45" i="91"/>
  <c r="AR42" i="35"/>
  <c r="AH44" i="88"/>
  <c r="AQ44" i="88" s="1"/>
  <c r="AR44" i="93"/>
  <c r="AF45" i="33"/>
  <c r="AO45" i="33" s="1"/>
  <c r="AG45" i="33"/>
  <c r="AP45" i="33" s="1"/>
  <c r="AE45" i="33"/>
  <c r="W46" i="33"/>
  <c r="W44" i="35"/>
  <c r="AG43" i="35"/>
  <c r="AP43" i="35" s="1"/>
  <c r="AF43" i="35"/>
  <c r="AO43" i="35" s="1"/>
  <c r="AE43" i="35"/>
  <c r="Y46" i="87"/>
  <c r="X46" i="87"/>
  <c r="Z46" i="87" s="1"/>
  <c r="AI46" i="37"/>
  <c r="AN46" i="37"/>
  <c r="AI46" i="28"/>
  <c r="AN46" i="28"/>
  <c r="Y45" i="29"/>
  <c r="X45" i="29"/>
  <c r="AF47" i="40"/>
  <c r="AO47" i="40" s="1"/>
  <c r="AE47" i="40"/>
  <c r="W48" i="40"/>
  <c r="AG47" i="40"/>
  <c r="AP47" i="40" s="1"/>
  <c r="AI44" i="94"/>
  <c r="AN44" i="94"/>
  <c r="Y44" i="47"/>
  <c r="X44" i="47"/>
  <c r="AH45" i="39"/>
  <c r="AQ45" i="39" s="1"/>
  <c r="AI46" i="30"/>
  <c r="AN46" i="30"/>
  <c r="Y45" i="32"/>
  <c r="X45" i="32"/>
  <c r="Z45" i="32" s="1"/>
  <c r="Z47" i="86"/>
  <c r="AF45" i="92"/>
  <c r="AO45" i="92" s="1"/>
  <c r="W46" i="92"/>
  <c r="AG45" i="92"/>
  <c r="AP45" i="92" s="1"/>
  <c r="AE45" i="92"/>
  <c r="AR45" i="85"/>
  <c r="AH44" i="90"/>
  <c r="AQ44" i="90" s="1"/>
  <c r="AI46" i="79"/>
  <c r="AN46" i="79"/>
  <c r="AR42" i="89"/>
  <c r="Y45" i="74"/>
  <c r="X45" i="74"/>
  <c r="W48" i="48"/>
  <c r="AG47" i="48"/>
  <c r="AP47" i="48" s="1"/>
  <c r="AF47" i="48"/>
  <c r="AO47" i="48" s="1"/>
  <c r="AE47" i="48"/>
  <c r="AR45" i="26"/>
  <c r="W46" i="36"/>
  <c r="AG45" i="36"/>
  <c r="AP45" i="36" s="1"/>
  <c r="AE45" i="36"/>
  <c r="AF45" i="36"/>
  <c r="AO45" i="36" s="1"/>
  <c r="AR46" i="42"/>
  <c r="Y46" i="73"/>
  <c r="X46" i="73"/>
  <c r="AN45" i="87"/>
  <c r="AI45" i="87"/>
  <c r="AH47" i="96"/>
  <c r="AQ47" i="96" s="1"/>
  <c r="AH47" i="42"/>
  <c r="AQ47" i="42" s="1"/>
  <c r="AN44" i="29"/>
  <c r="AI44" i="29"/>
  <c r="Y47" i="38"/>
  <c r="X47" i="38"/>
  <c r="Z47" i="38" s="1"/>
  <c r="AH45" i="81"/>
  <c r="AQ45" i="81" s="1"/>
  <c r="AH46" i="26"/>
  <c r="AQ46" i="26" s="1"/>
  <c r="AH45" i="93"/>
  <c r="AQ45" i="93" s="1"/>
  <c r="Z45" i="39"/>
  <c r="AR45" i="77"/>
  <c r="Y45" i="78"/>
  <c r="X45" i="78"/>
  <c r="AI44" i="32"/>
  <c r="AN44" i="32"/>
  <c r="AI44" i="84"/>
  <c r="AN44" i="84"/>
  <c r="AH45" i="41"/>
  <c r="AQ45" i="41" s="1"/>
  <c r="AH45" i="31"/>
  <c r="AQ45" i="31" s="1"/>
  <c r="Z44" i="88"/>
  <c r="AI44" i="74"/>
  <c r="AN44" i="74"/>
  <c r="AH46" i="77"/>
  <c r="AQ46" i="77" s="1"/>
  <c r="AR46" i="40"/>
  <c r="AR46" i="96"/>
  <c r="AH46" i="91"/>
  <c r="AQ46" i="91" s="1"/>
  <c r="AN45" i="73"/>
  <c r="AI45" i="73"/>
  <c r="Z47" i="96"/>
  <c r="Z47" i="42"/>
  <c r="AR45" i="76"/>
  <c r="Y47" i="44"/>
  <c r="X47" i="44"/>
  <c r="AN45" i="83"/>
  <c r="AI45" i="83"/>
  <c r="AE46" i="26"/>
  <c r="W47" i="26"/>
  <c r="AG46" i="26"/>
  <c r="AP46" i="26" s="1"/>
  <c r="AF46" i="26"/>
  <c r="AO46" i="26" s="1"/>
  <c r="W46" i="93"/>
  <c r="AG45" i="93"/>
  <c r="AP45" i="93" s="1"/>
  <c r="AF45" i="93"/>
  <c r="AO45" i="93" s="1"/>
  <c r="AE45" i="93"/>
  <c r="AR43" i="88"/>
  <c r="AI44" i="78"/>
  <c r="AN44" i="78"/>
  <c r="AR44" i="81"/>
  <c r="AH45" i="45"/>
  <c r="AQ45" i="45" s="1"/>
  <c r="AR44" i="39"/>
  <c r="AH46" i="43"/>
  <c r="AQ46" i="43" s="1"/>
  <c r="Y47" i="25"/>
  <c r="X47" i="25"/>
  <c r="Z47" i="25" s="1"/>
  <c r="AE44" i="75"/>
  <c r="W45" i="75"/>
  <c r="AF44" i="75"/>
  <c r="AO44" i="75" s="1"/>
  <c r="AG44" i="75"/>
  <c r="AP44" i="75" s="1"/>
  <c r="W47" i="91"/>
  <c r="AG46" i="91"/>
  <c r="AP46" i="91" s="1"/>
  <c r="AF46" i="91"/>
  <c r="AO46" i="91" s="1"/>
  <c r="AE46" i="91"/>
  <c r="AH45" i="34"/>
  <c r="AQ45" i="34" s="1"/>
  <c r="X46" i="95"/>
  <c r="Y46" i="95"/>
  <c r="Y46" i="83"/>
  <c r="X46" i="83"/>
  <c r="AE45" i="41"/>
  <c r="W46" i="41"/>
  <c r="AF45" i="41"/>
  <c r="AO45" i="41" s="1"/>
  <c r="AG45" i="41"/>
  <c r="AP45" i="41" s="1"/>
  <c r="Y45" i="80"/>
  <c r="X45" i="80"/>
  <c r="Z45" i="80" s="1"/>
  <c r="AI46" i="25"/>
  <c r="AN46" i="25"/>
  <c r="AN43" i="27"/>
  <c r="AI43" i="27"/>
  <c r="AH45" i="33"/>
  <c r="AQ45" i="33" s="1"/>
  <c r="AH43" i="35"/>
  <c r="AQ43" i="35" s="1"/>
  <c r="AR44" i="34"/>
  <c r="Y47" i="37"/>
  <c r="X47" i="37"/>
  <c r="X47" i="28"/>
  <c r="Y47" i="28"/>
  <c r="AH43" i="89"/>
  <c r="AQ43" i="89" s="1"/>
  <c r="AI46" i="38"/>
  <c r="AN46" i="38"/>
  <c r="AN46" i="44"/>
  <c r="AI46" i="44"/>
  <c r="AG45" i="82"/>
  <c r="AP45" i="82" s="1"/>
  <c r="AF45" i="82"/>
  <c r="AO45" i="82" s="1"/>
  <c r="W46" i="82"/>
  <c r="AE45" i="82"/>
  <c r="AE45" i="31"/>
  <c r="W46" i="31"/>
  <c r="AG45" i="31"/>
  <c r="AP45" i="31" s="1"/>
  <c r="AF45" i="31"/>
  <c r="AO45" i="31" s="1"/>
  <c r="Y47" i="30"/>
  <c r="X47" i="30"/>
  <c r="AR44" i="45"/>
  <c r="AE43" i="46"/>
  <c r="W44" i="46"/>
  <c r="AG43" i="46"/>
  <c r="AP43" i="46" s="1"/>
  <c r="AF43" i="46"/>
  <c r="AO43" i="46" s="1"/>
  <c r="AN43" i="47"/>
  <c r="AI43" i="47"/>
  <c r="AR44" i="33"/>
  <c r="Z45" i="45"/>
  <c r="AN44" i="80"/>
  <c r="AI44" i="80"/>
  <c r="Y47" i="79"/>
  <c r="X47" i="79"/>
  <c r="Z46" i="43"/>
  <c r="AH46" i="85"/>
  <c r="AQ46" i="85" s="1"/>
  <c r="X44" i="27"/>
  <c r="Y44" i="27"/>
  <c r="AH46" i="76"/>
  <c r="AQ46" i="76" s="1"/>
  <c r="AR46" i="86"/>
  <c r="AR44" i="41"/>
  <c r="Z45" i="34"/>
  <c r="AR44" i="31"/>
  <c r="AN45" i="95"/>
  <c r="AI45" i="95"/>
  <c r="AR43" i="90"/>
  <c r="AH47" i="40"/>
  <c r="AQ47" i="40" s="1"/>
  <c r="Z43" i="89"/>
  <c r="Y45" i="94"/>
  <c r="X45" i="94"/>
  <c r="AG45" i="81" l="1"/>
  <c r="AP45" i="81" s="1"/>
  <c r="AF45" i="81"/>
  <c r="AO45" i="81" s="1"/>
  <c r="W45" i="90"/>
  <c r="Z47" i="30"/>
  <c r="AE45" i="81"/>
  <c r="W47" i="85"/>
  <c r="Z47" i="28"/>
  <c r="Z46" i="95"/>
  <c r="AE46" i="95" s="1"/>
  <c r="Z47" i="44"/>
  <c r="W48" i="44" s="1"/>
  <c r="Z46" i="73"/>
  <c r="W47" i="73" s="1"/>
  <c r="Z45" i="29"/>
  <c r="AE45" i="29" s="1"/>
  <c r="Z46" i="83"/>
  <c r="AE46" i="83" s="1"/>
  <c r="AG47" i="44"/>
  <c r="AP47" i="44" s="1"/>
  <c r="AE47" i="44"/>
  <c r="W47" i="87"/>
  <c r="AG46" i="87"/>
  <c r="AP46" i="87" s="1"/>
  <c r="AE46" i="87"/>
  <c r="AF46" i="87"/>
  <c r="AO46" i="87" s="1"/>
  <c r="W46" i="80"/>
  <c r="AG45" i="80"/>
  <c r="AP45" i="80" s="1"/>
  <c r="AE45" i="80"/>
  <c r="AF45" i="80"/>
  <c r="AO45" i="80" s="1"/>
  <c r="W46" i="29"/>
  <c r="AG45" i="29"/>
  <c r="AP45" i="29" s="1"/>
  <c r="AH47" i="79"/>
  <c r="AQ47" i="79" s="1"/>
  <c r="AI45" i="31"/>
  <c r="AN45" i="31"/>
  <c r="AR46" i="44"/>
  <c r="AH47" i="37"/>
  <c r="AQ47" i="37" s="1"/>
  <c r="AR46" i="25"/>
  <c r="Y47" i="91"/>
  <c r="X47" i="91"/>
  <c r="AH47" i="25"/>
  <c r="AQ47" i="25" s="1"/>
  <c r="AR44" i="78"/>
  <c r="AI46" i="26"/>
  <c r="AN46" i="26"/>
  <c r="AR44" i="32"/>
  <c r="AE45" i="39"/>
  <c r="W46" i="39"/>
  <c r="AF45" i="39"/>
  <c r="AO45" i="39" s="1"/>
  <c r="AG45" i="39"/>
  <c r="AP45" i="39" s="1"/>
  <c r="AF47" i="38"/>
  <c r="AO47" i="38" s="1"/>
  <c r="AE47" i="38"/>
  <c r="W48" i="38"/>
  <c r="AG47" i="38"/>
  <c r="AP47" i="38" s="1"/>
  <c r="X46" i="36"/>
  <c r="Y46" i="36"/>
  <c r="AG45" i="32"/>
  <c r="AP45" i="32" s="1"/>
  <c r="AF45" i="32"/>
  <c r="AO45" i="32" s="1"/>
  <c r="AE45" i="32"/>
  <c r="W46" i="32"/>
  <c r="AR44" i="94"/>
  <c r="AH45" i="29"/>
  <c r="AQ45" i="29" s="1"/>
  <c r="AR46" i="37"/>
  <c r="Y46" i="81"/>
  <c r="X46" i="81"/>
  <c r="AG47" i="30"/>
  <c r="AP47" i="30" s="1"/>
  <c r="AF47" i="30"/>
  <c r="AO47" i="30" s="1"/>
  <c r="AE47" i="30"/>
  <c r="W48" i="30"/>
  <c r="AH45" i="78"/>
  <c r="AQ45" i="78" s="1"/>
  <c r="X47" i="76"/>
  <c r="Y47" i="76"/>
  <c r="AR43" i="47"/>
  <c r="Z47" i="37"/>
  <c r="AI46" i="91"/>
  <c r="AN46" i="91"/>
  <c r="W48" i="42"/>
  <c r="AG47" i="42"/>
  <c r="AP47" i="42" s="1"/>
  <c r="AF47" i="42"/>
  <c r="AO47" i="42" s="1"/>
  <c r="AE47" i="42"/>
  <c r="AH45" i="74"/>
  <c r="AQ45" i="74" s="1"/>
  <c r="AR46" i="79"/>
  <c r="AR46" i="30"/>
  <c r="AH44" i="47"/>
  <c r="AQ44" i="47" s="1"/>
  <c r="Y44" i="35"/>
  <c r="X44" i="35"/>
  <c r="AH45" i="84"/>
  <c r="AQ45" i="84" s="1"/>
  <c r="AI44" i="90"/>
  <c r="AN44" i="90"/>
  <c r="X44" i="46"/>
  <c r="Y44" i="46"/>
  <c r="X48" i="48"/>
  <c r="Y48" i="48"/>
  <c r="X47" i="85"/>
  <c r="Y47" i="85"/>
  <c r="AH45" i="94"/>
  <c r="AQ45" i="94" s="1"/>
  <c r="Z47" i="79"/>
  <c r="AI43" i="46"/>
  <c r="AN43" i="46"/>
  <c r="Y46" i="82"/>
  <c r="X46" i="82"/>
  <c r="AI45" i="41"/>
  <c r="AN45" i="41"/>
  <c r="AR44" i="80"/>
  <c r="AR46" i="38"/>
  <c r="AR43" i="27"/>
  <c r="AH46" i="83"/>
  <c r="AQ46" i="83" s="1"/>
  <c r="AI45" i="93"/>
  <c r="AN45" i="93"/>
  <c r="AH47" i="44"/>
  <c r="AQ47" i="44" s="1"/>
  <c r="W48" i="96"/>
  <c r="AG47" i="96"/>
  <c r="AP47" i="96" s="1"/>
  <c r="AE47" i="96"/>
  <c r="AF47" i="96"/>
  <c r="AO47" i="96" s="1"/>
  <c r="AR44" i="74"/>
  <c r="Z45" i="78"/>
  <c r="AH46" i="73"/>
  <c r="AQ46" i="73" s="1"/>
  <c r="AI45" i="36"/>
  <c r="AN45" i="36"/>
  <c r="AI47" i="48"/>
  <c r="AN47" i="48"/>
  <c r="AE47" i="86"/>
  <c r="AG47" i="86"/>
  <c r="AP47" i="86" s="1"/>
  <c r="W48" i="86"/>
  <c r="AF47" i="86"/>
  <c r="AO47" i="86" s="1"/>
  <c r="X48" i="40"/>
  <c r="Y48" i="40"/>
  <c r="Y46" i="33"/>
  <c r="Z46" i="33" s="1"/>
  <c r="X46" i="33"/>
  <c r="Z45" i="84"/>
  <c r="AH45" i="80"/>
  <c r="AQ45" i="80" s="1"/>
  <c r="X46" i="41"/>
  <c r="Y46" i="41"/>
  <c r="AH46" i="95"/>
  <c r="AQ46" i="95" s="1"/>
  <c r="AG47" i="25"/>
  <c r="AP47" i="25" s="1"/>
  <c r="AF47" i="25"/>
  <c r="AO47" i="25" s="1"/>
  <c r="AE47" i="25"/>
  <c r="W48" i="25"/>
  <c r="X46" i="93"/>
  <c r="Y46" i="93"/>
  <c r="AR45" i="83"/>
  <c r="AR44" i="29"/>
  <c r="AR45" i="87"/>
  <c r="Y46" i="92"/>
  <c r="X46" i="92"/>
  <c r="AH46" i="87"/>
  <c r="AQ46" i="87" s="1"/>
  <c r="Z45" i="94"/>
  <c r="AH44" i="27"/>
  <c r="AQ44" i="27" s="1"/>
  <c r="AH47" i="28"/>
  <c r="AQ47" i="28" s="1"/>
  <c r="Y45" i="75"/>
  <c r="X45" i="75"/>
  <c r="Z45" i="75" s="1"/>
  <c r="AR45" i="73"/>
  <c r="AG44" i="88"/>
  <c r="AP44" i="88" s="1"/>
  <c r="AF44" i="88"/>
  <c r="AO44" i="88" s="1"/>
  <c r="AE44" i="88"/>
  <c r="W45" i="88"/>
  <c r="AR44" i="84"/>
  <c r="AH47" i="38"/>
  <c r="AQ47" i="38" s="1"/>
  <c r="Z45" i="74"/>
  <c r="AI45" i="92"/>
  <c r="AN45" i="92"/>
  <c r="AH45" i="32"/>
  <c r="AQ45" i="32" s="1"/>
  <c r="Z44" i="47"/>
  <c r="AI47" i="40"/>
  <c r="AN47" i="40"/>
  <c r="AR46" i="28"/>
  <c r="AI43" i="35"/>
  <c r="AN43" i="35"/>
  <c r="AI46" i="85"/>
  <c r="AN46" i="85"/>
  <c r="AI45" i="81"/>
  <c r="AN45" i="81"/>
  <c r="Y47" i="77"/>
  <c r="X47" i="77"/>
  <c r="Z47" i="77" s="1"/>
  <c r="AR45" i="95"/>
  <c r="AN45" i="82"/>
  <c r="AI45" i="82"/>
  <c r="Y45" i="90"/>
  <c r="X45" i="90"/>
  <c r="AF43" i="89"/>
  <c r="AO43" i="89" s="1"/>
  <c r="AE43" i="89"/>
  <c r="AG43" i="89"/>
  <c r="AP43" i="89" s="1"/>
  <c r="W44" i="89"/>
  <c r="AF45" i="34"/>
  <c r="AO45" i="34" s="1"/>
  <c r="AG45" i="34"/>
  <c r="AP45" i="34" s="1"/>
  <c r="W46" i="34"/>
  <c r="AE45" i="34"/>
  <c r="Z44" i="27"/>
  <c r="AE46" i="43"/>
  <c r="AG46" i="43"/>
  <c r="AP46" i="43" s="1"/>
  <c r="W47" i="43"/>
  <c r="AF46" i="43"/>
  <c r="AO46" i="43" s="1"/>
  <c r="AG45" i="45"/>
  <c r="AP45" i="45" s="1"/>
  <c r="AF45" i="45"/>
  <c r="AO45" i="45" s="1"/>
  <c r="W46" i="45"/>
  <c r="AE45" i="45"/>
  <c r="AH47" i="30"/>
  <c r="AQ47" i="30" s="1"/>
  <c r="X46" i="31"/>
  <c r="Y46" i="31"/>
  <c r="AE47" i="28"/>
  <c r="AF47" i="28"/>
  <c r="AO47" i="28" s="1"/>
  <c r="W48" i="28"/>
  <c r="AG47" i="28"/>
  <c r="AP47" i="28" s="1"/>
  <c r="AI44" i="75"/>
  <c r="AN44" i="75"/>
  <c r="X47" i="26"/>
  <c r="Y47" i="26"/>
  <c r="AN45" i="33"/>
  <c r="AI45" i="33"/>
  <c r="AN46" i="76"/>
  <c r="AI46" i="76"/>
  <c r="AI46" i="77"/>
  <c r="AN46" i="77"/>
  <c r="AF46" i="73" l="1"/>
  <c r="AO46" i="73" s="1"/>
  <c r="Z44" i="46"/>
  <c r="AF47" i="44"/>
  <c r="AO47" i="44" s="1"/>
  <c r="AG46" i="95"/>
  <c r="AP46" i="95" s="1"/>
  <c r="W47" i="95"/>
  <c r="Z46" i="92"/>
  <c r="AE46" i="73"/>
  <c r="Z46" i="31"/>
  <c r="Z47" i="85"/>
  <c r="AF46" i="95"/>
  <c r="AO46" i="95" s="1"/>
  <c r="AG46" i="73"/>
  <c r="AP46" i="73" s="1"/>
  <c r="AG46" i="83"/>
  <c r="AP46" i="83" s="1"/>
  <c r="Z48" i="48"/>
  <c r="AE48" i="48" s="1"/>
  <c r="AF45" i="29"/>
  <c r="AO45" i="29" s="1"/>
  <c r="Z46" i="82"/>
  <c r="AE46" i="82" s="1"/>
  <c r="W47" i="83"/>
  <c r="Z47" i="91"/>
  <c r="AF47" i="91" s="1"/>
  <c r="AO47" i="91" s="1"/>
  <c r="AF46" i="83"/>
  <c r="AO46" i="83" s="1"/>
  <c r="AF46" i="33"/>
  <c r="AO46" i="33" s="1"/>
  <c r="AG46" i="33"/>
  <c r="AP46" i="33" s="1"/>
  <c r="W47" i="33"/>
  <c r="AE46" i="33"/>
  <c r="AF48" i="48"/>
  <c r="AO48" i="48" s="1"/>
  <c r="W49" i="48"/>
  <c r="AG48" i="48"/>
  <c r="AP48" i="48" s="1"/>
  <c r="W47" i="82"/>
  <c r="AF46" i="82"/>
  <c r="AO46" i="82" s="1"/>
  <c r="AG46" i="31"/>
  <c r="AP46" i="31" s="1"/>
  <c r="AF46" i="31"/>
  <c r="AO46" i="31" s="1"/>
  <c r="AE46" i="31"/>
  <c r="W47" i="31"/>
  <c r="X47" i="43"/>
  <c r="Y47" i="43"/>
  <c r="AR45" i="82"/>
  <c r="AG47" i="77"/>
  <c r="AP47" i="77" s="1"/>
  <c r="AF47" i="77"/>
  <c r="AO47" i="77" s="1"/>
  <c r="AE47" i="77"/>
  <c r="W48" i="77"/>
  <c r="AR43" i="35"/>
  <c r="AR45" i="92"/>
  <c r="AG45" i="75"/>
  <c r="AP45" i="75" s="1"/>
  <c r="AF45" i="75"/>
  <c r="AO45" i="75" s="1"/>
  <c r="AE45" i="75"/>
  <c r="W46" i="75"/>
  <c r="X48" i="25"/>
  <c r="Y48" i="25"/>
  <c r="AH46" i="33"/>
  <c r="AQ46" i="33" s="1"/>
  <c r="AR47" i="48"/>
  <c r="AI47" i="96"/>
  <c r="AN47" i="96"/>
  <c r="AH46" i="82"/>
  <c r="AQ46" i="82" s="1"/>
  <c r="AH47" i="85"/>
  <c r="AQ47" i="85" s="1"/>
  <c r="AH44" i="46"/>
  <c r="AQ44" i="46" s="1"/>
  <c r="Y48" i="42"/>
  <c r="X48" i="42"/>
  <c r="AI47" i="38"/>
  <c r="AN47" i="38"/>
  <c r="AI45" i="39"/>
  <c r="AN45" i="39"/>
  <c r="AH47" i="91"/>
  <c r="AQ47" i="91" s="1"/>
  <c r="AI46" i="87"/>
  <c r="AN46" i="87"/>
  <c r="Y48" i="44"/>
  <c r="X48" i="44"/>
  <c r="Y48" i="28"/>
  <c r="X48" i="28"/>
  <c r="X48" i="86"/>
  <c r="Y48" i="86"/>
  <c r="AF47" i="85"/>
  <c r="AO47" i="85" s="1"/>
  <c r="AE47" i="85"/>
  <c r="W48" i="85"/>
  <c r="AG47" i="85"/>
  <c r="AP47" i="85" s="1"/>
  <c r="AG44" i="46"/>
  <c r="AP44" i="46" s="1"/>
  <c r="AF44" i="46"/>
  <c r="AO44" i="46" s="1"/>
  <c r="AE44" i="46"/>
  <c r="W45" i="46"/>
  <c r="AH47" i="76"/>
  <c r="AQ47" i="76" s="1"/>
  <c r="AH46" i="81"/>
  <c r="AQ46" i="81" s="1"/>
  <c r="AH46" i="36"/>
  <c r="AQ46" i="36" s="1"/>
  <c r="AR45" i="31"/>
  <c r="AI45" i="80"/>
  <c r="AN45" i="80"/>
  <c r="Y47" i="73"/>
  <c r="Z47" i="73"/>
  <c r="X47" i="73"/>
  <c r="AR46" i="77"/>
  <c r="AN45" i="45"/>
  <c r="AI45" i="45"/>
  <c r="AN43" i="89"/>
  <c r="AI43" i="89"/>
  <c r="AG45" i="74"/>
  <c r="AP45" i="74" s="1"/>
  <c r="AF45" i="74"/>
  <c r="AO45" i="74" s="1"/>
  <c r="AE45" i="74"/>
  <c r="W46" i="74"/>
  <c r="Y46" i="45"/>
  <c r="X46" i="45"/>
  <c r="Z46" i="45" s="1"/>
  <c r="AR45" i="81"/>
  <c r="AR45" i="36"/>
  <c r="AG45" i="78"/>
  <c r="AP45" i="78" s="1"/>
  <c r="AF45" i="78"/>
  <c r="AO45" i="78" s="1"/>
  <c r="AE45" i="78"/>
  <c r="W46" i="78"/>
  <c r="AI47" i="42"/>
  <c r="AN47" i="42"/>
  <c r="AR46" i="91"/>
  <c r="Z47" i="76"/>
  <c r="X46" i="32"/>
  <c r="Y46" i="32"/>
  <c r="Z46" i="36"/>
  <c r="AI45" i="29"/>
  <c r="AN45" i="29"/>
  <c r="X47" i="95"/>
  <c r="Y47" i="95"/>
  <c r="AI47" i="44"/>
  <c r="AN47" i="44"/>
  <c r="AI46" i="83"/>
  <c r="AN46" i="83"/>
  <c r="X46" i="34"/>
  <c r="Y46" i="34"/>
  <c r="AF46" i="92"/>
  <c r="AO46" i="92" s="1"/>
  <c r="AE46" i="92"/>
  <c r="W47" i="92"/>
  <c r="AG46" i="92"/>
  <c r="AP46" i="92" s="1"/>
  <c r="AN47" i="25"/>
  <c r="AI47" i="25"/>
  <c r="AR46" i="76"/>
  <c r="AN47" i="28"/>
  <c r="AI47" i="28"/>
  <c r="AN46" i="43"/>
  <c r="AI46" i="43"/>
  <c r="AH45" i="90"/>
  <c r="AQ45" i="90" s="1"/>
  <c r="X45" i="88"/>
  <c r="Y45" i="88"/>
  <c r="AH46" i="93"/>
  <c r="AQ46" i="93" s="1"/>
  <c r="X48" i="96"/>
  <c r="Z48" i="96" s="1"/>
  <c r="Y48" i="96"/>
  <c r="AH48" i="48"/>
  <c r="AQ48" i="48" s="1"/>
  <c r="AR44" i="90"/>
  <c r="AH44" i="35"/>
  <c r="AQ44" i="35" s="1"/>
  <c r="AE47" i="37"/>
  <c r="W48" i="37"/>
  <c r="AF47" i="37"/>
  <c r="AO47" i="37" s="1"/>
  <c r="AG47" i="37"/>
  <c r="AP47" i="37" s="1"/>
  <c r="Y48" i="30"/>
  <c r="X48" i="30"/>
  <c r="Z46" i="81"/>
  <c r="AN45" i="32"/>
  <c r="AI45" i="32"/>
  <c r="Y47" i="87"/>
  <c r="X47" i="87"/>
  <c r="Z47" i="87" s="1"/>
  <c r="AH47" i="26"/>
  <c r="AQ47" i="26" s="1"/>
  <c r="AR45" i="33"/>
  <c r="AR44" i="75"/>
  <c r="W45" i="27"/>
  <c r="AG44" i="27"/>
  <c r="AP44" i="27" s="1"/>
  <c r="AF44" i="27"/>
  <c r="AO44" i="27" s="1"/>
  <c r="AE44" i="27"/>
  <c r="X44" i="89"/>
  <c r="Y44" i="89"/>
  <c r="AH47" i="77"/>
  <c r="AQ47" i="77" s="1"/>
  <c r="AR46" i="85"/>
  <c r="AR47" i="40"/>
  <c r="AH45" i="75"/>
  <c r="AQ45" i="75" s="1"/>
  <c r="Z46" i="93"/>
  <c r="AH46" i="41"/>
  <c r="AQ46" i="41" s="1"/>
  <c r="AH48" i="40"/>
  <c r="AQ48" i="40" s="1"/>
  <c r="AN47" i="86"/>
  <c r="AI47" i="86"/>
  <c r="AR45" i="93"/>
  <c r="AR43" i="46"/>
  <c r="AN47" i="30"/>
  <c r="AI47" i="30"/>
  <c r="AR46" i="26"/>
  <c r="Y46" i="80"/>
  <c r="X46" i="80"/>
  <c r="AI46" i="73"/>
  <c r="AN46" i="73"/>
  <c r="Z47" i="26"/>
  <c r="AH46" i="31"/>
  <c r="AQ46" i="31" s="1"/>
  <c r="AN45" i="34"/>
  <c r="AI45" i="34"/>
  <c r="Z45" i="90"/>
  <c r="AG44" i="47"/>
  <c r="AP44" i="47" s="1"/>
  <c r="AF44" i="47"/>
  <c r="AO44" i="47" s="1"/>
  <c r="W45" i="47"/>
  <c r="AE44" i="47"/>
  <c r="AN44" i="88"/>
  <c r="AI44" i="88"/>
  <c r="W46" i="94"/>
  <c r="AG45" i="94"/>
  <c r="AP45" i="94" s="1"/>
  <c r="AF45" i="94"/>
  <c r="AO45" i="94" s="1"/>
  <c r="AE45" i="94"/>
  <c r="AH46" i="92"/>
  <c r="AQ46" i="92" s="1"/>
  <c r="Z46" i="41"/>
  <c r="AF45" i="84"/>
  <c r="AO45" i="84" s="1"/>
  <c r="AE45" i="84"/>
  <c r="W46" i="84"/>
  <c r="AG45" i="84"/>
  <c r="AP45" i="84" s="1"/>
  <c r="Z48" i="40"/>
  <c r="AR45" i="41"/>
  <c r="AE47" i="79"/>
  <c r="W48" i="79"/>
  <c r="AG47" i="79"/>
  <c r="AP47" i="79" s="1"/>
  <c r="AF47" i="79"/>
  <c r="AO47" i="79" s="1"/>
  <c r="Z44" i="35"/>
  <c r="X48" i="38"/>
  <c r="Y48" i="38"/>
  <c r="X46" i="39"/>
  <c r="Y46" i="39"/>
  <c r="Y46" i="29"/>
  <c r="X46" i="29"/>
  <c r="AI46" i="95"/>
  <c r="AN46" i="95"/>
  <c r="Y47" i="83"/>
  <c r="X47" i="83"/>
  <c r="Z47" i="83" s="1"/>
  <c r="Z48" i="28" l="1"/>
  <c r="Z47" i="95"/>
  <c r="Z46" i="32"/>
  <c r="W48" i="91"/>
  <c r="AG47" i="91"/>
  <c r="AP47" i="91" s="1"/>
  <c r="AG46" i="82"/>
  <c r="AP46" i="82" s="1"/>
  <c r="Z46" i="29"/>
  <c r="Z46" i="80"/>
  <c r="AE46" i="80" s="1"/>
  <c r="Z48" i="42"/>
  <c r="Z48" i="30"/>
  <c r="AE48" i="30" s="1"/>
  <c r="Z46" i="39"/>
  <c r="AE46" i="39" s="1"/>
  <c r="AE47" i="91"/>
  <c r="AN47" i="91" s="1"/>
  <c r="Z48" i="38"/>
  <c r="W49" i="38" s="1"/>
  <c r="Z44" i="89"/>
  <c r="AG44" i="89" s="1"/>
  <c r="AP44" i="89" s="1"/>
  <c r="Z46" i="34"/>
  <c r="W47" i="34" s="1"/>
  <c r="W49" i="30"/>
  <c r="AG48" i="30"/>
  <c r="AP48" i="30" s="1"/>
  <c r="AF48" i="30"/>
  <c r="AO48" i="30" s="1"/>
  <c r="AE44" i="89"/>
  <c r="AF46" i="34"/>
  <c r="AO46" i="34" s="1"/>
  <c r="AG46" i="34"/>
  <c r="AP46" i="34" s="1"/>
  <c r="W47" i="45"/>
  <c r="AG46" i="45"/>
  <c r="AP46" i="45" s="1"/>
  <c r="AF46" i="45"/>
  <c r="AO46" i="45" s="1"/>
  <c r="AE46" i="45"/>
  <c r="AF46" i="29"/>
  <c r="AO46" i="29" s="1"/>
  <c r="AE46" i="29"/>
  <c r="W47" i="29"/>
  <c r="AG46" i="29"/>
  <c r="AP46" i="29" s="1"/>
  <c r="AF46" i="80"/>
  <c r="AO46" i="80" s="1"/>
  <c r="AG46" i="80"/>
  <c r="AP46" i="80" s="1"/>
  <c r="AE48" i="42"/>
  <c r="W49" i="42"/>
  <c r="AF48" i="42"/>
  <c r="AO48" i="42" s="1"/>
  <c r="AG48" i="42"/>
  <c r="AP48" i="42" s="1"/>
  <c r="AE44" i="35"/>
  <c r="W45" i="35"/>
  <c r="AF44" i="35"/>
  <c r="AO44" i="35" s="1"/>
  <c r="AG44" i="35"/>
  <c r="AP44" i="35" s="1"/>
  <c r="AR44" i="88"/>
  <c r="AR45" i="34"/>
  <c r="AI47" i="79"/>
  <c r="AN47" i="79"/>
  <c r="Y46" i="84"/>
  <c r="X46" i="84"/>
  <c r="Y45" i="47"/>
  <c r="X45" i="47"/>
  <c r="AR45" i="32"/>
  <c r="AH48" i="96"/>
  <c r="AQ48" i="96" s="1"/>
  <c r="Y47" i="92"/>
  <c r="X47" i="92"/>
  <c r="AH47" i="95"/>
  <c r="AQ47" i="95" s="1"/>
  <c r="AH46" i="32"/>
  <c r="AQ46" i="32" s="1"/>
  <c r="AR47" i="42"/>
  <c r="AR43" i="89"/>
  <c r="AH47" i="73"/>
  <c r="AQ47" i="73" s="1"/>
  <c r="AN44" i="46"/>
  <c r="AI44" i="46"/>
  <c r="AI47" i="85"/>
  <c r="AN47" i="85"/>
  <c r="AR46" i="87"/>
  <c r="AN45" i="75"/>
  <c r="AI45" i="75"/>
  <c r="Y47" i="31"/>
  <c r="X47" i="31"/>
  <c r="AN46" i="82"/>
  <c r="AN45" i="84"/>
  <c r="AI45" i="84"/>
  <c r="AE46" i="93"/>
  <c r="W47" i="93"/>
  <c r="AG46" i="93"/>
  <c r="AP46" i="93" s="1"/>
  <c r="AF46" i="93"/>
  <c r="AO46" i="93" s="1"/>
  <c r="AR45" i="39"/>
  <c r="X46" i="94"/>
  <c r="Y46" i="94"/>
  <c r="W47" i="32"/>
  <c r="AG46" i="32"/>
  <c r="AP46" i="32" s="1"/>
  <c r="AF46" i="32"/>
  <c r="AO46" i="32" s="1"/>
  <c r="AE46" i="32"/>
  <c r="AF47" i="73"/>
  <c r="AO47" i="73" s="1"/>
  <c r="AE47" i="73"/>
  <c r="W48" i="73"/>
  <c r="AG47" i="73"/>
  <c r="AP47" i="73" s="1"/>
  <c r="AH45" i="88"/>
  <c r="AQ45" i="88" s="1"/>
  <c r="AR46" i="83"/>
  <c r="Y46" i="78"/>
  <c r="X46" i="78"/>
  <c r="X46" i="74"/>
  <c r="Y46" i="74"/>
  <c r="AR45" i="45"/>
  <c r="AH48" i="44"/>
  <c r="AQ48" i="44" s="1"/>
  <c r="AH48" i="25"/>
  <c r="AQ48" i="25" s="1"/>
  <c r="Y48" i="77"/>
  <c r="X48" i="77"/>
  <c r="X47" i="82"/>
  <c r="Y47" i="82"/>
  <c r="AN46" i="33"/>
  <c r="AI46" i="33"/>
  <c r="AE47" i="83"/>
  <c r="W48" i="83"/>
  <c r="AF47" i="83"/>
  <c r="AO47" i="83" s="1"/>
  <c r="AG47" i="83"/>
  <c r="AP47" i="83" s="1"/>
  <c r="AE47" i="95"/>
  <c r="W48" i="95"/>
  <c r="AF47" i="95"/>
  <c r="AO47" i="95" s="1"/>
  <c r="AG47" i="95"/>
  <c r="AP47" i="95" s="1"/>
  <c r="AN46" i="31"/>
  <c r="AI46" i="31"/>
  <c r="AH46" i="80"/>
  <c r="AQ46" i="80" s="1"/>
  <c r="AE46" i="81"/>
  <c r="AG46" i="81"/>
  <c r="AP46" i="81" s="1"/>
  <c r="AF46" i="81"/>
  <c r="AO46" i="81" s="1"/>
  <c r="W47" i="81"/>
  <c r="W48" i="76"/>
  <c r="AG47" i="76"/>
  <c r="AP47" i="76" s="1"/>
  <c r="AF47" i="76"/>
  <c r="AO47" i="76" s="1"/>
  <c r="AE47" i="76"/>
  <c r="AR46" i="95"/>
  <c r="AG48" i="40"/>
  <c r="AP48" i="40" s="1"/>
  <c r="AF48" i="40"/>
  <c r="AO48" i="40" s="1"/>
  <c r="AE48" i="40"/>
  <c r="W49" i="40"/>
  <c r="AG46" i="41"/>
  <c r="AP46" i="41" s="1"/>
  <c r="AF46" i="41"/>
  <c r="AO46" i="41" s="1"/>
  <c r="AE46" i="41"/>
  <c r="W47" i="41"/>
  <c r="AN45" i="94"/>
  <c r="AI45" i="94"/>
  <c r="AG45" i="90"/>
  <c r="AP45" i="90" s="1"/>
  <c r="AF45" i="90"/>
  <c r="AO45" i="90" s="1"/>
  <c r="AE45" i="90"/>
  <c r="W46" i="90"/>
  <c r="AH47" i="87"/>
  <c r="AQ47" i="87" s="1"/>
  <c r="AH48" i="30"/>
  <c r="AQ48" i="30" s="1"/>
  <c r="Y48" i="37"/>
  <c r="X48" i="37"/>
  <c r="Z45" i="88"/>
  <c r="AR46" i="43"/>
  <c r="AR47" i="25"/>
  <c r="AR45" i="29"/>
  <c r="AN45" i="78"/>
  <c r="AI45" i="78"/>
  <c r="AN45" i="74"/>
  <c r="AI45" i="74"/>
  <c r="AH48" i="86"/>
  <c r="AQ48" i="86" s="1"/>
  <c r="AR47" i="38"/>
  <c r="Z48" i="25"/>
  <c r="AN47" i="77"/>
  <c r="AI47" i="77"/>
  <c r="AH47" i="43"/>
  <c r="AQ47" i="43" s="1"/>
  <c r="Y48" i="91"/>
  <c r="X48" i="91"/>
  <c r="AI48" i="48"/>
  <c r="AN48" i="48"/>
  <c r="X47" i="33"/>
  <c r="Y47" i="33"/>
  <c r="AR46" i="73"/>
  <c r="AR47" i="86"/>
  <c r="AI44" i="27"/>
  <c r="AN44" i="27"/>
  <c r="AN44" i="47"/>
  <c r="AI44" i="47"/>
  <c r="AR47" i="44"/>
  <c r="AF46" i="36"/>
  <c r="AO46" i="36" s="1"/>
  <c r="AE46" i="36"/>
  <c r="W47" i="36"/>
  <c r="AG46" i="36"/>
  <c r="AP46" i="36" s="1"/>
  <c r="AH46" i="45"/>
  <c r="AQ46" i="45" s="1"/>
  <c r="AR45" i="80"/>
  <c r="Z48" i="86"/>
  <c r="Z48" i="44"/>
  <c r="AH48" i="42"/>
  <c r="AQ48" i="42" s="1"/>
  <c r="Y46" i="75"/>
  <c r="X46" i="75"/>
  <c r="Z47" i="43"/>
  <c r="AR47" i="30"/>
  <c r="AF48" i="96"/>
  <c r="AO48" i="96" s="1"/>
  <c r="AE48" i="96"/>
  <c r="AG48" i="96"/>
  <c r="AP48" i="96" s="1"/>
  <c r="W49" i="96"/>
  <c r="AI46" i="92"/>
  <c r="AN46" i="92"/>
  <c r="AG48" i="28"/>
  <c r="AP48" i="28" s="1"/>
  <c r="AF48" i="28"/>
  <c r="AO48" i="28" s="1"/>
  <c r="W49" i="28"/>
  <c r="AE48" i="28"/>
  <c r="AH46" i="39"/>
  <c r="AQ46" i="39" s="1"/>
  <c r="AH46" i="29"/>
  <c r="AQ46" i="29" s="1"/>
  <c r="AE47" i="87"/>
  <c r="W48" i="87"/>
  <c r="AF47" i="87"/>
  <c r="AO47" i="87" s="1"/>
  <c r="AG47" i="87"/>
  <c r="AP47" i="87" s="1"/>
  <c r="AI47" i="37"/>
  <c r="AN47" i="37"/>
  <c r="AH47" i="83"/>
  <c r="AQ47" i="83" s="1"/>
  <c r="AH48" i="38"/>
  <c r="AQ48" i="38" s="1"/>
  <c r="Y48" i="79"/>
  <c r="X48" i="79"/>
  <c r="AG47" i="26"/>
  <c r="AP47" i="26" s="1"/>
  <c r="AF47" i="26"/>
  <c r="AO47" i="26" s="1"/>
  <c r="AE47" i="26"/>
  <c r="W48" i="26"/>
  <c r="AH44" i="89"/>
  <c r="AQ44" i="89" s="1"/>
  <c r="X45" i="27"/>
  <c r="Y45" i="27"/>
  <c r="AR47" i="28"/>
  <c r="AH46" i="34"/>
  <c r="AQ46" i="34" s="1"/>
  <c r="Y45" i="46"/>
  <c r="X45" i="46"/>
  <c r="Y48" i="85"/>
  <c r="X48" i="85"/>
  <c r="AH48" i="28"/>
  <c r="AQ48" i="28" s="1"/>
  <c r="AR47" i="96"/>
  <c r="Y49" i="48"/>
  <c r="X49" i="48"/>
  <c r="AI47" i="91" l="1"/>
  <c r="AI46" i="82"/>
  <c r="W45" i="89"/>
  <c r="Z46" i="74"/>
  <c r="Z48" i="77"/>
  <c r="Z46" i="78"/>
  <c r="Z48" i="91"/>
  <c r="AG46" i="39"/>
  <c r="AP46" i="39" s="1"/>
  <c r="Z45" i="46"/>
  <c r="Z46" i="84"/>
  <c r="AE46" i="34"/>
  <c r="AF48" i="38"/>
  <c r="AO48" i="38" s="1"/>
  <c r="Z45" i="27"/>
  <c r="AE48" i="38"/>
  <c r="AN48" i="38" s="1"/>
  <c r="Z46" i="75"/>
  <c r="Z47" i="82"/>
  <c r="Z47" i="31"/>
  <c r="Z45" i="47"/>
  <c r="AF45" i="47" s="1"/>
  <c r="AO45" i="47" s="1"/>
  <c r="W47" i="80"/>
  <c r="AG48" i="38"/>
  <c r="AP48" i="38" s="1"/>
  <c r="Z48" i="37"/>
  <c r="AF46" i="39"/>
  <c r="AO46" i="39" s="1"/>
  <c r="Z47" i="33"/>
  <c r="W48" i="33" s="1"/>
  <c r="AF44" i="89"/>
  <c r="AO44" i="89" s="1"/>
  <c r="Z48" i="85"/>
  <c r="AG48" i="85" s="1"/>
  <c r="AP48" i="85" s="1"/>
  <c r="W47" i="39"/>
  <c r="X47" i="39" s="1"/>
  <c r="Z49" i="48"/>
  <c r="AF49" i="48" s="1"/>
  <c r="AO49" i="48" s="1"/>
  <c r="Z48" i="79"/>
  <c r="AG48" i="79" s="1"/>
  <c r="AP48" i="79" s="1"/>
  <c r="AE45" i="27"/>
  <c r="W46" i="27"/>
  <c r="AG45" i="27"/>
  <c r="AP45" i="27" s="1"/>
  <c r="AF45" i="27"/>
  <c r="AO45" i="27" s="1"/>
  <c r="AG48" i="91"/>
  <c r="AP48" i="91" s="1"/>
  <c r="AF48" i="91"/>
  <c r="AO48" i="91" s="1"/>
  <c r="AE48" i="91"/>
  <c r="W49" i="91"/>
  <c r="AF48" i="85"/>
  <c r="AO48" i="85" s="1"/>
  <c r="AE48" i="85"/>
  <c r="W49" i="85"/>
  <c r="W46" i="47"/>
  <c r="AG45" i="47"/>
  <c r="AP45" i="47" s="1"/>
  <c r="AH45" i="46"/>
  <c r="AQ45" i="46" s="1"/>
  <c r="AI47" i="87"/>
  <c r="AN47" i="87"/>
  <c r="AN48" i="28"/>
  <c r="AI48" i="28"/>
  <c r="Y49" i="96"/>
  <c r="X49" i="96"/>
  <c r="AN46" i="41"/>
  <c r="AI46" i="41"/>
  <c r="X48" i="95"/>
  <c r="Y48" i="95"/>
  <c r="AN47" i="83"/>
  <c r="AI47" i="83"/>
  <c r="AH48" i="77"/>
  <c r="AQ48" i="77" s="1"/>
  <c r="AH46" i="78"/>
  <c r="AQ46" i="78" s="1"/>
  <c r="Y48" i="73"/>
  <c r="X48" i="73"/>
  <c r="AR45" i="84"/>
  <c r="AH47" i="31"/>
  <c r="AQ47" i="31" s="1"/>
  <c r="AH47" i="92"/>
  <c r="AQ47" i="92" s="1"/>
  <c r="X49" i="42"/>
  <c r="Y49" i="42"/>
  <c r="AI46" i="80"/>
  <c r="AN46" i="80"/>
  <c r="AI46" i="45"/>
  <c r="AN46" i="45"/>
  <c r="Y45" i="89"/>
  <c r="X45" i="89"/>
  <c r="AH45" i="27"/>
  <c r="AQ45" i="27" s="1"/>
  <c r="X48" i="26"/>
  <c r="Y48" i="26"/>
  <c r="Z48" i="26" s="1"/>
  <c r="AR47" i="37"/>
  <c r="X49" i="28"/>
  <c r="Y49" i="28"/>
  <c r="AG47" i="43"/>
  <c r="AP47" i="43" s="1"/>
  <c r="AF47" i="43"/>
  <c r="AO47" i="43" s="1"/>
  <c r="AE47" i="43"/>
  <c r="W48" i="43"/>
  <c r="W49" i="25"/>
  <c r="AG48" i="25"/>
  <c r="AP48" i="25" s="1"/>
  <c r="AF48" i="25"/>
  <c r="AO48" i="25" s="1"/>
  <c r="AE48" i="25"/>
  <c r="W46" i="88"/>
  <c r="AG45" i="88"/>
  <c r="AP45" i="88" s="1"/>
  <c r="AF45" i="88"/>
  <c r="AO45" i="88" s="1"/>
  <c r="AE45" i="88"/>
  <c r="AN46" i="81"/>
  <c r="AI46" i="81"/>
  <c r="AR46" i="31"/>
  <c r="AI47" i="95"/>
  <c r="AN47" i="95"/>
  <c r="AR46" i="33"/>
  <c r="AI47" i="73"/>
  <c r="AN47" i="73"/>
  <c r="X47" i="32"/>
  <c r="Y47" i="32"/>
  <c r="AH46" i="84"/>
  <c r="AQ46" i="84" s="1"/>
  <c r="Y45" i="35"/>
  <c r="X45" i="35"/>
  <c r="AI48" i="42"/>
  <c r="AN48" i="42"/>
  <c r="AI48" i="30"/>
  <c r="AN48" i="30"/>
  <c r="AH49" i="48"/>
  <c r="AQ49" i="48" s="1"/>
  <c r="W46" i="46"/>
  <c r="AG45" i="46"/>
  <c r="AP45" i="46" s="1"/>
  <c r="AE45" i="46"/>
  <c r="AF45" i="46"/>
  <c r="AO45" i="46" s="1"/>
  <c r="AN47" i="26"/>
  <c r="AI47" i="26"/>
  <c r="AH46" i="75"/>
  <c r="AQ46" i="75" s="1"/>
  <c r="AR44" i="47"/>
  <c r="AR48" i="48"/>
  <c r="AH48" i="37"/>
  <c r="AQ48" i="37" s="1"/>
  <c r="AR45" i="94"/>
  <c r="X48" i="76"/>
  <c r="Z48" i="76" s="1"/>
  <c r="Y48" i="76"/>
  <c r="W49" i="77"/>
  <c r="AG48" i="77"/>
  <c r="AP48" i="77" s="1"/>
  <c r="AF48" i="77"/>
  <c r="AO48" i="77" s="1"/>
  <c r="AE48" i="77"/>
  <c r="W47" i="78"/>
  <c r="AG46" i="78"/>
  <c r="AP46" i="78" s="1"/>
  <c r="AE46" i="78"/>
  <c r="AF46" i="78"/>
  <c r="AO46" i="78" s="1"/>
  <c r="AR47" i="91"/>
  <c r="W48" i="31"/>
  <c r="AG47" i="31"/>
  <c r="AP47" i="31" s="1"/>
  <c r="AF47" i="31"/>
  <c r="AO47" i="31" s="1"/>
  <c r="AE47" i="31"/>
  <c r="AR47" i="85"/>
  <c r="Z47" i="92"/>
  <c r="AI44" i="35"/>
  <c r="AN44" i="35"/>
  <c r="X47" i="34"/>
  <c r="Y47" i="34"/>
  <c r="AH48" i="85"/>
  <c r="AQ48" i="85" s="1"/>
  <c r="AN48" i="96"/>
  <c r="AI48" i="96"/>
  <c r="Y47" i="36"/>
  <c r="X47" i="36"/>
  <c r="AH48" i="91"/>
  <c r="AQ48" i="91" s="1"/>
  <c r="AR45" i="74"/>
  <c r="Y47" i="81"/>
  <c r="X47" i="81"/>
  <c r="AI46" i="32"/>
  <c r="AN46" i="32"/>
  <c r="AH46" i="94"/>
  <c r="AQ46" i="94" s="1"/>
  <c r="AR45" i="75"/>
  <c r="AR44" i="46"/>
  <c r="AG46" i="84"/>
  <c r="AP46" i="84" s="1"/>
  <c r="AF46" i="84"/>
  <c r="AO46" i="84" s="1"/>
  <c r="AE46" i="84"/>
  <c r="W47" i="84"/>
  <c r="X47" i="29"/>
  <c r="Y47" i="29"/>
  <c r="W47" i="75"/>
  <c r="AG46" i="75"/>
  <c r="AP46" i="75" s="1"/>
  <c r="AF46" i="75"/>
  <c r="AO46" i="75" s="1"/>
  <c r="AE46" i="75"/>
  <c r="AE48" i="44"/>
  <c r="AF48" i="44"/>
  <c r="AO48" i="44" s="1"/>
  <c r="AG48" i="44"/>
  <c r="AP48" i="44" s="1"/>
  <c r="W49" i="44"/>
  <c r="AI46" i="36"/>
  <c r="AN46" i="36"/>
  <c r="AG48" i="37"/>
  <c r="AP48" i="37" s="1"/>
  <c r="AF48" i="37"/>
  <c r="AO48" i="37" s="1"/>
  <c r="AE48" i="37"/>
  <c r="W49" i="37"/>
  <c r="Y46" i="90"/>
  <c r="X46" i="90"/>
  <c r="Z46" i="90" s="1"/>
  <c r="Y49" i="40"/>
  <c r="X49" i="40"/>
  <c r="AI47" i="76"/>
  <c r="AN47" i="76"/>
  <c r="Y48" i="83"/>
  <c r="X48" i="83"/>
  <c r="AH47" i="82"/>
  <c r="AQ47" i="82" s="1"/>
  <c r="AH46" i="74"/>
  <c r="AQ46" i="74" s="1"/>
  <c r="Z46" i="94"/>
  <c r="X47" i="93"/>
  <c r="Y47" i="93"/>
  <c r="AH45" i="47"/>
  <c r="AQ45" i="47" s="1"/>
  <c r="AI46" i="29"/>
  <c r="AN46" i="29"/>
  <c r="Y47" i="45"/>
  <c r="X47" i="45"/>
  <c r="AN44" i="89"/>
  <c r="AI44" i="89"/>
  <c r="Y49" i="38"/>
  <c r="X49" i="38"/>
  <c r="AH48" i="79"/>
  <c r="AQ48" i="79" s="1"/>
  <c r="Y48" i="87"/>
  <c r="X48" i="87"/>
  <c r="AR46" i="92"/>
  <c r="AG48" i="86"/>
  <c r="AP48" i="86" s="1"/>
  <c r="AF48" i="86"/>
  <c r="AO48" i="86" s="1"/>
  <c r="AE48" i="86"/>
  <c r="W49" i="86"/>
  <c r="AR44" i="27"/>
  <c r="AH47" i="33"/>
  <c r="AQ47" i="33" s="1"/>
  <c r="AR47" i="77"/>
  <c r="AR45" i="78"/>
  <c r="AN45" i="90"/>
  <c r="AI45" i="90"/>
  <c r="X47" i="41"/>
  <c r="Y47" i="41"/>
  <c r="AN48" i="40"/>
  <c r="AI48" i="40"/>
  <c r="AE47" i="82"/>
  <c r="AG47" i="82"/>
  <c r="AP47" i="82" s="1"/>
  <c r="AF47" i="82"/>
  <c r="AO47" i="82" s="1"/>
  <c r="W48" i="82"/>
  <c r="W47" i="74"/>
  <c r="AG46" i="74"/>
  <c r="AP46" i="74" s="1"/>
  <c r="AF46" i="74"/>
  <c r="AO46" i="74" s="1"/>
  <c r="AE46" i="74"/>
  <c r="AI46" i="93"/>
  <c r="AN46" i="93"/>
  <c r="AR46" i="82"/>
  <c r="AR47" i="79"/>
  <c r="X47" i="80"/>
  <c r="Y47" i="80"/>
  <c r="AI46" i="34"/>
  <c r="AN46" i="34"/>
  <c r="AN46" i="39"/>
  <c r="X49" i="30"/>
  <c r="Y49" i="30"/>
  <c r="Z49" i="42" l="1"/>
  <c r="AE45" i="47"/>
  <c r="Z48" i="87"/>
  <c r="AF47" i="33"/>
  <c r="AO47" i="33" s="1"/>
  <c r="AE47" i="33"/>
  <c r="AG47" i="33"/>
  <c r="AP47" i="33" s="1"/>
  <c r="AI46" i="39"/>
  <c r="Y47" i="39"/>
  <c r="AI48" i="38"/>
  <c r="W49" i="79"/>
  <c r="Z49" i="38"/>
  <c r="W50" i="38" s="1"/>
  <c r="Z47" i="29"/>
  <c r="W48" i="29" s="1"/>
  <c r="Z48" i="73"/>
  <c r="AG48" i="73" s="1"/>
  <c r="AP48" i="73" s="1"/>
  <c r="Z47" i="81"/>
  <c r="AF47" i="81" s="1"/>
  <c r="AO47" i="81" s="1"/>
  <c r="Z49" i="28"/>
  <c r="AE49" i="28" s="1"/>
  <c r="AE48" i="79"/>
  <c r="AF48" i="79"/>
  <c r="AO48" i="79" s="1"/>
  <c r="AG49" i="48"/>
  <c r="AP49" i="48" s="1"/>
  <c r="W50" i="48"/>
  <c r="Z47" i="80"/>
  <c r="AG47" i="80" s="1"/>
  <c r="AP47" i="80" s="1"/>
  <c r="Z47" i="34"/>
  <c r="AF47" i="34" s="1"/>
  <c r="AO47" i="34" s="1"/>
  <c r="AE49" i="48"/>
  <c r="Z47" i="36"/>
  <c r="W48" i="36" s="1"/>
  <c r="Z45" i="35"/>
  <c r="W46" i="35" s="1"/>
  <c r="W48" i="80"/>
  <c r="AE47" i="81"/>
  <c r="AF49" i="28"/>
  <c r="AO49" i="28" s="1"/>
  <c r="AF48" i="73"/>
  <c r="AO48" i="73" s="1"/>
  <c r="W49" i="73"/>
  <c r="AF49" i="38"/>
  <c r="AO49" i="38" s="1"/>
  <c r="AG49" i="38"/>
  <c r="AP49" i="38" s="1"/>
  <c r="AE49" i="38"/>
  <c r="AH47" i="41"/>
  <c r="AQ47" i="41" s="1"/>
  <c r="AH49" i="30"/>
  <c r="AQ49" i="30" s="1"/>
  <c r="AN47" i="82"/>
  <c r="AI47" i="82"/>
  <c r="X49" i="86"/>
  <c r="Y49" i="86"/>
  <c r="AR46" i="39"/>
  <c r="AR46" i="93"/>
  <c r="AN48" i="86"/>
  <c r="AI48" i="86"/>
  <c r="AH48" i="87"/>
  <c r="AQ48" i="87" s="1"/>
  <c r="AI46" i="74"/>
  <c r="AN46" i="74"/>
  <c r="X48" i="82"/>
  <c r="Y48" i="82"/>
  <c r="X47" i="75"/>
  <c r="Y47" i="75"/>
  <c r="AN46" i="84"/>
  <c r="AI46" i="84"/>
  <c r="AH47" i="36"/>
  <c r="AQ47" i="36" s="1"/>
  <c r="AI47" i="31"/>
  <c r="AN47" i="31"/>
  <c r="AI48" i="77"/>
  <c r="AN48" i="77"/>
  <c r="AH48" i="76"/>
  <c r="AQ48" i="76" s="1"/>
  <c r="AR47" i="26"/>
  <c r="X46" i="46"/>
  <c r="Y46" i="46"/>
  <c r="AI48" i="25"/>
  <c r="AN48" i="25"/>
  <c r="AN47" i="43"/>
  <c r="AI47" i="43"/>
  <c r="AR47" i="83"/>
  <c r="AI47" i="33"/>
  <c r="AN47" i="33"/>
  <c r="AN45" i="27"/>
  <c r="AI45" i="27"/>
  <c r="AG48" i="87"/>
  <c r="AP48" i="87" s="1"/>
  <c r="AF48" i="87"/>
  <c r="AO48" i="87" s="1"/>
  <c r="AE48" i="87"/>
  <c r="W49" i="87"/>
  <c r="AR44" i="89"/>
  <c r="AR46" i="29"/>
  <c r="AR47" i="76"/>
  <c r="W47" i="90"/>
  <c r="AG46" i="90"/>
  <c r="AP46" i="90" s="1"/>
  <c r="AF46" i="90"/>
  <c r="AO46" i="90" s="1"/>
  <c r="AE46" i="90"/>
  <c r="AI48" i="44"/>
  <c r="AN48" i="44"/>
  <c r="AR46" i="32"/>
  <c r="AF48" i="76"/>
  <c r="AO48" i="76" s="1"/>
  <c r="AE48" i="76"/>
  <c r="AG48" i="76"/>
  <c r="AP48" i="76" s="1"/>
  <c r="W49" i="76"/>
  <c r="AR48" i="30"/>
  <c r="AH47" i="32"/>
  <c r="AQ47" i="32" s="1"/>
  <c r="AI45" i="88"/>
  <c r="AN45" i="88"/>
  <c r="AH45" i="89"/>
  <c r="AQ45" i="89" s="1"/>
  <c r="AR46" i="80"/>
  <c r="AH49" i="96"/>
  <c r="AQ49" i="96" s="1"/>
  <c r="AR47" i="87"/>
  <c r="AI45" i="47"/>
  <c r="AN45" i="47"/>
  <c r="X49" i="85"/>
  <c r="Y49" i="85"/>
  <c r="AR46" i="34"/>
  <c r="Z47" i="41"/>
  <c r="AH47" i="39"/>
  <c r="AQ47" i="39" s="1"/>
  <c r="AH47" i="93"/>
  <c r="AQ47" i="93" s="1"/>
  <c r="AH49" i="40"/>
  <c r="AQ49" i="40" s="1"/>
  <c r="AR46" i="36"/>
  <c r="AI46" i="75"/>
  <c r="AN46" i="75"/>
  <c r="AH47" i="29"/>
  <c r="AQ47" i="29" s="1"/>
  <c r="AH47" i="81"/>
  <c r="AQ47" i="81" s="1"/>
  <c r="AR44" i="35"/>
  <c r="AI46" i="78"/>
  <c r="AN46" i="78"/>
  <c r="Z47" i="32"/>
  <c r="AR47" i="95"/>
  <c r="AN48" i="85"/>
  <c r="AI48" i="85"/>
  <c r="X50" i="48"/>
  <c r="Y50" i="48"/>
  <c r="Z47" i="39"/>
  <c r="AH47" i="45"/>
  <c r="AQ47" i="45" s="1"/>
  <c r="Z47" i="93"/>
  <c r="AH48" i="83"/>
  <c r="AQ48" i="83" s="1"/>
  <c r="Y49" i="37"/>
  <c r="X49" i="37"/>
  <c r="AR48" i="96"/>
  <c r="AE47" i="92"/>
  <c r="AF47" i="92"/>
  <c r="AO47" i="92" s="1"/>
  <c r="W48" i="92"/>
  <c r="AG47" i="92"/>
  <c r="AP47" i="92" s="1"/>
  <c r="AI45" i="46"/>
  <c r="AN45" i="46"/>
  <c r="AR48" i="42"/>
  <c r="Z45" i="89"/>
  <c r="AH49" i="42"/>
  <c r="AQ49" i="42" s="1"/>
  <c r="AH48" i="95"/>
  <c r="AQ48" i="95" s="1"/>
  <c r="Z49" i="96"/>
  <c r="X48" i="33"/>
  <c r="Y48" i="33"/>
  <c r="AN49" i="48"/>
  <c r="AI49" i="48"/>
  <c r="AH49" i="38"/>
  <c r="AQ49" i="38" s="1"/>
  <c r="AE46" i="94"/>
  <c r="AF46" i="94"/>
  <c r="AO46" i="94" s="1"/>
  <c r="AG46" i="94"/>
  <c r="AP46" i="94" s="1"/>
  <c r="W47" i="94"/>
  <c r="Z49" i="40"/>
  <c r="AN48" i="37"/>
  <c r="AI48" i="37"/>
  <c r="Y49" i="44"/>
  <c r="X49" i="44"/>
  <c r="X47" i="84"/>
  <c r="Y47" i="84"/>
  <c r="Z47" i="84" s="1"/>
  <c r="X48" i="31"/>
  <c r="Z48" i="31" s="1"/>
  <c r="Y48" i="31"/>
  <c r="X49" i="77"/>
  <c r="Y49" i="77"/>
  <c r="AH45" i="35"/>
  <c r="AQ45" i="35" s="1"/>
  <c r="AR47" i="73"/>
  <c r="Y49" i="25"/>
  <c r="X49" i="25"/>
  <c r="AH48" i="26"/>
  <c r="AQ48" i="26" s="1"/>
  <c r="AG49" i="42"/>
  <c r="AP49" i="42" s="1"/>
  <c r="AF49" i="42"/>
  <c r="AO49" i="42" s="1"/>
  <c r="AE49" i="42"/>
  <c r="W50" i="42"/>
  <c r="Z48" i="95"/>
  <c r="AR48" i="28"/>
  <c r="Y49" i="91"/>
  <c r="X49" i="91"/>
  <c r="Y49" i="79"/>
  <c r="X49" i="79"/>
  <c r="Z49" i="79" s="1"/>
  <c r="X46" i="27"/>
  <c r="Y46" i="27"/>
  <c r="AR45" i="90"/>
  <c r="Z49" i="30"/>
  <c r="AH47" i="80"/>
  <c r="AQ47" i="80" s="1"/>
  <c r="X47" i="74"/>
  <c r="Y47" i="74"/>
  <c r="AR48" i="40"/>
  <c r="Z47" i="45"/>
  <c r="Z48" i="83"/>
  <c r="AH46" i="90"/>
  <c r="AQ46" i="90" s="1"/>
  <c r="AH47" i="34"/>
  <c r="AQ47" i="34" s="1"/>
  <c r="X47" i="78"/>
  <c r="Y47" i="78"/>
  <c r="AR46" i="81"/>
  <c r="Y46" i="88"/>
  <c r="X46" i="88"/>
  <c r="X48" i="43"/>
  <c r="Y48" i="43"/>
  <c r="AH49" i="28"/>
  <c r="AQ49" i="28" s="1"/>
  <c r="W49" i="26"/>
  <c r="AG48" i="26"/>
  <c r="AP48" i="26" s="1"/>
  <c r="AF48" i="26"/>
  <c r="AO48" i="26" s="1"/>
  <c r="AE48" i="26"/>
  <c r="AR48" i="38"/>
  <c r="AR46" i="45"/>
  <c r="AH48" i="73"/>
  <c r="AQ48" i="73" s="1"/>
  <c r="AR46" i="41"/>
  <c r="X46" i="47"/>
  <c r="Y46" i="47"/>
  <c r="AN48" i="91"/>
  <c r="AI48" i="91"/>
  <c r="AN48" i="79"/>
  <c r="AI48" i="79"/>
  <c r="Z46" i="88" l="1"/>
  <c r="Z49" i="85"/>
  <c r="AE45" i="35"/>
  <c r="AE47" i="36"/>
  <c r="AE47" i="29"/>
  <c r="Z47" i="75"/>
  <c r="AF47" i="36"/>
  <c r="AO47" i="36" s="1"/>
  <c r="AF47" i="29"/>
  <c r="AO47" i="29" s="1"/>
  <c r="AG47" i="36"/>
  <c r="AP47" i="36" s="1"/>
  <c r="AG47" i="29"/>
  <c r="AP47" i="29" s="1"/>
  <c r="AG49" i="28"/>
  <c r="AP49" i="28" s="1"/>
  <c r="Z50" i="48"/>
  <c r="AG47" i="34"/>
  <c r="AP47" i="34" s="1"/>
  <c r="W50" i="28"/>
  <c r="W48" i="34"/>
  <c r="AG45" i="35"/>
  <c r="AP45" i="35" s="1"/>
  <c r="AE47" i="34"/>
  <c r="AE48" i="73"/>
  <c r="AG47" i="81"/>
  <c r="AP47" i="81" s="1"/>
  <c r="Z49" i="25"/>
  <c r="AE47" i="80"/>
  <c r="AF47" i="80"/>
  <c r="AO47" i="80" s="1"/>
  <c r="Z49" i="91"/>
  <c r="W50" i="91" s="1"/>
  <c r="AF45" i="35"/>
  <c r="AO45" i="35" s="1"/>
  <c r="W48" i="81"/>
  <c r="Z49" i="77"/>
  <c r="AF49" i="77" s="1"/>
  <c r="AO49" i="77" s="1"/>
  <c r="Z46" i="47"/>
  <c r="AE46" i="47" s="1"/>
  <c r="Z49" i="44"/>
  <c r="AG49" i="44" s="1"/>
  <c r="AP49" i="44" s="1"/>
  <c r="Z48" i="33"/>
  <c r="AG48" i="33" s="1"/>
  <c r="AP48" i="33" s="1"/>
  <c r="Z47" i="78"/>
  <c r="AF47" i="78" s="1"/>
  <c r="AO47" i="78" s="1"/>
  <c r="W50" i="77"/>
  <c r="AG49" i="77"/>
  <c r="AP49" i="77" s="1"/>
  <c r="AF46" i="47"/>
  <c r="AO46" i="47" s="1"/>
  <c r="AF49" i="44"/>
  <c r="AO49" i="44" s="1"/>
  <c r="AE49" i="44"/>
  <c r="W50" i="44"/>
  <c r="AF48" i="33"/>
  <c r="AO48" i="33" s="1"/>
  <c r="AG49" i="91"/>
  <c r="AP49" i="91" s="1"/>
  <c r="W48" i="84"/>
  <c r="AF47" i="84"/>
  <c r="AO47" i="84" s="1"/>
  <c r="AG47" i="84"/>
  <c r="AP47" i="84" s="1"/>
  <c r="AE47" i="84"/>
  <c r="AE48" i="31"/>
  <c r="W49" i="31"/>
  <c r="AG48" i="31"/>
  <c r="AP48" i="31" s="1"/>
  <c r="AF48" i="31"/>
  <c r="AO48" i="31" s="1"/>
  <c r="AH48" i="43"/>
  <c r="AQ48" i="43" s="1"/>
  <c r="AH46" i="27"/>
  <c r="AQ46" i="27" s="1"/>
  <c r="Y50" i="42"/>
  <c r="X50" i="42"/>
  <c r="W46" i="89"/>
  <c r="AE45" i="89"/>
  <c r="AG45" i="89"/>
  <c r="AP45" i="89" s="1"/>
  <c r="AF45" i="89"/>
  <c r="AO45" i="89" s="1"/>
  <c r="Y48" i="92"/>
  <c r="X48" i="92"/>
  <c r="AH49" i="37"/>
  <c r="AQ49" i="37" s="1"/>
  <c r="AR48" i="85"/>
  <c r="AR46" i="78"/>
  <c r="AH49" i="85"/>
  <c r="AQ49" i="85" s="1"/>
  <c r="AI48" i="76"/>
  <c r="AN48" i="76"/>
  <c r="AI46" i="90"/>
  <c r="AN46" i="90"/>
  <c r="AH47" i="75"/>
  <c r="AQ47" i="75" s="1"/>
  <c r="AR46" i="74"/>
  <c r="AR48" i="86"/>
  <c r="AN45" i="35"/>
  <c r="AI49" i="38"/>
  <c r="AN49" i="38"/>
  <c r="Y49" i="73"/>
  <c r="X49" i="73"/>
  <c r="X49" i="26"/>
  <c r="Y49" i="26"/>
  <c r="AR48" i="79"/>
  <c r="AI48" i="26"/>
  <c r="AN48" i="26"/>
  <c r="AH47" i="74"/>
  <c r="AQ47" i="74" s="1"/>
  <c r="Z46" i="27"/>
  <c r="AN49" i="42"/>
  <c r="AI49" i="42"/>
  <c r="AR48" i="37"/>
  <c r="AG49" i="96"/>
  <c r="AP49" i="96" s="1"/>
  <c r="AF49" i="96"/>
  <c r="AO49" i="96" s="1"/>
  <c r="AE49" i="96"/>
  <c r="W50" i="96"/>
  <c r="W50" i="85"/>
  <c r="AG49" i="85"/>
  <c r="AP49" i="85" s="1"/>
  <c r="AE49" i="85"/>
  <c r="AF49" i="85"/>
  <c r="AO49" i="85" s="1"/>
  <c r="AR45" i="88"/>
  <c r="AN48" i="87"/>
  <c r="AI48" i="87"/>
  <c r="AR47" i="33"/>
  <c r="AR48" i="25"/>
  <c r="AR48" i="77"/>
  <c r="AE47" i="75"/>
  <c r="W48" i="75"/>
  <c r="AF47" i="75"/>
  <c r="AO47" i="75" s="1"/>
  <c r="AG47" i="75"/>
  <c r="AP47" i="75" s="1"/>
  <c r="AH49" i="86"/>
  <c r="AQ49" i="86" s="1"/>
  <c r="AN48" i="73"/>
  <c r="AI48" i="73"/>
  <c r="Z48" i="43"/>
  <c r="AH46" i="88"/>
  <c r="AQ46" i="88" s="1"/>
  <c r="AH47" i="78"/>
  <c r="AQ47" i="78" s="1"/>
  <c r="AG48" i="83"/>
  <c r="AP48" i="83" s="1"/>
  <c r="AF48" i="83"/>
  <c r="AO48" i="83" s="1"/>
  <c r="W49" i="83"/>
  <c r="AE48" i="83"/>
  <c r="Z47" i="74"/>
  <c r="AF49" i="30"/>
  <c r="AO49" i="30" s="1"/>
  <c r="AE49" i="30"/>
  <c r="W50" i="30"/>
  <c r="AG49" i="30"/>
  <c r="AP49" i="30" s="1"/>
  <c r="AH49" i="79"/>
  <c r="AQ49" i="79" s="1"/>
  <c r="AH49" i="77"/>
  <c r="AQ49" i="77" s="1"/>
  <c r="AH47" i="84"/>
  <c r="AQ47" i="84" s="1"/>
  <c r="AN46" i="94"/>
  <c r="AI46" i="94"/>
  <c r="AR49" i="48"/>
  <c r="Z49" i="37"/>
  <c r="AG47" i="93"/>
  <c r="AP47" i="93" s="1"/>
  <c r="AE47" i="93"/>
  <c r="AF47" i="93"/>
  <c r="AO47" i="93" s="1"/>
  <c r="W48" i="93"/>
  <c r="W48" i="39"/>
  <c r="AG47" i="39"/>
  <c r="AP47" i="39" s="1"/>
  <c r="AF47" i="39"/>
  <c r="AO47" i="39" s="1"/>
  <c r="AE47" i="39"/>
  <c r="AR46" i="75"/>
  <c r="W48" i="41"/>
  <c r="AG47" i="41"/>
  <c r="AP47" i="41" s="1"/>
  <c r="AF47" i="41"/>
  <c r="AO47" i="41" s="1"/>
  <c r="AE47" i="41"/>
  <c r="Z49" i="86"/>
  <c r="Y50" i="28"/>
  <c r="X50" i="28"/>
  <c r="X48" i="29"/>
  <c r="Y48" i="29"/>
  <c r="AH46" i="47"/>
  <c r="AQ46" i="47" s="1"/>
  <c r="AR48" i="91"/>
  <c r="AF47" i="45"/>
  <c r="AO47" i="45" s="1"/>
  <c r="AE47" i="45"/>
  <c r="W48" i="45"/>
  <c r="AG47" i="45"/>
  <c r="AP47" i="45" s="1"/>
  <c r="AH49" i="25"/>
  <c r="AQ49" i="25" s="1"/>
  <c r="W50" i="40"/>
  <c r="AG49" i="40"/>
  <c r="AP49" i="40" s="1"/>
  <c r="AE49" i="40"/>
  <c r="AF49" i="40"/>
  <c r="AO49" i="40" s="1"/>
  <c r="AN47" i="92"/>
  <c r="AI47" i="92"/>
  <c r="AR45" i="47"/>
  <c r="X49" i="76"/>
  <c r="Y49" i="76"/>
  <c r="AH46" i="46"/>
  <c r="AQ46" i="46" s="1"/>
  <c r="AR47" i="31"/>
  <c r="AR46" i="84"/>
  <c r="AH48" i="82"/>
  <c r="AQ48" i="82" s="1"/>
  <c r="AR47" i="82"/>
  <c r="X48" i="36"/>
  <c r="Y48" i="36"/>
  <c r="X50" i="38"/>
  <c r="Y50" i="38"/>
  <c r="AN47" i="81"/>
  <c r="AI47" i="81"/>
  <c r="X48" i="80"/>
  <c r="Y48" i="80"/>
  <c r="AN47" i="29"/>
  <c r="AI47" i="29"/>
  <c r="AE46" i="88"/>
  <c r="W47" i="88"/>
  <c r="AF46" i="88"/>
  <c r="AO46" i="88" s="1"/>
  <c r="AG46" i="88"/>
  <c r="AP46" i="88" s="1"/>
  <c r="W50" i="79"/>
  <c r="AG49" i="79"/>
  <c r="AP49" i="79" s="1"/>
  <c r="AF49" i="79"/>
  <c r="AO49" i="79" s="1"/>
  <c r="AE49" i="79"/>
  <c r="AG48" i="95"/>
  <c r="AP48" i="95" s="1"/>
  <c r="AF48" i="95"/>
  <c r="AO48" i="95" s="1"/>
  <c r="AE48" i="95"/>
  <c r="W49" i="95"/>
  <c r="AH49" i="44"/>
  <c r="AQ49" i="44" s="1"/>
  <c r="Y47" i="94"/>
  <c r="X47" i="94"/>
  <c r="AR45" i="46"/>
  <c r="AH50" i="48"/>
  <c r="AQ50" i="48" s="1"/>
  <c r="AF47" i="32"/>
  <c r="AO47" i="32" s="1"/>
  <c r="AE47" i="32"/>
  <c r="W48" i="32"/>
  <c r="AG47" i="32"/>
  <c r="AP47" i="32" s="1"/>
  <c r="Y47" i="90"/>
  <c r="X47" i="90"/>
  <c r="AR45" i="27"/>
  <c r="AR47" i="43"/>
  <c r="Z46" i="46"/>
  <c r="Z48" i="82"/>
  <c r="AN47" i="36"/>
  <c r="AI47" i="36"/>
  <c r="X48" i="34"/>
  <c r="Y48" i="34"/>
  <c r="AI49" i="28"/>
  <c r="AN49" i="28"/>
  <c r="X48" i="81"/>
  <c r="Y48" i="81"/>
  <c r="AN47" i="80"/>
  <c r="AI47" i="80"/>
  <c r="AH49" i="91"/>
  <c r="AQ49" i="91" s="1"/>
  <c r="AE49" i="25"/>
  <c r="W50" i="25"/>
  <c r="AG49" i="25"/>
  <c r="AP49" i="25" s="1"/>
  <c r="AF49" i="25"/>
  <c r="AO49" i="25" s="1"/>
  <c r="AH48" i="31"/>
  <c r="AQ48" i="31" s="1"/>
  <c r="AH48" i="33"/>
  <c r="AQ48" i="33" s="1"/>
  <c r="AG50" i="48"/>
  <c r="AP50" i="48" s="1"/>
  <c r="W51" i="48"/>
  <c r="AF50" i="48"/>
  <c r="AO50" i="48" s="1"/>
  <c r="AE50" i="48"/>
  <c r="AR48" i="44"/>
  <c r="Y49" i="87"/>
  <c r="X49" i="87"/>
  <c r="Y46" i="35"/>
  <c r="X46" i="35"/>
  <c r="AN47" i="34"/>
  <c r="AI47" i="34"/>
  <c r="AG47" i="78" l="1"/>
  <c r="AP47" i="78" s="1"/>
  <c r="AE49" i="91"/>
  <c r="AI45" i="35"/>
  <c r="W48" i="78"/>
  <c r="AF49" i="91"/>
  <c r="AO49" i="91" s="1"/>
  <c r="AE47" i="78"/>
  <c r="AG46" i="47"/>
  <c r="AP46" i="47" s="1"/>
  <c r="AE49" i="77"/>
  <c r="W47" i="47"/>
  <c r="Z48" i="92"/>
  <c r="Z48" i="80"/>
  <c r="W49" i="80" s="1"/>
  <c r="Z48" i="36"/>
  <c r="AG48" i="36" s="1"/>
  <c r="AP48" i="36" s="1"/>
  <c r="W49" i="33"/>
  <c r="Z48" i="81"/>
  <c r="W49" i="81" s="1"/>
  <c r="Z47" i="90"/>
  <c r="AF47" i="90" s="1"/>
  <c r="AO47" i="90" s="1"/>
  <c r="Z48" i="29"/>
  <c r="AE48" i="29" s="1"/>
  <c r="Z49" i="26"/>
  <c r="AE49" i="26" s="1"/>
  <c r="Z49" i="87"/>
  <c r="W50" i="87" s="1"/>
  <c r="AE48" i="33"/>
  <c r="AE49" i="87"/>
  <c r="AF48" i="81"/>
  <c r="AO48" i="81" s="1"/>
  <c r="AE48" i="81"/>
  <c r="AG48" i="81"/>
  <c r="AP48" i="81" s="1"/>
  <c r="W48" i="90"/>
  <c r="W49" i="29"/>
  <c r="X48" i="93"/>
  <c r="Y48" i="93"/>
  <c r="AH46" i="35"/>
  <c r="AQ46" i="35" s="1"/>
  <c r="AH49" i="87"/>
  <c r="AQ49" i="87" s="1"/>
  <c r="AI49" i="25"/>
  <c r="AN49" i="25"/>
  <c r="AR47" i="80"/>
  <c r="AR49" i="28"/>
  <c r="AG48" i="82"/>
  <c r="AP48" i="82" s="1"/>
  <c r="AF48" i="82"/>
  <c r="AO48" i="82" s="1"/>
  <c r="W49" i="82"/>
  <c r="AE48" i="82"/>
  <c r="AH47" i="90"/>
  <c r="AQ47" i="90" s="1"/>
  <c r="AI47" i="32"/>
  <c r="AN47" i="32"/>
  <c r="X49" i="95"/>
  <c r="Y49" i="95"/>
  <c r="Z49" i="95" s="1"/>
  <c r="Y47" i="88"/>
  <c r="X47" i="88"/>
  <c r="AR47" i="92"/>
  <c r="X50" i="40"/>
  <c r="Y50" i="40"/>
  <c r="W50" i="86"/>
  <c r="AG49" i="86"/>
  <c r="AP49" i="86" s="1"/>
  <c r="AF49" i="86"/>
  <c r="AO49" i="86" s="1"/>
  <c r="AE49" i="86"/>
  <c r="Y48" i="39"/>
  <c r="X48" i="39"/>
  <c r="W50" i="37"/>
  <c r="AG49" i="37"/>
  <c r="AP49" i="37" s="1"/>
  <c r="AF49" i="37"/>
  <c r="AO49" i="37" s="1"/>
  <c r="AE49" i="37"/>
  <c r="AR48" i="73"/>
  <c r="AR48" i="87"/>
  <c r="AF46" i="27"/>
  <c r="AO46" i="27" s="1"/>
  <c r="AG46" i="27"/>
  <c r="AP46" i="27" s="1"/>
  <c r="W47" i="27"/>
  <c r="AE46" i="27"/>
  <c r="AR45" i="35"/>
  <c r="AR46" i="90"/>
  <c r="Y46" i="89"/>
  <c r="X46" i="89"/>
  <c r="AI47" i="84"/>
  <c r="AN47" i="84"/>
  <c r="AI49" i="91"/>
  <c r="AN49" i="91"/>
  <c r="AI47" i="41"/>
  <c r="AN47" i="41"/>
  <c r="AE47" i="74"/>
  <c r="W48" i="74"/>
  <c r="AF47" i="74"/>
  <c r="AO47" i="74" s="1"/>
  <c r="AG47" i="74"/>
  <c r="AP47" i="74" s="1"/>
  <c r="AR48" i="26"/>
  <c r="AH49" i="73"/>
  <c r="AQ49" i="73" s="1"/>
  <c r="AF48" i="92"/>
  <c r="AO48" i="92" s="1"/>
  <c r="AE48" i="92"/>
  <c r="AG48" i="92"/>
  <c r="AP48" i="92" s="1"/>
  <c r="W49" i="92"/>
  <c r="AH50" i="42"/>
  <c r="AQ50" i="42" s="1"/>
  <c r="X49" i="33"/>
  <c r="Y49" i="33"/>
  <c r="AR47" i="34"/>
  <c r="AH48" i="34"/>
  <c r="AQ48" i="34" s="1"/>
  <c r="X50" i="79"/>
  <c r="Y50" i="79"/>
  <c r="AR47" i="29"/>
  <c r="AH49" i="76"/>
  <c r="AQ49" i="76" s="1"/>
  <c r="Y48" i="45"/>
  <c r="X48" i="45"/>
  <c r="AI47" i="39"/>
  <c r="AN47" i="39"/>
  <c r="AN48" i="83"/>
  <c r="AI48" i="83"/>
  <c r="X50" i="85"/>
  <c r="Y50" i="85"/>
  <c r="AR48" i="76"/>
  <c r="Y51" i="48"/>
  <c r="X51" i="48"/>
  <c r="AE46" i="46"/>
  <c r="W47" i="46"/>
  <c r="AG46" i="46"/>
  <c r="AP46" i="46" s="1"/>
  <c r="AF46" i="46"/>
  <c r="AO46" i="46" s="1"/>
  <c r="AH48" i="29"/>
  <c r="AQ48" i="29" s="1"/>
  <c r="AH48" i="81"/>
  <c r="AQ48" i="81" s="1"/>
  <c r="Z48" i="34"/>
  <c r="AH47" i="94"/>
  <c r="AQ47" i="94" s="1"/>
  <c r="Z49" i="76"/>
  <c r="AI49" i="40"/>
  <c r="AN49" i="40"/>
  <c r="AI47" i="45"/>
  <c r="AN47" i="45"/>
  <c r="AH50" i="28"/>
  <c r="AQ50" i="28" s="1"/>
  <c r="AR46" i="94"/>
  <c r="Y49" i="83"/>
  <c r="X49" i="83"/>
  <c r="Z49" i="83" s="1"/>
  <c r="Y50" i="96"/>
  <c r="X50" i="96"/>
  <c r="Z49" i="73"/>
  <c r="Z50" i="42"/>
  <c r="Y50" i="91"/>
  <c r="X50" i="91"/>
  <c r="Z50" i="91" s="1"/>
  <c r="X50" i="44"/>
  <c r="Y50" i="44"/>
  <c r="AN48" i="95"/>
  <c r="AI48" i="95"/>
  <c r="AI46" i="88"/>
  <c r="AN46" i="88"/>
  <c r="AR47" i="81"/>
  <c r="AH48" i="36"/>
  <c r="AQ48" i="36" s="1"/>
  <c r="AI49" i="79"/>
  <c r="AN49" i="79"/>
  <c r="AH50" i="38"/>
  <c r="AQ50" i="38" s="1"/>
  <c r="AN47" i="93"/>
  <c r="AI47" i="93"/>
  <c r="Y50" i="30"/>
  <c r="X50" i="30"/>
  <c r="Y48" i="75"/>
  <c r="X48" i="75"/>
  <c r="AR49" i="42"/>
  <c r="AI45" i="89"/>
  <c r="AN45" i="89"/>
  <c r="Y48" i="78"/>
  <c r="X48" i="78"/>
  <c r="X49" i="31"/>
  <c r="Y49" i="31"/>
  <c r="X48" i="84"/>
  <c r="Y48" i="84"/>
  <c r="X47" i="47"/>
  <c r="Y47" i="47"/>
  <c r="Y50" i="77"/>
  <c r="X50" i="77"/>
  <c r="Z50" i="77" s="1"/>
  <c r="AR47" i="36"/>
  <c r="Z46" i="35"/>
  <c r="AN50" i="48"/>
  <c r="AI50" i="48"/>
  <c r="Y50" i="25"/>
  <c r="X50" i="25"/>
  <c r="Z50" i="25" s="1"/>
  <c r="X48" i="32"/>
  <c r="Y48" i="32"/>
  <c r="Z47" i="94"/>
  <c r="AH48" i="80"/>
  <c r="AQ48" i="80" s="1"/>
  <c r="Z50" i="38"/>
  <c r="Z50" i="28"/>
  <c r="X48" i="41"/>
  <c r="Y48" i="41"/>
  <c r="AI49" i="30"/>
  <c r="AN49" i="30"/>
  <c r="W49" i="43"/>
  <c r="AG48" i="43"/>
  <c r="AP48" i="43" s="1"/>
  <c r="AF48" i="43"/>
  <c r="AO48" i="43" s="1"/>
  <c r="AE48" i="43"/>
  <c r="AI47" i="75"/>
  <c r="AN47" i="75"/>
  <c r="AI49" i="85"/>
  <c r="AN49" i="85"/>
  <c r="AN49" i="96"/>
  <c r="AI49" i="96"/>
  <c r="AH49" i="26"/>
  <c r="AQ49" i="26" s="1"/>
  <c r="AR49" i="38"/>
  <c r="AH48" i="92"/>
  <c r="AQ48" i="92" s="1"/>
  <c r="AI47" i="78"/>
  <c r="AN47" i="78"/>
  <c r="AI48" i="31"/>
  <c r="AN48" i="31"/>
  <c r="AI48" i="33"/>
  <c r="AN48" i="33"/>
  <c r="AN49" i="44"/>
  <c r="AI49" i="44"/>
  <c r="AN46" i="47"/>
  <c r="AI46" i="47"/>
  <c r="AI49" i="77"/>
  <c r="AN49" i="77"/>
  <c r="AF49" i="87" l="1"/>
  <c r="AO49" i="87" s="1"/>
  <c r="AF48" i="36"/>
  <c r="AO48" i="36" s="1"/>
  <c r="W49" i="36"/>
  <c r="AF48" i="80"/>
  <c r="AO48" i="80" s="1"/>
  <c r="Z51" i="48"/>
  <c r="AF49" i="26"/>
  <c r="AO49" i="26" s="1"/>
  <c r="Z50" i="85"/>
  <c r="AG49" i="87"/>
  <c r="AP49" i="87" s="1"/>
  <c r="AE48" i="80"/>
  <c r="AG48" i="80"/>
  <c r="AP48" i="80" s="1"/>
  <c r="AG49" i="26"/>
  <c r="AP49" i="26" s="1"/>
  <c r="AE48" i="36"/>
  <c r="AG48" i="29"/>
  <c r="AP48" i="29" s="1"/>
  <c r="Z48" i="41"/>
  <c r="Z48" i="93"/>
  <c r="Z48" i="84"/>
  <c r="AE47" i="90"/>
  <c r="Z50" i="79"/>
  <c r="Z48" i="39"/>
  <c r="AF48" i="29"/>
  <c r="AO48" i="29" s="1"/>
  <c r="AG47" i="90"/>
  <c r="AP47" i="90" s="1"/>
  <c r="Z48" i="78"/>
  <c r="Z48" i="45"/>
  <c r="Z49" i="31"/>
  <c r="AG49" i="31" s="1"/>
  <c r="AP49" i="31" s="1"/>
  <c r="Z47" i="88"/>
  <c r="AG47" i="88" s="1"/>
  <c r="AP47" i="88" s="1"/>
  <c r="Z48" i="75"/>
  <c r="AG48" i="75" s="1"/>
  <c r="AP48" i="75" s="1"/>
  <c r="W50" i="26"/>
  <c r="W50" i="95"/>
  <c r="AG49" i="95"/>
  <c r="AP49" i="95" s="1"/>
  <c r="AF49" i="95"/>
  <c r="AO49" i="95" s="1"/>
  <c r="AE49" i="95"/>
  <c r="AG50" i="25"/>
  <c r="AP50" i="25" s="1"/>
  <c r="AF50" i="25"/>
  <c r="AO50" i="25" s="1"/>
  <c r="AE50" i="25"/>
  <c r="W51" i="25"/>
  <c r="AF48" i="75"/>
  <c r="AO48" i="75" s="1"/>
  <c r="AE48" i="75"/>
  <c r="W49" i="75"/>
  <c r="AR45" i="89"/>
  <c r="AR48" i="33"/>
  <c r="AH48" i="32"/>
  <c r="AQ48" i="32" s="1"/>
  <c r="AG50" i="77"/>
  <c r="AP50" i="77" s="1"/>
  <c r="AF50" i="77"/>
  <c r="AO50" i="77" s="1"/>
  <c r="AE50" i="77"/>
  <c r="W51" i="77"/>
  <c r="AG48" i="78"/>
  <c r="AP48" i="78" s="1"/>
  <c r="AF48" i="78"/>
  <c r="AO48" i="78" s="1"/>
  <c r="AE48" i="78"/>
  <c r="W49" i="78"/>
  <c r="AH49" i="83"/>
  <c r="AQ49" i="83" s="1"/>
  <c r="AR46" i="47"/>
  <c r="AH48" i="41"/>
  <c r="AQ48" i="41" s="1"/>
  <c r="Z48" i="32"/>
  <c r="W47" i="35"/>
  <c r="AG46" i="35"/>
  <c r="AP46" i="35" s="1"/>
  <c r="AF46" i="35"/>
  <c r="AO46" i="35" s="1"/>
  <c r="AE46" i="35"/>
  <c r="AR49" i="79"/>
  <c r="W51" i="42"/>
  <c r="AG50" i="42"/>
  <c r="AP50" i="42" s="1"/>
  <c r="AF50" i="42"/>
  <c r="AO50" i="42" s="1"/>
  <c r="AE50" i="42"/>
  <c r="AR49" i="40"/>
  <c r="AF50" i="85"/>
  <c r="AO50" i="85" s="1"/>
  <c r="AE50" i="85"/>
  <c r="W51" i="85"/>
  <c r="AG50" i="85"/>
  <c r="AP50" i="85" s="1"/>
  <c r="AN48" i="92"/>
  <c r="AI48" i="92"/>
  <c r="Y48" i="74"/>
  <c r="X48" i="74"/>
  <c r="AI49" i="37"/>
  <c r="AN49" i="37"/>
  <c r="Y50" i="86"/>
  <c r="X50" i="86"/>
  <c r="AH47" i="88"/>
  <c r="AQ47" i="88" s="1"/>
  <c r="W49" i="93"/>
  <c r="AG48" i="93"/>
  <c r="AP48" i="93" s="1"/>
  <c r="AF48" i="93"/>
  <c r="AO48" i="93" s="1"/>
  <c r="AE48" i="93"/>
  <c r="X49" i="36"/>
  <c r="Y49" i="36"/>
  <c r="AR48" i="31"/>
  <c r="AR49" i="85"/>
  <c r="AH50" i="44"/>
  <c r="AQ50" i="44" s="1"/>
  <c r="W50" i="73"/>
  <c r="AG49" i="73"/>
  <c r="AP49" i="73" s="1"/>
  <c r="AE49" i="73"/>
  <c r="AF49" i="73"/>
  <c r="AO49" i="73" s="1"/>
  <c r="AG49" i="76"/>
  <c r="AP49" i="76" s="1"/>
  <c r="AF49" i="76"/>
  <c r="AO49" i="76" s="1"/>
  <c r="W50" i="76"/>
  <c r="AE49" i="76"/>
  <c r="AG48" i="45"/>
  <c r="AP48" i="45" s="1"/>
  <c r="AF48" i="45"/>
  <c r="AO48" i="45" s="1"/>
  <c r="W49" i="45"/>
  <c r="AE48" i="45"/>
  <c r="AR47" i="84"/>
  <c r="Z50" i="44"/>
  <c r="AH50" i="96"/>
  <c r="AQ50" i="96" s="1"/>
  <c r="AH49" i="33"/>
  <c r="AQ49" i="33" s="1"/>
  <c r="AH46" i="89"/>
  <c r="AQ46" i="89" s="1"/>
  <c r="AI49" i="86"/>
  <c r="AN49" i="86"/>
  <c r="AH50" i="40"/>
  <c r="AQ50" i="40" s="1"/>
  <c r="AN48" i="82"/>
  <c r="AI48" i="82"/>
  <c r="X49" i="81"/>
  <c r="Y49" i="81"/>
  <c r="AI48" i="80"/>
  <c r="AN48" i="80"/>
  <c r="AE48" i="41"/>
  <c r="W49" i="41"/>
  <c r="AF48" i="41"/>
  <c r="AO48" i="41" s="1"/>
  <c r="AG48" i="41"/>
  <c r="AP48" i="41" s="1"/>
  <c r="AH50" i="25"/>
  <c r="AQ50" i="25" s="1"/>
  <c r="AH47" i="47"/>
  <c r="AQ47" i="47" s="1"/>
  <c r="AH50" i="30"/>
  <c r="AQ50" i="30" s="1"/>
  <c r="AF48" i="34"/>
  <c r="AO48" i="34" s="1"/>
  <c r="AG48" i="34"/>
  <c r="AP48" i="34" s="1"/>
  <c r="W49" i="34"/>
  <c r="AE48" i="34"/>
  <c r="AF51" i="48"/>
  <c r="AO51" i="48" s="1"/>
  <c r="AG51" i="48"/>
  <c r="AP51" i="48" s="1"/>
  <c r="AE51" i="48"/>
  <c r="W52" i="48"/>
  <c r="AR48" i="83"/>
  <c r="AI47" i="74"/>
  <c r="AN47" i="74"/>
  <c r="AE48" i="39"/>
  <c r="W49" i="39"/>
  <c r="AF48" i="39"/>
  <c r="AO48" i="39" s="1"/>
  <c r="AG48" i="39"/>
  <c r="AP48" i="39" s="1"/>
  <c r="AR47" i="32"/>
  <c r="AI48" i="29"/>
  <c r="AN48" i="29"/>
  <c r="AR49" i="44"/>
  <c r="X49" i="43"/>
  <c r="Y49" i="43"/>
  <c r="Z49" i="43" s="1"/>
  <c r="Z47" i="47"/>
  <c r="AR47" i="78"/>
  <c r="AR47" i="75"/>
  <c r="AF50" i="38"/>
  <c r="AO50" i="38" s="1"/>
  <c r="AE50" i="38"/>
  <c r="W51" i="38"/>
  <c r="AG50" i="38"/>
  <c r="AP50" i="38" s="1"/>
  <c r="AG47" i="94"/>
  <c r="AP47" i="94" s="1"/>
  <c r="W48" i="94"/>
  <c r="AE47" i="94"/>
  <c r="AF47" i="94"/>
  <c r="AO47" i="94" s="1"/>
  <c r="AH50" i="77"/>
  <c r="AQ50" i="77" s="1"/>
  <c r="AH48" i="78"/>
  <c r="AQ48" i="78" s="1"/>
  <c r="Z50" i="30"/>
  <c r="AR46" i="88"/>
  <c r="AH50" i="91"/>
  <c r="AQ50" i="91" s="1"/>
  <c r="Y47" i="46"/>
  <c r="X47" i="46"/>
  <c r="Z49" i="33"/>
  <c r="X49" i="92"/>
  <c r="Y49" i="92"/>
  <c r="AR47" i="41"/>
  <c r="AN46" i="27"/>
  <c r="AI46" i="27"/>
  <c r="Z50" i="40"/>
  <c r="Y49" i="82"/>
  <c r="X49" i="82"/>
  <c r="AI49" i="87"/>
  <c r="AN49" i="87"/>
  <c r="AI48" i="36"/>
  <c r="AN48" i="36"/>
  <c r="W50" i="83"/>
  <c r="AE49" i="83"/>
  <c r="AF49" i="83"/>
  <c r="AO49" i="83" s="1"/>
  <c r="AG49" i="83"/>
  <c r="AP49" i="83" s="1"/>
  <c r="AN47" i="90"/>
  <c r="AI47" i="90"/>
  <c r="Y50" i="87"/>
  <c r="X50" i="87"/>
  <c r="AE50" i="28"/>
  <c r="AF50" i="28"/>
  <c r="AO50" i="28" s="1"/>
  <c r="W51" i="28"/>
  <c r="AG50" i="28"/>
  <c r="AP50" i="28" s="1"/>
  <c r="AR49" i="96"/>
  <c r="AI48" i="43"/>
  <c r="AN48" i="43"/>
  <c r="AR49" i="30"/>
  <c r="AR50" i="48"/>
  <c r="AH48" i="84"/>
  <c r="AQ48" i="84" s="1"/>
  <c r="AH48" i="75"/>
  <c r="AQ48" i="75" s="1"/>
  <c r="AR47" i="93"/>
  <c r="AR48" i="95"/>
  <c r="Z50" i="96"/>
  <c r="AR47" i="45"/>
  <c r="AI46" i="46"/>
  <c r="AN46" i="46"/>
  <c r="AR47" i="39"/>
  <c r="AH50" i="79"/>
  <c r="AQ50" i="79" s="1"/>
  <c r="Z46" i="89"/>
  <c r="X47" i="27"/>
  <c r="Y47" i="27"/>
  <c r="Y50" i="37"/>
  <c r="X50" i="37"/>
  <c r="AH49" i="95"/>
  <c r="AQ49" i="95" s="1"/>
  <c r="X50" i="26"/>
  <c r="Y50" i="26"/>
  <c r="X49" i="29"/>
  <c r="Y49" i="29"/>
  <c r="AH49" i="31"/>
  <c r="AQ49" i="31" s="1"/>
  <c r="AR49" i="77"/>
  <c r="AF48" i="84"/>
  <c r="AO48" i="84" s="1"/>
  <c r="AE48" i="84"/>
  <c r="W49" i="84"/>
  <c r="AG48" i="84"/>
  <c r="AP48" i="84" s="1"/>
  <c r="AF50" i="91"/>
  <c r="AO50" i="91" s="1"/>
  <c r="AE50" i="91"/>
  <c r="AG50" i="91"/>
  <c r="AP50" i="91" s="1"/>
  <c r="W51" i="91"/>
  <c r="AH51" i="48"/>
  <c r="AQ51" i="48" s="1"/>
  <c r="AH50" i="85"/>
  <c r="AQ50" i="85" s="1"/>
  <c r="AH48" i="45"/>
  <c r="AQ48" i="45" s="1"/>
  <c r="AE50" i="79"/>
  <c r="W51" i="79"/>
  <c r="AG50" i="79"/>
  <c r="AP50" i="79" s="1"/>
  <c r="AF50" i="79"/>
  <c r="AO50" i="79" s="1"/>
  <c r="AR49" i="91"/>
  <c r="AH48" i="39"/>
  <c r="AQ48" i="39" s="1"/>
  <c r="AR49" i="25"/>
  <c r="AH48" i="93"/>
  <c r="AQ48" i="93" s="1"/>
  <c r="AI49" i="26"/>
  <c r="AN49" i="26"/>
  <c r="X48" i="90"/>
  <c r="Y48" i="90"/>
  <c r="AI48" i="81"/>
  <c r="AN48" i="81"/>
  <c r="X49" i="80"/>
  <c r="Y49" i="80"/>
  <c r="Z49" i="80" s="1"/>
  <c r="W50" i="31" l="1"/>
  <c r="Z48" i="90"/>
  <c r="Z50" i="86"/>
  <c r="AE49" i="31"/>
  <c r="Z50" i="26"/>
  <c r="AG50" i="26" s="1"/>
  <c r="AP50" i="26" s="1"/>
  <c r="Z47" i="27"/>
  <c r="AE47" i="27" s="1"/>
  <c r="W48" i="88"/>
  <c r="AF49" i="31"/>
  <c r="AO49" i="31" s="1"/>
  <c r="AE47" i="88"/>
  <c r="AF47" i="88"/>
  <c r="AO47" i="88" s="1"/>
  <c r="Z50" i="87"/>
  <c r="AF48" i="90"/>
  <c r="AO48" i="90" s="1"/>
  <c r="AG48" i="90"/>
  <c r="AP48" i="90" s="1"/>
  <c r="W49" i="90"/>
  <c r="AE48" i="90"/>
  <c r="AE49" i="80"/>
  <c r="W50" i="80"/>
  <c r="AF49" i="80"/>
  <c r="AO49" i="80" s="1"/>
  <c r="AG49" i="80"/>
  <c r="AP49" i="80" s="1"/>
  <c r="AE49" i="43"/>
  <c r="AG49" i="43"/>
  <c r="AP49" i="43" s="1"/>
  <c r="W50" i="43"/>
  <c r="AF49" i="43"/>
  <c r="AO49" i="43" s="1"/>
  <c r="W51" i="26"/>
  <c r="AH50" i="37"/>
  <c r="AQ50" i="37" s="1"/>
  <c r="W51" i="96"/>
  <c r="AG50" i="96"/>
  <c r="AP50" i="96" s="1"/>
  <c r="AE50" i="96"/>
  <c r="AF50" i="96"/>
  <c r="AO50" i="96" s="1"/>
  <c r="AH49" i="82"/>
  <c r="AQ49" i="82" s="1"/>
  <c r="AH47" i="46"/>
  <c r="AQ47" i="46" s="1"/>
  <c r="AN50" i="91"/>
  <c r="AI50" i="91"/>
  <c r="AH50" i="26"/>
  <c r="AQ50" i="26" s="1"/>
  <c r="AI49" i="83"/>
  <c r="AN49" i="83"/>
  <c r="AR49" i="87"/>
  <c r="AF49" i="33"/>
  <c r="AO49" i="33" s="1"/>
  <c r="AG49" i="33"/>
  <c r="AP49" i="33" s="1"/>
  <c r="W50" i="33"/>
  <c r="AE49" i="33"/>
  <c r="AN47" i="94"/>
  <c r="AI47" i="94"/>
  <c r="AI50" i="38"/>
  <c r="AN50" i="38"/>
  <c r="AG47" i="47"/>
  <c r="AP47" i="47" s="1"/>
  <c r="AF47" i="47"/>
  <c r="AO47" i="47" s="1"/>
  <c r="W48" i="47"/>
  <c r="AE47" i="47"/>
  <c r="AN48" i="34"/>
  <c r="AI48" i="34"/>
  <c r="AI48" i="41"/>
  <c r="AN48" i="41"/>
  <c r="AR48" i="82"/>
  <c r="W51" i="44"/>
  <c r="AF50" i="44"/>
  <c r="AO50" i="44" s="1"/>
  <c r="AE50" i="44"/>
  <c r="AG50" i="44"/>
  <c r="AP50" i="44" s="1"/>
  <c r="AI48" i="93"/>
  <c r="AN48" i="93"/>
  <c r="AE50" i="86"/>
  <c r="W51" i="86"/>
  <c r="AF50" i="86"/>
  <c r="AO50" i="86" s="1"/>
  <c r="AG50" i="86"/>
  <c r="AP50" i="86" s="1"/>
  <c r="AR48" i="92"/>
  <c r="AN48" i="78"/>
  <c r="AI48" i="78"/>
  <c r="AN50" i="25"/>
  <c r="AI50" i="25"/>
  <c r="AE50" i="87"/>
  <c r="W51" i="87"/>
  <c r="AF50" i="87"/>
  <c r="AO50" i="87" s="1"/>
  <c r="AG50" i="87"/>
  <c r="AP50" i="87" s="1"/>
  <c r="X48" i="94"/>
  <c r="Y48" i="94"/>
  <c r="X49" i="39"/>
  <c r="Y49" i="39"/>
  <c r="Y51" i="42"/>
  <c r="X51" i="42"/>
  <c r="AN48" i="75"/>
  <c r="AI48" i="75"/>
  <c r="X50" i="95"/>
  <c r="Y50" i="95"/>
  <c r="AH49" i="80"/>
  <c r="AQ49" i="80" s="1"/>
  <c r="Y51" i="28"/>
  <c r="X51" i="28"/>
  <c r="AR47" i="90"/>
  <c r="X50" i="83"/>
  <c r="Y50" i="83"/>
  <c r="AH49" i="43"/>
  <c r="AQ49" i="43" s="1"/>
  <c r="AI48" i="39"/>
  <c r="AN48" i="39"/>
  <c r="AI51" i="48"/>
  <c r="AN51" i="48"/>
  <c r="X49" i="34"/>
  <c r="Y49" i="34"/>
  <c r="AR48" i="80"/>
  <c r="AR49" i="86"/>
  <c r="AN49" i="76"/>
  <c r="AI49" i="76"/>
  <c r="AI49" i="73"/>
  <c r="AN49" i="73"/>
  <c r="AR49" i="37"/>
  <c r="X47" i="35"/>
  <c r="Y47" i="35"/>
  <c r="Y48" i="88"/>
  <c r="X48" i="88"/>
  <c r="X50" i="31"/>
  <c r="Y50" i="31"/>
  <c r="AH48" i="74"/>
  <c r="AQ48" i="74" s="1"/>
  <c r="AI50" i="42"/>
  <c r="AN50" i="42"/>
  <c r="AG48" i="32"/>
  <c r="AP48" i="32" s="1"/>
  <c r="AF48" i="32"/>
  <c r="AO48" i="32" s="1"/>
  <c r="AE48" i="32"/>
  <c r="W49" i="32"/>
  <c r="AI49" i="95"/>
  <c r="AN49" i="95"/>
  <c r="AN49" i="31"/>
  <c r="AI49" i="31"/>
  <c r="AR48" i="29"/>
  <c r="Y52" i="48"/>
  <c r="X52" i="48"/>
  <c r="Y51" i="91"/>
  <c r="X51" i="91"/>
  <c r="AH49" i="29"/>
  <c r="AQ49" i="29" s="1"/>
  <c r="Z50" i="37"/>
  <c r="AR48" i="43"/>
  <c r="Z49" i="82"/>
  <c r="Z47" i="46"/>
  <c r="AR49" i="26"/>
  <c r="Y51" i="79"/>
  <c r="X51" i="79"/>
  <c r="X49" i="84"/>
  <c r="Y49" i="84"/>
  <c r="Z49" i="29"/>
  <c r="AR46" i="46"/>
  <c r="AI50" i="28"/>
  <c r="AN50" i="28"/>
  <c r="AR48" i="36"/>
  <c r="AF50" i="40"/>
  <c r="AO50" i="40" s="1"/>
  <c r="AE50" i="40"/>
  <c r="W51" i="40"/>
  <c r="AG50" i="40"/>
  <c r="AP50" i="40" s="1"/>
  <c r="AH49" i="92"/>
  <c r="AQ49" i="92" s="1"/>
  <c r="AR47" i="74"/>
  <c r="AH49" i="81"/>
  <c r="AQ49" i="81" s="1"/>
  <c r="AN48" i="45"/>
  <c r="AI48" i="45"/>
  <c r="Y50" i="76"/>
  <c r="X50" i="76"/>
  <c r="AH49" i="36"/>
  <c r="AQ49" i="36" s="1"/>
  <c r="Y49" i="93"/>
  <c r="X49" i="93"/>
  <c r="AH50" i="86"/>
  <c r="AQ50" i="86" s="1"/>
  <c r="Y51" i="85"/>
  <c r="X51" i="85"/>
  <c r="AI46" i="35"/>
  <c r="AN46" i="35"/>
  <c r="Y51" i="77"/>
  <c r="X51" i="77"/>
  <c r="AN47" i="88"/>
  <c r="AI47" i="88"/>
  <c r="AH48" i="90"/>
  <c r="AQ48" i="90" s="1"/>
  <c r="AF46" i="89"/>
  <c r="AO46" i="89" s="1"/>
  <c r="AE46" i="89"/>
  <c r="AG46" i="89"/>
  <c r="AP46" i="89" s="1"/>
  <c r="W47" i="89"/>
  <c r="AR48" i="81"/>
  <c r="AI50" i="79"/>
  <c r="AN50" i="79"/>
  <c r="AN48" i="84"/>
  <c r="AI48" i="84"/>
  <c r="AH47" i="27"/>
  <c r="AQ47" i="27" s="1"/>
  <c r="AH50" i="87"/>
  <c r="AQ50" i="87" s="1"/>
  <c r="AR46" i="27"/>
  <c r="Z49" i="92"/>
  <c r="AG50" i="30"/>
  <c r="AP50" i="30" s="1"/>
  <c r="AF50" i="30"/>
  <c r="AO50" i="30" s="1"/>
  <c r="AE50" i="30"/>
  <c r="W51" i="30"/>
  <c r="X51" i="38"/>
  <c r="Y51" i="38"/>
  <c r="X49" i="41"/>
  <c r="Y49" i="41"/>
  <c r="Z49" i="81"/>
  <c r="Y49" i="45"/>
  <c r="X49" i="45"/>
  <c r="Y50" i="73"/>
  <c r="X50" i="73"/>
  <c r="Z49" i="36"/>
  <c r="Z48" i="74"/>
  <c r="AI50" i="85"/>
  <c r="AN50" i="85"/>
  <c r="Y49" i="78"/>
  <c r="X49" i="78"/>
  <c r="AN50" i="77"/>
  <c r="AI50" i="77"/>
  <c r="Y49" i="75"/>
  <c r="X49" i="75"/>
  <c r="Y51" i="25"/>
  <c r="X51" i="25"/>
  <c r="Z50" i="31" l="1"/>
  <c r="Z49" i="34"/>
  <c r="AE50" i="26"/>
  <c r="AF47" i="27"/>
  <c r="AO47" i="27" s="1"/>
  <c r="Z50" i="83"/>
  <c r="AF50" i="26"/>
  <c r="AO50" i="26" s="1"/>
  <c r="W48" i="27"/>
  <c r="Z49" i="93"/>
  <c r="AG47" i="27"/>
  <c r="AP47" i="27" s="1"/>
  <c r="Z49" i="45"/>
  <c r="Z47" i="35"/>
  <c r="Z51" i="28"/>
  <c r="Z49" i="84"/>
  <c r="Z51" i="91"/>
  <c r="Z51" i="25"/>
  <c r="Z50" i="73"/>
  <c r="Z51" i="38"/>
  <c r="AE51" i="38" s="1"/>
  <c r="Z50" i="76"/>
  <c r="AE50" i="76" s="1"/>
  <c r="Z50" i="95"/>
  <c r="AG50" i="95" s="1"/>
  <c r="AP50" i="95" s="1"/>
  <c r="AF49" i="34"/>
  <c r="AO49" i="34" s="1"/>
  <c r="W50" i="34"/>
  <c r="AG49" i="34"/>
  <c r="AP49" i="34" s="1"/>
  <c r="AE49" i="34"/>
  <c r="AG51" i="38"/>
  <c r="AP51" i="38" s="1"/>
  <c r="AF50" i="95"/>
  <c r="AO50" i="95" s="1"/>
  <c r="AG48" i="74"/>
  <c r="AP48" i="74" s="1"/>
  <c r="AF48" i="74"/>
  <c r="AO48" i="74" s="1"/>
  <c r="AE48" i="74"/>
  <c r="W49" i="74"/>
  <c r="AR50" i="79"/>
  <c r="AN46" i="89"/>
  <c r="AI46" i="89"/>
  <c r="AE49" i="93"/>
  <c r="W50" i="93"/>
  <c r="AG49" i="93"/>
  <c r="AP49" i="93" s="1"/>
  <c r="AF49" i="93"/>
  <c r="AO49" i="93" s="1"/>
  <c r="AH50" i="76"/>
  <c r="AQ50" i="76" s="1"/>
  <c r="AH49" i="84"/>
  <c r="AQ49" i="84" s="1"/>
  <c r="X49" i="32"/>
  <c r="Y49" i="32"/>
  <c r="AH50" i="31"/>
  <c r="AQ50" i="31" s="1"/>
  <c r="AH47" i="35"/>
  <c r="AQ47" i="35" s="1"/>
  <c r="AR49" i="76"/>
  <c r="AR48" i="39"/>
  <c r="AH51" i="42"/>
  <c r="AQ51" i="42" s="1"/>
  <c r="Y51" i="87"/>
  <c r="X51" i="87"/>
  <c r="AI50" i="86"/>
  <c r="AN50" i="86"/>
  <c r="AR48" i="34"/>
  <c r="X50" i="33"/>
  <c r="Y50" i="33"/>
  <c r="X51" i="26"/>
  <c r="Y51" i="26"/>
  <c r="AI49" i="80"/>
  <c r="AN49" i="80"/>
  <c r="W52" i="25"/>
  <c r="AG51" i="25"/>
  <c r="AP51" i="25" s="1"/>
  <c r="AF51" i="25"/>
  <c r="AO51" i="25" s="1"/>
  <c r="AE51" i="25"/>
  <c r="AF49" i="36"/>
  <c r="AO49" i="36" s="1"/>
  <c r="AE49" i="36"/>
  <c r="W50" i="36"/>
  <c r="AG49" i="36"/>
  <c r="AP49" i="36" s="1"/>
  <c r="AR47" i="88"/>
  <c r="AR46" i="35"/>
  <c r="Y51" i="40"/>
  <c r="X51" i="40"/>
  <c r="AR50" i="28"/>
  <c r="AG49" i="84"/>
  <c r="AP49" i="84" s="1"/>
  <c r="AF49" i="84"/>
  <c r="AO49" i="84" s="1"/>
  <c r="W50" i="84"/>
  <c r="AE49" i="84"/>
  <c r="AG47" i="46"/>
  <c r="AP47" i="46" s="1"/>
  <c r="AF47" i="46"/>
  <c r="AO47" i="46" s="1"/>
  <c r="AE47" i="46"/>
  <c r="W48" i="46"/>
  <c r="AG51" i="91"/>
  <c r="AP51" i="91" s="1"/>
  <c r="AF51" i="91"/>
  <c r="AO51" i="91" s="1"/>
  <c r="W52" i="91"/>
  <c r="AE51" i="91"/>
  <c r="AN48" i="32"/>
  <c r="AI48" i="32"/>
  <c r="AE50" i="83"/>
  <c r="AG50" i="83"/>
  <c r="AP50" i="83" s="1"/>
  <c r="AF50" i="83"/>
  <c r="AO50" i="83" s="1"/>
  <c r="W51" i="83"/>
  <c r="AH48" i="94"/>
  <c r="AQ48" i="94" s="1"/>
  <c r="AI50" i="87"/>
  <c r="AN50" i="87"/>
  <c r="X51" i="44"/>
  <c r="Y51" i="44"/>
  <c r="AR49" i="83"/>
  <c r="AR50" i="91"/>
  <c r="AN50" i="26"/>
  <c r="AI50" i="26"/>
  <c r="AH49" i="75"/>
  <c r="AQ49" i="75" s="1"/>
  <c r="AH50" i="73"/>
  <c r="AQ50" i="73" s="1"/>
  <c r="AE49" i="81"/>
  <c r="AG49" i="81"/>
  <c r="AP49" i="81" s="1"/>
  <c r="AF49" i="81"/>
  <c r="AO49" i="81" s="1"/>
  <c r="W50" i="81"/>
  <c r="AF49" i="92"/>
  <c r="AO49" i="92" s="1"/>
  <c r="W50" i="92"/>
  <c r="AE49" i="92"/>
  <c r="AG49" i="92"/>
  <c r="AP49" i="92" s="1"/>
  <c r="AH51" i="85"/>
  <c r="AQ51" i="85" s="1"/>
  <c r="AI50" i="40"/>
  <c r="AN50" i="40"/>
  <c r="AH51" i="79"/>
  <c r="AQ51" i="79" s="1"/>
  <c r="W50" i="82"/>
  <c r="AG49" i="82"/>
  <c r="AP49" i="82" s="1"/>
  <c r="AF49" i="82"/>
  <c r="AO49" i="82" s="1"/>
  <c r="AE49" i="82"/>
  <c r="AH52" i="48"/>
  <c r="AQ52" i="48" s="1"/>
  <c r="AH48" i="88"/>
  <c r="AQ48" i="88" s="1"/>
  <c r="AH50" i="83"/>
  <c r="AQ50" i="83" s="1"/>
  <c r="AH50" i="95"/>
  <c r="AQ50" i="95" s="1"/>
  <c r="Z51" i="42"/>
  <c r="Z48" i="94"/>
  <c r="AR50" i="25"/>
  <c r="AR48" i="93"/>
  <c r="AN47" i="47"/>
  <c r="AI47" i="47"/>
  <c r="AR50" i="38"/>
  <c r="AI50" i="96"/>
  <c r="AN50" i="96"/>
  <c r="AI49" i="43"/>
  <c r="AN49" i="43"/>
  <c r="AN48" i="90"/>
  <c r="AI48" i="90"/>
  <c r="AH51" i="77"/>
  <c r="AQ51" i="77" s="1"/>
  <c r="AR48" i="45"/>
  <c r="AR47" i="94"/>
  <c r="X49" i="90"/>
  <c r="Y49" i="90"/>
  <c r="AH49" i="78"/>
  <c r="AQ49" i="78" s="1"/>
  <c r="W50" i="45"/>
  <c r="AG49" i="45"/>
  <c r="AP49" i="45" s="1"/>
  <c r="AE49" i="45"/>
  <c r="AF49" i="45"/>
  <c r="AO49" i="45" s="1"/>
  <c r="AH51" i="38"/>
  <c r="AQ51" i="38" s="1"/>
  <c r="AR49" i="31"/>
  <c r="W51" i="31"/>
  <c r="AG50" i="31"/>
  <c r="AP50" i="31" s="1"/>
  <c r="AF50" i="31"/>
  <c r="AO50" i="31" s="1"/>
  <c r="AE50" i="31"/>
  <c r="AE47" i="35"/>
  <c r="W48" i="35"/>
  <c r="AF47" i="35"/>
  <c r="AO47" i="35" s="1"/>
  <c r="AG47" i="35"/>
  <c r="AP47" i="35" s="1"/>
  <c r="AH49" i="34"/>
  <c r="AQ49" i="34" s="1"/>
  <c r="AG51" i="28"/>
  <c r="AP51" i="28" s="1"/>
  <c r="AF51" i="28"/>
  <c r="AO51" i="28" s="1"/>
  <c r="W52" i="28"/>
  <c r="AE51" i="28"/>
  <c r="AF50" i="73"/>
  <c r="AO50" i="73" s="1"/>
  <c r="AE50" i="73"/>
  <c r="W51" i="73"/>
  <c r="AG50" i="73"/>
  <c r="AP50" i="73" s="1"/>
  <c r="AR48" i="84"/>
  <c r="Z49" i="75"/>
  <c r="AH49" i="41"/>
  <c r="AQ49" i="41" s="1"/>
  <c r="X51" i="30"/>
  <c r="Y51" i="30"/>
  <c r="X47" i="89"/>
  <c r="Y47" i="89"/>
  <c r="Z51" i="85"/>
  <c r="AH49" i="93"/>
  <c r="AQ49" i="93" s="1"/>
  <c r="AF49" i="29"/>
  <c r="AO49" i="29" s="1"/>
  <c r="AE49" i="29"/>
  <c r="W50" i="29"/>
  <c r="AG49" i="29"/>
  <c r="AP49" i="29" s="1"/>
  <c r="Z51" i="79"/>
  <c r="Z52" i="48"/>
  <c r="AR49" i="95"/>
  <c r="Z48" i="88"/>
  <c r="AR51" i="48"/>
  <c r="AR48" i="75"/>
  <c r="AH49" i="39"/>
  <c r="AQ49" i="39" s="1"/>
  <c r="AR48" i="78"/>
  <c r="AI50" i="44"/>
  <c r="AN50" i="44"/>
  <c r="X48" i="47"/>
  <c r="Y48" i="47"/>
  <c r="Y48" i="27"/>
  <c r="X48" i="27"/>
  <c r="Z49" i="78"/>
  <c r="AH51" i="25"/>
  <c r="AQ51" i="25" s="1"/>
  <c r="AR50" i="77"/>
  <c r="AR50" i="85"/>
  <c r="AH49" i="45"/>
  <c r="AQ49" i="45" s="1"/>
  <c r="Z49" i="41"/>
  <c r="AN50" i="30"/>
  <c r="AI50" i="30"/>
  <c r="Z51" i="77"/>
  <c r="AE50" i="37"/>
  <c r="W51" i="37"/>
  <c r="AF50" i="37"/>
  <c r="AO50" i="37" s="1"/>
  <c r="AG50" i="37"/>
  <c r="AP50" i="37" s="1"/>
  <c r="AH51" i="91"/>
  <c r="AQ51" i="91" s="1"/>
  <c r="AR50" i="42"/>
  <c r="AR49" i="73"/>
  <c r="AH51" i="28"/>
  <c r="AQ51" i="28" s="1"/>
  <c r="Z49" i="39"/>
  <c r="X51" i="86"/>
  <c r="Y51" i="86"/>
  <c r="AR48" i="41"/>
  <c r="AI49" i="33"/>
  <c r="AN49" i="33"/>
  <c r="X51" i="96"/>
  <c r="Y51" i="96"/>
  <c r="X50" i="43"/>
  <c r="Y50" i="43"/>
  <c r="AI47" i="27"/>
  <c r="AN47" i="27"/>
  <c r="X50" i="80"/>
  <c r="Y50" i="80"/>
  <c r="W51" i="76" l="1"/>
  <c r="Z51" i="40"/>
  <c r="W51" i="95"/>
  <c r="AE50" i="95"/>
  <c r="AF50" i="76"/>
  <c r="AO50" i="76" s="1"/>
  <c r="Z49" i="90"/>
  <c r="W50" i="90" s="1"/>
  <c r="AG50" i="76"/>
  <c r="AP50" i="76" s="1"/>
  <c r="AF51" i="38"/>
  <c r="AO51" i="38" s="1"/>
  <c r="Z51" i="96"/>
  <c r="AF51" i="96" s="1"/>
  <c r="AO51" i="96" s="1"/>
  <c r="Z48" i="47"/>
  <c r="AF48" i="47" s="1"/>
  <c r="AO48" i="47" s="1"/>
  <c r="Z47" i="89"/>
  <c r="AG47" i="89" s="1"/>
  <c r="AP47" i="89" s="1"/>
  <c r="Z51" i="26"/>
  <c r="AF51" i="26" s="1"/>
  <c r="AO51" i="26" s="1"/>
  <c r="W52" i="38"/>
  <c r="Z49" i="32"/>
  <c r="W50" i="32" s="1"/>
  <c r="Z51" i="30"/>
  <c r="W52" i="30" s="1"/>
  <c r="Z48" i="27"/>
  <c r="W49" i="27" s="1"/>
  <c r="Z50" i="80"/>
  <c r="AG50" i="80" s="1"/>
  <c r="AP50" i="80" s="1"/>
  <c r="W49" i="47"/>
  <c r="AG51" i="30"/>
  <c r="AP51" i="30" s="1"/>
  <c r="AF51" i="30"/>
  <c r="AO51" i="30" s="1"/>
  <c r="AE51" i="30"/>
  <c r="AF48" i="27"/>
  <c r="AO48" i="27" s="1"/>
  <c r="AG49" i="32"/>
  <c r="AP49" i="32" s="1"/>
  <c r="AF49" i="32"/>
  <c r="AO49" i="32" s="1"/>
  <c r="AE49" i="32"/>
  <c r="AR47" i="47"/>
  <c r="W49" i="94"/>
  <c r="AG48" i="94"/>
  <c r="AP48" i="94" s="1"/>
  <c r="AF48" i="94"/>
  <c r="AO48" i="94" s="1"/>
  <c r="AE48" i="94"/>
  <c r="Y50" i="92"/>
  <c r="X50" i="92"/>
  <c r="AR47" i="27"/>
  <c r="W52" i="96"/>
  <c r="AG51" i="96"/>
  <c r="AP51" i="96" s="1"/>
  <c r="AH51" i="86"/>
  <c r="AQ51" i="86" s="1"/>
  <c r="Z51" i="86"/>
  <c r="AG49" i="41"/>
  <c r="AP49" i="41" s="1"/>
  <c r="AF49" i="41"/>
  <c r="AO49" i="41" s="1"/>
  <c r="AE49" i="41"/>
  <c r="W50" i="41"/>
  <c r="Y50" i="29"/>
  <c r="X50" i="29"/>
  <c r="Z50" i="29" s="1"/>
  <c r="AI47" i="35"/>
  <c r="AN47" i="35"/>
  <c r="AH49" i="90"/>
  <c r="AQ49" i="90" s="1"/>
  <c r="AN49" i="92"/>
  <c r="AI49" i="92"/>
  <c r="AR50" i="26"/>
  <c r="AN51" i="91"/>
  <c r="AI51" i="91"/>
  <c r="AN47" i="46"/>
  <c r="AI47" i="46"/>
  <c r="AG51" i="40"/>
  <c r="AP51" i="40" s="1"/>
  <c r="AF51" i="40"/>
  <c r="AO51" i="40" s="1"/>
  <c r="AE51" i="40"/>
  <c r="W52" i="40"/>
  <c r="AH51" i="26"/>
  <c r="AQ51" i="26" s="1"/>
  <c r="AI49" i="93"/>
  <c r="AN49" i="93"/>
  <c r="Y49" i="74"/>
  <c r="X49" i="74"/>
  <c r="AH50" i="43"/>
  <c r="AQ50" i="43" s="1"/>
  <c r="AR49" i="33"/>
  <c r="AG49" i="39"/>
  <c r="AP49" i="39" s="1"/>
  <c r="AE49" i="39"/>
  <c r="AF49" i="39"/>
  <c r="AO49" i="39" s="1"/>
  <c r="W50" i="39"/>
  <c r="Y51" i="37"/>
  <c r="X51" i="37"/>
  <c r="AI49" i="29"/>
  <c r="AN49" i="29"/>
  <c r="AH51" i="44"/>
  <c r="AQ51" i="44" s="1"/>
  <c r="AN48" i="74"/>
  <c r="AI48" i="74"/>
  <c r="AI49" i="34"/>
  <c r="AN49" i="34"/>
  <c r="AH50" i="80"/>
  <c r="AQ50" i="80" s="1"/>
  <c r="Z50" i="43"/>
  <c r="AI50" i="37"/>
  <c r="AN50" i="37"/>
  <c r="AH48" i="47"/>
  <c r="AQ48" i="47" s="1"/>
  <c r="W53" i="48"/>
  <c r="AF52" i="48"/>
  <c r="AO52" i="48" s="1"/>
  <c r="AE52" i="48"/>
  <c r="AG52" i="48"/>
  <c r="AP52" i="48" s="1"/>
  <c r="AG51" i="85"/>
  <c r="AP51" i="85" s="1"/>
  <c r="AF51" i="85"/>
  <c r="AO51" i="85" s="1"/>
  <c r="AE51" i="85"/>
  <c r="W52" i="85"/>
  <c r="W50" i="75"/>
  <c r="AG49" i="75"/>
  <c r="AP49" i="75" s="1"/>
  <c r="AF49" i="75"/>
  <c r="AO49" i="75" s="1"/>
  <c r="AE49" i="75"/>
  <c r="AI50" i="73"/>
  <c r="AN50" i="73"/>
  <c r="AI49" i="45"/>
  <c r="AN49" i="45"/>
  <c r="AR49" i="43"/>
  <c r="AE51" i="42"/>
  <c r="W52" i="42"/>
  <c r="AF51" i="42"/>
  <c r="AO51" i="42" s="1"/>
  <c r="AG51" i="42"/>
  <c r="AP51" i="42" s="1"/>
  <c r="Z51" i="44"/>
  <c r="AN50" i="83"/>
  <c r="AI50" i="83"/>
  <c r="AI49" i="36"/>
  <c r="AN49" i="36"/>
  <c r="Y52" i="25"/>
  <c r="X52" i="25"/>
  <c r="AR50" i="86"/>
  <c r="AH49" i="32"/>
  <c r="AQ49" i="32" s="1"/>
  <c r="AI50" i="95"/>
  <c r="AN50" i="95"/>
  <c r="W52" i="77"/>
  <c r="AG51" i="77"/>
  <c r="AP51" i="77" s="1"/>
  <c r="AF51" i="77"/>
  <c r="AO51" i="77" s="1"/>
  <c r="AE51" i="77"/>
  <c r="W50" i="78"/>
  <c r="AG49" i="78"/>
  <c r="AP49" i="78" s="1"/>
  <c r="AE49" i="78"/>
  <c r="AF49" i="78"/>
  <c r="AO49" i="78" s="1"/>
  <c r="AG51" i="79"/>
  <c r="AP51" i="79" s="1"/>
  <c r="AF51" i="79"/>
  <c r="AO51" i="79" s="1"/>
  <c r="AE51" i="79"/>
  <c r="W52" i="79"/>
  <c r="Y50" i="82"/>
  <c r="X50" i="82"/>
  <c r="X50" i="81"/>
  <c r="Y50" i="81"/>
  <c r="AR48" i="32"/>
  <c r="AN49" i="84"/>
  <c r="AI49" i="84"/>
  <c r="AH50" i="33"/>
  <c r="AQ50" i="33" s="1"/>
  <c r="AH51" i="87"/>
  <c r="AQ51" i="87" s="1"/>
  <c r="AI50" i="76"/>
  <c r="AN50" i="76"/>
  <c r="Y51" i="73"/>
  <c r="X51" i="73"/>
  <c r="AF49" i="90"/>
  <c r="AO49" i="90" s="1"/>
  <c r="AE49" i="90"/>
  <c r="AN49" i="81"/>
  <c r="AI49" i="81"/>
  <c r="X52" i="91"/>
  <c r="Y52" i="91"/>
  <c r="X50" i="36"/>
  <c r="Y50" i="36"/>
  <c r="W52" i="26"/>
  <c r="AG51" i="26"/>
  <c r="AP51" i="26" s="1"/>
  <c r="AR46" i="89"/>
  <c r="Y51" i="95"/>
  <c r="X51" i="95"/>
  <c r="Y51" i="76"/>
  <c r="X51" i="76"/>
  <c r="AH51" i="96"/>
  <c r="AQ51" i="96" s="1"/>
  <c r="AR50" i="30"/>
  <c r="AH48" i="27"/>
  <c r="AQ48" i="27" s="1"/>
  <c r="AH47" i="89"/>
  <c r="AQ47" i="89" s="1"/>
  <c r="AN51" i="28"/>
  <c r="AI51" i="28"/>
  <c r="AR50" i="96"/>
  <c r="AR50" i="40"/>
  <c r="AR50" i="87"/>
  <c r="Y51" i="83"/>
  <c r="X51" i="83"/>
  <c r="X50" i="84"/>
  <c r="Y50" i="84"/>
  <c r="AH51" i="40"/>
  <c r="AQ51" i="40" s="1"/>
  <c r="AI51" i="25"/>
  <c r="AN51" i="25"/>
  <c r="AR49" i="80"/>
  <c r="Z50" i="33"/>
  <c r="X52" i="38"/>
  <c r="Y52" i="38"/>
  <c r="X50" i="34"/>
  <c r="Y50" i="34"/>
  <c r="AH51" i="30"/>
  <c r="AQ51" i="30" s="1"/>
  <c r="AI50" i="31"/>
  <c r="AN50" i="31"/>
  <c r="AR50" i="44"/>
  <c r="W49" i="88"/>
  <c r="AG48" i="88"/>
  <c r="AP48" i="88" s="1"/>
  <c r="AF48" i="88"/>
  <c r="AO48" i="88" s="1"/>
  <c r="AE48" i="88"/>
  <c r="AF47" i="89"/>
  <c r="AO47" i="89" s="1"/>
  <c r="W48" i="89"/>
  <c r="AE47" i="89"/>
  <c r="X52" i="28"/>
  <c r="Y52" i="28"/>
  <c r="Y48" i="35"/>
  <c r="X48" i="35"/>
  <c r="Y51" i="31"/>
  <c r="X51" i="31"/>
  <c r="Y50" i="45"/>
  <c r="X50" i="45"/>
  <c r="AR48" i="90"/>
  <c r="AI49" i="82"/>
  <c r="AN49" i="82"/>
  <c r="Y48" i="46"/>
  <c r="X48" i="46"/>
  <c r="Z51" i="87"/>
  <c r="X50" i="93"/>
  <c r="Y50" i="93"/>
  <c r="AN51" i="38"/>
  <c r="AI51" i="38"/>
  <c r="AE51" i="26" l="1"/>
  <c r="AG49" i="90"/>
  <c r="AP49" i="90" s="1"/>
  <c r="AE51" i="96"/>
  <c r="Z49" i="74"/>
  <c r="AG48" i="47"/>
  <c r="AP48" i="47" s="1"/>
  <c r="Z48" i="46"/>
  <c r="AG48" i="27"/>
  <c r="AP48" i="27" s="1"/>
  <c r="W51" i="80"/>
  <c r="Z50" i="93"/>
  <c r="Z51" i="37"/>
  <c r="AG51" i="37" s="1"/>
  <c r="AP51" i="37" s="1"/>
  <c r="AE48" i="27"/>
  <c r="AE50" i="80"/>
  <c r="Z50" i="36"/>
  <c r="Z52" i="38"/>
  <c r="Z52" i="91"/>
  <c r="AF50" i="80"/>
  <c r="AO50" i="80" s="1"/>
  <c r="Z50" i="84"/>
  <c r="AG50" i="84" s="1"/>
  <c r="AP50" i="84" s="1"/>
  <c r="Z50" i="45"/>
  <c r="AG50" i="45" s="1"/>
  <c r="AP50" i="45" s="1"/>
  <c r="AE48" i="47"/>
  <c r="Z50" i="34"/>
  <c r="W51" i="34" s="1"/>
  <c r="Z48" i="35"/>
  <c r="AE48" i="35" s="1"/>
  <c r="AG50" i="36"/>
  <c r="AP50" i="36" s="1"/>
  <c r="AF50" i="36"/>
  <c r="AO50" i="36" s="1"/>
  <c r="AE50" i="36"/>
  <c r="W51" i="36"/>
  <c r="AE51" i="37"/>
  <c r="W52" i="37"/>
  <c r="AE50" i="45"/>
  <c r="AE50" i="34"/>
  <c r="AF50" i="34"/>
  <c r="AO50" i="34" s="1"/>
  <c r="AG50" i="93"/>
  <c r="AP50" i="93" s="1"/>
  <c r="AE50" i="93"/>
  <c r="AF50" i="93"/>
  <c r="AO50" i="93" s="1"/>
  <c r="W51" i="93"/>
  <c r="AF50" i="84"/>
  <c r="AO50" i="84" s="1"/>
  <c r="AE50" i="84"/>
  <c r="AR49" i="81"/>
  <c r="X50" i="90"/>
  <c r="Y50" i="90"/>
  <c r="AR49" i="45"/>
  <c r="AR50" i="37"/>
  <c r="Y52" i="30"/>
  <c r="X52" i="30"/>
  <c r="AH51" i="31"/>
  <c r="AQ51" i="31" s="1"/>
  <c r="X49" i="88"/>
  <c r="Y49" i="88"/>
  <c r="AH50" i="45"/>
  <c r="AQ50" i="45" s="1"/>
  <c r="AH48" i="35"/>
  <c r="AQ48" i="35" s="1"/>
  <c r="AN47" i="89"/>
  <c r="AI47" i="89"/>
  <c r="AF52" i="38"/>
  <c r="AO52" i="38" s="1"/>
  <c r="W53" i="38"/>
  <c r="AG52" i="38"/>
  <c r="AP52" i="38" s="1"/>
  <c r="AE52" i="38"/>
  <c r="AH50" i="84"/>
  <c r="AQ50" i="84" s="1"/>
  <c r="AH51" i="76"/>
  <c r="AQ51" i="76" s="1"/>
  <c r="X52" i="26"/>
  <c r="Z52" i="26" s="1"/>
  <c r="Y52" i="26"/>
  <c r="W53" i="91"/>
  <c r="AG52" i="91"/>
  <c r="AP52" i="91" s="1"/>
  <c r="AF52" i="91"/>
  <c r="AO52" i="91" s="1"/>
  <c r="AE52" i="91"/>
  <c r="AR50" i="76"/>
  <c r="AH50" i="82"/>
  <c r="AQ50" i="82" s="1"/>
  <c r="X50" i="78"/>
  <c r="Y50" i="78"/>
  <c r="X53" i="48"/>
  <c r="Y53" i="48"/>
  <c r="AR49" i="29"/>
  <c r="W50" i="74"/>
  <c r="AG49" i="74"/>
  <c r="AP49" i="74" s="1"/>
  <c r="AF49" i="74"/>
  <c r="AO49" i="74" s="1"/>
  <c r="AE49" i="74"/>
  <c r="AG50" i="29"/>
  <c r="AP50" i="29" s="1"/>
  <c r="AF50" i="29"/>
  <c r="AO50" i="29" s="1"/>
  <c r="AE50" i="29"/>
  <c r="W51" i="29"/>
  <c r="AG51" i="86"/>
  <c r="AP51" i="86" s="1"/>
  <c r="AE51" i="86"/>
  <c r="W52" i="86"/>
  <c r="AF51" i="86"/>
  <c r="AO51" i="86" s="1"/>
  <c r="W49" i="46"/>
  <c r="AG48" i="46"/>
  <c r="AP48" i="46" s="1"/>
  <c r="AE48" i="46"/>
  <c r="AF48" i="46"/>
  <c r="AO48" i="46" s="1"/>
  <c r="AF50" i="33"/>
  <c r="AO50" i="33" s="1"/>
  <c r="W51" i="33"/>
  <c r="AE50" i="33"/>
  <c r="AG50" i="33"/>
  <c r="AP50" i="33" s="1"/>
  <c r="AI51" i="77"/>
  <c r="AN51" i="77"/>
  <c r="AN49" i="39"/>
  <c r="AI49" i="39"/>
  <c r="AH50" i="92"/>
  <c r="AQ50" i="92" s="1"/>
  <c r="AH50" i="93"/>
  <c r="AQ50" i="93" s="1"/>
  <c r="X48" i="89"/>
  <c r="Y48" i="89"/>
  <c r="AH50" i="34"/>
  <c r="AQ50" i="34" s="1"/>
  <c r="AH51" i="83"/>
  <c r="AQ51" i="83" s="1"/>
  <c r="Z51" i="76"/>
  <c r="AI51" i="26"/>
  <c r="AN51" i="26"/>
  <c r="AH50" i="36"/>
  <c r="AQ50" i="36" s="1"/>
  <c r="AH51" i="73"/>
  <c r="AQ51" i="73" s="1"/>
  <c r="Z50" i="82"/>
  <c r="AR50" i="83"/>
  <c r="X52" i="42"/>
  <c r="Y52" i="42"/>
  <c r="X50" i="75"/>
  <c r="Y50" i="75"/>
  <c r="AG50" i="43"/>
  <c r="AP50" i="43" s="1"/>
  <c r="AE50" i="43"/>
  <c r="W51" i="43"/>
  <c r="AF50" i="43"/>
  <c r="AO50" i="43" s="1"/>
  <c r="AR49" i="93"/>
  <c r="X50" i="41"/>
  <c r="Y50" i="41"/>
  <c r="X52" i="96"/>
  <c r="Y52" i="96"/>
  <c r="X49" i="94"/>
  <c r="Y49" i="94"/>
  <c r="AN48" i="27"/>
  <c r="AI48" i="27"/>
  <c r="AR49" i="82"/>
  <c r="AH51" i="95"/>
  <c r="AQ51" i="95" s="1"/>
  <c r="AI49" i="78"/>
  <c r="AN49" i="78"/>
  <c r="AH52" i="25"/>
  <c r="AQ52" i="25" s="1"/>
  <c r="AI51" i="42"/>
  <c r="AN51" i="42"/>
  <c r="AR50" i="73"/>
  <c r="AR49" i="34"/>
  <c r="X52" i="40"/>
  <c r="Y52" i="40"/>
  <c r="AR51" i="91"/>
  <c r="AR47" i="35"/>
  <c r="AN49" i="41"/>
  <c r="AI49" i="41"/>
  <c r="AN51" i="96"/>
  <c r="AI51" i="96"/>
  <c r="Z50" i="92"/>
  <c r="X50" i="32"/>
  <c r="Y50" i="32"/>
  <c r="AI51" i="30"/>
  <c r="AN51" i="30"/>
  <c r="Y51" i="80"/>
  <c r="X51" i="80"/>
  <c r="AR50" i="31"/>
  <c r="AR50" i="95"/>
  <c r="AR49" i="36"/>
  <c r="AH51" i="37"/>
  <c r="AQ51" i="37" s="1"/>
  <c r="Z51" i="83"/>
  <c r="AI49" i="90"/>
  <c r="AN49" i="90"/>
  <c r="Z51" i="73"/>
  <c r="AH50" i="81"/>
  <c r="AQ50" i="81" s="1"/>
  <c r="Y52" i="79"/>
  <c r="X52" i="79"/>
  <c r="Z52" i="79" s="1"/>
  <c r="AE51" i="44"/>
  <c r="AF51" i="44"/>
  <c r="AO51" i="44" s="1"/>
  <c r="W52" i="44"/>
  <c r="AG51" i="44"/>
  <c r="AP51" i="44" s="1"/>
  <c r="AI49" i="75"/>
  <c r="AN49" i="75"/>
  <c r="X52" i="85"/>
  <c r="Y52" i="85"/>
  <c r="AI52" i="48"/>
  <c r="AN52" i="48"/>
  <c r="AR48" i="74"/>
  <c r="AH49" i="74"/>
  <c r="AQ49" i="74" s="1"/>
  <c r="AN51" i="40"/>
  <c r="AI51" i="40"/>
  <c r="AH50" i="29"/>
  <c r="AQ50" i="29" s="1"/>
  <c r="AI48" i="94"/>
  <c r="AN48" i="94"/>
  <c r="X49" i="27"/>
  <c r="Y49" i="27"/>
  <c r="AN50" i="80"/>
  <c r="AI50" i="80"/>
  <c r="AR47" i="46"/>
  <c r="AR49" i="92"/>
  <c r="AI48" i="47"/>
  <c r="AN48" i="47"/>
  <c r="AG51" i="87"/>
  <c r="AP51" i="87" s="1"/>
  <c r="AF51" i="87"/>
  <c r="AO51" i="87" s="1"/>
  <c r="AE51" i="87"/>
  <c r="W52" i="87"/>
  <c r="AH52" i="28"/>
  <c r="AQ52" i="28" s="1"/>
  <c r="AR51" i="38"/>
  <c r="AH48" i="46"/>
  <c r="AQ48" i="46" s="1"/>
  <c r="Z51" i="31"/>
  <c r="Z52" i="28"/>
  <c r="AI48" i="88"/>
  <c r="AN48" i="88"/>
  <c r="AH52" i="38"/>
  <c r="AQ52" i="38" s="1"/>
  <c r="AR51" i="25"/>
  <c r="AR51" i="28"/>
  <c r="Z51" i="95"/>
  <c r="AH52" i="91"/>
  <c r="AQ52" i="91" s="1"/>
  <c r="AR49" i="84"/>
  <c r="Z50" i="81"/>
  <c r="AN51" i="79"/>
  <c r="AI51" i="79"/>
  <c r="X52" i="77"/>
  <c r="Y52" i="77"/>
  <c r="Z52" i="25"/>
  <c r="AN51" i="85"/>
  <c r="AI51" i="85"/>
  <c r="Y50" i="39"/>
  <c r="X50" i="39"/>
  <c r="AI49" i="32"/>
  <c r="AN49" i="32"/>
  <c r="X49" i="47"/>
  <c r="Y49" i="47"/>
  <c r="AF50" i="45" l="1"/>
  <c r="AO50" i="45" s="1"/>
  <c r="AF51" i="37"/>
  <c r="AO51" i="37" s="1"/>
  <c r="W51" i="45"/>
  <c r="W51" i="84"/>
  <c r="AG50" i="34"/>
  <c r="AP50" i="34" s="1"/>
  <c r="AF48" i="35"/>
  <c r="AO48" i="35" s="1"/>
  <c r="Z52" i="77"/>
  <c r="AG48" i="35"/>
  <c r="AP48" i="35" s="1"/>
  <c r="Z49" i="88"/>
  <c r="Z53" i="48"/>
  <c r="W49" i="35"/>
  <c r="Z50" i="39"/>
  <c r="W51" i="39" s="1"/>
  <c r="Z52" i="42"/>
  <c r="AE52" i="42" s="1"/>
  <c r="Z49" i="47"/>
  <c r="AE49" i="47" s="1"/>
  <c r="Z52" i="85"/>
  <c r="W53" i="85" s="1"/>
  <c r="AR51" i="40"/>
  <c r="AH52" i="77"/>
  <c r="AQ52" i="77" s="1"/>
  <c r="AG51" i="95"/>
  <c r="AP51" i="95" s="1"/>
  <c r="AF51" i="95"/>
  <c r="AO51" i="95" s="1"/>
  <c r="AE51" i="95"/>
  <c r="W52" i="95"/>
  <c r="W53" i="28"/>
  <c r="AE52" i="28"/>
  <c r="AG52" i="28"/>
  <c r="AP52" i="28" s="1"/>
  <c r="AF52" i="28"/>
  <c r="AO52" i="28" s="1"/>
  <c r="W53" i="79"/>
  <c r="AG52" i="79"/>
  <c r="AP52" i="79" s="1"/>
  <c r="AF52" i="79"/>
  <c r="AO52" i="79" s="1"/>
  <c r="AE52" i="79"/>
  <c r="AG51" i="73"/>
  <c r="AP51" i="73" s="1"/>
  <c r="AF51" i="73"/>
  <c r="AO51" i="73" s="1"/>
  <c r="AE51" i="73"/>
  <c r="W52" i="73"/>
  <c r="AR51" i="96"/>
  <c r="AG52" i="42"/>
  <c r="AP52" i="42" s="1"/>
  <c r="AF52" i="42"/>
  <c r="AO52" i="42" s="1"/>
  <c r="X51" i="29"/>
  <c r="Y51" i="29"/>
  <c r="AH53" i="48"/>
  <c r="AQ53" i="48" s="1"/>
  <c r="AI52" i="91"/>
  <c r="AN52" i="91"/>
  <c r="AH52" i="26"/>
  <c r="AQ52" i="26" s="1"/>
  <c r="AI52" i="38"/>
  <c r="AN52" i="38"/>
  <c r="AH49" i="88"/>
  <c r="AQ49" i="88" s="1"/>
  <c r="X51" i="93"/>
  <c r="Y51" i="93"/>
  <c r="AN48" i="35"/>
  <c r="AE50" i="39"/>
  <c r="AE52" i="77"/>
  <c r="W53" i="77"/>
  <c r="AF52" i="77"/>
  <c r="AO52" i="77" s="1"/>
  <c r="AG52" i="77"/>
  <c r="AP52" i="77" s="1"/>
  <c r="AE51" i="31"/>
  <c r="W52" i="31"/>
  <c r="AG51" i="31"/>
  <c r="AP51" i="31" s="1"/>
  <c r="AF51" i="31"/>
  <c r="AO51" i="31" s="1"/>
  <c r="AR48" i="27"/>
  <c r="AH52" i="96"/>
  <c r="AQ52" i="96" s="1"/>
  <c r="AR51" i="85"/>
  <c r="AR51" i="79"/>
  <c r="Y52" i="87"/>
  <c r="X52" i="87"/>
  <c r="AR48" i="47"/>
  <c r="AR49" i="90"/>
  <c r="AR49" i="41"/>
  <c r="Z52" i="96"/>
  <c r="AH50" i="75"/>
  <c r="AQ50" i="75" s="1"/>
  <c r="AI48" i="46"/>
  <c r="AN48" i="46"/>
  <c r="X52" i="86"/>
  <c r="Y52" i="86"/>
  <c r="X50" i="74"/>
  <c r="Y50" i="74"/>
  <c r="AI50" i="84"/>
  <c r="AN50" i="84"/>
  <c r="X51" i="34"/>
  <c r="Y51" i="34"/>
  <c r="X51" i="36"/>
  <c r="Y51" i="36"/>
  <c r="AH52" i="30"/>
  <c r="AQ52" i="30" s="1"/>
  <c r="AN50" i="45"/>
  <c r="AI50" i="45"/>
  <c r="AN51" i="44"/>
  <c r="AI51" i="44"/>
  <c r="AG51" i="83"/>
  <c r="AP51" i="83" s="1"/>
  <c r="AF51" i="83"/>
  <c r="AO51" i="83" s="1"/>
  <c r="W52" i="83"/>
  <c r="AE51" i="83"/>
  <c r="AH51" i="80"/>
  <c r="AQ51" i="80" s="1"/>
  <c r="AH50" i="32"/>
  <c r="AQ50" i="32" s="1"/>
  <c r="AH52" i="40"/>
  <c r="AQ52" i="40" s="1"/>
  <c r="Z50" i="75"/>
  <c r="AE50" i="82"/>
  <c r="W51" i="82"/>
  <c r="AG50" i="82"/>
  <c r="AP50" i="82" s="1"/>
  <c r="AF50" i="82"/>
  <c r="AO50" i="82" s="1"/>
  <c r="AR51" i="26"/>
  <c r="AI50" i="33"/>
  <c r="AN50" i="33"/>
  <c r="AN51" i="86"/>
  <c r="AI51" i="86"/>
  <c r="AH50" i="78"/>
  <c r="AQ50" i="78" s="1"/>
  <c r="X53" i="38"/>
  <c r="Y53" i="38"/>
  <c r="Z52" i="30"/>
  <c r="AH50" i="90"/>
  <c r="AQ50" i="90" s="1"/>
  <c r="AN50" i="93"/>
  <c r="AI50" i="93"/>
  <c r="AN50" i="34"/>
  <c r="AI50" i="34"/>
  <c r="Y52" i="37"/>
  <c r="X52" i="37"/>
  <c r="AN50" i="36"/>
  <c r="AI50" i="36"/>
  <c r="AH49" i="47"/>
  <c r="AQ49" i="47" s="1"/>
  <c r="AR50" i="80"/>
  <c r="AR48" i="94"/>
  <c r="AH52" i="85"/>
  <c r="AQ52" i="85" s="1"/>
  <c r="Y52" i="44"/>
  <c r="X52" i="44"/>
  <c r="AN50" i="29"/>
  <c r="AI50" i="29"/>
  <c r="AE49" i="88"/>
  <c r="W50" i="88"/>
  <c r="AF49" i="88"/>
  <c r="AO49" i="88" s="1"/>
  <c r="AG49" i="88"/>
  <c r="AP49" i="88" s="1"/>
  <c r="AR49" i="32"/>
  <c r="AG50" i="81"/>
  <c r="AP50" i="81" s="1"/>
  <c r="AF50" i="81"/>
  <c r="AO50" i="81" s="1"/>
  <c r="W51" i="81"/>
  <c r="AE50" i="81"/>
  <c r="AN51" i="87"/>
  <c r="AI51" i="87"/>
  <c r="AH49" i="27"/>
  <c r="AQ49" i="27" s="1"/>
  <c r="AR49" i="75"/>
  <c r="AH52" i="79"/>
  <c r="AQ52" i="79" s="1"/>
  <c r="Z50" i="32"/>
  <c r="Z52" i="40"/>
  <c r="AR51" i="42"/>
  <c r="AH49" i="94"/>
  <c r="AQ49" i="94" s="1"/>
  <c r="AH50" i="41"/>
  <c r="AQ50" i="41" s="1"/>
  <c r="Y51" i="43"/>
  <c r="X51" i="43"/>
  <c r="AF51" i="76"/>
  <c r="AO51" i="76" s="1"/>
  <c r="AE51" i="76"/>
  <c r="AG51" i="76"/>
  <c r="AP51" i="76" s="1"/>
  <c r="W52" i="76"/>
  <c r="AH48" i="89"/>
  <c r="AQ48" i="89" s="1"/>
  <c r="AR49" i="39"/>
  <c r="X51" i="33"/>
  <c r="Y51" i="33"/>
  <c r="AI49" i="74"/>
  <c r="AN49" i="74"/>
  <c r="Z50" i="78"/>
  <c r="X53" i="91"/>
  <c r="Y53" i="91"/>
  <c r="Z50" i="90"/>
  <c r="AN51" i="37"/>
  <c r="AI51" i="37"/>
  <c r="AR51" i="30"/>
  <c r="AR51" i="77"/>
  <c r="W54" i="48"/>
  <c r="AF53" i="48"/>
  <c r="AO53" i="48" s="1"/>
  <c r="AE53" i="48"/>
  <c r="AG53" i="48"/>
  <c r="AP53" i="48" s="1"/>
  <c r="AE52" i="26"/>
  <c r="W53" i="26"/>
  <c r="AG52" i="26"/>
  <c r="AP52" i="26" s="1"/>
  <c r="AF52" i="26"/>
  <c r="AO52" i="26" s="1"/>
  <c r="AE52" i="25"/>
  <c r="W53" i="25"/>
  <c r="AG52" i="25"/>
  <c r="AP52" i="25" s="1"/>
  <c r="AF52" i="25"/>
  <c r="AO52" i="25" s="1"/>
  <c r="AH50" i="39"/>
  <c r="AQ50" i="39" s="1"/>
  <c r="AR48" i="88"/>
  <c r="Z49" i="27"/>
  <c r="AR52" i="48"/>
  <c r="Z51" i="80"/>
  <c r="W51" i="92"/>
  <c r="AG50" i="92"/>
  <c r="AP50" i="92" s="1"/>
  <c r="AF50" i="92"/>
  <c r="AO50" i="92" s="1"/>
  <c r="AE50" i="92"/>
  <c r="AR49" i="78"/>
  <c r="Z49" i="94"/>
  <c r="Z50" i="41"/>
  <c r="AN50" i="43"/>
  <c r="AI50" i="43"/>
  <c r="AH52" i="42"/>
  <c r="AQ52" i="42" s="1"/>
  <c r="Z48" i="89"/>
  <c r="X49" i="46"/>
  <c r="Y49" i="46"/>
  <c r="AR47" i="89"/>
  <c r="X51" i="84"/>
  <c r="Y51" i="84"/>
  <c r="Y51" i="45"/>
  <c r="X51" i="45"/>
  <c r="Y49" i="35"/>
  <c r="X49" i="35"/>
  <c r="Z51" i="36" l="1"/>
  <c r="Z50" i="74"/>
  <c r="AF50" i="39"/>
  <c r="AO50" i="39" s="1"/>
  <c r="AG50" i="39"/>
  <c r="AP50" i="39" s="1"/>
  <c r="AI48" i="35"/>
  <c r="AF49" i="47"/>
  <c r="AO49" i="47" s="1"/>
  <c r="AF52" i="85"/>
  <c r="AO52" i="85" s="1"/>
  <c r="AE52" i="85"/>
  <c r="AG52" i="85"/>
  <c r="AP52" i="85" s="1"/>
  <c r="Z51" i="34"/>
  <c r="Z49" i="46"/>
  <c r="AG49" i="47"/>
  <c r="AP49" i="47" s="1"/>
  <c r="Z51" i="84"/>
  <c r="AG51" i="84" s="1"/>
  <c r="AP51" i="84" s="1"/>
  <c r="Z51" i="33"/>
  <c r="AF51" i="33" s="1"/>
  <c r="AO51" i="33" s="1"/>
  <c r="Z53" i="38"/>
  <c r="W53" i="42"/>
  <c r="W50" i="47"/>
  <c r="Z53" i="91"/>
  <c r="AE53" i="91" s="1"/>
  <c r="Z51" i="43"/>
  <c r="AE51" i="43" s="1"/>
  <c r="Z49" i="35"/>
  <c r="AG49" i="35" s="1"/>
  <c r="AP49" i="35" s="1"/>
  <c r="Z51" i="45"/>
  <c r="AG51" i="45" s="1"/>
  <c r="AP51" i="45" s="1"/>
  <c r="Z52" i="86"/>
  <c r="AF52" i="86" s="1"/>
  <c r="AO52" i="86" s="1"/>
  <c r="AE51" i="33"/>
  <c r="AF51" i="84"/>
  <c r="AO51" i="84" s="1"/>
  <c r="AE51" i="84"/>
  <c r="W52" i="84"/>
  <c r="W52" i="36"/>
  <c r="AG51" i="36"/>
  <c r="AP51" i="36" s="1"/>
  <c r="AE51" i="36"/>
  <c r="AF51" i="36"/>
  <c r="AO51" i="36" s="1"/>
  <c r="W52" i="43"/>
  <c r="AG51" i="43"/>
  <c r="AP51" i="43" s="1"/>
  <c r="AF51" i="43"/>
  <c r="AO51" i="43" s="1"/>
  <c r="AF51" i="45"/>
  <c r="AO51" i="45" s="1"/>
  <c r="AE51" i="45"/>
  <c r="W52" i="45"/>
  <c r="AE49" i="46"/>
  <c r="W50" i="46"/>
  <c r="AG49" i="46"/>
  <c r="AP49" i="46" s="1"/>
  <c r="AF49" i="46"/>
  <c r="AO49" i="46" s="1"/>
  <c r="W52" i="80"/>
  <c r="AG51" i="80"/>
  <c r="AP51" i="80" s="1"/>
  <c r="AE51" i="80"/>
  <c r="AF51" i="80"/>
  <c r="AO51" i="80" s="1"/>
  <c r="AF50" i="78"/>
  <c r="AO50" i="78" s="1"/>
  <c r="AE50" i="78"/>
  <c r="W51" i="78"/>
  <c r="AG50" i="78"/>
  <c r="AP50" i="78" s="1"/>
  <c r="W49" i="89"/>
  <c r="AE48" i="89"/>
  <c r="AF48" i="89"/>
  <c r="AO48" i="89" s="1"/>
  <c r="AG48" i="89"/>
  <c r="AP48" i="89" s="1"/>
  <c r="AR50" i="43"/>
  <c r="AH51" i="45"/>
  <c r="AQ51" i="45" s="1"/>
  <c r="AN50" i="92"/>
  <c r="AI50" i="92"/>
  <c r="Y53" i="25"/>
  <c r="Z53" i="25"/>
  <c r="X53" i="25"/>
  <c r="AI52" i="26"/>
  <c r="AN52" i="26"/>
  <c r="AF50" i="90"/>
  <c r="AO50" i="90" s="1"/>
  <c r="W51" i="90"/>
  <c r="AG50" i="90"/>
  <c r="AP50" i="90" s="1"/>
  <c r="AE50" i="90"/>
  <c r="AR49" i="74"/>
  <c r="AN50" i="81"/>
  <c r="AI50" i="81"/>
  <c r="AR50" i="36"/>
  <c r="Y53" i="77"/>
  <c r="X53" i="77"/>
  <c r="X51" i="39"/>
  <c r="Y51" i="39"/>
  <c r="Z51" i="39" s="1"/>
  <c r="AR52" i="38"/>
  <c r="AN52" i="42"/>
  <c r="AI52" i="42"/>
  <c r="Y52" i="73"/>
  <c r="Z52" i="73" s="1"/>
  <c r="X52" i="73"/>
  <c r="AH51" i="84"/>
  <c r="AQ51" i="84" s="1"/>
  <c r="W51" i="41"/>
  <c r="AG50" i="41"/>
  <c r="AP50" i="41" s="1"/>
  <c r="AF50" i="41"/>
  <c r="AO50" i="41" s="1"/>
  <c r="AE50" i="41"/>
  <c r="AF49" i="27"/>
  <c r="AO49" i="27" s="1"/>
  <c r="AG49" i="27"/>
  <c r="AP49" i="27" s="1"/>
  <c r="W50" i="27"/>
  <c r="AE49" i="27"/>
  <c r="AI52" i="25"/>
  <c r="AN52" i="25"/>
  <c r="W53" i="40"/>
  <c r="AG52" i="40"/>
  <c r="AP52" i="40" s="1"/>
  <c r="AE52" i="40"/>
  <c r="AF52" i="40"/>
  <c r="AO52" i="40" s="1"/>
  <c r="Y51" i="81"/>
  <c r="X51" i="81"/>
  <c r="AH52" i="44"/>
  <c r="AQ52" i="44" s="1"/>
  <c r="AR50" i="93"/>
  <c r="AR51" i="44"/>
  <c r="AH50" i="74"/>
  <c r="AQ50" i="74" s="1"/>
  <c r="AR48" i="46"/>
  <c r="AG52" i="96"/>
  <c r="AP52" i="96" s="1"/>
  <c r="AF52" i="96"/>
  <c r="AO52" i="96" s="1"/>
  <c r="AE52" i="96"/>
  <c r="W53" i="96"/>
  <c r="X52" i="31"/>
  <c r="Z52" i="31" s="1"/>
  <c r="Y52" i="31"/>
  <c r="AI52" i="77"/>
  <c r="AN52" i="77"/>
  <c r="AR48" i="35"/>
  <c r="AR52" i="91"/>
  <c r="AN51" i="73"/>
  <c r="AI51" i="73"/>
  <c r="Y53" i="28"/>
  <c r="X53" i="28"/>
  <c r="AE49" i="94"/>
  <c r="AF49" i="94"/>
  <c r="AO49" i="94" s="1"/>
  <c r="W50" i="94"/>
  <c r="AG49" i="94"/>
  <c r="AP49" i="94" s="1"/>
  <c r="AH53" i="91"/>
  <c r="AQ53" i="91" s="1"/>
  <c r="AH51" i="33"/>
  <c r="AQ51" i="33" s="1"/>
  <c r="AI51" i="76"/>
  <c r="AN51" i="76"/>
  <c r="AF50" i="32"/>
  <c r="AO50" i="32" s="1"/>
  <c r="AE50" i="32"/>
  <c r="W51" i="32"/>
  <c r="AG50" i="32"/>
  <c r="AP50" i="32" s="1"/>
  <c r="AH52" i="37"/>
  <c r="AQ52" i="37" s="1"/>
  <c r="AF52" i="30"/>
  <c r="AO52" i="30" s="1"/>
  <c r="AE52" i="30"/>
  <c r="W53" i="30"/>
  <c r="AG52" i="30"/>
  <c r="AP52" i="30" s="1"/>
  <c r="AR50" i="33"/>
  <c r="X51" i="82"/>
  <c r="Y51" i="82"/>
  <c r="AH51" i="34"/>
  <c r="AQ51" i="34" s="1"/>
  <c r="AE50" i="74"/>
  <c r="W51" i="74"/>
  <c r="AF50" i="74"/>
  <c r="AO50" i="74" s="1"/>
  <c r="AG50" i="74"/>
  <c r="AP50" i="74" s="1"/>
  <c r="AH52" i="87"/>
  <c r="AQ52" i="87" s="1"/>
  <c r="AI51" i="31"/>
  <c r="AN51" i="31"/>
  <c r="AI50" i="39"/>
  <c r="AN50" i="39"/>
  <c r="AH51" i="29"/>
  <c r="AQ51" i="29" s="1"/>
  <c r="Y53" i="79"/>
  <c r="X53" i="79"/>
  <c r="AI52" i="85"/>
  <c r="AN52" i="85"/>
  <c r="AH49" i="35"/>
  <c r="AQ49" i="35" s="1"/>
  <c r="AH49" i="46"/>
  <c r="AQ49" i="46" s="1"/>
  <c r="Y51" i="92"/>
  <c r="X51" i="92"/>
  <c r="AN53" i="48"/>
  <c r="AI53" i="48"/>
  <c r="AR51" i="87"/>
  <c r="Y50" i="88"/>
  <c r="X50" i="88"/>
  <c r="Z52" i="44"/>
  <c r="AI50" i="82"/>
  <c r="AN50" i="82"/>
  <c r="AN51" i="83"/>
  <c r="AI51" i="83"/>
  <c r="AR50" i="45"/>
  <c r="AF51" i="34"/>
  <c r="AO51" i="34" s="1"/>
  <c r="AG51" i="34"/>
  <c r="AP51" i="34" s="1"/>
  <c r="W52" i="34"/>
  <c r="AE51" i="34"/>
  <c r="Z51" i="29"/>
  <c r="X52" i="95"/>
  <c r="Y52" i="95"/>
  <c r="AR51" i="37"/>
  <c r="AH51" i="43"/>
  <c r="AQ51" i="43" s="1"/>
  <c r="AI49" i="88"/>
  <c r="AN49" i="88"/>
  <c r="Z52" i="37"/>
  <c r="AH53" i="38"/>
  <c r="AQ53" i="38" s="1"/>
  <c r="AE50" i="75"/>
  <c r="W51" i="75"/>
  <c r="AF50" i="75"/>
  <c r="AO50" i="75" s="1"/>
  <c r="AG50" i="75"/>
  <c r="AP50" i="75" s="1"/>
  <c r="Y52" i="83"/>
  <c r="X52" i="83"/>
  <c r="Z52" i="83" s="1"/>
  <c r="AH52" i="86"/>
  <c r="AQ52" i="86" s="1"/>
  <c r="Z52" i="87"/>
  <c r="AH51" i="93"/>
  <c r="AQ51" i="93" s="1"/>
  <c r="X53" i="42"/>
  <c r="Y53" i="42"/>
  <c r="AI52" i="79"/>
  <c r="AN52" i="79"/>
  <c r="AN51" i="95"/>
  <c r="AI51" i="95"/>
  <c r="X50" i="47"/>
  <c r="Y50" i="47"/>
  <c r="Y53" i="26"/>
  <c r="X53" i="26"/>
  <c r="X54" i="48"/>
  <c r="Y54" i="48"/>
  <c r="Y52" i="76"/>
  <c r="X52" i="76"/>
  <c r="Z52" i="76" s="1"/>
  <c r="AR50" i="29"/>
  <c r="AR50" i="34"/>
  <c r="AF53" i="38"/>
  <c r="AO53" i="38" s="1"/>
  <c r="AE53" i="38"/>
  <c r="W54" i="38"/>
  <c r="AG53" i="38"/>
  <c r="AP53" i="38" s="1"/>
  <c r="AR51" i="86"/>
  <c r="AH51" i="36"/>
  <c r="AQ51" i="36" s="1"/>
  <c r="AR50" i="84"/>
  <c r="Z51" i="93"/>
  <c r="AI52" i="28"/>
  <c r="AN52" i="28"/>
  <c r="AN49" i="47"/>
  <c r="AI49" i="47"/>
  <c r="X53" i="85"/>
  <c r="Y53" i="85"/>
  <c r="AG53" i="91" l="1"/>
  <c r="AP53" i="91" s="1"/>
  <c r="Z53" i="26"/>
  <c r="AF53" i="91"/>
  <c r="AO53" i="91" s="1"/>
  <c r="W50" i="35"/>
  <c r="AG51" i="33"/>
  <c r="AP51" i="33" s="1"/>
  <c r="Z51" i="81"/>
  <c r="AE49" i="35"/>
  <c r="W52" i="33"/>
  <c r="Z52" i="95"/>
  <c r="W53" i="95" s="1"/>
  <c r="W54" i="91"/>
  <c r="AF49" i="35"/>
  <c r="AO49" i="35" s="1"/>
  <c r="AG52" i="86"/>
  <c r="AP52" i="86" s="1"/>
  <c r="Z51" i="82"/>
  <c r="AG51" i="82" s="1"/>
  <c r="AP51" i="82" s="1"/>
  <c r="W53" i="86"/>
  <c r="Z53" i="28"/>
  <c r="AF53" i="28" s="1"/>
  <c r="AO53" i="28" s="1"/>
  <c r="AE52" i="86"/>
  <c r="W53" i="73"/>
  <c r="AG52" i="73"/>
  <c r="AP52" i="73" s="1"/>
  <c r="AE52" i="73"/>
  <c r="AF52" i="73"/>
  <c r="AO52" i="73" s="1"/>
  <c r="W52" i="82"/>
  <c r="AE51" i="82"/>
  <c r="AG53" i="26"/>
  <c r="AP53" i="26" s="1"/>
  <c r="AF53" i="26"/>
  <c r="AO53" i="26" s="1"/>
  <c r="AE53" i="26"/>
  <c r="W54" i="26"/>
  <c r="AR49" i="47"/>
  <c r="AI50" i="75"/>
  <c r="AN50" i="75"/>
  <c r="W53" i="37"/>
  <c r="AG52" i="37"/>
  <c r="AP52" i="37" s="1"/>
  <c r="AF52" i="37"/>
  <c r="AO52" i="37" s="1"/>
  <c r="AE52" i="37"/>
  <c r="AG52" i="95"/>
  <c r="AP52" i="95" s="1"/>
  <c r="AF52" i="95"/>
  <c r="AO52" i="95" s="1"/>
  <c r="AE52" i="95"/>
  <c r="AR50" i="82"/>
  <c r="AH53" i="79"/>
  <c r="AQ53" i="79" s="1"/>
  <c r="AR51" i="76"/>
  <c r="AR52" i="25"/>
  <c r="AI50" i="41"/>
  <c r="AN50" i="41"/>
  <c r="AH51" i="39"/>
  <c r="AQ51" i="39" s="1"/>
  <c r="AI50" i="90"/>
  <c r="AN50" i="90"/>
  <c r="AH53" i="25"/>
  <c r="AQ53" i="25" s="1"/>
  <c r="Y50" i="46"/>
  <c r="X50" i="46"/>
  <c r="Z50" i="46" s="1"/>
  <c r="AI51" i="36"/>
  <c r="AN51" i="36"/>
  <c r="Y52" i="84"/>
  <c r="X52" i="84"/>
  <c r="X50" i="94"/>
  <c r="Y50" i="94"/>
  <c r="AR51" i="73"/>
  <c r="X53" i="96"/>
  <c r="Y53" i="96"/>
  <c r="AI52" i="40"/>
  <c r="AN52" i="40"/>
  <c r="AR52" i="42"/>
  <c r="AE51" i="39"/>
  <c r="W52" i="39"/>
  <c r="AF51" i="39"/>
  <c r="AO51" i="39" s="1"/>
  <c r="AG51" i="39"/>
  <c r="AP51" i="39" s="1"/>
  <c r="AR50" i="81"/>
  <c r="AG53" i="25"/>
  <c r="AP53" i="25" s="1"/>
  <c r="AF53" i="25"/>
  <c r="AO53" i="25" s="1"/>
  <c r="AE53" i="25"/>
  <c r="W54" i="25"/>
  <c r="Y51" i="78"/>
  <c r="X51" i="78"/>
  <c r="AI49" i="46"/>
  <c r="AN49" i="46"/>
  <c r="AI51" i="43"/>
  <c r="AN51" i="43"/>
  <c r="AN51" i="84"/>
  <c r="AI51" i="84"/>
  <c r="Z50" i="35"/>
  <c r="Y50" i="35"/>
  <c r="X50" i="35"/>
  <c r="AI52" i="86"/>
  <c r="AN52" i="86"/>
  <c r="AG52" i="44"/>
  <c r="AP52" i="44" s="1"/>
  <c r="AF52" i="44"/>
  <c r="AO52" i="44" s="1"/>
  <c r="W53" i="44"/>
  <c r="AE52" i="44"/>
  <c r="AR52" i="79"/>
  <c r="AR49" i="88"/>
  <c r="AN51" i="34"/>
  <c r="AI51" i="34"/>
  <c r="AH50" i="88"/>
  <c r="AQ50" i="88" s="1"/>
  <c r="Z53" i="79"/>
  <c r="Y51" i="74"/>
  <c r="X51" i="74"/>
  <c r="Y51" i="32"/>
  <c r="X51" i="32"/>
  <c r="Z51" i="32" s="1"/>
  <c r="AR52" i="77"/>
  <c r="AN52" i="96"/>
  <c r="AI52" i="96"/>
  <c r="AN49" i="27"/>
  <c r="AI49" i="27"/>
  <c r="AH53" i="77"/>
  <c r="AQ53" i="77" s="1"/>
  <c r="X51" i="90"/>
  <c r="Y51" i="90"/>
  <c r="AI48" i="89"/>
  <c r="AN48" i="89"/>
  <c r="AI50" i="78"/>
  <c r="AN50" i="78"/>
  <c r="Y52" i="80"/>
  <c r="X52" i="80"/>
  <c r="X52" i="45"/>
  <c r="Y52" i="45"/>
  <c r="X54" i="91"/>
  <c r="Y54" i="91"/>
  <c r="Z54" i="91" s="1"/>
  <c r="AG52" i="76"/>
  <c r="AP52" i="76" s="1"/>
  <c r="AF52" i="76"/>
  <c r="AO52" i="76" s="1"/>
  <c r="W53" i="76"/>
  <c r="AE52" i="76"/>
  <c r="W53" i="83"/>
  <c r="AG52" i="83"/>
  <c r="AP52" i="83" s="1"/>
  <c r="AF52" i="83"/>
  <c r="AO52" i="83" s="1"/>
  <c r="AE52" i="83"/>
  <c r="AR52" i="28"/>
  <c r="AH50" i="47"/>
  <c r="AQ50" i="47" s="1"/>
  <c r="AR51" i="83"/>
  <c r="AH51" i="92"/>
  <c r="AQ51" i="92" s="1"/>
  <c r="AR50" i="39"/>
  <c r="AI50" i="74"/>
  <c r="AN50" i="74"/>
  <c r="AI50" i="32"/>
  <c r="AN50" i="32"/>
  <c r="AN49" i="94"/>
  <c r="AI49" i="94"/>
  <c r="AH51" i="81"/>
  <c r="AQ51" i="81" s="1"/>
  <c r="Y50" i="27"/>
  <c r="X50" i="27"/>
  <c r="AR50" i="92"/>
  <c r="AN51" i="45"/>
  <c r="AI51" i="45"/>
  <c r="AI53" i="91"/>
  <c r="AN53" i="91"/>
  <c r="X52" i="36"/>
  <c r="Y52" i="36"/>
  <c r="AI49" i="35"/>
  <c r="AN49" i="35"/>
  <c r="AN51" i="33"/>
  <c r="AI51" i="33"/>
  <c r="W52" i="29"/>
  <c r="AG51" i="29"/>
  <c r="AP51" i="29" s="1"/>
  <c r="AE51" i="29"/>
  <c r="AF51" i="29"/>
  <c r="AO51" i="29" s="1"/>
  <c r="AR53" i="48"/>
  <c r="AH54" i="48"/>
  <c r="AQ54" i="48" s="1"/>
  <c r="AH53" i="85"/>
  <c r="AQ53" i="85" s="1"/>
  <c r="W52" i="93"/>
  <c r="AG51" i="93"/>
  <c r="AP51" i="93" s="1"/>
  <c r="AF51" i="93"/>
  <c r="AO51" i="93" s="1"/>
  <c r="AE51" i="93"/>
  <c r="Y54" i="38"/>
  <c r="X54" i="38"/>
  <c r="Z54" i="48"/>
  <c r="Z50" i="47"/>
  <c r="AH53" i="42"/>
  <c r="AQ53" i="42" s="1"/>
  <c r="X52" i="34"/>
  <c r="Y52" i="34"/>
  <c r="Z50" i="88"/>
  <c r="AH51" i="82"/>
  <c r="AQ51" i="82" s="1"/>
  <c r="Y53" i="30"/>
  <c r="X53" i="30"/>
  <c r="AH53" i="28"/>
  <c r="AQ53" i="28" s="1"/>
  <c r="AH52" i="31"/>
  <c r="AQ52" i="31" s="1"/>
  <c r="X53" i="40"/>
  <c r="Y53" i="40"/>
  <c r="X51" i="41"/>
  <c r="Z51" i="41" s="1"/>
  <c r="Y51" i="41"/>
  <c r="AH52" i="73"/>
  <c r="AQ52" i="73" s="1"/>
  <c r="Z53" i="77"/>
  <c r="X49" i="89"/>
  <c r="Y49" i="89"/>
  <c r="X52" i="33"/>
  <c r="Y52" i="33"/>
  <c r="Z53" i="85"/>
  <c r="AI53" i="38"/>
  <c r="AN53" i="38"/>
  <c r="AH52" i="76"/>
  <c r="AQ52" i="76" s="1"/>
  <c r="AH53" i="26"/>
  <c r="AQ53" i="26" s="1"/>
  <c r="AR51" i="95"/>
  <c r="Z53" i="42"/>
  <c r="W53" i="87"/>
  <c r="AG52" i="87"/>
  <c r="AP52" i="87" s="1"/>
  <c r="AF52" i="87"/>
  <c r="AO52" i="87" s="1"/>
  <c r="AE52" i="87"/>
  <c r="AH52" i="83"/>
  <c r="AQ52" i="83" s="1"/>
  <c r="Y51" i="75"/>
  <c r="X51" i="75"/>
  <c r="AH52" i="95"/>
  <c r="AQ52" i="95" s="1"/>
  <c r="Z51" i="92"/>
  <c r="AR52" i="85"/>
  <c r="AR51" i="31"/>
  <c r="AI52" i="30"/>
  <c r="AN52" i="30"/>
  <c r="AG52" i="31"/>
  <c r="AP52" i="31" s="1"/>
  <c r="AF52" i="31"/>
  <c r="AO52" i="31" s="1"/>
  <c r="AE52" i="31"/>
  <c r="W53" i="31"/>
  <c r="W52" i="81"/>
  <c r="AG51" i="81"/>
  <c r="AP51" i="81" s="1"/>
  <c r="AF51" i="81"/>
  <c r="AO51" i="81" s="1"/>
  <c r="AE51" i="81"/>
  <c r="AR52" i="26"/>
  <c r="AI51" i="80"/>
  <c r="AN51" i="80"/>
  <c r="Y52" i="43"/>
  <c r="X52" i="43"/>
  <c r="Z52" i="43" s="1"/>
  <c r="X53" i="86"/>
  <c r="Y53" i="86"/>
  <c r="Z53" i="86" s="1"/>
  <c r="AF51" i="82" l="1"/>
  <c r="AO51" i="82" s="1"/>
  <c r="AE53" i="28"/>
  <c r="Z51" i="90"/>
  <c r="Z51" i="78"/>
  <c r="Z53" i="40"/>
  <c r="Z52" i="34"/>
  <c r="AF52" i="34" s="1"/>
  <c r="AO52" i="34" s="1"/>
  <c r="Z52" i="45"/>
  <c r="Z52" i="84"/>
  <c r="Z49" i="89"/>
  <c r="Z52" i="80"/>
  <c r="AG52" i="80" s="1"/>
  <c r="AP52" i="80" s="1"/>
  <c r="Z53" i="30"/>
  <c r="AG53" i="30" s="1"/>
  <c r="AP53" i="30" s="1"/>
  <c r="AG53" i="28"/>
  <c r="AP53" i="28" s="1"/>
  <c r="W54" i="28"/>
  <c r="AE51" i="41"/>
  <c r="W52" i="41"/>
  <c r="AF51" i="41"/>
  <c r="AO51" i="41" s="1"/>
  <c r="AG51" i="41"/>
  <c r="AP51" i="41" s="1"/>
  <c r="AE53" i="86"/>
  <c r="AG53" i="86"/>
  <c r="AP53" i="86" s="1"/>
  <c r="W54" i="86"/>
  <c r="AF53" i="86"/>
  <c r="AO53" i="86" s="1"/>
  <c r="AE52" i="80"/>
  <c r="W53" i="80"/>
  <c r="AF52" i="80"/>
  <c r="AO52" i="80" s="1"/>
  <c r="AG54" i="91"/>
  <c r="AP54" i="91" s="1"/>
  <c r="AF54" i="91"/>
  <c r="AO54" i="91" s="1"/>
  <c r="AE54" i="91"/>
  <c r="W55" i="91"/>
  <c r="AG51" i="32"/>
  <c r="AP51" i="32" s="1"/>
  <c r="AF51" i="32"/>
  <c r="AO51" i="32" s="1"/>
  <c r="AE51" i="32"/>
  <c r="W52" i="32"/>
  <c r="AG50" i="46"/>
  <c r="AP50" i="46" s="1"/>
  <c r="AF50" i="46"/>
  <c r="AO50" i="46" s="1"/>
  <c r="AE50" i="46"/>
  <c r="W51" i="46"/>
  <c r="AG51" i="78"/>
  <c r="AP51" i="78" s="1"/>
  <c r="AF51" i="78"/>
  <c r="AO51" i="78" s="1"/>
  <c r="AE51" i="78"/>
  <c r="W52" i="78"/>
  <c r="AF51" i="90"/>
  <c r="AO51" i="90" s="1"/>
  <c r="AG51" i="90"/>
  <c r="AP51" i="90" s="1"/>
  <c r="AE51" i="90"/>
  <c r="W52" i="90"/>
  <c r="AE52" i="43"/>
  <c r="AG52" i="43"/>
  <c r="AP52" i="43" s="1"/>
  <c r="W53" i="43"/>
  <c r="AF52" i="43"/>
  <c r="AO52" i="43" s="1"/>
  <c r="AG52" i="34"/>
  <c r="AP52" i="34" s="1"/>
  <c r="AE52" i="34"/>
  <c r="W53" i="45"/>
  <c r="AE52" i="45"/>
  <c r="AF52" i="45"/>
  <c r="AO52" i="45" s="1"/>
  <c r="AG52" i="45"/>
  <c r="AP52" i="45" s="1"/>
  <c r="AF49" i="89"/>
  <c r="AO49" i="89" s="1"/>
  <c r="AE49" i="89"/>
  <c r="AG49" i="89"/>
  <c r="AP49" i="89" s="1"/>
  <c r="W50" i="89"/>
  <c r="Y52" i="29"/>
  <c r="X52" i="29"/>
  <c r="AR48" i="89"/>
  <c r="X52" i="81"/>
  <c r="Y52" i="81"/>
  <c r="AF51" i="92"/>
  <c r="AO51" i="92" s="1"/>
  <c r="W52" i="92"/>
  <c r="AG51" i="92"/>
  <c r="AP51" i="92" s="1"/>
  <c r="AE51" i="92"/>
  <c r="AH51" i="75"/>
  <c r="AQ51" i="75" s="1"/>
  <c r="Y53" i="87"/>
  <c r="X53" i="87"/>
  <c r="AH52" i="33"/>
  <c r="AQ52" i="33" s="1"/>
  <c r="AH50" i="27"/>
  <c r="AQ50" i="27" s="1"/>
  <c r="X52" i="39"/>
  <c r="Y52" i="39"/>
  <c r="AH50" i="94"/>
  <c r="AQ50" i="94" s="1"/>
  <c r="AR51" i="36"/>
  <c r="AI51" i="81"/>
  <c r="AN51" i="81"/>
  <c r="Y53" i="31"/>
  <c r="X53" i="31"/>
  <c r="Z51" i="75"/>
  <c r="AG50" i="47"/>
  <c r="AP50" i="47" s="1"/>
  <c r="AF50" i="47"/>
  <c r="AO50" i="47" s="1"/>
  <c r="W51" i="47"/>
  <c r="AE50" i="47"/>
  <c r="AN52" i="31"/>
  <c r="AI52" i="31"/>
  <c r="AR53" i="38"/>
  <c r="AH49" i="89"/>
  <c r="AQ49" i="89" s="1"/>
  <c r="AH53" i="40"/>
  <c r="AQ53" i="40" s="1"/>
  <c r="AH53" i="30"/>
  <c r="AQ53" i="30" s="1"/>
  <c r="AF54" i="48"/>
  <c r="AO54" i="48" s="1"/>
  <c r="AG54" i="48"/>
  <c r="AP54" i="48" s="1"/>
  <c r="AE54" i="48"/>
  <c r="W55" i="48"/>
  <c r="AR52" i="96"/>
  <c r="X53" i="44"/>
  <c r="Y53" i="44"/>
  <c r="Y54" i="25"/>
  <c r="X54" i="25"/>
  <c r="X53" i="95"/>
  <c r="Z53" i="95" s="1"/>
  <c r="Y53" i="95"/>
  <c r="AN53" i="26"/>
  <c r="AI53" i="26"/>
  <c r="Y53" i="73"/>
  <c r="Z53" i="73" s="1"/>
  <c r="X53" i="73"/>
  <c r="AF53" i="85"/>
  <c r="AO53" i="85" s="1"/>
  <c r="AE53" i="85"/>
  <c r="W54" i="85"/>
  <c r="AG53" i="85"/>
  <c r="AP53" i="85" s="1"/>
  <c r="AH52" i="36"/>
  <c r="AQ52" i="36" s="1"/>
  <c r="AH51" i="74"/>
  <c r="AQ51" i="74" s="1"/>
  <c r="AE50" i="35"/>
  <c r="W51" i="35"/>
  <c r="AF50" i="35"/>
  <c r="AO50" i="35" s="1"/>
  <c r="AG50" i="35"/>
  <c r="AP50" i="35" s="1"/>
  <c r="AR49" i="46"/>
  <c r="AN53" i="25"/>
  <c r="AI53" i="25"/>
  <c r="AG52" i="84"/>
  <c r="AP52" i="84" s="1"/>
  <c r="AF52" i="84"/>
  <c r="AO52" i="84" s="1"/>
  <c r="AE52" i="84"/>
  <c r="W53" i="84"/>
  <c r="AR50" i="90"/>
  <c r="AI52" i="37"/>
  <c r="AN52" i="37"/>
  <c r="AR50" i="75"/>
  <c r="AH53" i="86"/>
  <c r="AQ53" i="86" s="1"/>
  <c r="AR51" i="80"/>
  <c r="AG53" i="77"/>
  <c r="AP53" i="77" s="1"/>
  <c r="AF53" i="77"/>
  <c r="AO53" i="77" s="1"/>
  <c r="AE53" i="77"/>
  <c r="W54" i="77"/>
  <c r="AG50" i="88"/>
  <c r="AP50" i="88" s="1"/>
  <c r="AF50" i="88"/>
  <c r="AO50" i="88" s="1"/>
  <c r="AE50" i="88"/>
  <c r="W51" i="88"/>
  <c r="X52" i="93"/>
  <c r="Y52" i="93"/>
  <c r="AR51" i="33"/>
  <c r="Z52" i="36"/>
  <c r="AR50" i="32"/>
  <c r="AN52" i="76"/>
  <c r="AI52" i="76"/>
  <c r="AH54" i="91"/>
  <c r="AQ54" i="91" s="1"/>
  <c r="AR51" i="84"/>
  <c r="AH51" i="78"/>
  <c r="AQ51" i="78" s="1"/>
  <c r="AR52" i="40"/>
  <c r="AR50" i="41"/>
  <c r="AI52" i="95"/>
  <c r="AN52" i="95"/>
  <c r="X54" i="28"/>
  <c r="Y54" i="28"/>
  <c r="AN51" i="82"/>
  <c r="AI51" i="82"/>
  <c r="AI52" i="73"/>
  <c r="AN52" i="73"/>
  <c r="AH54" i="38"/>
  <c r="AQ54" i="38" s="1"/>
  <c r="X53" i="83"/>
  <c r="Y53" i="83"/>
  <c r="Z54" i="38"/>
  <c r="AH52" i="43"/>
  <c r="AQ52" i="43" s="1"/>
  <c r="AR52" i="30"/>
  <c r="W54" i="42"/>
  <c r="AG53" i="42"/>
  <c r="AP53" i="42" s="1"/>
  <c r="AF53" i="42"/>
  <c r="AO53" i="42" s="1"/>
  <c r="AE53" i="42"/>
  <c r="Z52" i="33"/>
  <c r="AH52" i="34"/>
  <c r="AQ52" i="34" s="1"/>
  <c r="AI51" i="93"/>
  <c r="AN51" i="93"/>
  <c r="AI51" i="29"/>
  <c r="AN51" i="29"/>
  <c r="AR53" i="91"/>
  <c r="AR50" i="74"/>
  <c r="X53" i="76"/>
  <c r="Y53" i="76"/>
  <c r="AR49" i="27"/>
  <c r="AH51" i="32"/>
  <c r="AQ51" i="32" s="1"/>
  <c r="AE53" i="79"/>
  <c r="W54" i="79"/>
  <c r="AG53" i="79"/>
  <c r="AP53" i="79" s="1"/>
  <c r="AF53" i="79"/>
  <c r="AO53" i="79" s="1"/>
  <c r="AR51" i="34"/>
  <c r="AR52" i="86"/>
  <c r="AI51" i="39"/>
  <c r="AN51" i="39"/>
  <c r="AH53" i="96"/>
  <c r="AQ53" i="96" s="1"/>
  <c r="Z50" i="94"/>
  <c r="AH50" i="46"/>
  <c r="AQ50" i="46" s="1"/>
  <c r="AF53" i="40"/>
  <c r="AO53" i="40" s="1"/>
  <c r="AE53" i="40"/>
  <c r="W54" i="40"/>
  <c r="AG53" i="40"/>
  <c r="AP53" i="40" s="1"/>
  <c r="AH52" i="80"/>
  <c r="AQ52" i="80" s="1"/>
  <c r="AH51" i="41"/>
  <c r="AQ51" i="41" s="1"/>
  <c r="AI52" i="83"/>
  <c r="AN52" i="83"/>
  <c r="AH51" i="90"/>
  <c r="AQ51" i="90" s="1"/>
  <c r="Z51" i="74"/>
  <c r="AI52" i="87"/>
  <c r="AN52" i="87"/>
  <c r="AR49" i="35"/>
  <c r="AR51" i="45"/>
  <c r="Z50" i="27"/>
  <c r="AR49" i="94"/>
  <c r="AH52" i="45"/>
  <c r="AQ52" i="45" s="1"/>
  <c r="AR50" i="78"/>
  <c r="AN52" i="44"/>
  <c r="AI52" i="44"/>
  <c r="AH50" i="35"/>
  <c r="AQ50" i="35" s="1"/>
  <c r="AR51" i="43"/>
  <c r="Z53" i="96"/>
  <c r="AH52" i="84"/>
  <c r="AQ52" i="84" s="1"/>
  <c r="Y53" i="37"/>
  <c r="X53" i="37"/>
  <c r="X54" i="26"/>
  <c r="Y54" i="26"/>
  <c r="Z54" i="26" s="1"/>
  <c r="Y52" i="82"/>
  <c r="Z52" i="82" s="1"/>
  <c r="X52" i="82"/>
  <c r="AN53" i="28"/>
  <c r="AI53" i="28"/>
  <c r="W53" i="34" l="1"/>
  <c r="Z53" i="87"/>
  <c r="W54" i="30"/>
  <c r="AE53" i="30"/>
  <c r="Z54" i="28"/>
  <c r="AE54" i="28" s="1"/>
  <c r="Z52" i="81"/>
  <c r="W53" i="81" s="1"/>
  <c r="AF53" i="30"/>
  <c r="AO53" i="30" s="1"/>
  <c r="Z52" i="93"/>
  <c r="Z52" i="29"/>
  <c r="Z53" i="44"/>
  <c r="Z53" i="37"/>
  <c r="AE53" i="37" s="1"/>
  <c r="W54" i="37"/>
  <c r="W53" i="82"/>
  <c r="AE52" i="82"/>
  <c r="AF52" i="82"/>
  <c r="AO52" i="82" s="1"/>
  <c r="AG52" i="82"/>
  <c r="AP52" i="82" s="1"/>
  <c r="W55" i="26"/>
  <c r="AG54" i="26"/>
  <c r="AP54" i="26" s="1"/>
  <c r="AF54" i="26"/>
  <c r="AO54" i="26" s="1"/>
  <c r="AE54" i="26"/>
  <c r="AG54" i="28"/>
  <c r="AP54" i="28" s="1"/>
  <c r="W55" i="28"/>
  <c r="AF53" i="73"/>
  <c r="AO53" i="73" s="1"/>
  <c r="AE53" i="73"/>
  <c r="W54" i="73"/>
  <c r="AG53" i="73"/>
  <c r="AP53" i="73" s="1"/>
  <c r="AH53" i="83"/>
  <c r="AQ53" i="83" s="1"/>
  <c r="Y55" i="48"/>
  <c r="X55" i="48"/>
  <c r="W54" i="96"/>
  <c r="AG53" i="96"/>
  <c r="AP53" i="96" s="1"/>
  <c r="AF53" i="96"/>
  <c r="AO53" i="96" s="1"/>
  <c r="AE53" i="96"/>
  <c r="AG50" i="94"/>
  <c r="AP50" i="94" s="1"/>
  <c r="AF50" i="94"/>
  <c r="AO50" i="94" s="1"/>
  <c r="W51" i="94"/>
  <c r="AE50" i="94"/>
  <c r="AE52" i="93"/>
  <c r="W53" i="93"/>
  <c r="AG52" i="93"/>
  <c r="AP52" i="93" s="1"/>
  <c r="AF52" i="93"/>
  <c r="AO52" i="93" s="1"/>
  <c r="Y51" i="35"/>
  <c r="X51" i="35"/>
  <c r="AE53" i="95"/>
  <c r="W54" i="95"/>
  <c r="AF53" i="95"/>
  <c r="AO53" i="95" s="1"/>
  <c r="AG53" i="95"/>
  <c r="AP53" i="95" s="1"/>
  <c r="W54" i="44"/>
  <c r="AF53" i="44"/>
  <c r="AO53" i="44" s="1"/>
  <c r="AG53" i="44"/>
  <c r="AP53" i="44" s="1"/>
  <c r="AE53" i="44"/>
  <c r="AE53" i="87"/>
  <c r="W54" i="87"/>
  <c r="AF53" i="87"/>
  <c r="AO53" i="87" s="1"/>
  <c r="AG53" i="87"/>
  <c r="AP53" i="87" s="1"/>
  <c r="AH52" i="81"/>
  <c r="AQ52" i="81" s="1"/>
  <c r="AF52" i="29"/>
  <c r="AO52" i="29" s="1"/>
  <c r="AE52" i="29"/>
  <c r="W53" i="29"/>
  <c r="AG52" i="29"/>
  <c r="AP52" i="29" s="1"/>
  <c r="AN53" i="30"/>
  <c r="AI53" i="30"/>
  <c r="X53" i="80"/>
  <c r="Y53" i="80"/>
  <c r="Z53" i="80" s="1"/>
  <c r="AI53" i="86"/>
  <c r="AN53" i="86"/>
  <c r="AR51" i="39"/>
  <c r="AH53" i="76"/>
  <c r="AQ53" i="76" s="1"/>
  <c r="AR52" i="31"/>
  <c r="AI51" i="92"/>
  <c r="AN51" i="92"/>
  <c r="AE52" i="81"/>
  <c r="AG52" i="81"/>
  <c r="AP52" i="81" s="1"/>
  <c r="AF52" i="81"/>
  <c r="AO52" i="81" s="1"/>
  <c r="Y52" i="32"/>
  <c r="X52" i="32"/>
  <c r="AN54" i="91"/>
  <c r="AI54" i="91"/>
  <c r="AI52" i="80"/>
  <c r="AN52" i="80"/>
  <c r="AR53" i="28"/>
  <c r="AH54" i="26"/>
  <c r="AQ54" i="26" s="1"/>
  <c r="AR52" i="44"/>
  <c r="AG51" i="74"/>
  <c r="AP51" i="74" s="1"/>
  <c r="AF51" i="74"/>
  <c r="AO51" i="74" s="1"/>
  <c r="AE51" i="74"/>
  <c r="W52" i="74"/>
  <c r="Z53" i="76"/>
  <c r="AR51" i="29"/>
  <c r="Z53" i="83"/>
  <c r="AN50" i="88"/>
  <c r="AI50" i="88"/>
  <c r="AN53" i="77"/>
  <c r="AI53" i="77"/>
  <c r="AN52" i="84"/>
  <c r="AI52" i="84"/>
  <c r="Y54" i="85"/>
  <c r="X54" i="85"/>
  <c r="AR53" i="26"/>
  <c r="AG51" i="75"/>
  <c r="AP51" i="75" s="1"/>
  <c r="AF51" i="75"/>
  <c r="AO51" i="75" s="1"/>
  <c r="AE51" i="75"/>
  <c r="W52" i="75"/>
  <c r="Y50" i="89"/>
  <c r="X50" i="89"/>
  <c r="AI52" i="45"/>
  <c r="AN52" i="45"/>
  <c r="X53" i="34"/>
  <c r="Y53" i="34"/>
  <c r="AI52" i="43"/>
  <c r="AN52" i="43"/>
  <c r="Y51" i="46"/>
  <c r="X51" i="46"/>
  <c r="AN51" i="32"/>
  <c r="AI51" i="32"/>
  <c r="AR52" i="87"/>
  <c r="X51" i="88"/>
  <c r="Y51" i="88"/>
  <c r="Y54" i="77"/>
  <c r="X54" i="77"/>
  <c r="Z54" i="77" s="1"/>
  <c r="X53" i="84"/>
  <c r="Y53" i="84"/>
  <c r="Y54" i="79"/>
  <c r="X54" i="79"/>
  <c r="X54" i="42"/>
  <c r="Y54" i="42"/>
  <c r="AR52" i="76"/>
  <c r="AN50" i="47"/>
  <c r="AI50" i="47"/>
  <c r="AH53" i="31"/>
  <c r="AQ53" i="31" s="1"/>
  <c r="X52" i="92"/>
  <c r="Y52" i="92"/>
  <c r="Y52" i="90"/>
  <c r="X52" i="90"/>
  <c r="Y52" i="78"/>
  <c r="X52" i="78"/>
  <c r="AN50" i="46"/>
  <c r="AI50" i="46"/>
  <c r="X54" i="86"/>
  <c r="Y54" i="86"/>
  <c r="AH54" i="28"/>
  <c r="AQ54" i="28" s="1"/>
  <c r="AI50" i="35"/>
  <c r="AN50" i="35"/>
  <c r="AH54" i="25"/>
  <c r="AQ54" i="25" s="1"/>
  <c r="AR51" i="81"/>
  <c r="AR52" i="83"/>
  <c r="AR52" i="73"/>
  <c r="AI53" i="85"/>
  <c r="AN53" i="85"/>
  <c r="AH52" i="82"/>
  <c r="AQ52" i="82" s="1"/>
  <c r="AH53" i="37"/>
  <c r="AQ53" i="37" s="1"/>
  <c r="Y54" i="40"/>
  <c r="X54" i="40"/>
  <c r="AI53" i="79"/>
  <c r="AN53" i="79"/>
  <c r="AR51" i="93"/>
  <c r="AF52" i="33"/>
  <c r="AO52" i="33" s="1"/>
  <c r="W53" i="33"/>
  <c r="AG52" i="33"/>
  <c r="AP52" i="33" s="1"/>
  <c r="AE52" i="33"/>
  <c r="AR51" i="82"/>
  <c r="AR52" i="95"/>
  <c r="AN54" i="48"/>
  <c r="AI54" i="48"/>
  <c r="AH52" i="39"/>
  <c r="AQ52" i="39" s="1"/>
  <c r="AH53" i="87"/>
  <c r="AQ53" i="87" s="1"/>
  <c r="AH52" i="29"/>
  <c r="AQ52" i="29" s="1"/>
  <c r="AN49" i="89"/>
  <c r="AI49" i="89"/>
  <c r="Y53" i="45"/>
  <c r="X53" i="45"/>
  <c r="AN51" i="78"/>
  <c r="AI51" i="78"/>
  <c r="X52" i="41"/>
  <c r="Y52" i="41"/>
  <c r="W51" i="27"/>
  <c r="AG50" i="27"/>
  <c r="AP50" i="27" s="1"/>
  <c r="AF50" i="27"/>
  <c r="AO50" i="27" s="1"/>
  <c r="AE50" i="27"/>
  <c r="AF52" i="36"/>
  <c r="AO52" i="36" s="1"/>
  <c r="AE52" i="36"/>
  <c r="W53" i="36"/>
  <c r="AG52" i="36"/>
  <c r="AP52" i="36" s="1"/>
  <c r="AR52" i="37"/>
  <c r="Z54" i="25"/>
  <c r="AI53" i="40"/>
  <c r="AN53" i="40"/>
  <c r="AI53" i="42"/>
  <c r="AN53" i="42"/>
  <c r="AG54" i="38"/>
  <c r="AP54" i="38" s="1"/>
  <c r="AE54" i="38"/>
  <c r="AF54" i="38"/>
  <c r="AO54" i="38" s="1"/>
  <c r="W55" i="38"/>
  <c r="AH52" i="93"/>
  <c r="AQ52" i="93" s="1"/>
  <c r="AR53" i="25"/>
  <c r="AH53" i="73"/>
  <c r="AQ53" i="73" s="1"/>
  <c r="AH53" i="95"/>
  <c r="AQ53" i="95" s="1"/>
  <c r="AH53" i="44"/>
  <c r="AQ53" i="44" s="1"/>
  <c r="Y51" i="47"/>
  <c r="X51" i="47"/>
  <c r="Z53" i="31"/>
  <c r="Z52" i="39"/>
  <c r="AI52" i="34"/>
  <c r="AN52" i="34"/>
  <c r="Y53" i="43"/>
  <c r="X53" i="43"/>
  <c r="AI51" i="90"/>
  <c r="AN51" i="90"/>
  <c r="Y55" i="91"/>
  <c r="X55" i="91"/>
  <c r="X54" i="30"/>
  <c r="Y54" i="30"/>
  <c r="AI51" i="41"/>
  <c r="AN51" i="41"/>
  <c r="AF54" i="28" l="1"/>
  <c r="AO54" i="28" s="1"/>
  <c r="AG53" i="37"/>
  <c r="AP53" i="37" s="1"/>
  <c r="Z54" i="86"/>
  <c r="Z52" i="90"/>
  <c r="Z54" i="85"/>
  <c r="AF53" i="37"/>
  <c r="AO53" i="37" s="1"/>
  <c r="Z53" i="45"/>
  <c r="Z54" i="79"/>
  <c r="Z54" i="30"/>
  <c r="AF54" i="30" s="1"/>
  <c r="AO54" i="30" s="1"/>
  <c r="Z52" i="32"/>
  <c r="AF52" i="32" s="1"/>
  <c r="AO52" i="32" s="1"/>
  <c r="W55" i="30"/>
  <c r="AG54" i="30"/>
  <c r="AP54" i="30" s="1"/>
  <c r="AG53" i="80"/>
  <c r="AP53" i="80" s="1"/>
  <c r="AF53" i="80"/>
  <c r="AO53" i="80" s="1"/>
  <c r="AE53" i="80"/>
  <c r="W54" i="80"/>
  <c r="AF53" i="45"/>
  <c r="AO53" i="45" s="1"/>
  <c r="AE53" i="45"/>
  <c r="W54" i="45"/>
  <c r="AG53" i="45"/>
  <c r="AP53" i="45" s="1"/>
  <c r="AG54" i="86"/>
  <c r="AP54" i="86" s="1"/>
  <c r="AF54" i="86"/>
  <c r="AO54" i="86" s="1"/>
  <c r="W55" i="86"/>
  <c r="AE54" i="86"/>
  <c r="AI50" i="27"/>
  <c r="AN50" i="27"/>
  <c r="AR52" i="34"/>
  <c r="AR53" i="40"/>
  <c r="Y53" i="36"/>
  <c r="X53" i="36"/>
  <c r="AH54" i="40"/>
  <c r="AQ54" i="40" s="1"/>
  <c r="AR50" i="46"/>
  <c r="AR52" i="45"/>
  <c r="AN51" i="75"/>
  <c r="AI51" i="75"/>
  <c r="AR50" i="88"/>
  <c r="AH52" i="32"/>
  <c r="AQ52" i="32" s="1"/>
  <c r="AR53" i="30"/>
  <c r="AN50" i="94"/>
  <c r="AI50" i="94"/>
  <c r="AN54" i="28"/>
  <c r="AI54" i="28"/>
  <c r="Y53" i="82"/>
  <c r="X53" i="82"/>
  <c r="W55" i="25"/>
  <c r="AG54" i="25"/>
  <c r="AP54" i="25" s="1"/>
  <c r="AF54" i="25"/>
  <c r="AO54" i="25" s="1"/>
  <c r="AE54" i="25"/>
  <c r="AG52" i="90"/>
  <c r="AP52" i="90" s="1"/>
  <c r="AF52" i="90"/>
  <c r="AO52" i="90" s="1"/>
  <c r="AE52" i="90"/>
  <c r="W53" i="90"/>
  <c r="AG54" i="79"/>
  <c r="AP54" i="79" s="1"/>
  <c r="AF54" i="79"/>
  <c r="AO54" i="79" s="1"/>
  <c r="AE54" i="79"/>
  <c r="W55" i="79"/>
  <c r="W55" i="77"/>
  <c r="AG54" i="77"/>
  <c r="AP54" i="77" s="1"/>
  <c r="AF54" i="77"/>
  <c r="AO54" i="77" s="1"/>
  <c r="AE54" i="77"/>
  <c r="AR51" i="32"/>
  <c r="AR52" i="43"/>
  <c r="AH50" i="89"/>
  <c r="AQ50" i="89" s="1"/>
  <c r="AG54" i="85"/>
  <c r="AP54" i="85" s="1"/>
  <c r="AF54" i="85"/>
  <c r="AO54" i="85" s="1"/>
  <c r="AE54" i="85"/>
  <c r="W55" i="85"/>
  <c r="X52" i="74"/>
  <c r="Y52" i="74"/>
  <c r="Z52" i="74" s="1"/>
  <c r="AI52" i="81"/>
  <c r="AN52" i="81"/>
  <c r="X54" i="95"/>
  <c r="Y54" i="95"/>
  <c r="X51" i="94"/>
  <c r="Y51" i="94"/>
  <c r="X54" i="73"/>
  <c r="Y54" i="73"/>
  <c r="X55" i="28"/>
  <c r="Y55" i="28"/>
  <c r="X55" i="26"/>
  <c r="Y55" i="26"/>
  <c r="AH53" i="43"/>
  <c r="AQ53" i="43" s="1"/>
  <c r="W54" i="31"/>
  <c r="AG53" i="31"/>
  <c r="AP53" i="31" s="1"/>
  <c r="AF53" i="31"/>
  <c r="AO53" i="31" s="1"/>
  <c r="AE53" i="31"/>
  <c r="Z54" i="40"/>
  <c r="AR53" i="85"/>
  <c r="AH52" i="78"/>
  <c r="AQ52" i="78" s="1"/>
  <c r="AR52" i="84"/>
  <c r="AE53" i="83"/>
  <c r="W54" i="83"/>
  <c r="AG53" i="83"/>
  <c r="AP53" i="83" s="1"/>
  <c r="AF53" i="83"/>
  <c r="AO53" i="83" s="1"/>
  <c r="AN51" i="74"/>
  <c r="AI51" i="74"/>
  <c r="AR53" i="86"/>
  <c r="AI53" i="95"/>
  <c r="AN53" i="95"/>
  <c r="X54" i="96"/>
  <c r="Y54" i="96"/>
  <c r="AI53" i="73"/>
  <c r="AN53" i="73"/>
  <c r="AR51" i="90"/>
  <c r="Y54" i="87"/>
  <c r="X54" i="87"/>
  <c r="X54" i="44"/>
  <c r="Y54" i="44"/>
  <c r="AH51" i="35"/>
  <c r="AQ51" i="35" s="1"/>
  <c r="Y53" i="93"/>
  <c r="X53" i="93"/>
  <c r="Z53" i="93" s="1"/>
  <c r="AH55" i="48"/>
  <c r="AQ55" i="48" s="1"/>
  <c r="AI54" i="26"/>
  <c r="AN54" i="26"/>
  <c r="AH54" i="30"/>
  <c r="AQ54" i="30" s="1"/>
  <c r="AH55" i="91"/>
  <c r="AQ55" i="91" s="1"/>
  <c r="AH52" i="41"/>
  <c r="AQ52" i="41" s="1"/>
  <c r="AR54" i="48"/>
  <c r="AN52" i="33"/>
  <c r="AI52" i="33"/>
  <c r="AR50" i="35"/>
  <c r="AH52" i="92"/>
  <c r="AQ52" i="92" s="1"/>
  <c r="AH54" i="42"/>
  <c r="AQ54" i="42" s="1"/>
  <c r="AH53" i="84"/>
  <c r="AQ53" i="84" s="1"/>
  <c r="AH51" i="88"/>
  <c r="AQ51" i="88" s="1"/>
  <c r="AH51" i="46"/>
  <c r="AQ51" i="46" s="1"/>
  <c r="AH53" i="34"/>
  <c r="AQ53" i="34" s="1"/>
  <c r="Z50" i="89"/>
  <c r="AR52" i="80"/>
  <c r="AR51" i="92"/>
  <c r="Z53" i="43"/>
  <c r="X55" i="38"/>
  <c r="Y55" i="38"/>
  <c r="AR53" i="42"/>
  <c r="Z52" i="41"/>
  <c r="AR49" i="89"/>
  <c r="AH54" i="86"/>
  <c r="AQ54" i="86" s="1"/>
  <c r="Z52" i="78"/>
  <c r="Z52" i="92"/>
  <c r="AR50" i="47"/>
  <c r="Z54" i="42"/>
  <c r="Z53" i="84"/>
  <c r="Z51" i="88"/>
  <c r="Z53" i="34"/>
  <c r="Y52" i="75"/>
  <c r="X52" i="75"/>
  <c r="AR53" i="77"/>
  <c r="AR54" i="91"/>
  <c r="X53" i="81"/>
  <c r="Y53" i="81"/>
  <c r="AH53" i="80"/>
  <c r="AQ53" i="80" s="1"/>
  <c r="X53" i="29"/>
  <c r="Y53" i="29"/>
  <c r="AI53" i="87"/>
  <c r="AN53" i="87"/>
  <c r="AI52" i="93"/>
  <c r="AN52" i="93"/>
  <c r="AI53" i="96"/>
  <c r="AN53" i="96"/>
  <c r="AI52" i="82"/>
  <c r="AN52" i="82"/>
  <c r="Y54" i="37"/>
  <c r="X54" i="37"/>
  <c r="AG52" i="39"/>
  <c r="AP52" i="39" s="1"/>
  <c r="AE52" i="39"/>
  <c r="AF52" i="39"/>
  <c r="AO52" i="39" s="1"/>
  <c r="W53" i="39"/>
  <c r="AN54" i="38"/>
  <c r="AI54" i="38"/>
  <c r="AI52" i="36"/>
  <c r="AN52" i="36"/>
  <c r="Y51" i="27"/>
  <c r="X51" i="27"/>
  <c r="AH53" i="45"/>
  <c r="AQ53" i="45" s="1"/>
  <c r="AH51" i="47"/>
  <c r="AQ51" i="47" s="1"/>
  <c r="AR51" i="41"/>
  <c r="Z55" i="91"/>
  <c r="Z51" i="47"/>
  <c r="AR51" i="78"/>
  <c r="X53" i="33"/>
  <c r="Y53" i="33"/>
  <c r="AR53" i="79"/>
  <c r="AH52" i="90"/>
  <c r="AQ52" i="90" s="1"/>
  <c r="AH54" i="79"/>
  <c r="AQ54" i="79" s="1"/>
  <c r="AH54" i="77"/>
  <c r="AQ54" i="77" s="1"/>
  <c r="Z51" i="46"/>
  <c r="AH54" i="85"/>
  <c r="AQ54" i="85" s="1"/>
  <c r="W54" i="76"/>
  <c r="AG53" i="76"/>
  <c r="AP53" i="76" s="1"/>
  <c r="AF53" i="76"/>
  <c r="AO53" i="76" s="1"/>
  <c r="AE53" i="76"/>
  <c r="AI52" i="29"/>
  <c r="AN52" i="29"/>
  <c r="AI53" i="44"/>
  <c r="AN53" i="44"/>
  <c r="Z51" i="35"/>
  <c r="Z55" i="48"/>
  <c r="AI53" i="37"/>
  <c r="AN53" i="37"/>
  <c r="Z54" i="73" l="1"/>
  <c r="Z54" i="95"/>
  <c r="AE52" i="32"/>
  <c r="AG52" i="32"/>
  <c r="AP52" i="32" s="1"/>
  <c r="W53" i="32"/>
  <c r="Z55" i="26"/>
  <c r="AE54" i="30"/>
  <c r="Z53" i="82"/>
  <c r="AG53" i="93"/>
  <c r="AP53" i="93" s="1"/>
  <c r="AE53" i="93"/>
  <c r="AF53" i="93"/>
  <c r="AO53" i="93" s="1"/>
  <c r="W54" i="93"/>
  <c r="AH53" i="33"/>
  <c r="AQ53" i="33" s="1"/>
  <c r="Y53" i="39"/>
  <c r="X53" i="39"/>
  <c r="AG53" i="43"/>
  <c r="AP53" i="43" s="1"/>
  <c r="AF53" i="43"/>
  <c r="AO53" i="43" s="1"/>
  <c r="AE53" i="43"/>
  <c r="W54" i="43"/>
  <c r="AR53" i="44"/>
  <c r="W52" i="47"/>
  <c r="AG51" i="47"/>
  <c r="AP51" i="47" s="1"/>
  <c r="AF51" i="47"/>
  <c r="AO51" i="47" s="1"/>
  <c r="AE51" i="47"/>
  <c r="X54" i="76"/>
  <c r="Y54" i="76"/>
  <c r="W52" i="46"/>
  <c r="AG51" i="46"/>
  <c r="AP51" i="46" s="1"/>
  <c r="AE51" i="46"/>
  <c r="AF51" i="46"/>
  <c r="AO51" i="46" s="1"/>
  <c r="W56" i="91"/>
  <c r="AG55" i="91"/>
  <c r="AP55" i="91" s="1"/>
  <c r="AF55" i="91"/>
  <c r="AO55" i="91" s="1"/>
  <c r="AE55" i="91"/>
  <c r="AR54" i="38"/>
  <c r="AE53" i="34"/>
  <c r="W54" i="34"/>
  <c r="AG53" i="34"/>
  <c r="AP53" i="34" s="1"/>
  <c r="AF53" i="34"/>
  <c r="AO53" i="34" s="1"/>
  <c r="AF52" i="92"/>
  <c r="AO52" i="92" s="1"/>
  <c r="AG52" i="92"/>
  <c r="AP52" i="92" s="1"/>
  <c r="W53" i="92"/>
  <c r="AE52" i="92"/>
  <c r="AH54" i="87"/>
  <c r="AQ54" i="87" s="1"/>
  <c r="AR53" i="73"/>
  <c r="AG54" i="40"/>
  <c r="AP54" i="40" s="1"/>
  <c r="AF54" i="40"/>
  <c r="AO54" i="40" s="1"/>
  <c r="AE54" i="40"/>
  <c r="W55" i="40"/>
  <c r="AH55" i="26"/>
  <c r="AQ55" i="26" s="1"/>
  <c r="AH54" i="73"/>
  <c r="AQ54" i="73" s="1"/>
  <c r="AH54" i="95"/>
  <c r="AQ54" i="95" s="1"/>
  <c r="W53" i="74"/>
  <c r="AG52" i="74"/>
  <c r="AP52" i="74" s="1"/>
  <c r="AF52" i="74"/>
  <c r="AO52" i="74" s="1"/>
  <c r="AE52" i="74"/>
  <c r="AI54" i="25"/>
  <c r="AN54" i="25"/>
  <c r="X55" i="86"/>
  <c r="Y55" i="86"/>
  <c r="X53" i="32"/>
  <c r="Y53" i="32"/>
  <c r="AH53" i="29"/>
  <c r="AQ53" i="29" s="1"/>
  <c r="W53" i="78"/>
  <c r="AG52" i="78"/>
  <c r="AP52" i="78" s="1"/>
  <c r="AE52" i="78"/>
  <c r="AF52" i="78"/>
  <c r="AO52" i="78" s="1"/>
  <c r="AH55" i="38"/>
  <c r="AQ55" i="38" s="1"/>
  <c r="AE55" i="26"/>
  <c r="W56" i="26"/>
  <c r="AG55" i="26"/>
  <c r="AP55" i="26" s="1"/>
  <c r="AF55" i="26"/>
  <c r="AO55" i="26" s="1"/>
  <c r="AG54" i="73"/>
  <c r="AP54" i="73" s="1"/>
  <c r="AF54" i="73"/>
  <c r="AO54" i="73" s="1"/>
  <c r="AE54" i="73"/>
  <c r="W55" i="73"/>
  <c r="AG54" i="95"/>
  <c r="AP54" i="95" s="1"/>
  <c r="AF54" i="95"/>
  <c r="AO54" i="95" s="1"/>
  <c r="AE54" i="95"/>
  <c r="W55" i="95"/>
  <c r="Y55" i="77"/>
  <c r="X55" i="77"/>
  <c r="X53" i="90"/>
  <c r="Y53" i="90"/>
  <c r="AE53" i="82"/>
  <c r="W54" i="82"/>
  <c r="AG53" i="82"/>
  <c r="AP53" i="82" s="1"/>
  <c r="AF53" i="82"/>
  <c r="AO53" i="82" s="1"/>
  <c r="AN53" i="45"/>
  <c r="AI53" i="45"/>
  <c r="AI54" i="30"/>
  <c r="AN54" i="30"/>
  <c r="AG55" i="48"/>
  <c r="AP55" i="48" s="1"/>
  <c r="AF55" i="48"/>
  <c r="AO55" i="48" s="1"/>
  <c r="AE55" i="48"/>
  <c r="W56" i="48"/>
  <c r="AI53" i="76"/>
  <c r="AN53" i="76"/>
  <c r="Z53" i="33"/>
  <c r="Z53" i="29"/>
  <c r="W54" i="84"/>
  <c r="AF53" i="84"/>
  <c r="AO53" i="84" s="1"/>
  <c r="AG53" i="84"/>
  <c r="AP53" i="84" s="1"/>
  <c r="AE53" i="84"/>
  <c r="Z55" i="38"/>
  <c r="AG50" i="89"/>
  <c r="AP50" i="89" s="1"/>
  <c r="AF50" i="89"/>
  <c r="AO50" i="89" s="1"/>
  <c r="W51" i="89"/>
  <c r="AE50" i="89"/>
  <c r="Z54" i="87"/>
  <c r="AH54" i="96"/>
  <c r="AQ54" i="96" s="1"/>
  <c r="AR51" i="74"/>
  <c r="AI53" i="83"/>
  <c r="AN53" i="83"/>
  <c r="Y55" i="85"/>
  <c r="X55" i="85"/>
  <c r="AI52" i="90"/>
  <c r="AN52" i="90"/>
  <c r="AR54" i="28"/>
  <c r="AH53" i="36"/>
  <c r="AQ53" i="36" s="1"/>
  <c r="AI52" i="32"/>
  <c r="AN52" i="32"/>
  <c r="Z54" i="96"/>
  <c r="AH55" i="28"/>
  <c r="AQ55" i="28" s="1"/>
  <c r="AH51" i="94"/>
  <c r="AQ51" i="94" s="1"/>
  <c r="AR52" i="81"/>
  <c r="AN54" i="85"/>
  <c r="AI54" i="85"/>
  <c r="AI54" i="77"/>
  <c r="AN54" i="77"/>
  <c r="Y55" i="79"/>
  <c r="X55" i="79"/>
  <c r="Z55" i="79" s="1"/>
  <c r="AR51" i="75"/>
  <c r="AR53" i="37"/>
  <c r="AH54" i="37"/>
  <c r="AQ54" i="37" s="1"/>
  <c r="AR53" i="96"/>
  <c r="W52" i="88"/>
  <c r="AF51" i="88"/>
  <c r="AO51" i="88" s="1"/>
  <c r="AE51" i="88"/>
  <c r="AG51" i="88"/>
  <c r="AP51" i="88" s="1"/>
  <c r="AR54" i="26"/>
  <c r="AI53" i="31"/>
  <c r="AN53" i="31"/>
  <c r="AG51" i="35"/>
  <c r="AP51" i="35" s="1"/>
  <c r="AE51" i="35"/>
  <c r="W52" i="35"/>
  <c r="AF51" i="35"/>
  <c r="AO51" i="35" s="1"/>
  <c r="AH53" i="81"/>
  <c r="AQ53" i="81" s="1"/>
  <c r="AE54" i="42"/>
  <c r="W55" i="42"/>
  <c r="AF54" i="42"/>
  <c r="AO54" i="42" s="1"/>
  <c r="AG54" i="42"/>
  <c r="AP54" i="42" s="1"/>
  <c r="AG52" i="41"/>
  <c r="AP52" i="41" s="1"/>
  <c r="AF52" i="41"/>
  <c r="AO52" i="41" s="1"/>
  <c r="AE52" i="41"/>
  <c r="W53" i="41"/>
  <c r="Z53" i="81"/>
  <c r="AH54" i="44"/>
  <c r="AQ54" i="44" s="1"/>
  <c r="Z55" i="28"/>
  <c r="Z51" i="94"/>
  <c r="AN54" i="79"/>
  <c r="AI54" i="79"/>
  <c r="Y55" i="25"/>
  <c r="X55" i="25"/>
  <c r="AR50" i="94"/>
  <c r="Z53" i="36"/>
  <c r="AR50" i="27"/>
  <c r="X54" i="80"/>
  <c r="Y54" i="80"/>
  <c r="AR52" i="29"/>
  <c r="AH51" i="27"/>
  <c r="AQ51" i="27" s="1"/>
  <c r="AH53" i="93"/>
  <c r="AQ53" i="93" s="1"/>
  <c r="Y54" i="83"/>
  <c r="X54" i="83"/>
  <c r="Z51" i="27"/>
  <c r="Z54" i="37"/>
  <c r="AR52" i="93"/>
  <c r="AH52" i="75"/>
  <c r="AQ52" i="75" s="1"/>
  <c r="AR52" i="36"/>
  <c r="AN52" i="39"/>
  <c r="AI52" i="39"/>
  <c r="AR52" i="82"/>
  <c r="AR53" i="87"/>
  <c r="Z52" i="75"/>
  <c r="AR52" i="33"/>
  <c r="Z54" i="44"/>
  <c r="AR53" i="95"/>
  <c r="X54" i="31"/>
  <c r="Y54" i="31"/>
  <c r="AH52" i="74"/>
  <c r="AQ52" i="74" s="1"/>
  <c r="AH53" i="82"/>
  <c r="AQ53" i="82" s="1"/>
  <c r="AN54" i="86"/>
  <c r="AI54" i="86"/>
  <c r="Y54" i="45"/>
  <c r="X54" i="45"/>
  <c r="AN53" i="80"/>
  <c r="AI53" i="80"/>
  <c r="Y55" i="30"/>
  <c r="X55" i="30"/>
  <c r="Z53" i="90" l="1"/>
  <c r="Z55" i="25"/>
  <c r="Z55" i="85"/>
  <c r="Z53" i="39"/>
  <c r="W54" i="39" s="1"/>
  <c r="Z53" i="32"/>
  <c r="Z54" i="80"/>
  <c r="AE54" i="80" s="1"/>
  <c r="Z54" i="83"/>
  <c r="AG54" i="83" s="1"/>
  <c r="AP54" i="83" s="1"/>
  <c r="AE51" i="27"/>
  <c r="W52" i="27"/>
  <c r="AG51" i="27"/>
  <c r="AP51" i="27" s="1"/>
  <c r="AF51" i="27"/>
  <c r="AO51" i="27" s="1"/>
  <c r="AH55" i="25"/>
  <c r="AQ55" i="25" s="1"/>
  <c r="W56" i="28"/>
  <c r="AG55" i="28"/>
  <c r="AP55" i="28" s="1"/>
  <c r="AF55" i="28"/>
  <c r="AO55" i="28" s="1"/>
  <c r="AE55" i="28"/>
  <c r="AG53" i="81"/>
  <c r="AP53" i="81" s="1"/>
  <c r="AF53" i="81"/>
  <c r="AO53" i="81" s="1"/>
  <c r="W54" i="81"/>
  <c r="AE53" i="81"/>
  <c r="AF54" i="96"/>
  <c r="AO54" i="96" s="1"/>
  <c r="AE54" i="96"/>
  <c r="AG54" i="96"/>
  <c r="AP54" i="96" s="1"/>
  <c r="W55" i="96"/>
  <c r="AH55" i="85"/>
  <c r="AQ55" i="85" s="1"/>
  <c r="AG54" i="87"/>
  <c r="AP54" i="87" s="1"/>
  <c r="AF54" i="87"/>
  <c r="AO54" i="87" s="1"/>
  <c r="AE54" i="87"/>
  <c r="W55" i="87"/>
  <c r="AF55" i="38"/>
  <c r="AO55" i="38" s="1"/>
  <c r="W56" i="38"/>
  <c r="AG55" i="38"/>
  <c r="AP55" i="38" s="1"/>
  <c r="AE55" i="38"/>
  <c r="AG53" i="29"/>
  <c r="AP53" i="29" s="1"/>
  <c r="AF53" i="29"/>
  <c r="AO53" i="29" s="1"/>
  <c r="AE53" i="29"/>
  <c r="W54" i="29"/>
  <c r="Y55" i="95"/>
  <c r="X55" i="95"/>
  <c r="Y55" i="73"/>
  <c r="X55" i="73"/>
  <c r="X53" i="78"/>
  <c r="Y53" i="78"/>
  <c r="X53" i="74"/>
  <c r="Y53" i="74"/>
  <c r="AN54" i="40"/>
  <c r="AI54" i="40"/>
  <c r="X53" i="92"/>
  <c r="Y53" i="92"/>
  <c r="X54" i="34"/>
  <c r="Y54" i="34"/>
  <c r="X54" i="43"/>
  <c r="Y54" i="43"/>
  <c r="AH54" i="31"/>
  <c r="AQ54" i="31" s="1"/>
  <c r="AR52" i="39"/>
  <c r="Z54" i="31"/>
  <c r="W53" i="75"/>
  <c r="AG52" i="75"/>
  <c r="AP52" i="75" s="1"/>
  <c r="AF52" i="75"/>
  <c r="AO52" i="75" s="1"/>
  <c r="AE52" i="75"/>
  <c r="AH54" i="83"/>
  <c r="AQ54" i="83" s="1"/>
  <c r="AN51" i="35"/>
  <c r="AI51" i="35"/>
  <c r="W56" i="79"/>
  <c r="AG55" i="79"/>
  <c r="AP55" i="79" s="1"/>
  <c r="AF55" i="79"/>
  <c r="AO55" i="79" s="1"/>
  <c r="AE55" i="79"/>
  <c r="AN50" i="89"/>
  <c r="AI50" i="89"/>
  <c r="AI53" i="84"/>
  <c r="AN53" i="84"/>
  <c r="AF53" i="33"/>
  <c r="AO53" i="33" s="1"/>
  <c r="AE53" i="33"/>
  <c r="W54" i="33"/>
  <c r="AG53" i="33"/>
  <c r="AP53" i="33" s="1"/>
  <c r="AH53" i="90"/>
  <c r="AQ53" i="90" s="1"/>
  <c r="AN54" i="95"/>
  <c r="AI54" i="95"/>
  <c r="AN54" i="73"/>
  <c r="AI54" i="73"/>
  <c r="X56" i="26"/>
  <c r="Y56" i="26"/>
  <c r="AH53" i="32"/>
  <c r="AQ53" i="32" s="1"/>
  <c r="AR54" i="25"/>
  <c r="AN53" i="34"/>
  <c r="AI53" i="34"/>
  <c r="Y52" i="46"/>
  <c r="X52" i="46"/>
  <c r="AN53" i="43"/>
  <c r="AI53" i="43"/>
  <c r="Y54" i="93"/>
  <c r="X54" i="93"/>
  <c r="Z54" i="93" s="1"/>
  <c r="AH54" i="45"/>
  <c r="AQ54" i="45" s="1"/>
  <c r="AE55" i="25"/>
  <c r="W56" i="25"/>
  <c r="AG55" i="25"/>
  <c r="AP55" i="25" s="1"/>
  <c r="AF55" i="25"/>
  <c r="AO55" i="25" s="1"/>
  <c r="Y53" i="41"/>
  <c r="X53" i="41"/>
  <c r="AI51" i="88"/>
  <c r="AN51" i="88"/>
  <c r="AR52" i="32"/>
  <c r="W56" i="85"/>
  <c r="AG55" i="85"/>
  <c r="AP55" i="85" s="1"/>
  <c r="AE55" i="85"/>
  <c r="AF55" i="85"/>
  <c r="AO55" i="85" s="1"/>
  <c r="AF53" i="90"/>
  <c r="AO53" i="90" s="1"/>
  <c r="AG53" i="90"/>
  <c r="AP53" i="90" s="1"/>
  <c r="AE53" i="90"/>
  <c r="W54" i="90"/>
  <c r="AI55" i="26"/>
  <c r="AN55" i="26"/>
  <c r="AF53" i="32"/>
  <c r="AO53" i="32" s="1"/>
  <c r="AE53" i="32"/>
  <c r="W54" i="32"/>
  <c r="AG53" i="32"/>
  <c r="AP53" i="32" s="1"/>
  <c r="AI52" i="74"/>
  <c r="AN52" i="74"/>
  <c r="Y56" i="91"/>
  <c r="X56" i="91"/>
  <c r="AR53" i="80"/>
  <c r="AG53" i="36"/>
  <c r="AP53" i="36" s="1"/>
  <c r="AF53" i="36"/>
  <c r="AO53" i="36" s="1"/>
  <c r="AE53" i="36"/>
  <c r="W54" i="36"/>
  <c r="AR54" i="79"/>
  <c r="AN52" i="41"/>
  <c r="AI52" i="41"/>
  <c r="X55" i="42"/>
  <c r="Z55" i="42" s="1"/>
  <c r="Y55" i="42"/>
  <c r="AR54" i="77"/>
  <c r="X51" i="89"/>
  <c r="Y51" i="89"/>
  <c r="AR53" i="76"/>
  <c r="Y54" i="82"/>
  <c r="X54" i="82"/>
  <c r="AH55" i="77"/>
  <c r="AQ55" i="77" s="1"/>
  <c r="AI52" i="78"/>
  <c r="AN52" i="78"/>
  <c r="AH54" i="76"/>
  <c r="AQ54" i="76" s="1"/>
  <c r="X52" i="47"/>
  <c r="Y52" i="47"/>
  <c r="Z54" i="45"/>
  <c r="AI54" i="42"/>
  <c r="AN54" i="42"/>
  <c r="AR53" i="31"/>
  <c r="AR54" i="85"/>
  <c r="AR53" i="83"/>
  <c r="X56" i="48"/>
  <c r="Y56" i="48"/>
  <c r="AR54" i="30"/>
  <c r="AH55" i="86"/>
  <c r="AQ55" i="86" s="1"/>
  <c r="AI55" i="91"/>
  <c r="AN55" i="91"/>
  <c r="AI51" i="46"/>
  <c r="AN51" i="46"/>
  <c r="Z54" i="76"/>
  <c r="AN53" i="93"/>
  <c r="AI53" i="93"/>
  <c r="AH55" i="30"/>
  <c r="AQ55" i="30" s="1"/>
  <c r="AE54" i="44"/>
  <c r="AF54" i="44"/>
  <c r="AO54" i="44" s="1"/>
  <c r="AG54" i="44"/>
  <c r="AP54" i="44" s="1"/>
  <c r="W55" i="44"/>
  <c r="Z55" i="30"/>
  <c r="AR54" i="86"/>
  <c r="AG54" i="37"/>
  <c r="AP54" i="37" s="1"/>
  <c r="AF54" i="37"/>
  <c r="AO54" i="37" s="1"/>
  <c r="AE54" i="37"/>
  <c r="W55" i="37"/>
  <c r="AH54" i="80"/>
  <c r="AQ54" i="80" s="1"/>
  <c r="W52" i="94"/>
  <c r="AG51" i="94"/>
  <c r="AP51" i="94" s="1"/>
  <c r="AF51" i="94"/>
  <c r="AO51" i="94" s="1"/>
  <c r="AE51" i="94"/>
  <c r="Y52" i="35"/>
  <c r="X52" i="35"/>
  <c r="Y52" i="88"/>
  <c r="X52" i="88"/>
  <c r="Z52" i="88" s="1"/>
  <c r="AH55" i="79"/>
  <c r="AQ55" i="79" s="1"/>
  <c r="AR52" i="90"/>
  <c r="X54" i="84"/>
  <c r="Y54" i="84"/>
  <c r="AI55" i="48"/>
  <c r="AN55" i="48"/>
  <c r="AR53" i="45"/>
  <c r="AN53" i="82"/>
  <c r="AI53" i="82"/>
  <c r="Z55" i="77"/>
  <c r="Z55" i="86"/>
  <c r="X55" i="40"/>
  <c r="Y55" i="40"/>
  <c r="AI52" i="92"/>
  <c r="AN52" i="92"/>
  <c r="AI51" i="47"/>
  <c r="AN51" i="47"/>
  <c r="AH53" i="39"/>
  <c r="AQ53" i="39" s="1"/>
  <c r="AG54" i="80" l="1"/>
  <c r="AP54" i="80" s="1"/>
  <c r="W55" i="80"/>
  <c r="AE53" i="39"/>
  <c r="AF53" i="39"/>
  <c r="AO53" i="39" s="1"/>
  <c r="Z56" i="48"/>
  <c r="AE54" i="83"/>
  <c r="W55" i="83"/>
  <c r="AF54" i="80"/>
  <c r="AO54" i="80" s="1"/>
  <c r="AG53" i="39"/>
  <c r="AP53" i="39" s="1"/>
  <c r="Z54" i="34"/>
  <c r="AF54" i="83"/>
  <c r="AO54" i="83" s="1"/>
  <c r="Z55" i="73"/>
  <c r="AG55" i="73" s="1"/>
  <c r="AP55" i="73" s="1"/>
  <c r="Z53" i="41"/>
  <c r="AE53" i="41" s="1"/>
  <c r="Z51" i="89"/>
  <c r="W52" i="89" s="1"/>
  <c r="Z54" i="84"/>
  <c r="AE54" i="84" s="1"/>
  <c r="Z52" i="47"/>
  <c r="AG52" i="47" s="1"/>
  <c r="AP52" i="47" s="1"/>
  <c r="AE52" i="88"/>
  <c r="AG52" i="88"/>
  <c r="AP52" i="88" s="1"/>
  <c r="AF52" i="88"/>
  <c r="AO52" i="88" s="1"/>
  <c r="W53" i="88"/>
  <c r="AF53" i="41"/>
  <c r="AO53" i="41" s="1"/>
  <c r="W55" i="93"/>
  <c r="AG54" i="93"/>
  <c r="AP54" i="93" s="1"/>
  <c r="AF54" i="93"/>
  <c r="AO54" i="93" s="1"/>
  <c r="AE54" i="93"/>
  <c r="W57" i="48"/>
  <c r="AG56" i="48"/>
  <c r="AP56" i="48" s="1"/>
  <c r="AF56" i="48"/>
  <c r="AO56" i="48" s="1"/>
  <c r="AE56" i="48"/>
  <c r="AG51" i="89"/>
  <c r="AP51" i="89" s="1"/>
  <c r="AF51" i="89"/>
  <c r="AO51" i="89" s="1"/>
  <c r="AH52" i="35"/>
  <c r="AQ52" i="35" s="1"/>
  <c r="AR53" i="43"/>
  <c r="AR52" i="92"/>
  <c r="AR53" i="82"/>
  <c r="AR51" i="46"/>
  <c r="AH55" i="42"/>
  <c r="AQ55" i="42" s="1"/>
  <c r="AR55" i="26"/>
  <c r="AR53" i="34"/>
  <c r="AR54" i="73"/>
  <c r="AN53" i="33"/>
  <c r="AI53" i="33"/>
  <c r="AI55" i="79"/>
  <c r="AN55" i="79"/>
  <c r="AI52" i="75"/>
  <c r="AN52" i="75"/>
  <c r="AF54" i="34"/>
  <c r="AO54" i="34" s="1"/>
  <c r="AG54" i="34"/>
  <c r="AP54" i="34" s="1"/>
  <c r="W55" i="34"/>
  <c r="AE54" i="34"/>
  <c r="AH55" i="73"/>
  <c r="AQ55" i="73" s="1"/>
  <c r="AN54" i="87"/>
  <c r="AI54" i="87"/>
  <c r="AI55" i="28"/>
  <c r="AN55" i="28"/>
  <c r="X55" i="80"/>
  <c r="Y55" i="80"/>
  <c r="AR52" i="78"/>
  <c r="AH53" i="74"/>
  <c r="AQ53" i="74" s="1"/>
  <c r="X54" i="29"/>
  <c r="Y54" i="29"/>
  <c r="Z54" i="29" s="1"/>
  <c r="Y52" i="27"/>
  <c r="X52" i="27"/>
  <c r="AI53" i="39"/>
  <c r="AN53" i="39"/>
  <c r="AH55" i="40"/>
  <c r="AQ55" i="40" s="1"/>
  <c r="X52" i="94"/>
  <c r="Y52" i="94"/>
  <c r="AN54" i="44"/>
  <c r="AI54" i="44"/>
  <c r="AR53" i="93"/>
  <c r="AR55" i="91"/>
  <c r="AR54" i="42"/>
  <c r="AR52" i="41"/>
  <c r="AN53" i="36"/>
  <c r="AI53" i="36"/>
  <c r="X54" i="32"/>
  <c r="Y54" i="32"/>
  <c r="AN53" i="90"/>
  <c r="AI53" i="90"/>
  <c r="AR51" i="88"/>
  <c r="AR54" i="95"/>
  <c r="AH54" i="43"/>
  <c r="AQ54" i="43" s="1"/>
  <c r="AH53" i="92"/>
  <c r="AQ53" i="92" s="1"/>
  <c r="Z53" i="74"/>
  <c r="AN53" i="29"/>
  <c r="AI53" i="29"/>
  <c r="Y56" i="38"/>
  <c r="X56" i="38"/>
  <c r="AN53" i="81"/>
  <c r="AI53" i="81"/>
  <c r="AI51" i="27"/>
  <c r="AN51" i="27"/>
  <c r="AH54" i="82"/>
  <c r="AQ54" i="82" s="1"/>
  <c r="AH51" i="89"/>
  <c r="AQ51" i="89" s="1"/>
  <c r="AH56" i="91"/>
  <c r="AQ56" i="91" s="1"/>
  <c r="Z55" i="40"/>
  <c r="Z52" i="35"/>
  <c r="Y55" i="37"/>
  <c r="X55" i="37"/>
  <c r="AF55" i="30"/>
  <c r="AO55" i="30" s="1"/>
  <c r="AE55" i="30"/>
  <c r="W56" i="30"/>
  <c r="AG55" i="30"/>
  <c r="AP55" i="30" s="1"/>
  <c r="AG54" i="45"/>
  <c r="AP54" i="45" s="1"/>
  <c r="W55" i="45"/>
  <c r="AE54" i="45"/>
  <c r="AF54" i="45"/>
  <c r="AO54" i="45" s="1"/>
  <c r="Z54" i="82"/>
  <c r="Z56" i="91"/>
  <c r="AI53" i="32"/>
  <c r="AN53" i="32"/>
  <c r="AH53" i="41"/>
  <c r="AQ53" i="41" s="1"/>
  <c r="Y56" i="25"/>
  <c r="X56" i="25"/>
  <c r="Z56" i="25" s="1"/>
  <c r="AH52" i="46"/>
  <c r="AQ52" i="46" s="1"/>
  <c r="AR53" i="84"/>
  <c r="Z54" i="43"/>
  <c r="Z53" i="92"/>
  <c r="AH55" i="95"/>
  <c r="AQ55" i="95" s="1"/>
  <c r="Y55" i="96"/>
  <c r="X55" i="96"/>
  <c r="X54" i="81"/>
  <c r="Y54" i="81"/>
  <c r="AI54" i="80"/>
  <c r="AN54" i="80"/>
  <c r="AH54" i="84"/>
  <c r="AQ54" i="84" s="1"/>
  <c r="AG55" i="42"/>
  <c r="AP55" i="42" s="1"/>
  <c r="AF55" i="42"/>
  <c r="AO55" i="42" s="1"/>
  <c r="AE55" i="42"/>
  <c r="W56" i="42"/>
  <c r="X54" i="36"/>
  <c r="Y54" i="36"/>
  <c r="Y54" i="90"/>
  <c r="X54" i="90"/>
  <c r="AI55" i="85"/>
  <c r="AN55" i="85"/>
  <c r="W56" i="86"/>
  <c r="AE55" i="86"/>
  <c r="AF55" i="86"/>
  <c r="AO55" i="86" s="1"/>
  <c r="AG55" i="86"/>
  <c r="AP55" i="86" s="1"/>
  <c r="AH52" i="88"/>
  <c r="AQ52" i="88" s="1"/>
  <c r="AI51" i="94"/>
  <c r="AN51" i="94"/>
  <c r="AN54" i="37"/>
  <c r="AI54" i="37"/>
  <c r="AF54" i="76"/>
  <c r="AO54" i="76" s="1"/>
  <c r="AE54" i="76"/>
  <c r="AG54" i="76"/>
  <c r="AP54" i="76" s="1"/>
  <c r="W55" i="76"/>
  <c r="Y56" i="85"/>
  <c r="X56" i="85"/>
  <c r="AI55" i="25"/>
  <c r="AN55" i="25"/>
  <c r="AH54" i="93"/>
  <c r="AQ54" i="93" s="1"/>
  <c r="AH56" i="26"/>
  <c r="AQ56" i="26" s="1"/>
  <c r="X54" i="33"/>
  <c r="Y54" i="33"/>
  <c r="AR50" i="89"/>
  <c r="X56" i="79"/>
  <c r="Y56" i="79"/>
  <c r="X53" i="75"/>
  <c r="Y53" i="75"/>
  <c r="AR54" i="40"/>
  <c r="AH53" i="78"/>
  <c r="AQ53" i="78" s="1"/>
  <c r="X55" i="87"/>
  <c r="Y55" i="87"/>
  <c r="X56" i="28"/>
  <c r="Y56" i="28"/>
  <c r="Z56" i="28" s="1"/>
  <c r="AN54" i="83"/>
  <c r="AI54" i="83"/>
  <c r="AR51" i="47"/>
  <c r="AE55" i="77"/>
  <c r="W56" i="77"/>
  <c r="AF55" i="77"/>
  <c r="AO55" i="77" s="1"/>
  <c r="AG55" i="77"/>
  <c r="AP55" i="77" s="1"/>
  <c r="AR55" i="48"/>
  <c r="X55" i="44"/>
  <c r="Y55" i="44"/>
  <c r="AH56" i="48"/>
  <c r="AQ56" i="48" s="1"/>
  <c r="AH52" i="47"/>
  <c r="AQ52" i="47" s="1"/>
  <c r="AR52" i="74"/>
  <c r="Z52" i="46"/>
  <c r="Z56" i="26"/>
  <c r="AR51" i="35"/>
  <c r="AE54" i="31"/>
  <c r="W55" i="31"/>
  <c r="AG54" i="31"/>
  <c r="AP54" i="31" s="1"/>
  <c r="AF54" i="31"/>
  <c r="AO54" i="31" s="1"/>
  <c r="AH54" i="34"/>
  <c r="AQ54" i="34" s="1"/>
  <c r="Z53" i="78"/>
  <c r="Z55" i="95"/>
  <c r="AI55" i="38"/>
  <c r="AN55" i="38"/>
  <c r="AN54" i="96"/>
  <c r="AI54" i="96"/>
  <c r="Y55" i="83"/>
  <c r="X55" i="83"/>
  <c r="Y54" i="39"/>
  <c r="X54" i="39"/>
  <c r="AF55" i="73" l="1"/>
  <c r="AO55" i="73" s="1"/>
  <c r="W56" i="73"/>
  <c r="AG54" i="84"/>
  <c r="AP54" i="84" s="1"/>
  <c r="AE51" i="89"/>
  <c r="AF54" i="84"/>
  <c r="AO54" i="84" s="1"/>
  <c r="AG53" i="41"/>
  <c r="AP53" i="41" s="1"/>
  <c r="Z54" i="39"/>
  <c r="Z55" i="83"/>
  <c r="W54" i="41"/>
  <c r="Z55" i="96"/>
  <c r="AE55" i="96" s="1"/>
  <c r="Z54" i="81"/>
  <c r="W55" i="81" s="1"/>
  <c r="W55" i="84"/>
  <c r="AE55" i="73"/>
  <c r="Z55" i="44"/>
  <c r="Z56" i="79"/>
  <c r="W57" i="79" s="1"/>
  <c r="W53" i="47"/>
  <c r="X53" i="47" s="1"/>
  <c r="AF52" i="47"/>
  <c r="AO52" i="47" s="1"/>
  <c r="AE52" i="47"/>
  <c r="Z56" i="85"/>
  <c r="AE56" i="85" s="1"/>
  <c r="Z52" i="94"/>
  <c r="W53" i="94" s="1"/>
  <c r="Z52" i="27"/>
  <c r="AF52" i="27" s="1"/>
  <c r="AO52" i="27" s="1"/>
  <c r="Z54" i="32"/>
  <c r="W55" i="32" s="1"/>
  <c r="AG55" i="96"/>
  <c r="AP55" i="96" s="1"/>
  <c r="AF56" i="85"/>
  <c r="AO56" i="85" s="1"/>
  <c r="AE52" i="94"/>
  <c r="AG56" i="25"/>
  <c r="AP56" i="25" s="1"/>
  <c r="AF56" i="25"/>
  <c r="AO56" i="25" s="1"/>
  <c r="AE56" i="25"/>
  <c r="W57" i="25"/>
  <c r="AE56" i="28"/>
  <c r="AF56" i="28"/>
  <c r="AO56" i="28" s="1"/>
  <c r="W57" i="28"/>
  <c r="AG56" i="28"/>
  <c r="AP56" i="28" s="1"/>
  <c r="W56" i="83"/>
  <c r="AG55" i="83"/>
  <c r="AP55" i="83" s="1"/>
  <c r="AF55" i="83"/>
  <c r="AO55" i="83" s="1"/>
  <c r="AE55" i="83"/>
  <c r="AG55" i="44"/>
  <c r="AP55" i="44" s="1"/>
  <c r="AF55" i="44"/>
  <c r="AO55" i="44" s="1"/>
  <c r="AE55" i="44"/>
  <c r="W56" i="44"/>
  <c r="AE56" i="79"/>
  <c r="AG56" i="79"/>
  <c r="AP56" i="79" s="1"/>
  <c r="AF56" i="79"/>
  <c r="AO56" i="79" s="1"/>
  <c r="AH54" i="33"/>
  <c r="AQ54" i="33" s="1"/>
  <c r="W56" i="40"/>
  <c r="AG55" i="40"/>
  <c r="AP55" i="40" s="1"/>
  <c r="AE55" i="40"/>
  <c r="AF55" i="40"/>
  <c r="AO55" i="40" s="1"/>
  <c r="AH54" i="90"/>
  <c r="AQ54" i="90" s="1"/>
  <c r="X56" i="42"/>
  <c r="Z56" i="42" s="1"/>
  <c r="Y56" i="42"/>
  <c r="AG56" i="26"/>
  <c r="AP56" i="26" s="1"/>
  <c r="AF56" i="26"/>
  <c r="AO56" i="26" s="1"/>
  <c r="AE56" i="26"/>
  <c r="W57" i="26"/>
  <c r="AH53" i="75"/>
  <c r="AQ53" i="75" s="1"/>
  <c r="AR54" i="37"/>
  <c r="Z54" i="90"/>
  <c r="AN55" i="42"/>
  <c r="AI55" i="42"/>
  <c r="AE52" i="46"/>
  <c r="W53" i="46"/>
  <c r="AG52" i="46"/>
  <c r="AP52" i="46" s="1"/>
  <c r="AF52" i="46"/>
  <c r="AO52" i="46" s="1"/>
  <c r="Z53" i="75"/>
  <c r="Y55" i="76"/>
  <c r="X55" i="76"/>
  <c r="X56" i="86"/>
  <c r="Z56" i="86" s="1"/>
  <c r="Y56" i="86"/>
  <c r="AH55" i="96"/>
  <c r="AQ55" i="96" s="1"/>
  <c r="AN54" i="45"/>
  <c r="AI54" i="45"/>
  <c r="Y56" i="30"/>
  <c r="X56" i="30"/>
  <c r="W53" i="35"/>
  <c r="AG52" i="35"/>
  <c r="AP52" i="35" s="1"/>
  <c r="AF52" i="35"/>
  <c r="AO52" i="35" s="1"/>
  <c r="AE52" i="35"/>
  <c r="AR51" i="27"/>
  <c r="AR53" i="29"/>
  <c r="AH54" i="29"/>
  <c r="AQ54" i="29" s="1"/>
  <c r="AR53" i="33"/>
  <c r="Y52" i="89"/>
  <c r="X52" i="89"/>
  <c r="Z52" i="89" s="1"/>
  <c r="AH55" i="87"/>
  <c r="AQ55" i="87" s="1"/>
  <c r="AH54" i="36"/>
  <c r="AQ54" i="36" s="1"/>
  <c r="X55" i="45"/>
  <c r="Y55" i="45"/>
  <c r="AR53" i="81"/>
  <c r="AR53" i="39"/>
  <c r="W55" i="29"/>
  <c r="AG54" i="29"/>
  <c r="AP54" i="29" s="1"/>
  <c r="AE54" i="29"/>
  <c r="AF54" i="29"/>
  <c r="AO54" i="29" s="1"/>
  <c r="AR55" i="28"/>
  <c r="AI56" i="48"/>
  <c r="AN56" i="48"/>
  <c r="Y56" i="73"/>
  <c r="X56" i="73"/>
  <c r="Y53" i="88"/>
  <c r="X53" i="88"/>
  <c r="AH55" i="83"/>
  <c r="AQ55" i="83" s="1"/>
  <c r="AR55" i="38"/>
  <c r="AI54" i="31"/>
  <c r="AN54" i="31"/>
  <c r="AH55" i="44"/>
  <c r="AQ55" i="44" s="1"/>
  <c r="Z55" i="87"/>
  <c r="AH56" i="79"/>
  <c r="AQ56" i="79" s="1"/>
  <c r="Z54" i="33"/>
  <c r="AR55" i="25"/>
  <c r="AR51" i="94"/>
  <c r="AR55" i="85"/>
  <c r="Z54" i="36"/>
  <c r="AR54" i="80"/>
  <c r="W54" i="92"/>
  <c r="AG53" i="92"/>
  <c r="AP53" i="92" s="1"/>
  <c r="AE53" i="92"/>
  <c r="AF53" i="92"/>
  <c r="AO53" i="92" s="1"/>
  <c r="AR53" i="32"/>
  <c r="AE53" i="74"/>
  <c r="W54" i="74"/>
  <c r="AF53" i="74"/>
  <c r="AO53" i="74" s="1"/>
  <c r="AG53" i="74"/>
  <c r="AP53" i="74" s="1"/>
  <c r="AH54" i="32"/>
  <c r="AQ54" i="32" s="1"/>
  <c r="AR54" i="44"/>
  <c r="AH52" i="27"/>
  <c r="AQ52" i="27" s="1"/>
  <c r="AR54" i="87"/>
  <c r="X55" i="84"/>
  <c r="Y55" i="84"/>
  <c r="X54" i="41"/>
  <c r="Y54" i="41"/>
  <c r="AN54" i="34"/>
  <c r="AI54" i="34"/>
  <c r="AR52" i="75"/>
  <c r="AN54" i="84"/>
  <c r="AI54" i="84"/>
  <c r="Y55" i="93"/>
  <c r="X55" i="93"/>
  <c r="Y55" i="31"/>
  <c r="X55" i="31"/>
  <c r="AI55" i="30"/>
  <c r="AN55" i="30"/>
  <c r="W56" i="95"/>
  <c r="AG55" i="95"/>
  <c r="AP55" i="95" s="1"/>
  <c r="AF55" i="95"/>
  <c r="AO55" i="95" s="1"/>
  <c r="AE55" i="95"/>
  <c r="AH55" i="37"/>
  <c r="AQ55" i="37" s="1"/>
  <c r="AH56" i="38"/>
  <c r="AQ56" i="38" s="1"/>
  <c r="AF53" i="78"/>
  <c r="AO53" i="78" s="1"/>
  <c r="AE53" i="78"/>
  <c r="W54" i="78"/>
  <c r="AG53" i="78"/>
  <c r="AP53" i="78" s="1"/>
  <c r="AI55" i="77"/>
  <c r="AN55" i="77"/>
  <c r="AH56" i="28"/>
  <c r="AQ56" i="28" s="1"/>
  <c r="AI55" i="86"/>
  <c r="AN55" i="86"/>
  <c r="AH54" i="81"/>
  <c r="AQ54" i="81" s="1"/>
  <c r="AG54" i="82"/>
  <c r="AP54" i="82" s="1"/>
  <c r="AF54" i="82"/>
  <c r="AO54" i="82" s="1"/>
  <c r="AE54" i="82"/>
  <c r="W55" i="82"/>
  <c r="AR53" i="36"/>
  <c r="AH55" i="80"/>
  <c r="AQ55" i="80" s="1"/>
  <c r="AI51" i="89"/>
  <c r="AN51" i="89"/>
  <c r="AI53" i="41"/>
  <c r="AN53" i="41"/>
  <c r="AI55" i="73"/>
  <c r="AN55" i="73"/>
  <c r="Y53" i="47"/>
  <c r="AE54" i="39"/>
  <c r="W55" i="39"/>
  <c r="AF54" i="39"/>
  <c r="AO54" i="39" s="1"/>
  <c r="AG54" i="39"/>
  <c r="AP54" i="39" s="1"/>
  <c r="AR54" i="83"/>
  <c r="X56" i="77"/>
  <c r="Y56" i="77"/>
  <c r="Z56" i="77" s="1"/>
  <c r="AH56" i="85"/>
  <c r="AQ56" i="85" s="1"/>
  <c r="AI54" i="76"/>
  <c r="AN54" i="76"/>
  <c r="W55" i="43"/>
  <c r="AE54" i="43"/>
  <c r="AG54" i="43"/>
  <c r="AP54" i="43" s="1"/>
  <c r="AF54" i="43"/>
  <c r="AO54" i="43" s="1"/>
  <c r="AF56" i="91"/>
  <c r="AO56" i="91" s="1"/>
  <c r="AE56" i="91"/>
  <c r="AG56" i="91"/>
  <c r="AP56" i="91" s="1"/>
  <c r="W57" i="91"/>
  <c r="AH54" i="39"/>
  <c r="AQ54" i="39" s="1"/>
  <c r="AR54" i="96"/>
  <c r="AH56" i="25"/>
  <c r="AQ56" i="25" s="1"/>
  <c r="Z55" i="37"/>
  <c r="Z56" i="38"/>
  <c r="AR53" i="90"/>
  <c r="AH52" i="94"/>
  <c r="AQ52" i="94" s="1"/>
  <c r="Z55" i="80"/>
  <c r="Y55" i="34"/>
  <c r="X55" i="34"/>
  <c r="AR55" i="79"/>
  <c r="X57" i="48"/>
  <c r="Y57" i="48"/>
  <c r="AI54" i="93"/>
  <c r="AN54" i="93"/>
  <c r="AN52" i="88"/>
  <c r="AI52" i="88"/>
  <c r="AF55" i="96" l="1"/>
  <c r="AO55" i="96" s="1"/>
  <c r="AE54" i="81"/>
  <c r="AF54" i="81"/>
  <c r="AO54" i="81" s="1"/>
  <c r="AE54" i="32"/>
  <c r="AE52" i="27"/>
  <c r="W56" i="96"/>
  <c r="AF54" i="32"/>
  <c r="AO54" i="32" s="1"/>
  <c r="W53" i="27"/>
  <c r="Z55" i="31"/>
  <c r="Z55" i="76"/>
  <c r="Z53" i="88"/>
  <c r="AI52" i="47"/>
  <c r="AG54" i="81"/>
  <c r="AP54" i="81" s="1"/>
  <c r="AF52" i="94"/>
  <c r="AO52" i="94" s="1"/>
  <c r="AG52" i="27"/>
  <c r="AP52" i="27" s="1"/>
  <c r="Z56" i="73"/>
  <c r="AF56" i="73" s="1"/>
  <c r="AO56" i="73" s="1"/>
  <c r="AG52" i="94"/>
  <c r="AP52" i="94" s="1"/>
  <c r="Z55" i="34"/>
  <c r="AF55" i="34" s="1"/>
  <c r="AO55" i="34" s="1"/>
  <c r="Z53" i="47"/>
  <c r="W54" i="47" s="1"/>
  <c r="AN52" i="47"/>
  <c r="AG54" i="32"/>
  <c r="AP54" i="32" s="1"/>
  <c r="AG56" i="85"/>
  <c r="AP56" i="85" s="1"/>
  <c r="Z56" i="30"/>
  <c r="AG56" i="30" s="1"/>
  <c r="AP56" i="30" s="1"/>
  <c r="W57" i="85"/>
  <c r="AG53" i="47"/>
  <c r="AP53" i="47" s="1"/>
  <c r="AE56" i="73"/>
  <c r="W57" i="73"/>
  <c r="AG56" i="73"/>
  <c r="AP56" i="73" s="1"/>
  <c r="W57" i="30"/>
  <c r="AG55" i="31"/>
  <c r="AP55" i="31" s="1"/>
  <c r="AF55" i="31"/>
  <c r="AO55" i="31" s="1"/>
  <c r="AE55" i="31"/>
  <c r="W56" i="31"/>
  <c r="AG55" i="34"/>
  <c r="AP55" i="34" s="1"/>
  <c r="AG56" i="77"/>
  <c r="AP56" i="77" s="1"/>
  <c r="AF56" i="77"/>
  <c r="AO56" i="77" s="1"/>
  <c r="AE56" i="77"/>
  <c r="W57" i="77"/>
  <c r="X55" i="39"/>
  <c r="Y55" i="39"/>
  <c r="AR55" i="73"/>
  <c r="AR55" i="77"/>
  <c r="AH54" i="41"/>
  <c r="AQ54" i="41" s="1"/>
  <c r="X54" i="92"/>
  <c r="Y54" i="92"/>
  <c r="AI54" i="29"/>
  <c r="AN54" i="29"/>
  <c r="AN56" i="91"/>
  <c r="AI56" i="91"/>
  <c r="Y55" i="43"/>
  <c r="X55" i="43"/>
  <c r="AR53" i="41"/>
  <c r="Y56" i="95"/>
  <c r="X56" i="95"/>
  <c r="AH55" i="93"/>
  <c r="AQ55" i="93" s="1"/>
  <c r="AR56" i="48"/>
  <c r="Y53" i="46"/>
  <c r="X53" i="46"/>
  <c r="AH56" i="42"/>
  <c r="AQ56" i="42" s="1"/>
  <c r="AN55" i="44"/>
  <c r="AI55" i="44"/>
  <c r="AN56" i="28"/>
  <c r="AI56" i="28"/>
  <c r="AN52" i="27"/>
  <c r="AI52" i="27"/>
  <c r="Y53" i="94"/>
  <c r="X53" i="94"/>
  <c r="AI56" i="85"/>
  <c r="AN56" i="85"/>
  <c r="X55" i="81"/>
  <c r="Z55" i="81" s="1"/>
  <c r="Y55" i="81"/>
  <c r="AI54" i="43"/>
  <c r="AN54" i="43"/>
  <c r="AR54" i="34"/>
  <c r="AH55" i="84"/>
  <c r="AQ55" i="84" s="1"/>
  <c r="W55" i="36"/>
  <c r="AG54" i="36"/>
  <c r="AP54" i="36" s="1"/>
  <c r="AE54" i="36"/>
  <c r="AF54" i="36"/>
  <c r="AO54" i="36" s="1"/>
  <c r="AF53" i="88"/>
  <c r="AO53" i="88" s="1"/>
  <c r="AG53" i="88"/>
  <c r="AP53" i="88" s="1"/>
  <c r="W54" i="88"/>
  <c r="AE53" i="88"/>
  <c r="X55" i="29"/>
  <c r="Y55" i="29"/>
  <c r="AH55" i="45"/>
  <c r="AQ55" i="45" s="1"/>
  <c r="Y56" i="96"/>
  <c r="X56" i="96"/>
  <c r="AR54" i="93"/>
  <c r="AH55" i="34"/>
  <c r="AQ55" i="34" s="1"/>
  <c r="W56" i="37"/>
  <c r="AG55" i="37"/>
  <c r="AP55" i="37" s="1"/>
  <c r="AF55" i="37"/>
  <c r="AO55" i="37" s="1"/>
  <c r="AE55" i="37"/>
  <c r="AR54" i="76"/>
  <c r="AR51" i="89"/>
  <c r="AI53" i="78"/>
  <c r="AN53" i="78"/>
  <c r="AI55" i="95"/>
  <c r="AN55" i="95"/>
  <c r="AR55" i="30"/>
  <c r="Z55" i="93"/>
  <c r="Z55" i="84"/>
  <c r="Y54" i="74"/>
  <c r="X54" i="74"/>
  <c r="Z54" i="74" s="1"/>
  <c r="AF54" i="33"/>
  <c r="AO54" i="33" s="1"/>
  <c r="AG54" i="33"/>
  <c r="AP54" i="33" s="1"/>
  <c r="AE54" i="33"/>
  <c r="W55" i="33"/>
  <c r="W56" i="87"/>
  <c r="AG55" i="87"/>
  <c r="AP55" i="87" s="1"/>
  <c r="AF55" i="87"/>
  <c r="AO55" i="87" s="1"/>
  <c r="AE55" i="87"/>
  <c r="AH56" i="73"/>
  <c r="AQ56" i="73" s="1"/>
  <c r="Z55" i="45"/>
  <c r="AR52" i="47"/>
  <c r="AE53" i="75"/>
  <c r="W54" i="75"/>
  <c r="AF53" i="75"/>
  <c r="AO53" i="75" s="1"/>
  <c r="AG53" i="75"/>
  <c r="AP53" i="75" s="1"/>
  <c r="AR55" i="42"/>
  <c r="AN56" i="26"/>
  <c r="AI56" i="26"/>
  <c r="AI55" i="40"/>
  <c r="AN55" i="40"/>
  <c r="Y57" i="79"/>
  <c r="X57" i="79"/>
  <c r="Z57" i="79" s="1"/>
  <c r="X55" i="32"/>
  <c r="Y55" i="32"/>
  <c r="AN56" i="25"/>
  <c r="AI56" i="25"/>
  <c r="AI52" i="94"/>
  <c r="AN52" i="94"/>
  <c r="AI54" i="81"/>
  <c r="AN54" i="81"/>
  <c r="AN55" i="96"/>
  <c r="AI55" i="96"/>
  <c r="AF56" i="38"/>
  <c r="AO56" i="38" s="1"/>
  <c r="AE56" i="38"/>
  <c r="W57" i="38"/>
  <c r="AG56" i="38"/>
  <c r="AP56" i="38" s="1"/>
  <c r="AH53" i="47"/>
  <c r="AQ53" i="47" s="1"/>
  <c r="Y54" i="78"/>
  <c r="X54" i="78"/>
  <c r="Z54" i="78" s="1"/>
  <c r="AI53" i="92"/>
  <c r="AN53" i="92"/>
  <c r="AR54" i="45"/>
  <c r="AG55" i="76"/>
  <c r="AP55" i="76" s="1"/>
  <c r="AF55" i="76"/>
  <c r="AO55" i="76" s="1"/>
  <c r="W56" i="76"/>
  <c r="AE55" i="76"/>
  <c r="AI52" i="46"/>
  <c r="AN52" i="46"/>
  <c r="Y57" i="26"/>
  <c r="X57" i="26"/>
  <c r="W57" i="42"/>
  <c r="AG56" i="42"/>
  <c r="AP56" i="42" s="1"/>
  <c r="AF56" i="42"/>
  <c r="AO56" i="42" s="1"/>
  <c r="AE56" i="42"/>
  <c r="X56" i="83"/>
  <c r="Y56" i="83"/>
  <c r="Y57" i="25"/>
  <c r="X57" i="25"/>
  <c r="Y53" i="27"/>
  <c r="X53" i="27"/>
  <c r="Y57" i="91"/>
  <c r="X57" i="91"/>
  <c r="AH56" i="77"/>
  <c r="AQ56" i="77" s="1"/>
  <c r="AR55" i="86"/>
  <c r="AH55" i="31"/>
  <c r="AQ55" i="31" s="1"/>
  <c r="AR54" i="84"/>
  <c r="AI53" i="74"/>
  <c r="AN53" i="74"/>
  <c r="AR54" i="31"/>
  <c r="AH52" i="89"/>
  <c r="AQ52" i="89" s="1"/>
  <c r="Y53" i="35"/>
  <c r="X53" i="35"/>
  <c r="AH56" i="86"/>
  <c r="AQ56" i="86" s="1"/>
  <c r="AI56" i="79"/>
  <c r="AN56" i="79"/>
  <c r="AI55" i="83"/>
  <c r="AN55" i="83"/>
  <c r="AN54" i="32"/>
  <c r="AI54" i="32"/>
  <c r="AH56" i="30"/>
  <c r="AQ56" i="30" s="1"/>
  <c r="AE56" i="86"/>
  <c r="AG56" i="86"/>
  <c r="AP56" i="86" s="1"/>
  <c r="W57" i="86"/>
  <c r="AF56" i="86"/>
  <c r="AO56" i="86" s="1"/>
  <c r="AF54" i="90"/>
  <c r="AO54" i="90" s="1"/>
  <c r="AG54" i="90"/>
  <c r="AP54" i="90" s="1"/>
  <c r="AE54" i="90"/>
  <c r="W55" i="90"/>
  <c r="Y56" i="44"/>
  <c r="X56" i="44"/>
  <c r="Y57" i="28"/>
  <c r="X57" i="28"/>
  <c r="AH57" i="48"/>
  <c r="AQ57" i="48" s="1"/>
  <c r="X55" i="82"/>
  <c r="Y55" i="82"/>
  <c r="AR52" i="88"/>
  <c r="Z57" i="48"/>
  <c r="AE55" i="80"/>
  <c r="W56" i="80"/>
  <c r="AF55" i="80"/>
  <c r="AO55" i="80" s="1"/>
  <c r="AG55" i="80"/>
  <c r="AP55" i="80" s="1"/>
  <c r="AI54" i="39"/>
  <c r="AN54" i="39"/>
  <c r="AN54" i="82"/>
  <c r="AI54" i="82"/>
  <c r="Z54" i="41"/>
  <c r="AH53" i="88"/>
  <c r="AQ53" i="88" s="1"/>
  <c r="AF52" i="89"/>
  <c r="AO52" i="89" s="1"/>
  <c r="AE52" i="89"/>
  <c r="AG52" i="89"/>
  <c r="AP52" i="89" s="1"/>
  <c r="W53" i="89"/>
  <c r="AI52" i="35"/>
  <c r="AN52" i="35"/>
  <c r="AH55" i="76"/>
  <c r="AQ55" i="76" s="1"/>
  <c r="X56" i="40"/>
  <c r="Y56" i="40"/>
  <c r="Y57" i="85"/>
  <c r="X57" i="85"/>
  <c r="W56" i="34" l="1"/>
  <c r="Z57" i="25"/>
  <c r="AE55" i="34"/>
  <c r="Z56" i="96"/>
  <c r="Z53" i="46"/>
  <c r="AE53" i="47"/>
  <c r="Z56" i="40"/>
  <c r="AF56" i="40" s="1"/>
  <c r="AO56" i="40" s="1"/>
  <c r="Z57" i="91"/>
  <c r="AG57" i="91" s="1"/>
  <c r="AP57" i="91" s="1"/>
  <c r="Z55" i="82"/>
  <c r="AF55" i="82" s="1"/>
  <c r="AO55" i="82" s="1"/>
  <c r="Z57" i="85"/>
  <c r="AE56" i="30"/>
  <c r="AF53" i="47"/>
  <c r="AO53" i="47" s="1"/>
  <c r="AF56" i="30"/>
  <c r="AO56" i="30" s="1"/>
  <c r="Z55" i="29"/>
  <c r="AE55" i="29" s="1"/>
  <c r="Z56" i="83"/>
  <c r="AG56" i="83" s="1"/>
  <c r="AP56" i="83" s="1"/>
  <c r="W57" i="40"/>
  <c r="AG56" i="40"/>
  <c r="AP56" i="40" s="1"/>
  <c r="AF55" i="29"/>
  <c r="AO55" i="29" s="1"/>
  <c r="AG54" i="74"/>
  <c r="AP54" i="74" s="1"/>
  <c r="AF54" i="74"/>
  <c r="AO54" i="74" s="1"/>
  <c r="AE54" i="74"/>
  <c r="W55" i="74"/>
  <c r="W57" i="83"/>
  <c r="AF56" i="83"/>
  <c r="AO56" i="83" s="1"/>
  <c r="AR53" i="74"/>
  <c r="AH53" i="27"/>
  <c r="AQ53" i="27" s="1"/>
  <c r="AG57" i="85"/>
  <c r="AP57" i="85" s="1"/>
  <c r="AF57" i="85"/>
  <c r="AO57" i="85" s="1"/>
  <c r="AE57" i="85"/>
  <c r="W58" i="85"/>
  <c r="AI55" i="80"/>
  <c r="AN55" i="80"/>
  <c r="W56" i="82"/>
  <c r="AE55" i="82"/>
  <c r="AG55" i="82"/>
  <c r="AP55" i="82" s="1"/>
  <c r="AH57" i="28"/>
  <c r="AQ57" i="28" s="1"/>
  <c r="X55" i="90"/>
  <c r="Y55" i="90"/>
  <c r="Z55" i="90" s="1"/>
  <c r="X57" i="86"/>
  <c r="Y57" i="86"/>
  <c r="AR55" i="83"/>
  <c r="AF57" i="91"/>
  <c r="AO57" i="91" s="1"/>
  <c r="AE57" i="91"/>
  <c r="W58" i="91"/>
  <c r="W58" i="25"/>
  <c r="AG57" i="25"/>
  <c r="AP57" i="25" s="1"/>
  <c r="AF57" i="25"/>
  <c r="AO57" i="25" s="1"/>
  <c r="AE57" i="25"/>
  <c r="AR55" i="96"/>
  <c r="AR56" i="25"/>
  <c r="AI53" i="75"/>
  <c r="AN53" i="75"/>
  <c r="AE56" i="96"/>
  <c r="AF56" i="96"/>
  <c r="AO56" i="96" s="1"/>
  <c r="W57" i="96"/>
  <c r="AG56" i="96"/>
  <c r="AP56" i="96" s="1"/>
  <c r="X55" i="36"/>
  <c r="Y55" i="36"/>
  <c r="AE55" i="81"/>
  <c r="W56" i="81"/>
  <c r="AG55" i="81"/>
  <c r="AP55" i="81" s="1"/>
  <c r="AF55" i="81"/>
  <c r="AO55" i="81" s="1"/>
  <c r="AR52" i="27"/>
  <c r="AN55" i="31"/>
  <c r="AI55" i="31"/>
  <c r="AR52" i="46"/>
  <c r="X57" i="77"/>
  <c r="Y57" i="77"/>
  <c r="AH56" i="40"/>
  <c r="AQ56" i="40" s="1"/>
  <c r="AN52" i="89"/>
  <c r="AI52" i="89"/>
  <c r="Z57" i="28"/>
  <c r="AR56" i="79"/>
  <c r="AH53" i="35"/>
  <c r="AQ53" i="35" s="1"/>
  <c r="AH56" i="83"/>
  <c r="AQ56" i="83" s="1"/>
  <c r="Y57" i="42"/>
  <c r="X57" i="42"/>
  <c r="AN55" i="76"/>
  <c r="AI55" i="76"/>
  <c r="X55" i="33"/>
  <c r="Y55" i="33"/>
  <c r="Y56" i="37"/>
  <c r="X56" i="37"/>
  <c r="Z56" i="37" s="1"/>
  <c r="AR56" i="85"/>
  <c r="AR56" i="28"/>
  <c r="AH55" i="43"/>
  <c r="AQ55" i="43" s="1"/>
  <c r="AR54" i="29"/>
  <c r="AN56" i="77"/>
  <c r="AI56" i="77"/>
  <c r="X56" i="34"/>
  <c r="Y56" i="34"/>
  <c r="Z53" i="27"/>
  <c r="AH57" i="26"/>
  <c r="AQ57" i="26" s="1"/>
  <c r="X57" i="38"/>
  <c r="Y57" i="38"/>
  <c r="Z57" i="38" s="1"/>
  <c r="AR54" i="81"/>
  <c r="AH55" i="32"/>
  <c r="AQ55" i="32" s="1"/>
  <c r="AR55" i="40"/>
  <c r="W56" i="45"/>
  <c r="AF55" i="45"/>
  <c r="AO55" i="45" s="1"/>
  <c r="AE55" i="45"/>
  <c r="AG55" i="45"/>
  <c r="AP55" i="45" s="1"/>
  <c r="AI55" i="87"/>
  <c r="AN55" i="87"/>
  <c r="AR55" i="95"/>
  <c r="AI54" i="36"/>
  <c r="AN54" i="36"/>
  <c r="AR54" i="43"/>
  <c r="AH53" i="94"/>
  <c r="AQ53" i="94" s="1"/>
  <c r="AH56" i="95"/>
  <c r="AQ56" i="95" s="1"/>
  <c r="X54" i="47"/>
  <c r="Z54" i="47" s="1"/>
  <c r="Y54" i="47"/>
  <c r="AF57" i="48"/>
  <c r="AO57" i="48" s="1"/>
  <c r="W58" i="48"/>
  <c r="AE57" i="48"/>
  <c r="AG57" i="48"/>
  <c r="AP57" i="48" s="1"/>
  <c r="AN54" i="90"/>
  <c r="AI54" i="90"/>
  <c r="Y56" i="87"/>
  <c r="X56" i="87"/>
  <c r="AH54" i="74"/>
  <c r="AQ54" i="74" s="1"/>
  <c r="AH55" i="29"/>
  <c r="AQ55" i="29" s="1"/>
  <c r="AG53" i="46"/>
  <c r="AP53" i="46" s="1"/>
  <c r="AF53" i="46"/>
  <c r="AO53" i="46" s="1"/>
  <c r="AE53" i="46"/>
  <c r="W54" i="46"/>
  <c r="AE54" i="41"/>
  <c r="W55" i="41"/>
  <c r="AF54" i="41"/>
  <c r="AO54" i="41" s="1"/>
  <c r="AG54" i="41"/>
  <c r="AP54" i="41" s="1"/>
  <c r="AH56" i="44"/>
  <c r="AQ56" i="44" s="1"/>
  <c r="AN56" i="86"/>
  <c r="AI56" i="86"/>
  <c r="AR54" i="32"/>
  <c r="AH57" i="85"/>
  <c r="AQ57" i="85" s="1"/>
  <c r="AR52" i="35"/>
  <c r="AR54" i="82"/>
  <c r="Z53" i="35"/>
  <c r="AH57" i="91"/>
  <c r="AQ57" i="91" s="1"/>
  <c r="AH57" i="25"/>
  <c r="AQ57" i="25" s="1"/>
  <c r="AI56" i="42"/>
  <c r="AN56" i="42"/>
  <c r="X56" i="76"/>
  <c r="Y56" i="76"/>
  <c r="AR53" i="92"/>
  <c r="AI56" i="38"/>
  <c r="AN56" i="38"/>
  <c r="Z55" i="32"/>
  <c r="AR56" i="26"/>
  <c r="AN54" i="33"/>
  <c r="AI54" i="33"/>
  <c r="AG55" i="84"/>
  <c r="AP55" i="84" s="1"/>
  <c r="AF55" i="84"/>
  <c r="AO55" i="84" s="1"/>
  <c r="AE55" i="84"/>
  <c r="W56" i="84"/>
  <c r="AI55" i="37"/>
  <c r="AN55" i="37"/>
  <c r="AH56" i="96"/>
  <c r="AQ56" i="96" s="1"/>
  <c r="AN53" i="88"/>
  <c r="AI53" i="88"/>
  <c r="AR55" i="44"/>
  <c r="Z55" i="43"/>
  <c r="AH54" i="92"/>
  <c r="AQ54" i="92" s="1"/>
  <c r="AH55" i="39"/>
  <c r="AQ55" i="39" s="1"/>
  <c r="X57" i="30"/>
  <c r="Y57" i="30"/>
  <c r="Y57" i="73"/>
  <c r="X57" i="73"/>
  <c r="AN53" i="47"/>
  <c r="AI53" i="47"/>
  <c r="AR54" i="39"/>
  <c r="AG54" i="78"/>
  <c r="AP54" i="78" s="1"/>
  <c r="AF54" i="78"/>
  <c r="AO54" i="78" s="1"/>
  <c r="AE54" i="78"/>
  <c r="W55" i="78"/>
  <c r="AG57" i="79"/>
  <c r="AP57" i="79" s="1"/>
  <c r="AF57" i="79"/>
  <c r="AO57" i="79" s="1"/>
  <c r="AE57" i="79"/>
  <c r="W58" i="79"/>
  <c r="X53" i="89"/>
  <c r="Y53" i="89"/>
  <c r="Y56" i="80"/>
  <c r="X56" i="80"/>
  <c r="AH55" i="82"/>
  <c r="AQ55" i="82" s="1"/>
  <c r="Z56" i="44"/>
  <c r="Z57" i="26"/>
  <c r="AH54" i="78"/>
  <c r="AQ54" i="78" s="1"/>
  <c r="AR52" i="94"/>
  <c r="AH57" i="79"/>
  <c r="AQ57" i="79" s="1"/>
  <c r="Y54" i="75"/>
  <c r="X54" i="75"/>
  <c r="AE55" i="93"/>
  <c r="W56" i="93"/>
  <c r="AF55" i="93"/>
  <c r="AO55" i="93" s="1"/>
  <c r="AG55" i="93"/>
  <c r="AP55" i="93" s="1"/>
  <c r="AR53" i="78"/>
  <c r="X54" i="88"/>
  <c r="Y54" i="88"/>
  <c r="AH55" i="81"/>
  <c r="AQ55" i="81" s="1"/>
  <c r="Z53" i="94"/>
  <c r="AH53" i="46"/>
  <c r="AQ53" i="46" s="1"/>
  <c r="Z56" i="95"/>
  <c r="AR56" i="91"/>
  <c r="Z54" i="92"/>
  <c r="Z55" i="39"/>
  <c r="AI55" i="34"/>
  <c r="AN55" i="34"/>
  <c r="Y56" i="31"/>
  <c r="X56" i="31"/>
  <c r="AN56" i="30"/>
  <c r="AI56" i="30"/>
  <c r="AI56" i="73"/>
  <c r="AN56" i="73"/>
  <c r="Z56" i="80" l="1"/>
  <c r="Z53" i="89"/>
  <c r="Z55" i="33"/>
  <c r="AE56" i="83"/>
  <c r="AE56" i="40"/>
  <c r="Z56" i="31"/>
  <c r="AE56" i="31" s="1"/>
  <c r="Z57" i="30"/>
  <c r="AG57" i="30" s="1"/>
  <c r="AP57" i="30" s="1"/>
  <c r="Z57" i="86"/>
  <c r="AG55" i="29"/>
  <c r="AP55" i="29" s="1"/>
  <c r="Z56" i="34"/>
  <c r="AE56" i="34" s="1"/>
  <c r="W56" i="29"/>
  <c r="W57" i="31"/>
  <c r="W57" i="34"/>
  <c r="AG56" i="34"/>
  <c r="AP56" i="34" s="1"/>
  <c r="AF56" i="34"/>
  <c r="AO56" i="34" s="1"/>
  <c r="AG57" i="38"/>
  <c r="AP57" i="38" s="1"/>
  <c r="AE57" i="38"/>
  <c r="AF57" i="38"/>
  <c r="AO57" i="38" s="1"/>
  <c r="W58" i="38"/>
  <c r="AF55" i="90"/>
  <c r="AO55" i="90" s="1"/>
  <c r="AE55" i="90"/>
  <c r="AG55" i="90"/>
  <c r="AP55" i="90" s="1"/>
  <c r="W56" i="90"/>
  <c r="W58" i="26"/>
  <c r="AG57" i="26"/>
  <c r="AP57" i="26" s="1"/>
  <c r="AF57" i="26"/>
  <c r="AO57" i="26" s="1"/>
  <c r="AE57" i="26"/>
  <c r="AH56" i="31"/>
  <c r="AQ56" i="31" s="1"/>
  <c r="AF54" i="92"/>
  <c r="AO54" i="92" s="1"/>
  <c r="W55" i="92"/>
  <c r="AG54" i="92"/>
  <c r="AP54" i="92" s="1"/>
  <c r="AE54" i="92"/>
  <c r="AI55" i="93"/>
  <c r="AN55" i="93"/>
  <c r="Y58" i="79"/>
  <c r="X58" i="79"/>
  <c r="AN54" i="78"/>
  <c r="AI54" i="78"/>
  <c r="AN53" i="46"/>
  <c r="AI53" i="46"/>
  <c r="AH54" i="47"/>
  <c r="AQ54" i="47" s="1"/>
  <c r="X56" i="45"/>
  <c r="Y56" i="45"/>
  <c r="W54" i="27"/>
  <c r="AG53" i="27"/>
  <c r="AP53" i="27" s="1"/>
  <c r="AF53" i="27"/>
  <c r="AO53" i="27" s="1"/>
  <c r="AE53" i="27"/>
  <c r="X56" i="81"/>
  <c r="Y56" i="81"/>
  <c r="Y57" i="96"/>
  <c r="X57" i="96"/>
  <c r="Z57" i="96" s="1"/>
  <c r="AG57" i="86"/>
  <c r="AP57" i="86" s="1"/>
  <c r="AF57" i="86"/>
  <c r="AO57" i="86" s="1"/>
  <c r="AE57" i="86"/>
  <c r="W58" i="86"/>
  <c r="AN57" i="85"/>
  <c r="AI57" i="85"/>
  <c r="Y57" i="83"/>
  <c r="X57" i="83"/>
  <c r="AH54" i="75"/>
  <c r="AQ54" i="75" s="1"/>
  <c r="AG56" i="80"/>
  <c r="AP56" i="80" s="1"/>
  <c r="AF56" i="80"/>
  <c r="AO56" i="80" s="1"/>
  <c r="AE56" i="80"/>
  <c r="W57" i="80"/>
  <c r="AN57" i="79"/>
  <c r="AI57" i="79"/>
  <c r="AH57" i="73"/>
  <c r="AQ57" i="73" s="1"/>
  <c r="AN55" i="84"/>
  <c r="AI55" i="84"/>
  <c r="AH56" i="87"/>
  <c r="AQ56" i="87" s="1"/>
  <c r="W55" i="47"/>
  <c r="AG54" i="47"/>
  <c r="AP54" i="47" s="1"/>
  <c r="AF54" i="47"/>
  <c r="AO54" i="47" s="1"/>
  <c r="AE54" i="47"/>
  <c r="AR55" i="87"/>
  <c r="AE56" i="37"/>
  <c r="W57" i="37"/>
  <c r="AF56" i="37"/>
  <c r="AO56" i="37" s="1"/>
  <c r="AG56" i="37"/>
  <c r="AP56" i="37" s="1"/>
  <c r="AH57" i="42"/>
  <c r="AQ57" i="42" s="1"/>
  <c r="AH57" i="77"/>
  <c r="AQ57" i="77" s="1"/>
  <c r="AI55" i="81"/>
  <c r="AN55" i="81"/>
  <c r="X56" i="82"/>
  <c r="Y56" i="82"/>
  <c r="AR53" i="88"/>
  <c r="W56" i="32"/>
  <c r="AG55" i="32"/>
  <c r="AP55" i="32" s="1"/>
  <c r="AF55" i="32"/>
  <c r="AO55" i="32" s="1"/>
  <c r="AE55" i="32"/>
  <c r="AH56" i="76"/>
  <c r="AQ56" i="76" s="1"/>
  <c r="X55" i="41"/>
  <c r="Y55" i="41"/>
  <c r="AI57" i="48"/>
  <c r="AN57" i="48"/>
  <c r="AH56" i="34"/>
  <c r="AQ56" i="34" s="1"/>
  <c r="Z57" i="77"/>
  <c r="Y58" i="25"/>
  <c r="X58" i="25"/>
  <c r="AH55" i="90"/>
  <c r="AQ55" i="90" s="1"/>
  <c r="AN56" i="83"/>
  <c r="AI56" i="83"/>
  <c r="AR56" i="73"/>
  <c r="AE56" i="95"/>
  <c r="W57" i="95"/>
  <c r="AF56" i="95"/>
  <c r="AO56" i="95" s="1"/>
  <c r="AG56" i="95"/>
  <c r="AP56" i="95" s="1"/>
  <c r="AG53" i="94"/>
  <c r="AP53" i="94" s="1"/>
  <c r="AF53" i="94"/>
  <c r="AO53" i="94" s="1"/>
  <c r="W54" i="94"/>
  <c r="AE53" i="94"/>
  <c r="Z54" i="75"/>
  <c r="AH53" i="89"/>
  <c r="AQ53" i="89" s="1"/>
  <c r="Z57" i="73"/>
  <c r="Z56" i="76"/>
  <c r="AI54" i="41"/>
  <c r="AN54" i="41"/>
  <c r="Z56" i="87"/>
  <c r="Y58" i="48"/>
  <c r="X58" i="48"/>
  <c r="AR54" i="36"/>
  <c r="AI55" i="45"/>
  <c r="AN55" i="45"/>
  <c r="AH55" i="33"/>
  <c r="AQ55" i="33" s="1"/>
  <c r="Z57" i="42"/>
  <c r="AH55" i="36"/>
  <c r="AQ55" i="36" s="1"/>
  <c r="AN56" i="96"/>
  <c r="AI56" i="96"/>
  <c r="X58" i="91"/>
  <c r="Y58" i="91"/>
  <c r="AR55" i="80"/>
  <c r="Y57" i="40"/>
  <c r="X57" i="40"/>
  <c r="AH54" i="88"/>
  <c r="AQ54" i="88" s="1"/>
  <c r="AG53" i="89"/>
  <c r="AP53" i="89" s="1"/>
  <c r="AF53" i="89"/>
  <c r="AO53" i="89" s="1"/>
  <c r="W54" i="89"/>
  <c r="AE53" i="89"/>
  <c r="AR56" i="86"/>
  <c r="AR54" i="90"/>
  <c r="AR56" i="77"/>
  <c r="AF55" i="33"/>
  <c r="AO55" i="33" s="1"/>
  <c r="AG55" i="33"/>
  <c r="AP55" i="33" s="1"/>
  <c r="W56" i="33"/>
  <c r="AE55" i="33"/>
  <c r="AG57" i="28"/>
  <c r="AP57" i="28" s="1"/>
  <c r="AF57" i="28"/>
  <c r="AO57" i="28" s="1"/>
  <c r="W58" i="28"/>
  <c r="AE57" i="28"/>
  <c r="Z55" i="36"/>
  <c r="AI57" i="25"/>
  <c r="AN57" i="25"/>
  <c r="AN57" i="91"/>
  <c r="AI57" i="91"/>
  <c r="Y55" i="74"/>
  <c r="X55" i="74"/>
  <c r="X56" i="29"/>
  <c r="Y56" i="29"/>
  <c r="AI56" i="40"/>
  <c r="AN56" i="40"/>
  <c r="AR56" i="30"/>
  <c r="AR55" i="34"/>
  <c r="AR55" i="37"/>
  <c r="AR54" i="33"/>
  <c r="AR56" i="38"/>
  <c r="AE53" i="35"/>
  <c r="W54" i="35"/>
  <c r="AF53" i="35"/>
  <c r="AO53" i="35" s="1"/>
  <c r="AG53" i="35"/>
  <c r="AP53" i="35" s="1"/>
  <c r="AG55" i="39"/>
  <c r="AP55" i="39" s="1"/>
  <c r="AE55" i="39"/>
  <c r="W56" i="39"/>
  <c r="AF55" i="39"/>
  <c r="AO55" i="39" s="1"/>
  <c r="Z54" i="88"/>
  <c r="X56" i="93"/>
  <c r="Y56" i="93"/>
  <c r="W57" i="44"/>
  <c r="AF56" i="44"/>
  <c r="AO56" i="44" s="1"/>
  <c r="AG56" i="44"/>
  <c r="AP56" i="44" s="1"/>
  <c r="AE56" i="44"/>
  <c r="AH56" i="80"/>
  <c r="AQ56" i="80" s="1"/>
  <c r="X55" i="78"/>
  <c r="Y55" i="78"/>
  <c r="AR53" i="47"/>
  <c r="AH57" i="30"/>
  <c r="AQ57" i="30" s="1"/>
  <c r="AE55" i="43"/>
  <c r="AG55" i="43"/>
  <c r="AP55" i="43" s="1"/>
  <c r="W56" i="43"/>
  <c r="AF55" i="43"/>
  <c r="AO55" i="43" s="1"/>
  <c r="X56" i="84"/>
  <c r="Y56" i="84"/>
  <c r="AR56" i="42"/>
  <c r="X54" i="46"/>
  <c r="Y54" i="46"/>
  <c r="AH57" i="38"/>
  <c r="AQ57" i="38" s="1"/>
  <c r="AH56" i="37"/>
  <c r="AQ56" i="37" s="1"/>
  <c r="AR55" i="76"/>
  <c r="AR52" i="89"/>
  <c r="AR55" i="31"/>
  <c r="AR53" i="75"/>
  <c r="AH57" i="86"/>
  <c r="AQ57" i="86" s="1"/>
  <c r="AI55" i="82"/>
  <c r="AN55" i="82"/>
  <c r="Y58" i="85"/>
  <c r="X58" i="85"/>
  <c r="AN54" i="74"/>
  <c r="AI54" i="74"/>
  <c r="AI55" i="29"/>
  <c r="AN55" i="29"/>
  <c r="Z55" i="78" l="1"/>
  <c r="AF56" i="31"/>
  <c r="AO56" i="31" s="1"/>
  <c r="AG56" i="31"/>
  <c r="AP56" i="31" s="1"/>
  <c r="W58" i="30"/>
  <c r="AE57" i="30"/>
  <c r="AF57" i="30"/>
  <c r="AO57" i="30" s="1"/>
  <c r="Z57" i="83"/>
  <c r="Z58" i="91"/>
  <c r="AG58" i="91" s="1"/>
  <c r="AP58" i="91" s="1"/>
  <c r="Z54" i="46"/>
  <c r="AG54" i="46" s="1"/>
  <c r="AP54" i="46" s="1"/>
  <c r="Z58" i="85"/>
  <c r="Z56" i="81"/>
  <c r="AG56" i="81" s="1"/>
  <c r="AP56" i="81" s="1"/>
  <c r="Z55" i="74"/>
  <c r="AF55" i="74" s="1"/>
  <c r="AO55" i="74" s="1"/>
  <c r="Z58" i="48"/>
  <c r="Z56" i="93"/>
  <c r="W55" i="46"/>
  <c r="AF54" i="46"/>
  <c r="AO54" i="46" s="1"/>
  <c r="AF58" i="91"/>
  <c r="AO58" i="91" s="1"/>
  <c r="AE58" i="91"/>
  <c r="AF57" i="96"/>
  <c r="AO57" i="96" s="1"/>
  <c r="AE57" i="96"/>
  <c r="AG57" i="96"/>
  <c r="AP57" i="96" s="1"/>
  <c r="W58" i="96"/>
  <c r="AF56" i="81"/>
  <c r="AO56" i="81" s="1"/>
  <c r="W57" i="81"/>
  <c r="AG56" i="93"/>
  <c r="AP56" i="93" s="1"/>
  <c r="AF56" i="93"/>
  <c r="AO56" i="93" s="1"/>
  <c r="AE56" i="93"/>
  <c r="W57" i="93"/>
  <c r="AF58" i="48"/>
  <c r="AO58" i="48" s="1"/>
  <c r="AE58" i="48"/>
  <c r="W59" i="48"/>
  <c r="AG58" i="48"/>
  <c r="AP58" i="48" s="1"/>
  <c r="AG57" i="83"/>
  <c r="AP57" i="83" s="1"/>
  <c r="AF57" i="83"/>
  <c r="AO57" i="83" s="1"/>
  <c r="AE57" i="83"/>
  <c r="W58" i="83"/>
  <c r="W56" i="78"/>
  <c r="AG55" i="78"/>
  <c r="AP55" i="78" s="1"/>
  <c r="AE55" i="78"/>
  <c r="AF55" i="78"/>
  <c r="AO55" i="78" s="1"/>
  <c r="W56" i="74"/>
  <c r="AR54" i="74"/>
  <c r="AH58" i="85"/>
  <c r="AQ58" i="85" s="1"/>
  <c r="X56" i="43"/>
  <c r="Y56" i="43"/>
  <c r="AH55" i="78"/>
  <c r="AQ55" i="78" s="1"/>
  <c r="Y56" i="39"/>
  <c r="X56" i="39"/>
  <c r="Y54" i="35"/>
  <c r="X54" i="35"/>
  <c r="AF55" i="36"/>
  <c r="AO55" i="36" s="1"/>
  <c r="AE55" i="36"/>
  <c r="W56" i="36"/>
  <c r="AG55" i="36"/>
  <c r="AP55" i="36" s="1"/>
  <c r="AE57" i="42"/>
  <c r="W58" i="42"/>
  <c r="AF57" i="42"/>
  <c r="AO57" i="42" s="1"/>
  <c r="AG57" i="42"/>
  <c r="AP57" i="42" s="1"/>
  <c r="AN53" i="94"/>
  <c r="AI53" i="94"/>
  <c r="AR56" i="83"/>
  <c r="X56" i="32"/>
  <c r="Y56" i="32"/>
  <c r="Z56" i="32" s="1"/>
  <c r="AR57" i="79"/>
  <c r="AH57" i="83"/>
  <c r="AQ57" i="83" s="1"/>
  <c r="AN57" i="86"/>
  <c r="AI57" i="86"/>
  <c r="AI57" i="26"/>
  <c r="AN57" i="26"/>
  <c r="AN56" i="34"/>
  <c r="AI56" i="34"/>
  <c r="AI56" i="44"/>
  <c r="AN56" i="44"/>
  <c r="AI53" i="35"/>
  <c r="AN53" i="35"/>
  <c r="AN55" i="33"/>
  <c r="AI55" i="33"/>
  <c r="AR55" i="45"/>
  <c r="AH58" i="25"/>
  <c r="AQ58" i="25" s="1"/>
  <c r="AH55" i="41"/>
  <c r="AQ55" i="41" s="1"/>
  <c r="AR55" i="81"/>
  <c r="AR54" i="78"/>
  <c r="AR55" i="93"/>
  <c r="AN57" i="38"/>
  <c r="AI57" i="38"/>
  <c r="Y58" i="30"/>
  <c r="X58" i="30"/>
  <c r="AI56" i="31"/>
  <c r="AN56" i="31"/>
  <c r="AR55" i="29"/>
  <c r="AR57" i="91"/>
  <c r="AN57" i="28"/>
  <c r="AI57" i="28"/>
  <c r="X56" i="33"/>
  <c r="Y56" i="33"/>
  <c r="X57" i="95"/>
  <c r="Y57" i="95"/>
  <c r="Z55" i="41"/>
  <c r="AI55" i="32"/>
  <c r="AN55" i="32"/>
  <c r="AH56" i="81"/>
  <c r="AQ56" i="81" s="1"/>
  <c r="Y54" i="27"/>
  <c r="Z54" i="27" s="1"/>
  <c r="X54" i="27"/>
  <c r="AI54" i="92"/>
  <c r="AN54" i="92"/>
  <c r="AN55" i="90"/>
  <c r="AI55" i="90"/>
  <c r="X54" i="89"/>
  <c r="Y54" i="89"/>
  <c r="W55" i="88"/>
  <c r="AG54" i="88"/>
  <c r="AP54" i="88" s="1"/>
  <c r="AF54" i="88"/>
  <c r="AO54" i="88" s="1"/>
  <c r="AE54" i="88"/>
  <c r="X58" i="28"/>
  <c r="Y58" i="28"/>
  <c r="AR54" i="41"/>
  <c r="Z58" i="25"/>
  <c r="Y57" i="80"/>
  <c r="X57" i="80"/>
  <c r="AR57" i="85"/>
  <c r="AH58" i="79"/>
  <c r="AQ58" i="79" s="1"/>
  <c r="AI57" i="30"/>
  <c r="AN57" i="30"/>
  <c r="AN55" i="39"/>
  <c r="AI55" i="39"/>
  <c r="AE56" i="87"/>
  <c r="W57" i="87"/>
  <c r="AF56" i="87"/>
  <c r="AO56" i="87" s="1"/>
  <c r="AG56" i="87"/>
  <c r="AP56" i="87" s="1"/>
  <c r="AI54" i="47"/>
  <c r="AN54" i="47"/>
  <c r="AR55" i="82"/>
  <c r="AH56" i="84"/>
  <c r="AQ56" i="84" s="1"/>
  <c r="AH56" i="29"/>
  <c r="AQ56" i="29" s="1"/>
  <c r="AH54" i="46"/>
  <c r="AQ54" i="46" s="1"/>
  <c r="Z56" i="84"/>
  <c r="Z56" i="29"/>
  <c r="AH58" i="48"/>
  <c r="AQ58" i="48" s="1"/>
  <c r="W57" i="76"/>
  <c r="AG56" i="76"/>
  <c r="AP56" i="76" s="1"/>
  <c r="AF56" i="76"/>
  <c r="AO56" i="76" s="1"/>
  <c r="AE56" i="76"/>
  <c r="W58" i="77"/>
  <c r="AG57" i="77"/>
  <c r="AP57" i="77" s="1"/>
  <c r="AF57" i="77"/>
  <c r="AO57" i="77" s="1"/>
  <c r="AE57" i="77"/>
  <c r="AH56" i="82"/>
  <c r="AQ56" i="82" s="1"/>
  <c r="AI56" i="37"/>
  <c r="AN56" i="37"/>
  <c r="AN56" i="80"/>
  <c r="AI56" i="80"/>
  <c r="AH57" i="96"/>
  <c r="AQ57" i="96" s="1"/>
  <c r="AI53" i="27"/>
  <c r="AN53" i="27"/>
  <c r="AH56" i="45"/>
  <c r="AQ56" i="45" s="1"/>
  <c r="Y58" i="26"/>
  <c r="X58" i="26"/>
  <c r="W59" i="85"/>
  <c r="AG58" i="85"/>
  <c r="AP58" i="85" s="1"/>
  <c r="AE58" i="85"/>
  <c r="AF58" i="85"/>
  <c r="AO58" i="85" s="1"/>
  <c r="AH56" i="93"/>
  <c r="AQ56" i="93" s="1"/>
  <c r="AR56" i="40"/>
  <c r="X54" i="94"/>
  <c r="Y54" i="94"/>
  <c r="AN55" i="43"/>
  <c r="AI55" i="43"/>
  <c r="AH57" i="40"/>
  <c r="AQ57" i="40" s="1"/>
  <c r="AH58" i="91"/>
  <c r="AQ58" i="91" s="1"/>
  <c r="AI56" i="95"/>
  <c r="AN56" i="95"/>
  <c r="Y57" i="37"/>
  <c r="X57" i="37"/>
  <c r="Y57" i="44"/>
  <c r="X57" i="44"/>
  <c r="AH55" i="74"/>
  <c r="AQ55" i="74" s="1"/>
  <c r="AR57" i="25"/>
  <c r="AN53" i="89"/>
  <c r="AI53" i="89"/>
  <c r="Z57" i="40"/>
  <c r="AR56" i="96"/>
  <c r="AG57" i="73"/>
  <c r="AP57" i="73" s="1"/>
  <c r="AF57" i="73"/>
  <c r="AO57" i="73" s="1"/>
  <c r="AE57" i="73"/>
  <c r="W58" i="73"/>
  <c r="AG54" i="75"/>
  <c r="AP54" i="75" s="1"/>
  <c r="AF54" i="75"/>
  <c r="AO54" i="75" s="1"/>
  <c r="AE54" i="75"/>
  <c r="W55" i="75"/>
  <c r="AR57" i="48"/>
  <c r="Z56" i="82"/>
  <c r="Y55" i="47"/>
  <c r="X55" i="47"/>
  <c r="AR55" i="84"/>
  <c r="Y58" i="86"/>
  <c r="X58" i="86"/>
  <c r="Z56" i="45"/>
  <c r="AR53" i="46"/>
  <c r="Z58" i="79"/>
  <c r="Y55" i="92"/>
  <c r="X55" i="92"/>
  <c r="Z55" i="92" s="1"/>
  <c r="Y56" i="90"/>
  <c r="X56" i="90"/>
  <c r="X58" i="38"/>
  <c r="Y58" i="38"/>
  <c r="X57" i="34"/>
  <c r="Y57" i="34"/>
  <c r="Y57" i="31"/>
  <c r="X57" i="31"/>
  <c r="Z56" i="90" l="1"/>
  <c r="AG55" i="74"/>
  <c r="AP55" i="74" s="1"/>
  <c r="AE56" i="81"/>
  <c r="W59" i="91"/>
  <c r="AE54" i="46"/>
  <c r="Z56" i="43"/>
  <c r="Z54" i="89"/>
  <c r="Z54" i="35"/>
  <c r="AF54" i="35" s="1"/>
  <c r="AO54" i="35" s="1"/>
  <c r="Z57" i="95"/>
  <c r="AE55" i="74"/>
  <c r="Z57" i="34"/>
  <c r="Z58" i="38"/>
  <c r="W59" i="38" s="1"/>
  <c r="Z57" i="44"/>
  <c r="AE57" i="44" s="1"/>
  <c r="Z58" i="26"/>
  <c r="AF56" i="32"/>
  <c r="AO56" i="32" s="1"/>
  <c r="AE56" i="32"/>
  <c r="W57" i="32"/>
  <c r="AG56" i="32"/>
  <c r="AP56" i="32" s="1"/>
  <c r="AE54" i="27"/>
  <c r="W55" i="27"/>
  <c r="AG54" i="27"/>
  <c r="AP54" i="27" s="1"/>
  <c r="AF54" i="27"/>
  <c r="AO54" i="27" s="1"/>
  <c r="AG54" i="35"/>
  <c r="AP54" i="35" s="1"/>
  <c r="AF55" i="92"/>
  <c r="AO55" i="92" s="1"/>
  <c r="W56" i="92"/>
  <c r="AG55" i="92"/>
  <c r="AP55" i="92" s="1"/>
  <c r="AE55" i="92"/>
  <c r="AG57" i="44"/>
  <c r="AP57" i="44" s="1"/>
  <c r="W58" i="44"/>
  <c r="AI56" i="87"/>
  <c r="AN56" i="87"/>
  <c r="X56" i="36"/>
  <c r="Y56" i="36"/>
  <c r="AH56" i="39"/>
  <c r="AQ56" i="39" s="1"/>
  <c r="X58" i="96"/>
  <c r="Y58" i="96"/>
  <c r="AH57" i="34"/>
  <c r="AQ57" i="34" s="1"/>
  <c r="AH57" i="44"/>
  <c r="AQ57" i="44" s="1"/>
  <c r="AR55" i="43"/>
  <c r="AE58" i="25"/>
  <c r="W59" i="25"/>
  <c r="AG58" i="25"/>
  <c r="AP58" i="25" s="1"/>
  <c r="AF58" i="25"/>
  <c r="AO58" i="25" s="1"/>
  <c r="AI54" i="88"/>
  <c r="AN54" i="88"/>
  <c r="AH54" i="89"/>
  <c r="AQ54" i="89" s="1"/>
  <c r="AH54" i="27"/>
  <c r="AQ54" i="27" s="1"/>
  <c r="AH57" i="95"/>
  <c r="AQ57" i="95" s="1"/>
  <c r="AR56" i="31"/>
  <c r="AR55" i="33"/>
  <c r="AR56" i="34"/>
  <c r="AR53" i="94"/>
  <c r="AI57" i="42"/>
  <c r="AN57" i="42"/>
  <c r="AH54" i="35"/>
  <c r="AQ54" i="35" s="1"/>
  <c r="AH56" i="43"/>
  <c r="AQ56" i="43" s="1"/>
  <c r="X56" i="78"/>
  <c r="Y56" i="78"/>
  <c r="Y57" i="93"/>
  <c r="X57" i="93"/>
  <c r="Z57" i="93" s="1"/>
  <c r="X57" i="81"/>
  <c r="Y57" i="81"/>
  <c r="AN57" i="96"/>
  <c r="AI57" i="96"/>
  <c r="Y59" i="91"/>
  <c r="X59" i="91"/>
  <c r="AF57" i="34"/>
  <c r="AO57" i="34" s="1"/>
  <c r="AG57" i="34"/>
  <c r="AP57" i="34" s="1"/>
  <c r="W58" i="34"/>
  <c r="AE57" i="34"/>
  <c r="AR56" i="95"/>
  <c r="AI58" i="85"/>
  <c r="AN58" i="85"/>
  <c r="AR57" i="30"/>
  <c r="W55" i="89"/>
  <c r="AE54" i="89"/>
  <c r="AG54" i="89"/>
  <c r="AP54" i="89" s="1"/>
  <c r="AF54" i="89"/>
  <c r="AO54" i="89" s="1"/>
  <c r="AG57" i="95"/>
  <c r="AP57" i="95" s="1"/>
  <c r="AE57" i="95"/>
  <c r="W58" i="95"/>
  <c r="AF57" i="95"/>
  <c r="AO57" i="95" s="1"/>
  <c r="AH58" i="30"/>
  <c r="AQ58" i="30" s="1"/>
  <c r="AG56" i="43"/>
  <c r="AP56" i="43" s="1"/>
  <c r="AF56" i="43"/>
  <c r="AO56" i="43" s="1"/>
  <c r="AE56" i="43"/>
  <c r="W57" i="43"/>
  <c r="X56" i="74"/>
  <c r="Y56" i="74"/>
  <c r="X58" i="83"/>
  <c r="Y58" i="83"/>
  <c r="X59" i="48"/>
  <c r="Y59" i="48"/>
  <c r="Z59" i="48" s="1"/>
  <c r="AN56" i="93"/>
  <c r="AI56" i="93"/>
  <c r="AH57" i="31"/>
  <c r="AQ57" i="31" s="1"/>
  <c r="AH55" i="92"/>
  <c r="AQ55" i="92" s="1"/>
  <c r="AF56" i="45"/>
  <c r="AO56" i="45" s="1"/>
  <c r="AE56" i="45"/>
  <c r="AG56" i="45"/>
  <c r="AP56" i="45" s="1"/>
  <c r="W57" i="45"/>
  <c r="AH55" i="47"/>
  <c r="AQ55" i="47" s="1"/>
  <c r="Y55" i="75"/>
  <c r="X55" i="75"/>
  <c r="Y58" i="73"/>
  <c r="X58" i="73"/>
  <c r="AG57" i="40"/>
  <c r="AP57" i="40" s="1"/>
  <c r="AF57" i="40"/>
  <c r="AO57" i="40" s="1"/>
  <c r="AE57" i="40"/>
  <c r="W58" i="40"/>
  <c r="AR53" i="27"/>
  <c r="AR56" i="80"/>
  <c r="X57" i="76"/>
  <c r="Y57" i="76"/>
  <c r="AG56" i="29"/>
  <c r="AP56" i="29" s="1"/>
  <c r="AF56" i="29"/>
  <c r="AO56" i="29" s="1"/>
  <c r="AE56" i="29"/>
  <c r="W57" i="29"/>
  <c r="Y57" i="87"/>
  <c r="X57" i="87"/>
  <c r="AR55" i="90"/>
  <c r="AH56" i="32"/>
  <c r="AQ56" i="32" s="1"/>
  <c r="AN57" i="83"/>
  <c r="AI57" i="83"/>
  <c r="AN58" i="48"/>
  <c r="AI58" i="48"/>
  <c r="AI54" i="46"/>
  <c r="AN54" i="46"/>
  <c r="AH58" i="86"/>
  <c r="AQ58" i="86" s="1"/>
  <c r="AI58" i="91"/>
  <c r="AN58" i="91"/>
  <c r="AR53" i="89"/>
  <c r="AH57" i="37"/>
  <c r="AQ57" i="37" s="1"/>
  <c r="AH54" i="94"/>
  <c r="AQ54" i="94" s="1"/>
  <c r="AR55" i="32"/>
  <c r="AH56" i="33"/>
  <c r="AQ56" i="33" s="1"/>
  <c r="Z58" i="30"/>
  <c r="AR53" i="35"/>
  <c r="Z54" i="94"/>
  <c r="X59" i="85"/>
  <c r="Y59" i="85"/>
  <c r="AI56" i="76"/>
  <c r="AN56" i="76"/>
  <c r="AR54" i="47"/>
  <c r="AR55" i="39"/>
  <c r="AH58" i="28"/>
  <c r="AQ58" i="28" s="1"/>
  <c r="X55" i="88"/>
  <c r="Y55" i="88"/>
  <c r="AG55" i="41"/>
  <c r="AP55" i="41" s="1"/>
  <c r="AF55" i="41"/>
  <c r="AO55" i="41" s="1"/>
  <c r="AE55" i="41"/>
  <c r="W56" i="41"/>
  <c r="Z56" i="33"/>
  <c r="AR57" i="38"/>
  <c r="AR57" i="86"/>
  <c r="AI55" i="36"/>
  <c r="AN55" i="36"/>
  <c r="AF56" i="90"/>
  <c r="AO56" i="90" s="1"/>
  <c r="AG56" i="90"/>
  <c r="AP56" i="90" s="1"/>
  <c r="AE56" i="90"/>
  <c r="W57" i="90"/>
  <c r="AE58" i="26"/>
  <c r="W59" i="26"/>
  <c r="AG58" i="26"/>
  <c r="AP58" i="26" s="1"/>
  <c r="AF58" i="26"/>
  <c r="AO58" i="26" s="1"/>
  <c r="AH58" i="38"/>
  <c r="AQ58" i="38" s="1"/>
  <c r="AN57" i="73"/>
  <c r="AI57" i="73"/>
  <c r="X58" i="77"/>
  <c r="Y58" i="77"/>
  <c r="W57" i="84"/>
  <c r="AF56" i="84"/>
  <c r="AO56" i="84" s="1"/>
  <c r="AG56" i="84"/>
  <c r="AP56" i="84" s="1"/>
  <c r="AE56" i="84"/>
  <c r="AH57" i="80"/>
  <c r="AQ57" i="80" s="1"/>
  <c r="AR57" i="26"/>
  <c r="AI55" i="74"/>
  <c r="AN55" i="74"/>
  <c r="AI55" i="78"/>
  <c r="AN55" i="78"/>
  <c r="Z57" i="31"/>
  <c r="Z55" i="47"/>
  <c r="AN54" i="75"/>
  <c r="AI54" i="75"/>
  <c r="AH56" i="90"/>
  <c r="AQ56" i="90" s="1"/>
  <c r="W59" i="79"/>
  <c r="AG58" i="79"/>
  <c r="AP58" i="79" s="1"/>
  <c r="AF58" i="79"/>
  <c r="AO58" i="79" s="1"/>
  <c r="AE58" i="79"/>
  <c r="Z58" i="86"/>
  <c r="AE56" i="82"/>
  <c r="AG56" i="82"/>
  <c r="AP56" i="82" s="1"/>
  <c r="AF56" i="82"/>
  <c r="AO56" i="82" s="1"/>
  <c r="W57" i="82"/>
  <c r="Z57" i="37"/>
  <c r="AH58" i="26"/>
  <c r="AQ58" i="26" s="1"/>
  <c r="AR56" i="37"/>
  <c r="AI57" i="77"/>
  <c r="AN57" i="77"/>
  <c r="Z57" i="80"/>
  <c r="Z58" i="28"/>
  <c r="AR54" i="92"/>
  <c r="AR57" i="28"/>
  <c r="AR56" i="44"/>
  <c r="X58" i="42"/>
  <c r="Y58" i="42"/>
  <c r="Z56" i="39"/>
  <c r="AN56" i="81"/>
  <c r="AI56" i="81"/>
  <c r="X55" i="46"/>
  <c r="Y55" i="46"/>
  <c r="AE58" i="38" l="1"/>
  <c r="AF58" i="38"/>
  <c r="AO58" i="38" s="1"/>
  <c r="Z56" i="74"/>
  <c r="Z57" i="87"/>
  <c r="Z58" i="96"/>
  <c r="Z55" i="88"/>
  <c r="AE55" i="88" s="1"/>
  <c r="AF57" i="44"/>
  <c r="AO57" i="44" s="1"/>
  <c r="W55" i="35"/>
  <c r="AG58" i="38"/>
  <c r="AP58" i="38" s="1"/>
  <c r="Z58" i="77"/>
  <c r="AE58" i="77" s="1"/>
  <c r="Z55" i="75"/>
  <c r="W56" i="75" s="1"/>
  <c r="AE54" i="35"/>
  <c r="Z55" i="46"/>
  <c r="AE55" i="46" s="1"/>
  <c r="AF58" i="77"/>
  <c r="AO58" i="77" s="1"/>
  <c r="AG58" i="77"/>
  <c r="AP58" i="77" s="1"/>
  <c r="W56" i="46"/>
  <c r="AG55" i="46"/>
  <c r="AP55" i="46" s="1"/>
  <c r="AF55" i="46"/>
  <c r="AO55" i="46" s="1"/>
  <c r="AH58" i="42"/>
  <c r="AQ58" i="42" s="1"/>
  <c r="AF58" i="30"/>
  <c r="AO58" i="30" s="1"/>
  <c r="AE58" i="30"/>
  <c r="W59" i="30"/>
  <c r="AG58" i="30"/>
  <c r="AP58" i="30" s="1"/>
  <c r="X58" i="44"/>
  <c r="Y58" i="44"/>
  <c r="AR57" i="77"/>
  <c r="AR55" i="78"/>
  <c r="AR57" i="73"/>
  <c r="X57" i="90"/>
  <c r="Y57" i="90"/>
  <c r="AR55" i="36"/>
  <c r="AH55" i="88"/>
  <c r="AQ55" i="88" s="1"/>
  <c r="AR56" i="76"/>
  <c r="AR58" i="48"/>
  <c r="AF55" i="75"/>
  <c r="AO55" i="75" s="1"/>
  <c r="AE55" i="75"/>
  <c r="X57" i="45"/>
  <c r="Y57" i="45"/>
  <c r="AH59" i="48"/>
  <c r="AQ59" i="48" s="1"/>
  <c r="AH56" i="74"/>
  <c r="AQ56" i="74" s="1"/>
  <c r="X58" i="34"/>
  <c r="Y58" i="34"/>
  <c r="AR57" i="96"/>
  <c r="AH58" i="96"/>
  <c r="AQ58" i="96" s="1"/>
  <c r="Y55" i="35"/>
  <c r="X55" i="35"/>
  <c r="AR54" i="75"/>
  <c r="AI54" i="89"/>
  <c r="AN54" i="89"/>
  <c r="X56" i="92"/>
  <c r="Y56" i="92"/>
  <c r="AG57" i="37"/>
  <c r="AP57" i="37" s="1"/>
  <c r="AF57" i="37"/>
  <c r="AO57" i="37" s="1"/>
  <c r="AE57" i="37"/>
  <c r="W58" i="37"/>
  <c r="AH59" i="85"/>
  <c r="AQ59" i="85" s="1"/>
  <c r="AR57" i="83"/>
  <c r="AH57" i="76"/>
  <c r="AQ57" i="76" s="1"/>
  <c r="X57" i="43"/>
  <c r="Y57" i="43"/>
  <c r="X58" i="95"/>
  <c r="Y58" i="95"/>
  <c r="AH56" i="36"/>
  <c r="AQ56" i="36" s="1"/>
  <c r="W56" i="88"/>
  <c r="AG55" i="88"/>
  <c r="AP55" i="88" s="1"/>
  <c r="AF55" i="88"/>
  <c r="AO55" i="88" s="1"/>
  <c r="AH58" i="73"/>
  <c r="AQ58" i="73" s="1"/>
  <c r="AF58" i="96"/>
  <c r="AO58" i="96" s="1"/>
  <c r="W59" i="96"/>
  <c r="AE58" i="96"/>
  <c r="AG58" i="96"/>
  <c r="AP58" i="96" s="1"/>
  <c r="AN54" i="27"/>
  <c r="AI54" i="27"/>
  <c r="AN55" i="41"/>
  <c r="AI55" i="41"/>
  <c r="AR56" i="81"/>
  <c r="W59" i="28"/>
  <c r="AG58" i="28"/>
  <c r="AP58" i="28" s="1"/>
  <c r="AF58" i="28"/>
  <c r="AO58" i="28" s="1"/>
  <c r="AE58" i="28"/>
  <c r="Y57" i="82"/>
  <c r="X57" i="82"/>
  <c r="AI58" i="79"/>
  <c r="AN58" i="79"/>
  <c r="AE55" i="47"/>
  <c r="AG55" i="47"/>
  <c r="AP55" i="47" s="1"/>
  <c r="W56" i="47"/>
  <c r="AF55" i="47"/>
  <c r="AO55" i="47" s="1"/>
  <c r="Z59" i="85"/>
  <c r="Y57" i="29"/>
  <c r="X57" i="29"/>
  <c r="Z57" i="76"/>
  <c r="X58" i="40"/>
  <c r="Y58" i="40"/>
  <c r="Z58" i="73"/>
  <c r="AN56" i="45"/>
  <c r="AI56" i="45"/>
  <c r="AR56" i="93"/>
  <c r="AH58" i="83"/>
  <c r="AQ58" i="83" s="1"/>
  <c r="AN56" i="43"/>
  <c r="AI56" i="43"/>
  <c r="AN57" i="95"/>
  <c r="AI57" i="95"/>
  <c r="X55" i="89"/>
  <c r="Y55" i="89"/>
  <c r="AH59" i="91"/>
  <c r="AQ59" i="91" s="1"/>
  <c r="AH57" i="81"/>
  <c r="AQ57" i="81" s="1"/>
  <c r="AH56" i="78"/>
  <c r="AQ56" i="78" s="1"/>
  <c r="Y59" i="25"/>
  <c r="X59" i="25"/>
  <c r="Z56" i="36"/>
  <c r="AH55" i="46"/>
  <c r="AQ55" i="46" s="1"/>
  <c r="AI56" i="82"/>
  <c r="AN56" i="82"/>
  <c r="X56" i="41"/>
  <c r="Z56" i="41" s="1"/>
  <c r="Y56" i="41"/>
  <c r="AG57" i="87"/>
  <c r="AP57" i="87" s="1"/>
  <c r="AF57" i="87"/>
  <c r="AO57" i="87" s="1"/>
  <c r="AE57" i="87"/>
  <c r="W58" i="87"/>
  <c r="AE56" i="74"/>
  <c r="W57" i="74"/>
  <c r="AF56" i="74"/>
  <c r="AO56" i="74" s="1"/>
  <c r="AG56" i="74"/>
  <c r="AP56" i="74" s="1"/>
  <c r="AR58" i="85"/>
  <c r="W58" i="93"/>
  <c r="AG57" i="93"/>
  <c r="AP57" i="93" s="1"/>
  <c r="AE57" i="93"/>
  <c r="AF57" i="93"/>
  <c r="AO57" i="93" s="1"/>
  <c r="AI58" i="38"/>
  <c r="AN58" i="38"/>
  <c r="AR55" i="74"/>
  <c r="X57" i="84"/>
  <c r="Y57" i="84"/>
  <c r="W58" i="80"/>
  <c r="AG57" i="80"/>
  <c r="AP57" i="80" s="1"/>
  <c r="AF57" i="80"/>
  <c r="AO57" i="80" s="1"/>
  <c r="AE57" i="80"/>
  <c r="AE57" i="31"/>
  <c r="W58" i="31"/>
  <c r="AG57" i="31"/>
  <c r="AP57" i="31" s="1"/>
  <c r="AF57" i="31"/>
  <c r="AO57" i="31" s="1"/>
  <c r="AI56" i="84"/>
  <c r="AN56" i="84"/>
  <c r="AH58" i="77"/>
  <c r="AQ58" i="77" s="1"/>
  <c r="Y59" i="26"/>
  <c r="X59" i="26"/>
  <c r="AE54" i="94"/>
  <c r="AF54" i="94"/>
  <c r="AO54" i="94" s="1"/>
  <c r="W55" i="94"/>
  <c r="AG54" i="94"/>
  <c r="AP54" i="94" s="1"/>
  <c r="AR58" i="91"/>
  <c r="AN56" i="29"/>
  <c r="AI56" i="29"/>
  <c r="AN57" i="40"/>
  <c r="AI57" i="40"/>
  <c r="AH55" i="75"/>
  <c r="AQ55" i="75" s="1"/>
  <c r="Z58" i="83"/>
  <c r="AN57" i="34"/>
  <c r="AI57" i="34"/>
  <c r="Z57" i="81"/>
  <c r="Z56" i="78"/>
  <c r="AR57" i="42"/>
  <c r="AI58" i="25"/>
  <c r="AN58" i="25"/>
  <c r="AI57" i="44"/>
  <c r="AN57" i="44"/>
  <c r="Y57" i="32"/>
  <c r="X57" i="32"/>
  <c r="Y59" i="38"/>
  <c r="X59" i="38"/>
  <c r="X59" i="79"/>
  <c r="Y59" i="79"/>
  <c r="AG59" i="48"/>
  <c r="AP59" i="48" s="1"/>
  <c r="W60" i="48"/>
  <c r="AF59" i="48"/>
  <c r="AO59" i="48" s="1"/>
  <c r="AE59" i="48"/>
  <c r="AN54" i="35"/>
  <c r="AI54" i="35"/>
  <c r="Z58" i="42"/>
  <c r="W59" i="86"/>
  <c r="AG58" i="86"/>
  <c r="AP58" i="86" s="1"/>
  <c r="AF58" i="86"/>
  <c r="AO58" i="86" s="1"/>
  <c r="AE58" i="86"/>
  <c r="AN56" i="90"/>
  <c r="AI56" i="90"/>
  <c r="W57" i="39"/>
  <c r="AG56" i="39"/>
  <c r="AP56" i="39" s="1"/>
  <c r="AF56" i="39"/>
  <c r="AO56" i="39" s="1"/>
  <c r="AE56" i="39"/>
  <c r="AI58" i="26"/>
  <c r="AN58" i="26"/>
  <c r="W57" i="33"/>
  <c r="AG56" i="33"/>
  <c r="AP56" i="33" s="1"/>
  <c r="AF56" i="33"/>
  <c r="AO56" i="33" s="1"/>
  <c r="AE56" i="33"/>
  <c r="AR54" i="46"/>
  <c r="AH57" i="87"/>
  <c r="AQ57" i="87" s="1"/>
  <c r="Z59" i="91"/>
  <c r="AH57" i="93"/>
  <c r="AQ57" i="93" s="1"/>
  <c r="AR54" i="88"/>
  <c r="AR56" i="87"/>
  <c r="AI55" i="92"/>
  <c r="AN55" i="92"/>
  <c r="X55" i="27"/>
  <c r="Y55" i="27"/>
  <c r="AI56" i="32"/>
  <c r="AN56" i="32"/>
  <c r="Z58" i="95" l="1"/>
  <c r="W59" i="77"/>
  <c r="Z55" i="35"/>
  <c r="AG55" i="75"/>
  <c r="AP55" i="75" s="1"/>
  <c r="Z57" i="84"/>
  <c r="Z58" i="44"/>
  <c r="AG58" i="44" s="1"/>
  <c r="AP58" i="44" s="1"/>
  <c r="Z55" i="89"/>
  <c r="Z57" i="90"/>
  <c r="W59" i="44"/>
  <c r="AR55" i="92"/>
  <c r="AR58" i="26"/>
  <c r="AR56" i="90"/>
  <c r="X59" i="86"/>
  <c r="Y59" i="86"/>
  <c r="Y60" i="48"/>
  <c r="X60" i="48"/>
  <c r="AH59" i="38"/>
  <c r="AQ59" i="38" s="1"/>
  <c r="AF56" i="78"/>
  <c r="AO56" i="78" s="1"/>
  <c r="AE56" i="78"/>
  <c r="W57" i="78"/>
  <c r="AG56" i="78"/>
  <c r="AP56" i="78" s="1"/>
  <c r="AR56" i="29"/>
  <c r="AR56" i="84"/>
  <c r="AI57" i="80"/>
  <c r="AN57" i="80"/>
  <c r="AH57" i="84"/>
  <c r="AQ57" i="84" s="1"/>
  <c r="X58" i="87"/>
  <c r="Y58" i="87"/>
  <c r="AH56" i="41"/>
  <c r="AQ56" i="41" s="1"/>
  <c r="AF55" i="89"/>
  <c r="AO55" i="89" s="1"/>
  <c r="AE55" i="89"/>
  <c r="AG55" i="89"/>
  <c r="AP55" i="89" s="1"/>
  <c r="W56" i="89"/>
  <c r="AR56" i="45"/>
  <c r="AF57" i="76"/>
  <c r="AO57" i="76" s="1"/>
  <c r="AE57" i="76"/>
  <c r="AG57" i="76"/>
  <c r="AP57" i="76" s="1"/>
  <c r="W58" i="76"/>
  <c r="X56" i="47"/>
  <c r="Y56" i="47"/>
  <c r="AH57" i="82"/>
  <c r="AQ57" i="82" s="1"/>
  <c r="AR54" i="27"/>
  <c r="W59" i="95"/>
  <c r="AG58" i="95"/>
  <c r="AP58" i="95" s="1"/>
  <c r="AF58" i="95"/>
  <c r="AO58" i="95" s="1"/>
  <c r="AE58" i="95"/>
  <c r="AN57" i="37"/>
  <c r="AI57" i="37"/>
  <c r="W56" i="35"/>
  <c r="AG55" i="35"/>
  <c r="AP55" i="35" s="1"/>
  <c r="AF55" i="35"/>
  <c r="AO55" i="35" s="1"/>
  <c r="AE55" i="35"/>
  <c r="AI55" i="75"/>
  <c r="AN55" i="75"/>
  <c r="AF57" i="90"/>
  <c r="AO57" i="90" s="1"/>
  <c r="AG57" i="90"/>
  <c r="AP57" i="90" s="1"/>
  <c r="W58" i="90"/>
  <c r="AE57" i="90"/>
  <c r="Y59" i="30"/>
  <c r="X59" i="30"/>
  <c r="AI55" i="46"/>
  <c r="AN55" i="46"/>
  <c r="W58" i="81"/>
  <c r="AG57" i="81"/>
  <c r="AP57" i="81" s="1"/>
  <c r="AF57" i="81"/>
  <c r="AO57" i="81" s="1"/>
  <c r="AE57" i="81"/>
  <c r="AF57" i="84"/>
  <c r="AO57" i="84" s="1"/>
  <c r="AE57" i="84"/>
  <c r="W58" i="84"/>
  <c r="AG57" i="84"/>
  <c r="AP57" i="84" s="1"/>
  <c r="AI57" i="93"/>
  <c r="AN57" i="93"/>
  <c r="W57" i="41"/>
  <c r="AG56" i="41"/>
  <c r="AP56" i="41" s="1"/>
  <c r="AF56" i="41"/>
  <c r="AO56" i="41" s="1"/>
  <c r="AE56" i="41"/>
  <c r="AH57" i="29"/>
  <c r="AQ57" i="29" s="1"/>
  <c r="AI58" i="86"/>
  <c r="AN58" i="86"/>
  <c r="AR54" i="35"/>
  <c r="Z59" i="38"/>
  <c r="AR57" i="34"/>
  <c r="AN57" i="87"/>
  <c r="AI57" i="87"/>
  <c r="W59" i="73"/>
  <c r="AG58" i="73"/>
  <c r="AP58" i="73" s="1"/>
  <c r="AE58" i="73"/>
  <c r="AF58" i="73"/>
  <c r="AO58" i="73" s="1"/>
  <c r="Z57" i="82"/>
  <c r="AH57" i="43"/>
  <c r="AQ57" i="43" s="1"/>
  <c r="AH58" i="44"/>
  <c r="AQ58" i="44" s="1"/>
  <c r="AI54" i="94"/>
  <c r="AN54" i="94"/>
  <c r="AH55" i="27"/>
  <c r="AQ55" i="27" s="1"/>
  <c r="AH57" i="32"/>
  <c r="AQ57" i="32" s="1"/>
  <c r="AR58" i="25"/>
  <c r="AH59" i="26"/>
  <c r="AQ59" i="26" s="1"/>
  <c r="AR56" i="82"/>
  <c r="AG56" i="36"/>
  <c r="AP56" i="36" s="1"/>
  <c r="AF56" i="36"/>
  <c r="AO56" i="36" s="1"/>
  <c r="AE56" i="36"/>
  <c r="W57" i="36"/>
  <c r="AR56" i="43"/>
  <c r="Z57" i="29"/>
  <c r="AI55" i="47"/>
  <c r="AN55" i="47"/>
  <c r="AI58" i="28"/>
  <c r="AN58" i="28"/>
  <c r="Y56" i="88"/>
  <c r="X56" i="88"/>
  <c r="Z57" i="43"/>
  <c r="AH58" i="34"/>
  <c r="AQ58" i="34" s="1"/>
  <c r="AR56" i="32"/>
  <c r="AI56" i="33"/>
  <c r="AN56" i="33"/>
  <c r="AI56" i="39"/>
  <c r="AN56" i="39"/>
  <c r="Y59" i="28"/>
  <c r="X59" i="28"/>
  <c r="Z55" i="27"/>
  <c r="AF59" i="91"/>
  <c r="AO59" i="91" s="1"/>
  <c r="AE59" i="91"/>
  <c r="AG59" i="91"/>
  <c r="AP59" i="91" s="1"/>
  <c r="W60" i="91"/>
  <c r="X57" i="33"/>
  <c r="Y57" i="33"/>
  <c r="AN59" i="48"/>
  <c r="AI59" i="48"/>
  <c r="AH59" i="79"/>
  <c r="AQ59" i="79" s="1"/>
  <c r="W59" i="83"/>
  <c r="AE58" i="83"/>
  <c r="AF58" i="83"/>
  <c r="AO58" i="83" s="1"/>
  <c r="AG58" i="83"/>
  <c r="AP58" i="83" s="1"/>
  <c r="AR57" i="40"/>
  <c r="X58" i="31"/>
  <c r="Y58" i="31"/>
  <c r="X58" i="80"/>
  <c r="Y58" i="80"/>
  <c r="X58" i="93"/>
  <c r="Y58" i="93"/>
  <c r="Y57" i="74"/>
  <c r="X57" i="74"/>
  <c r="AH59" i="25"/>
  <c r="AQ59" i="25" s="1"/>
  <c r="AH58" i="40"/>
  <c r="AQ58" i="40" s="1"/>
  <c r="AF59" i="85"/>
  <c r="AO59" i="85" s="1"/>
  <c r="AE59" i="85"/>
  <c r="W60" i="85"/>
  <c r="AG59" i="85"/>
  <c r="AP59" i="85" s="1"/>
  <c r="AR55" i="41"/>
  <c r="AN58" i="96"/>
  <c r="AI58" i="96"/>
  <c r="AI55" i="88"/>
  <c r="AN55" i="88"/>
  <c r="AH56" i="92"/>
  <c r="AQ56" i="92" s="1"/>
  <c r="AH55" i="35"/>
  <c r="AQ55" i="35" s="1"/>
  <c r="Z58" i="34"/>
  <c r="AH57" i="45"/>
  <c r="AQ57" i="45" s="1"/>
  <c r="X56" i="75"/>
  <c r="Y56" i="75"/>
  <c r="Y59" i="77"/>
  <c r="X59" i="77"/>
  <c r="AG58" i="42"/>
  <c r="AP58" i="42" s="1"/>
  <c r="AF58" i="42"/>
  <c r="AO58" i="42" s="1"/>
  <c r="AE58" i="42"/>
  <c r="W59" i="42"/>
  <c r="AR57" i="44"/>
  <c r="AR57" i="95"/>
  <c r="AR54" i="89"/>
  <c r="AI58" i="30"/>
  <c r="AN58" i="30"/>
  <c r="Y57" i="39"/>
  <c r="X57" i="39"/>
  <c r="Z59" i="79"/>
  <c r="Z57" i="32"/>
  <c r="X55" i="94"/>
  <c r="Y55" i="94"/>
  <c r="Z59" i="26"/>
  <c r="AI57" i="31"/>
  <c r="AN57" i="31"/>
  <c r="AR58" i="38"/>
  <c r="AI56" i="74"/>
  <c r="AN56" i="74"/>
  <c r="Z59" i="25"/>
  <c r="AH55" i="89"/>
  <c r="AQ55" i="89" s="1"/>
  <c r="Z58" i="40"/>
  <c r="AR58" i="79"/>
  <c r="X59" i="96"/>
  <c r="Y59" i="96"/>
  <c r="AH58" i="95"/>
  <c r="AQ58" i="95" s="1"/>
  <c r="Y58" i="37"/>
  <c r="X58" i="37"/>
  <c r="Z56" i="92"/>
  <c r="Z57" i="45"/>
  <c r="AH57" i="90"/>
  <c r="AQ57" i="90" s="1"/>
  <c r="Y56" i="46"/>
  <c r="X56" i="46"/>
  <c r="AI58" i="77"/>
  <c r="AN58" i="77"/>
  <c r="AE58" i="44" l="1"/>
  <c r="AF58" i="44"/>
  <c r="AO58" i="44" s="1"/>
  <c r="Z58" i="37"/>
  <c r="Z56" i="47"/>
  <c r="Z59" i="96"/>
  <c r="Z56" i="88"/>
  <c r="Z56" i="75"/>
  <c r="Z55" i="94"/>
  <c r="Z58" i="93"/>
  <c r="AF58" i="93" s="1"/>
  <c r="AO58" i="93" s="1"/>
  <c r="Z59" i="86"/>
  <c r="Z59" i="77"/>
  <c r="Z57" i="33"/>
  <c r="Z57" i="39"/>
  <c r="AG57" i="39" s="1"/>
  <c r="AP57" i="39" s="1"/>
  <c r="Z58" i="31"/>
  <c r="AF58" i="31" s="1"/>
  <c r="AO58" i="31" s="1"/>
  <c r="Z59" i="30"/>
  <c r="W60" i="30" s="1"/>
  <c r="Z56" i="46"/>
  <c r="AF56" i="46" s="1"/>
  <c r="AO56" i="46" s="1"/>
  <c r="W59" i="93"/>
  <c r="AE57" i="39"/>
  <c r="W58" i="39"/>
  <c r="AF57" i="39"/>
  <c r="AO57" i="39" s="1"/>
  <c r="W60" i="96"/>
  <c r="AG59" i="96"/>
  <c r="AP59" i="96" s="1"/>
  <c r="AF59" i="96"/>
  <c r="AO59" i="96" s="1"/>
  <c r="AE59" i="96"/>
  <c r="AG58" i="31"/>
  <c r="AP58" i="31" s="1"/>
  <c r="AG59" i="30"/>
  <c r="AP59" i="30" s="1"/>
  <c r="AF59" i="30"/>
  <c r="AO59" i="30" s="1"/>
  <c r="AE59" i="30"/>
  <c r="W57" i="46"/>
  <c r="AE56" i="92"/>
  <c r="AF56" i="92"/>
  <c r="AO56" i="92" s="1"/>
  <c r="W57" i="92"/>
  <c r="AG56" i="92"/>
  <c r="AP56" i="92" s="1"/>
  <c r="AG57" i="45"/>
  <c r="AP57" i="45" s="1"/>
  <c r="W58" i="45"/>
  <c r="AE57" i="45"/>
  <c r="AF57" i="45"/>
  <c r="AO57" i="45" s="1"/>
  <c r="AH55" i="94"/>
  <c r="AQ55" i="94" s="1"/>
  <c r="AH56" i="75"/>
  <c r="AQ56" i="75" s="1"/>
  <c r="AH57" i="33"/>
  <c r="AQ57" i="33" s="1"/>
  <c r="AR56" i="39"/>
  <c r="W58" i="29"/>
  <c r="AG57" i="29"/>
  <c r="AP57" i="29" s="1"/>
  <c r="AE57" i="29"/>
  <c r="AF57" i="29"/>
  <c r="AO57" i="29" s="1"/>
  <c r="AH59" i="30"/>
  <c r="AQ59" i="30" s="1"/>
  <c r="AH56" i="47"/>
  <c r="AQ56" i="47" s="1"/>
  <c r="AN55" i="89"/>
  <c r="AI55" i="89"/>
  <c r="AI56" i="78"/>
  <c r="AN56" i="78"/>
  <c r="AE59" i="86"/>
  <c r="W60" i="86"/>
  <c r="AF59" i="86"/>
  <c r="AO59" i="86" s="1"/>
  <c r="AG59" i="86"/>
  <c r="AP59" i="86" s="1"/>
  <c r="AG55" i="94"/>
  <c r="AP55" i="94" s="1"/>
  <c r="W56" i="94"/>
  <c r="AF55" i="94"/>
  <c r="AO55" i="94" s="1"/>
  <c r="AE55" i="94"/>
  <c r="AR55" i="88"/>
  <c r="AH60" i="48"/>
  <c r="AQ60" i="48" s="1"/>
  <c r="AH58" i="37"/>
  <c r="AQ58" i="37" s="1"/>
  <c r="AG57" i="32"/>
  <c r="AP57" i="32" s="1"/>
  <c r="AF57" i="32"/>
  <c r="AO57" i="32" s="1"/>
  <c r="AE57" i="32"/>
  <c r="W58" i="32"/>
  <c r="AR58" i="30"/>
  <c r="AH59" i="77"/>
  <c r="AQ59" i="77" s="1"/>
  <c r="AR58" i="96"/>
  <c r="Y60" i="85"/>
  <c r="X60" i="85"/>
  <c r="Y60" i="91"/>
  <c r="X60" i="91"/>
  <c r="AH59" i="28"/>
  <c r="AQ59" i="28" s="1"/>
  <c r="AR56" i="33"/>
  <c r="Y59" i="73"/>
  <c r="X59" i="73"/>
  <c r="Y58" i="84"/>
  <c r="X58" i="84"/>
  <c r="Y56" i="35"/>
  <c r="X56" i="35"/>
  <c r="Y58" i="76"/>
  <c r="X58" i="76"/>
  <c r="Z58" i="76" s="1"/>
  <c r="AH58" i="87"/>
  <c r="AQ58" i="87" s="1"/>
  <c r="AE56" i="75"/>
  <c r="W57" i="75"/>
  <c r="AF56" i="75"/>
  <c r="AO56" i="75" s="1"/>
  <c r="AG56" i="75"/>
  <c r="AP56" i="75" s="1"/>
  <c r="AH58" i="31"/>
  <c r="AQ58" i="31" s="1"/>
  <c r="AF55" i="27"/>
  <c r="AO55" i="27" s="1"/>
  <c r="AG55" i="27"/>
  <c r="AP55" i="27" s="1"/>
  <c r="W56" i="27"/>
  <c r="AE55" i="27"/>
  <c r="AG56" i="47"/>
  <c r="AP56" i="47" s="1"/>
  <c r="W57" i="47"/>
  <c r="AF56" i="47"/>
  <c r="AO56" i="47" s="1"/>
  <c r="AE56" i="47"/>
  <c r="AR58" i="77"/>
  <c r="W59" i="40"/>
  <c r="AG58" i="40"/>
  <c r="AP58" i="40" s="1"/>
  <c r="AE58" i="40"/>
  <c r="AF58" i="40"/>
  <c r="AO58" i="40" s="1"/>
  <c r="AG59" i="25"/>
  <c r="AP59" i="25" s="1"/>
  <c r="AF59" i="25"/>
  <c r="AO59" i="25" s="1"/>
  <c r="AE59" i="25"/>
  <c r="W60" i="25"/>
  <c r="AR57" i="31"/>
  <c r="AE59" i="79"/>
  <c r="W60" i="79"/>
  <c r="AG59" i="79"/>
  <c r="AP59" i="79" s="1"/>
  <c r="AF59" i="79"/>
  <c r="AO59" i="79" s="1"/>
  <c r="AI59" i="85"/>
  <c r="AN59" i="85"/>
  <c r="AH57" i="74"/>
  <c r="AQ57" i="74" s="1"/>
  <c r="Y59" i="83"/>
  <c r="X59" i="83"/>
  <c r="AR59" i="48"/>
  <c r="AR58" i="28"/>
  <c r="AG57" i="82"/>
  <c r="AP57" i="82" s="1"/>
  <c r="AF57" i="82"/>
  <c r="AO57" i="82" s="1"/>
  <c r="W58" i="82"/>
  <c r="AE57" i="82"/>
  <c r="AR57" i="87"/>
  <c r="Y57" i="41"/>
  <c r="X57" i="41"/>
  <c r="AN57" i="84"/>
  <c r="AI57" i="84"/>
  <c r="Y58" i="81"/>
  <c r="X58" i="81"/>
  <c r="AR55" i="75"/>
  <c r="AR57" i="37"/>
  <c r="X59" i="95"/>
  <c r="Z59" i="95" s="1"/>
  <c r="Y59" i="95"/>
  <c r="Z58" i="87"/>
  <c r="Z60" i="48"/>
  <c r="AN58" i="44"/>
  <c r="AI58" i="44"/>
  <c r="AH58" i="80"/>
  <c r="AQ58" i="80" s="1"/>
  <c r="Z59" i="28"/>
  <c r="W58" i="43"/>
  <c r="AG57" i="43"/>
  <c r="AP57" i="43" s="1"/>
  <c r="AF57" i="43"/>
  <c r="AO57" i="43" s="1"/>
  <c r="AE57" i="43"/>
  <c r="Y57" i="36"/>
  <c r="X57" i="36"/>
  <c r="AR54" i="94"/>
  <c r="AN57" i="90"/>
  <c r="AI57" i="90"/>
  <c r="AI55" i="35"/>
  <c r="AN55" i="35"/>
  <c r="X56" i="89"/>
  <c r="Y56" i="89"/>
  <c r="AR57" i="80"/>
  <c r="AF58" i="34"/>
  <c r="AO58" i="34" s="1"/>
  <c r="W59" i="34"/>
  <c r="AG58" i="34"/>
  <c r="AP58" i="34" s="1"/>
  <c r="AE58" i="34"/>
  <c r="AH58" i="93"/>
  <c r="AQ58" i="93" s="1"/>
  <c r="AI58" i="83"/>
  <c r="AN58" i="83"/>
  <c r="AF57" i="33"/>
  <c r="AO57" i="33" s="1"/>
  <c r="W58" i="33"/>
  <c r="AG57" i="33"/>
  <c r="AP57" i="33" s="1"/>
  <c r="AE57" i="33"/>
  <c r="AF56" i="88"/>
  <c r="AO56" i="88" s="1"/>
  <c r="AG56" i="88"/>
  <c r="AP56" i="88" s="1"/>
  <c r="W57" i="88"/>
  <c r="AE56" i="88"/>
  <c r="AF59" i="38"/>
  <c r="AO59" i="38" s="1"/>
  <c r="AE59" i="38"/>
  <c r="W60" i="38"/>
  <c r="AG59" i="38"/>
  <c r="AP59" i="38" s="1"/>
  <c r="Y59" i="44"/>
  <c r="X59" i="44"/>
  <c r="AH56" i="46"/>
  <c r="AQ56" i="46" s="1"/>
  <c r="W59" i="37"/>
  <c r="AG58" i="37"/>
  <c r="AP58" i="37" s="1"/>
  <c r="AF58" i="37"/>
  <c r="AO58" i="37" s="1"/>
  <c r="AE58" i="37"/>
  <c r="AG59" i="26"/>
  <c r="AP59" i="26" s="1"/>
  <c r="AF59" i="26"/>
  <c r="AO59" i="26" s="1"/>
  <c r="AE59" i="26"/>
  <c r="W60" i="26"/>
  <c r="AH57" i="39"/>
  <c r="AQ57" i="39" s="1"/>
  <c r="Y59" i="42"/>
  <c r="X59" i="42"/>
  <c r="AG59" i="77"/>
  <c r="AP59" i="77" s="1"/>
  <c r="AF59" i="77"/>
  <c r="AO59" i="77" s="1"/>
  <c r="AE59" i="77"/>
  <c r="W60" i="77"/>
  <c r="AH59" i="96"/>
  <c r="AQ59" i="96" s="1"/>
  <c r="AR56" i="74"/>
  <c r="AN58" i="42"/>
  <c r="AI58" i="42"/>
  <c r="Z57" i="74"/>
  <c r="Z58" i="80"/>
  <c r="AN59" i="91"/>
  <c r="AI59" i="91"/>
  <c r="AH56" i="88"/>
  <c r="AQ56" i="88" s="1"/>
  <c r="AR55" i="47"/>
  <c r="AN56" i="36"/>
  <c r="AI56" i="36"/>
  <c r="AI58" i="73"/>
  <c r="AN58" i="73"/>
  <c r="AR58" i="86"/>
  <c r="AI56" i="41"/>
  <c r="AN56" i="41"/>
  <c r="AR57" i="93"/>
  <c r="AI57" i="81"/>
  <c r="AN57" i="81"/>
  <c r="AR55" i="46"/>
  <c r="X58" i="90"/>
  <c r="Y58" i="90"/>
  <c r="AI58" i="95"/>
  <c r="AN58" i="95"/>
  <c r="AI57" i="76"/>
  <c r="AN57" i="76"/>
  <c r="Y57" i="78"/>
  <c r="X57" i="78"/>
  <c r="AH59" i="86"/>
  <c r="AQ59" i="86" s="1"/>
  <c r="Z57" i="36" l="1"/>
  <c r="W59" i="31"/>
  <c r="Z60" i="85"/>
  <c r="AF60" i="85" s="1"/>
  <c r="AO60" i="85" s="1"/>
  <c r="AE58" i="31"/>
  <c r="AE58" i="93"/>
  <c r="Z60" i="91"/>
  <c r="Z57" i="41"/>
  <c r="AE56" i="46"/>
  <c r="AG58" i="93"/>
  <c r="AP58" i="93" s="1"/>
  <c r="Z56" i="35"/>
  <c r="W57" i="35" s="1"/>
  <c r="AG56" i="46"/>
  <c r="AP56" i="46" s="1"/>
  <c r="Z58" i="90"/>
  <c r="AF58" i="90" s="1"/>
  <c r="AO58" i="90" s="1"/>
  <c r="AG58" i="76"/>
  <c r="AP58" i="76" s="1"/>
  <c r="AF58" i="76"/>
  <c r="AO58" i="76" s="1"/>
  <c r="W59" i="76"/>
  <c r="AE58" i="76"/>
  <c r="W59" i="90"/>
  <c r="AG58" i="90"/>
  <c r="AP58" i="90" s="1"/>
  <c r="AE59" i="28"/>
  <c r="AF59" i="28"/>
  <c r="AO59" i="28" s="1"/>
  <c r="W60" i="28"/>
  <c r="AG59" i="28"/>
  <c r="AP59" i="28" s="1"/>
  <c r="AG60" i="85"/>
  <c r="AP60" i="85" s="1"/>
  <c r="W61" i="85"/>
  <c r="AR56" i="41"/>
  <c r="X60" i="38"/>
  <c r="Y60" i="38"/>
  <c r="AH57" i="78"/>
  <c r="AQ57" i="78" s="1"/>
  <c r="AR58" i="95"/>
  <c r="Y59" i="37"/>
  <c r="X59" i="37"/>
  <c r="AH59" i="44"/>
  <c r="AQ59" i="44" s="1"/>
  <c r="AI59" i="38"/>
  <c r="AN59" i="38"/>
  <c r="AR55" i="35"/>
  <c r="X58" i="43"/>
  <c r="Y58" i="43"/>
  <c r="AH59" i="95"/>
  <c r="AQ59" i="95" s="1"/>
  <c r="AH58" i="81"/>
  <c r="AQ58" i="81" s="1"/>
  <c r="Y58" i="82"/>
  <c r="X58" i="82"/>
  <c r="AI58" i="40"/>
  <c r="AN58" i="40"/>
  <c r="AN56" i="47"/>
  <c r="AI56" i="47"/>
  <c r="Y56" i="27"/>
  <c r="X56" i="27"/>
  <c r="Z56" i="27" s="1"/>
  <c r="Y57" i="75"/>
  <c r="X57" i="75"/>
  <c r="AE56" i="35"/>
  <c r="AF56" i="35"/>
  <c r="AO56" i="35" s="1"/>
  <c r="AG56" i="35"/>
  <c r="AP56" i="35" s="1"/>
  <c r="Y58" i="32"/>
  <c r="X58" i="32"/>
  <c r="X56" i="94"/>
  <c r="Y56" i="94"/>
  <c r="X60" i="86"/>
  <c r="Y60" i="86"/>
  <c r="X60" i="30"/>
  <c r="Y60" i="30"/>
  <c r="AN58" i="31"/>
  <c r="AI58" i="31"/>
  <c r="AI57" i="39"/>
  <c r="AN57" i="39"/>
  <c r="W58" i="36"/>
  <c r="AG57" i="36"/>
  <c r="AP57" i="36" s="1"/>
  <c r="AE57" i="36"/>
  <c r="AF57" i="36"/>
  <c r="AO57" i="36" s="1"/>
  <c r="AR58" i="44"/>
  <c r="AI56" i="75"/>
  <c r="AN56" i="75"/>
  <c r="AH58" i="84"/>
  <c r="AQ58" i="84" s="1"/>
  <c r="AN57" i="32"/>
  <c r="AI57" i="32"/>
  <c r="AI59" i="86"/>
  <c r="AN59" i="86"/>
  <c r="Y57" i="46"/>
  <c r="X57" i="46"/>
  <c r="AN59" i="30"/>
  <c r="AI59" i="30"/>
  <c r="X60" i="96"/>
  <c r="Y60" i="96"/>
  <c r="Z57" i="78"/>
  <c r="AH58" i="90"/>
  <c r="AQ58" i="90" s="1"/>
  <c r="AI58" i="37"/>
  <c r="AN58" i="37"/>
  <c r="Z59" i="44"/>
  <c r="AI57" i="33"/>
  <c r="AN57" i="33"/>
  <c r="AI57" i="43"/>
  <c r="AN57" i="43"/>
  <c r="Z58" i="81"/>
  <c r="Y60" i="79"/>
  <c r="Z60" i="79" s="1"/>
  <c r="X60" i="79"/>
  <c r="AN59" i="25"/>
  <c r="AI59" i="25"/>
  <c r="AH60" i="91"/>
  <c r="AQ60" i="91" s="1"/>
  <c r="Y58" i="29"/>
  <c r="X58" i="29"/>
  <c r="Y57" i="92"/>
  <c r="X57" i="92"/>
  <c r="AN56" i="46"/>
  <c r="AI56" i="46"/>
  <c r="AR57" i="81"/>
  <c r="Z58" i="84"/>
  <c r="AR56" i="78"/>
  <c r="AR59" i="91"/>
  <c r="AH59" i="42"/>
  <c r="AQ59" i="42" s="1"/>
  <c r="AR58" i="83"/>
  <c r="AI58" i="34"/>
  <c r="AN58" i="34"/>
  <c r="AR57" i="90"/>
  <c r="AF59" i="95"/>
  <c r="AO59" i="95" s="1"/>
  <c r="AE59" i="95"/>
  <c r="AG59" i="95"/>
  <c r="AP59" i="95" s="1"/>
  <c r="W60" i="95"/>
  <c r="AE57" i="41"/>
  <c r="W58" i="41"/>
  <c r="AF57" i="41"/>
  <c r="AO57" i="41" s="1"/>
  <c r="AG57" i="41"/>
  <c r="AP57" i="41" s="1"/>
  <c r="AH59" i="83"/>
  <c r="AQ59" i="83" s="1"/>
  <c r="AR58" i="73"/>
  <c r="AF58" i="80"/>
  <c r="AO58" i="80" s="1"/>
  <c r="AE58" i="80"/>
  <c r="W59" i="80"/>
  <c r="AG58" i="80"/>
  <c r="AP58" i="80" s="1"/>
  <c r="AN56" i="88"/>
  <c r="AI56" i="88"/>
  <c r="AH56" i="89"/>
  <c r="AQ56" i="89" s="1"/>
  <c r="AF60" i="48"/>
  <c r="AO60" i="48" s="1"/>
  <c r="AG60" i="48"/>
  <c r="AP60" i="48" s="1"/>
  <c r="AE60" i="48"/>
  <c r="W61" i="48"/>
  <c r="AR57" i="84"/>
  <c r="Z59" i="83"/>
  <c r="AI59" i="79"/>
  <c r="AN59" i="79"/>
  <c r="X59" i="40"/>
  <c r="Y59" i="40"/>
  <c r="Y57" i="47"/>
  <c r="X57" i="47"/>
  <c r="AR57" i="76"/>
  <c r="AR56" i="36"/>
  <c r="AG57" i="74"/>
  <c r="AP57" i="74" s="1"/>
  <c r="AF57" i="74"/>
  <c r="AO57" i="74" s="1"/>
  <c r="AE57" i="74"/>
  <c r="W58" i="74"/>
  <c r="AN59" i="77"/>
  <c r="AI59" i="77"/>
  <c r="X60" i="26"/>
  <c r="Y60" i="26"/>
  <c r="Y57" i="88"/>
  <c r="X57" i="88"/>
  <c r="X58" i="33"/>
  <c r="Y58" i="33"/>
  <c r="X59" i="34"/>
  <c r="Y59" i="34"/>
  <c r="Z56" i="89"/>
  <c r="W59" i="87"/>
  <c r="AG58" i="87"/>
  <c r="AP58" i="87" s="1"/>
  <c r="AF58" i="87"/>
  <c r="AO58" i="87" s="1"/>
  <c r="AE58" i="87"/>
  <c r="AR59" i="85"/>
  <c r="AH56" i="35"/>
  <c r="AQ56" i="35" s="1"/>
  <c r="AH59" i="73"/>
  <c r="AQ59" i="73" s="1"/>
  <c r="AG60" i="91"/>
  <c r="AP60" i="91" s="1"/>
  <c r="AF60" i="91"/>
  <c r="AO60" i="91" s="1"/>
  <c r="W61" i="91"/>
  <c r="AE60" i="91"/>
  <c r="AN55" i="94"/>
  <c r="AI55" i="94"/>
  <c r="AR55" i="89"/>
  <c r="AN57" i="45"/>
  <c r="AI57" i="45"/>
  <c r="AN59" i="96"/>
  <c r="AI59" i="96"/>
  <c r="Y59" i="93"/>
  <c r="X59" i="93"/>
  <c r="Y60" i="25"/>
  <c r="X60" i="25"/>
  <c r="AH58" i="76"/>
  <c r="AQ58" i="76" s="1"/>
  <c r="Y60" i="77"/>
  <c r="X60" i="77"/>
  <c r="Z59" i="42"/>
  <c r="AR58" i="42"/>
  <c r="AN59" i="26"/>
  <c r="AI59" i="26"/>
  <c r="AH57" i="36"/>
  <c r="AQ57" i="36" s="1"/>
  <c r="AH57" i="41"/>
  <c r="AQ57" i="41" s="1"/>
  <c r="AN57" i="82"/>
  <c r="AI57" i="82"/>
  <c r="AN55" i="27"/>
  <c r="AI55" i="27"/>
  <c r="Z59" i="73"/>
  <c r="AH60" i="85"/>
  <c r="AQ60" i="85" s="1"/>
  <c r="AI57" i="29"/>
  <c r="AN57" i="29"/>
  <c r="X58" i="45"/>
  <c r="Y58" i="45"/>
  <c r="AN56" i="92"/>
  <c r="AI56" i="92"/>
  <c r="Y59" i="31"/>
  <c r="X59" i="31"/>
  <c r="Y58" i="39"/>
  <c r="X58" i="39"/>
  <c r="AI58" i="93"/>
  <c r="AN58" i="93"/>
  <c r="Z60" i="25" l="1"/>
  <c r="Z57" i="47"/>
  <c r="AE57" i="47" s="1"/>
  <c r="AE60" i="85"/>
  <c r="Z58" i="39"/>
  <c r="AG58" i="39" s="1"/>
  <c r="AP58" i="39" s="1"/>
  <c r="AE58" i="90"/>
  <c r="AI58" i="90" s="1"/>
  <c r="Z57" i="88"/>
  <c r="Z60" i="38"/>
  <c r="Z59" i="34"/>
  <c r="Z59" i="40"/>
  <c r="AF59" i="40" s="1"/>
  <c r="AO59" i="40" s="1"/>
  <c r="Z58" i="82"/>
  <c r="AG58" i="82" s="1"/>
  <c r="AP58" i="82" s="1"/>
  <c r="Z58" i="32"/>
  <c r="W59" i="32" s="1"/>
  <c r="W58" i="47"/>
  <c r="AF57" i="47"/>
  <c r="AO57" i="47" s="1"/>
  <c r="AG57" i="47"/>
  <c r="AP57" i="47" s="1"/>
  <c r="AE59" i="40"/>
  <c r="W60" i="40"/>
  <c r="AE58" i="39"/>
  <c r="AF58" i="39"/>
  <c r="AO58" i="39" s="1"/>
  <c r="AH58" i="39"/>
  <c r="AQ58" i="39" s="1"/>
  <c r="AR56" i="92"/>
  <c r="AR57" i="29"/>
  <c r="AF59" i="73"/>
  <c r="AO59" i="73" s="1"/>
  <c r="AE59" i="73"/>
  <c r="W60" i="73"/>
  <c r="AG59" i="73"/>
  <c r="AP59" i="73" s="1"/>
  <c r="W61" i="25"/>
  <c r="AG60" i="25"/>
  <c r="AP60" i="25" s="1"/>
  <c r="AF60" i="25"/>
  <c r="AO60" i="25" s="1"/>
  <c r="AE60" i="25"/>
  <c r="AR57" i="45"/>
  <c r="AH59" i="34"/>
  <c r="AQ59" i="34" s="1"/>
  <c r="AE59" i="83"/>
  <c r="AG59" i="83"/>
  <c r="AP59" i="83" s="1"/>
  <c r="AF59" i="83"/>
  <c r="AO59" i="83" s="1"/>
  <c r="W60" i="83"/>
  <c r="AI58" i="80"/>
  <c r="AN58" i="80"/>
  <c r="Y58" i="41"/>
  <c r="X58" i="41"/>
  <c r="Z58" i="41" s="1"/>
  <c r="AH58" i="29"/>
  <c r="AQ58" i="29" s="1"/>
  <c r="AG60" i="79"/>
  <c r="AP60" i="79" s="1"/>
  <c r="AF60" i="79"/>
  <c r="AO60" i="79" s="1"/>
  <c r="AE60" i="79"/>
  <c r="W61" i="79"/>
  <c r="W60" i="44"/>
  <c r="AF59" i="44"/>
  <c r="AO59" i="44" s="1"/>
  <c r="AE59" i="44"/>
  <c r="AG59" i="44"/>
  <c r="AP59" i="44" s="1"/>
  <c r="AR59" i="30"/>
  <c r="AR59" i="86"/>
  <c r="AR57" i="39"/>
  <c r="AH58" i="32"/>
  <c r="AQ58" i="32" s="1"/>
  <c r="Y57" i="35"/>
  <c r="X57" i="35"/>
  <c r="AH58" i="82"/>
  <c r="AQ58" i="82" s="1"/>
  <c r="AH60" i="38"/>
  <c r="AQ60" i="38" s="1"/>
  <c r="AN60" i="85"/>
  <c r="AI60" i="85"/>
  <c r="Y59" i="90"/>
  <c r="X59" i="90"/>
  <c r="AR55" i="27"/>
  <c r="AH59" i="93"/>
  <c r="AQ59" i="93" s="1"/>
  <c r="AN60" i="91"/>
  <c r="AI60" i="91"/>
  <c r="AE59" i="34"/>
  <c r="W60" i="34"/>
  <c r="AG59" i="34"/>
  <c r="AP59" i="34" s="1"/>
  <c r="AF59" i="34"/>
  <c r="AO59" i="34" s="1"/>
  <c r="W58" i="88"/>
  <c r="AG57" i="88"/>
  <c r="AP57" i="88" s="1"/>
  <c r="AE57" i="88"/>
  <c r="AF57" i="88"/>
  <c r="AO57" i="88" s="1"/>
  <c r="AR56" i="88"/>
  <c r="AI57" i="41"/>
  <c r="AN57" i="41"/>
  <c r="AR56" i="46"/>
  <c r="AE58" i="81"/>
  <c r="W59" i="81"/>
  <c r="AF58" i="81"/>
  <c r="AO58" i="81" s="1"/>
  <c r="AG58" i="81"/>
  <c r="AP58" i="81" s="1"/>
  <c r="AR57" i="32"/>
  <c r="AI57" i="36"/>
  <c r="AN57" i="36"/>
  <c r="AR58" i="31"/>
  <c r="AH60" i="86"/>
  <c r="AQ60" i="86" s="1"/>
  <c r="AI56" i="35"/>
  <c r="AN56" i="35"/>
  <c r="W57" i="27"/>
  <c r="AE56" i="27"/>
  <c r="AG56" i="27"/>
  <c r="AP56" i="27" s="1"/>
  <c r="AF56" i="27"/>
  <c r="AO56" i="27" s="1"/>
  <c r="AR59" i="38"/>
  <c r="AH59" i="37"/>
  <c r="AQ59" i="37" s="1"/>
  <c r="AG60" i="38"/>
  <c r="AP60" i="38" s="1"/>
  <c r="AE60" i="38"/>
  <c r="W61" i="38"/>
  <c r="AF60" i="38"/>
  <c r="AO60" i="38" s="1"/>
  <c r="AI59" i="28"/>
  <c r="AN59" i="28"/>
  <c r="AN58" i="76"/>
  <c r="AI58" i="76"/>
  <c r="AH60" i="77"/>
  <c r="AQ60" i="77" s="1"/>
  <c r="Y61" i="91"/>
  <c r="X61" i="91"/>
  <c r="X58" i="74"/>
  <c r="Y58" i="74"/>
  <c r="AH59" i="40"/>
  <c r="AQ59" i="40" s="1"/>
  <c r="X60" i="95"/>
  <c r="Y60" i="95"/>
  <c r="Z58" i="29"/>
  <c r="AR59" i="25"/>
  <c r="AR58" i="37"/>
  <c r="AG57" i="78"/>
  <c r="AP57" i="78" s="1"/>
  <c r="AF57" i="78"/>
  <c r="AO57" i="78" s="1"/>
  <c r="AE57" i="78"/>
  <c r="W58" i="78"/>
  <c r="AH57" i="46"/>
  <c r="AQ57" i="46" s="1"/>
  <c r="Z60" i="86"/>
  <c r="AH57" i="75"/>
  <c r="AQ57" i="75" s="1"/>
  <c r="AR56" i="47"/>
  <c r="AH58" i="43"/>
  <c r="AQ58" i="43" s="1"/>
  <c r="AH59" i="31"/>
  <c r="AQ59" i="31" s="1"/>
  <c r="AH58" i="45"/>
  <c r="AQ58" i="45" s="1"/>
  <c r="AR57" i="82"/>
  <c r="AR59" i="26"/>
  <c r="Z59" i="93"/>
  <c r="Y59" i="87"/>
  <c r="X59" i="87"/>
  <c r="AH58" i="33"/>
  <c r="AQ58" i="33" s="1"/>
  <c r="AH60" i="26"/>
  <c r="AQ60" i="26" s="1"/>
  <c r="AN57" i="74"/>
  <c r="AI57" i="74"/>
  <c r="Y61" i="48"/>
  <c r="X61" i="48"/>
  <c r="AH57" i="92"/>
  <c r="AQ57" i="92" s="1"/>
  <c r="AR57" i="43"/>
  <c r="AR56" i="75"/>
  <c r="Z58" i="43"/>
  <c r="Z59" i="37"/>
  <c r="X59" i="76"/>
  <c r="Y59" i="76"/>
  <c r="W60" i="42"/>
  <c r="AG59" i="42"/>
  <c r="AP59" i="42" s="1"/>
  <c r="AF59" i="42"/>
  <c r="AO59" i="42" s="1"/>
  <c r="AE59" i="42"/>
  <c r="Z58" i="45"/>
  <c r="Z60" i="77"/>
  <c r="AH60" i="25"/>
  <c r="AQ60" i="25" s="1"/>
  <c r="AR59" i="96"/>
  <c r="AR55" i="94"/>
  <c r="AG56" i="89"/>
  <c r="AP56" i="89" s="1"/>
  <c r="AF56" i="89"/>
  <c r="AO56" i="89" s="1"/>
  <c r="W57" i="89"/>
  <c r="AE56" i="89"/>
  <c r="Z58" i="33"/>
  <c r="Z60" i="26"/>
  <c r="AH57" i="47"/>
  <c r="AQ57" i="47" s="1"/>
  <c r="AI60" i="48"/>
  <c r="AN60" i="48"/>
  <c r="AN59" i="95"/>
  <c r="AI59" i="95"/>
  <c r="AR58" i="34"/>
  <c r="AG58" i="84"/>
  <c r="AP58" i="84" s="1"/>
  <c r="AF58" i="84"/>
  <c r="AO58" i="84" s="1"/>
  <c r="W59" i="84"/>
  <c r="AE58" i="84"/>
  <c r="AH60" i="79"/>
  <c r="AQ60" i="79" s="1"/>
  <c r="AH60" i="96"/>
  <c r="AQ60" i="96" s="1"/>
  <c r="Z57" i="46"/>
  <c r="X58" i="36"/>
  <c r="Y58" i="36"/>
  <c r="AH60" i="30"/>
  <c r="AQ60" i="30" s="1"/>
  <c r="AH56" i="94"/>
  <c r="AQ56" i="94" s="1"/>
  <c r="Z57" i="75"/>
  <c r="AR58" i="93"/>
  <c r="Z59" i="31"/>
  <c r="AI58" i="87"/>
  <c r="AN58" i="87"/>
  <c r="AH57" i="88"/>
  <c r="AQ57" i="88" s="1"/>
  <c r="AR59" i="77"/>
  <c r="AR59" i="79"/>
  <c r="Y59" i="80"/>
  <c r="X59" i="80"/>
  <c r="Z57" i="92"/>
  <c r="AR57" i="33"/>
  <c r="Z60" i="96"/>
  <c r="Z60" i="30"/>
  <c r="Z56" i="94"/>
  <c r="AH56" i="27"/>
  <c r="AQ56" i="27" s="1"/>
  <c r="AR58" i="40"/>
  <c r="Y61" i="85"/>
  <c r="X61" i="85"/>
  <c r="Y60" i="28"/>
  <c r="X60" i="28"/>
  <c r="W59" i="39" l="1"/>
  <c r="Z59" i="76"/>
  <c r="AF58" i="32"/>
  <c r="AO58" i="32" s="1"/>
  <c r="AN58" i="90"/>
  <c r="W59" i="82"/>
  <c r="Y59" i="82" s="1"/>
  <c r="AG59" i="40"/>
  <c r="AP59" i="40" s="1"/>
  <c r="AG58" i="32"/>
  <c r="AP58" i="32" s="1"/>
  <c r="Z61" i="91"/>
  <c r="AE58" i="82"/>
  <c r="Z60" i="95"/>
  <c r="W61" i="95" s="1"/>
  <c r="Z59" i="90"/>
  <c r="AF59" i="90" s="1"/>
  <c r="AO59" i="90" s="1"/>
  <c r="AF58" i="82"/>
  <c r="AO58" i="82" s="1"/>
  <c r="AE58" i="32"/>
  <c r="Z57" i="35"/>
  <c r="AF57" i="35" s="1"/>
  <c r="AO57" i="35" s="1"/>
  <c r="Z59" i="87"/>
  <c r="AE59" i="87" s="1"/>
  <c r="AF59" i="87"/>
  <c r="AO59" i="87" s="1"/>
  <c r="AG59" i="87"/>
  <c r="AP59" i="87" s="1"/>
  <c r="AF60" i="95"/>
  <c r="AO60" i="95" s="1"/>
  <c r="AE57" i="35"/>
  <c r="W58" i="35"/>
  <c r="AH58" i="36"/>
  <c r="AQ58" i="36" s="1"/>
  <c r="Y58" i="78"/>
  <c r="X58" i="78"/>
  <c r="AN56" i="89"/>
  <c r="AI56" i="89"/>
  <c r="AH61" i="85"/>
  <c r="AQ61" i="85" s="1"/>
  <c r="Z61" i="85"/>
  <c r="AR60" i="48"/>
  <c r="W61" i="26"/>
  <c r="AG60" i="26"/>
  <c r="AP60" i="26" s="1"/>
  <c r="AF60" i="26"/>
  <c r="AO60" i="26" s="1"/>
  <c r="AE60" i="26"/>
  <c r="AI59" i="42"/>
  <c r="AN59" i="42"/>
  <c r="AH59" i="76"/>
  <c r="AQ59" i="76" s="1"/>
  <c r="AR57" i="74"/>
  <c r="AH59" i="87"/>
  <c r="AQ59" i="87" s="1"/>
  <c r="AG60" i="86"/>
  <c r="AP60" i="86" s="1"/>
  <c r="AE60" i="86"/>
  <c r="W61" i="86"/>
  <c r="AF60" i="86"/>
  <c r="AO60" i="86" s="1"/>
  <c r="AN60" i="38"/>
  <c r="AI60" i="38"/>
  <c r="AR57" i="36"/>
  <c r="Y58" i="88"/>
  <c r="X58" i="88"/>
  <c r="AR60" i="91"/>
  <c r="AR60" i="85"/>
  <c r="AH57" i="35"/>
  <c r="AQ57" i="35" s="1"/>
  <c r="Y60" i="44"/>
  <c r="X60" i="44"/>
  <c r="AI59" i="73"/>
  <c r="AN59" i="73"/>
  <c r="X59" i="39"/>
  <c r="Y59" i="39"/>
  <c r="AI59" i="40"/>
  <c r="AN59" i="40"/>
  <c r="X59" i="32"/>
  <c r="Y59" i="32"/>
  <c r="AH58" i="74"/>
  <c r="AQ58" i="74" s="1"/>
  <c r="Y57" i="27"/>
  <c r="X57" i="27"/>
  <c r="AN58" i="81"/>
  <c r="AI58" i="81"/>
  <c r="AG58" i="41"/>
  <c r="AP58" i="41" s="1"/>
  <c r="AF58" i="41"/>
  <c r="AO58" i="41" s="1"/>
  <c r="AE58" i="41"/>
  <c r="W59" i="41"/>
  <c r="AN57" i="78"/>
  <c r="AI57" i="78"/>
  <c r="Z58" i="74"/>
  <c r="AR59" i="28"/>
  <c r="Y61" i="79"/>
  <c r="X61" i="79"/>
  <c r="AN59" i="83"/>
  <c r="AI59" i="83"/>
  <c r="Y61" i="25"/>
  <c r="Z61" i="25" s="1"/>
  <c r="X61" i="25"/>
  <c r="AN58" i="39"/>
  <c r="AI58" i="39"/>
  <c r="AI58" i="32"/>
  <c r="AN58" i="32"/>
  <c r="AH59" i="80"/>
  <c r="AQ59" i="80" s="1"/>
  <c r="W61" i="30"/>
  <c r="AG60" i="30"/>
  <c r="AP60" i="30" s="1"/>
  <c r="AF60" i="30"/>
  <c r="AO60" i="30" s="1"/>
  <c r="AE60" i="30"/>
  <c r="AR58" i="87"/>
  <c r="W58" i="46"/>
  <c r="AG57" i="46"/>
  <c r="AP57" i="46" s="1"/>
  <c r="AE57" i="46"/>
  <c r="AF57" i="46"/>
  <c r="AO57" i="46" s="1"/>
  <c r="X59" i="84"/>
  <c r="Y59" i="84"/>
  <c r="AR59" i="95"/>
  <c r="AR58" i="90"/>
  <c r="AH61" i="48"/>
  <c r="AQ61" i="48" s="1"/>
  <c r="AG59" i="93"/>
  <c r="AP59" i="93" s="1"/>
  <c r="AF59" i="93"/>
  <c r="AO59" i="93" s="1"/>
  <c r="AE59" i="93"/>
  <c r="W60" i="93"/>
  <c r="AF58" i="29"/>
  <c r="AO58" i="29" s="1"/>
  <c r="AE58" i="29"/>
  <c r="W59" i="29"/>
  <c r="AG58" i="29"/>
  <c r="AP58" i="29" s="1"/>
  <c r="AH61" i="91"/>
  <c r="AQ61" i="91" s="1"/>
  <c r="AR56" i="35"/>
  <c r="AI57" i="88"/>
  <c r="AN57" i="88"/>
  <c r="AH59" i="90"/>
  <c r="AQ59" i="90" s="1"/>
  <c r="AI59" i="44"/>
  <c r="AN59" i="44"/>
  <c r="AN60" i="79"/>
  <c r="AI60" i="79"/>
  <c r="AR58" i="80"/>
  <c r="AI57" i="47"/>
  <c r="AN57" i="47"/>
  <c r="AH60" i="28"/>
  <c r="AQ60" i="28" s="1"/>
  <c r="AF57" i="92"/>
  <c r="AO57" i="92" s="1"/>
  <c r="AE57" i="92"/>
  <c r="AG57" i="92"/>
  <c r="AP57" i="92" s="1"/>
  <c r="W58" i="92"/>
  <c r="AG57" i="75"/>
  <c r="AP57" i="75" s="1"/>
  <c r="AF57" i="75"/>
  <c r="AO57" i="75" s="1"/>
  <c r="AE57" i="75"/>
  <c r="W58" i="75"/>
  <c r="AF58" i="33"/>
  <c r="AO58" i="33" s="1"/>
  <c r="AG58" i="33"/>
  <c r="AP58" i="33" s="1"/>
  <c r="AE58" i="33"/>
  <c r="W59" i="33"/>
  <c r="W60" i="76"/>
  <c r="AG59" i="76"/>
  <c r="AP59" i="76" s="1"/>
  <c r="AF59" i="76"/>
  <c r="AO59" i="76" s="1"/>
  <c r="AE59" i="76"/>
  <c r="AF56" i="94"/>
  <c r="AO56" i="94" s="1"/>
  <c r="AG56" i="94"/>
  <c r="AP56" i="94" s="1"/>
  <c r="W57" i="94"/>
  <c r="AE56" i="94"/>
  <c r="Z58" i="36"/>
  <c r="W60" i="31"/>
  <c r="AG59" i="31"/>
  <c r="AP59" i="31" s="1"/>
  <c r="AF59" i="31"/>
  <c r="AO59" i="31" s="1"/>
  <c r="AE59" i="31"/>
  <c r="X57" i="89"/>
  <c r="Y57" i="89"/>
  <c r="W61" i="77"/>
  <c r="AG60" i="77"/>
  <c r="AP60" i="77" s="1"/>
  <c r="AF60" i="77"/>
  <c r="AO60" i="77" s="1"/>
  <c r="AE60" i="77"/>
  <c r="Y60" i="42"/>
  <c r="X60" i="42"/>
  <c r="AE59" i="37"/>
  <c r="W60" i="37"/>
  <c r="AF59" i="37"/>
  <c r="AO59" i="37" s="1"/>
  <c r="AG59" i="37"/>
  <c r="AP59" i="37" s="1"/>
  <c r="X60" i="34"/>
  <c r="Y60" i="34"/>
  <c r="Y60" i="83"/>
  <c r="X60" i="83"/>
  <c r="AI60" i="25"/>
  <c r="AN60" i="25"/>
  <c r="AI58" i="82"/>
  <c r="AN58" i="82"/>
  <c r="AN58" i="84"/>
  <c r="AI58" i="84"/>
  <c r="Z60" i="28"/>
  <c r="AF60" i="96"/>
  <c r="AO60" i="96" s="1"/>
  <c r="AG60" i="96"/>
  <c r="AP60" i="96" s="1"/>
  <c r="W61" i="96"/>
  <c r="AE60" i="96"/>
  <c r="Z59" i="80"/>
  <c r="W59" i="45"/>
  <c r="AG58" i="45"/>
  <c r="AP58" i="45" s="1"/>
  <c r="AF58" i="45"/>
  <c r="AO58" i="45" s="1"/>
  <c r="AE58" i="45"/>
  <c r="AE58" i="43"/>
  <c r="AG58" i="43"/>
  <c r="AP58" i="43" s="1"/>
  <c r="W59" i="43"/>
  <c r="AF58" i="43"/>
  <c r="AO58" i="43" s="1"/>
  <c r="Z61" i="48"/>
  <c r="AH60" i="95"/>
  <c r="AQ60" i="95" s="1"/>
  <c r="W62" i="91"/>
  <c r="AG61" i="91"/>
  <c r="AP61" i="91" s="1"/>
  <c r="AF61" i="91"/>
  <c r="AO61" i="91" s="1"/>
  <c r="AE61" i="91"/>
  <c r="AR58" i="76"/>
  <c r="X61" i="38"/>
  <c r="Y61" i="38"/>
  <c r="AI56" i="27"/>
  <c r="AN56" i="27"/>
  <c r="X59" i="81"/>
  <c r="Y59" i="81"/>
  <c r="AR57" i="41"/>
  <c r="AN59" i="34"/>
  <c r="AI59" i="34"/>
  <c r="AH58" i="41"/>
  <c r="AQ58" i="41" s="1"/>
  <c r="X60" i="73"/>
  <c r="Y60" i="73"/>
  <c r="Y60" i="40"/>
  <c r="X60" i="40"/>
  <c r="X58" i="47"/>
  <c r="Y58" i="47"/>
  <c r="Z58" i="47" s="1"/>
  <c r="X59" i="82" l="1"/>
  <c r="AE59" i="90"/>
  <c r="AG59" i="90"/>
  <c r="AP59" i="90" s="1"/>
  <c r="W60" i="90"/>
  <c r="AG60" i="95"/>
  <c r="AP60" i="95" s="1"/>
  <c r="W60" i="87"/>
  <c r="Z59" i="81"/>
  <c r="AE60" i="95"/>
  <c r="AG57" i="35"/>
  <c r="AP57" i="35" s="1"/>
  <c r="Z60" i="83"/>
  <c r="AF60" i="83" s="1"/>
  <c r="AO60" i="83" s="1"/>
  <c r="Z60" i="73"/>
  <c r="AE60" i="73" s="1"/>
  <c r="Z60" i="42"/>
  <c r="Z60" i="40"/>
  <c r="AG60" i="40" s="1"/>
  <c r="AP60" i="40" s="1"/>
  <c r="Z61" i="79"/>
  <c r="Z59" i="32"/>
  <c r="AG59" i="32" s="1"/>
  <c r="AP59" i="32" s="1"/>
  <c r="W61" i="40"/>
  <c r="AF59" i="32"/>
  <c r="AO59" i="32" s="1"/>
  <c r="AE59" i="32"/>
  <c r="AE61" i="25"/>
  <c r="W62" i="25"/>
  <c r="AG61" i="25"/>
  <c r="AP61" i="25" s="1"/>
  <c r="AF61" i="25"/>
  <c r="AO61" i="25" s="1"/>
  <c r="AE58" i="47"/>
  <c r="AG58" i="47"/>
  <c r="AP58" i="47" s="1"/>
  <c r="W59" i="47"/>
  <c r="AF58" i="47"/>
  <c r="AO58" i="47" s="1"/>
  <c r="AI60" i="96"/>
  <c r="AN60" i="96"/>
  <c r="X60" i="76"/>
  <c r="Y60" i="76"/>
  <c r="X59" i="43"/>
  <c r="Y59" i="43"/>
  <c r="X61" i="96"/>
  <c r="Y61" i="96"/>
  <c r="Y59" i="33"/>
  <c r="X59" i="33"/>
  <c r="Y60" i="93"/>
  <c r="X60" i="93"/>
  <c r="AH58" i="47"/>
  <c r="AQ58" i="47" s="1"/>
  <c r="AH60" i="73"/>
  <c r="AQ60" i="73" s="1"/>
  <c r="AR59" i="34"/>
  <c r="AG59" i="81"/>
  <c r="AP59" i="81" s="1"/>
  <c r="AF59" i="81"/>
  <c r="AO59" i="81" s="1"/>
  <c r="W60" i="81"/>
  <c r="AE59" i="81"/>
  <c r="X62" i="91"/>
  <c r="Y62" i="91"/>
  <c r="W62" i="48"/>
  <c r="AG61" i="48"/>
  <c r="AP61" i="48" s="1"/>
  <c r="AE61" i="48"/>
  <c r="AF61" i="48"/>
  <c r="AO61" i="48" s="1"/>
  <c r="AI58" i="45"/>
  <c r="AN58" i="45"/>
  <c r="AR58" i="84"/>
  <c r="AH60" i="83"/>
  <c r="AQ60" i="83" s="1"/>
  <c r="X61" i="77"/>
  <c r="Y61" i="77"/>
  <c r="Y58" i="92"/>
  <c r="X58" i="92"/>
  <c r="AR57" i="88"/>
  <c r="AR58" i="32"/>
  <c r="AH61" i="25"/>
  <c r="AQ61" i="25" s="1"/>
  <c r="AR58" i="81"/>
  <c r="AN60" i="86"/>
  <c r="AI60" i="86"/>
  <c r="AN57" i="35"/>
  <c r="AI57" i="35"/>
  <c r="Y61" i="95"/>
  <c r="X61" i="95"/>
  <c r="W62" i="79"/>
  <c r="AG61" i="79"/>
  <c r="AP61" i="79" s="1"/>
  <c r="AF61" i="79"/>
  <c r="AO61" i="79" s="1"/>
  <c r="AE61" i="79"/>
  <c r="AH58" i="78"/>
  <c r="AQ58" i="78" s="1"/>
  <c r="AH59" i="82"/>
  <c r="AQ59" i="82" s="1"/>
  <c r="Y59" i="41"/>
  <c r="X59" i="41"/>
  <c r="AH57" i="27"/>
  <c r="AQ57" i="27" s="1"/>
  <c r="AR59" i="40"/>
  <c r="AH60" i="44"/>
  <c r="AQ60" i="44" s="1"/>
  <c r="AH58" i="88"/>
  <c r="AQ58" i="88" s="1"/>
  <c r="X61" i="26"/>
  <c r="Y61" i="26"/>
  <c r="AI60" i="77"/>
  <c r="AN60" i="77"/>
  <c r="AH57" i="89"/>
  <c r="AQ57" i="89" s="1"/>
  <c r="AR58" i="82"/>
  <c r="Y60" i="37"/>
  <c r="X60" i="37"/>
  <c r="Z57" i="89"/>
  <c r="AF58" i="36"/>
  <c r="AO58" i="36" s="1"/>
  <c r="AE58" i="36"/>
  <c r="W59" i="36"/>
  <c r="AG58" i="36"/>
  <c r="AP58" i="36" s="1"/>
  <c r="AI59" i="76"/>
  <c r="AN59" i="76"/>
  <c r="AN57" i="75"/>
  <c r="AI57" i="75"/>
  <c r="AN57" i="92"/>
  <c r="AI57" i="92"/>
  <c r="AN59" i="93"/>
  <c r="AI59" i="93"/>
  <c r="Z59" i="82"/>
  <c r="AR59" i="83"/>
  <c r="AN58" i="41"/>
  <c r="AI58" i="41"/>
  <c r="AR59" i="42"/>
  <c r="Z58" i="78"/>
  <c r="Y58" i="75"/>
  <c r="X58" i="75"/>
  <c r="Z58" i="75" s="1"/>
  <c r="AI57" i="46"/>
  <c r="AN57" i="46"/>
  <c r="AI60" i="30"/>
  <c r="AN60" i="30"/>
  <c r="AR60" i="38"/>
  <c r="AR56" i="27"/>
  <c r="X60" i="31"/>
  <c r="Y60" i="31"/>
  <c r="AR60" i="79"/>
  <c r="X60" i="90"/>
  <c r="Y60" i="90"/>
  <c r="AH61" i="38"/>
  <c r="AQ61" i="38" s="1"/>
  <c r="X59" i="45"/>
  <c r="Y59" i="45"/>
  <c r="Z59" i="45" s="1"/>
  <c r="AH60" i="34"/>
  <c r="AQ60" i="34" s="1"/>
  <c r="AI59" i="37"/>
  <c r="AN59" i="37"/>
  <c r="AI59" i="31"/>
  <c r="AN59" i="31"/>
  <c r="AI56" i="94"/>
  <c r="AN56" i="94"/>
  <c r="AI58" i="33"/>
  <c r="AN58" i="33"/>
  <c r="X59" i="29"/>
  <c r="Y59" i="29"/>
  <c r="AH59" i="84"/>
  <c r="AQ59" i="84" s="1"/>
  <c r="X58" i="46"/>
  <c r="Y58" i="46"/>
  <c r="AR58" i="39"/>
  <c r="W59" i="74"/>
  <c r="AG58" i="74"/>
  <c r="AP58" i="74" s="1"/>
  <c r="AF58" i="74"/>
  <c r="AO58" i="74" s="1"/>
  <c r="AE58" i="74"/>
  <c r="Z57" i="27"/>
  <c r="AH59" i="39"/>
  <c r="AQ59" i="39" s="1"/>
  <c r="Z60" i="44"/>
  <c r="Z58" i="88"/>
  <c r="AI60" i="26"/>
  <c r="AN60" i="26"/>
  <c r="AN60" i="95"/>
  <c r="Y60" i="87"/>
  <c r="X60" i="87"/>
  <c r="AE60" i="42"/>
  <c r="W61" i="42"/>
  <c r="AF60" i="42"/>
  <c r="AO60" i="42" s="1"/>
  <c r="AG60" i="42"/>
  <c r="AP60" i="42" s="1"/>
  <c r="AR59" i="73"/>
  <c r="AH60" i="40"/>
  <c r="AQ60" i="40" s="1"/>
  <c r="AI59" i="90"/>
  <c r="AN59" i="90"/>
  <c r="AI61" i="91"/>
  <c r="AN61" i="91"/>
  <c r="AH59" i="81"/>
  <c r="AQ59" i="81" s="1"/>
  <c r="Z61" i="38"/>
  <c r="AI58" i="43"/>
  <c r="AN58" i="43"/>
  <c r="AG59" i="80"/>
  <c r="AP59" i="80" s="1"/>
  <c r="AF59" i="80"/>
  <c r="AO59" i="80" s="1"/>
  <c r="AE59" i="80"/>
  <c r="W60" i="80"/>
  <c r="AG60" i="28"/>
  <c r="AP60" i="28" s="1"/>
  <c r="AF60" i="28"/>
  <c r="AO60" i="28" s="1"/>
  <c r="W61" i="28"/>
  <c r="AE60" i="28"/>
  <c r="AR60" i="25"/>
  <c r="Z60" i="34"/>
  <c r="AH60" i="42"/>
  <c r="AQ60" i="42" s="1"/>
  <c r="Y57" i="94"/>
  <c r="X57" i="94"/>
  <c r="Z57" i="94" s="1"/>
  <c r="AR57" i="47"/>
  <c r="AR59" i="44"/>
  <c r="AI58" i="29"/>
  <c r="AN58" i="29"/>
  <c r="Z59" i="84"/>
  <c r="X61" i="30"/>
  <c r="Y61" i="30"/>
  <c r="AH61" i="79"/>
  <c r="AQ61" i="79" s="1"/>
  <c r="AR57" i="78"/>
  <c r="AH59" i="32"/>
  <c r="AQ59" i="32" s="1"/>
  <c r="Z59" i="39"/>
  <c r="X61" i="86"/>
  <c r="Y61" i="86"/>
  <c r="W62" i="85"/>
  <c r="AG61" i="85"/>
  <c r="AP61" i="85" s="1"/>
  <c r="AE61" i="85"/>
  <c r="AF61" i="85"/>
  <c r="AO61" i="85" s="1"/>
  <c r="AR56" i="89"/>
  <c r="Y58" i="35"/>
  <c r="X58" i="35"/>
  <c r="AI59" i="87"/>
  <c r="AN59" i="87"/>
  <c r="AF60" i="73" l="1"/>
  <c r="AO60" i="73" s="1"/>
  <c r="AG60" i="73"/>
  <c r="AP60" i="73" s="1"/>
  <c r="Z59" i="29"/>
  <c r="W61" i="73"/>
  <c r="AI60" i="95"/>
  <c r="AR60" i="95" s="1"/>
  <c r="W60" i="32"/>
  <c r="AG60" i="83"/>
  <c r="AP60" i="83" s="1"/>
  <c r="AE60" i="83"/>
  <c r="W61" i="83"/>
  <c r="Z62" i="91"/>
  <c r="AF62" i="91" s="1"/>
  <c r="AO62" i="91" s="1"/>
  <c r="AE60" i="40"/>
  <c r="AI60" i="40" s="1"/>
  <c r="Z61" i="77"/>
  <c r="AF60" i="40"/>
  <c r="AO60" i="40" s="1"/>
  <c r="Z61" i="86"/>
  <c r="Z58" i="35"/>
  <c r="W59" i="35" s="1"/>
  <c r="Z58" i="46"/>
  <c r="AE58" i="46" s="1"/>
  <c r="Z61" i="96"/>
  <c r="AG61" i="96" s="1"/>
  <c r="AP61" i="96" s="1"/>
  <c r="Z60" i="93"/>
  <c r="AE60" i="93" s="1"/>
  <c r="Z60" i="37"/>
  <c r="AG60" i="37" s="1"/>
  <c r="AP60" i="37" s="1"/>
  <c r="AG59" i="29"/>
  <c r="AP59" i="29" s="1"/>
  <c r="AF59" i="29"/>
  <c r="AO59" i="29" s="1"/>
  <c r="AE59" i="29"/>
  <c r="W60" i="29"/>
  <c r="AF60" i="37"/>
  <c r="AO60" i="37" s="1"/>
  <c r="AE60" i="37"/>
  <c r="W61" i="37"/>
  <c r="AF60" i="93"/>
  <c r="AO60" i="93" s="1"/>
  <c r="AG58" i="35"/>
  <c r="AP58" i="35" s="1"/>
  <c r="AE58" i="35"/>
  <c r="AR59" i="90"/>
  <c r="AI60" i="42"/>
  <c r="AN60" i="42"/>
  <c r="AH60" i="87"/>
  <c r="AQ60" i="87" s="1"/>
  <c r="AR60" i="26"/>
  <c r="AG58" i="46"/>
  <c r="AP58" i="46" s="1"/>
  <c r="AF58" i="46"/>
  <c r="AO58" i="46" s="1"/>
  <c r="AR56" i="94"/>
  <c r="AH60" i="31"/>
  <c r="AQ60" i="31" s="1"/>
  <c r="W59" i="75"/>
  <c r="AG58" i="75"/>
  <c r="AP58" i="75" s="1"/>
  <c r="AF58" i="75"/>
  <c r="AO58" i="75" s="1"/>
  <c r="AE58" i="75"/>
  <c r="AH61" i="26"/>
  <c r="AQ61" i="26" s="1"/>
  <c r="AI61" i="48"/>
  <c r="AN61" i="48"/>
  <c r="X62" i="85"/>
  <c r="Y62" i="85"/>
  <c r="X59" i="74"/>
  <c r="Y59" i="74"/>
  <c r="W60" i="39"/>
  <c r="AG59" i="39"/>
  <c r="AP59" i="39" s="1"/>
  <c r="AF59" i="39"/>
  <c r="AO59" i="39" s="1"/>
  <c r="AE59" i="39"/>
  <c r="AR58" i="29"/>
  <c r="X61" i="42"/>
  <c r="Y61" i="42"/>
  <c r="AH58" i="46"/>
  <c r="AQ58" i="46" s="1"/>
  <c r="AH59" i="45"/>
  <c r="AQ59" i="45" s="1"/>
  <c r="AR57" i="92"/>
  <c r="AH60" i="37"/>
  <c r="AQ60" i="37" s="1"/>
  <c r="AH61" i="77"/>
  <c r="AQ61" i="77" s="1"/>
  <c r="AE62" i="91"/>
  <c r="W63" i="91"/>
  <c r="AG62" i="91"/>
  <c r="AP62" i="91" s="1"/>
  <c r="AH60" i="93"/>
  <c r="AQ60" i="93" s="1"/>
  <c r="X59" i="47"/>
  <c r="Y59" i="47"/>
  <c r="AI59" i="32"/>
  <c r="AN59" i="32"/>
  <c r="X62" i="79"/>
  <c r="Y62" i="79"/>
  <c r="AH60" i="76"/>
  <c r="AQ60" i="76" s="1"/>
  <c r="AH61" i="30"/>
  <c r="AQ61" i="30" s="1"/>
  <c r="AH59" i="41"/>
  <c r="AQ59" i="41" s="1"/>
  <c r="AH58" i="92"/>
  <c r="AQ58" i="92" s="1"/>
  <c r="Z60" i="76"/>
  <c r="AI61" i="25"/>
  <c r="AN61" i="25"/>
  <c r="X61" i="40"/>
  <c r="Y61" i="40"/>
  <c r="AE58" i="88"/>
  <c r="AF58" i="88"/>
  <c r="AO58" i="88" s="1"/>
  <c r="W59" i="88"/>
  <c r="AG58" i="88"/>
  <c r="AP58" i="88" s="1"/>
  <c r="AH60" i="90"/>
  <c r="AQ60" i="90" s="1"/>
  <c r="Z60" i="31"/>
  <c r="AR57" i="75"/>
  <c r="Y59" i="36"/>
  <c r="X59" i="36"/>
  <c r="Z61" i="26"/>
  <c r="AH61" i="95"/>
  <c r="AQ61" i="95" s="1"/>
  <c r="AN59" i="81"/>
  <c r="AI59" i="81"/>
  <c r="Z61" i="30"/>
  <c r="AR58" i="43"/>
  <c r="Y61" i="73"/>
  <c r="X61" i="73"/>
  <c r="Z60" i="87"/>
  <c r="AE60" i="44"/>
  <c r="AF60" i="44"/>
  <c r="AO60" i="44" s="1"/>
  <c r="W61" i="44"/>
  <c r="AG60" i="44"/>
  <c r="AP60" i="44" s="1"/>
  <c r="AE57" i="27"/>
  <c r="AG57" i="27"/>
  <c r="AP57" i="27" s="1"/>
  <c r="AF57" i="27"/>
  <c r="AO57" i="27" s="1"/>
  <c r="W58" i="27"/>
  <c r="AR59" i="31"/>
  <c r="Z60" i="90"/>
  <c r="AE59" i="82"/>
  <c r="W60" i="82"/>
  <c r="AF59" i="82"/>
  <c r="AO59" i="82" s="1"/>
  <c r="AG59" i="82"/>
  <c r="AP59" i="82" s="1"/>
  <c r="AI58" i="36"/>
  <c r="AN58" i="36"/>
  <c r="AI61" i="79"/>
  <c r="AN61" i="79"/>
  <c r="X62" i="48"/>
  <c r="Y62" i="48"/>
  <c r="Y60" i="81"/>
  <c r="X60" i="81"/>
  <c r="AH59" i="33"/>
  <c r="AQ59" i="33" s="1"/>
  <c r="AN58" i="47"/>
  <c r="AI58" i="47"/>
  <c r="AN60" i="83"/>
  <c r="AI60" i="83"/>
  <c r="AR60" i="86"/>
  <c r="AE61" i="77"/>
  <c r="W62" i="77"/>
  <c r="AF61" i="77"/>
  <c r="AO61" i="77" s="1"/>
  <c r="AG61" i="77"/>
  <c r="AP61" i="77" s="1"/>
  <c r="AH61" i="96"/>
  <c r="AQ61" i="96" s="1"/>
  <c r="Y62" i="25"/>
  <c r="X62" i="25"/>
  <c r="AH59" i="29"/>
  <c r="AQ59" i="29" s="1"/>
  <c r="W59" i="78"/>
  <c r="AG58" i="78"/>
  <c r="AP58" i="78" s="1"/>
  <c r="AE58" i="78"/>
  <c r="AF58" i="78"/>
  <c r="AO58" i="78" s="1"/>
  <c r="AR59" i="87"/>
  <c r="AH61" i="86"/>
  <c r="AQ61" i="86" s="1"/>
  <c r="W60" i="84"/>
  <c r="AE59" i="84"/>
  <c r="AF59" i="84"/>
  <c r="AO59" i="84" s="1"/>
  <c r="AG59" i="84"/>
  <c r="AP59" i="84" s="1"/>
  <c r="AN60" i="28"/>
  <c r="AI60" i="28"/>
  <c r="X60" i="80"/>
  <c r="Y60" i="80"/>
  <c r="AF61" i="38"/>
  <c r="AO61" i="38" s="1"/>
  <c r="W62" i="38"/>
  <c r="AG61" i="38"/>
  <c r="AP61" i="38" s="1"/>
  <c r="AE61" i="38"/>
  <c r="AN60" i="73"/>
  <c r="AI60" i="73"/>
  <c r="AI58" i="74"/>
  <c r="AN58" i="74"/>
  <c r="AR57" i="46"/>
  <c r="AR59" i="93"/>
  <c r="Z59" i="41"/>
  <c r="Z61" i="95"/>
  <c r="Z58" i="92"/>
  <c r="AR58" i="45"/>
  <c r="AH59" i="43"/>
  <c r="AQ59" i="43" s="1"/>
  <c r="AR60" i="96"/>
  <c r="Y61" i="83"/>
  <c r="X61" i="83"/>
  <c r="W58" i="94"/>
  <c r="AG57" i="94"/>
  <c r="AP57" i="94" s="1"/>
  <c r="AF57" i="94"/>
  <c r="AO57" i="94" s="1"/>
  <c r="AE57" i="94"/>
  <c r="AF60" i="34"/>
  <c r="AO60" i="34" s="1"/>
  <c r="AG60" i="34"/>
  <c r="AP60" i="34" s="1"/>
  <c r="W61" i="34"/>
  <c r="AE60" i="34"/>
  <c r="AF59" i="45"/>
  <c r="AO59" i="45" s="1"/>
  <c r="AE59" i="45"/>
  <c r="AG59" i="45"/>
  <c r="AP59" i="45" s="1"/>
  <c r="W60" i="45"/>
  <c r="AR60" i="30"/>
  <c r="AH58" i="35"/>
  <c r="AQ58" i="35" s="1"/>
  <c r="AI61" i="85"/>
  <c r="AN61" i="85"/>
  <c r="W62" i="86"/>
  <c r="AG61" i="86"/>
  <c r="AP61" i="86" s="1"/>
  <c r="AF61" i="86"/>
  <c r="AO61" i="86" s="1"/>
  <c r="AE61" i="86"/>
  <c r="AH57" i="94"/>
  <c r="AQ57" i="94" s="1"/>
  <c r="X61" i="28"/>
  <c r="Y61" i="28"/>
  <c r="AN59" i="80"/>
  <c r="AI59" i="80"/>
  <c r="AR61" i="91"/>
  <c r="AR58" i="33"/>
  <c r="AR59" i="37"/>
  <c r="AH58" i="75"/>
  <c r="AQ58" i="75" s="1"/>
  <c r="AR58" i="41"/>
  <c r="AR59" i="76"/>
  <c r="W58" i="89"/>
  <c r="AE57" i="89"/>
  <c r="AF57" i="89"/>
  <c r="AO57" i="89" s="1"/>
  <c r="AG57" i="89"/>
  <c r="AP57" i="89" s="1"/>
  <c r="AR60" i="77"/>
  <c r="AR57" i="35"/>
  <c r="AH62" i="91"/>
  <c r="AQ62" i="91" s="1"/>
  <c r="Z59" i="33"/>
  <c r="Z59" i="43"/>
  <c r="X60" i="32"/>
  <c r="Y60" i="32"/>
  <c r="AN60" i="40" l="1"/>
  <c r="AE61" i="96"/>
  <c r="W59" i="46"/>
  <c r="W62" i="96"/>
  <c r="Z60" i="32"/>
  <c r="AG60" i="32" s="1"/>
  <c r="AP60" i="32" s="1"/>
  <c r="Z59" i="47"/>
  <c r="AF59" i="47" s="1"/>
  <c r="AO59" i="47" s="1"/>
  <c r="AF58" i="35"/>
  <c r="AO58" i="35" s="1"/>
  <c r="Z61" i="40"/>
  <c r="AF61" i="96"/>
  <c r="AO61" i="96" s="1"/>
  <c r="Z61" i="28"/>
  <c r="Z62" i="79"/>
  <c r="W63" i="79" s="1"/>
  <c r="AG60" i="93"/>
  <c r="AP60" i="93" s="1"/>
  <c r="Z62" i="25"/>
  <c r="W63" i="25" s="1"/>
  <c r="W61" i="93"/>
  <c r="Z61" i="73"/>
  <c r="W62" i="73" s="1"/>
  <c r="Z60" i="80"/>
  <c r="AE60" i="80" s="1"/>
  <c r="Z59" i="36"/>
  <c r="AF59" i="36" s="1"/>
  <c r="AO59" i="36" s="1"/>
  <c r="W61" i="80"/>
  <c r="AE61" i="73"/>
  <c r="AF61" i="73"/>
  <c r="AO61" i="73" s="1"/>
  <c r="AE62" i="79"/>
  <c r="AF62" i="25"/>
  <c r="AO62" i="25" s="1"/>
  <c r="AE62" i="25"/>
  <c r="AE60" i="32"/>
  <c r="W62" i="40"/>
  <c r="AG61" i="40"/>
  <c r="AP61" i="40" s="1"/>
  <c r="AE61" i="40"/>
  <c r="AF61" i="40"/>
  <c r="AO61" i="40" s="1"/>
  <c r="AG59" i="47"/>
  <c r="AP59" i="47" s="1"/>
  <c r="AR61" i="85"/>
  <c r="Y63" i="91"/>
  <c r="X63" i="91"/>
  <c r="Y58" i="89"/>
  <c r="X58" i="89"/>
  <c r="X62" i="86"/>
  <c r="Z62" i="86" s="1"/>
  <c r="Y62" i="86"/>
  <c r="AI59" i="84"/>
  <c r="AN59" i="84"/>
  <c r="AG59" i="43"/>
  <c r="AP59" i="43" s="1"/>
  <c r="AE59" i="43"/>
  <c r="W60" i="43"/>
  <c r="AF59" i="43"/>
  <c r="AO59" i="43" s="1"/>
  <c r="AH61" i="28"/>
  <c r="AQ61" i="28" s="1"/>
  <c r="AN59" i="45"/>
  <c r="AI59" i="45"/>
  <c r="AH61" i="83"/>
  <c r="AQ61" i="83" s="1"/>
  <c r="AF58" i="92"/>
  <c r="AO58" i="92" s="1"/>
  <c r="W59" i="92"/>
  <c r="AE58" i="92"/>
  <c r="AG58" i="92"/>
  <c r="AP58" i="92" s="1"/>
  <c r="Y62" i="77"/>
  <c r="X62" i="77"/>
  <c r="AR60" i="83"/>
  <c r="AR58" i="36"/>
  <c r="AF60" i="90"/>
  <c r="AO60" i="90" s="1"/>
  <c r="AG60" i="90"/>
  <c r="AP60" i="90" s="1"/>
  <c r="AE60" i="90"/>
  <c r="W61" i="90"/>
  <c r="AN60" i="44"/>
  <c r="AI60" i="44"/>
  <c r="AR61" i="25"/>
  <c r="AI57" i="89"/>
  <c r="AN57" i="89"/>
  <c r="AI57" i="94"/>
  <c r="AN57" i="94"/>
  <c r="AH62" i="48"/>
  <c r="AQ62" i="48" s="1"/>
  <c r="AN57" i="27"/>
  <c r="AI57" i="27"/>
  <c r="AI59" i="39"/>
  <c r="AN59" i="39"/>
  <c r="AH59" i="74"/>
  <c r="AQ59" i="74" s="1"/>
  <c r="AR61" i="48"/>
  <c r="AI58" i="75"/>
  <c r="AN58" i="75"/>
  <c r="AN60" i="34"/>
  <c r="AI60" i="34"/>
  <c r="Z61" i="83"/>
  <c r="W60" i="41"/>
  <c r="AG59" i="41"/>
  <c r="AP59" i="41" s="1"/>
  <c r="AF59" i="41"/>
  <c r="AO59" i="41" s="1"/>
  <c r="AE59" i="41"/>
  <c r="AR58" i="74"/>
  <c r="X62" i="38"/>
  <c r="Y62" i="38"/>
  <c r="AR58" i="47"/>
  <c r="Z62" i="48"/>
  <c r="AH61" i="73"/>
  <c r="AQ61" i="73" s="1"/>
  <c r="AR59" i="81"/>
  <c r="AR59" i="32"/>
  <c r="AI62" i="91"/>
  <c r="AN62" i="91"/>
  <c r="Z59" i="74"/>
  <c r="AR60" i="42"/>
  <c r="X61" i="93"/>
  <c r="Y61" i="93"/>
  <c r="X60" i="29"/>
  <c r="Y60" i="29"/>
  <c r="AI61" i="86"/>
  <c r="AN61" i="86"/>
  <c r="X60" i="84"/>
  <c r="Y60" i="84"/>
  <c r="X59" i="78"/>
  <c r="Y59" i="78"/>
  <c r="AI61" i="77"/>
  <c r="AN61" i="77"/>
  <c r="AG60" i="87"/>
  <c r="AP60" i="87" s="1"/>
  <c r="AF60" i="87"/>
  <c r="AO60" i="87" s="1"/>
  <c r="AE60" i="87"/>
  <c r="W61" i="87"/>
  <c r="Y60" i="45"/>
  <c r="X60" i="45"/>
  <c r="AE61" i="26"/>
  <c r="W62" i="26"/>
  <c r="AG61" i="26"/>
  <c r="AP61" i="26" s="1"/>
  <c r="AF61" i="26"/>
  <c r="AO61" i="26" s="1"/>
  <c r="AH61" i="42"/>
  <c r="AQ61" i="42" s="1"/>
  <c r="Y59" i="35"/>
  <c r="X59" i="35"/>
  <c r="AN61" i="96"/>
  <c r="AI61" i="96"/>
  <c r="Y61" i="37"/>
  <c r="X61" i="37"/>
  <c r="AN59" i="29"/>
  <c r="AI59" i="29"/>
  <c r="AG59" i="33"/>
  <c r="AP59" i="33" s="1"/>
  <c r="AF59" i="33"/>
  <c r="AO59" i="33" s="1"/>
  <c r="W60" i="33"/>
  <c r="AE59" i="33"/>
  <c r="W62" i="28"/>
  <c r="AE61" i="28"/>
  <c r="AG61" i="28"/>
  <c r="AP61" i="28" s="1"/>
  <c r="AF61" i="28"/>
  <c r="AO61" i="28" s="1"/>
  <c r="AF61" i="95"/>
  <c r="AO61" i="95" s="1"/>
  <c r="W62" i="95"/>
  <c r="AG61" i="95"/>
  <c r="AP61" i="95" s="1"/>
  <c r="AE61" i="95"/>
  <c r="AN58" i="88"/>
  <c r="AI58" i="88"/>
  <c r="AF60" i="76"/>
  <c r="AO60" i="76" s="1"/>
  <c r="AE60" i="76"/>
  <c r="AG60" i="76"/>
  <c r="AP60" i="76" s="1"/>
  <c r="W61" i="76"/>
  <c r="AE60" i="31"/>
  <c r="W61" i="31"/>
  <c r="AG60" i="31"/>
  <c r="AP60" i="31" s="1"/>
  <c r="AF60" i="31"/>
  <c r="AO60" i="31" s="1"/>
  <c r="AH60" i="32"/>
  <c r="AQ60" i="32" s="1"/>
  <c r="Y61" i="34"/>
  <c r="X61" i="34"/>
  <c r="AI58" i="78"/>
  <c r="AN58" i="78"/>
  <c r="AR60" i="40"/>
  <c r="AR61" i="79"/>
  <c r="X60" i="82"/>
  <c r="Y60" i="82"/>
  <c r="Y61" i="44"/>
  <c r="X61" i="44"/>
  <c r="AH59" i="36"/>
  <c r="AQ59" i="36" s="1"/>
  <c r="Y59" i="88"/>
  <c r="X59" i="88"/>
  <c r="AH59" i="47"/>
  <c r="AQ59" i="47" s="1"/>
  <c r="Z61" i="42"/>
  <c r="AH62" i="85"/>
  <c r="AQ62" i="85" s="1"/>
  <c r="Y59" i="46"/>
  <c r="X59" i="46"/>
  <c r="AI60" i="93"/>
  <c r="AN60" i="93"/>
  <c r="AN60" i="37"/>
  <c r="AI60" i="37"/>
  <c r="AR60" i="28"/>
  <c r="AH62" i="25"/>
  <c r="AQ62" i="25" s="1"/>
  <c r="AF61" i="30"/>
  <c r="AO61" i="30" s="1"/>
  <c r="AE61" i="30"/>
  <c r="W62" i="30"/>
  <c r="AG61" i="30"/>
  <c r="AP61" i="30" s="1"/>
  <c r="AR59" i="80"/>
  <c r="AR60" i="73"/>
  <c r="AH60" i="81"/>
  <c r="AQ60" i="81" s="1"/>
  <c r="X58" i="27"/>
  <c r="Y58" i="27"/>
  <c r="AH61" i="40"/>
  <c r="AQ61" i="40" s="1"/>
  <c r="X58" i="94"/>
  <c r="Y58" i="94"/>
  <c r="AI61" i="38"/>
  <c r="AN61" i="38"/>
  <c r="AH60" i="80"/>
  <c r="AQ60" i="80" s="1"/>
  <c r="Z60" i="81"/>
  <c r="AI59" i="82"/>
  <c r="AN59" i="82"/>
  <c r="AH62" i="79"/>
  <c r="AQ62" i="79" s="1"/>
  <c r="X60" i="39"/>
  <c r="Y60" i="39"/>
  <c r="Z62" i="85"/>
  <c r="Y59" i="75"/>
  <c r="X59" i="75"/>
  <c r="AI58" i="46"/>
  <c r="AN58" i="46"/>
  <c r="AI58" i="35"/>
  <c r="AN58" i="35"/>
  <c r="X62" i="96"/>
  <c r="Y62" i="96"/>
  <c r="Z61" i="37" l="1"/>
  <c r="Z63" i="91"/>
  <c r="W61" i="32"/>
  <c r="AF62" i="79"/>
  <c r="AO62" i="79" s="1"/>
  <c r="Z59" i="78"/>
  <c r="AE59" i="78" s="1"/>
  <c r="AF60" i="32"/>
  <c r="AO60" i="32" s="1"/>
  <c r="W60" i="47"/>
  <c r="AE59" i="47"/>
  <c r="AG61" i="73"/>
  <c r="AP61" i="73" s="1"/>
  <c r="AG59" i="36"/>
  <c r="AP59" i="36" s="1"/>
  <c r="AG60" i="80"/>
  <c r="AP60" i="80" s="1"/>
  <c r="AG62" i="25"/>
  <c r="AP62" i="25" s="1"/>
  <c r="AG62" i="79"/>
  <c r="AP62" i="79" s="1"/>
  <c r="AF60" i="80"/>
  <c r="AO60" i="80" s="1"/>
  <c r="Z59" i="75"/>
  <c r="W60" i="36"/>
  <c r="Z61" i="34"/>
  <c r="AF61" i="34" s="1"/>
  <c r="AO61" i="34" s="1"/>
  <c r="Z60" i="84"/>
  <c r="Z59" i="35"/>
  <c r="AE59" i="35" s="1"/>
  <c r="Z62" i="77"/>
  <c r="AE59" i="36"/>
  <c r="Z59" i="46"/>
  <c r="AF59" i="46" s="1"/>
  <c r="AO59" i="46" s="1"/>
  <c r="Z61" i="93"/>
  <c r="AG61" i="93" s="1"/>
  <c r="AP61" i="93" s="1"/>
  <c r="Z61" i="44"/>
  <c r="AG61" i="44" s="1"/>
  <c r="AP61" i="44" s="1"/>
  <c r="Z58" i="89"/>
  <c r="Z60" i="82"/>
  <c r="AG60" i="82" s="1"/>
  <c r="AP60" i="82" s="1"/>
  <c r="Z59" i="88"/>
  <c r="AF59" i="88" s="1"/>
  <c r="AO59" i="88" s="1"/>
  <c r="AG59" i="46"/>
  <c r="AP59" i="46" s="1"/>
  <c r="AF60" i="82"/>
  <c r="AO60" i="82" s="1"/>
  <c r="AF59" i="35"/>
  <c r="AO59" i="35" s="1"/>
  <c r="AG59" i="35"/>
  <c r="AP59" i="35" s="1"/>
  <c r="W62" i="37"/>
  <c r="AG61" i="37"/>
  <c r="AP61" i="37" s="1"/>
  <c r="AF61" i="37"/>
  <c r="AO61" i="37" s="1"/>
  <c r="AE61" i="37"/>
  <c r="AG62" i="77"/>
  <c r="AP62" i="77" s="1"/>
  <c r="AF62" i="77"/>
  <c r="AO62" i="77" s="1"/>
  <c r="AE62" i="77"/>
  <c r="W63" i="77"/>
  <c r="AE61" i="34"/>
  <c r="AE59" i="75"/>
  <c r="W60" i="75"/>
  <c r="AF59" i="75"/>
  <c r="AO59" i="75" s="1"/>
  <c r="AG59" i="75"/>
  <c r="AP59" i="75" s="1"/>
  <c r="AE61" i="44"/>
  <c r="AF58" i="89"/>
  <c r="AO58" i="89" s="1"/>
  <c r="AE58" i="89"/>
  <c r="AG58" i="89"/>
  <c r="AP58" i="89" s="1"/>
  <c r="W59" i="89"/>
  <c r="X60" i="33"/>
  <c r="Y60" i="33"/>
  <c r="Z60" i="33" s="1"/>
  <c r="AH62" i="38"/>
  <c r="AQ62" i="38" s="1"/>
  <c r="AN60" i="32"/>
  <c r="AI60" i="32"/>
  <c r="AR58" i="46"/>
  <c r="AH58" i="94"/>
  <c r="AQ58" i="94" s="1"/>
  <c r="AH58" i="27"/>
  <c r="AQ58" i="27" s="1"/>
  <c r="W61" i="81"/>
  <c r="AG60" i="81"/>
  <c r="AP60" i="81" s="1"/>
  <c r="AE60" i="81"/>
  <c r="AF60" i="81"/>
  <c r="AO60" i="81" s="1"/>
  <c r="Z58" i="27"/>
  <c r="Y62" i="30"/>
  <c r="X62" i="30"/>
  <c r="AH61" i="44"/>
  <c r="AQ61" i="44" s="1"/>
  <c r="AH61" i="34"/>
  <c r="AQ61" i="34" s="1"/>
  <c r="AI60" i="31"/>
  <c r="AN60" i="31"/>
  <c r="AR58" i="88"/>
  <c r="AI59" i="33"/>
  <c r="AN59" i="33"/>
  <c r="AH59" i="35"/>
  <c r="AQ59" i="35" s="1"/>
  <c r="AI61" i="26"/>
  <c r="AN61" i="26"/>
  <c r="AN60" i="87"/>
  <c r="AI60" i="87"/>
  <c r="AH59" i="78"/>
  <c r="AQ59" i="78" s="1"/>
  <c r="AR61" i="86"/>
  <c r="AR57" i="27"/>
  <c r="AH62" i="77"/>
  <c r="AQ62" i="77" s="1"/>
  <c r="X59" i="92"/>
  <c r="Y59" i="92"/>
  <c r="AH58" i="89"/>
  <c r="AQ58" i="89" s="1"/>
  <c r="X61" i="32"/>
  <c r="Y61" i="32"/>
  <c r="AN62" i="25"/>
  <c r="AI62" i="25"/>
  <c r="Y63" i="79"/>
  <c r="X63" i="79"/>
  <c r="Z63" i="79" s="1"/>
  <c r="Y62" i="73"/>
  <c r="X62" i="73"/>
  <c r="AF62" i="85"/>
  <c r="AO62" i="85" s="1"/>
  <c r="AE62" i="85"/>
  <c r="W63" i="85"/>
  <c r="AG62" i="85"/>
  <c r="AP62" i="85" s="1"/>
  <c r="AR61" i="38"/>
  <c r="AI61" i="30"/>
  <c r="AN61" i="30"/>
  <c r="AR60" i="93"/>
  <c r="AH60" i="45"/>
  <c r="AQ60" i="45" s="1"/>
  <c r="AR59" i="45"/>
  <c r="X60" i="36"/>
  <c r="Y60" i="36"/>
  <c r="AH59" i="46"/>
  <c r="AQ59" i="46" s="1"/>
  <c r="AH60" i="29"/>
  <c r="AQ60" i="29" s="1"/>
  <c r="Z62" i="38"/>
  <c r="AR58" i="75"/>
  <c r="AR57" i="94"/>
  <c r="AR59" i="84"/>
  <c r="X60" i="47"/>
  <c r="Y60" i="47"/>
  <c r="AI61" i="40"/>
  <c r="AN61" i="40"/>
  <c r="AN59" i="36"/>
  <c r="AI59" i="36"/>
  <c r="AN60" i="80"/>
  <c r="AI61" i="95"/>
  <c r="AN61" i="95"/>
  <c r="AI61" i="28"/>
  <c r="AN61" i="28"/>
  <c r="Z60" i="45"/>
  <c r="AH60" i="84"/>
  <c r="AQ60" i="84" s="1"/>
  <c r="Z60" i="29"/>
  <c r="AE59" i="74"/>
  <c r="W60" i="74"/>
  <c r="AF59" i="74"/>
  <c r="AO59" i="74" s="1"/>
  <c r="AG59" i="74"/>
  <c r="AP59" i="74" s="1"/>
  <c r="W63" i="48"/>
  <c r="AF62" i="48"/>
  <c r="AO62" i="48" s="1"/>
  <c r="AE62" i="48"/>
  <c r="AG62" i="48"/>
  <c r="AP62" i="48" s="1"/>
  <c r="X60" i="41"/>
  <c r="Y60" i="41"/>
  <c r="X61" i="90"/>
  <c r="Y61" i="90"/>
  <c r="AH63" i="91"/>
  <c r="AQ63" i="91" s="1"/>
  <c r="AN59" i="47"/>
  <c r="AI59" i="47"/>
  <c r="AI61" i="73"/>
  <c r="AN61" i="73"/>
  <c r="AR58" i="35"/>
  <c r="AH61" i="37"/>
  <c r="AQ61" i="37" s="1"/>
  <c r="AR60" i="44"/>
  <c r="AI62" i="79"/>
  <c r="AN62" i="79"/>
  <c r="AH60" i="39"/>
  <c r="AQ60" i="39" s="1"/>
  <c r="AH62" i="96"/>
  <c r="AQ62" i="96" s="1"/>
  <c r="AH59" i="75"/>
  <c r="AQ59" i="75" s="1"/>
  <c r="Z60" i="39"/>
  <c r="Z58" i="94"/>
  <c r="AR60" i="37"/>
  <c r="AG61" i="42"/>
  <c r="AP61" i="42" s="1"/>
  <c r="AF61" i="42"/>
  <c r="AO61" i="42" s="1"/>
  <c r="AE61" i="42"/>
  <c r="W62" i="42"/>
  <c r="AH59" i="88"/>
  <c r="AQ59" i="88" s="1"/>
  <c r="AH60" i="82"/>
  <c r="AQ60" i="82" s="1"/>
  <c r="AI60" i="76"/>
  <c r="AN60" i="76"/>
  <c r="AR61" i="96"/>
  <c r="Y61" i="87"/>
  <c r="X61" i="87"/>
  <c r="AR61" i="77"/>
  <c r="AF60" i="84"/>
  <c r="AO60" i="84" s="1"/>
  <c r="AE60" i="84"/>
  <c r="W61" i="84"/>
  <c r="AG60" i="84"/>
  <c r="AP60" i="84" s="1"/>
  <c r="W62" i="83"/>
  <c r="AG61" i="83"/>
  <c r="AP61" i="83" s="1"/>
  <c r="AF61" i="83"/>
  <c r="AO61" i="83" s="1"/>
  <c r="AE61" i="83"/>
  <c r="AR57" i="89"/>
  <c r="X60" i="43"/>
  <c r="Y60" i="43"/>
  <c r="AH62" i="86"/>
  <c r="AQ62" i="86" s="1"/>
  <c r="X61" i="76"/>
  <c r="Y61" i="76"/>
  <c r="Z62" i="96"/>
  <c r="AR59" i="82"/>
  <c r="AR58" i="78"/>
  <c r="X61" i="31"/>
  <c r="Y61" i="31"/>
  <c r="Y62" i="95"/>
  <c r="X62" i="95"/>
  <c r="Z62" i="95" s="1"/>
  <c r="X62" i="28"/>
  <c r="Y62" i="28"/>
  <c r="AR59" i="29"/>
  <c r="X62" i="26"/>
  <c r="Y62" i="26"/>
  <c r="AH61" i="93"/>
  <c r="AQ61" i="93" s="1"/>
  <c r="AR62" i="91"/>
  <c r="AI59" i="41"/>
  <c r="AN59" i="41"/>
  <c r="AR60" i="34"/>
  <c r="AR59" i="39"/>
  <c r="AI60" i="90"/>
  <c r="AN60" i="90"/>
  <c r="AN58" i="92"/>
  <c r="AI58" i="92"/>
  <c r="AN59" i="43"/>
  <c r="AI59" i="43"/>
  <c r="AE62" i="86"/>
  <c r="AG62" i="86"/>
  <c r="AP62" i="86" s="1"/>
  <c r="W63" i="86"/>
  <c r="AF62" i="86"/>
  <c r="AO62" i="86" s="1"/>
  <c r="AG63" i="91"/>
  <c r="AP63" i="91" s="1"/>
  <c r="AF63" i="91"/>
  <c r="AO63" i="91" s="1"/>
  <c r="AE63" i="91"/>
  <c r="W64" i="91"/>
  <c r="X62" i="40"/>
  <c r="Y62" i="40"/>
  <c r="Y63" i="25"/>
  <c r="X63" i="25"/>
  <c r="X61" i="80"/>
  <c r="Y61" i="80"/>
  <c r="AF59" i="78" l="1"/>
  <c r="AO59" i="78" s="1"/>
  <c r="AF61" i="93"/>
  <c r="AO61" i="93" s="1"/>
  <c r="Z62" i="30"/>
  <c r="W62" i="44"/>
  <c r="AE61" i="93"/>
  <c r="AG61" i="34"/>
  <c r="AP61" i="34" s="1"/>
  <c r="AG59" i="78"/>
  <c r="AP59" i="78" s="1"/>
  <c r="AF61" i="44"/>
  <c r="AO61" i="44" s="1"/>
  <c r="W62" i="93"/>
  <c r="AI60" i="80"/>
  <c r="W60" i="78"/>
  <c r="Z62" i="28"/>
  <c r="AE62" i="28" s="1"/>
  <c r="Z61" i="87"/>
  <c r="Z60" i="36"/>
  <c r="W62" i="34"/>
  <c r="AE60" i="82"/>
  <c r="W61" i="82"/>
  <c r="Y61" i="82" s="1"/>
  <c r="Z60" i="43"/>
  <c r="W60" i="46"/>
  <c r="Z62" i="26"/>
  <c r="W63" i="26" s="1"/>
  <c r="Z61" i="31"/>
  <c r="AG61" i="31" s="1"/>
  <c r="AP61" i="31" s="1"/>
  <c r="Z61" i="90"/>
  <c r="AF61" i="90" s="1"/>
  <c r="AO61" i="90" s="1"/>
  <c r="Z59" i="92"/>
  <c r="AF59" i="92" s="1"/>
  <c r="AO59" i="92" s="1"/>
  <c r="W60" i="35"/>
  <c r="AE59" i="46"/>
  <c r="AE59" i="88"/>
  <c r="W60" i="88"/>
  <c r="Z62" i="40"/>
  <c r="AE62" i="40" s="1"/>
  <c r="Z61" i="80"/>
  <c r="AG61" i="80" s="1"/>
  <c r="AP61" i="80" s="1"/>
  <c r="Z60" i="41"/>
  <c r="W61" i="41" s="1"/>
  <c r="AG59" i="88"/>
  <c r="AP59" i="88" s="1"/>
  <c r="Z61" i="76"/>
  <c r="AG62" i="26"/>
  <c r="AP62" i="26" s="1"/>
  <c r="AF62" i="26"/>
  <c r="AO62" i="26" s="1"/>
  <c r="AE62" i="26"/>
  <c r="AF61" i="31"/>
  <c r="AO61" i="31" s="1"/>
  <c r="AG63" i="79"/>
  <c r="AP63" i="79" s="1"/>
  <c r="AF63" i="79"/>
  <c r="AO63" i="79" s="1"/>
  <c r="AE63" i="79"/>
  <c r="W64" i="79"/>
  <c r="AF60" i="33"/>
  <c r="AO60" i="33" s="1"/>
  <c r="AG60" i="33"/>
  <c r="AP60" i="33" s="1"/>
  <c r="W61" i="33"/>
  <c r="AE60" i="33"/>
  <c r="AG62" i="40"/>
  <c r="AP62" i="40" s="1"/>
  <c r="AE62" i="95"/>
  <c r="W63" i="95"/>
  <c r="AF62" i="95"/>
  <c r="AO62" i="95" s="1"/>
  <c r="AG62" i="95"/>
  <c r="AP62" i="95" s="1"/>
  <c r="AE60" i="41"/>
  <c r="AF62" i="28"/>
  <c r="AO62" i="28" s="1"/>
  <c r="W63" i="28"/>
  <c r="AG62" i="28"/>
  <c r="AP62" i="28" s="1"/>
  <c r="W62" i="87"/>
  <c r="AG61" i="87"/>
  <c r="AP61" i="87" s="1"/>
  <c r="AF61" i="87"/>
  <c r="AO61" i="87" s="1"/>
  <c r="AE61" i="87"/>
  <c r="AG61" i="76"/>
  <c r="AP61" i="76" s="1"/>
  <c r="AF61" i="76"/>
  <c r="AO61" i="76" s="1"/>
  <c r="W62" i="76"/>
  <c r="AE61" i="76"/>
  <c r="W61" i="36"/>
  <c r="AG60" i="36"/>
  <c r="AP60" i="36" s="1"/>
  <c r="AE60" i="36"/>
  <c r="AF60" i="36"/>
  <c r="AO60" i="36" s="1"/>
  <c r="AR59" i="43"/>
  <c r="AG61" i="90"/>
  <c r="AP61" i="90" s="1"/>
  <c r="AE61" i="90"/>
  <c r="W62" i="90"/>
  <c r="AN62" i="48"/>
  <c r="AI62" i="48"/>
  <c r="X60" i="74"/>
  <c r="Y60" i="74"/>
  <c r="AR61" i="95"/>
  <c r="AR61" i="40"/>
  <c r="AH62" i="73"/>
  <c r="AQ62" i="73" s="1"/>
  <c r="X61" i="81"/>
  <c r="Y61" i="81"/>
  <c r="X64" i="91"/>
  <c r="Y64" i="91"/>
  <c r="AR58" i="92"/>
  <c r="AN63" i="91"/>
  <c r="AI63" i="91"/>
  <c r="AI62" i="86"/>
  <c r="AN62" i="86"/>
  <c r="AR60" i="90"/>
  <c r="AR59" i="41"/>
  <c r="AH60" i="43"/>
  <c r="AQ60" i="43" s="1"/>
  <c r="AN60" i="84"/>
  <c r="AI60" i="84"/>
  <c r="AH61" i="90"/>
  <c r="AQ61" i="90" s="1"/>
  <c r="AH59" i="92"/>
  <c r="AQ59" i="92" s="1"/>
  <c r="AR60" i="31"/>
  <c r="AI59" i="78"/>
  <c r="AN59" i="78"/>
  <c r="X59" i="89"/>
  <c r="Y59" i="89"/>
  <c r="Y62" i="44"/>
  <c r="X62" i="44"/>
  <c r="X62" i="93"/>
  <c r="Y62" i="93"/>
  <c r="AI59" i="75"/>
  <c r="AN59" i="75"/>
  <c r="W61" i="43"/>
  <c r="AG60" i="43"/>
  <c r="AP60" i="43" s="1"/>
  <c r="AF60" i="43"/>
  <c r="AO60" i="43" s="1"/>
  <c r="AE60" i="43"/>
  <c r="AR61" i="26"/>
  <c r="AI61" i="93"/>
  <c r="AN61" i="93"/>
  <c r="AI61" i="34"/>
  <c r="AN61" i="34"/>
  <c r="Y63" i="77"/>
  <c r="X63" i="77"/>
  <c r="Y60" i="35"/>
  <c r="X60" i="35"/>
  <c r="AN59" i="88"/>
  <c r="AI59" i="88"/>
  <c r="AH62" i="28"/>
  <c r="AQ62" i="28" s="1"/>
  <c r="AH61" i="31"/>
  <c r="AQ61" i="31" s="1"/>
  <c r="W63" i="96"/>
  <c r="AE62" i="96"/>
  <c r="AG62" i="96"/>
  <c r="AP62" i="96" s="1"/>
  <c r="AF62" i="96"/>
  <c r="AO62" i="96" s="1"/>
  <c r="X62" i="83"/>
  <c r="Y62" i="83"/>
  <c r="AI59" i="74"/>
  <c r="AN59" i="74"/>
  <c r="Z62" i="73"/>
  <c r="AR59" i="33"/>
  <c r="AF58" i="27"/>
  <c r="AO58" i="27" s="1"/>
  <c r="AG58" i="27"/>
  <c r="AP58" i="27" s="1"/>
  <c r="W59" i="27"/>
  <c r="AE58" i="27"/>
  <c r="AR60" i="32"/>
  <c r="AN58" i="89"/>
  <c r="AI58" i="89"/>
  <c r="AN62" i="77"/>
  <c r="AI62" i="77"/>
  <c r="AI59" i="35"/>
  <c r="AN59" i="35"/>
  <c r="X60" i="88"/>
  <c r="Y60" i="88"/>
  <c r="AH61" i="80"/>
  <c r="AQ61" i="80" s="1"/>
  <c r="AH63" i="25"/>
  <c r="AQ63" i="25" s="1"/>
  <c r="AR61" i="73"/>
  <c r="W61" i="29"/>
  <c r="AG60" i="29"/>
  <c r="AP60" i="29" s="1"/>
  <c r="AE60" i="29"/>
  <c r="AF60" i="29"/>
  <c r="AO60" i="29" s="1"/>
  <c r="AH60" i="33"/>
  <c r="AQ60" i="33" s="1"/>
  <c r="Y62" i="37"/>
  <c r="X62" i="37"/>
  <c r="AN60" i="82"/>
  <c r="AI60" i="82"/>
  <c r="Y60" i="46"/>
  <c r="X60" i="46"/>
  <c r="AG62" i="30"/>
  <c r="AP62" i="30" s="1"/>
  <c r="AF62" i="30"/>
  <c r="AO62" i="30" s="1"/>
  <c r="AE62" i="30"/>
  <c r="W63" i="30"/>
  <c r="Y63" i="86"/>
  <c r="X63" i="86"/>
  <c r="X62" i="42"/>
  <c r="Y62" i="42"/>
  <c r="X63" i="48"/>
  <c r="Y63" i="48"/>
  <c r="AG60" i="45"/>
  <c r="AP60" i="45" s="1"/>
  <c r="AF60" i="45"/>
  <c r="AO60" i="45" s="1"/>
  <c r="W61" i="45"/>
  <c r="AE60" i="45"/>
  <c r="AR60" i="80"/>
  <c r="AH60" i="47"/>
  <c r="AQ60" i="47" s="1"/>
  <c r="AH62" i="95"/>
  <c r="AQ62" i="95" s="1"/>
  <c r="AH61" i="76"/>
  <c r="AQ61" i="76" s="1"/>
  <c r="AI61" i="83"/>
  <c r="AN61" i="83"/>
  <c r="AH61" i="87"/>
  <c r="AQ61" i="87" s="1"/>
  <c r="AR60" i="76"/>
  <c r="AF58" i="94"/>
  <c r="AO58" i="94" s="1"/>
  <c r="W59" i="94"/>
  <c r="AG58" i="94"/>
  <c r="AP58" i="94" s="1"/>
  <c r="AE58" i="94"/>
  <c r="AR62" i="79"/>
  <c r="AR59" i="47"/>
  <c r="AR59" i="36"/>
  <c r="Z60" i="47"/>
  <c r="Y63" i="85"/>
  <c r="X63" i="85"/>
  <c r="AH63" i="79"/>
  <c r="AQ63" i="79" s="1"/>
  <c r="AH61" i="32"/>
  <c r="AQ61" i="32" s="1"/>
  <c r="AR60" i="87"/>
  <c r="AI60" i="81"/>
  <c r="AN60" i="81"/>
  <c r="X62" i="34"/>
  <c r="Y62" i="34"/>
  <c r="AN59" i="46"/>
  <c r="AI59" i="46"/>
  <c r="AH62" i="40"/>
  <c r="AQ62" i="40" s="1"/>
  <c r="AR62" i="25"/>
  <c r="AH62" i="26"/>
  <c r="AQ62" i="26" s="1"/>
  <c r="AH60" i="41"/>
  <c r="AQ60" i="41" s="1"/>
  <c r="Z63" i="25"/>
  <c r="X61" i="84"/>
  <c r="Y61" i="84"/>
  <c r="AN61" i="42"/>
  <c r="AI61" i="42"/>
  <c r="AE60" i="39"/>
  <c r="W61" i="39"/>
  <c r="AF60" i="39"/>
  <c r="AO60" i="39" s="1"/>
  <c r="AG60" i="39"/>
  <c r="AP60" i="39" s="1"/>
  <c r="AR61" i="28"/>
  <c r="AF62" i="38"/>
  <c r="AO62" i="38" s="1"/>
  <c r="AE62" i="38"/>
  <c r="W63" i="38"/>
  <c r="AG62" i="38"/>
  <c r="AP62" i="38" s="1"/>
  <c r="AH60" i="36"/>
  <c r="AQ60" i="36" s="1"/>
  <c r="AR61" i="30"/>
  <c r="AI62" i="85"/>
  <c r="AN62" i="85"/>
  <c r="Z61" i="32"/>
  <c r="AH62" i="30"/>
  <c r="AQ62" i="30" s="1"/>
  <c r="X60" i="78"/>
  <c r="Y60" i="78"/>
  <c r="AN61" i="44"/>
  <c r="AI61" i="44"/>
  <c r="Y60" i="75"/>
  <c r="X60" i="75"/>
  <c r="AI61" i="37"/>
  <c r="AN61" i="37"/>
  <c r="AG59" i="92" l="1"/>
  <c r="AP59" i="92" s="1"/>
  <c r="AF61" i="80"/>
  <c r="AO61" i="80" s="1"/>
  <c r="Z60" i="46"/>
  <c r="AF60" i="46" s="1"/>
  <c r="AO60" i="46" s="1"/>
  <c r="W60" i="92"/>
  <c r="X61" i="82"/>
  <c r="Z61" i="82" s="1"/>
  <c r="AE59" i="92"/>
  <c r="W62" i="31"/>
  <c r="AE61" i="80"/>
  <c r="AE61" i="31"/>
  <c r="Z60" i="35"/>
  <c r="Z64" i="91"/>
  <c r="W65" i="91" s="1"/>
  <c r="AG60" i="41"/>
  <c r="AP60" i="41" s="1"/>
  <c r="W62" i="80"/>
  <c r="Z63" i="86"/>
  <c r="AG63" i="86" s="1"/>
  <c r="AP63" i="86" s="1"/>
  <c r="Z59" i="89"/>
  <c r="AF59" i="89" s="1"/>
  <c r="AO59" i="89" s="1"/>
  <c r="Z60" i="88"/>
  <c r="AF60" i="88" s="1"/>
  <c r="AO60" i="88" s="1"/>
  <c r="AF62" i="40"/>
  <c r="AO62" i="40" s="1"/>
  <c r="Z62" i="42"/>
  <c r="AE62" i="42" s="1"/>
  <c r="Z62" i="37"/>
  <c r="Z63" i="85"/>
  <c r="W64" i="85" s="1"/>
  <c r="Z62" i="93"/>
  <c r="AF62" i="93" s="1"/>
  <c r="AO62" i="93" s="1"/>
  <c r="Z60" i="78"/>
  <c r="W61" i="78" s="1"/>
  <c r="Z63" i="48"/>
  <c r="AF63" i="48" s="1"/>
  <c r="AO63" i="48" s="1"/>
  <c r="AF60" i="41"/>
  <c r="AO60" i="41" s="1"/>
  <c r="W63" i="40"/>
  <c r="Z62" i="34"/>
  <c r="AE62" i="34" s="1"/>
  <c r="Z61" i="81"/>
  <c r="AE61" i="81" s="1"/>
  <c r="AF62" i="42"/>
  <c r="AO62" i="42" s="1"/>
  <c r="AF62" i="34"/>
  <c r="AO62" i="34" s="1"/>
  <c r="AG59" i="89"/>
  <c r="AP59" i="89" s="1"/>
  <c r="AE59" i="89"/>
  <c r="W63" i="93"/>
  <c r="AG63" i="85"/>
  <c r="AP63" i="85" s="1"/>
  <c r="AF63" i="85"/>
  <c r="AO63" i="85" s="1"/>
  <c r="AE63" i="85"/>
  <c r="W64" i="86"/>
  <c r="AE63" i="86"/>
  <c r="W61" i="46"/>
  <c r="AG60" i="46"/>
  <c r="AP60" i="46" s="1"/>
  <c r="AE60" i="46"/>
  <c r="W61" i="88"/>
  <c r="AE60" i="88"/>
  <c r="AG60" i="88"/>
  <c r="AP60" i="88" s="1"/>
  <c r="AG60" i="78"/>
  <c r="AP60" i="78" s="1"/>
  <c r="AF60" i="78"/>
  <c r="AO60" i="78" s="1"/>
  <c r="AE60" i="78"/>
  <c r="AH60" i="75"/>
  <c r="AQ60" i="75" s="1"/>
  <c r="AI62" i="38"/>
  <c r="AN62" i="38"/>
  <c r="AH61" i="84"/>
  <c r="AQ61" i="84" s="1"/>
  <c r="W61" i="47"/>
  <c r="AG60" i="47"/>
  <c r="AP60" i="47" s="1"/>
  <c r="AF60" i="47"/>
  <c r="AO60" i="47" s="1"/>
  <c r="AE60" i="47"/>
  <c r="AN62" i="30"/>
  <c r="AI62" i="30"/>
  <c r="AR61" i="44"/>
  <c r="AR62" i="85"/>
  <c r="AR61" i="37"/>
  <c r="AR61" i="42"/>
  <c r="AH63" i="85"/>
  <c r="AQ63" i="85" s="1"/>
  <c r="AN60" i="45"/>
  <c r="AI60" i="45"/>
  <c r="AH60" i="46"/>
  <c r="AQ60" i="46" s="1"/>
  <c r="AN58" i="27"/>
  <c r="AI58" i="27"/>
  <c r="AF62" i="73"/>
  <c r="AO62" i="73" s="1"/>
  <c r="AE62" i="73"/>
  <c r="W63" i="73"/>
  <c r="AG62" i="73"/>
  <c r="AP62" i="73" s="1"/>
  <c r="AR61" i="34"/>
  <c r="AR63" i="91"/>
  <c r="AI61" i="90"/>
  <c r="AN61" i="90"/>
  <c r="AI60" i="41"/>
  <c r="AN60" i="41"/>
  <c r="AE62" i="37"/>
  <c r="W63" i="37"/>
  <c r="AF62" i="37"/>
  <c r="AO62" i="37" s="1"/>
  <c r="AG62" i="37"/>
  <c r="AP62" i="37" s="1"/>
  <c r="AH60" i="74"/>
  <c r="AQ60" i="74" s="1"/>
  <c r="AI60" i="36"/>
  <c r="AN60" i="36"/>
  <c r="Y62" i="76"/>
  <c r="X62" i="76"/>
  <c r="Z62" i="76" s="1"/>
  <c r="Y63" i="40"/>
  <c r="X63" i="40"/>
  <c r="AH61" i="82"/>
  <c r="AQ61" i="82" s="1"/>
  <c r="W62" i="32"/>
  <c r="AG61" i="32"/>
  <c r="AP61" i="32" s="1"/>
  <c r="AF61" i="32"/>
  <c r="AO61" i="32" s="1"/>
  <c r="AE61" i="32"/>
  <c r="X63" i="38"/>
  <c r="Y63" i="38"/>
  <c r="AH62" i="34"/>
  <c r="AQ62" i="34" s="1"/>
  <c r="AH62" i="42"/>
  <c r="AQ62" i="42" s="1"/>
  <c r="Y63" i="30"/>
  <c r="X63" i="30"/>
  <c r="AI60" i="29"/>
  <c r="AN60" i="29"/>
  <c r="AR59" i="74"/>
  <c r="AI62" i="96"/>
  <c r="AN62" i="96"/>
  <c r="AH63" i="77"/>
  <c r="AQ63" i="77" s="1"/>
  <c r="AR61" i="93"/>
  <c r="AH61" i="81"/>
  <c r="AQ61" i="81" s="1"/>
  <c r="X60" i="92"/>
  <c r="Y60" i="92"/>
  <c r="Z60" i="74"/>
  <c r="Y62" i="87"/>
  <c r="X62" i="87"/>
  <c r="Y62" i="80"/>
  <c r="X62" i="80"/>
  <c r="AN62" i="40"/>
  <c r="Y63" i="26"/>
  <c r="X63" i="26"/>
  <c r="AR60" i="82"/>
  <c r="AR59" i="88"/>
  <c r="X61" i="43"/>
  <c r="Y61" i="43"/>
  <c r="AH62" i="44"/>
  <c r="AQ62" i="44" s="1"/>
  <c r="AR62" i="48"/>
  <c r="AI61" i="80"/>
  <c r="AN61" i="80"/>
  <c r="Y62" i="31"/>
  <c r="X62" i="31"/>
  <c r="AN62" i="26"/>
  <c r="AI62" i="26"/>
  <c r="AH60" i="78"/>
  <c r="AQ60" i="78" s="1"/>
  <c r="Y61" i="45"/>
  <c r="X61" i="45"/>
  <c r="AR58" i="89"/>
  <c r="X59" i="27"/>
  <c r="Y59" i="27"/>
  <c r="AG60" i="35"/>
  <c r="AP60" i="35" s="1"/>
  <c r="AE60" i="35"/>
  <c r="W61" i="35"/>
  <c r="AF60" i="35"/>
  <c r="AO60" i="35" s="1"/>
  <c r="AH62" i="93"/>
  <c r="AQ62" i="93" s="1"/>
  <c r="AH59" i="89"/>
  <c r="AQ59" i="89" s="1"/>
  <c r="Y61" i="39"/>
  <c r="X61" i="39"/>
  <c r="Z61" i="84"/>
  <c r="AH63" i="86"/>
  <c r="AQ63" i="86" s="1"/>
  <c r="AR59" i="35"/>
  <c r="AH62" i="83"/>
  <c r="AQ62" i="83" s="1"/>
  <c r="Y63" i="96"/>
  <c r="Z63" i="96" s="1"/>
  <c r="X63" i="96"/>
  <c r="Z63" i="77"/>
  <c r="AR59" i="78"/>
  <c r="X61" i="36"/>
  <c r="Y61" i="36"/>
  <c r="AI61" i="87"/>
  <c r="AN61" i="87"/>
  <c r="Y63" i="28"/>
  <c r="X63" i="28"/>
  <c r="Y63" i="95"/>
  <c r="X63" i="95"/>
  <c r="AN60" i="33"/>
  <c r="AI60" i="33"/>
  <c r="Y64" i="79"/>
  <c r="X64" i="79"/>
  <c r="Z64" i="79" s="1"/>
  <c r="AN61" i="31"/>
  <c r="AI61" i="31"/>
  <c r="Y59" i="94"/>
  <c r="X59" i="94"/>
  <c r="AH60" i="88"/>
  <c r="AQ60" i="88" s="1"/>
  <c r="AN62" i="28"/>
  <c r="AI62" i="28"/>
  <c r="Z60" i="75"/>
  <c r="AI60" i="39"/>
  <c r="AN60" i="39"/>
  <c r="W64" i="25"/>
  <c r="AG63" i="25"/>
  <c r="AP63" i="25" s="1"/>
  <c r="AF63" i="25"/>
  <c r="AO63" i="25" s="1"/>
  <c r="AE63" i="25"/>
  <c r="AR59" i="46"/>
  <c r="AR60" i="81"/>
  <c r="AN58" i="94"/>
  <c r="AI58" i="94"/>
  <c r="AR61" i="83"/>
  <c r="AH63" i="48"/>
  <c r="AQ63" i="48" s="1"/>
  <c r="AH62" i="37"/>
  <c r="AQ62" i="37" s="1"/>
  <c r="X61" i="29"/>
  <c r="Y61" i="29"/>
  <c r="AR62" i="77"/>
  <c r="Z62" i="83"/>
  <c r="AH60" i="35"/>
  <c r="AQ60" i="35" s="1"/>
  <c r="AI60" i="43"/>
  <c r="AN60" i="43"/>
  <c r="AR59" i="75"/>
  <c r="Z62" i="44"/>
  <c r="AR60" i="84"/>
  <c r="AR62" i="86"/>
  <c r="AH64" i="91"/>
  <c r="AQ64" i="91" s="1"/>
  <c r="AN59" i="92"/>
  <c r="AI59" i="92"/>
  <c r="Y62" i="90"/>
  <c r="X62" i="90"/>
  <c r="AN61" i="76"/>
  <c r="AI61" i="76"/>
  <c r="X61" i="41"/>
  <c r="Y61" i="41"/>
  <c r="AN62" i="95"/>
  <c r="AI62" i="95"/>
  <c r="Y61" i="33"/>
  <c r="X61" i="33"/>
  <c r="AN63" i="79"/>
  <c r="AI63" i="79"/>
  <c r="AE61" i="82" l="1"/>
  <c r="AG61" i="82"/>
  <c r="AP61" i="82" s="1"/>
  <c r="W62" i="81"/>
  <c r="AE63" i="48"/>
  <c r="AF64" i="91"/>
  <c r="AO64" i="91" s="1"/>
  <c r="W64" i="48"/>
  <c r="AE64" i="91"/>
  <c r="AG63" i="48"/>
  <c r="AP63" i="48" s="1"/>
  <c r="AG64" i="91"/>
  <c r="AP64" i="91" s="1"/>
  <c r="AG62" i="93"/>
  <c r="AP62" i="93" s="1"/>
  <c r="AG62" i="34"/>
  <c r="AP62" i="34" s="1"/>
  <c r="Z61" i="29"/>
  <c r="Z62" i="31"/>
  <c r="AI62" i="40"/>
  <c r="AF63" i="86"/>
  <c r="AO63" i="86" s="1"/>
  <c r="AG61" i="81"/>
  <c r="AP61" i="81" s="1"/>
  <c r="W63" i="34"/>
  <c r="Y63" i="34" s="1"/>
  <c r="Z63" i="26"/>
  <c r="AF61" i="82"/>
  <c r="AO61" i="82" s="1"/>
  <c r="Z63" i="28"/>
  <c r="W62" i="82"/>
  <c r="Z60" i="92"/>
  <c r="AE62" i="93"/>
  <c r="W60" i="89"/>
  <c r="AG62" i="42"/>
  <c r="AP62" i="42" s="1"/>
  <c r="W63" i="42"/>
  <c r="Z59" i="94"/>
  <c r="W60" i="94" s="1"/>
  <c r="Z61" i="39"/>
  <c r="AG61" i="39" s="1"/>
  <c r="AP61" i="39" s="1"/>
  <c r="AF61" i="81"/>
  <c r="AO61" i="81" s="1"/>
  <c r="Z63" i="95"/>
  <c r="W64" i="95" s="1"/>
  <c r="Z63" i="30"/>
  <c r="Z61" i="41"/>
  <c r="AG61" i="41" s="1"/>
  <c r="AP61" i="41" s="1"/>
  <c r="Z59" i="27"/>
  <c r="W60" i="27" s="1"/>
  <c r="Z61" i="33"/>
  <c r="AF61" i="33" s="1"/>
  <c r="AO61" i="33" s="1"/>
  <c r="Z62" i="87"/>
  <c r="AE62" i="87" s="1"/>
  <c r="AE61" i="41"/>
  <c r="AF59" i="94"/>
  <c r="AO59" i="94" s="1"/>
  <c r="AG59" i="94"/>
  <c r="AP59" i="94" s="1"/>
  <c r="W64" i="30"/>
  <c r="AG63" i="30"/>
  <c r="AP63" i="30" s="1"/>
  <c r="AF63" i="30"/>
  <c r="AO63" i="30" s="1"/>
  <c r="AE63" i="30"/>
  <c r="AF59" i="27"/>
  <c r="AO59" i="27" s="1"/>
  <c r="AE59" i="27"/>
  <c r="AE61" i="33"/>
  <c r="W62" i="33"/>
  <c r="W62" i="39"/>
  <c r="AF63" i="96"/>
  <c r="AO63" i="96" s="1"/>
  <c r="AE63" i="96"/>
  <c r="AG63" i="96"/>
  <c r="AP63" i="96" s="1"/>
  <c r="W64" i="96"/>
  <c r="W63" i="76"/>
  <c r="AG62" i="76"/>
  <c r="AP62" i="76" s="1"/>
  <c r="AF62" i="76"/>
  <c r="AO62" i="76" s="1"/>
  <c r="AE62" i="76"/>
  <c r="AR59" i="92"/>
  <c r="AH59" i="94"/>
  <c r="AQ59" i="94" s="1"/>
  <c r="AH63" i="96"/>
  <c r="AQ63" i="96" s="1"/>
  <c r="Y61" i="35"/>
  <c r="X61" i="35"/>
  <c r="AR62" i="40"/>
  <c r="AR62" i="96"/>
  <c r="AI62" i="37"/>
  <c r="AN62" i="37"/>
  <c r="AI62" i="73"/>
  <c r="AN62" i="73"/>
  <c r="AR62" i="30"/>
  <c r="X61" i="47"/>
  <c r="Y61" i="47"/>
  <c r="AI60" i="88"/>
  <c r="AN60" i="88"/>
  <c r="X62" i="81"/>
  <c r="Y62" i="81"/>
  <c r="X60" i="89"/>
  <c r="Y60" i="89"/>
  <c r="X62" i="82"/>
  <c r="Y62" i="82"/>
  <c r="AR61" i="76"/>
  <c r="AH61" i="29"/>
  <c r="AQ61" i="29" s="1"/>
  <c r="Y64" i="25"/>
  <c r="X64" i="25"/>
  <c r="W65" i="79"/>
  <c r="AG64" i="79"/>
  <c r="AP64" i="79" s="1"/>
  <c r="AF64" i="79"/>
  <c r="AO64" i="79" s="1"/>
  <c r="AE64" i="79"/>
  <c r="AH63" i="28"/>
  <c r="AQ63" i="28" s="1"/>
  <c r="AH61" i="36"/>
  <c r="AQ61" i="36" s="1"/>
  <c r="AH62" i="31"/>
  <c r="AQ62" i="31" s="1"/>
  <c r="AH62" i="80"/>
  <c r="AQ62" i="80" s="1"/>
  <c r="AG60" i="74"/>
  <c r="AP60" i="74" s="1"/>
  <c r="AF60" i="74"/>
  <c r="AO60" i="74" s="1"/>
  <c r="AE60" i="74"/>
  <c r="W61" i="74"/>
  <c r="AH63" i="38"/>
  <c r="AQ63" i="38" s="1"/>
  <c r="X62" i="32"/>
  <c r="Y62" i="32"/>
  <c r="AH63" i="40"/>
  <c r="AQ63" i="40" s="1"/>
  <c r="AR62" i="38"/>
  <c r="X64" i="48"/>
  <c r="Y64" i="48"/>
  <c r="X61" i="78"/>
  <c r="Y61" i="78"/>
  <c r="Z61" i="78" s="1"/>
  <c r="X61" i="46"/>
  <c r="Y61" i="46"/>
  <c r="X63" i="93"/>
  <c r="Y63" i="93"/>
  <c r="AN62" i="34"/>
  <c r="AI62" i="34"/>
  <c r="AI62" i="42"/>
  <c r="AN62" i="42"/>
  <c r="AR62" i="95"/>
  <c r="AF61" i="29"/>
  <c r="AO61" i="29" s="1"/>
  <c r="AE61" i="29"/>
  <c r="W62" i="29"/>
  <c r="AG61" i="29"/>
  <c r="AP61" i="29" s="1"/>
  <c r="AR60" i="33"/>
  <c r="Z61" i="36"/>
  <c r="AN60" i="35"/>
  <c r="AI60" i="35"/>
  <c r="AH61" i="43"/>
  <c r="AQ61" i="43" s="1"/>
  <c r="AH63" i="26"/>
  <c r="AQ63" i="26" s="1"/>
  <c r="Z63" i="38"/>
  <c r="AR60" i="36"/>
  <c r="AR60" i="41"/>
  <c r="AR58" i="27"/>
  <c r="AI60" i="47"/>
  <c r="AN60" i="47"/>
  <c r="AN63" i="48"/>
  <c r="AI63" i="48"/>
  <c r="AN60" i="78"/>
  <c r="AI60" i="78"/>
  <c r="Y65" i="91"/>
  <c r="X65" i="91"/>
  <c r="AN63" i="86"/>
  <c r="AI63" i="86"/>
  <c r="X64" i="85"/>
  <c r="Z64" i="85" s="1"/>
  <c r="Y64" i="85"/>
  <c r="AN62" i="93"/>
  <c r="AI62" i="93"/>
  <c r="AI61" i="82"/>
  <c r="AN61" i="82"/>
  <c r="AR63" i="79"/>
  <c r="AH62" i="90"/>
  <c r="AQ62" i="90" s="1"/>
  <c r="AR60" i="43"/>
  <c r="AE62" i="83"/>
  <c r="W63" i="83"/>
  <c r="AG62" i="83"/>
  <c r="AP62" i="83" s="1"/>
  <c r="AF62" i="83"/>
  <c r="AO62" i="83" s="1"/>
  <c r="AR58" i="94"/>
  <c r="AI63" i="25"/>
  <c r="AN63" i="25"/>
  <c r="AR60" i="39"/>
  <c r="AR61" i="31"/>
  <c r="AG63" i="28"/>
  <c r="AP63" i="28" s="1"/>
  <c r="W64" i="28"/>
  <c r="AE63" i="28"/>
  <c r="AF63" i="28"/>
  <c r="AO63" i="28" s="1"/>
  <c r="AG61" i="84"/>
  <c r="AP61" i="84" s="1"/>
  <c r="AF61" i="84"/>
  <c r="AO61" i="84" s="1"/>
  <c r="AE61" i="84"/>
  <c r="W62" i="84"/>
  <c r="AH61" i="45"/>
  <c r="AQ61" i="45" s="1"/>
  <c r="W63" i="31"/>
  <c r="AG62" i="31"/>
  <c r="AP62" i="31" s="1"/>
  <c r="AF62" i="31"/>
  <c r="AO62" i="31" s="1"/>
  <c r="AE62" i="31"/>
  <c r="Z61" i="43"/>
  <c r="Z62" i="80"/>
  <c r="AH60" i="92"/>
  <c r="AQ60" i="92" s="1"/>
  <c r="AI61" i="32"/>
  <c r="AN61" i="32"/>
  <c r="Z63" i="40"/>
  <c r="AR60" i="45"/>
  <c r="X61" i="88"/>
  <c r="Y61" i="88"/>
  <c r="Y64" i="86"/>
  <c r="X64" i="86"/>
  <c r="AN63" i="85"/>
  <c r="AI63" i="85"/>
  <c r="AN61" i="81"/>
  <c r="AI61" i="81"/>
  <c r="AG60" i="75"/>
  <c r="AP60" i="75" s="1"/>
  <c r="AF60" i="75"/>
  <c r="AO60" i="75" s="1"/>
  <c r="AE60" i="75"/>
  <c r="W61" i="75"/>
  <c r="AH63" i="95"/>
  <c r="AQ63" i="95" s="1"/>
  <c r="AH61" i="39"/>
  <c r="AQ61" i="39" s="1"/>
  <c r="W64" i="26"/>
  <c r="AG63" i="26"/>
  <c r="AP63" i="26" s="1"/>
  <c r="AF63" i="26"/>
  <c r="AO63" i="26" s="1"/>
  <c r="AE63" i="26"/>
  <c r="AH62" i="87"/>
  <c r="AQ62" i="87" s="1"/>
  <c r="AF60" i="92"/>
  <c r="AO60" i="92" s="1"/>
  <c r="W61" i="92"/>
  <c r="AG60" i="92"/>
  <c r="AP60" i="92" s="1"/>
  <c r="AE60" i="92"/>
  <c r="AR60" i="29"/>
  <c r="AH62" i="76"/>
  <c r="AQ62" i="76" s="1"/>
  <c r="AR61" i="90"/>
  <c r="AI64" i="91"/>
  <c r="AN64" i="91"/>
  <c r="AI60" i="46"/>
  <c r="AN60" i="46"/>
  <c r="AN59" i="89"/>
  <c r="AI59" i="89"/>
  <c r="AH61" i="33"/>
  <c r="AQ61" i="33" s="1"/>
  <c r="AH61" i="41"/>
  <c r="AQ61" i="41" s="1"/>
  <c r="Z62" i="90"/>
  <c r="W63" i="44"/>
  <c r="AF62" i="44"/>
  <c r="AO62" i="44" s="1"/>
  <c r="AG62" i="44"/>
  <c r="AP62" i="44" s="1"/>
  <c r="AE62" i="44"/>
  <c r="AR62" i="28"/>
  <c r="AH64" i="79"/>
  <c r="AQ64" i="79" s="1"/>
  <c r="AR61" i="87"/>
  <c r="W64" i="77"/>
  <c r="AG63" i="77"/>
  <c r="AP63" i="77" s="1"/>
  <c r="AF63" i="77"/>
  <c r="AO63" i="77" s="1"/>
  <c r="AE63" i="77"/>
  <c r="AH59" i="27"/>
  <c r="AQ59" i="27" s="1"/>
  <c r="Z61" i="45"/>
  <c r="AR62" i="26"/>
  <c r="AR61" i="80"/>
  <c r="AH63" i="30"/>
  <c r="AQ63" i="30" s="1"/>
  <c r="Y63" i="37"/>
  <c r="X63" i="37"/>
  <c r="Z63" i="37" s="1"/>
  <c r="Y63" i="73"/>
  <c r="X63" i="73"/>
  <c r="X63" i="42"/>
  <c r="Y63" i="42"/>
  <c r="Z62" i="82" l="1"/>
  <c r="X63" i="34"/>
  <c r="AE63" i="95"/>
  <c r="AG63" i="95"/>
  <c r="AP63" i="95" s="1"/>
  <c r="W62" i="41"/>
  <c r="Z63" i="93"/>
  <c r="W64" i="93" s="1"/>
  <c r="Z63" i="42"/>
  <c r="Z60" i="89"/>
  <c r="AF61" i="39"/>
  <c r="AO61" i="39" s="1"/>
  <c r="AG59" i="27"/>
  <c r="AP59" i="27" s="1"/>
  <c r="AE59" i="94"/>
  <c r="AF61" i="41"/>
  <c r="AO61" i="41" s="1"/>
  <c r="AE61" i="39"/>
  <c r="Z62" i="81"/>
  <c r="AF62" i="81" s="1"/>
  <c r="AO62" i="81" s="1"/>
  <c r="AF63" i="95"/>
  <c r="AO63" i="95" s="1"/>
  <c r="AG62" i="87"/>
  <c r="AP62" i="87" s="1"/>
  <c r="AG61" i="33"/>
  <c r="AP61" i="33" s="1"/>
  <c r="AF62" i="87"/>
  <c r="AO62" i="87" s="1"/>
  <c r="Z62" i="32"/>
  <c r="AF62" i="32" s="1"/>
  <c r="AO62" i="32" s="1"/>
  <c r="W63" i="87"/>
  <c r="Z61" i="88"/>
  <c r="W62" i="88" s="1"/>
  <c r="W65" i="85"/>
  <c r="AG64" i="85"/>
  <c r="AP64" i="85" s="1"/>
  <c r="AE64" i="85"/>
  <c r="AF64" i="85"/>
  <c r="AO64" i="85" s="1"/>
  <c r="AG62" i="81"/>
  <c r="AP62" i="81" s="1"/>
  <c r="W63" i="81"/>
  <c r="AE62" i="81"/>
  <c r="AF61" i="88"/>
  <c r="AO61" i="88" s="1"/>
  <c r="AG63" i="93"/>
  <c r="AP63" i="93" s="1"/>
  <c r="W62" i="78"/>
  <c r="AG61" i="78"/>
  <c r="AP61" i="78" s="1"/>
  <c r="AE61" i="78"/>
  <c r="AF61" i="78"/>
  <c r="AO61" i="78" s="1"/>
  <c r="AR63" i="86"/>
  <c r="AR62" i="34"/>
  <c r="Y61" i="75"/>
  <c r="X61" i="75"/>
  <c r="Z61" i="75" s="1"/>
  <c r="AH63" i="37"/>
  <c r="AQ63" i="37" s="1"/>
  <c r="W62" i="45"/>
  <c r="AG61" i="45"/>
  <c r="AP61" i="45" s="1"/>
  <c r="AF61" i="45"/>
  <c r="AO61" i="45" s="1"/>
  <c r="AE61" i="45"/>
  <c r="AI63" i="77"/>
  <c r="AN63" i="77"/>
  <c r="AH63" i="42"/>
  <c r="AQ63" i="42" s="1"/>
  <c r="AF62" i="90"/>
  <c r="AO62" i="90" s="1"/>
  <c r="AG62" i="90"/>
  <c r="AP62" i="90" s="1"/>
  <c r="AE62" i="90"/>
  <c r="W63" i="90"/>
  <c r="AI63" i="26"/>
  <c r="AN63" i="26"/>
  <c r="AH64" i="86"/>
  <c r="AQ64" i="86" s="1"/>
  <c r="AI62" i="31"/>
  <c r="AN62" i="31"/>
  <c r="X64" i="28"/>
  <c r="Y64" i="28"/>
  <c r="AR60" i="78"/>
  <c r="AG63" i="38"/>
  <c r="AP63" i="38" s="1"/>
  <c r="AE63" i="38"/>
  <c r="AF63" i="38"/>
  <c r="AO63" i="38" s="1"/>
  <c r="W64" i="38"/>
  <c r="X62" i="29"/>
  <c r="Y62" i="29"/>
  <c r="AR62" i="42"/>
  <c r="AH64" i="25"/>
  <c r="AQ64" i="25" s="1"/>
  <c r="AE62" i="82"/>
  <c r="AG62" i="82"/>
  <c r="AP62" i="82" s="1"/>
  <c r="AF62" i="82"/>
  <c r="AO62" i="82" s="1"/>
  <c r="W63" i="82"/>
  <c r="W61" i="89"/>
  <c r="AE60" i="89"/>
  <c r="AG60" i="89"/>
  <c r="AP60" i="89" s="1"/>
  <c r="AF60" i="89"/>
  <c r="AO60" i="89" s="1"/>
  <c r="AR62" i="73"/>
  <c r="AN63" i="96"/>
  <c r="AI63" i="96"/>
  <c r="Y63" i="87"/>
  <c r="X63" i="87"/>
  <c r="AE63" i="42"/>
  <c r="W64" i="42"/>
  <c r="AF63" i="42"/>
  <c r="AO63" i="42" s="1"/>
  <c r="AG63" i="42"/>
  <c r="AP63" i="42" s="1"/>
  <c r="AI62" i="44"/>
  <c r="AN62" i="44"/>
  <c r="AR63" i="25"/>
  <c r="Y63" i="83"/>
  <c r="X63" i="83"/>
  <c r="AR61" i="82"/>
  <c r="AF61" i="36"/>
  <c r="AO61" i="36" s="1"/>
  <c r="AE61" i="36"/>
  <c r="W62" i="36"/>
  <c r="AG61" i="36"/>
  <c r="AP61" i="36" s="1"/>
  <c r="AI61" i="29"/>
  <c r="AN61" i="29"/>
  <c r="AH61" i="46"/>
  <c r="AQ61" i="46" s="1"/>
  <c r="AH64" i="48"/>
  <c r="AQ64" i="48" s="1"/>
  <c r="Y61" i="74"/>
  <c r="X61" i="74"/>
  <c r="AI64" i="79"/>
  <c r="AN64" i="79"/>
  <c r="AH63" i="34"/>
  <c r="AQ63" i="34" s="1"/>
  <c r="AH61" i="47"/>
  <c r="AQ61" i="47" s="1"/>
  <c r="AH61" i="35"/>
  <c r="AQ61" i="35" s="1"/>
  <c r="X62" i="33"/>
  <c r="Y62" i="33"/>
  <c r="AI62" i="87"/>
  <c r="AN62" i="87"/>
  <c r="AH63" i="73"/>
  <c r="AQ63" i="73" s="1"/>
  <c r="AR60" i="46"/>
  <c r="AR61" i="81"/>
  <c r="Z64" i="86"/>
  <c r="AG63" i="40"/>
  <c r="AP63" i="40" s="1"/>
  <c r="AF63" i="40"/>
  <c r="AO63" i="40" s="1"/>
  <c r="AE63" i="40"/>
  <c r="W64" i="40"/>
  <c r="AI62" i="83"/>
  <c r="AN62" i="83"/>
  <c r="AR62" i="93"/>
  <c r="AR63" i="48"/>
  <c r="Z61" i="46"/>
  <c r="Z64" i="48"/>
  <c r="AN60" i="74"/>
  <c r="AI60" i="74"/>
  <c r="Z64" i="25"/>
  <c r="AH62" i="81"/>
  <c r="AQ62" i="81" s="1"/>
  <c r="Z61" i="47"/>
  <c r="AR62" i="37"/>
  <c r="X63" i="76"/>
  <c r="Y63" i="76"/>
  <c r="AN63" i="95"/>
  <c r="AI63" i="95"/>
  <c r="X62" i="39"/>
  <c r="Y62" i="39"/>
  <c r="Z62" i="39" s="1"/>
  <c r="AN61" i="33"/>
  <c r="AI61" i="33"/>
  <c r="Y64" i="30"/>
  <c r="X64" i="30"/>
  <c r="X62" i="41"/>
  <c r="Y62" i="41"/>
  <c r="Y60" i="27"/>
  <c r="X60" i="27"/>
  <c r="AI59" i="94"/>
  <c r="AN59" i="94"/>
  <c r="AN61" i="41"/>
  <c r="AI61" i="41"/>
  <c r="AG63" i="37"/>
  <c r="AP63" i="37" s="1"/>
  <c r="AF63" i="37"/>
  <c r="AO63" i="37" s="1"/>
  <c r="AE63" i="37"/>
  <c r="W64" i="37"/>
  <c r="X64" i="77"/>
  <c r="Y64" i="77"/>
  <c r="AH65" i="91"/>
  <c r="AQ65" i="91" s="1"/>
  <c r="Z63" i="34"/>
  <c r="Z61" i="35"/>
  <c r="Z63" i="73"/>
  <c r="AR64" i="91"/>
  <c r="Y64" i="26"/>
  <c r="X64" i="26"/>
  <c r="AR63" i="85"/>
  <c r="AH61" i="88"/>
  <c r="AQ61" i="88" s="1"/>
  <c r="AR61" i="32"/>
  <c r="AG62" i="80"/>
  <c r="AP62" i="80" s="1"/>
  <c r="AF62" i="80"/>
  <c r="AO62" i="80" s="1"/>
  <c r="AE62" i="80"/>
  <c r="W63" i="80"/>
  <c r="Y63" i="31"/>
  <c r="X63" i="31"/>
  <c r="X62" i="84"/>
  <c r="Y62" i="84"/>
  <c r="AH63" i="93"/>
  <c r="AQ63" i="93" s="1"/>
  <c r="AH61" i="78"/>
  <c r="AQ61" i="78" s="1"/>
  <c r="AI62" i="76"/>
  <c r="AN62" i="76"/>
  <c r="X64" i="96"/>
  <c r="Y64" i="96"/>
  <c r="X64" i="95"/>
  <c r="Y64" i="95"/>
  <c r="Z64" i="95" s="1"/>
  <c r="AN61" i="39"/>
  <c r="AI61" i="39"/>
  <c r="AI63" i="30"/>
  <c r="AN63" i="30"/>
  <c r="X60" i="94"/>
  <c r="Y60" i="94"/>
  <c r="AI60" i="92"/>
  <c r="AN60" i="92"/>
  <c r="X63" i="44"/>
  <c r="Y63" i="44"/>
  <c r="AR59" i="89"/>
  <c r="X61" i="92"/>
  <c r="Y61" i="92"/>
  <c r="AN60" i="75"/>
  <c r="AI60" i="75"/>
  <c r="AE61" i="43"/>
  <c r="AG61" i="43"/>
  <c r="AP61" i="43" s="1"/>
  <c r="W62" i="43"/>
  <c r="AF61" i="43"/>
  <c r="AO61" i="43" s="1"/>
  <c r="AN61" i="84"/>
  <c r="AI61" i="84"/>
  <c r="AN63" i="28"/>
  <c r="AI63" i="28"/>
  <c r="AH64" i="85"/>
  <c r="AQ64" i="85" s="1"/>
  <c r="Z65" i="91"/>
  <c r="AR60" i="47"/>
  <c r="AR60" i="35"/>
  <c r="AH62" i="32"/>
  <c r="AQ62" i="32" s="1"/>
  <c r="X65" i="79"/>
  <c r="Y65" i="79"/>
  <c r="Z65" i="79" s="1"/>
  <c r="AH62" i="82"/>
  <c r="AQ62" i="82" s="1"/>
  <c r="AH60" i="89"/>
  <c r="AQ60" i="89" s="1"/>
  <c r="AR60" i="88"/>
  <c r="AI59" i="27"/>
  <c r="AN59" i="27"/>
  <c r="Z63" i="44" l="1"/>
  <c r="AE63" i="93"/>
  <c r="AF63" i="93"/>
  <c r="AO63" i="93" s="1"/>
  <c r="Z63" i="76"/>
  <c r="AF63" i="76" s="1"/>
  <c r="AO63" i="76" s="1"/>
  <c r="AG61" i="88"/>
  <c r="AP61" i="88" s="1"/>
  <c r="AE61" i="88"/>
  <c r="Z62" i="84"/>
  <c r="Z64" i="77"/>
  <c r="AE64" i="77" s="1"/>
  <c r="Z62" i="41"/>
  <c r="AG62" i="32"/>
  <c r="AP62" i="32" s="1"/>
  <c r="W63" i="32"/>
  <c r="Z60" i="94"/>
  <c r="AG60" i="94" s="1"/>
  <c r="AP60" i="94" s="1"/>
  <c r="AE62" i="32"/>
  <c r="Z61" i="74"/>
  <c r="Z61" i="92"/>
  <c r="AE61" i="92" s="1"/>
  <c r="W63" i="39"/>
  <c r="AG62" i="39"/>
  <c r="AP62" i="39" s="1"/>
  <c r="AF62" i="39"/>
  <c r="AO62" i="39" s="1"/>
  <c r="AE62" i="39"/>
  <c r="AE65" i="79"/>
  <c r="W66" i="79"/>
  <c r="AG65" i="79"/>
  <c r="AP65" i="79" s="1"/>
  <c r="AF65" i="79"/>
  <c r="AO65" i="79" s="1"/>
  <c r="W62" i="92"/>
  <c r="W64" i="76"/>
  <c r="AR63" i="28"/>
  <c r="AN62" i="80"/>
  <c r="AI62" i="80"/>
  <c r="AH64" i="26"/>
  <c r="AQ64" i="26" s="1"/>
  <c r="AN63" i="37"/>
  <c r="AI63" i="37"/>
  <c r="AR59" i="94"/>
  <c r="AR59" i="27"/>
  <c r="Y62" i="43"/>
  <c r="X62" i="43"/>
  <c r="Z62" i="43" s="1"/>
  <c r="AH63" i="44"/>
  <c r="AQ63" i="44" s="1"/>
  <c r="W61" i="94"/>
  <c r="AH64" i="95"/>
  <c r="AQ64" i="95" s="1"/>
  <c r="AR62" i="76"/>
  <c r="AH62" i="84"/>
  <c r="AQ62" i="84" s="1"/>
  <c r="Y63" i="80"/>
  <c r="X63" i="80"/>
  <c r="AG63" i="73"/>
  <c r="AP63" i="73" s="1"/>
  <c r="AF63" i="73"/>
  <c r="AO63" i="73" s="1"/>
  <c r="AE63" i="73"/>
  <c r="W64" i="73"/>
  <c r="Y64" i="37"/>
  <c r="X64" i="37"/>
  <c r="AH62" i="41"/>
  <c r="AQ62" i="41" s="1"/>
  <c r="AR60" i="74"/>
  <c r="AN63" i="40"/>
  <c r="AI63" i="40"/>
  <c r="AR63" i="96"/>
  <c r="AI60" i="89"/>
  <c r="AN60" i="89"/>
  <c r="X64" i="38"/>
  <c r="Y64" i="38"/>
  <c r="AR63" i="26"/>
  <c r="AR63" i="77"/>
  <c r="AE63" i="44"/>
  <c r="AG63" i="44"/>
  <c r="AP63" i="44" s="1"/>
  <c r="W64" i="44"/>
  <c r="AF63" i="44"/>
  <c r="AO63" i="44" s="1"/>
  <c r="W62" i="74"/>
  <c r="AG61" i="74"/>
  <c r="AP61" i="74" s="1"/>
  <c r="AF61" i="74"/>
  <c r="AO61" i="74" s="1"/>
  <c r="AE61" i="74"/>
  <c r="AR61" i="29"/>
  <c r="X64" i="42"/>
  <c r="Y64" i="42"/>
  <c r="AN62" i="82"/>
  <c r="AI62" i="82"/>
  <c r="Y63" i="90"/>
  <c r="X63" i="90"/>
  <c r="Z63" i="90" s="1"/>
  <c r="AI61" i="45"/>
  <c r="AN61" i="45"/>
  <c r="W62" i="75"/>
  <c r="AG61" i="75"/>
  <c r="AP61" i="75" s="1"/>
  <c r="AF61" i="75"/>
  <c r="AO61" i="75" s="1"/>
  <c r="AE61" i="75"/>
  <c r="AI61" i="78"/>
  <c r="AN61" i="78"/>
  <c r="AH65" i="79"/>
  <c r="AQ65" i="79" s="1"/>
  <c r="AR63" i="30"/>
  <c r="AH63" i="31"/>
  <c r="AQ63" i="31" s="1"/>
  <c r="AF63" i="34"/>
  <c r="AO63" i="34" s="1"/>
  <c r="AG63" i="34"/>
  <c r="AP63" i="34" s="1"/>
  <c r="W64" i="34"/>
  <c r="AE63" i="34"/>
  <c r="AH60" i="27"/>
  <c r="AQ60" i="27" s="1"/>
  <c r="AH64" i="30"/>
  <c r="AQ64" i="30" s="1"/>
  <c r="AH62" i="39"/>
  <c r="AQ62" i="39" s="1"/>
  <c r="AG64" i="48"/>
  <c r="AP64" i="48" s="1"/>
  <c r="AF64" i="48"/>
  <c r="AO64" i="48" s="1"/>
  <c r="AE64" i="48"/>
  <c r="W65" i="48"/>
  <c r="AR62" i="87"/>
  <c r="AI63" i="42"/>
  <c r="AN63" i="42"/>
  <c r="X61" i="89"/>
  <c r="Y61" i="89"/>
  <c r="AH64" i="28"/>
  <c r="AQ64" i="28" s="1"/>
  <c r="AN62" i="90"/>
  <c r="AI62" i="90"/>
  <c r="AN61" i="88"/>
  <c r="AI61" i="88"/>
  <c r="AI64" i="85"/>
  <c r="AN64" i="85"/>
  <c r="AN63" i="38"/>
  <c r="AI63" i="38"/>
  <c r="Z64" i="28"/>
  <c r="X64" i="93"/>
  <c r="Y64" i="93"/>
  <c r="AN62" i="81"/>
  <c r="AI62" i="81"/>
  <c r="AF65" i="91"/>
  <c r="AO65" i="91" s="1"/>
  <c r="AE65" i="91"/>
  <c r="AG65" i="91"/>
  <c r="AP65" i="91" s="1"/>
  <c r="W66" i="91"/>
  <c r="AH61" i="92"/>
  <c r="AQ61" i="92" s="1"/>
  <c r="AF64" i="95"/>
  <c r="AO64" i="95" s="1"/>
  <c r="AG64" i="95"/>
  <c r="AP64" i="95" s="1"/>
  <c r="AE64" i="95"/>
  <c r="W65" i="95"/>
  <c r="W63" i="84"/>
  <c r="AE62" i="84"/>
  <c r="AF62" i="84"/>
  <c r="AO62" i="84" s="1"/>
  <c r="AG62" i="84"/>
  <c r="AP62" i="84" s="1"/>
  <c r="W62" i="35"/>
  <c r="AG61" i="35"/>
  <c r="AP61" i="35" s="1"/>
  <c r="AF61" i="35"/>
  <c r="AO61" i="35" s="1"/>
  <c r="AE61" i="35"/>
  <c r="W63" i="41"/>
  <c r="AG62" i="41"/>
  <c r="AP62" i="41" s="1"/>
  <c r="AF62" i="41"/>
  <c r="AO62" i="41" s="1"/>
  <c r="AE62" i="41"/>
  <c r="AH63" i="76"/>
  <c r="AQ63" i="76" s="1"/>
  <c r="AR61" i="84"/>
  <c r="AR61" i="39"/>
  <c r="AH64" i="96"/>
  <c r="AQ64" i="96" s="1"/>
  <c r="AE61" i="46"/>
  <c r="W62" i="46"/>
  <c r="AG61" i="46"/>
  <c r="AP61" i="46" s="1"/>
  <c r="AF61" i="46"/>
  <c r="AO61" i="46" s="1"/>
  <c r="Z63" i="31"/>
  <c r="AR61" i="41"/>
  <c r="Z60" i="27"/>
  <c r="Z64" i="30"/>
  <c r="AR63" i="95"/>
  <c r="AH62" i="33"/>
  <c r="AQ62" i="33" s="1"/>
  <c r="AR64" i="79"/>
  <c r="Y62" i="36"/>
  <c r="X62" i="36"/>
  <c r="AH62" i="29"/>
  <c r="AQ62" i="29" s="1"/>
  <c r="X62" i="78"/>
  <c r="Y62" i="78"/>
  <c r="Y62" i="88"/>
  <c r="X62" i="88"/>
  <c r="Z62" i="88" s="1"/>
  <c r="Y63" i="81"/>
  <c r="X63" i="81"/>
  <c r="Y63" i="32"/>
  <c r="X63" i="32"/>
  <c r="AI61" i="43"/>
  <c r="AN61" i="43"/>
  <c r="AR60" i="92"/>
  <c r="Z64" i="26"/>
  <c r="AH64" i="77"/>
  <c r="AQ64" i="77" s="1"/>
  <c r="AR62" i="83"/>
  <c r="W65" i="86"/>
  <c r="AE64" i="86"/>
  <c r="AF64" i="86"/>
  <c r="AO64" i="86" s="1"/>
  <c r="AG64" i="86"/>
  <c r="AP64" i="86" s="1"/>
  <c r="AH63" i="83"/>
  <c r="AQ63" i="83" s="1"/>
  <c r="AR62" i="44"/>
  <c r="AH63" i="87"/>
  <c r="AQ63" i="87" s="1"/>
  <c r="X63" i="82"/>
  <c r="Y63" i="82"/>
  <c r="AR60" i="75"/>
  <c r="Z64" i="96"/>
  <c r="AH60" i="94"/>
  <c r="AQ60" i="94" s="1"/>
  <c r="AR61" i="33"/>
  <c r="AE61" i="47"/>
  <c r="AF61" i="47"/>
  <c r="AO61" i="47" s="1"/>
  <c r="W62" i="47"/>
  <c r="AG61" i="47"/>
  <c r="AP61" i="47" s="1"/>
  <c r="AE64" i="25"/>
  <c r="W65" i="25"/>
  <c r="AG64" i="25"/>
  <c r="AP64" i="25" s="1"/>
  <c r="AF64" i="25"/>
  <c r="AO64" i="25" s="1"/>
  <c r="X64" i="40"/>
  <c r="Y64" i="40"/>
  <c r="Z62" i="33"/>
  <c r="AH61" i="74"/>
  <c r="AQ61" i="74" s="1"/>
  <c r="AI61" i="36"/>
  <c r="AN61" i="36"/>
  <c r="Z63" i="83"/>
  <c r="Z63" i="87"/>
  <c r="Z62" i="29"/>
  <c r="AR62" i="31"/>
  <c r="Y62" i="45"/>
  <c r="X62" i="45"/>
  <c r="AH61" i="75"/>
  <c r="AQ61" i="75" s="1"/>
  <c r="AI63" i="93"/>
  <c r="AN63" i="93"/>
  <c r="AI62" i="32"/>
  <c r="AN62" i="32"/>
  <c r="Y65" i="85"/>
  <c r="X65" i="85"/>
  <c r="AE60" i="94" l="1"/>
  <c r="AG63" i="76"/>
  <c r="AP63" i="76" s="1"/>
  <c r="AE63" i="76"/>
  <c r="Z62" i="45"/>
  <c r="Z62" i="36"/>
  <c r="Z64" i="93"/>
  <c r="AF64" i="93" s="1"/>
  <c r="AO64" i="93" s="1"/>
  <c r="Z61" i="89"/>
  <c r="AG64" i="77"/>
  <c r="AP64" i="77" s="1"/>
  <c r="AF64" i="77"/>
  <c r="AO64" i="77" s="1"/>
  <c r="AG61" i="92"/>
  <c r="AP61" i="92" s="1"/>
  <c r="W65" i="77"/>
  <c r="Z63" i="80"/>
  <c r="W64" i="80" s="1"/>
  <c r="AF61" i="92"/>
  <c r="AO61" i="92" s="1"/>
  <c r="Z64" i="42"/>
  <c r="Z63" i="32"/>
  <c r="AF60" i="94"/>
  <c r="AO60" i="94" s="1"/>
  <c r="Z64" i="40"/>
  <c r="W65" i="40" s="1"/>
  <c r="Z64" i="38"/>
  <c r="W65" i="38" s="1"/>
  <c r="Z63" i="82"/>
  <c r="AG63" i="82" s="1"/>
  <c r="AP63" i="82" s="1"/>
  <c r="W64" i="82"/>
  <c r="AF63" i="90"/>
  <c r="AO63" i="90" s="1"/>
  <c r="AG63" i="90"/>
  <c r="AP63" i="90" s="1"/>
  <c r="AE63" i="90"/>
  <c r="W64" i="90"/>
  <c r="W65" i="93"/>
  <c r="AG64" i="93"/>
  <c r="AP64" i="93" s="1"/>
  <c r="AG62" i="36"/>
  <c r="AP62" i="36" s="1"/>
  <c r="AF62" i="36"/>
  <c r="AO62" i="36" s="1"/>
  <c r="AE62" i="36"/>
  <c r="W63" i="36"/>
  <c r="AE64" i="40"/>
  <c r="AF62" i="88"/>
  <c r="AO62" i="88" s="1"/>
  <c r="AG62" i="88"/>
  <c r="AP62" i="88" s="1"/>
  <c r="W63" i="88"/>
  <c r="AE62" i="88"/>
  <c r="AR64" i="85"/>
  <c r="AH65" i="85"/>
  <c r="AQ65" i="85" s="1"/>
  <c r="AR63" i="93"/>
  <c r="AH62" i="45"/>
  <c r="AQ62" i="45" s="1"/>
  <c r="AG63" i="87"/>
  <c r="AP63" i="87" s="1"/>
  <c r="AF63" i="87"/>
  <c r="AO63" i="87" s="1"/>
  <c r="AE63" i="87"/>
  <c r="W64" i="87"/>
  <c r="AG64" i="96"/>
  <c r="AP64" i="96" s="1"/>
  <c r="AF64" i="96"/>
  <c r="AO64" i="96" s="1"/>
  <c r="W65" i="96"/>
  <c r="AE64" i="96"/>
  <c r="AE64" i="26"/>
  <c r="W65" i="26"/>
  <c r="AG64" i="26"/>
  <c r="AP64" i="26" s="1"/>
  <c r="AF64" i="26"/>
  <c r="AO64" i="26" s="1"/>
  <c r="X62" i="46"/>
  <c r="Y62" i="46"/>
  <c r="X63" i="84"/>
  <c r="Y63" i="84"/>
  <c r="AH61" i="89"/>
  <c r="AQ61" i="89" s="1"/>
  <c r="X65" i="48"/>
  <c r="Y65" i="48"/>
  <c r="X62" i="74"/>
  <c r="Z62" i="74" s="1"/>
  <c r="Y62" i="74"/>
  <c r="Y64" i="73"/>
  <c r="X64" i="73"/>
  <c r="AR63" i="37"/>
  <c r="X62" i="92"/>
  <c r="Y62" i="92"/>
  <c r="Y66" i="79"/>
  <c r="X66" i="79"/>
  <c r="Y63" i="39"/>
  <c r="X63" i="39"/>
  <c r="AG63" i="83"/>
  <c r="AP63" i="83" s="1"/>
  <c r="AF63" i="83"/>
  <c r="AO63" i="83" s="1"/>
  <c r="W64" i="83"/>
  <c r="AE63" i="83"/>
  <c r="AG63" i="32"/>
  <c r="AP63" i="32" s="1"/>
  <c r="AF63" i="32"/>
  <c r="AO63" i="32" s="1"/>
  <c r="AE63" i="32"/>
  <c r="W64" i="32"/>
  <c r="Y62" i="35"/>
  <c r="X62" i="35"/>
  <c r="X65" i="95"/>
  <c r="Y65" i="95"/>
  <c r="AF61" i="89"/>
  <c r="AO61" i="89" s="1"/>
  <c r="AE61" i="89"/>
  <c r="AG61" i="89"/>
  <c r="AP61" i="89" s="1"/>
  <c r="W62" i="89"/>
  <c r="AI64" i="48"/>
  <c r="AN64" i="48"/>
  <c r="AR62" i="82"/>
  <c r="AI60" i="94"/>
  <c r="AN60" i="94"/>
  <c r="AG62" i="43"/>
  <c r="AP62" i="43" s="1"/>
  <c r="AF62" i="43"/>
  <c r="AO62" i="43" s="1"/>
  <c r="AE62" i="43"/>
  <c r="W63" i="43"/>
  <c r="AR62" i="80"/>
  <c r="AI65" i="79"/>
  <c r="AN65" i="79"/>
  <c r="Z65" i="85"/>
  <c r="Y62" i="47"/>
  <c r="X62" i="47"/>
  <c r="AI64" i="86"/>
  <c r="AN64" i="86"/>
  <c r="AH63" i="81"/>
  <c r="AQ63" i="81" s="1"/>
  <c r="AE63" i="31"/>
  <c r="W64" i="31"/>
  <c r="AG63" i="31"/>
  <c r="AP63" i="31" s="1"/>
  <c r="AF63" i="31"/>
  <c r="AO63" i="31" s="1"/>
  <c r="X63" i="41"/>
  <c r="Y63" i="41"/>
  <c r="AI64" i="95"/>
  <c r="AN64" i="95"/>
  <c r="AN65" i="91"/>
  <c r="AI65" i="91"/>
  <c r="AR61" i="88"/>
  <c r="AN63" i="34"/>
  <c r="AI63" i="34"/>
  <c r="AR61" i="78"/>
  <c r="AI61" i="74"/>
  <c r="AN61" i="74"/>
  <c r="X64" i="44"/>
  <c r="Y64" i="44"/>
  <c r="AR60" i="89"/>
  <c r="AH64" i="37"/>
  <c r="AQ64" i="37" s="1"/>
  <c r="AI63" i="76"/>
  <c r="AN63" i="76"/>
  <c r="AI62" i="39"/>
  <c r="AN62" i="39"/>
  <c r="AI61" i="35"/>
  <c r="AN61" i="35"/>
  <c r="W65" i="28"/>
  <c r="AG64" i="28"/>
  <c r="AP64" i="28" s="1"/>
  <c r="AF64" i="28"/>
  <c r="AO64" i="28" s="1"/>
  <c r="AE64" i="28"/>
  <c r="AR63" i="42"/>
  <c r="AI61" i="75"/>
  <c r="AN61" i="75"/>
  <c r="AR61" i="45"/>
  <c r="AH64" i="93"/>
  <c r="AQ64" i="93" s="1"/>
  <c r="X62" i="75"/>
  <c r="Y62" i="75"/>
  <c r="AN63" i="73"/>
  <c r="AI63" i="73"/>
  <c r="AF62" i="33"/>
  <c r="AO62" i="33" s="1"/>
  <c r="AE62" i="33"/>
  <c r="W63" i="33"/>
  <c r="AG62" i="33"/>
  <c r="AP62" i="33" s="1"/>
  <c r="AH62" i="78"/>
  <c r="AQ62" i="78" s="1"/>
  <c r="AR62" i="32"/>
  <c r="Y65" i="25"/>
  <c r="X65" i="25"/>
  <c r="AI61" i="47"/>
  <c r="AN61" i="47"/>
  <c r="AH63" i="82"/>
  <c r="AQ63" i="82" s="1"/>
  <c r="X65" i="86"/>
  <c r="Y65" i="86"/>
  <c r="AR61" i="43"/>
  <c r="Z63" i="81"/>
  <c r="Z62" i="78"/>
  <c r="AH62" i="36"/>
  <c r="AQ62" i="36" s="1"/>
  <c r="AF64" i="30"/>
  <c r="AO64" i="30" s="1"/>
  <c r="AE64" i="30"/>
  <c r="W65" i="30"/>
  <c r="AG64" i="30"/>
  <c r="AP64" i="30" s="1"/>
  <c r="AI62" i="41"/>
  <c r="AN62" i="41"/>
  <c r="AI62" i="84"/>
  <c r="AN62" i="84"/>
  <c r="AR62" i="81"/>
  <c r="AR63" i="38"/>
  <c r="AR62" i="90"/>
  <c r="X64" i="34"/>
  <c r="Y64" i="34"/>
  <c r="AH63" i="90"/>
  <c r="AQ63" i="90" s="1"/>
  <c r="AH64" i="42"/>
  <c r="AQ64" i="42" s="1"/>
  <c r="Z64" i="37"/>
  <c r="AH63" i="80"/>
  <c r="AQ63" i="80" s="1"/>
  <c r="X65" i="77"/>
  <c r="Y65" i="77"/>
  <c r="AF62" i="45"/>
  <c r="AO62" i="45" s="1"/>
  <c r="AE62" i="45"/>
  <c r="W63" i="45"/>
  <c r="AG62" i="45"/>
  <c r="AP62" i="45" s="1"/>
  <c r="AI61" i="46"/>
  <c r="AN61" i="46"/>
  <c r="AR61" i="36"/>
  <c r="AG62" i="29"/>
  <c r="AP62" i="29" s="1"/>
  <c r="AF62" i="29"/>
  <c r="AO62" i="29" s="1"/>
  <c r="AE62" i="29"/>
  <c r="W63" i="29"/>
  <c r="AH64" i="40"/>
  <c r="AQ64" i="40" s="1"/>
  <c r="AI64" i="25"/>
  <c r="AN64" i="25"/>
  <c r="AH63" i="32"/>
  <c r="AQ63" i="32" s="1"/>
  <c r="AH62" i="88"/>
  <c r="AQ62" i="88" s="1"/>
  <c r="AE60" i="27"/>
  <c r="W61" i="27"/>
  <c r="AG60" i="27"/>
  <c r="AP60" i="27" s="1"/>
  <c r="AF60" i="27"/>
  <c r="AO60" i="27" s="1"/>
  <c r="Y66" i="91"/>
  <c r="X66" i="91"/>
  <c r="AG64" i="42"/>
  <c r="AP64" i="42" s="1"/>
  <c r="AF64" i="42"/>
  <c r="AO64" i="42" s="1"/>
  <c r="AE64" i="42"/>
  <c r="W65" i="42"/>
  <c r="AN63" i="44"/>
  <c r="AI63" i="44"/>
  <c r="AH64" i="38"/>
  <c r="AQ64" i="38" s="1"/>
  <c r="AR63" i="40"/>
  <c r="X61" i="94"/>
  <c r="Z61" i="94" s="1"/>
  <c r="Y61" i="94"/>
  <c r="AH62" i="43"/>
  <c r="AQ62" i="43" s="1"/>
  <c r="Y64" i="76"/>
  <c r="X64" i="76"/>
  <c r="AN61" i="92"/>
  <c r="AI64" i="77"/>
  <c r="AN64" i="77"/>
  <c r="AE64" i="38" l="1"/>
  <c r="AE64" i="93"/>
  <c r="AF63" i="80"/>
  <c r="AO63" i="80" s="1"/>
  <c r="AF64" i="38"/>
  <c r="AO64" i="38" s="1"/>
  <c r="AE63" i="80"/>
  <c r="AF64" i="40"/>
  <c r="AO64" i="40" s="1"/>
  <c r="AG63" i="80"/>
  <c r="AP63" i="80" s="1"/>
  <c r="Z62" i="47"/>
  <c r="AG64" i="40"/>
  <c r="AP64" i="40" s="1"/>
  <c r="AI61" i="92"/>
  <c r="Z65" i="86"/>
  <c r="AF65" i="86" s="1"/>
  <c r="AO65" i="86" s="1"/>
  <c r="Z65" i="48"/>
  <c r="AG65" i="48" s="1"/>
  <c r="AP65" i="48" s="1"/>
  <c r="Z66" i="91"/>
  <c r="Z65" i="95"/>
  <c r="W66" i="95" s="1"/>
  <c r="Z63" i="41"/>
  <c r="AE63" i="41" s="1"/>
  <c r="Z66" i="79"/>
  <c r="AG66" i="79" s="1"/>
  <c r="AP66" i="79" s="1"/>
  <c r="AF63" i="82"/>
  <c r="AO63" i="82" s="1"/>
  <c r="Z64" i="44"/>
  <c r="AF64" i="44" s="1"/>
  <c r="AO64" i="44" s="1"/>
  <c r="AG64" i="38"/>
  <c r="AP64" i="38" s="1"/>
  <c r="Z65" i="77"/>
  <c r="AE65" i="77" s="1"/>
  <c r="AE63" i="82"/>
  <c r="AG65" i="77"/>
  <c r="AP65" i="77" s="1"/>
  <c r="W66" i="48"/>
  <c r="AN64" i="42"/>
  <c r="AI64" i="42"/>
  <c r="AF62" i="78"/>
  <c r="AO62" i="78" s="1"/>
  <c r="AE62" i="78"/>
  <c r="W63" i="78"/>
  <c r="AG62" i="78"/>
  <c r="AP62" i="78" s="1"/>
  <c r="AG65" i="86"/>
  <c r="AP65" i="86" s="1"/>
  <c r="W66" i="86"/>
  <c r="AR61" i="75"/>
  <c r="Y64" i="31"/>
  <c r="X64" i="31"/>
  <c r="AN62" i="43"/>
  <c r="AI62" i="43"/>
  <c r="AF66" i="79"/>
  <c r="AO66" i="79" s="1"/>
  <c r="AE66" i="79"/>
  <c r="W67" i="79"/>
  <c r="AH64" i="73"/>
  <c r="AQ64" i="73" s="1"/>
  <c r="AH62" i="46"/>
  <c r="AQ62" i="46" s="1"/>
  <c r="AI64" i="26"/>
  <c r="AN64" i="26"/>
  <c r="X64" i="87"/>
  <c r="Y64" i="87"/>
  <c r="AN62" i="36"/>
  <c r="AI62" i="36"/>
  <c r="AR64" i="77"/>
  <c r="AH61" i="94"/>
  <c r="AQ61" i="94" s="1"/>
  <c r="AG66" i="91"/>
  <c r="AP66" i="91" s="1"/>
  <c r="AF66" i="91"/>
  <c r="AO66" i="91" s="1"/>
  <c r="AE66" i="91"/>
  <c r="W67" i="91"/>
  <c r="X63" i="29"/>
  <c r="Y63" i="29"/>
  <c r="Z63" i="29" s="1"/>
  <c r="AR62" i="84"/>
  <c r="AI64" i="30"/>
  <c r="AN64" i="30"/>
  <c r="AH65" i="86"/>
  <c r="AQ65" i="86" s="1"/>
  <c r="AR63" i="73"/>
  <c r="AR62" i="39"/>
  <c r="AG64" i="44"/>
  <c r="AP64" i="44" s="1"/>
  <c r="W65" i="44"/>
  <c r="AE64" i="44"/>
  <c r="AR64" i="95"/>
  <c r="AG62" i="47"/>
  <c r="AP62" i="47" s="1"/>
  <c r="AE62" i="47"/>
  <c r="W63" i="47"/>
  <c r="AF62" i="47"/>
  <c r="AO62" i="47" s="1"/>
  <c r="X63" i="43"/>
  <c r="Y63" i="43"/>
  <c r="AR60" i="94"/>
  <c r="AG65" i="95"/>
  <c r="AP65" i="95" s="1"/>
  <c r="AF65" i="95"/>
  <c r="AO65" i="95" s="1"/>
  <c r="AE65" i="95"/>
  <c r="AN63" i="32"/>
  <c r="AI63" i="32"/>
  <c r="AE62" i="74"/>
  <c r="W63" i="74"/>
  <c r="AF62" i="74"/>
  <c r="AO62" i="74" s="1"/>
  <c r="AG62" i="74"/>
  <c r="AP62" i="74" s="1"/>
  <c r="Y65" i="26"/>
  <c r="X65" i="26"/>
  <c r="Y63" i="36"/>
  <c r="X63" i="36"/>
  <c r="AN62" i="29"/>
  <c r="AI62" i="29"/>
  <c r="AR61" i="46"/>
  <c r="AH62" i="35"/>
  <c r="AQ62" i="35" s="1"/>
  <c r="AH65" i="77"/>
  <c r="AQ65" i="77" s="1"/>
  <c r="AR62" i="41"/>
  <c r="W64" i="81"/>
  <c r="AE63" i="81"/>
  <c r="AF63" i="81"/>
  <c r="AO63" i="81" s="1"/>
  <c r="AG63" i="81"/>
  <c r="AP63" i="81" s="1"/>
  <c r="AR61" i="47"/>
  <c r="Y63" i="33"/>
  <c r="X63" i="33"/>
  <c r="Y65" i="28"/>
  <c r="X65" i="28"/>
  <c r="AR63" i="76"/>
  <c r="AR61" i="74"/>
  <c r="AH63" i="41"/>
  <c r="AQ63" i="41" s="1"/>
  <c r="AI63" i="31"/>
  <c r="AN63" i="31"/>
  <c r="AN61" i="89"/>
  <c r="AI61" i="89"/>
  <c r="AH63" i="39"/>
  <c r="AQ63" i="39" s="1"/>
  <c r="AH65" i="48"/>
  <c r="AQ65" i="48" s="1"/>
  <c r="Z62" i="46"/>
  <c r="AN64" i="96"/>
  <c r="AI64" i="96"/>
  <c r="AI64" i="93"/>
  <c r="AN64" i="93"/>
  <c r="AN63" i="82"/>
  <c r="AI63" i="82"/>
  <c r="AI63" i="80"/>
  <c r="AN63" i="80"/>
  <c r="AR63" i="44"/>
  <c r="W65" i="37"/>
  <c r="AG64" i="37"/>
  <c r="AP64" i="37" s="1"/>
  <c r="AF64" i="37"/>
  <c r="AO64" i="37" s="1"/>
  <c r="AE64" i="37"/>
  <c r="AH64" i="34"/>
  <c r="AQ64" i="34" s="1"/>
  <c r="AH65" i="25"/>
  <c r="AQ65" i="25" s="1"/>
  <c r="AH62" i="75"/>
  <c r="AQ62" i="75" s="1"/>
  <c r="AR65" i="91"/>
  <c r="AR64" i="86"/>
  <c r="AR65" i="79"/>
  <c r="Z62" i="35"/>
  <c r="AH62" i="92"/>
  <c r="AQ62" i="92" s="1"/>
  <c r="Z64" i="73"/>
  <c r="AN63" i="87"/>
  <c r="AI63" i="87"/>
  <c r="AN62" i="88"/>
  <c r="AI62" i="88"/>
  <c r="X64" i="90"/>
  <c r="Y64" i="90"/>
  <c r="Y64" i="82"/>
  <c r="X64" i="82"/>
  <c r="AF61" i="94"/>
  <c r="AO61" i="94" s="1"/>
  <c r="W62" i="94"/>
  <c r="AG61" i="94"/>
  <c r="AP61" i="94" s="1"/>
  <c r="AE61" i="94"/>
  <c r="AF65" i="85"/>
  <c r="AO65" i="85" s="1"/>
  <c r="AE65" i="85"/>
  <c r="W66" i="85"/>
  <c r="AG65" i="85"/>
  <c r="AP65" i="85" s="1"/>
  <c r="AI64" i="38"/>
  <c r="AN64" i="38"/>
  <c r="AI64" i="40"/>
  <c r="AN64" i="40"/>
  <c r="X65" i="93"/>
  <c r="Y65" i="93"/>
  <c r="X61" i="27"/>
  <c r="Y61" i="27"/>
  <c r="Y63" i="45"/>
  <c r="X63" i="45"/>
  <c r="Z64" i="34"/>
  <c r="Z65" i="25"/>
  <c r="AN62" i="33"/>
  <c r="AI62" i="33"/>
  <c r="Z62" i="75"/>
  <c r="AI64" i="28"/>
  <c r="AN64" i="28"/>
  <c r="AR61" i="35"/>
  <c r="AH62" i="47"/>
  <c r="AQ62" i="47" s="1"/>
  <c r="AR64" i="48"/>
  <c r="AN63" i="83"/>
  <c r="AI63" i="83"/>
  <c r="Z63" i="39"/>
  <c r="Z62" i="92"/>
  <c r="AH63" i="84"/>
  <c r="AQ63" i="84" s="1"/>
  <c r="X65" i="96"/>
  <c r="Y65" i="96"/>
  <c r="X63" i="88"/>
  <c r="Y63" i="88"/>
  <c r="Y65" i="38"/>
  <c r="X65" i="38"/>
  <c r="X65" i="40"/>
  <c r="Y65" i="40"/>
  <c r="AN63" i="90"/>
  <c r="AI63" i="90"/>
  <c r="AR61" i="92"/>
  <c r="AH64" i="76"/>
  <c r="AQ64" i="76" s="1"/>
  <c r="AH66" i="91"/>
  <c r="AQ66" i="91" s="1"/>
  <c r="Z64" i="76"/>
  <c r="X65" i="42"/>
  <c r="Y65" i="42"/>
  <c r="AI60" i="27"/>
  <c r="AN60" i="27"/>
  <c r="AR64" i="25"/>
  <c r="AI62" i="45"/>
  <c r="AN62" i="45"/>
  <c r="Y65" i="30"/>
  <c r="X65" i="30"/>
  <c r="AH64" i="44"/>
  <c r="AQ64" i="44" s="1"/>
  <c r="AR63" i="34"/>
  <c r="X62" i="89"/>
  <c r="Y62" i="89"/>
  <c r="AH65" i="95"/>
  <c r="AQ65" i="95" s="1"/>
  <c r="Y64" i="32"/>
  <c r="X64" i="32"/>
  <c r="Y64" i="83"/>
  <c r="X64" i="83"/>
  <c r="AH66" i="79"/>
  <c r="AQ66" i="79" s="1"/>
  <c r="AH62" i="74"/>
  <c r="AQ62" i="74" s="1"/>
  <c r="Z63" i="84"/>
  <c r="X64" i="80"/>
  <c r="Y64" i="80"/>
  <c r="Z63" i="33" l="1"/>
  <c r="AE65" i="86"/>
  <c r="AG63" i="41"/>
  <c r="AP63" i="41" s="1"/>
  <c r="AE65" i="48"/>
  <c r="AF65" i="48"/>
  <c r="AO65" i="48" s="1"/>
  <c r="AF65" i="77"/>
  <c r="AO65" i="77" s="1"/>
  <c r="Z65" i="93"/>
  <c r="AF63" i="41"/>
  <c r="AO63" i="41" s="1"/>
  <c r="W66" i="77"/>
  <c r="W64" i="41"/>
  <c r="Z63" i="36"/>
  <c r="AF63" i="36" s="1"/>
  <c r="AO63" i="36" s="1"/>
  <c r="Z64" i="31"/>
  <c r="Z64" i="87"/>
  <c r="Z65" i="26"/>
  <c r="Z63" i="45"/>
  <c r="Z65" i="96"/>
  <c r="W66" i="96" s="1"/>
  <c r="W64" i="29"/>
  <c r="AG63" i="29"/>
  <c r="AP63" i="29" s="1"/>
  <c r="AE63" i="29"/>
  <c r="AF63" i="29"/>
  <c r="AO63" i="29" s="1"/>
  <c r="AE63" i="36"/>
  <c r="W65" i="87"/>
  <c r="AG64" i="87"/>
  <c r="AP64" i="87" s="1"/>
  <c r="AF64" i="87"/>
  <c r="AO64" i="87" s="1"/>
  <c r="AE64" i="87"/>
  <c r="AR63" i="90"/>
  <c r="Y66" i="85"/>
  <c r="X66" i="85"/>
  <c r="Z66" i="85" s="1"/>
  <c r="AH64" i="90"/>
  <c r="AQ64" i="90" s="1"/>
  <c r="AN64" i="44"/>
  <c r="AI64" i="44"/>
  <c r="AH64" i="32"/>
  <c r="AQ64" i="32" s="1"/>
  <c r="AH65" i="30"/>
  <c r="AQ65" i="30" s="1"/>
  <c r="AG64" i="76"/>
  <c r="AP64" i="76" s="1"/>
  <c r="AF64" i="76"/>
  <c r="AO64" i="76" s="1"/>
  <c r="W65" i="76"/>
  <c r="AE64" i="76"/>
  <c r="AH65" i="38"/>
  <c r="AQ65" i="38" s="1"/>
  <c r="AR62" i="33"/>
  <c r="AG63" i="45"/>
  <c r="AP63" i="45" s="1"/>
  <c r="AF63" i="45"/>
  <c r="AO63" i="45" s="1"/>
  <c r="W64" i="45"/>
  <c r="AE63" i="45"/>
  <c r="AG65" i="93"/>
  <c r="AP65" i="93" s="1"/>
  <c r="AF65" i="93"/>
  <c r="AO65" i="93" s="1"/>
  <c r="AE65" i="93"/>
  <c r="W66" i="93"/>
  <c r="AR64" i="96"/>
  <c r="AI63" i="81"/>
  <c r="AN63" i="81"/>
  <c r="AG65" i="26"/>
  <c r="AP65" i="26" s="1"/>
  <c r="AF65" i="26"/>
  <c r="AO65" i="26" s="1"/>
  <c r="AE65" i="26"/>
  <c r="W66" i="26"/>
  <c r="AR63" i="32"/>
  <c r="AG64" i="31"/>
  <c r="AP64" i="31" s="1"/>
  <c r="AF64" i="31"/>
  <c r="AO64" i="31" s="1"/>
  <c r="AE64" i="31"/>
  <c r="W65" i="31"/>
  <c r="X62" i="94"/>
  <c r="Y62" i="94"/>
  <c r="AE62" i="35"/>
  <c r="W63" i="35"/>
  <c r="AF62" i="35"/>
  <c r="AO62" i="35" s="1"/>
  <c r="AG62" i="35"/>
  <c r="AP62" i="35" s="1"/>
  <c r="AH64" i="80"/>
  <c r="AQ64" i="80" s="1"/>
  <c r="Z64" i="32"/>
  <c r="Z65" i="30"/>
  <c r="AR60" i="27"/>
  <c r="Z65" i="38"/>
  <c r="W63" i="92"/>
  <c r="AG62" i="92"/>
  <c r="AP62" i="92" s="1"/>
  <c r="AF62" i="92"/>
  <c r="AO62" i="92" s="1"/>
  <c r="AE62" i="92"/>
  <c r="AG65" i="25"/>
  <c r="AP65" i="25" s="1"/>
  <c r="AF65" i="25"/>
  <c r="AO65" i="25" s="1"/>
  <c r="AE65" i="25"/>
  <c r="W66" i="25"/>
  <c r="AH61" i="27"/>
  <c r="AQ61" i="27" s="1"/>
  <c r="AR64" i="40"/>
  <c r="AI65" i="85"/>
  <c r="AN65" i="85"/>
  <c r="Z64" i="90"/>
  <c r="AR63" i="82"/>
  <c r="AG62" i="46"/>
  <c r="AP62" i="46" s="1"/>
  <c r="AF62" i="46"/>
  <c r="AO62" i="46" s="1"/>
  <c r="AE62" i="46"/>
  <c r="W63" i="46"/>
  <c r="AH65" i="28"/>
  <c r="AQ65" i="28" s="1"/>
  <c r="X64" i="81"/>
  <c r="Z64" i="81" s="1"/>
  <c r="Y64" i="81"/>
  <c r="X63" i="47"/>
  <c r="Y63" i="47"/>
  <c r="Y65" i="44"/>
  <c r="X65" i="44"/>
  <c r="AH63" i="29"/>
  <c r="AQ63" i="29" s="1"/>
  <c r="AR62" i="43"/>
  <c r="Y66" i="77"/>
  <c r="X66" i="77"/>
  <c r="AH65" i="96"/>
  <c r="AQ65" i="96" s="1"/>
  <c r="Z64" i="80"/>
  <c r="AH64" i="83"/>
  <c r="AQ64" i="83" s="1"/>
  <c r="AH62" i="89"/>
  <c r="AQ62" i="89" s="1"/>
  <c r="AE63" i="39"/>
  <c r="W64" i="39"/>
  <c r="AF63" i="39"/>
  <c r="AO63" i="39" s="1"/>
  <c r="AG63" i="39"/>
  <c r="AP63" i="39" s="1"/>
  <c r="AF64" i="34"/>
  <c r="AO64" i="34" s="1"/>
  <c r="W65" i="34"/>
  <c r="AG64" i="34"/>
  <c r="AP64" i="34" s="1"/>
  <c r="AE64" i="34"/>
  <c r="Z61" i="27"/>
  <c r="AH64" i="82"/>
  <c r="AQ64" i="82" s="1"/>
  <c r="AR62" i="88"/>
  <c r="Y65" i="37"/>
  <c r="X65" i="37"/>
  <c r="AI65" i="95"/>
  <c r="AN65" i="95"/>
  <c r="AN62" i="47"/>
  <c r="AI62" i="47"/>
  <c r="AI65" i="48"/>
  <c r="AN65" i="48"/>
  <c r="W65" i="73"/>
  <c r="AG64" i="73"/>
  <c r="AP64" i="73" s="1"/>
  <c r="AE64" i="73"/>
  <c r="AF64" i="73"/>
  <c r="AO64" i="73" s="1"/>
  <c r="AF63" i="84"/>
  <c r="AO63" i="84" s="1"/>
  <c r="AE63" i="84"/>
  <c r="W64" i="84"/>
  <c r="AG63" i="84"/>
  <c r="AP63" i="84" s="1"/>
  <c r="Z62" i="89"/>
  <c r="AR62" i="45"/>
  <c r="AH65" i="42"/>
  <c r="AQ65" i="42" s="1"/>
  <c r="AH65" i="40"/>
  <c r="AQ65" i="40" s="1"/>
  <c r="AH63" i="88"/>
  <c r="AQ63" i="88" s="1"/>
  <c r="AR63" i="83"/>
  <c r="AR64" i="28"/>
  <c r="AH63" i="45"/>
  <c r="AQ63" i="45" s="1"/>
  <c r="AR64" i="38"/>
  <c r="AI61" i="94"/>
  <c r="AN61" i="94"/>
  <c r="AR63" i="31"/>
  <c r="Z65" i="28"/>
  <c r="AH65" i="26"/>
  <c r="AQ65" i="26" s="1"/>
  <c r="Y63" i="74"/>
  <c r="X63" i="74"/>
  <c r="AH63" i="43"/>
  <c r="AQ63" i="43" s="1"/>
  <c r="AR64" i="30"/>
  <c r="Y67" i="91"/>
  <c r="X67" i="91"/>
  <c r="AR62" i="36"/>
  <c r="AR64" i="26"/>
  <c r="Y67" i="79"/>
  <c r="X67" i="79"/>
  <c r="AH64" i="31"/>
  <c r="AQ64" i="31" s="1"/>
  <c r="X66" i="86"/>
  <c r="Y66" i="86"/>
  <c r="Y63" i="78"/>
  <c r="X63" i="78"/>
  <c r="Z63" i="78" s="1"/>
  <c r="AN65" i="77"/>
  <c r="AI65" i="77"/>
  <c r="X64" i="41"/>
  <c r="Z64" i="41" s="1"/>
  <c r="Y64" i="41"/>
  <c r="AR63" i="80"/>
  <c r="AR61" i="89"/>
  <c r="AF63" i="33"/>
  <c r="AO63" i="33" s="1"/>
  <c r="AG63" i="33"/>
  <c r="AP63" i="33" s="1"/>
  <c r="AE63" i="33"/>
  <c r="W64" i="33"/>
  <c r="AH63" i="36"/>
  <c r="AQ63" i="36" s="1"/>
  <c r="AH64" i="87"/>
  <c r="AQ64" i="87" s="1"/>
  <c r="AN65" i="86"/>
  <c r="AI65" i="86"/>
  <c r="AR64" i="42"/>
  <c r="Y66" i="48"/>
  <c r="X66" i="48"/>
  <c r="Z64" i="83"/>
  <c r="Z65" i="42"/>
  <c r="Z65" i="40"/>
  <c r="Z63" i="88"/>
  <c r="AE62" i="75"/>
  <c r="W63" i="75"/>
  <c r="AF62" i="75"/>
  <c r="AO62" i="75" s="1"/>
  <c r="AG62" i="75"/>
  <c r="AP62" i="75" s="1"/>
  <c r="AH65" i="93"/>
  <c r="AQ65" i="93" s="1"/>
  <c r="Z64" i="82"/>
  <c r="AR63" i="87"/>
  <c r="AI64" i="37"/>
  <c r="AN64" i="37"/>
  <c r="AR64" i="93"/>
  <c r="AH63" i="33"/>
  <c r="AQ63" i="33" s="1"/>
  <c r="AR62" i="29"/>
  <c r="AI62" i="74"/>
  <c r="AN62" i="74"/>
  <c r="X66" i="95"/>
  <c r="Y66" i="95"/>
  <c r="Z63" i="43"/>
  <c r="AN66" i="91"/>
  <c r="AI66" i="91"/>
  <c r="AN66" i="79"/>
  <c r="AI66" i="79"/>
  <c r="AI62" i="78"/>
  <c r="AN62" i="78"/>
  <c r="AI63" i="41"/>
  <c r="AN63" i="41"/>
  <c r="AG63" i="36" l="1"/>
  <c r="AP63" i="36" s="1"/>
  <c r="W64" i="36"/>
  <c r="AG65" i="96"/>
  <c r="AP65" i="96" s="1"/>
  <c r="Z63" i="47"/>
  <c r="AF65" i="96"/>
  <c r="AO65" i="96" s="1"/>
  <c r="Z65" i="44"/>
  <c r="AE65" i="44" s="1"/>
  <c r="Z66" i="86"/>
  <c r="AG66" i="86" s="1"/>
  <c r="AP66" i="86" s="1"/>
  <c r="AE65" i="96"/>
  <c r="Z67" i="91"/>
  <c r="W68" i="91" s="1"/>
  <c r="AG63" i="78"/>
  <c r="AP63" i="78" s="1"/>
  <c r="AF63" i="78"/>
  <c r="AO63" i="78" s="1"/>
  <c r="AE63" i="78"/>
  <c r="W64" i="78"/>
  <c r="AG67" i="91"/>
  <c r="AP67" i="91" s="1"/>
  <c r="AR62" i="78"/>
  <c r="W65" i="82"/>
  <c r="AE64" i="82"/>
  <c r="AF64" i="82"/>
  <c r="AO64" i="82" s="1"/>
  <c r="AG64" i="82"/>
  <c r="AP64" i="82" s="1"/>
  <c r="AF65" i="40"/>
  <c r="AO65" i="40" s="1"/>
  <c r="AE65" i="40"/>
  <c r="W66" i="40"/>
  <c r="AG65" i="40"/>
  <c r="AP65" i="40" s="1"/>
  <c r="AH64" i="41"/>
  <c r="AQ64" i="41" s="1"/>
  <c r="AH65" i="37"/>
  <c r="AQ65" i="37" s="1"/>
  <c r="AH64" i="81"/>
  <c r="AQ64" i="81" s="1"/>
  <c r="AI62" i="35"/>
  <c r="AN62" i="35"/>
  <c r="AN64" i="31"/>
  <c r="AI64" i="31"/>
  <c r="X66" i="26"/>
  <c r="Y66" i="26"/>
  <c r="X64" i="36"/>
  <c r="Y64" i="36"/>
  <c r="W66" i="42"/>
  <c r="AG65" i="42"/>
  <c r="AP65" i="42" s="1"/>
  <c r="AF65" i="42"/>
  <c r="AO65" i="42" s="1"/>
  <c r="AE65" i="42"/>
  <c r="AG64" i="41"/>
  <c r="AP64" i="41" s="1"/>
  <c r="AF64" i="41"/>
  <c r="AO64" i="41" s="1"/>
  <c r="AE64" i="41"/>
  <c r="W65" i="41"/>
  <c r="AG62" i="89"/>
  <c r="AP62" i="89" s="1"/>
  <c r="AF62" i="89"/>
  <c r="AO62" i="89" s="1"/>
  <c r="W63" i="89"/>
  <c r="AE62" i="89"/>
  <c r="AR65" i="48"/>
  <c r="X64" i="39"/>
  <c r="Y64" i="39"/>
  <c r="AF64" i="80"/>
  <c r="AO64" i="80" s="1"/>
  <c r="AE64" i="80"/>
  <c r="W65" i="80"/>
  <c r="AG64" i="80"/>
  <c r="AP64" i="80" s="1"/>
  <c r="AH66" i="77"/>
  <c r="AQ66" i="77" s="1"/>
  <c r="W66" i="44"/>
  <c r="AF65" i="44"/>
  <c r="AO65" i="44" s="1"/>
  <c r="AG65" i="44"/>
  <c r="AP65" i="44" s="1"/>
  <c r="AE64" i="81"/>
  <c r="AG64" i="81"/>
  <c r="AP64" i="81" s="1"/>
  <c r="AF64" i="81"/>
  <c r="AO64" i="81" s="1"/>
  <c r="W65" i="81"/>
  <c r="X66" i="25"/>
  <c r="Y66" i="25"/>
  <c r="AG65" i="30"/>
  <c r="AP65" i="30" s="1"/>
  <c r="AF65" i="30"/>
  <c r="AO65" i="30" s="1"/>
  <c r="AE65" i="30"/>
  <c r="W66" i="30"/>
  <c r="AN65" i="26"/>
  <c r="AI65" i="26"/>
  <c r="AN64" i="76"/>
  <c r="AI64" i="76"/>
  <c r="AG66" i="85"/>
  <c r="AP66" i="85" s="1"/>
  <c r="AF66" i="85"/>
  <c r="AO66" i="85" s="1"/>
  <c r="AE66" i="85"/>
  <c r="W67" i="85"/>
  <c r="X66" i="96"/>
  <c r="Y66" i="96"/>
  <c r="AR66" i="79"/>
  <c r="AH66" i="95"/>
  <c r="AQ66" i="95" s="1"/>
  <c r="Z66" i="95"/>
  <c r="W65" i="83"/>
  <c r="AG64" i="83"/>
  <c r="AP64" i="83" s="1"/>
  <c r="AF64" i="83"/>
  <c r="AO64" i="83" s="1"/>
  <c r="AE64" i="83"/>
  <c r="AR65" i="86"/>
  <c r="Y64" i="33"/>
  <c r="X64" i="33"/>
  <c r="AR65" i="77"/>
  <c r="AH66" i="86"/>
  <c r="AQ66" i="86" s="1"/>
  <c r="AH63" i="74"/>
  <c r="AQ63" i="74" s="1"/>
  <c r="AR61" i="94"/>
  <c r="AI64" i="73"/>
  <c r="AN64" i="73"/>
  <c r="AR62" i="47"/>
  <c r="Z65" i="37"/>
  <c r="X65" i="34"/>
  <c r="Y65" i="34"/>
  <c r="AI63" i="39"/>
  <c r="AN63" i="39"/>
  <c r="Y63" i="46"/>
  <c r="X63" i="46"/>
  <c r="AF64" i="90"/>
  <c r="AO64" i="90" s="1"/>
  <c r="AE64" i="90"/>
  <c r="AG64" i="90"/>
  <c r="AP64" i="90" s="1"/>
  <c r="W65" i="90"/>
  <c r="AN65" i="25"/>
  <c r="AI65" i="25"/>
  <c r="W65" i="32"/>
  <c r="AG64" i="32"/>
  <c r="AP64" i="32" s="1"/>
  <c r="AF64" i="32"/>
  <c r="AO64" i="32" s="1"/>
  <c r="AE64" i="32"/>
  <c r="AH62" i="94"/>
  <c r="AQ62" i="94" s="1"/>
  <c r="AN63" i="45"/>
  <c r="AI63" i="45"/>
  <c r="Y65" i="87"/>
  <c r="X65" i="87"/>
  <c r="AI63" i="29"/>
  <c r="AN63" i="29"/>
  <c r="AR64" i="37"/>
  <c r="Y63" i="75"/>
  <c r="X63" i="75"/>
  <c r="AH66" i="48"/>
  <c r="AQ66" i="48" s="1"/>
  <c r="AH67" i="79"/>
  <c r="AQ67" i="79" s="1"/>
  <c r="Z66" i="77"/>
  <c r="AH63" i="47"/>
  <c r="AQ63" i="47" s="1"/>
  <c r="AN62" i="46"/>
  <c r="AI62" i="46"/>
  <c r="Y63" i="92"/>
  <c r="X63" i="92"/>
  <c r="Z62" i="94"/>
  <c r="Y66" i="93"/>
  <c r="X66" i="93"/>
  <c r="Y64" i="45"/>
  <c r="X64" i="45"/>
  <c r="X65" i="76"/>
  <c r="Y65" i="76"/>
  <c r="AI63" i="36"/>
  <c r="AN63" i="36"/>
  <c r="AR63" i="41"/>
  <c r="AR62" i="74"/>
  <c r="AH67" i="91"/>
  <c r="AQ67" i="91" s="1"/>
  <c r="Z63" i="74"/>
  <c r="AE65" i="28"/>
  <c r="AF65" i="28"/>
  <c r="AO65" i="28" s="1"/>
  <c r="W66" i="28"/>
  <c r="AG65" i="28"/>
  <c r="AP65" i="28" s="1"/>
  <c r="X64" i="84"/>
  <c r="Y64" i="84"/>
  <c r="AF61" i="27"/>
  <c r="AO61" i="27" s="1"/>
  <c r="AG61" i="27"/>
  <c r="AP61" i="27" s="1"/>
  <c r="W62" i="27"/>
  <c r="AE61" i="27"/>
  <c r="W64" i="47"/>
  <c r="AG63" i="47"/>
  <c r="AP63" i="47" s="1"/>
  <c r="AF63" i="47"/>
  <c r="AO63" i="47" s="1"/>
  <c r="AE63" i="47"/>
  <c r="AR65" i="85"/>
  <c r="AF65" i="38"/>
  <c r="AO65" i="38" s="1"/>
  <c r="AE65" i="38"/>
  <c r="W66" i="38"/>
  <c r="AG65" i="38"/>
  <c r="AP65" i="38" s="1"/>
  <c r="AN65" i="93"/>
  <c r="AI65" i="93"/>
  <c r="AR64" i="44"/>
  <c r="AI64" i="87"/>
  <c r="AN64" i="87"/>
  <c r="AR66" i="91"/>
  <c r="AI62" i="75"/>
  <c r="AN62" i="75"/>
  <c r="AN63" i="33"/>
  <c r="AI63" i="33"/>
  <c r="AH63" i="78"/>
  <c r="AQ63" i="78" s="1"/>
  <c r="W64" i="43"/>
  <c r="AE63" i="43"/>
  <c r="AG63" i="43"/>
  <c r="AP63" i="43" s="1"/>
  <c r="AF63" i="43"/>
  <c r="AO63" i="43" s="1"/>
  <c r="W64" i="88"/>
  <c r="AG63" i="88"/>
  <c r="AP63" i="88" s="1"/>
  <c r="AF63" i="88"/>
  <c r="AO63" i="88" s="1"/>
  <c r="AE63" i="88"/>
  <c r="Z66" i="48"/>
  <c r="Z67" i="79"/>
  <c r="AN63" i="84"/>
  <c r="AI63" i="84"/>
  <c r="Y65" i="73"/>
  <c r="X65" i="73"/>
  <c r="AR65" i="95"/>
  <c r="AI64" i="34"/>
  <c r="AN64" i="34"/>
  <c r="AH65" i="44"/>
  <c r="AQ65" i="44" s="1"/>
  <c r="AI62" i="92"/>
  <c r="AN62" i="92"/>
  <c r="Y63" i="35"/>
  <c r="X63" i="35"/>
  <c r="Y65" i="31"/>
  <c r="X65" i="31"/>
  <c r="Z65" i="31" s="1"/>
  <c r="AR63" i="81"/>
  <c r="AH66" i="85"/>
  <c r="AQ66" i="85" s="1"/>
  <c r="AI65" i="96"/>
  <c r="AN65" i="96"/>
  <c r="X64" i="29"/>
  <c r="Y64" i="29"/>
  <c r="AE67" i="91" l="1"/>
  <c r="Z65" i="73"/>
  <c r="Z66" i="93"/>
  <c r="W67" i="93" s="1"/>
  <c r="Z65" i="34"/>
  <c r="W67" i="86"/>
  <c r="AE66" i="86"/>
  <c r="Z64" i="84"/>
  <c r="Z65" i="76"/>
  <c r="AF66" i="86"/>
  <c r="AO66" i="86" s="1"/>
  <c r="Z63" i="35"/>
  <c r="Z66" i="26"/>
  <c r="AF66" i="26" s="1"/>
  <c r="AO66" i="26" s="1"/>
  <c r="Z63" i="46"/>
  <c r="AF67" i="91"/>
  <c r="AO67" i="91" s="1"/>
  <c r="Z63" i="92"/>
  <c r="AF63" i="92" s="1"/>
  <c r="AO63" i="92" s="1"/>
  <c r="Z64" i="39"/>
  <c r="AG64" i="39" s="1"/>
  <c r="AP64" i="39" s="1"/>
  <c r="W66" i="31"/>
  <c r="AG65" i="31"/>
  <c r="AP65" i="31" s="1"/>
  <c r="AF65" i="31"/>
  <c r="AO65" i="31" s="1"/>
  <c r="AE65" i="31"/>
  <c r="AG66" i="93"/>
  <c r="AP66" i="93" s="1"/>
  <c r="AE66" i="93"/>
  <c r="AF66" i="93"/>
  <c r="AO66" i="93" s="1"/>
  <c r="AH65" i="87"/>
  <c r="AQ65" i="87" s="1"/>
  <c r="AE65" i="37"/>
  <c r="W66" i="37"/>
  <c r="AF65" i="37"/>
  <c r="AO65" i="37" s="1"/>
  <c r="AG65" i="37"/>
  <c r="AP65" i="37" s="1"/>
  <c r="W67" i="26"/>
  <c r="AG63" i="35"/>
  <c r="AP63" i="35" s="1"/>
  <c r="AE63" i="35"/>
  <c r="W64" i="35"/>
  <c r="AF63" i="35"/>
  <c r="AO63" i="35" s="1"/>
  <c r="AH65" i="73"/>
  <c r="AQ65" i="73" s="1"/>
  <c r="AF66" i="48"/>
  <c r="AO66" i="48" s="1"/>
  <c r="W67" i="48"/>
  <c r="AG66" i="48"/>
  <c r="AP66" i="48" s="1"/>
  <c r="AE66" i="48"/>
  <c r="X66" i="38"/>
  <c r="Y66" i="38"/>
  <c r="Y62" i="27"/>
  <c r="X62" i="27"/>
  <c r="AH65" i="76"/>
  <c r="AQ65" i="76" s="1"/>
  <c r="AR62" i="46"/>
  <c r="AH63" i="75"/>
  <c r="AQ63" i="75" s="1"/>
  <c r="AR63" i="29"/>
  <c r="Y65" i="90"/>
  <c r="X65" i="90"/>
  <c r="Z65" i="90" s="1"/>
  <c r="AE65" i="34"/>
  <c r="W66" i="34"/>
  <c r="AG65" i="34"/>
  <c r="AP65" i="34" s="1"/>
  <c r="AF65" i="34"/>
  <c r="AO65" i="34" s="1"/>
  <c r="AE66" i="95"/>
  <c r="W67" i="95"/>
  <c r="AF66" i="95"/>
  <c r="AO66" i="95" s="1"/>
  <c r="AG66" i="95"/>
  <c r="AP66" i="95" s="1"/>
  <c r="X67" i="85"/>
  <c r="Y67" i="85"/>
  <c r="AR65" i="26"/>
  <c r="AN64" i="41"/>
  <c r="AI64" i="41"/>
  <c r="AH66" i="26"/>
  <c r="AQ66" i="26" s="1"/>
  <c r="AI65" i="40"/>
  <c r="AN65" i="40"/>
  <c r="Y65" i="82"/>
  <c r="X65" i="82"/>
  <c r="Z65" i="82" s="1"/>
  <c r="AF65" i="73"/>
  <c r="AO65" i="73" s="1"/>
  <c r="AE65" i="73"/>
  <c r="W66" i="73"/>
  <c r="AG65" i="73"/>
  <c r="AP65" i="73" s="1"/>
  <c r="AR62" i="75"/>
  <c r="AI65" i="38"/>
  <c r="AN65" i="38"/>
  <c r="AH64" i="45"/>
  <c r="AQ64" i="45" s="1"/>
  <c r="AF62" i="94"/>
  <c r="AO62" i="94" s="1"/>
  <c r="AG62" i="94"/>
  <c r="AP62" i="94" s="1"/>
  <c r="W63" i="94"/>
  <c r="AE62" i="94"/>
  <c r="Z63" i="75"/>
  <c r="AH64" i="33"/>
  <c r="AQ64" i="33" s="1"/>
  <c r="AH66" i="25"/>
  <c r="AQ66" i="25" s="1"/>
  <c r="AN64" i="81"/>
  <c r="AI64" i="81"/>
  <c r="AR64" i="31"/>
  <c r="Y67" i="86"/>
  <c r="X67" i="86"/>
  <c r="Y64" i="78"/>
  <c r="X64" i="78"/>
  <c r="W64" i="46"/>
  <c r="AG63" i="46"/>
  <c r="AP63" i="46" s="1"/>
  <c r="AE63" i="46"/>
  <c r="AF63" i="46"/>
  <c r="AO63" i="46" s="1"/>
  <c r="AN66" i="85"/>
  <c r="AI66" i="85"/>
  <c r="Y66" i="44"/>
  <c r="X66" i="44"/>
  <c r="AH64" i="29"/>
  <c r="AQ64" i="29" s="1"/>
  <c r="AR65" i="93"/>
  <c r="Z64" i="29"/>
  <c r="AR64" i="34"/>
  <c r="AR63" i="84"/>
  <c r="X64" i="47"/>
  <c r="Y64" i="47"/>
  <c r="AH63" i="92"/>
  <c r="AQ63" i="92" s="1"/>
  <c r="Z65" i="87"/>
  <c r="X65" i="32"/>
  <c r="Z65" i="32" s="1"/>
  <c r="Y65" i="32"/>
  <c r="AN64" i="90"/>
  <c r="AI64" i="90"/>
  <c r="AR63" i="39"/>
  <c r="AH66" i="96"/>
  <c r="AQ66" i="96" s="1"/>
  <c r="X66" i="30"/>
  <c r="Y66" i="30"/>
  <c r="Z66" i="25"/>
  <c r="Y65" i="80"/>
  <c r="X65" i="80"/>
  <c r="Z65" i="80" s="1"/>
  <c r="AI65" i="42"/>
  <c r="AN65" i="42"/>
  <c r="AH64" i="36"/>
  <c r="AQ64" i="36" s="1"/>
  <c r="AN66" i="86"/>
  <c r="AI66" i="86"/>
  <c r="AN63" i="78"/>
  <c r="AI63" i="78"/>
  <c r="AI64" i="83"/>
  <c r="AN64" i="83"/>
  <c r="AH64" i="39"/>
  <c r="AQ64" i="39" s="1"/>
  <c r="Y66" i="42"/>
  <c r="X66" i="42"/>
  <c r="Z66" i="42" s="1"/>
  <c r="Y68" i="91"/>
  <c r="X68" i="91"/>
  <c r="AR62" i="92"/>
  <c r="AI63" i="43"/>
  <c r="AN63" i="43"/>
  <c r="Y66" i="28"/>
  <c r="X66" i="28"/>
  <c r="AH63" i="35"/>
  <c r="AQ63" i="35" s="1"/>
  <c r="Y64" i="43"/>
  <c r="X64" i="43"/>
  <c r="AR63" i="33"/>
  <c r="AH64" i="84"/>
  <c r="AQ64" i="84" s="1"/>
  <c r="AN65" i="28"/>
  <c r="AI65" i="28"/>
  <c r="AR63" i="36"/>
  <c r="Z64" i="45"/>
  <c r="AR63" i="45"/>
  <c r="AR65" i="25"/>
  <c r="Z64" i="33"/>
  <c r="Z66" i="96"/>
  <c r="AR64" i="76"/>
  <c r="AN65" i="30"/>
  <c r="AI65" i="30"/>
  <c r="Y65" i="81"/>
  <c r="X65" i="81"/>
  <c r="AI65" i="44"/>
  <c r="AN65" i="44"/>
  <c r="AI64" i="80"/>
  <c r="AN64" i="80"/>
  <c r="Z64" i="36"/>
  <c r="AI64" i="82"/>
  <c r="AN64" i="82"/>
  <c r="AI67" i="91"/>
  <c r="AN67" i="91"/>
  <c r="AH65" i="31"/>
  <c r="AQ65" i="31" s="1"/>
  <c r="AI63" i="88"/>
  <c r="AN63" i="88"/>
  <c r="W66" i="76"/>
  <c r="AG65" i="76"/>
  <c r="AP65" i="76" s="1"/>
  <c r="AF65" i="76"/>
  <c r="AO65" i="76" s="1"/>
  <c r="AE65" i="76"/>
  <c r="W67" i="77"/>
  <c r="AG66" i="77"/>
  <c r="AP66" i="77" s="1"/>
  <c r="AF66" i="77"/>
  <c r="AO66" i="77" s="1"/>
  <c r="AE66" i="77"/>
  <c r="X63" i="89"/>
  <c r="Y63" i="89"/>
  <c r="AR65" i="96"/>
  <c r="W68" i="79"/>
  <c r="AG67" i="79"/>
  <c r="AP67" i="79" s="1"/>
  <c r="AF67" i="79"/>
  <c r="AO67" i="79" s="1"/>
  <c r="AE67" i="79"/>
  <c r="X64" i="88"/>
  <c r="Y64" i="88"/>
  <c r="AR64" i="87"/>
  <c r="AI63" i="47"/>
  <c r="AN63" i="47"/>
  <c r="AN61" i="27"/>
  <c r="AI61" i="27"/>
  <c r="AG64" i="84"/>
  <c r="AP64" i="84" s="1"/>
  <c r="AF64" i="84"/>
  <c r="AO64" i="84" s="1"/>
  <c r="AE64" i="84"/>
  <c r="W65" i="84"/>
  <c r="AG63" i="74"/>
  <c r="AP63" i="74" s="1"/>
  <c r="AF63" i="74"/>
  <c r="AO63" i="74" s="1"/>
  <c r="AE63" i="74"/>
  <c r="W64" i="74"/>
  <c r="AH66" i="93"/>
  <c r="AQ66" i="93" s="1"/>
  <c r="W64" i="92"/>
  <c r="AE63" i="92"/>
  <c r="AI64" i="32"/>
  <c r="AN64" i="32"/>
  <c r="AH63" i="46"/>
  <c r="AQ63" i="46" s="1"/>
  <c r="AH65" i="34"/>
  <c r="AQ65" i="34" s="1"/>
  <c r="AR64" i="73"/>
  <c r="Y65" i="83"/>
  <c r="X65" i="83"/>
  <c r="AN62" i="89"/>
  <c r="AI62" i="89"/>
  <c r="Y65" i="41"/>
  <c r="X65" i="41"/>
  <c r="AR62" i="35"/>
  <c r="X66" i="40"/>
  <c r="Y66" i="40"/>
  <c r="Z66" i="40" s="1"/>
  <c r="AG66" i="26" l="1"/>
  <c r="AP66" i="26" s="1"/>
  <c r="Z66" i="30"/>
  <c r="AE66" i="26"/>
  <c r="Z64" i="43"/>
  <c r="AG63" i="92"/>
  <c r="AP63" i="92" s="1"/>
  <c r="AE64" i="39"/>
  <c r="Z63" i="89"/>
  <c r="AF64" i="39"/>
  <c r="AO64" i="39" s="1"/>
  <c r="Z65" i="83"/>
  <c r="AE65" i="83" s="1"/>
  <c r="Z66" i="44"/>
  <c r="W65" i="39"/>
  <c r="Z66" i="38"/>
  <c r="W67" i="38" s="1"/>
  <c r="AG66" i="40"/>
  <c r="AP66" i="40" s="1"/>
  <c r="AF66" i="40"/>
  <c r="AO66" i="40" s="1"/>
  <c r="AE66" i="40"/>
  <c r="W67" i="40"/>
  <c r="AE65" i="82"/>
  <c r="AG65" i="82"/>
  <c r="AP65" i="82" s="1"/>
  <c r="AF65" i="82"/>
  <c r="AO65" i="82" s="1"/>
  <c r="W66" i="82"/>
  <c r="AG65" i="80"/>
  <c r="AP65" i="80" s="1"/>
  <c r="AF65" i="80"/>
  <c r="AO65" i="80" s="1"/>
  <c r="AE65" i="80"/>
  <c r="W66" i="80"/>
  <c r="X65" i="84"/>
  <c r="Y65" i="84"/>
  <c r="AI66" i="77"/>
  <c r="AN66" i="77"/>
  <c r="AH68" i="91"/>
  <c r="AQ68" i="91" s="1"/>
  <c r="AR64" i="83"/>
  <c r="AH65" i="41"/>
  <c r="AQ65" i="41" s="1"/>
  <c r="AR61" i="27"/>
  <c r="W64" i="89"/>
  <c r="AE63" i="89"/>
  <c r="AG63" i="89"/>
  <c r="AP63" i="89" s="1"/>
  <c r="AF63" i="89"/>
  <c r="AO63" i="89" s="1"/>
  <c r="AI65" i="76"/>
  <c r="AN65" i="76"/>
  <c r="AR63" i="88"/>
  <c r="AR64" i="80"/>
  <c r="AR65" i="30"/>
  <c r="AE64" i="43"/>
  <c r="AG64" i="43"/>
  <c r="AP64" i="43" s="1"/>
  <c r="W65" i="43"/>
  <c r="AF64" i="43"/>
  <c r="AO64" i="43" s="1"/>
  <c r="AH66" i="28"/>
  <c r="AQ66" i="28" s="1"/>
  <c r="AE66" i="42"/>
  <c r="W67" i="42"/>
  <c r="AF66" i="42"/>
  <c r="AO66" i="42" s="1"/>
  <c r="AG66" i="42"/>
  <c r="AP66" i="42" s="1"/>
  <c r="AR65" i="42"/>
  <c r="AH66" i="30"/>
  <c r="AQ66" i="30" s="1"/>
  <c r="AH65" i="32"/>
  <c r="AQ65" i="32" s="1"/>
  <c r="AH67" i="86"/>
  <c r="AQ67" i="86" s="1"/>
  <c r="AI62" i="94"/>
  <c r="AN62" i="94"/>
  <c r="AF65" i="90"/>
  <c r="AO65" i="90" s="1"/>
  <c r="AG65" i="90"/>
  <c r="AP65" i="90" s="1"/>
  <c r="AE65" i="90"/>
  <c r="W66" i="90"/>
  <c r="Y67" i="48"/>
  <c r="X67" i="48"/>
  <c r="AI66" i="26"/>
  <c r="AN66" i="26"/>
  <c r="X66" i="31"/>
  <c r="Y66" i="31"/>
  <c r="Y64" i="92"/>
  <c r="X64" i="92"/>
  <c r="AH64" i="88"/>
  <c r="AQ64" i="88" s="1"/>
  <c r="Y68" i="79"/>
  <c r="X68" i="79"/>
  <c r="AR67" i="91"/>
  <c r="AR65" i="28"/>
  <c r="W67" i="30"/>
  <c r="AG66" i="30"/>
  <c r="AP66" i="30" s="1"/>
  <c r="AF66" i="30"/>
  <c r="AO66" i="30" s="1"/>
  <c r="AE66" i="30"/>
  <c r="AF65" i="32"/>
  <c r="AO65" i="32" s="1"/>
  <c r="AE65" i="32"/>
  <c r="W66" i="32"/>
  <c r="AG65" i="32"/>
  <c r="AP65" i="32" s="1"/>
  <c r="AE66" i="44"/>
  <c r="W67" i="44"/>
  <c r="AF66" i="44"/>
  <c r="AO66" i="44" s="1"/>
  <c r="AG66" i="44"/>
  <c r="AP66" i="44" s="1"/>
  <c r="X63" i="94"/>
  <c r="Y63" i="94"/>
  <c r="Y67" i="93"/>
  <c r="X67" i="93"/>
  <c r="AH66" i="40"/>
  <c r="AQ66" i="40" s="1"/>
  <c r="Z65" i="41"/>
  <c r="AN64" i="84"/>
  <c r="AI64" i="84"/>
  <c r="Z64" i="88"/>
  <c r="AR65" i="44"/>
  <c r="Z66" i="28"/>
  <c r="AR63" i="78"/>
  <c r="AE65" i="87"/>
  <c r="W66" i="87"/>
  <c r="AF65" i="87"/>
  <c r="AO65" i="87" s="1"/>
  <c r="AG65" i="87"/>
  <c r="AP65" i="87" s="1"/>
  <c r="AR66" i="85"/>
  <c r="Y64" i="46"/>
  <c r="X64" i="46"/>
  <c r="Z67" i="86"/>
  <c r="X66" i="34"/>
  <c r="Y66" i="34"/>
  <c r="Y66" i="37"/>
  <c r="X66" i="37"/>
  <c r="AI65" i="31"/>
  <c r="AN65" i="31"/>
  <c r="AR62" i="89"/>
  <c r="AR64" i="32"/>
  <c r="X64" i="74"/>
  <c r="Y64" i="74"/>
  <c r="AR63" i="47"/>
  <c r="AI67" i="79"/>
  <c r="AN67" i="79"/>
  <c r="AR64" i="82"/>
  <c r="AH65" i="81"/>
  <c r="AQ65" i="81" s="1"/>
  <c r="Z68" i="91"/>
  <c r="AR64" i="90"/>
  <c r="AH64" i="47"/>
  <c r="AQ64" i="47" s="1"/>
  <c r="AF64" i="29"/>
  <c r="AO64" i="29" s="1"/>
  <c r="AE64" i="29"/>
  <c r="W65" i="29"/>
  <c r="AG64" i="29"/>
  <c r="AP64" i="29" s="1"/>
  <c r="AH64" i="78"/>
  <c r="AQ64" i="78" s="1"/>
  <c r="X67" i="95"/>
  <c r="Y67" i="95"/>
  <c r="AN65" i="34"/>
  <c r="AI65" i="34"/>
  <c r="AH62" i="27"/>
  <c r="AQ62" i="27" s="1"/>
  <c r="Y64" i="35"/>
  <c r="X64" i="35"/>
  <c r="AI65" i="37"/>
  <c r="AN65" i="37"/>
  <c r="X65" i="39"/>
  <c r="Y65" i="39"/>
  <c r="AG65" i="83"/>
  <c r="AP65" i="83" s="1"/>
  <c r="AH65" i="80"/>
  <c r="AQ65" i="80" s="1"/>
  <c r="AH65" i="82"/>
  <c r="AQ65" i="82" s="1"/>
  <c r="AN63" i="74"/>
  <c r="AI63" i="74"/>
  <c r="X66" i="76"/>
  <c r="Y66" i="76"/>
  <c r="AF64" i="36"/>
  <c r="AO64" i="36" s="1"/>
  <c r="AE64" i="36"/>
  <c r="W65" i="36"/>
  <c r="AG64" i="36"/>
  <c r="AP64" i="36" s="1"/>
  <c r="AF66" i="96"/>
  <c r="AO66" i="96" s="1"/>
  <c r="AE66" i="96"/>
  <c r="AG66" i="96"/>
  <c r="AP66" i="96" s="1"/>
  <c r="W67" i="96"/>
  <c r="W65" i="45"/>
  <c r="AG64" i="45"/>
  <c r="AP64" i="45" s="1"/>
  <c r="AF64" i="45"/>
  <c r="AO64" i="45" s="1"/>
  <c r="AE64" i="45"/>
  <c r="AH64" i="43"/>
  <c r="AQ64" i="43" s="1"/>
  <c r="AR63" i="43"/>
  <c r="AH66" i="42"/>
  <c r="AQ66" i="42" s="1"/>
  <c r="AR66" i="86"/>
  <c r="W67" i="25"/>
  <c r="AG66" i="25"/>
  <c r="AP66" i="25" s="1"/>
  <c r="AF66" i="25"/>
  <c r="AO66" i="25" s="1"/>
  <c r="AE66" i="25"/>
  <c r="Z64" i="47"/>
  <c r="X66" i="73"/>
  <c r="Y66" i="73"/>
  <c r="AH67" i="85"/>
  <c r="AQ67" i="85" s="1"/>
  <c r="AI66" i="95"/>
  <c r="AN66" i="95"/>
  <c r="AH65" i="90"/>
  <c r="AQ65" i="90" s="1"/>
  <c r="AI66" i="48"/>
  <c r="AN66" i="48"/>
  <c r="AN63" i="35"/>
  <c r="AI63" i="35"/>
  <c r="X67" i="26"/>
  <c r="Y67" i="26"/>
  <c r="AI66" i="93"/>
  <c r="AN66" i="93"/>
  <c r="AN64" i="39"/>
  <c r="AH66" i="38"/>
  <c r="AQ66" i="38" s="1"/>
  <c r="AH65" i="83"/>
  <c r="AQ65" i="83" s="1"/>
  <c r="AI63" i="92"/>
  <c r="AN63" i="92"/>
  <c r="AH63" i="89"/>
  <c r="AQ63" i="89" s="1"/>
  <c r="Y67" i="77"/>
  <c r="X67" i="77"/>
  <c r="Z65" i="81"/>
  <c r="AF64" i="33"/>
  <c r="AO64" i="33" s="1"/>
  <c r="AG64" i="33"/>
  <c r="AP64" i="33" s="1"/>
  <c r="W65" i="33"/>
  <c r="AE64" i="33"/>
  <c r="AH66" i="44"/>
  <c r="AQ66" i="44" s="1"/>
  <c r="AI63" i="46"/>
  <c r="AN63" i="46"/>
  <c r="Z64" i="78"/>
  <c r="AR64" i="81"/>
  <c r="AG63" i="75"/>
  <c r="AP63" i="75" s="1"/>
  <c r="AF63" i="75"/>
  <c r="AO63" i="75" s="1"/>
  <c r="AE63" i="75"/>
  <c r="W64" i="75"/>
  <c r="AR65" i="38"/>
  <c r="AI65" i="73"/>
  <c r="AN65" i="73"/>
  <c r="AR65" i="40"/>
  <c r="AR64" i="41"/>
  <c r="Z67" i="85"/>
  <c r="Z62" i="27"/>
  <c r="Z64" i="74" l="1"/>
  <c r="AF66" i="38"/>
  <c r="AO66" i="38" s="1"/>
  <c r="Z66" i="34"/>
  <c r="Z68" i="79"/>
  <c r="AE66" i="38"/>
  <c r="AG66" i="38"/>
  <c r="AP66" i="38" s="1"/>
  <c r="Z66" i="76"/>
  <c r="AI64" i="39"/>
  <c r="Z65" i="39"/>
  <c r="AE65" i="39" s="1"/>
  <c r="AF65" i="83"/>
  <c r="AO65" i="83" s="1"/>
  <c r="Z66" i="73"/>
  <c r="W66" i="83"/>
  <c r="Y66" i="83" s="1"/>
  <c r="Z67" i="26"/>
  <c r="Z64" i="35"/>
  <c r="Z66" i="37"/>
  <c r="W66" i="39"/>
  <c r="AG65" i="39"/>
  <c r="AP65" i="39" s="1"/>
  <c r="AF65" i="39"/>
  <c r="AO65" i="39" s="1"/>
  <c r="AE67" i="26"/>
  <c r="W68" i="26"/>
  <c r="AG67" i="26"/>
  <c r="AP67" i="26" s="1"/>
  <c r="AF67" i="26"/>
  <c r="AO67" i="26" s="1"/>
  <c r="W68" i="85"/>
  <c r="AG67" i="85"/>
  <c r="AP67" i="85" s="1"/>
  <c r="AE67" i="85"/>
  <c r="AF67" i="85"/>
  <c r="AO67" i="85" s="1"/>
  <c r="AR65" i="73"/>
  <c r="AR63" i="46"/>
  <c r="Y65" i="36"/>
  <c r="X65" i="36"/>
  <c r="W65" i="74"/>
  <c r="AG64" i="74"/>
  <c r="AP64" i="74" s="1"/>
  <c r="AF64" i="74"/>
  <c r="AO64" i="74" s="1"/>
  <c r="AE64" i="74"/>
  <c r="AR66" i="26"/>
  <c r="AN65" i="90"/>
  <c r="AI65" i="90"/>
  <c r="AN66" i="38"/>
  <c r="W63" i="27"/>
  <c r="AG62" i="27"/>
  <c r="AP62" i="27" s="1"/>
  <c r="AF62" i="27"/>
  <c r="AO62" i="27" s="1"/>
  <c r="AE62" i="27"/>
  <c r="AN63" i="75"/>
  <c r="AI63" i="75"/>
  <c r="AG65" i="81"/>
  <c r="AP65" i="81" s="1"/>
  <c r="AF65" i="81"/>
  <c r="AO65" i="81" s="1"/>
  <c r="W66" i="81"/>
  <c r="AE65" i="81"/>
  <c r="AR66" i="93"/>
  <c r="AI66" i="25"/>
  <c r="AN66" i="25"/>
  <c r="AF66" i="76"/>
  <c r="AO66" i="76" s="1"/>
  <c r="AE66" i="76"/>
  <c r="AG66" i="76"/>
  <c r="AP66" i="76" s="1"/>
  <c r="W67" i="76"/>
  <c r="AH64" i="74"/>
  <c r="AQ64" i="74" s="1"/>
  <c r="AH66" i="34"/>
  <c r="AQ66" i="34" s="1"/>
  <c r="AI65" i="87"/>
  <c r="AN65" i="87"/>
  <c r="AE64" i="88"/>
  <c r="W65" i="88"/>
  <c r="AG64" i="88"/>
  <c r="AP64" i="88" s="1"/>
  <c r="AF64" i="88"/>
  <c r="AO64" i="88" s="1"/>
  <c r="X67" i="44"/>
  <c r="Y67" i="44"/>
  <c r="AE68" i="79"/>
  <c r="W69" i="79"/>
  <c r="AG68" i="79"/>
  <c r="AP68" i="79" s="1"/>
  <c r="AF68" i="79"/>
  <c r="AO68" i="79" s="1"/>
  <c r="AH64" i="92"/>
  <c r="AQ64" i="92" s="1"/>
  <c r="AI63" i="89"/>
  <c r="AN63" i="89"/>
  <c r="AR66" i="77"/>
  <c r="AN65" i="82"/>
  <c r="AI65" i="82"/>
  <c r="AF66" i="34"/>
  <c r="AO66" i="34" s="1"/>
  <c r="AG66" i="34"/>
  <c r="AP66" i="34" s="1"/>
  <c r="W67" i="34"/>
  <c r="AE66" i="34"/>
  <c r="AR64" i="84"/>
  <c r="AH63" i="94"/>
  <c r="AQ63" i="94" s="1"/>
  <c r="AI66" i="30"/>
  <c r="AN66" i="30"/>
  <c r="AN64" i="33"/>
  <c r="AI64" i="33"/>
  <c r="AH67" i="26"/>
  <c r="AQ67" i="26" s="1"/>
  <c r="AR66" i="95"/>
  <c r="AI64" i="36"/>
  <c r="AN64" i="36"/>
  <c r="AI64" i="29"/>
  <c r="AN64" i="29"/>
  <c r="AR67" i="79"/>
  <c r="AH66" i="37"/>
  <c r="AQ66" i="37" s="1"/>
  <c r="W68" i="86"/>
  <c r="AG67" i="86"/>
  <c r="AP67" i="86" s="1"/>
  <c r="AF67" i="86"/>
  <c r="AO67" i="86" s="1"/>
  <c r="AE67" i="86"/>
  <c r="Z63" i="94"/>
  <c r="Z64" i="92"/>
  <c r="AH67" i="48"/>
  <c r="AQ67" i="48" s="1"/>
  <c r="X67" i="42"/>
  <c r="Z67" i="42" s="1"/>
  <c r="Y67" i="42"/>
  <c r="Y64" i="89"/>
  <c r="X64" i="89"/>
  <c r="AH65" i="84"/>
  <c r="AQ65" i="84" s="1"/>
  <c r="Y67" i="40"/>
  <c r="X67" i="40"/>
  <c r="AH66" i="73"/>
  <c r="AQ66" i="73" s="1"/>
  <c r="AN66" i="96"/>
  <c r="AI66" i="96"/>
  <c r="X66" i="83"/>
  <c r="AH64" i="46"/>
  <c r="AQ64" i="46" s="1"/>
  <c r="AG66" i="28"/>
  <c r="AP66" i="28" s="1"/>
  <c r="W67" i="28"/>
  <c r="AF66" i="28"/>
  <c r="AO66" i="28" s="1"/>
  <c r="AE66" i="28"/>
  <c r="W66" i="41"/>
  <c r="AG65" i="41"/>
  <c r="AP65" i="41" s="1"/>
  <c r="AF65" i="41"/>
  <c r="AO65" i="41" s="1"/>
  <c r="AE65" i="41"/>
  <c r="AH67" i="93"/>
  <c r="AQ67" i="93" s="1"/>
  <c r="AI66" i="42"/>
  <c r="AN66" i="42"/>
  <c r="AR65" i="76"/>
  <c r="Z65" i="84"/>
  <c r="X66" i="82"/>
  <c r="Y66" i="82"/>
  <c r="AN66" i="40"/>
  <c r="AI66" i="40"/>
  <c r="AH67" i="77"/>
  <c r="AQ67" i="77" s="1"/>
  <c r="AR63" i="74"/>
  <c r="AN66" i="44"/>
  <c r="AI66" i="44"/>
  <c r="AN64" i="43"/>
  <c r="AI64" i="43"/>
  <c r="X65" i="33"/>
  <c r="Y65" i="33"/>
  <c r="Z67" i="77"/>
  <c r="AR64" i="39"/>
  <c r="Y64" i="75"/>
  <c r="X64" i="75"/>
  <c r="AR63" i="92"/>
  <c r="AR63" i="35"/>
  <c r="AG66" i="73"/>
  <c r="AP66" i="73" s="1"/>
  <c r="AF66" i="73"/>
  <c r="AO66" i="73" s="1"/>
  <c r="AE66" i="73"/>
  <c r="W67" i="73"/>
  <c r="Y67" i="25"/>
  <c r="X67" i="25"/>
  <c r="AR65" i="37"/>
  <c r="AH67" i="95"/>
  <c r="AQ67" i="95" s="1"/>
  <c r="AG66" i="37"/>
  <c r="AP66" i="37" s="1"/>
  <c r="AF66" i="37"/>
  <c r="AO66" i="37" s="1"/>
  <c r="AE66" i="37"/>
  <c r="W67" i="37"/>
  <c r="Y66" i="32"/>
  <c r="X66" i="32"/>
  <c r="AH68" i="79"/>
  <c r="AQ68" i="79" s="1"/>
  <c r="AH66" i="31"/>
  <c r="AQ66" i="31" s="1"/>
  <c r="Z67" i="48"/>
  <c r="X65" i="43"/>
  <c r="Y65" i="43"/>
  <c r="X66" i="80"/>
  <c r="Y66" i="80"/>
  <c r="AR66" i="48"/>
  <c r="AI64" i="45"/>
  <c r="AN64" i="45"/>
  <c r="Y67" i="96"/>
  <c r="X67" i="96"/>
  <c r="AH65" i="39"/>
  <c r="AQ65" i="39" s="1"/>
  <c r="W65" i="35"/>
  <c r="AG64" i="35"/>
  <c r="AP64" i="35" s="1"/>
  <c r="AF64" i="35"/>
  <c r="AO64" i="35" s="1"/>
  <c r="AE64" i="35"/>
  <c r="AR65" i="34"/>
  <c r="Y65" i="29"/>
  <c r="X65" i="29"/>
  <c r="AR65" i="31"/>
  <c r="W65" i="78"/>
  <c r="AG64" i="78"/>
  <c r="AP64" i="78" s="1"/>
  <c r="AE64" i="78"/>
  <c r="AF64" i="78"/>
  <c r="AO64" i="78" s="1"/>
  <c r="AE64" i="47"/>
  <c r="AG64" i="47"/>
  <c r="AP64" i="47" s="1"/>
  <c r="W65" i="47"/>
  <c r="AF64" i="47"/>
  <c r="AO64" i="47" s="1"/>
  <c r="Y65" i="45"/>
  <c r="X65" i="45"/>
  <c r="AH66" i="76"/>
  <c r="AQ66" i="76" s="1"/>
  <c r="AN65" i="83"/>
  <c r="AI65" i="83"/>
  <c r="AH64" i="35"/>
  <c r="AQ64" i="35" s="1"/>
  <c r="Z67" i="95"/>
  <c r="AF68" i="91"/>
  <c r="AO68" i="91" s="1"/>
  <c r="AE68" i="91"/>
  <c r="AG68" i="91"/>
  <c r="AP68" i="91" s="1"/>
  <c r="W69" i="91"/>
  <c r="Z64" i="46"/>
  <c r="Y66" i="87"/>
  <c r="X66" i="87"/>
  <c r="Z66" i="87" s="1"/>
  <c r="Z67" i="93"/>
  <c r="AI65" i="32"/>
  <c r="AN65" i="32"/>
  <c r="X67" i="30"/>
  <c r="Y67" i="30"/>
  <c r="Z66" i="31"/>
  <c r="X66" i="90"/>
  <c r="Y66" i="90"/>
  <c r="AR62" i="94"/>
  <c r="X67" i="38"/>
  <c r="Y67" i="38"/>
  <c r="AN65" i="80"/>
  <c r="AI65" i="80"/>
  <c r="AI66" i="38" l="1"/>
  <c r="Z67" i="30"/>
  <c r="Z65" i="43"/>
  <c r="W66" i="43" s="1"/>
  <c r="Z66" i="82"/>
  <c r="AF66" i="82" s="1"/>
  <c r="AO66" i="82" s="1"/>
  <c r="Z66" i="83"/>
  <c r="Z66" i="80"/>
  <c r="AF66" i="80" s="1"/>
  <c r="AO66" i="80" s="1"/>
  <c r="Z67" i="44"/>
  <c r="AG67" i="44" s="1"/>
  <c r="AP67" i="44" s="1"/>
  <c r="Z65" i="36"/>
  <c r="Z65" i="33"/>
  <c r="W66" i="33" s="1"/>
  <c r="AG65" i="43"/>
  <c r="AP65" i="43" s="1"/>
  <c r="AF65" i="43"/>
  <c r="AO65" i="43" s="1"/>
  <c r="AE65" i="43"/>
  <c r="AF65" i="33"/>
  <c r="AO65" i="33" s="1"/>
  <c r="AE65" i="33"/>
  <c r="AG67" i="42"/>
  <c r="AP67" i="42" s="1"/>
  <c r="AF67" i="42"/>
  <c r="AO67" i="42" s="1"/>
  <c r="AE67" i="42"/>
  <c r="W68" i="42"/>
  <c r="AR65" i="80"/>
  <c r="AH67" i="30"/>
  <c r="AQ67" i="30" s="1"/>
  <c r="AN68" i="91"/>
  <c r="AI68" i="91"/>
  <c r="AI64" i="78"/>
  <c r="AN64" i="78"/>
  <c r="AH65" i="29"/>
  <c r="AQ65" i="29" s="1"/>
  <c r="W67" i="80"/>
  <c r="AG66" i="80"/>
  <c r="AP66" i="80" s="1"/>
  <c r="AE66" i="80"/>
  <c r="X67" i="37"/>
  <c r="Y67" i="37"/>
  <c r="Z67" i="37" s="1"/>
  <c r="AH67" i="25"/>
  <c r="AQ67" i="25" s="1"/>
  <c r="AH64" i="75"/>
  <c r="AQ64" i="75" s="1"/>
  <c r="AG66" i="82"/>
  <c r="AP66" i="82" s="1"/>
  <c r="W67" i="82"/>
  <c r="AE66" i="82"/>
  <c r="AH67" i="40"/>
  <c r="AQ67" i="40" s="1"/>
  <c r="AH67" i="42"/>
  <c r="AQ67" i="42" s="1"/>
  <c r="AR64" i="36"/>
  <c r="AR65" i="82"/>
  <c r="Y67" i="76"/>
  <c r="X67" i="76"/>
  <c r="AR66" i="25"/>
  <c r="AI67" i="26"/>
  <c r="AN67" i="26"/>
  <c r="AR64" i="45"/>
  <c r="AF64" i="92"/>
  <c r="AO64" i="92" s="1"/>
  <c r="W65" i="92"/>
  <c r="AG64" i="92"/>
  <c r="AP64" i="92" s="1"/>
  <c r="AE64" i="92"/>
  <c r="X68" i="86"/>
  <c r="Y68" i="86"/>
  <c r="AN66" i="34"/>
  <c r="AI66" i="34"/>
  <c r="Y68" i="85"/>
  <c r="X68" i="85"/>
  <c r="AH66" i="90"/>
  <c r="AQ66" i="90" s="1"/>
  <c r="AE64" i="46"/>
  <c r="W65" i="46"/>
  <c r="AG64" i="46"/>
  <c r="AP64" i="46" s="1"/>
  <c r="AF64" i="46"/>
  <c r="AO64" i="46" s="1"/>
  <c r="AF67" i="95"/>
  <c r="AO67" i="95" s="1"/>
  <c r="AE67" i="95"/>
  <c r="W68" i="95"/>
  <c r="AG67" i="95"/>
  <c r="AP67" i="95" s="1"/>
  <c r="AR65" i="83"/>
  <c r="Z65" i="29"/>
  <c r="AH65" i="43"/>
  <c r="AQ65" i="43" s="1"/>
  <c r="AN66" i="37"/>
  <c r="AI66" i="37"/>
  <c r="Z67" i="25"/>
  <c r="Z64" i="75"/>
  <c r="AR66" i="40"/>
  <c r="AH66" i="83"/>
  <c r="AQ66" i="83" s="1"/>
  <c r="Z67" i="40"/>
  <c r="AH64" i="89"/>
  <c r="AQ64" i="89" s="1"/>
  <c r="AE63" i="94"/>
  <c r="AF63" i="94"/>
  <c r="AO63" i="94" s="1"/>
  <c r="AG63" i="94"/>
  <c r="AP63" i="94" s="1"/>
  <c r="W64" i="94"/>
  <c r="AR64" i="33"/>
  <c r="Y69" i="79"/>
  <c r="X69" i="79"/>
  <c r="AR63" i="75"/>
  <c r="X63" i="27"/>
  <c r="Y63" i="27"/>
  <c r="AH65" i="36"/>
  <c r="AQ65" i="36" s="1"/>
  <c r="AH65" i="33"/>
  <c r="AQ65" i="33" s="1"/>
  <c r="W66" i="84"/>
  <c r="AE65" i="84"/>
  <c r="AF65" i="84"/>
  <c r="AO65" i="84" s="1"/>
  <c r="AG65" i="84"/>
  <c r="AP65" i="84" s="1"/>
  <c r="Y67" i="28"/>
  <c r="X67" i="28"/>
  <c r="AH67" i="38"/>
  <c r="AQ67" i="38" s="1"/>
  <c r="Z66" i="90"/>
  <c r="AR65" i="32"/>
  <c r="X69" i="91"/>
  <c r="Y69" i="91"/>
  <c r="AH65" i="45"/>
  <c r="AQ65" i="45" s="1"/>
  <c r="X65" i="78"/>
  <c r="Y65" i="78"/>
  <c r="Z65" i="78" s="1"/>
  <c r="Y65" i="35"/>
  <c r="X65" i="35"/>
  <c r="AH67" i="96"/>
  <c r="AQ67" i="96" s="1"/>
  <c r="AH66" i="32"/>
  <c r="AQ66" i="32" s="1"/>
  <c r="AR64" i="43"/>
  <c r="X66" i="41"/>
  <c r="Y66" i="41"/>
  <c r="AI67" i="86"/>
  <c r="AN67" i="86"/>
  <c r="X67" i="34"/>
  <c r="Y67" i="34"/>
  <c r="AI68" i="79"/>
  <c r="AN68" i="79"/>
  <c r="AI66" i="76"/>
  <c r="AN66" i="76"/>
  <c r="AN65" i="81"/>
  <c r="AI65" i="81"/>
  <c r="AR66" i="38"/>
  <c r="AI64" i="74"/>
  <c r="AN64" i="74"/>
  <c r="AF67" i="30"/>
  <c r="AO67" i="30" s="1"/>
  <c r="AE67" i="30"/>
  <c r="W68" i="30"/>
  <c r="AG67" i="30"/>
  <c r="AP67" i="30" s="1"/>
  <c r="X65" i="47"/>
  <c r="Y65" i="47"/>
  <c r="X65" i="74"/>
  <c r="Y65" i="74"/>
  <c r="Z67" i="38"/>
  <c r="AE67" i="93"/>
  <c r="W68" i="93"/>
  <c r="AF67" i="93"/>
  <c r="AO67" i="93" s="1"/>
  <c r="AG67" i="93"/>
  <c r="AP67" i="93" s="1"/>
  <c r="AI64" i="47"/>
  <c r="AN64" i="47"/>
  <c r="AF67" i="48"/>
  <c r="AO67" i="48" s="1"/>
  <c r="AE67" i="48"/>
  <c r="W68" i="48"/>
  <c r="AG67" i="48"/>
  <c r="AP67" i="48" s="1"/>
  <c r="Y67" i="73"/>
  <c r="X67" i="73"/>
  <c r="AN66" i="28"/>
  <c r="AI66" i="28"/>
  <c r="AG66" i="83"/>
  <c r="AP66" i="83" s="1"/>
  <c r="AF66" i="83"/>
  <c r="AO66" i="83" s="1"/>
  <c r="AE66" i="83"/>
  <c r="W67" i="83"/>
  <c r="Z64" i="89"/>
  <c r="AR64" i="29"/>
  <c r="Y65" i="88"/>
  <c r="X65" i="88"/>
  <c r="X66" i="81"/>
  <c r="Y66" i="81"/>
  <c r="Z66" i="81" s="1"/>
  <c r="AI62" i="27"/>
  <c r="AN62" i="27"/>
  <c r="AG65" i="36"/>
  <c r="AP65" i="36" s="1"/>
  <c r="AF65" i="36"/>
  <c r="AO65" i="36" s="1"/>
  <c r="AE65" i="36"/>
  <c r="W66" i="36"/>
  <c r="AI67" i="85"/>
  <c r="AN67" i="85"/>
  <c r="AG66" i="87"/>
  <c r="AP66" i="87" s="1"/>
  <c r="AF66" i="87"/>
  <c r="AO66" i="87" s="1"/>
  <c r="AE66" i="87"/>
  <c r="W67" i="87"/>
  <c r="AR65" i="87"/>
  <c r="AI65" i="39"/>
  <c r="AN65" i="39"/>
  <c r="AE66" i="31"/>
  <c r="W67" i="31"/>
  <c r="AG66" i="31"/>
  <c r="AP66" i="31" s="1"/>
  <c r="AF66" i="31"/>
  <c r="AO66" i="31" s="1"/>
  <c r="AH66" i="87"/>
  <c r="AQ66" i="87" s="1"/>
  <c r="Z65" i="45"/>
  <c r="AI64" i="35"/>
  <c r="AN64" i="35"/>
  <c r="Z67" i="96"/>
  <c r="AH66" i="80"/>
  <c r="AQ66" i="80" s="1"/>
  <c r="Z66" i="32"/>
  <c r="AN66" i="73"/>
  <c r="AI66" i="73"/>
  <c r="AE67" i="77"/>
  <c r="W68" i="77"/>
  <c r="AF67" i="77"/>
  <c r="AO67" i="77" s="1"/>
  <c r="AG67" i="77"/>
  <c r="AP67" i="77" s="1"/>
  <c r="AR66" i="44"/>
  <c r="AH66" i="82"/>
  <c r="AQ66" i="82" s="1"/>
  <c r="AR66" i="42"/>
  <c r="AI65" i="41"/>
  <c r="AN65" i="41"/>
  <c r="AR66" i="96"/>
  <c r="AR66" i="30"/>
  <c r="AR63" i="89"/>
  <c r="AH67" i="44"/>
  <c r="AQ67" i="44" s="1"/>
  <c r="AI64" i="88"/>
  <c r="AN64" i="88"/>
  <c r="AR65" i="90"/>
  <c r="X68" i="26"/>
  <c r="Y68" i="26"/>
  <c r="X66" i="39"/>
  <c r="Y66" i="39"/>
  <c r="Z67" i="73" l="1"/>
  <c r="AG65" i="33"/>
  <c r="AP65" i="33" s="1"/>
  <c r="Z63" i="27"/>
  <c r="AF67" i="44"/>
  <c r="AO67" i="44" s="1"/>
  <c r="Z68" i="26"/>
  <c r="W68" i="44"/>
  <c r="Z69" i="79"/>
  <c r="Z66" i="41"/>
  <c r="Z67" i="76"/>
  <c r="Z66" i="39"/>
  <c r="Z69" i="91"/>
  <c r="W70" i="91" s="1"/>
  <c r="AE67" i="44"/>
  <c r="Z65" i="35"/>
  <c r="W68" i="37"/>
  <c r="AG67" i="37"/>
  <c r="AP67" i="37" s="1"/>
  <c r="AF67" i="37"/>
  <c r="AO67" i="37" s="1"/>
  <c r="AE67" i="37"/>
  <c r="AG69" i="91"/>
  <c r="AP69" i="91" s="1"/>
  <c r="AE63" i="27"/>
  <c r="W64" i="27"/>
  <c r="AG63" i="27"/>
  <c r="AP63" i="27" s="1"/>
  <c r="AF63" i="27"/>
  <c r="AO63" i="27" s="1"/>
  <c r="W67" i="81"/>
  <c r="AF66" i="81"/>
  <c r="AO66" i="81" s="1"/>
  <c r="AE66" i="81"/>
  <c r="AG66" i="81"/>
  <c r="AP66" i="81" s="1"/>
  <c r="AH65" i="88"/>
  <c r="AQ65" i="88" s="1"/>
  <c r="AH65" i="74"/>
  <c r="AQ65" i="74" s="1"/>
  <c r="AH68" i="26"/>
  <c r="AQ68" i="26" s="1"/>
  <c r="AR65" i="41"/>
  <c r="AI66" i="31"/>
  <c r="AN66" i="31"/>
  <c r="AR62" i="27"/>
  <c r="Z65" i="88"/>
  <c r="Y68" i="93"/>
  <c r="X68" i="93"/>
  <c r="AI67" i="30"/>
  <c r="AN67" i="30"/>
  <c r="AR65" i="81"/>
  <c r="AH66" i="41"/>
  <c r="AQ66" i="41" s="1"/>
  <c r="AH65" i="78"/>
  <c r="AQ65" i="78" s="1"/>
  <c r="AF66" i="90"/>
  <c r="AO66" i="90" s="1"/>
  <c r="AG66" i="90"/>
  <c r="AP66" i="90" s="1"/>
  <c r="W67" i="90"/>
  <c r="AE66" i="90"/>
  <c r="AH67" i="28"/>
  <c r="AQ67" i="28" s="1"/>
  <c r="AR66" i="37"/>
  <c r="X68" i="95"/>
  <c r="Y68" i="95"/>
  <c r="Y65" i="46"/>
  <c r="X65" i="46"/>
  <c r="AR64" i="78"/>
  <c r="AN67" i="42"/>
  <c r="AI67" i="42"/>
  <c r="AN66" i="87"/>
  <c r="AI66" i="87"/>
  <c r="AH67" i="34"/>
  <c r="AQ67" i="34" s="1"/>
  <c r="X66" i="84"/>
  <c r="Y66" i="84"/>
  <c r="X68" i="77"/>
  <c r="Y68" i="77"/>
  <c r="AR64" i="35"/>
  <c r="W68" i="73"/>
  <c r="AG67" i="73"/>
  <c r="AP67" i="73" s="1"/>
  <c r="AE67" i="73"/>
  <c r="AF67" i="73"/>
  <c r="AO67" i="73" s="1"/>
  <c r="AI67" i="93"/>
  <c r="AN67" i="93"/>
  <c r="AH65" i="47"/>
  <c r="AQ65" i="47" s="1"/>
  <c r="AE66" i="41"/>
  <c r="W67" i="41"/>
  <c r="AF66" i="41"/>
  <c r="AO66" i="41" s="1"/>
  <c r="AG66" i="41"/>
  <c r="AP66" i="41" s="1"/>
  <c r="AN67" i="95"/>
  <c r="AI67" i="95"/>
  <c r="AI64" i="46"/>
  <c r="AN64" i="46"/>
  <c r="AH68" i="86"/>
  <c r="AQ68" i="86" s="1"/>
  <c r="AR68" i="91"/>
  <c r="X66" i="33"/>
  <c r="Y66" i="33"/>
  <c r="AI67" i="77"/>
  <c r="AN67" i="77"/>
  <c r="AF65" i="45"/>
  <c r="AO65" i="45" s="1"/>
  <c r="AE65" i="45"/>
  <c r="W66" i="45"/>
  <c r="AG65" i="45"/>
  <c r="AP65" i="45" s="1"/>
  <c r="AR65" i="39"/>
  <c r="AN65" i="36"/>
  <c r="AI65" i="36"/>
  <c r="AH66" i="81"/>
  <c r="AQ66" i="81" s="1"/>
  <c r="AR64" i="47"/>
  <c r="AF67" i="38"/>
  <c r="AO67" i="38" s="1"/>
  <c r="W68" i="38"/>
  <c r="AG67" i="38"/>
  <c r="AP67" i="38" s="1"/>
  <c r="AE67" i="38"/>
  <c r="Z65" i="47"/>
  <c r="Z67" i="34"/>
  <c r="AH65" i="35"/>
  <c r="AQ65" i="35" s="1"/>
  <c r="AH69" i="91"/>
  <c r="AQ69" i="91" s="1"/>
  <c r="Z67" i="28"/>
  <c r="AN63" i="94"/>
  <c r="AI63" i="94"/>
  <c r="W68" i="40"/>
  <c r="AG67" i="40"/>
  <c r="AP67" i="40" s="1"/>
  <c r="AE67" i="40"/>
  <c r="AF67" i="40"/>
  <c r="AO67" i="40" s="1"/>
  <c r="Z68" i="86"/>
  <c r="AH67" i="76"/>
  <c r="AQ67" i="76" s="1"/>
  <c r="AN66" i="82"/>
  <c r="AI66" i="82"/>
  <c r="AI66" i="80"/>
  <c r="AN66" i="80"/>
  <c r="Y66" i="43"/>
  <c r="X66" i="43"/>
  <c r="AE66" i="39"/>
  <c r="W67" i="39"/>
  <c r="AF66" i="39"/>
  <c r="AO66" i="39" s="1"/>
  <c r="AG66" i="39"/>
  <c r="AP66" i="39" s="1"/>
  <c r="AG68" i="26"/>
  <c r="AP68" i="26" s="1"/>
  <c r="AF68" i="26"/>
  <c r="AO68" i="26" s="1"/>
  <c r="AE68" i="26"/>
  <c r="W69" i="26"/>
  <c r="X66" i="36"/>
  <c r="Y66" i="36"/>
  <c r="AF65" i="78"/>
  <c r="AO65" i="78" s="1"/>
  <c r="AE65" i="78"/>
  <c r="W66" i="78"/>
  <c r="AG65" i="78"/>
  <c r="AP65" i="78" s="1"/>
  <c r="AH63" i="27"/>
  <c r="AQ63" i="27" s="1"/>
  <c r="AG69" i="79"/>
  <c r="AP69" i="79" s="1"/>
  <c r="AF69" i="79"/>
  <c r="AO69" i="79" s="1"/>
  <c r="AE69" i="79"/>
  <c r="W70" i="79"/>
  <c r="AG65" i="29"/>
  <c r="AP65" i="29" s="1"/>
  <c r="AF65" i="29"/>
  <c r="AO65" i="29" s="1"/>
  <c r="AE65" i="29"/>
  <c r="W66" i="29"/>
  <c r="AH68" i="85"/>
  <c r="AQ68" i="85" s="1"/>
  <c r="AH66" i="39"/>
  <c r="AQ66" i="39" s="1"/>
  <c r="AR66" i="73"/>
  <c r="AF64" i="89"/>
  <c r="AO64" i="89" s="1"/>
  <c r="AE64" i="89"/>
  <c r="AG64" i="89"/>
  <c r="AP64" i="89" s="1"/>
  <c r="W65" i="89"/>
  <c r="AR66" i="28"/>
  <c r="X68" i="48"/>
  <c r="Y68" i="48"/>
  <c r="AR64" i="74"/>
  <c r="AR66" i="76"/>
  <c r="Z68" i="85"/>
  <c r="AI64" i="92"/>
  <c r="AN64" i="92"/>
  <c r="X67" i="82"/>
  <c r="Y67" i="82"/>
  <c r="AN65" i="43"/>
  <c r="AI65" i="43"/>
  <c r="X68" i="44"/>
  <c r="Y68" i="44"/>
  <c r="Y67" i="83"/>
  <c r="X67" i="83"/>
  <c r="AN67" i="48"/>
  <c r="AI67" i="48"/>
  <c r="X64" i="94"/>
  <c r="Y64" i="94"/>
  <c r="W65" i="75"/>
  <c r="AG64" i="75"/>
  <c r="AP64" i="75" s="1"/>
  <c r="AF64" i="75"/>
  <c r="AO64" i="75" s="1"/>
  <c r="AE64" i="75"/>
  <c r="AR66" i="34"/>
  <c r="AG67" i="76"/>
  <c r="AP67" i="76" s="1"/>
  <c r="AF67" i="76"/>
  <c r="AO67" i="76" s="1"/>
  <c r="W68" i="76"/>
  <c r="AE67" i="76"/>
  <c r="AI65" i="33"/>
  <c r="AN65" i="33"/>
  <c r="AN67" i="44"/>
  <c r="AI67" i="44"/>
  <c r="AR67" i="86"/>
  <c r="AE65" i="35"/>
  <c r="W66" i="35"/>
  <c r="AF65" i="35"/>
  <c r="AO65" i="35" s="1"/>
  <c r="AG65" i="35"/>
  <c r="AP65" i="35" s="1"/>
  <c r="AR64" i="88"/>
  <c r="AG66" i="32"/>
  <c r="AP66" i="32" s="1"/>
  <c r="AF66" i="32"/>
  <c r="AO66" i="32" s="1"/>
  <c r="AE66" i="32"/>
  <c r="W67" i="32"/>
  <c r="AG67" i="96"/>
  <c r="AP67" i="96" s="1"/>
  <c r="AF67" i="96"/>
  <c r="AO67" i="96" s="1"/>
  <c r="W68" i="96"/>
  <c r="AE67" i="96"/>
  <c r="X67" i="31"/>
  <c r="Y67" i="31"/>
  <c r="Y67" i="87"/>
  <c r="X67" i="87"/>
  <c r="AR67" i="85"/>
  <c r="AN66" i="83"/>
  <c r="AI66" i="83"/>
  <c r="AH67" i="73"/>
  <c r="AQ67" i="73" s="1"/>
  <c r="Z65" i="74"/>
  <c r="Y68" i="30"/>
  <c r="X68" i="30"/>
  <c r="AR68" i="79"/>
  <c r="AI65" i="84"/>
  <c r="AN65" i="84"/>
  <c r="AH69" i="79"/>
  <c r="AQ69" i="79" s="1"/>
  <c r="AE67" i="25"/>
  <c r="W68" i="25"/>
  <c r="AG67" i="25"/>
  <c r="AP67" i="25" s="1"/>
  <c r="AF67" i="25"/>
  <c r="AO67" i="25" s="1"/>
  <c r="X65" i="92"/>
  <c r="Y65" i="92"/>
  <c r="AR67" i="26"/>
  <c r="AH67" i="37"/>
  <c r="AQ67" i="37" s="1"/>
  <c r="Y67" i="80"/>
  <c r="X67" i="80"/>
  <c r="Y68" i="42"/>
  <c r="X68" i="42"/>
  <c r="Z66" i="84" l="1"/>
  <c r="AF69" i="91"/>
  <c r="AO69" i="91" s="1"/>
  <c r="Z67" i="31"/>
  <c r="Z66" i="33"/>
  <c r="Z68" i="44"/>
  <c r="AF68" i="44" s="1"/>
  <c r="AO68" i="44" s="1"/>
  <c r="Z67" i="82"/>
  <c r="AF67" i="82" s="1"/>
  <c r="AO67" i="82" s="1"/>
  <c r="Z68" i="95"/>
  <c r="AE69" i="91"/>
  <c r="Z67" i="80"/>
  <c r="AF67" i="80" s="1"/>
  <c r="AO67" i="80" s="1"/>
  <c r="Z67" i="87"/>
  <c r="W68" i="87" s="1"/>
  <c r="AG67" i="82"/>
  <c r="AP67" i="82" s="1"/>
  <c r="AF67" i="87"/>
  <c r="AO67" i="87" s="1"/>
  <c r="AE67" i="87"/>
  <c r="AG67" i="31"/>
  <c r="AP67" i="31" s="1"/>
  <c r="AF67" i="31"/>
  <c r="AO67" i="31" s="1"/>
  <c r="AE67" i="31"/>
  <c r="W68" i="31"/>
  <c r="Y66" i="35"/>
  <c r="X66" i="35"/>
  <c r="W69" i="44"/>
  <c r="AG68" i="44"/>
  <c r="AP68" i="44" s="1"/>
  <c r="AN69" i="79"/>
  <c r="AI69" i="79"/>
  <c r="X67" i="39"/>
  <c r="Y67" i="39"/>
  <c r="AF66" i="84"/>
  <c r="AO66" i="84" s="1"/>
  <c r="AE66" i="84"/>
  <c r="W67" i="84"/>
  <c r="AG66" i="84"/>
  <c r="AP66" i="84" s="1"/>
  <c r="AH68" i="30"/>
  <c r="AQ68" i="30" s="1"/>
  <c r="AF68" i="85"/>
  <c r="AO68" i="85" s="1"/>
  <c r="AE68" i="85"/>
  <c r="W69" i="85"/>
  <c r="AG68" i="85"/>
  <c r="AP68" i="85" s="1"/>
  <c r="AE68" i="86"/>
  <c r="W69" i="86"/>
  <c r="AF68" i="86"/>
  <c r="AO68" i="86" s="1"/>
  <c r="AG68" i="86"/>
  <c r="AP68" i="86" s="1"/>
  <c r="X68" i="38"/>
  <c r="Y68" i="38"/>
  <c r="AH65" i="92"/>
  <c r="AQ65" i="92" s="1"/>
  <c r="AH67" i="80"/>
  <c r="AQ67" i="80" s="1"/>
  <c r="Z65" i="92"/>
  <c r="AR65" i="84"/>
  <c r="AE65" i="74"/>
  <c r="W66" i="74"/>
  <c r="AF65" i="74"/>
  <c r="AO65" i="74" s="1"/>
  <c r="AG65" i="74"/>
  <c r="AP65" i="74" s="1"/>
  <c r="AR66" i="83"/>
  <c r="Y68" i="96"/>
  <c r="X68" i="96"/>
  <c r="AR67" i="48"/>
  <c r="AH68" i="44"/>
  <c r="AQ68" i="44" s="1"/>
  <c r="Y70" i="79"/>
  <c r="X70" i="79"/>
  <c r="AI65" i="78"/>
  <c r="AN65" i="78"/>
  <c r="X69" i="26"/>
  <c r="Y69" i="26"/>
  <c r="Z69" i="26" s="1"/>
  <c r="AI67" i="38"/>
  <c r="AN67" i="38"/>
  <c r="AR65" i="36"/>
  <c r="X66" i="45"/>
  <c r="Y66" i="45"/>
  <c r="AH66" i="33"/>
  <c r="AQ66" i="33" s="1"/>
  <c r="AR67" i="93"/>
  <c r="AH66" i="84"/>
  <c r="AQ66" i="84" s="1"/>
  <c r="AG68" i="95"/>
  <c r="AP68" i="95" s="1"/>
  <c r="AF68" i="95"/>
  <c r="AO68" i="95" s="1"/>
  <c r="AE68" i="95"/>
  <c r="W69" i="95"/>
  <c r="AF65" i="88"/>
  <c r="AO65" i="88" s="1"/>
  <c r="AG65" i="88"/>
  <c r="AP65" i="88" s="1"/>
  <c r="W66" i="88"/>
  <c r="AE65" i="88"/>
  <c r="AN68" i="26"/>
  <c r="AI68" i="26"/>
  <c r="AR66" i="87"/>
  <c r="AH65" i="46"/>
  <c r="AQ65" i="46" s="1"/>
  <c r="AN63" i="27"/>
  <c r="AI63" i="27"/>
  <c r="AI67" i="37"/>
  <c r="AN67" i="37"/>
  <c r="AH67" i="31"/>
  <c r="AQ67" i="31" s="1"/>
  <c r="AI65" i="35"/>
  <c r="AN65" i="35"/>
  <c r="AR65" i="33"/>
  <c r="X65" i="75"/>
  <c r="Y65" i="75"/>
  <c r="AH67" i="83"/>
  <c r="AQ67" i="83" s="1"/>
  <c r="AR65" i="43"/>
  <c r="AR64" i="92"/>
  <c r="X65" i="89"/>
  <c r="Y65" i="89"/>
  <c r="AN65" i="29"/>
  <c r="AI65" i="29"/>
  <c r="AI66" i="39"/>
  <c r="AN66" i="39"/>
  <c r="AR66" i="82"/>
  <c r="X68" i="40"/>
  <c r="Y68" i="40"/>
  <c r="AI67" i="73"/>
  <c r="AN67" i="73"/>
  <c r="AR67" i="30"/>
  <c r="X67" i="81"/>
  <c r="Y67" i="81"/>
  <c r="AH68" i="77"/>
  <c r="AQ68" i="77" s="1"/>
  <c r="AR67" i="42"/>
  <c r="Z65" i="46"/>
  <c r="AN66" i="90"/>
  <c r="AI66" i="90"/>
  <c r="AH68" i="93"/>
  <c r="AQ68" i="93" s="1"/>
  <c r="AN69" i="91"/>
  <c r="AI69" i="91"/>
  <c r="X66" i="29"/>
  <c r="Y66" i="29"/>
  <c r="AF66" i="33"/>
  <c r="AO66" i="33" s="1"/>
  <c r="W67" i="33"/>
  <c r="AG66" i="33"/>
  <c r="AP66" i="33" s="1"/>
  <c r="AE66" i="33"/>
  <c r="AH68" i="42"/>
  <c r="AQ68" i="42" s="1"/>
  <c r="AN67" i="76"/>
  <c r="AI67" i="76"/>
  <c r="AH68" i="48"/>
  <c r="AQ68" i="48" s="1"/>
  <c r="AH66" i="36"/>
  <c r="AQ66" i="36" s="1"/>
  <c r="AH66" i="43"/>
  <c r="AQ66" i="43" s="1"/>
  <c r="AR63" i="94"/>
  <c r="Y68" i="25"/>
  <c r="X68" i="25"/>
  <c r="Z68" i="25" s="1"/>
  <c r="AH67" i="87"/>
  <c r="AQ67" i="87" s="1"/>
  <c r="AN67" i="96"/>
  <c r="AI67" i="96"/>
  <c r="X67" i="32"/>
  <c r="Y67" i="32"/>
  <c r="AI64" i="75"/>
  <c r="AN64" i="75"/>
  <c r="AH64" i="94"/>
  <c r="AQ64" i="94" s="1"/>
  <c r="Z67" i="83"/>
  <c r="Z68" i="48"/>
  <c r="AN64" i="89"/>
  <c r="AI64" i="89"/>
  <c r="Z66" i="36"/>
  <c r="AF67" i="34"/>
  <c r="AO67" i="34" s="1"/>
  <c r="W68" i="34"/>
  <c r="AG67" i="34"/>
  <c r="AP67" i="34" s="1"/>
  <c r="AE67" i="34"/>
  <c r="AR67" i="77"/>
  <c r="AR64" i="46"/>
  <c r="X67" i="41"/>
  <c r="Y67" i="41"/>
  <c r="Z68" i="77"/>
  <c r="X67" i="90"/>
  <c r="Y67" i="90"/>
  <c r="AR66" i="31"/>
  <c r="X70" i="91"/>
  <c r="Y70" i="91"/>
  <c r="AR66" i="80"/>
  <c r="AI65" i="45"/>
  <c r="AN65" i="45"/>
  <c r="Z68" i="42"/>
  <c r="AI67" i="25"/>
  <c r="AN67" i="25"/>
  <c r="Z68" i="30"/>
  <c r="AN66" i="32"/>
  <c r="AI66" i="32"/>
  <c r="AR67" i="44"/>
  <c r="Y68" i="76"/>
  <c r="X68" i="76"/>
  <c r="Z64" i="94"/>
  <c r="AH67" i="82"/>
  <c r="AQ67" i="82" s="1"/>
  <c r="X66" i="78"/>
  <c r="Y66" i="78"/>
  <c r="Z66" i="43"/>
  <c r="AI67" i="40"/>
  <c r="AN67" i="40"/>
  <c r="W68" i="28"/>
  <c r="AF67" i="28"/>
  <c r="AO67" i="28" s="1"/>
  <c r="AG67" i="28"/>
  <c r="AP67" i="28" s="1"/>
  <c r="AE67" i="28"/>
  <c r="AG65" i="47"/>
  <c r="AP65" i="47" s="1"/>
  <c r="W66" i="47"/>
  <c r="AF65" i="47"/>
  <c r="AO65" i="47" s="1"/>
  <c r="AE65" i="47"/>
  <c r="AR67" i="95"/>
  <c r="AI66" i="41"/>
  <c r="AN66" i="41"/>
  <c r="Y68" i="73"/>
  <c r="X68" i="73"/>
  <c r="AH68" i="95"/>
  <c r="AQ68" i="95" s="1"/>
  <c r="Z68" i="93"/>
  <c r="AI66" i="81"/>
  <c r="AN66" i="81"/>
  <c r="Y64" i="27"/>
  <c r="X64" i="27"/>
  <c r="Y68" i="37"/>
  <c r="X68" i="37"/>
  <c r="W68" i="82" l="1"/>
  <c r="Z66" i="78"/>
  <c r="AE68" i="44"/>
  <c r="AE67" i="82"/>
  <c r="Z64" i="27"/>
  <c r="AF64" i="27" s="1"/>
  <c r="AO64" i="27" s="1"/>
  <c r="Z68" i="96"/>
  <c r="Z67" i="90"/>
  <c r="Z70" i="91"/>
  <c r="Z68" i="37"/>
  <c r="AE68" i="37" s="1"/>
  <c r="Z68" i="40"/>
  <c r="Z67" i="81"/>
  <c r="AF67" i="81" s="1"/>
  <c r="AO67" i="81" s="1"/>
  <c r="Z68" i="38"/>
  <c r="AG67" i="87"/>
  <c r="AP67" i="87" s="1"/>
  <c r="AG67" i="80"/>
  <c r="AP67" i="80" s="1"/>
  <c r="W68" i="80"/>
  <c r="AE67" i="80"/>
  <c r="Z67" i="41"/>
  <c r="AG67" i="41" s="1"/>
  <c r="AP67" i="41" s="1"/>
  <c r="Z68" i="73"/>
  <c r="AF68" i="73" s="1"/>
  <c r="AO68" i="73" s="1"/>
  <c r="Z67" i="32"/>
  <c r="AG67" i="32" s="1"/>
  <c r="AP67" i="32" s="1"/>
  <c r="W69" i="37"/>
  <c r="AF68" i="37"/>
  <c r="AO68" i="37" s="1"/>
  <c r="AG68" i="37"/>
  <c r="AP68" i="37" s="1"/>
  <c r="W69" i="73"/>
  <c r="W70" i="26"/>
  <c r="AG69" i="26"/>
  <c r="AP69" i="26" s="1"/>
  <c r="AF69" i="26"/>
  <c r="AO69" i="26" s="1"/>
  <c r="AE69" i="26"/>
  <c r="W68" i="90"/>
  <c r="AG67" i="90"/>
  <c r="AP67" i="90" s="1"/>
  <c r="AF67" i="90"/>
  <c r="AO67" i="90" s="1"/>
  <c r="AE67" i="90"/>
  <c r="AE67" i="32"/>
  <c r="AE67" i="81"/>
  <c r="AG67" i="81"/>
  <c r="AP67" i="81" s="1"/>
  <c r="Y68" i="28"/>
  <c r="X68" i="28"/>
  <c r="Z68" i="28" s="1"/>
  <c r="AH70" i="79"/>
  <c r="AQ70" i="79" s="1"/>
  <c r="AH66" i="35"/>
  <c r="AQ66" i="35" s="1"/>
  <c r="W65" i="27"/>
  <c r="AE64" i="27"/>
  <c r="AH66" i="78"/>
  <c r="AQ66" i="78" s="1"/>
  <c r="W69" i="42"/>
  <c r="AG68" i="42"/>
  <c r="AP68" i="42" s="1"/>
  <c r="AF68" i="42"/>
  <c r="AO68" i="42" s="1"/>
  <c r="AE68" i="42"/>
  <c r="AH70" i="91"/>
  <c r="AQ70" i="91" s="1"/>
  <c r="X68" i="34"/>
  <c r="Y68" i="34"/>
  <c r="W68" i="83"/>
  <c r="AE67" i="83"/>
  <c r="AF67" i="83"/>
  <c r="AO67" i="83" s="1"/>
  <c r="AG67" i="83"/>
  <c r="AP67" i="83" s="1"/>
  <c r="AH68" i="25"/>
  <c r="AQ68" i="25" s="1"/>
  <c r="X67" i="33"/>
  <c r="Y67" i="33"/>
  <c r="AR66" i="90"/>
  <c r="AH68" i="40"/>
  <c r="AQ68" i="40" s="1"/>
  <c r="AR65" i="29"/>
  <c r="AR65" i="78"/>
  <c r="AF68" i="38"/>
  <c r="AO68" i="38" s="1"/>
  <c r="AE68" i="38"/>
  <c r="W69" i="38"/>
  <c r="AG68" i="38"/>
  <c r="AP68" i="38" s="1"/>
  <c r="X67" i="84"/>
  <c r="Y67" i="84"/>
  <c r="AR69" i="79"/>
  <c r="Y69" i="44"/>
  <c r="X69" i="44"/>
  <c r="AN67" i="31"/>
  <c r="AI67" i="31"/>
  <c r="Y68" i="82"/>
  <c r="X68" i="82"/>
  <c r="X66" i="47"/>
  <c r="Z66" i="47" s="1"/>
  <c r="Y66" i="47"/>
  <c r="AF64" i="94"/>
  <c r="AO64" i="94" s="1"/>
  <c r="AE64" i="94"/>
  <c r="AG64" i="94"/>
  <c r="AP64" i="94" s="1"/>
  <c r="W65" i="94"/>
  <c r="W71" i="91"/>
  <c r="AG70" i="91"/>
  <c r="AP70" i="91" s="1"/>
  <c r="AF70" i="91"/>
  <c r="AO70" i="91" s="1"/>
  <c r="AE70" i="91"/>
  <c r="AR64" i="75"/>
  <c r="AG68" i="25"/>
  <c r="AP68" i="25" s="1"/>
  <c r="AF68" i="25"/>
  <c r="AO68" i="25" s="1"/>
  <c r="AE68" i="25"/>
  <c r="W69" i="25"/>
  <c r="AF68" i="40"/>
  <c r="AO68" i="40" s="1"/>
  <c r="AE68" i="40"/>
  <c r="W69" i="40"/>
  <c r="AG68" i="40"/>
  <c r="AP68" i="40" s="1"/>
  <c r="AR68" i="26"/>
  <c r="Y66" i="74"/>
  <c r="X66" i="74"/>
  <c r="Y68" i="87"/>
  <c r="X68" i="87"/>
  <c r="AR66" i="81"/>
  <c r="AH68" i="76"/>
  <c r="AQ68" i="76" s="1"/>
  <c r="AR65" i="45"/>
  <c r="W67" i="36"/>
  <c r="AG66" i="36"/>
  <c r="AP66" i="36" s="1"/>
  <c r="AE66" i="36"/>
  <c r="AF66" i="36"/>
  <c r="AO66" i="36" s="1"/>
  <c r="AR67" i="76"/>
  <c r="AG65" i="46"/>
  <c r="AP65" i="46" s="1"/>
  <c r="AF65" i="46"/>
  <c r="AO65" i="46" s="1"/>
  <c r="AE65" i="46"/>
  <c r="W66" i="46"/>
  <c r="AR65" i="35"/>
  <c r="Y69" i="95"/>
  <c r="X69" i="95"/>
  <c r="AH66" i="45"/>
  <c r="AQ66" i="45" s="1"/>
  <c r="AI65" i="74"/>
  <c r="AN65" i="74"/>
  <c r="Y69" i="85"/>
  <c r="X69" i="85"/>
  <c r="AI68" i="44"/>
  <c r="AN68" i="44"/>
  <c r="AI67" i="82"/>
  <c r="AN67" i="82"/>
  <c r="AG68" i="93"/>
  <c r="AP68" i="93" s="1"/>
  <c r="AF68" i="93"/>
  <c r="AO68" i="93" s="1"/>
  <c r="AE68" i="93"/>
  <c r="W69" i="93"/>
  <c r="AH68" i="73"/>
  <c r="AQ68" i="73" s="1"/>
  <c r="AI67" i="28"/>
  <c r="AN67" i="28"/>
  <c r="AR67" i="40"/>
  <c r="AG68" i="30"/>
  <c r="AP68" i="30" s="1"/>
  <c r="AF68" i="30"/>
  <c r="AO68" i="30" s="1"/>
  <c r="AE68" i="30"/>
  <c r="W69" i="30"/>
  <c r="AH67" i="41"/>
  <c r="AQ67" i="41" s="1"/>
  <c r="AI67" i="34"/>
  <c r="AN67" i="34"/>
  <c r="AR64" i="89"/>
  <c r="AH67" i="32"/>
  <c r="AQ67" i="32" s="1"/>
  <c r="AH66" i="29"/>
  <c r="AQ66" i="29" s="1"/>
  <c r="AH65" i="89"/>
  <c r="AQ65" i="89" s="1"/>
  <c r="AH65" i="75"/>
  <c r="AQ65" i="75" s="1"/>
  <c r="AR67" i="37"/>
  <c r="AN68" i="95"/>
  <c r="AI68" i="95"/>
  <c r="Z66" i="45"/>
  <c r="AH69" i="26"/>
  <c r="AQ69" i="26" s="1"/>
  <c r="Z70" i="79"/>
  <c r="AI68" i="85"/>
  <c r="AN68" i="85"/>
  <c r="Z66" i="35"/>
  <c r="AI67" i="87"/>
  <c r="AN67" i="87"/>
  <c r="Y68" i="80"/>
  <c r="X68" i="80"/>
  <c r="AH68" i="37"/>
  <c r="AQ68" i="37" s="1"/>
  <c r="AR66" i="41"/>
  <c r="AG66" i="78"/>
  <c r="AP66" i="78" s="1"/>
  <c r="AF66" i="78"/>
  <c r="AO66" i="78" s="1"/>
  <c r="AE66" i="78"/>
  <c r="W67" i="78"/>
  <c r="AR66" i="32"/>
  <c r="AG68" i="77"/>
  <c r="AP68" i="77" s="1"/>
  <c r="AF68" i="77"/>
  <c r="AO68" i="77" s="1"/>
  <c r="AE68" i="77"/>
  <c r="W69" i="77"/>
  <c r="AR67" i="38"/>
  <c r="W69" i="96"/>
  <c r="AG68" i="96"/>
  <c r="AP68" i="96" s="1"/>
  <c r="AE68" i="96"/>
  <c r="AF68" i="96"/>
  <c r="AO68" i="96" s="1"/>
  <c r="AN66" i="84"/>
  <c r="AI66" i="84"/>
  <c r="AH64" i="27"/>
  <c r="AQ64" i="27" s="1"/>
  <c r="AN65" i="47"/>
  <c r="AI65" i="47"/>
  <c r="W67" i="43"/>
  <c r="AG66" i="43"/>
  <c r="AP66" i="43" s="1"/>
  <c r="AF66" i="43"/>
  <c r="AO66" i="43" s="1"/>
  <c r="AE66" i="43"/>
  <c r="Z68" i="76"/>
  <c r="AI66" i="33"/>
  <c r="AN66" i="33"/>
  <c r="Z66" i="29"/>
  <c r="AR67" i="73"/>
  <c r="Z65" i="89"/>
  <c r="Z65" i="75"/>
  <c r="AR63" i="27"/>
  <c r="AN65" i="88"/>
  <c r="AI65" i="88"/>
  <c r="X69" i="86"/>
  <c r="Y69" i="86"/>
  <c r="AH67" i="39"/>
  <c r="AQ67" i="39" s="1"/>
  <c r="AI67" i="80"/>
  <c r="AN67" i="80"/>
  <c r="AR67" i="25"/>
  <c r="AH67" i="90"/>
  <c r="AQ67" i="90" s="1"/>
  <c r="AG68" i="48"/>
  <c r="AP68" i="48" s="1"/>
  <c r="W69" i="48"/>
  <c r="AF68" i="48"/>
  <c r="AO68" i="48" s="1"/>
  <c r="AE68" i="48"/>
  <c r="AR67" i="96"/>
  <c r="AR69" i="91"/>
  <c r="AH67" i="81"/>
  <c r="AQ67" i="81" s="1"/>
  <c r="AR66" i="39"/>
  <c r="Y66" i="88"/>
  <c r="X66" i="88"/>
  <c r="AH68" i="96"/>
  <c r="AQ68" i="96" s="1"/>
  <c r="W66" i="92"/>
  <c r="AE65" i="92"/>
  <c r="AG65" i="92"/>
  <c r="AP65" i="92" s="1"/>
  <c r="AF65" i="92"/>
  <c r="AO65" i="92" s="1"/>
  <c r="AH68" i="38"/>
  <c r="AQ68" i="38" s="1"/>
  <c r="AI68" i="86"/>
  <c r="AN68" i="86"/>
  <c r="Z67" i="39"/>
  <c r="Y68" i="31"/>
  <c r="X68" i="31"/>
  <c r="Z68" i="31" s="1"/>
  <c r="AG64" i="27" l="1"/>
  <c r="AP64" i="27" s="1"/>
  <c r="W68" i="81"/>
  <c r="AG68" i="73"/>
  <c r="AP68" i="73" s="1"/>
  <c r="W68" i="41"/>
  <c r="AE67" i="41"/>
  <c r="AF67" i="41"/>
  <c r="AO67" i="41" s="1"/>
  <c r="Z68" i="87"/>
  <c r="Z67" i="84"/>
  <c r="Z68" i="80"/>
  <c r="AF67" i="32"/>
  <c r="AO67" i="32" s="1"/>
  <c r="AE68" i="73"/>
  <c r="Z69" i="85"/>
  <c r="AE69" i="85" s="1"/>
  <c r="W68" i="32"/>
  <c r="Z67" i="33"/>
  <c r="W68" i="33" s="1"/>
  <c r="Z69" i="86"/>
  <c r="AG69" i="86" s="1"/>
  <c r="AP69" i="86" s="1"/>
  <c r="Z69" i="95"/>
  <c r="AF69" i="95" s="1"/>
  <c r="AO69" i="95" s="1"/>
  <c r="Z69" i="44"/>
  <c r="AE69" i="44" s="1"/>
  <c r="AE68" i="28"/>
  <c r="W69" i="28"/>
  <c r="AF68" i="28"/>
  <c r="AO68" i="28" s="1"/>
  <c r="AG68" i="28"/>
  <c r="AP68" i="28" s="1"/>
  <c r="W67" i="47"/>
  <c r="AE66" i="47"/>
  <c r="AF66" i="47"/>
  <c r="AO66" i="47" s="1"/>
  <c r="AG66" i="47"/>
  <c r="AP66" i="47" s="1"/>
  <c r="AE68" i="87"/>
  <c r="W69" i="87"/>
  <c r="AF68" i="87"/>
  <c r="AO68" i="87" s="1"/>
  <c r="AG68" i="87"/>
  <c r="AP68" i="87" s="1"/>
  <c r="AG69" i="95"/>
  <c r="AP69" i="95" s="1"/>
  <c r="W70" i="95"/>
  <c r="AF67" i="33"/>
  <c r="AO67" i="33" s="1"/>
  <c r="AG67" i="33"/>
  <c r="AP67" i="33" s="1"/>
  <c r="AE67" i="33"/>
  <c r="AH66" i="88"/>
  <c r="AQ66" i="88" s="1"/>
  <c r="W69" i="31"/>
  <c r="AG68" i="31"/>
  <c r="AP68" i="31" s="1"/>
  <c r="AF68" i="31"/>
  <c r="AO68" i="31" s="1"/>
  <c r="AE68" i="31"/>
  <c r="AG65" i="89"/>
  <c r="AP65" i="89" s="1"/>
  <c r="AF65" i="89"/>
  <c r="AO65" i="89" s="1"/>
  <c r="W66" i="89"/>
  <c r="AE65" i="89"/>
  <c r="W69" i="76"/>
  <c r="AG68" i="76"/>
  <c r="AP68" i="76" s="1"/>
  <c r="AF68" i="76"/>
  <c r="AO68" i="76" s="1"/>
  <c r="AE68" i="76"/>
  <c r="AR65" i="47"/>
  <c r="AN68" i="77"/>
  <c r="AI68" i="77"/>
  <c r="Y67" i="78"/>
  <c r="X67" i="78"/>
  <c r="AR68" i="85"/>
  <c r="X69" i="30"/>
  <c r="Y69" i="30"/>
  <c r="X67" i="36"/>
  <c r="Y67" i="36"/>
  <c r="Y69" i="25"/>
  <c r="X69" i="25"/>
  <c r="AI70" i="91"/>
  <c r="AN70" i="91"/>
  <c r="AH69" i="44"/>
  <c r="AQ69" i="44" s="1"/>
  <c r="AQ71" i="44" s="1"/>
  <c r="AZ3" i="44"/>
  <c r="AX4" i="44" s="1"/>
  <c r="S4" i="44" s="1"/>
  <c r="AC4" i="44" s="1"/>
  <c r="AB5" i="44" s="1"/>
  <c r="AX23" i="44"/>
  <c r="S23" i="44" s="1"/>
  <c r="AC23" i="44" s="1"/>
  <c r="AB24" i="44" s="1"/>
  <c r="AX29" i="44"/>
  <c r="S29" i="44" s="1"/>
  <c r="AC29" i="44" s="1"/>
  <c r="AB30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8" i="44"/>
  <c r="S38" i="44" s="1"/>
  <c r="AC38" i="44" s="1"/>
  <c r="AB39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8" i="44"/>
  <c r="S68" i="44" s="1"/>
  <c r="AC68" i="44" s="1"/>
  <c r="AB69" i="44" s="1"/>
  <c r="AX65" i="44"/>
  <c r="S65" i="44" s="1"/>
  <c r="AC65" i="44" s="1"/>
  <c r="AB66" i="44" s="1"/>
  <c r="AX66" i="44"/>
  <c r="S66" i="44" s="1"/>
  <c r="AC66" i="44" s="1"/>
  <c r="AB67" i="44" s="1"/>
  <c r="AX64" i="44"/>
  <c r="S64" i="44" s="1"/>
  <c r="AC64" i="44" s="1"/>
  <c r="AB65" i="44" s="1"/>
  <c r="AX67" i="44"/>
  <c r="S67" i="44" s="1"/>
  <c r="AC67" i="44" s="1"/>
  <c r="AB68" i="44" s="1"/>
  <c r="AH67" i="84"/>
  <c r="AQ67" i="84" s="1"/>
  <c r="X68" i="83"/>
  <c r="Y68" i="83"/>
  <c r="AI67" i="32"/>
  <c r="AN67" i="32"/>
  <c r="AI67" i="90"/>
  <c r="AN67" i="90"/>
  <c r="AI68" i="73"/>
  <c r="AN68" i="73"/>
  <c r="AG67" i="39"/>
  <c r="AP67" i="39" s="1"/>
  <c r="AE67" i="39"/>
  <c r="AF67" i="39"/>
  <c r="AO67" i="39" s="1"/>
  <c r="W68" i="39"/>
  <c r="AR66" i="84"/>
  <c r="AG68" i="80"/>
  <c r="AP68" i="80" s="1"/>
  <c r="AF68" i="80"/>
  <c r="AO68" i="80" s="1"/>
  <c r="AE68" i="80"/>
  <c r="W69" i="80"/>
  <c r="W71" i="79"/>
  <c r="AG70" i="79"/>
  <c r="AP70" i="79" s="1"/>
  <c r="AF70" i="79"/>
  <c r="AO70" i="79" s="1"/>
  <c r="AE70" i="79"/>
  <c r="AN68" i="30"/>
  <c r="AI68" i="30"/>
  <c r="AR67" i="28"/>
  <c r="AR67" i="82"/>
  <c r="AN68" i="25"/>
  <c r="AI68" i="25"/>
  <c r="AH68" i="82"/>
  <c r="AQ68" i="82" s="1"/>
  <c r="AR68" i="95"/>
  <c r="X69" i="93"/>
  <c r="Y69" i="93"/>
  <c r="AR65" i="74"/>
  <c r="AH69" i="95"/>
  <c r="AQ69" i="95" s="1"/>
  <c r="Y66" i="46"/>
  <c r="X66" i="46"/>
  <c r="X69" i="40"/>
  <c r="Y69" i="40"/>
  <c r="AN64" i="94"/>
  <c r="AI64" i="94"/>
  <c r="AH68" i="34"/>
  <c r="AQ68" i="34" s="1"/>
  <c r="X65" i="27"/>
  <c r="Y65" i="27"/>
  <c r="Z65" i="27" s="1"/>
  <c r="X70" i="26"/>
  <c r="Y70" i="26"/>
  <c r="AR65" i="88"/>
  <c r="AI66" i="43"/>
  <c r="AN66" i="43"/>
  <c r="X69" i="96"/>
  <c r="Y69" i="96"/>
  <c r="AN66" i="78"/>
  <c r="AI66" i="78"/>
  <c r="AH66" i="74"/>
  <c r="AQ66" i="74" s="1"/>
  <c r="Y69" i="42"/>
  <c r="X69" i="42"/>
  <c r="AN64" i="27"/>
  <c r="AI64" i="27"/>
  <c r="AR68" i="86"/>
  <c r="Z66" i="88"/>
  <c r="AN68" i="48"/>
  <c r="AI68" i="48"/>
  <c r="W67" i="29"/>
  <c r="AG66" i="29"/>
  <c r="AP66" i="29" s="1"/>
  <c r="AE66" i="29"/>
  <c r="AF66" i="29"/>
  <c r="AO66" i="29" s="1"/>
  <c r="AR67" i="87"/>
  <c r="AN68" i="93"/>
  <c r="AI68" i="93"/>
  <c r="AR68" i="44"/>
  <c r="AN65" i="46"/>
  <c r="AI65" i="46"/>
  <c r="AI66" i="36"/>
  <c r="AN66" i="36"/>
  <c r="Z66" i="74"/>
  <c r="AI68" i="40"/>
  <c r="AN68" i="40"/>
  <c r="Z68" i="82"/>
  <c r="Z68" i="34"/>
  <c r="AI68" i="42"/>
  <c r="AN68" i="42"/>
  <c r="Y68" i="90"/>
  <c r="X68" i="90"/>
  <c r="Y68" i="41"/>
  <c r="X68" i="41"/>
  <c r="AG67" i="84"/>
  <c r="AP67" i="84" s="1"/>
  <c r="AF67" i="84"/>
  <c r="AO67" i="84" s="1"/>
  <c r="AE67" i="84"/>
  <c r="W68" i="84"/>
  <c r="AH67" i="33"/>
  <c r="AQ67" i="33" s="1"/>
  <c r="Y68" i="81"/>
  <c r="X68" i="81"/>
  <c r="AH68" i="31"/>
  <c r="AQ68" i="31" s="1"/>
  <c r="AR67" i="80"/>
  <c r="AI68" i="96"/>
  <c r="AN68" i="96"/>
  <c r="AG66" i="35"/>
  <c r="AP66" i="35" s="1"/>
  <c r="AE66" i="35"/>
  <c r="W67" i="35"/>
  <c r="AF66" i="35"/>
  <c r="AO66" i="35" s="1"/>
  <c r="AH69" i="85"/>
  <c r="AQ69" i="85" s="1"/>
  <c r="AH68" i="87"/>
  <c r="AQ68" i="87" s="1"/>
  <c r="X71" i="91"/>
  <c r="Y71" i="91"/>
  <c r="AR67" i="31"/>
  <c r="X69" i="38"/>
  <c r="Y69" i="38"/>
  <c r="AI67" i="83"/>
  <c r="AN67" i="83"/>
  <c r="AH68" i="28"/>
  <c r="AQ68" i="28" s="1"/>
  <c r="X68" i="32"/>
  <c r="Y68" i="32"/>
  <c r="AI69" i="26"/>
  <c r="AN69" i="26"/>
  <c r="AN67" i="41"/>
  <c r="AI67" i="41"/>
  <c r="Y69" i="37"/>
  <c r="X69" i="37"/>
  <c r="Y66" i="92"/>
  <c r="X66" i="92"/>
  <c r="AG66" i="45"/>
  <c r="AP66" i="45" s="1"/>
  <c r="AF66" i="45"/>
  <c r="AO66" i="45" s="1"/>
  <c r="W67" i="45"/>
  <c r="AE66" i="45"/>
  <c r="AI65" i="92"/>
  <c r="AN65" i="92"/>
  <c r="X69" i="48"/>
  <c r="Y69" i="48"/>
  <c r="AH69" i="86"/>
  <c r="AQ69" i="86" s="1"/>
  <c r="AE65" i="75"/>
  <c r="W66" i="75"/>
  <c r="AF65" i="75"/>
  <c r="AO65" i="75" s="1"/>
  <c r="AG65" i="75"/>
  <c r="AP65" i="75" s="1"/>
  <c r="AR66" i="33"/>
  <c r="Y67" i="43"/>
  <c r="X67" i="43"/>
  <c r="X69" i="77"/>
  <c r="Y69" i="77"/>
  <c r="AH68" i="80"/>
  <c r="AQ68" i="80" s="1"/>
  <c r="AR67" i="34"/>
  <c r="Y65" i="94"/>
  <c r="X65" i="94"/>
  <c r="AH66" i="47"/>
  <c r="AQ66" i="47" s="1"/>
  <c r="AI68" i="38"/>
  <c r="AN68" i="38"/>
  <c r="AN67" i="81"/>
  <c r="AI67" i="81"/>
  <c r="Y69" i="73"/>
  <c r="X69" i="73"/>
  <c r="AI68" i="37"/>
  <c r="AN68" i="37"/>
  <c r="Z69" i="96" l="1"/>
  <c r="AX28" i="44"/>
  <c r="S28" i="44" s="1"/>
  <c r="AC28" i="44" s="1"/>
  <c r="AB29" i="44" s="1"/>
  <c r="AX22" i="44"/>
  <c r="S22" i="44" s="1"/>
  <c r="AC22" i="44" s="1"/>
  <c r="AB23" i="44" s="1"/>
  <c r="AX39" i="44"/>
  <c r="S39" i="44" s="1"/>
  <c r="AC39" i="44" s="1"/>
  <c r="AB40" i="44" s="1"/>
  <c r="AX33" i="44"/>
  <c r="S33" i="44" s="1"/>
  <c r="AC33" i="44" s="1"/>
  <c r="AB34" i="44" s="1"/>
  <c r="AX27" i="44"/>
  <c r="S27" i="44" s="1"/>
  <c r="AC27" i="44" s="1"/>
  <c r="AB28" i="44" s="1"/>
  <c r="AK28" i="44" s="1"/>
  <c r="AT28" i="44" s="1"/>
  <c r="AX21" i="44"/>
  <c r="S21" i="44" s="1"/>
  <c r="AC21" i="44" s="1"/>
  <c r="AB22" i="44" s="1"/>
  <c r="AX32" i="44"/>
  <c r="S32" i="44" s="1"/>
  <c r="AC32" i="44" s="1"/>
  <c r="AB33" i="44" s="1"/>
  <c r="AX26" i="44"/>
  <c r="S26" i="44" s="1"/>
  <c r="AC26" i="44" s="1"/>
  <c r="AB27" i="44" s="1"/>
  <c r="AX20" i="44"/>
  <c r="S20" i="44" s="1"/>
  <c r="AC20" i="44" s="1"/>
  <c r="AB21" i="44" s="1"/>
  <c r="AF69" i="85"/>
  <c r="AO69" i="85" s="1"/>
  <c r="AX37" i="44"/>
  <c r="S37" i="44" s="1"/>
  <c r="AC37" i="44" s="1"/>
  <c r="AB38" i="44" s="1"/>
  <c r="AJ38" i="44" s="1"/>
  <c r="AX31" i="44"/>
  <c r="S31" i="44" s="1"/>
  <c r="AC31" i="44" s="1"/>
  <c r="AB32" i="44" s="1"/>
  <c r="AX25" i="44"/>
  <c r="S25" i="44" s="1"/>
  <c r="AC25" i="44" s="1"/>
  <c r="AB26" i="44" s="1"/>
  <c r="AX19" i="44"/>
  <c r="S19" i="44" s="1"/>
  <c r="AC19" i="44" s="1"/>
  <c r="AB20" i="44" s="1"/>
  <c r="AG69" i="85"/>
  <c r="AP69" i="85" s="1"/>
  <c r="AX30" i="44"/>
  <c r="S30" i="44" s="1"/>
  <c r="AC30" i="44" s="1"/>
  <c r="AB31" i="44" s="1"/>
  <c r="AX24" i="44"/>
  <c r="S24" i="44" s="1"/>
  <c r="AC24" i="44" s="1"/>
  <c r="AB25" i="44" s="1"/>
  <c r="AK25" i="44" s="1"/>
  <c r="AT25" i="44" s="1"/>
  <c r="AX16" i="44"/>
  <c r="S16" i="44" s="1"/>
  <c r="AC16" i="44" s="1"/>
  <c r="AB17" i="44" s="1"/>
  <c r="Z66" i="92"/>
  <c r="Z69" i="38"/>
  <c r="Z70" i="26"/>
  <c r="AX15" i="44"/>
  <c r="S15" i="44" s="1"/>
  <c r="AC15" i="44" s="1"/>
  <c r="AB16" i="44" s="1"/>
  <c r="AX14" i="44"/>
  <c r="S14" i="44" s="1"/>
  <c r="AC14" i="44" s="1"/>
  <c r="AB15" i="44" s="1"/>
  <c r="AJ15" i="44" s="1"/>
  <c r="Z69" i="48"/>
  <c r="Z71" i="91"/>
  <c r="AX13" i="44"/>
  <c r="S13" i="44" s="1"/>
  <c r="AC13" i="44" s="1"/>
  <c r="AB14" i="44" s="1"/>
  <c r="AE69" i="86"/>
  <c r="W70" i="85"/>
  <c r="W70" i="86"/>
  <c r="X70" i="86" s="1"/>
  <c r="Z69" i="42"/>
  <c r="AX10" i="44"/>
  <c r="S10" i="44" s="1"/>
  <c r="AC10" i="44" s="1"/>
  <c r="AB11" i="44" s="1"/>
  <c r="AX9" i="44"/>
  <c r="S9" i="44" s="1"/>
  <c r="AC9" i="44" s="1"/>
  <c r="AB10" i="44" s="1"/>
  <c r="AX8" i="44"/>
  <c r="S8" i="44" s="1"/>
  <c r="AC8" i="44" s="1"/>
  <c r="AB9" i="44" s="1"/>
  <c r="Z67" i="43"/>
  <c r="Z68" i="90"/>
  <c r="AG68" i="90" s="1"/>
  <c r="AP68" i="90" s="1"/>
  <c r="AX18" i="44"/>
  <c r="S18" i="44" s="1"/>
  <c r="AC18" i="44" s="1"/>
  <c r="AB19" i="44" s="1"/>
  <c r="AX12" i="44"/>
  <c r="S12" i="44" s="1"/>
  <c r="AC12" i="44" s="1"/>
  <c r="AB13" i="44" s="1"/>
  <c r="Z67" i="36"/>
  <c r="AG67" i="36" s="1"/>
  <c r="AP67" i="36" s="1"/>
  <c r="AF69" i="86"/>
  <c r="AO69" i="86" s="1"/>
  <c r="AE69" i="95"/>
  <c r="AF69" i="44"/>
  <c r="AO69" i="44" s="1"/>
  <c r="AO71" i="44" s="1"/>
  <c r="Z69" i="77"/>
  <c r="AX17" i="44"/>
  <c r="S17" i="44" s="1"/>
  <c r="AC17" i="44" s="1"/>
  <c r="AB18" i="44" s="1"/>
  <c r="AX11" i="44"/>
  <c r="S11" i="44" s="1"/>
  <c r="AC11" i="44" s="1"/>
  <c r="AB12" i="44" s="1"/>
  <c r="Z68" i="32"/>
  <c r="AX3" i="44"/>
  <c r="S3" i="44" s="1"/>
  <c r="AC3" i="44" s="1"/>
  <c r="Z66" i="46"/>
  <c r="AF66" i="46" s="1"/>
  <c r="AO66" i="46" s="1"/>
  <c r="AX7" i="44"/>
  <c r="S7" i="44" s="1"/>
  <c r="AC7" i="44" s="1"/>
  <c r="AB8" i="44" s="1"/>
  <c r="Z68" i="81"/>
  <c r="AF68" i="81" s="1"/>
  <c r="AO68" i="81" s="1"/>
  <c r="AX6" i="44"/>
  <c r="S6" i="44" s="1"/>
  <c r="AC6" i="44" s="1"/>
  <c r="AB7" i="44" s="1"/>
  <c r="AG69" i="44"/>
  <c r="AP69" i="44" s="1"/>
  <c r="AP71" i="44" s="1"/>
  <c r="AX5" i="44"/>
  <c r="S5" i="44" s="1"/>
  <c r="AC5" i="44" s="1"/>
  <c r="AB6" i="44" s="1"/>
  <c r="AX69" i="44"/>
  <c r="S69" i="44" s="1"/>
  <c r="AC69" i="44" s="1"/>
  <c r="AJ69" i="44" s="1"/>
  <c r="AS69" i="44" s="1"/>
  <c r="AE67" i="36"/>
  <c r="W68" i="36"/>
  <c r="AG68" i="81"/>
  <c r="AP68" i="81" s="1"/>
  <c r="W69" i="81"/>
  <c r="AF71" i="91"/>
  <c r="AO71" i="91" s="1"/>
  <c r="AE71" i="91"/>
  <c r="W72" i="91"/>
  <c r="AG71" i="91"/>
  <c r="AP71" i="91" s="1"/>
  <c r="AE69" i="42"/>
  <c r="W70" i="42"/>
  <c r="AF69" i="42"/>
  <c r="AO69" i="42" s="1"/>
  <c r="AG69" i="42"/>
  <c r="AP69" i="42" s="1"/>
  <c r="AE70" i="26"/>
  <c r="W71" i="26"/>
  <c r="AG70" i="26"/>
  <c r="AP70" i="26" s="1"/>
  <c r="AF70" i="26"/>
  <c r="AO70" i="26" s="1"/>
  <c r="AE67" i="43"/>
  <c r="AG67" i="43"/>
  <c r="AP67" i="43" s="1"/>
  <c r="W68" i="43"/>
  <c r="AF67" i="43"/>
  <c r="AO67" i="43" s="1"/>
  <c r="AF68" i="32"/>
  <c r="AO68" i="32" s="1"/>
  <c r="AE68" i="32"/>
  <c r="W69" i="32"/>
  <c r="AG68" i="32"/>
  <c r="AP68" i="32" s="1"/>
  <c r="AR68" i="38"/>
  <c r="AJ35" i="44"/>
  <c r="AK35" i="44"/>
  <c r="AT35" i="44" s="1"/>
  <c r="AI69" i="95"/>
  <c r="AN69" i="95"/>
  <c r="AR68" i="37"/>
  <c r="AH69" i="77"/>
  <c r="AQ69" i="77" s="1"/>
  <c r="AH69" i="48"/>
  <c r="AQ69" i="48" s="1"/>
  <c r="AQ71" i="48" s="1"/>
  <c r="AZ3" i="48"/>
  <c r="AX3" i="48" s="1"/>
  <c r="S3" i="48" s="1"/>
  <c r="AC3" i="48" s="1"/>
  <c r="AX63" i="48"/>
  <c r="S63" i="48" s="1"/>
  <c r="AC63" i="48" s="1"/>
  <c r="AB64" i="48" s="1"/>
  <c r="Y67" i="45"/>
  <c r="X67" i="45"/>
  <c r="AH69" i="37"/>
  <c r="AQ69" i="37" s="1"/>
  <c r="AR69" i="26"/>
  <c r="AH69" i="38"/>
  <c r="AQ69" i="38" s="1"/>
  <c r="AR68" i="48"/>
  <c r="AH69" i="96"/>
  <c r="AQ69" i="96" s="1"/>
  <c r="AQ71" i="96" s="1"/>
  <c r="AZ3" i="96"/>
  <c r="AX7" i="96" s="1"/>
  <c r="S7" i="96" s="1"/>
  <c r="AC7" i="96" s="1"/>
  <c r="AB8" i="96" s="1"/>
  <c r="AX29" i="96"/>
  <c r="S29" i="96" s="1"/>
  <c r="AC29" i="96" s="1"/>
  <c r="AB30" i="96" s="1"/>
  <c r="AX39" i="96"/>
  <c r="S39" i="96" s="1"/>
  <c r="AC39" i="96" s="1"/>
  <c r="AB40" i="96" s="1"/>
  <c r="AX41" i="96"/>
  <c r="S41" i="96" s="1"/>
  <c r="AC41" i="96" s="1"/>
  <c r="AB42" i="96" s="1"/>
  <c r="AX44" i="96"/>
  <c r="S44" i="96" s="1"/>
  <c r="AC44" i="96" s="1"/>
  <c r="AB45" i="96" s="1"/>
  <c r="AX46" i="96"/>
  <c r="S46" i="96" s="1"/>
  <c r="AC46" i="96" s="1"/>
  <c r="AB47" i="96" s="1"/>
  <c r="AX47" i="96"/>
  <c r="S47" i="96" s="1"/>
  <c r="AC47" i="96" s="1"/>
  <c r="AB48" i="96" s="1"/>
  <c r="AX51" i="96"/>
  <c r="S51" i="96" s="1"/>
  <c r="AC51" i="96" s="1"/>
  <c r="AB52" i="96" s="1"/>
  <c r="AX52" i="96"/>
  <c r="S52" i="96" s="1"/>
  <c r="AC52" i="96" s="1"/>
  <c r="AB53" i="96" s="1"/>
  <c r="AX54" i="96"/>
  <c r="S54" i="96" s="1"/>
  <c r="AC54" i="96" s="1"/>
  <c r="AB55" i="96" s="1"/>
  <c r="AX55" i="96"/>
  <c r="S55" i="96" s="1"/>
  <c r="AC55" i="96" s="1"/>
  <c r="AB56" i="96" s="1"/>
  <c r="AX57" i="96"/>
  <c r="S57" i="96" s="1"/>
  <c r="AC57" i="96" s="1"/>
  <c r="AB58" i="96" s="1"/>
  <c r="AX58" i="96"/>
  <c r="S58" i="96" s="1"/>
  <c r="AC58" i="96" s="1"/>
  <c r="AB59" i="96" s="1"/>
  <c r="AX59" i="96"/>
  <c r="S59" i="96" s="1"/>
  <c r="AC59" i="96" s="1"/>
  <c r="AB60" i="96" s="1"/>
  <c r="AX60" i="96"/>
  <c r="S60" i="96" s="1"/>
  <c r="AC60" i="96" s="1"/>
  <c r="AB61" i="96" s="1"/>
  <c r="AX61" i="96"/>
  <c r="S61" i="96" s="1"/>
  <c r="AC61" i="96" s="1"/>
  <c r="AB62" i="96" s="1"/>
  <c r="AX62" i="96"/>
  <c r="S62" i="96" s="1"/>
  <c r="AC62" i="96" s="1"/>
  <c r="AB63" i="96" s="1"/>
  <c r="AX63" i="96"/>
  <c r="S63" i="96" s="1"/>
  <c r="AC63" i="96" s="1"/>
  <c r="AB64" i="96" s="1"/>
  <c r="AX64" i="96"/>
  <c r="S64" i="96" s="1"/>
  <c r="AC64" i="96" s="1"/>
  <c r="AB65" i="96" s="1"/>
  <c r="AX66" i="96"/>
  <c r="S66" i="96" s="1"/>
  <c r="AC66" i="96" s="1"/>
  <c r="AB67" i="96" s="1"/>
  <c r="AX65" i="96"/>
  <c r="S65" i="96" s="1"/>
  <c r="AC65" i="96" s="1"/>
  <c r="AB66" i="96" s="1"/>
  <c r="AX67" i="96"/>
  <c r="S67" i="96" s="1"/>
  <c r="AC67" i="96" s="1"/>
  <c r="AB68" i="96" s="1"/>
  <c r="AX68" i="96"/>
  <c r="S68" i="96" s="1"/>
  <c r="AC68" i="96" s="1"/>
  <c r="AB69" i="96" s="1"/>
  <c r="AR68" i="25"/>
  <c r="AR68" i="30"/>
  <c r="X71" i="79"/>
  <c r="Y71" i="79"/>
  <c r="AR67" i="32"/>
  <c r="AJ66" i="44"/>
  <c r="AK66" i="44"/>
  <c r="AT66" i="44" s="1"/>
  <c r="AJ60" i="44"/>
  <c r="AK60" i="44"/>
  <c r="AT60" i="44" s="1"/>
  <c r="AJ54" i="44"/>
  <c r="AK54" i="44"/>
  <c r="AT54" i="44" s="1"/>
  <c r="AJ48" i="44"/>
  <c r="AK48" i="44"/>
  <c r="AT48" i="44" s="1"/>
  <c r="AJ42" i="44"/>
  <c r="AK42" i="44"/>
  <c r="AT42" i="44" s="1"/>
  <c r="AJ36" i="44"/>
  <c r="AK36" i="44"/>
  <c r="AT36" i="44" s="1"/>
  <c r="AJ30" i="44"/>
  <c r="AK30" i="44"/>
  <c r="AT30" i="44" s="1"/>
  <c r="AK24" i="44"/>
  <c r="AT24" i="44" s="1"/>
  <c r="AJ18" i="44"/>
  <c r="AK18" i="44"/>
  <c r="AT18" i="44" s="1"/>
  <c r="AJ12" i="44"/>
  <c r="AK12" i="44"/>
  <c r="AT12" i="44" s="1"/>
  <c r="AJ6" i="44"/>
  <c r="AK6" i="44"/>
  <c r="AT6" i="44" s="1"/>
  <c r="AR70" i="91"/>
  <c r="AH67" i="78"/>
  <c r="AQ67" i="78" s="1"/>
  <c r="AN65" i="89"/>
  <c r="AI65" i="89"/>
  <c r="Y70" i="85"/>
  <c r="X70" i="85"/>
  <c r="X67" i="47"/>
  <c r="Y67" i="47"/>
  <c r="W70" i="77"/>
  <c r="AG69" i="77"/>
  <c r="AP69" i="77" s="1"/>
  <c r="AF69" i="77"/>
  <c r="AO69" i="77" s="1"/>
  <c r="AE69" i="77"/>
  <c r="W69" i="90"/>
  <c r="AJ59" i="44"/>
  <c r="AK59" i="44"/>
  <c r="AT59" i="44" s="1"/>
  <c r="AJ23" i="44"/>
  <c r="AK23" i="44"/>
  <c r="AT23" i="44" s="1"/>
  <c r="AJ11" i="44"/>
  <c r="AK11" i="44"/>
  <c r="AT11" i="44" s="1"/>
  <c r="AN69" i="44"/>
  <c r="AN71" i="44" s="1"/>
  <c r="AH67" i="43"/>
  <c r="AQ67" i="43" s="1"/>
  <c r="Z69" i="37"/>
  <c r="AH68" i="32"/>
  <c r="AQ68" i="32" s="1"/>
  <c r="AN66" i="35"/>
  <c r="AI66" i="35"/>
  <c r="AH68" i="41"/>
  <c r="AQ68" i="41" s="1"/>
  <c r="AG66" i="74"/>
  <c r="AP66" i="74" s="1"/>
  <c r="AF66" i="74"/>
  <c r="AO66" i="74" s="1"/>
  <c r="AE66" i="74"/>
  <c r="W67" i="74"/>
  <c r="AI66" i="29"/>
  <c r="AN66" i="29"/>
  <c r="W67" i="88"/>
  <c r="AG66" i="88"/>
  <c r="AP66" i="88" s="1"/>
  <c r="AE66" i="88"/>
  <c r="AF66" i="88"/>
  <c r="AO66" i="88" s="1"/>
  <c r="AH69" i="40"/>
  <c r="AQ69" i="40" s="1"/>
  <c r="AQ71" i="40" s="1"/>
  <c r="AZ3" i="40"/>
  <c r="AX7" i="40" s="1"/>
  <c r="S7" i="40" s="1"/>
  <c r="AC7" i="40" s="1"/>
  <c r="AB8" i="40" s="1"/>
  <c r="AX31" i="40"/>
  <c r="S31" i="40" s="1"/>
  <c r="AC31" i="40" s="1"/>
  <c r="AB32" i="40" s="1"/>
  <c r="AX43" i="40"/>
  <c r="S43" i="40" s="1"/>
  <c r="AC43" i="40" s="1"/>
  <c r="AB44" i="40" s="1"/>
  <c r="AX44" i="40"/>
  <c r="S44" i="40" s="1"/>
  <c r="AC44" i="40" s="1"/>
  <c r="AB45" i="40" s="1"/>
  <c r="AX48" i="40"/>
  <c r="S48" i="40" s="1"/>
  <c r="AC48" i="40" s="1"/>
  <c r="AB49" i="40" s="1"/>
  <c r="AX55" i="40"/>
  <c r="S55" i="40" s="1"/>
  <c r="AC55" i="40" s="1"/>
  <c r="AB56" i="40" s="1"/>
  <c r="AX60" i="40"/>
  <c r="S60" i="40" s="1"/>
  <c r="AC60" i="40" s="1"/>
  <c r="AB61" i="40" s="1"/>
  <c r="AX61" i="40"/>
  <c r="S61" i="40" s="1"/>
  <c r="AC61" i="40" s="1"/>
  <c r="AB62" i="40" s="1"/>
  <c r="AX64" i="40"/>
  <c r="S64" i="40" s="1"/>
  <c r="AC64" i="40" s="1"/>
  <c r="AB65" i="40" s="1"/>
  <c r="AX65" i="40"/>
  <c r="S65" i="40" s="1"/>
  <c r="AC65" i="40" s="1"/>
  <c r="AB66" i="40" s="1"/>
  <c r="AX68" i="40"/>
  <c r="S68" i="40" s="1"/>
  <c r="AC68" i="40" s="1"/>
  <c r="AB69" i="40" s="1"/>
  <c r="AI70" i="79"/>
  <c r="AN70" i="79"/>
  <c r="Y69" i="80"/>
  <c r="X69" i="80"/>
  <c r="AR68" i="73"/>
  <c r="AH68" i="83"/>
  <c r="AQ68" i="83" s="1"/>
  <c r="AK64" i="44"/>
  <c r="AT64" i="44" s="1"/>
  <c r="AJ64" i="44"/>
  <c r="AJ58" i="44"/>
  <c r="AK58" i="44"/>
  <c r="AT58" i="44" s="1"/>
  <c r="AJ52" i="44"/>
  <c r="AK52" i="44"/>
  <c r="AT52" i="44" s="1"/>
  <c r="AJ46" i="44"/>
  <c r="AK46" i="44"/>
  <c r="AT46" i="44" s="1"/>
  <c r="AK40" i="44"/>
  <c r="AT40" i="44" s="1"/>
  <c r="AJ40" i="44"/>
  <c r="AK34" i="44"/>
  <c r="AT34" i="44" s="1"/>
  <c r="AJ34" i="44"/>
  <c r="AJ22" i="44"/>
  <c r="AK22" i="44"/>
  <c r="AT22" i="44" s="1"/>
  <c r="AK16" i="44"/>
  <c r="AT16" i="44" s="1"/>
  <c r="AJ16" i="44"/>
  <c r="AJ10" i="44"/>
  <c r="AK10" i="44"/>
  <c r="AT10" i="44" s="1"/>
  <c r="AB4" i="44"/>
  <c r="AJ3" i="44"/>
  <c r="AH69" i="30"/>
  <c r="AQ69" i="30" s="1"/>
  <c r="Z67" i="78"/>
  <c r="X66" i="89"/>
  <c r="Y66" i="89"/>
  <c r="X68" i="33"/>
  <c r="Y68" i="33"/>
  <c r="AH69" i="73"/>
  <c r="AQ69" i="73" s="1"/>
  <c r="AH65" i="94"/>
  <c r="AQ65" i="94" s="1"/>
  <c r="AH70" i="26"/>
  <c r="AQ70" i="26" s="1"/>
  <c r="AJ53" i="44"/>
  <c r="AK53" i="44"/>
  <c r="AT53" i="44" s="1"/>
  <c r="AJ29" i="44"/>
  <c r="AK29" i="44"/>
  <c r="AT29" i="44" s="1"/>
  <c r="AJ5" i="44"/>
  <c r="AK5" i="44"/>
  <c r="AT5" i="44" s="1"/>
  <c r="AH69" i="25"/>
  <c r="AQ69" i="25" s="1"/>
  <c r="AI68" i="76"/>
  <c r="AN68" i="76"/>
  <c r="Z69" i="73"/>
  <c r="Z65" i="94"/>
  <c r="AR65" i="92"/>
  <c r="AH66" i="92"/>
  <c r="AQ66" i="92" s="1"/>
  <c r="AR67" i="41"/>
  <c r="AR68" i="42"/>
  <c r="AR68" i="93"/>
  <c r="AR66" i="78"/>
  <c r="AR66" i="43"/>
  <c r="Z69" i="40"/>
  <c r="AH69" i="93"/>
  <c r="AQ69" i="93" s="1"/>
  <c r="AN68" i="80"/>
  <c r="AI68" i="80"/>
  <c r="X68" i="39"/>
  <c r="Y68" i="39"/>
  <c r="Z68" i="83"/>
  <c r="AJ68" i="44"/>
  <c r="AK68" i="44"/>
  <c r="AT68" i="44" s="1"/>
  <c r="AJ63" i="44"/>
  <c r="AK63" i="44"/>
  <c r="AT63" i="44" s="1"/>
  <c r="AJ57" i="44"/>
  <c r="AK57" i="44"/>
  <c r="AT57" i="44" s="1"/>
  <c r="AJ51" i="44"/>
  <c r="AK51" i="44"/>
  <c r="AT51" i="44" s="1"/>
  <c r="AJ45" i="44"/>
  <c r="AK45" i="44"/>
  <c r="AT45" i="44" s="1"/>
  <c r="AJ39" i="44"/>
  <c r="AK39" i="44"/>
  <c r="AT39" i="44" s="1"/>
  <c r="AJ33" i="44"/>
  <c r="AK33" i="44"/>
  <c r="AT33" i="44" s="1"/>
  <c r="AJ27" i="44"/>
  <c r="AK27" i="44"/>
  <c r="AT27" i="44" s="1"/>
  <c r="AJ21" i="44"/>
  <c r="AK21" i="44"/>
  <c r="AT21" i="44" s="1"/>
  <c r="AK9" i="44"/>
  <c r="AT9" i="44" s="1"/>
  <c r="AJ9" i="44"/>
  <c r="Z69" i="25"/>
  <c r="Z69" i="30"/>
  <c r="AR68" i="77"/>
  <c r="Y69" i="31"/>
  <c r="X69" i="31"/>
  <c r="X70" i="95"/>
  <c r="Y70" i="95"/>
  <c r="Y69" i="87"/>
  <c r="X69" i="87"/>
  <c r="AF69" i="48"/>
  <c r="AO69" i="48" s="1"/>
  <c r="AO71" i="48" s="1"/>
  <c r="AX69" i="48"/>
  <c r="S69" i="48" s="1"/>
  <c r="AC69" i="48" s="1"/>
  <c r="AG69" i="48"/>
  <c r="AP69" i="48" s="1"/>
  <c r="AP71" i="48" s="1"/>
  <c r="AE69" i="48"/>
  <c r="AG69" i="38"/>
  <c r="AP69" i="38" s="1"/>
  <c r="AE69" i="38"/>
  <c r="W70" i="38"/>
  <c r="AF69" i="38"/>
  <c r="AO69" i="38" s="1"/>
  <c r="Y67" i="35"/>
  <c r="X67" i="35"/>
  <c r="AF69" i="96"/>
  <c r="AO69" i="96" s="1"/>
  <c r="AO71" i="96" s="1"/>
  <c r="AE69" i="96"/>
  <c r="AX69" i="96"/>
  <c r="S69" i="96" s="1"/>
  <c r="AC69" i="96" s="1"/>
  <c r="AG69" i="96"/>
  <c r="AP69" i="96" s="1"/>
  <c r="AP71" i="96" s="1"/>
  <c r="AJ41" i="44"/>
  <c r="AK41" i="44"/>
  <c r="AT41" i="44" s="1"/>
  <c r="AJ17" i="44"/>
  <c r="AK17" i="44"/>
  <c r="AT17" i="44" s="1"/>
  <c r="AN69" i="85"/>
  <c r="AI69" i="85"/>
  <c r="AR67" i="81"/>
  <c r="X66" i="75"/>
  <c r="Y66" i="75"/>
  <c r="AR67" i="83"/>
  <c r="X68" i="84"/>
  <c r="Y68" i="84"/>
  <c r="Z68" i="41"/>
  <c r="AE68" i="34"/>
  <c r="W69" i="34"/>
  <c r="AG68" i="34"/>
  <c r="AP68" i="34" s="1"/>
  <c r="AF68" i="34"/>
  <c r="AO68" i="34" s="1"/>
  <c r="AR66" i="36"/>
  <c r="AH65" i="27"/>
  <c r="AQ65" i="27" s="1"/>
  <c r="AH66" i="46"/>
  <c r="AQ66" i="46" s="1"/>
  <c r="Z69" i="93"/>
  <c r="AR67" i="90"/>
  <c r="AJ65" i="44"/>
  <c r="AK65" i="44"/>
  <c r="AT65" i="44" s="1"/>
  <c r="AJ62" i="44"/>
  <c r="AK62" i="44"/>
  <c r="AT62" i="44" s="1"/>
  <c r="AJ56" i="44"/>
  <c r="AK56" i="44"/>
  <c r="AT56" i="44" s="1"/>
  <c r="AJ50" i="44"/>
  <c r="AK50" i="44"/>
  <c r="AT50" i="44" s="1"/>
  <c r="AJ44" i="44"/>
  <c r="AK44" i="44"/>
  <c r="AT44" i="44" s="1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8" i="44"/>
  <c r="AK8" i="44"/>
  <c r="AT8" i="44" s="1"/>
  <c r="AN69" i="86"/>
  <c r="AI69" i="86"/>
  <c r="AI67" i="33"/>
  <c r="AN67" i="33"/>
  <c r="AI68" i="87"/>
  <c r="AN68" i="87"/>
  <c r="AI66" i="47"/>
  <c r="AN66" i="47"/>
  <c r="Y69" i="28"/>
  <c r="X69" i="28"/>
  <c r="Z69" i="28" s="1"/>
  <c r="AH68" i="81"/>
  <c r="AQ68" i="81" s="1"/>
  <c r="AR68" i="40"/>
  <c r="AH69" i="42"/>
  <c r="AQ69" i="42" s="1"/>
  <c r="AJ47" i="44"/>
  <c r="AK47" i="44"/>
  <c r="AT47" i="44" s="1"/>
  <c r="AI65" i="75"/>
  <c r="AN65" i="75"/>
  <c r="AN66" i="45"/>
  <c r="AI66" i="45"/>
  <c r="AF66" i="92"/>
  <c r="AO66" i="92" s="1"/>
  <c r="AE66" i="92"/>
  <c r="AG66" i="92"/>
  <c r="AP66" i="92" s="1"/>
  <c r="W67" i="92"/>
  <c r="AH71" i="91"/>
  <c r="AQ71" i="91" s="1"/>
  <c r="AR68" i="96"/>
  <c r="AN67" i="84"/>
  <c r="AI67" i="84"/>
  <c r="AH68" i="90"/>
  <c r="AQ68" i="90" s="1"/>
  <c r="AE68" i="82"/>
  <c r="W69" i="82"/>
  <c r="AG68" i="82"/>
  <c r="AP68" i="82" s="1"/>
  <c r="AF68" i="82"/>
  <c r="AO68" i="82" s="1"/>
  <c r="AR65" i="46"/>
  <c r="X67" i="29"/>
  <c r="Y67" i="29"/>
  <c r="AR64" i="27"/>
  <c r="W66" i="27"/>
  <c r="AE65" i="27"/>
  <c r="AG65" i="27"/>
  <c r="AP65" i="27" s="1"/>
  <c r="AF65" i="27"/>
  <c r="AO65" i="27" s="1"/>
  <c r="AR64" i="94"/>
  <c r="AN67" i="39"/>
  <c r="AI67" i="39"/>
  <c r="AK67" i="44"/>
  <c r="AT67" i="44" s="1"/>
  <c r="AJ67" i="44"/>
  <c r="AJ61" i="44"/>
  <c r="AK61" i="44"/>
  <c r="AT61" i="44" s="1"/>
  <c r="AJ55" i="44"/>
  <c r="AK55" i="44"/>
  <c r="AT55" i="44" s="1"/>
  <c r="AJ49" i="44"/>
  <c r="AK49" i="44"/>
  <c r="AT49" i="44" s="1"/>
  <c r="AJ43" i="44"/>
  <c r="AK43" i="44"/>
  <c r="AT43" i="44" s="1"/>
  <c r="AK37" i="44"/>
  <c r="AT37" i="44" s="1"/>
  <c r="AJ37" i="44"/>
  <c r="AK31" i="44"/>
  <c r="AT31" i="44" s="1"/>
  <c r="AJ31" i="44"/>
  <c r="AJ19" i="44"/>
  <c r="AK19" i="44"/>
  <c r="AT19" i="44" s="1"/>
  <c r="AJ13" i="44"/>
  <c r="AK13" i="44"/>
  <c r="AT13" i="44" s="1"/>
  <c r="AJ7" i="44"/>
  <c r="AK7" i="44"/>
  <c r="AT7" i="44" s="1"/>
  <c r="AH67" i="36"/>
  <c r="AQ67" i="36" s="1"/>
  <c r="X69" i="76"/>
  <c r="Y69" i="76"/>
  <c r="AI68" i="31"/>
  <c r="AN68" i="31"/>
  <c r="AN68" i="28"/>
  <c r="AI68" i="28"/>
  <c r="Y70" i="86" l="1"/>
  <c r="AK15" i="44"/>
  <c r="AT15" i="44" s="1"/>
  <c r="AX49" i="40"/>
  <c r="S49" i="40" s="1"/>
  <c r="AC49" i="40" s="1"/>
  <c r="AB50" i="40" s="1"/>
  <c r="AX29" i="40"/>
  <c r="S29" i="40" s="1"/>
  <c r="AC29" i="40" s="1"/>
  <c r="AB30" i="40" s="1"/>
  <c r="AF68" i="90"/>
  <c r="AO68" i="90" s="1"/>
  <c r="AX38" i="96"/>
  <c r="S38" i="96" s="1"/>
  <c r="AC38" i="96" s="1"/>
  <c r="AB39" i="96" s="1"/>
  <c r="AX57" i="48"/>
  <c r="S57" i="48" s="1"/>
  <c r="AC57" i="48" s="1"/>
  <c r="AB58" i="48" s="1"/>
  <c r="AJ25" i="44"/>
  <c r="AX53" i="96"/>
  <c r="S53" i="96" s="1"/>
  <c r="AC53" i="96" s="1"/>
  <c r="AB54" i="96" s="1"/>
  <c r="AX45" i="96"/>
  <c r="S45" i="96" s="1"/>
  <c r="AC45" i="96" s="1"/>
  <c r="AB46" i="96" s="1"/>
  <c r="AX30" i="96"/>
  <c r="S30" i="96" s="1"/>
  <c r="AC30" i="96" s="1"/>
  <c r="AB31" i="96" s="1"/>
  <c r="AX50" i="48"/>
  <c r="S50" i="48" s="1"/>
  <c r="AC50" i="48" s="1"/>
  <c r="AB51" i="48" s="1"/>
  <c r="AE68" i="81"/>
  <c r="AF67" i="36"/>
  <c r="AO67" i="36" s="1"/>
  <c r="AJ28" i="44"/>
  <c r="AI69" i="44"/>
  <c r="AJ24" i="44"/>
  <c r="AE66" i="46"/>
  <c r="AK69" i="44"/>
  <c r="AT69" i="44" s="1"/>
  <c r="AE68" i="90"/>
  <c r="AG66" i="46"/>
  <c r="AP66" i="46" s="1"/>
  <c r="AJ14" i="44"/>
  <c r="Z68" i="84"/>
  <c r="AX66" i="40"/>
  <c r="S66" i="40" s="1"/>
  <c r="AC66" i="40" s="1"/>
  <c r="AB67" i="40" s="1"/>
  <c r="AX56" i="40"/>
  <c r="S56" i="40" s="1"/>
  <c r="AC56" i="40" s="1"/>
  <c r="AB57" i="40" s="1"/>
  <c r="AX37" i="40"/>
  <c r="S37" i="40" s="1"/>
  <c r="AC37" i="40" s="1"/>
  <c r="AB38" i="40" s="1"/>
  <c r="AX56" i="96"/>
  <c r="S56" i="96" s="1"/>
  <c r="AC56" i="96" s="1"/>
  <c r="AB57" i="96" s="1"/>
  <c r="AX50" i="96"/>
  <c r="S50" i="96" s="1"/>
  <c r="AC50" i="96" s="1"/>
  <c r="AB51" i="96" s="1"/>
  <c r="AX40" i="96"/>
  <c r="S40" i="96" s="1"/>
  <c r="AC40" i="96" s="1"/>
  <c r="AB41" i="96" s="1"/>
  <c r="W67" i="46"/>
  <c r="AX62" i="40"/>
  <c r="S62" i="40" s="1"/>
  <c r="AC62" i="40" s="1"/>
  <c r="AB63" i="40" s="1"/>
  <c r="AX50" i="40"/>
  <c r="S50" i="40" s="1"/>
  <c r="AC50" i="40" s="1"/>
  <c r="AB51" i="40" s="1"/>
  <c r="AX38" i="40"/>
  <c r="S38" i="40" s="1"/>
  <c r="AC38" i="40" s="1"/>
  <c r="AB39" i="40" s="1"/>
  <c r="AX20" i="40"/>
  <c r="S20" i="40" s="1"/>
  <c r="AC20" i="40" s="1"/>
  <c r="AB21" i="40" s="1"/>
  <c r="AX48" i="96"/>
  <c r="S48" i="96" s="1"/>
  <c r="AC48" i="96" s="1"/>
  <c r="AB49" i="96" s="1"/>
  <c r="AX42" i="96"/>
  <c r="S42" i="96" s="1"/>
  <c r="AC42" i="96" s="1"/>
  <c r="AB43" i="96" s="1"/>
  <c r="AX36" i="96"/>
  <c r="S36" i="96" s="1"/>
  <c r="AC36" i="96" s="1"/>
  <c r="AB37" i="96" s="1"/>
  <c r="AX23" i="96"/>
  <c r="S23" i="96" s="1"/>
  <c r="AC23" i="96" s="1"/>
  <c r="AB24" i="96" s="1"/>
  <c r="AX64" i="48"/>
  <c r="S64" i="48" s="1"/>
  <c r="AC64" i="48" s="1"/>
  <c r="AB65" i="48" s="1"/>
  <c r="AX61" i="48"/>
  <c r="S61" i="48" s="1"/>
  <c r="AC61" i="48" s="1"/>
  <c r="AB62" i="48" s="1"/>
  <c r="AX55" i="48"/>
  <c r="S55" i="48" s="1"/>
  <c r="AC55" i="48" s="1"/>
  <c r="AB56" i="48" s="1"/>
  <c r="AX46" i="48"/>
  <c r="S46" i="48" s="1"/>
  <c r="AC46" i="48" s="1"/>
  <c r="AB47" i="48" s="1"/>
  <c r="AX35" i="96"/>
  <c r="S35" i="96" s="1"/>
  <c r="AC35" i="96" s="1"/>
  <c r="AB36" i="96" s="1"/>
  <c r="AX21" i="96"/>
  <c r="S21" i="96" s="1"/>
  <c r="AC21" i="96" s="1"/>
  <c r="AB22" i="96" s="1"/>
  <c r="AX67" i="48"/>
  <c r="S67" i="48" s="1"/>
  <c r="AC67" i="48" s="1"/>
  <c r="AB68" i="48" s="1"/>
  <c r="AX60" i="48"/>
  <c r="S60" i="48" s="1"/>
  <c r="AC60" i="48" s="1"/>
  <c r="AB61" i="48" s="1"/>
  <c r="AX53" i="48"/>
  <c r="S53" i="48" s="1"/>
  <c r="AC53" i="48" s="1"/>
  <c r="AB54" i="48" s="1"/>
  <c r="AX45" i="48"/>
  <c r="S45" i="48" s="1"/>
  <c r="AC45" i="48" s="1"/>
  <c r="AB46" i="48" s="1"/>
  <c r="AX36" i="40"/>
  <c r="S36" i="40" s="1"/>
  <c r="AC36" i="40" s="1"/>
  <c r="AB37" i="40" s="1"/>
  <c r="AX34" i="96"/>
  <c r="S34" i="96" s="1"/>
  <c r="AC34" i="96" s="1"/>
  <c r="AB35" i="96" s="1"/>
  <c r="AX20" i="96"/>
  <c r="S20" i="96" s="1"/>
  <c r="AC20" i="96" s="1"/>
  <c r="AB21" i="96" s="1"/>
  <c r="AX66" i="48"/>
  <c r="S66" i="48" s="1"/>
  <c r="AC66" i="48" s="1"/>
  <c r="AB67" i="48" s="1"/>
  <c r="AX59" i="48"/>
  <c r="S59" i="48" s="1"/>
  <c r="AC59" i="48" s="1"/>
  <c r="AB60" i="48" s="1"/>
  <c r="AX52" i="48"/>
  <c r="S52" i="48" s="1"/>
  <c r="AC52" i="48" s="1"/>
  <c r="AB53" i="48" s="1"/>
  <c r="AX41" i="48"/>
  <c r="S41" i="48" s="1"/>
  <c r="AC41" i="48" s="1"/>
  <c r="AB42" i="48" s="1"/>
  <c r="Z69" i="80"/>
  <c r="AX65" i="48"/>
  <c r="S65" i="48" s="1"/>
  <c r="AC65" i="48" s="1"/>
  <c r="AB66" i="48" s="1"/>
  <c r="AX58" i="48"/>
  <c r="S58" i="48" s="1"/>
  <c r="AC58" i="48" s="1"/>
  <c r="AB59" i="48" s="1"/>
  <c r="AX51" i="48"/>
  <c r="S51" i="48" s="1"/>
  <c r="AC51" i="48" s="1"/>
  <c r="AB52" i="48" s="1"/>
  <c r="AX39" i="48"/>
  <c r="S39" i="48" s="1"/>
  <c r="AC39" i="48" s="1"/>
  <c r="AB40" i="48" s="1"/>
  <c r="Z67" i="29"/>
  <c r="AX67" i="40"/>
  <c r="S67" i="40" s="1"/>
  <c r="AC67" i="40" s="1"/>
  <c r="AB68" i="40" s="1"/>
  <c r="AX54" i="40"/>
  <c r="S54" i="40" s="1"/>
  <c r="AC54" i="40" s="1"/>
  <c r="AB55" i="40" s="1"/>
  <c r="AX42" i="40"/>
  <c r="S42" i="40" s="1"/>
  <c r="AC42" i="40" s="1"/>
  <c r="AB43" i="40" s="1"/>
  <c r="AX27" i="40"/>
  <c r="S27" i="40" s="1"/>
  <c r="AC27" i="40" s="1"/>
  <c r="AB28" i="40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28" i="96"/>
  <c r="S28" i="96" s="1"/>
  <c r="AC28" i="96" s="1"/>
  <c r="AB29" i="96" s="1"/>
  <c r="AX68" i="48"/>
  <c r="S68" i="48" s="1"/>
  <c r="AC68" i="48" s="1"/>
  <c r="AB69" i="48" s="1"/>
  <c r="AX62" i="48"/>
  <c r="S62" i="48" s="1"/>
  <c r="AC62" i="48" s="1"/>
  <c r="AB63" i="48" s="1"/>
  <c r="AX56" i="48"/>
  <c r="S56" i="48" s="1"/>
  <c r="AC56" i="48" s="1"/>
  <c r="AB57" i="48" s="1"/>
  <c r="AX47" i="48"/>
  <c r="S47" i="48" s="1"/>
  <c r="AC47" i="48" s="1"/>
  <c r="AB48" i="48" s="1"/>
  <c r="Z70" i="95"/>
  <c r="AX63" i="40"/>
  <c r="S63" i="40" s="1"/>
  <c r="AC63" i="40" s="1"/>
  <c r="AB64" i="40" s="1"/>
  <c r="AX57" i="40"/>
  <c r="S57" i="40" s="1"/>
  <c r="AC57" i="40" s="1"/>
  <c r="AB58" i="40" s="1"/>
  <c r="AX51" i="40"/>
  <c r="S51" i="40" s="1"/>
  <c r="AC51" i="40" s="1"/>
  <c r="AB52" i="40" s="1"/>
  <c r="AX45" i="40"/>
  <c r="S45" i="40" s="1"/>
  <c r="AC45" i="40" s="1"/>
  <c r="AB46" i="40" s="1"/>
  <c r="AX39" i="40"/>
  <c r="S39" i="40" s="1"/>
  <c r="AC39" i="40" s="1"/>
  <c r="AB40" i="40" s="1"/>
  <c r="AX32" i="40"/>
  <c r="S32" i="40" s="1"/>
  <c r="AC32" i="40" s="1"/>
  <c r="AB33" i="40" s="1"/>
  <c r="AX23" i="40"/>
  <c r="S23" i="40" s="1"/>
  <c r="AC23" i="40" s="1"/>
  <c r="AB24" i="40" s="1"/>
  <c r="AX12" i="40"/>
  <c r="S12" i="40" s="1"/>
  <c r="AC12" i="40" s="1"/>
  <c r="AB13" i="40" s="1"/>
  <c r="AX31" i="96"/>
  <c r="S31" i="96" s="1"/>
  <c r="AC31" i="96" s="1"/>
  <c r="AB32" i="96" s="1"/>
  <c r="AX25" i="96"/>
  <c r="S25" i="96" s="1"/>
  <c r="AC25" i="96" s="1"/>
  <c r="AB26" i="96" s="1"/>
  <c r="AX14" i="96"/>
  <c r="S14" i="96" s="1"/>
  <c r="AC14" i="96" s="1"/>
  <c r="AB15" i="96" s="1"/>
  <c r="AX54" i="48"/>
  <c r="S54" i="48" s="1"/>
  <c r="AC54" i="48" s="1"/>
  <c r="AB55" i="48" s="1"/>
  <c r="AX48" i="48"/>
  <c r="S48" i="48" s="1"/>
  <c r="AC48" i="48" s="1"/>
  <c r="AB49" i="48" s="1"/>
  <c r="AX42" i="48"/>
  <c r="S42" i="48" s="1"/>
  <c r="AC42" i="48" s="1"/>
  <c r="AB43" i="48" s="1"/>
  <c r="AX34" i="48"/>
  <c r="S34" i="48" s="1"/>
  <c r="AC34" i="48" s="1"/>
  <c r="AB35" i="48" s="1"/>
  <c r="AX21" i="40"/>
  <c r="S21" i="40" s="1"/>
  <c r="AC21" i="40" s="1"/>
  <c r="AB22" i="40" s="1"/>
  <c r="AX10" i="40"/>
  <c r="S10" i="40" s="1"/>
  <c r="AC10" i="40" s="1"/>
  <c r="AB11" i="40" s="1"/>
  <c r="AX13" i="96"/>
  <c r="S13" i="96" s="1"/>
  <c r="AC13" i="96" s="1"/>
  <c r="AB14" i="96" s="1"/>
  <c r="AX33" i="48"/>
  <c r="S33" i="48" s="1"/>
  <c r="AC33" i="48" s="1"/>
  <c r="AB34" i="48" s="1"/>
  <c r="AX40" i="48"/>
  <c r="S40" i="48" s="1"/>
  <c r="AC40" i="48" s="1"/>
  <c r="AB41" i="48" s="1"/>
  <c r="AX27" i="48"/>
  <c r="S27" i="48" s="1"/>
  <c r="AC27" i="48" s="1"/>
  <c r="AB28" i="48" s="1"/>
  <c r="AX19" i="40"/>
  <c r="S19" i="40" s="1"/>
  <c r="AC19" i="40" s="1"/>
  <c r="AB20" i="40" s="1"/>
  <c r="AX59" i="40"/>
  <c r="S59" i="40" s="1"/>
  <c r="AC59" i="40" s="1"/>
  <c r="AB60" i="40" s="1"/>
  <c r="AX53" i="40"/>
  <c r="S53" i="40" s="1"/>
  <c r="AC53" i="40" s="1"/>
  <c r="AB54" i="40" s="1"/>
  <c r="AX47" i="40"/>
  <c r="S47" i="40" s="1"/>
  <c r="AC47" i="40" s="1"/>
  <c r="AB48" i="40" s="1"/>
  <c r="AX41" i="40"/>
  <c r="S41" i="40" s="1"/>
  <c r="AC41" i="40" s="1"/>
  <c r="AB42" i="40" s="1"/>
  <c r="AX35" i="40"/>
  <c r="S35" i="40" s="1"/>
  <c r="AC35" i="40" s="1"/>
  <c r="AB36" i="40" s="1"/>
  <c r="AX26" i="40"/>
  <c r="S26" i="40" s="1"/>
  <c r="AC26" i="40" s="1"/>
  <c r="AB27" i="40" s="1"/>
  <c r="AX17" i="40"/>
  <c r="S17" i="40" s="1"/>
  <c r="AC17" i="40" s="1"/>
  <c r="AB18" i="40" s="1"/>
  <c r="AX33" i="96"/>
  <c r="S33" i="96" s="1"/>
  <c r="AC33" i="96" s="1"/>
  <c r="AB34" i="96" s="1"/>
  <c r="AX27" i="96"/>
  <c r="S27" i="96" s="1"/>
  <c r="AC27" i="96" s="1"/>
  <c r="AB28" i="96" s="1"/>
  <c r="AX19" i="96"/>
  <c r="S19" i="96" s="1"/>
  <c r="AC19" i="96" s="1"/>
  <c r="AB20" i="96" s="1"/>
  <c r="AX44" i="48"/>
  <c r="S44" i="48" s="1"/>
  <c r="AC44" i="48" s="1"/>
  <c r="AB45" i="48" s="1"/>
  <c r="AX37" i="48"/>
  <c r="S37" i="48" s="1"/>
  <c r="AC37" i="48" s="1"/>
  <c r="AB38" i="48" s="1"/>
  <c r="AX58" i="40"/>
  <c r="S58" i="40" s="1"/>
  <c r="AC58" i="40" s="1"/>
  <c r="AB59" i="40" s="1"/>
  <c r="AX52" i="40"/>
  <c r="S52" i="40" s="1"/>
  <c r="AC52" i="40" s="1"/>
  <c r="AB53" i="40" s="1"/>
  <c r="AX46" i="40"/>
  <c r="S46" i="40" s="1"/>
  <c r="AC46" i="40" s="1"/>
  <c r="AB47" i="40" s="1"/>
  <c r="AX40" i="40"/>
  <c r="S40" i="40" s="1"/>
  <c r="AC40" i="40" s="1"/>
  <c r="AB41" i="40" s="1"/>
  <c r="AX33" i="40"/>
  <c r="S33" i="40" s="1"/>
  <c r="AC33" i="40" s="1"/>
  <c r="AB34" i="40" s="1"/>
  <c r="AX25" i="40"/>
  <c r="S25" i="40" s="1"/>
  <c r="AC25" i="40" s="1"/>
  <c r="AB26" i="40" s="1"/>
  <c r="AX14" i="40"/>
  <c r="S14" i="40" s="1"/>
  <c r="AC14" i="40" s="1"/>
  <c r="AB15" i="40" s="1"/>
  <c r="AX32" i="96"/>
  <c r="S32" i="96" s="1"/>
  <c r="AC32" i="96" s="1"/>
  <c r="AB33" i="96" s="1"/>
  <c r="AX26" i="96"/>
  <c r="S26" i="96" s="1"/>
  <c r="AC26" i="96" s="1"/>
  <c r="AB27" i="96" s="1"/>
  <c r="AX15" i="96"/>
  <c r="S15" i="96" s="1"/>
  <c r="AC15" i="96" s="1"/>
  <c r="AB16" i="96" s="1"/>
  <c r="AX49" i="48"/>
  <c r="S49" i="48" s="1"/>
  <c r="AC49" i="48" s="1"/>
  <c r="AB50" i="48" s="1"/>
  <c r="AX43" i="48"/>
  <c r="S43" i="48" s="1"/>
  <c r="AC43" i="48" s="1"/>
  <c r="AB44" i="48" s="1"/>
  <c r="AX35" i="48"/>
  <c r="S35" i="48" s="1"/>
  <c r="AC35" i="48" s="1"/>
  <c r="AB36" i="48" s="1"/>
  <c r="AX30" i="40"/>
  <c r="S30" i="40" s="1"/>
  <c r="AC30" i="40" s="1"/>
  <c r="AB31" i="40" s="1"/>
  <c r="AX24" i="40"/>
  <c r="S24" i="40" s="1"/>
  <c r="AC24" i="40" s="1"/>
  <c r="AB25" i="40" s="1"/>
  <c r="AX18" i="40"/>
  <c r="S18" i="40" s="1"/>
  <c r="AC18" i="40" s="1"/>
  <c r="AB19" i="40" s="1"/>
  <c r="AX4" i="40"/>
  <c r="S4" i="40" s="1"/>
  <c r="AC4" i="40" s="1"/>
  <c r="AB5" i="40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X38" i="48"/>
  <c r="S38" i="48" s="1"/>
  <c r="AC38" i="48" s="1"/>
  <c r="AB39" i="48" s="1"/>
  <c r="AX32" i="48"/>
  <c r="S32" i="48" s="1"/>
  <c r="AC32" i="48" s="1"/>
  <c r="AB33" i="48" s="1"/>
  <c r="AX26" i="48"/>
  <c r="S26" i="48" s="1"/>
  <c r="AC26" i="48" s="1"/>
  <c r="AB27" i="48" s="1"/>
  <c r="AX17" i="96"/>
  <c r="S17" i="96" s="1"/>
  <c r="AC17" i="96" s="1"/>
  <c r="AB18" i="96" s="1"/>
  <c r="AX11" i="96"/>
  <c r="S11" i="96" s="1"/>
  <c r="AC11" i="96" s="1"/>
  <c r="AB12" i="96" s="1"/>
  <c r="AX31" i="48"/>
  <c r="S31" i="48" s="1"/>
  <c r="AC31" i="48" s="1"/>
  <c r="AB32" i="48" s="1"/>
  <c r="AX25" i="48"/>
  <c r="S25" i="48" s="1"/>
  <c r="AC25" i="48" s="1"/>
  <c r="AB26" i="48" s="1"/>
  <c r="AX34" i="40"/>
  <c r="S34" i="40" s="1"/>
  <c r="AC34" i="40" s="1"/>
  <c r="AB35" i="40" s="1"/>
  <c r="AX28" i="40"/>
  <c r="S28" i="40" s="1"/>
  <c r="AC28" i="40" s="1"/>
  <c r="AB29" i="40" s="1"/>
  <c r="AX22" i="40"/>
  <c r="S22" i="40" s="1"/>
  <c r="AC22" i="40" s="1"/>
  <c r="AB23" i="40" s="1"/>
  <c r="AX15" i="40"/>
  <c r="S15" i="40" s="1"/>
  <c r="AC15" i="40" s="1"/>
  <c r="AB16" i="40" s="1"/>
  <c r="AX22" i="96"/>
  <c r="S22" i="96" s="1"/>
  <c r="AC22" i="96" s="1"/>
  <c r="AB23" i="96" s="1"/>
  <c r="AX16" i="96"/>
  <c r="S16" i="96" s="1"/>
  <c r="AC16" i="96" s="1"/>
  <c r="AB17" i="96" s="1"/>
  <c r="AX10" i="96"/>
  <c r="S10" i="96" s="1"/>
  <c r="AC10" i="96" s="1"/>
  <c r="AB11" i="96" s="1"/>
  <c r="AX36" i="48"/>
  <c r="S36" i="48" s="1"/>
  <c r="AC36" i="48" s="1"/>
  <c r="AB37" i="48" s="1"/>
  <c r="AX30" i="48"/>
  <c r="S30" i="48" s="1"/>
  <c r="AC30" i="48" s="1"/>
  <c r="AB31" i="48" s="1"/>
  <c r="AX23" i="48"/>
  <c r="S23" i="48" s="1"/>
  <c r="AC23" i="48" s="1"/>
  <c r="AB24" i="48" s="1"/>
  <c r="AX9" i="96"/>
  <c r="S9" i="96" s="1"/>
  <c r="AC9" i="96" s="1"/>
  <c r="AB10" i="96" s="1"/>
  <c r="AX29" i="48"/>
  <c r="S29" i="48" s="1"/>
  <c r="AC29" i="48" s="1"/>
  <c r="AB30" i="48" s="1"/>
  <c r="AX19" i="48"/>
  <c r="S19" i="48" s="1"/>
  <c r="AC19" i="48" s="1"/>
  <c r="AB20" i="48" s="1"/>
  <c r="AX28" i="48"/>
  <c r="S28" i="48" s="1"/>
  <c r="AC28" i="48" s="1"/>
  <c r="AB29" i="48" s="1"/>
  <c r="AX13" i="48"/>
  <c r="S13" i="48" s="1"/>
  <c r="AC13" i="48" s="1"/>
  <c r="AB14" i="48" s="1"/>
  <c r="AX5" i="40"/>
  <c r="S5" i="40" s="1"/>
  <c r="AC5" i="40" s="1"/>
  <c r="AB6" i="40" s="1"/>
  <c r="AX4" i="96"/>
  <c r="S4" i="96" s="1"/>
  <c r="AC4" i="96" s="1"/>
  <c r="AB5" i="96" s="1"/>
  <c r="AX17" i="48"/>
  <c r="S17" i="48" s="1"/>
  <c r="AC17" i="48" s="1"/>
  <c r="AB18" i="48" s="1"/>
  <c r="AX11" i="48"/>
  <c r="S11" i="48" s="1"/>
  <c r="AC11" i="48" s="1"/>
  <c r="AB12" i="48" s="1"/>
  <c r="AX22" i="48"/>
  <c r="S22" i="48" s="1"/>
  <c r="AC22" i="48" s="1"/>
  <c r="AB23" i="48" s="1"/>
  <c r="AX16" i="48"/>
  <c r="S16" i="48" s="1"/>
  <c r="AC16" i="48" s="1"/>
  <c r="AB17" i="48" s="1"/>
  <c r="AX10" i="48"/>
  <c r="S10" i="48" s="1"/>
  <c r="AC10" i="48" s="1"/>
  <c r="AB11" i="48" s="1"/>
  <c r="AX21" i="48"/>
  <c r="S21" i="48" s="1"/>
  <c r="AC21" i="48" s="1"/>
  <c r="AB22" i="48" s="1"/>
  <c r="AX15" i="48"/>
  <c r="S15" i="48" s="1"/>
  <c r="AC15" i="48" s="1"/>
  <c r="AB16" i="48" s="1"/>
  <c r="AX6" i="48"/>
  <c r="S6" i="48" s="1"/>
  <c r="AC6" i="48" s="1"/>
  <c r="AB7" i="48" s="1"/>
  <c r="AX11" i="40"/>
  <c r="S11" i="40" s="1"/>
  <c r="AC11" i="40" s="1"/>
  <c r="AB12" i="40" s="1"/>
  <c r="AX20" i="48"/>
  <c r="S20" i="48" s="1"/>
  <c r="AC20" i="48" s="1"/>
  <c r="AB21" i="48" s="1"/>
  <c r="AX14" i="48"/>
  <c r="S14" i="48" s="1"/>
  <c r="AC14" i="48" s="1"/>
  <c r="AB15" i="48" s="1"/>
  <c r="AX5" i="48"/>
  <c r="S5" i="48" s="1"/>
  <c r="AC5" i="48" s="1"/>
  <c r="AB6" i="48" s="1"/>
  <c r="AX16" i="40"/>
  <c r="S16" i="40" s="1"/>
  <c r="AC16" i="40" s="1"/>
  <c r="AB17" i="40" s="1"/>
  <c r="AX9" i="40"/>
  <c r="S9" i="40" s="1"/>
  <c r="AC9" i="40" s="1"/>
  <c r="AB10" i="40" s="1"/>
  <c r="AX5" i="96"/>
  <c r="S5" i="96" s="1"/>
  <c r="AC5" i="96" s="1"/>
  <c r="AB6" i="96" s="1"/>
  <c r="AX24" i="48"/>
  <c r="S24" i="48" s="1"/>
  <c r="AC24" i="48" s="1"/>
  <c r="AB25" i="48" s="1"/>
  <c r="AX18" i="48"/>
  <c r="S18" i="48" s="1"/>
  <c r="AC18" i="48" s="1"/>
  <c r="AB19" i="48" s="1"/>
  <c r="AX12" i="48"/>
  <c r="S12" i="48" s="1"/>
  <c r="AC12" i="48" s="1"/>
  <c r="AB13" i="48" s="1"/>
  <c r="AB4" i="48"/>
  <c r="AJ3" i="48"/>
  <c r="AK8" i="96"/>
  <c r="AT8" i="96" s="1"/>
  <c r="AK8" i="40"/>
  <c r="AT8" i="40" s="1"/>
  <c r="Y69" i="34"/>
  <c r="X69" i="34"/>
  <c r="X70" i="38"/>
  <c r="Y70" i="38"/>
  <c r="AS37" i="44"/>
  <c r="AL37" i="44"/>
  <c r="AU37" i="44" s="1"/>
  <c r="AR67" i="39"/>
  <c r="AI65" i="27"/>
  <c r="AN65" i="27"/>
  <c r="AH67" i="29"/>
  <c r="AQ67" i="29" s="1"/>
  <c r="X67" i="92"/>
  <c r="Y67" i="92"/>
  <c r="AG69" i="28"/>
  <c r="AP69" i="28" s="1"/>
  <c r="AP71" i="28" s="1"/>
  <c r="AE69" i="28"/>
  <c r="AF69" i="28"/>
  <c r="AO69" i="28" s="1"/>
  <c r="AO71" i="28" s="1"/>
  <c r="AX69" i="28"/>
  <c r="S69" i="28" s="1"/>
  <c r="AC69" i="28" s="1"/>
  <c r="AR67" i="33"/>
  <c r="AS14" i="44"/>
  <c r="AL14" i="44"/>
  <c r="AU14" i="44" s="1"/>
  <c r="AS32" i="44"/>
  <c r="AL32" i="44"/>
  <c r="AU32" i="44" s="1"/>
  <c r="AS50" i="44"/>
  <c r="AL50" i="44"/>
  <c r="AU50" i="44" s="1"/>
  <c r="AS65" i="44"/>
  <c r="AL65" i="44"/>
  <c r="AU65" i="44" s="1"/>
  <c r="W69" i="84"/>
  <c r="AE68" i="84"/>
  <c r="AF68" i="84"/>
  <c r="AO68" i="84" s="1"/>
  <c r="AG68" i="84"/>
  <c r="AP68" i="84" s="1"/>
  <c r="AI69" i="96"/>
  <c r="AN69" i="96"/>
  <c r="AN71" i="96" s="1"/>
  <c r="AH70" i="95"/>
  <c r="AQ70" i="95" s="1"/>
  <c r="AS15" i="44"/>
  <c r="AL15" i="44"/>
  <c r="AU15" i="44" s="1"/>
  <c r="AS33" i="44"/>
  <c r="AL33" i="44"/>
  <c r="AU33" i="44" s="1"/>
  <c r="AS51" i="44"/>
  <c r="AL51" i="44"/>
  <c r="AU51" i="44" s="1"/>
  <c r="AS68" i="44"/>
  <c r="AL68" i="44"/>
  <c r="AU68" i="44" s="1"/>
  <c r="AG69" i="40"/>
  <c r="AP69" i="40" s="1"/>
  <c r="AP71" i="40" s="1"/>
  <c r="AF69" i="40"/>
  <c r="AO69" i="40" s="1"/>
  <c r="AO71" i="40" s="1"/>
  <c r="AE69" i="40"/>
  <c r="AX69" i="40"/>
  <c r="S69" i="40" s="1"/>
  <c r="AC69" i="40" s="1"/>
  <c r="AF65" i="94"/>
  <c r="AO65" i="94" s="1"/>
  <c r="W66" i="94"/>
  <c r="AE65" i="94"/>
  <c r="AG65" i="94"/>
  <c r="AP65" i="94" s="1"/>
  <c r="AS29" i="44"/>
  <c r="AL29" i="44"/>
  <c r="AU29" i="44" s="1"/>
  <c r="W68" i="78"/>
  <c r="AG67" i="78"/>
  <c r="AP67" i="78" s="1"/>
  <c r="AE67" i="78"/>
  <c r="AF67" i="78"/>
  <c r="AO67" i="78" s="1"/>
  <c r="AS3" i="44"/>
  <c r="AL3" i="44"/>
  <c r="AU3" i="44" s="1"/>
  <c r="AS40" i="44"/>
  <c r="AL40" i="44"/>
  <c r="AU40" i="44" s="1"/>
  <c r="AJ66" i="40"/>
  <c r="AK66" i="40"/>
  <c r="AT66" i="40" s="1"/>
  <c r="AJ61" i="40"/>
  <c r="AK61" i="40"/>
  <c r="AT61" i="40" s="1"/>
  <c r="AJ55" i="40"/>
  <c r="AK55" i="40"/>
  <c r="AT55" i="40" s="1"/>
  <c r="AJ49" i="40"/>
  <c r="AK49" i="40"/>
  <c r="AT49" i="40" s="1"/>
  <c r="AJ43" i="40"/>
  <c r="AK43" i="40"/>
  <c r="AT43" i="40" s="1"/>
  <c r="AJ37" i="40"/>
  <c r="AK37" i="40"/>
  <c r="AT37" i="40" s="1"/>
  <c r="AJ31" i="40"/>
  <c r="AK31" i="40"/>
  <c r="AT31" i="40" s="1"/>
  <c r="AJ25" i="40"/>
  <c r="AK25" i="40"/>
  <c r="AT25" i="40" s="1"/>
  <c r="AJ19" i="40"/>
  <c r="AK19" i="40"/>
  <c r="AT19" i="40" s="1"/>
  <c r="AK13" i="40"/>
  <c r="AT13" i="40" s="1"/>
  <c r="AX6" i="40"/>
  <c r="S6" i="40" s="1"/>
  <c r="AC6" i="40" s="1"/>
  <c r="AB7" i="40" s="1"/>
  <c r="AR66" i="29"/>
  <c r="AG69" i="37"/>
  <c r="AP69" i="37" s="1"/>
  <c r="AF69" i="37"/>
  <c r="AO69" i="37" s="1"/>
  <c r="AE69" i="37"/>
  <c r="W70" i="37"/>
  <c r="AR65" i="89"/>
  <c r="AS12" i="44"/>
  <c r="AL12" i="44"/>
  <c r="AU12" i="44" s="1"/>
  <c r="AS30" i="44"/>
  <c r="AL30" i="44"/>
  <c r="AU30" i="44" s="1"/>
  <c r="AS48" i="44"/>
  <c r="AL48" i="44"/>
  <c r="AU48" i="44" s="1"/>
  <c r="AS66" i="44"/>
  <c r="AL66" i="44"/>
  <c r="AU66" i="44" s="1"/>
  <c r="AJ66" i="96"/>
  <c r="AK66" i="96"/>
  <c r="AT66" i="96" s="1"/>
  <c r="AJ61" i="96"/>
  <c r="AK61" i="96"/>
  <c r="AT61" i="96" s="1"/>
  <c r="AJ55" i="96"/>
  <c r="AK55" i="96"/>
  <c r="AT55" i="96" s="1"/>
  <c r="AJ49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J25" i="96"/>
  <c r="AK25" i="96"/>
  <c r="AT25" i="96" s="1"/>
  <c r="AJ19" i="96"/>
  <c r="AK19" i="96"/>
  <c r="AT19" i="96" s="1"/>
  <c r="AJ13" i="96"/>
  <c r="AK13" i="96"/>
  <c r="AT13" i="96" s="1"/>
  <c r="AX6" i="96"/>
  <c r="S6" i="96" s="1"/>
  <c r="AC6" i="96" s="1"/>
  <c r="AB7" i="96" s="1"/>
  <c r="AJ65" i="48"/>
  <c r="AK65" i="48"/>
  <c r="AT65" i="48" s="1"/>
  <c r="AJ62" i="48"/>
  <c r="AK62" i="48"/>
  <c r="AT62" i="48" s="1"/>
  <c r="AJ56" i="48"/>
  <c r="AK56" i="48"/>
  <c r="AT56" i="48" s="1"/>
  <c r="AJ50" i="48"/>
  <c r="AK50" i="48"/>
  <c r="AT50" i="48" s="1"/>
  <c r="AJ44" i="48"/>
  <c r="AK44" i="48"/>
  <c r="AT44" i="48" s="1"/>
  <c r="AJ38" i="48"/>
  <c r="AK38" i="48"/>
  <c r="AT38" i="48" s="1"/>
  <c r="AJ32" i="48"/>
  <c r="AK32" i="48"/>
  <c r="AT32" i="48" s="1"/>
  <c r="AJ26" i="48"/>
  <c r="AK26" i="48"/>
  <c r="AT26" i="48" s="1"/>
  <c r="AJ20" i="48"/>
  <c r="AK20" i="48"/>
  <c r="AT20" i="48" s="1"/>
  <c r="AJ14" i="48"/>
  <c r="AK14" i="48"/>
  <c r="AT14" i="48" s="1"/>
  <c r="AX7" i="48"/>
  <c r="S7" i="48" s="1"/>
  <c r="AC7" i="48" s="1"/>
  <c r="AB8" i="48" s="1"/>
  <c r="Y72" i="91"/>
  <c r="X72" i="91"/>
  <c r="AE68" i="83"/>
  <c r="AG68" i="83"/>
  <c r="AP68" i="83" s="1"/>
  <c r="W69" i="83"/>
  <c r="AF68" i="83"/>
  <c r="AO68" i="83" s="1"/>
  <c r="AG69" i="73"/>
  <c r="AP69" i="73" s="1"/>
  <c r="AF69" i="73"/>
  <c r="AO69" i="73" s="1"/>
  <c r="AE69" i="73"/>
  <c r="W70" i="73"/>
  <c r="AJ4" i="44"/>
  <c r="AK4" i="44"/>
  <c r="AT4" i="44" s="1"/>
  <c r="AT71" i="44" s="1"/>
  <c r="AK65" i="40"/>
  <c r="AT65" i="40" s="1"/>
  <c r="AJ65" i="40"/>
  <c r="AJ60" i="40"/>
  <c r="AK60" i="40"/>
  <c r="AT60" i="40" s="1"/>
  <c r="AJ54" i="40"/>
  <c r="AK54" i="40"/>
  <c r="AT54" i="40" s="1"/>
  <c r="AJ48" i="40"/>
  <c r="AK48" i="40"/>
  <c r="AT48" i="40" s="1"/>
  <c r="AJ42" i="40"/>
  <c r="AK42" i="40"/>
  <c r="AT42" i="40" s="1"/>
  <c r="AJ36" i="40"/>
  <c r="AK36" i="40"/>
  <c r="AT36" i="40" s="1"/>
  <c r="AJ30" i="40"/>
  <c r="AK30" i="40"/>
  <c r="AT30" i="40" s="1"/>
  <c r="AJ24" i="40"/>
  <c r="AK24" i="40"/>
  <c r="AT24" i="40" s="1"/>
  <c r="AJ18" i="40"/>
  <c r="AK18" i="40"/>
  <c r="AT18" i="40" s="1"/>
  <c r="AJ12" i="40"/>
  <c r="AK12" i="40"/>
  <c r="AT12" i="40" s="1"/>
  <c r="AK6" i="40"/>
  <c r="AT6" i="40" s="1"/>
  <c r="AI66" i="88"/>
  <c r="AN66" i="88"/>
  <c r="AR69" i="44"/>
  <c r="AR71" i="44" s="1"/>
  <c r="AL69" i="44"/>
  <c r="AU69" i="44" s="1"/>
  <c r="AS59" i="44"/>
  <c r="AL59" i="44"/>
  <c r="AU59" i="44" s="1"/>
  <c r="AI69" i="77"/>
  <c r="AN69" i="77"/>
  <c r="AH67" i="47"/>
  <c r="AQ67" i="47" s="1"/>
  <c r="AK67" i="96"/>
  <c r="AT67" i="96" s="1"/>
  <c r="AJ67" i="96"/>
  <c r="AJ60" i="96"/>
  <c r="AK60" i="96"/>
  <c r="AT60" i="96" s="1"/>
  <c r="AJ54" i="96"/>
  <c r="AK54" i="96"/>
  <c r="AT54" i="96" s="1"/>
  <c r="AJ48" i="96"/>
  <c r="AK48" i="96"/>
  <c r="AT48" i="96" s="1"/>
  <c r="AJ42" i="96"/>
  <c r="AK42" i="96"/>
  <c r="AT42" i="96" s="1"/>
  <c r="AJ36" i="96"/>
  <c r="AK36" i="96"/>
  <c r="AT36" i="96" s="1"/>
  <c r="AJ30" i="96"/>
  <c r="AK30" i="96"/>
  <c r="AT30" i="96" s="1"/>
  <c r="AJ24" i="96"/>
  <c r="AK24" i="96"/>
  <c r="AT24" i="96" s="1"/>
  <c r="AJ18" i="96"/>
  <c r="AK18" i="96"/>
  <c r="AT18" i="96" s="1"/>
  <c r="AK12" i="96"/>
  <c r="AT12" i="96" s="1"/>
  <c r="AJ12" i="96"/>
  <c r="AK6" i="96"/>
  <c r="AT6" i="96" s="1"/>
  <c r="AJ6" i="96"/>
  <c r="AJ68" i="48"/>
  <c r="AK68" i="48"/>
  <c r="AT68" i="48" s="1"/>
  <c r="AJ61" i="48"/>
  <c r="AK61" i="48"/>
  <c r="AT61" i="48" s="1"/>
  <c r="AJ55" i="48"/>
  <c r="AK55" i="48"/>
  <c r="AT55" i="48" s="1"/>
  <c r="AJ49" i="48"/>
  <c r="AK49" i="48"/>
  <c r="AT49" i="48" s="1"/>
  <c r="AJ43" i="48"/>
  <c r="AK43" i="48"/>
  <c r="AT43" i="48" s="1"/>
  <c r="AJ37" i="48"/>
  <c r="AK37" i="48"/>
  <c r="AT37" i="48" s="1"/>
  <c r="AJ31" i="48"/>
  <c r="AK31" i="48"/>
  <c r="AT31" i="48" s="1"/>
  <c r="AJ25" i="48"/>
  <c r="AK25" i="48"/>
  <c r="AT25" i="48" s="1"/>
  <c r="AJ19" i="48"/>
  <c r="AK19" i="48"/>
  <c r="AT19" i="48" s="1"/>
  <c r="AJ13" i="48"/>
  <c r="AK13" i="48"/>
  <c r="AT13" i="48" s="1"/>
  <c r="AK7" i="48"/>
  <c r="AT7" i="48" s="1"/>
  <c r="AI71" i="91"/>
  <c r="AN71" i="91"/>
  <c r="AH69" i="76"/>
  <c r="AQ69" i="76" s="1"/>
  <c r="AQ71" i="76" s="1"/>
  <c r="AZ3" i="76"/>
  <c r="AX6" i="76" s="1"/>
  <c r="S6" i="76" s="1"/>
  <c r="AC6" i="76" s="1"/>
  <c r="AB7" i="76" s="1"/>
  <c r="AS55" i="44"/>
  <c r="AL55" i="44"/>
  <c r="AU55" i="44" s="1"/>
  <c r="AR65" i="75"/>
  <c r="W70" i="30"/>
  <c r="AG69" i="30"/>
  <c r="AP69" i="30" s="1"/>
  <c r="AF69" i="30"/>
  <c r="AO69" i="30" s="1"/>
  <c r="AE69" i="30"/>
  <c r="AH68" i="33"/>
  <c r="AQ68" i="33" s="1"/>
  <c r="AS58" i="44"/>
  <c r="AL58" i="44"/>
  <c r="AU58" i="44" s="1"/>
  <c r="AH70" i="86"/>
  <c r="AQ70" i="86" s="1"/>
  <c r="Z69" i="76"/>
  <c r="AS25" i="44"/>
  <c r="AL25" i="44"/>
  <c r="AU25" i="44" s="1"/>
  <c r="X66" i="27"/>
  <c r="Y66" i="27"/>
  <c r="AI68" i="82"/>
  <c r="AN68" i="82"/>
  <c r="AR67" i="84"/>
  <c r="AN66" i="92"/>
  <c r="AI66" i="92"/>
  <c r="AR66" i="47"/>
  <c r="AS20" i="44"/>
  <c r="AL20" i="44"/>
  <c r="AU20" i="44" s="1"/>
  <c r="AS38" i="44"/>
  <c r="AL38" i="44"/>
  <c r="AU38" i="44" s="1"/>
  <c r="AS56" i="44"/>
  <c r="AL56" i="44"/>
  <c r="AU56" i="44" s="1"/>
  <c r="AN68" i="34"/>
  <c r="AI68" i="34"/>
  <c r="AR69" i="85"/>
  <c r="AH67" i="35"/>
  <c r="AQ67" i="35" s="1"/>
  <c r="AN69" i="38"/>
  <c r="AI69" i="38"/>
  <c r="AH69" i="87"/>
  <c r="AQ69" i="87" s="1"/>
  <c r="AH69" i="31"/>
  <c r="AQ69" i="31" s="1"/>
  <c r="W70" i="25"/>
  <c r="AG69" i="25"/>
  <c r="AP69" i="25" s="1"/>
  <c r="AF69" i="25"/>
  <c r="AO69" i="25" s="1"/>
  <c r="AE69" i="25"/>
  <c r="AS21" i="44"/>
  <c r="AL21" i="44"/>
  <c r="AU21" i="44" s="1"/>
  <c r="AS39" i="44"/>
  <c r="AL39" i="44"/>
  <c r="AU39" i="44" s="1"/>
  <c r="AS57" i="44"/>
  <c r="AL57" i="44"/>
  <c r="AU57" i="44" s="1"/>
  <c r="AS53" i="44"/>
  <c r="AL53" i="44"/>
  <c r="AU53" i="44" s="1"/>
  <c r="Z68" i="33"/>
  <c r="AS28" i="44"/>
  <c r="AL28" i="44"/>
  <c r="AU28" i="44" s="1"/>
  <c r="AS64" i="44"/>
  <c r="AL64" i="44"/>
  <c r="AU64" i="44" s="1"/>
  <c r="AK68" i="40"/>
  <c r="AT68" i="40" s="1"/>
  <c r="AJ68" i="40"/>
  <c r="AK59" i="40"/>
  <c r="AT59" i="40" s="1"/>
  <c r="AJ59" i="40"/>
  <c r="AK53" i="40"/>
  <c r="AT53" i="40" s="1"/>
  <c r="AJ53" i="40"/>
  <c r="AK47" i="40"/>
  <c r="AT47" i="40" s="1"/>
  <c r="AJ47" i="40"/>
  <c r="AK41" i="40"/>
  <c r="AT41" i="40" s="1"/>
  <c r="AJ41" i="40"/>
  <c r="AK35" i="40"/>
  <c r="AT35" i="40" s="1"/>
  <c r="AJ35" i="40"/>
  <c r="AK29" i="40"/>
  <c r="AT29" i="40" s="1"/>
  <c r="AJ29" i="40"/>
  <c r="AK23" i="40"/>
  <c r="AT23" i="40" s="1"/>
  <c r="AJ23" i="40"/>
  <c r="AK17" i="40"/>
  <c r="AT17" i="40" s="1"/>
  <c r="AJ17" i="40"/>
  <c r="AJ11" i="40"/>
  <c r="AK11" i="40"/>
  <c r="AT11" i="40" s="1"/>
  <c r="AJ5" i="40"/>
  <c r="AK5" i="40"/>
  <c r="AT5" i="40" s="1"/>
  <c r="Y67" i="74"/>
  <c r="X67" i="74"/>
  <c r="Z67" i="47"/>
  <c r="AS18" i="44"/>
  <c r="AL18" i="44"/>
  <c r="AU18" i="44" s="1"/>
  <c r="AS36" i="44"/>
  <c r="AL36" i="44"/>
  <c r="AU36" i="44" s="1"/>
  <c r="AS54" i="44"/>
  <c r="AL54" i="44"/>
  <c r="AU54" i="44" s="1"/>
  <c r="AJ65" i="96"/>
  <c r="AK65" i="96"/>
  <c r="AT65" i="96" s="1"/>
  <c r="AJ59" i="96"/>
  <c r="AK59" i="96"/>
  <c r="AT59" i="96" s="1"/>
  <c r="AJ53" i="96"/>
  <c r="AK53" i="96"/>
  <c r="AT53" i="96" s="1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K23" i="96"/>
  <c r="AT23" i="96" s="1"/>
  <c r="AJ23" i="96"/>
  <c r="AJ17" i="96"/>
  <c r="AK17" i="96"/>
  <c r="AT17" i="96" s="1"/>
  <c r="AJ11" i="96"/>
  <c r="AK11" i="96"/>
  <c r="AT11" i="96" s="1"/>
  <c r="AJ5" i="96"/>
  <c r="AK5" i="96"/>
  <c r="AT5" i="96" s="1"/>
  <c r="AH67" i="45"/>
  <c r="AQ67" i="45" s="1"/>
  <c r="AJ67" i="48"/>
  <c r="AK67" i="48"/>
  <c r="AT67" i="48" s="1"/>
  <c r="AJ60" i="48"/>
  <c r="AK60" i="48"/>
  <c r="AT60" i="48" s="1"/>
  <c r="AJ54" i="48"/>
  <c r="AK54" i="48"/>
  <c r="AT54" i="48" s="1"/>
  <c r="AK48" i="48"/>
  <c r="AT48" i="48" s="1"/>
  <c r="AJ48" i="48"/>
  <c r="AJ42" i="48"/>
  <c r="AK42" i="48"/>
  <c r="AT42" i="48" s="1"/>
  <c r="AJ36" i="48"/>
  <c r="AK36" i="48"/>
  <c r="AT36" i="48" s="1"/>
  <c r="AK30" i="48"/>
  <c r="AT30" i="48" s="1"/>
  <c r="AJ30" i="48"/>
  <c r="AJ24" i="48"/>
  <c r="AK24" i="48"/>
  <c r="AT24" i="48" s="1"/>
  <c r="AJ18" i="48"/>
  <c r="AK18" i="48"/>
  <c r="AT18" i="48" s="1"/>
  <c r="AK12" i="48"/>
  <c r="AT12" i="48" s="1"/>
  <c r="AJ12" i="48"/>
  <c r="AJ6" i="48"/>
  <c r="AK6" i="48"/>
  <c r="AT6" i="48" s="1"/>
  <c r="Y68" i="43"/>
  <c r="X68" i="43"/>
  <c r="X70" i="42"/>
  <c r="Y70" i="42"/>
  <c r="AI66" i="46"/>
  <c r="AN66" i="46"/>
  <c r="AS22" i="44"/>
  <c r="AL22" i="44"/>
  <c r="AU22" i="44" s="1"/>
  <c r="Z70" i="86"/>
  <c r="AS7" i="44"/>
  <c r="AL7" i="44"/>
  <c r="AU7" i="44" s="1"/>
  <c r="AS43" i="44"/>
  <c r="AL43" i="44"/>
  <c r="AU43" i="44" s="1"/>
  <c r="AS61" i="44"/>
  <c r="AL61" i="44"/>
  <c r="AU61" i="44" s="1"/>
  <c r="AS47" i="44"/>
  <c r="AL47" i="44"/>
  <c r="AU47" i="44" s="1"/>
  <c r="W70" i="93"/>
  <c r="AG69" i="93"/>
  <c r="AP69" i="93" s="1"/>
  <c r="AF69" i="93"/>
  <c r="AO69" i="93" s="1"/>
  <c r="AE69" i="93"/>
  <c r="W69" i="41"/>
  <c r="AG68" i="41"/>
  <c r="AP68" i="41" s="1"/>
  <c r="AF68" i="41"/>
  <c r="AO68" i="41" s="1"/>
  <c r="AE68" i="41"/>
  <c r="AS9" i="44"/>
  <c r="AL9" i="44"/>
  <c r="AU9" i="44" s="1"/>
  <c r="AH68" i="39"/>
  <c r="AQ68" i="39" s="1"/>
  <c r="AR68" i="76"/>
  <c r="AS10" i="44"/>
  <c r="AL10" i="44"/>
  <c r="AU10" i="44" s="1"/>
  <c r="AS46" i="44"/>
  <c r="AL46" i="44"/>
  <c r="AU46" i="44" s="1"/>
  <c r="AR70" i="79"/>
  <c r="AJ64" i="40"/>
  <c r="AK64" i="40"/>
  <c r="AT64" i="40" s="1"/>
  <c r="AJ58" i="40"/>
  <c r="AK58" i="40"/>
  <c r="AT58" i="40" s="1"/>
  <c r="AJ52" i="40"/>
  <c r="AK52" i="40"/>
  <c r="AT52" i="40" s="1"/>
  <c r="AJ46" i="40"/>
  <c r="AK46" i="40"/>
  <c r="AT46" i="40" s="1"/>
  <c r="AJ40" i="40"/>
  <c r="AK40" i="40"/>
  <c r="AT40" i="40" s="1"/>
  <c r="AJ34" i="40"/>
  <c r="AK34" i="40"/>
  <c r="AT34" i="40" s="1"/>
  <c r="AJ28" i="40"/>
  <c r="AK28" i="40"/>
  <c r="AT28" i="40" s="1"/>
  <c r="AJ22" i="40"/>
  <c r="AK22" i="40"/>
  <c r="AT22" i="40" s="1"/>
  <c r="AJ16" i="40"/>
  <c r="AK16" i="40"/>
  <c r="AT16" i="40" s="1"/>
  <c r="AK10" i="40"/>
  <c r="AT10" i="40" s="1"/>
  <c r="AJ10" i="40"/>
  <c r="AN66" i="74"/>
  <c r="AI66" i="74"/>
  <c r="AS11" i="44"/>
  <c r="AL11" i="44"/>
  <c r="AU11" i="44" s="1"/>
  <c r="AI68" i="90"/>
  <c r="AN68" i="90"/>
  <c r="AH70" i="85"/>
  <c r="AQ70" i="85" s="1"/>
  <c r="AK64" i="96"/>
  <c r="AT64" i="96" s="1"/>
  <c r="AJ64" i="96"/>
  <c r="AJ58" i="96"/>
  <c r="AK58" i="96"/>
  <c r="AT58" i="96" s="1"/>
  <c r="AJ52" i="96"/>
  <c r="AK52" i="96"/>
  <c r="AT52" i="96" s="1"/>
  <c r="AJ46" i="96"/>
  <c r="AK46" i="96"/>
  <c r="AT46" i="96" s="1"/>
  <c r="AJ40" i="96"/>
  <c r="AK40" i="96"/>
  <c r="AT40" i="96" s="1"/>
  <c r="AJ34" i="96"/>
  <c r="AK34" i="96"/>
  <c r="AT34" i="96" s="1"/>
  <c r="AJ28" i="96"/>
  <c r="AK28" i="96"/>
  <c r="AT28" i="96" s="1"/>
  <c r="AJ22" i="96"/>
  <c r="AK22" i="96"/>
  <c r="AT22" i="96" s="1"/>
  <c r="AJ16" i="96"/>
  <c r="AK16" i="96"/>
  <c r="AT16" i="96" s="1"/>
  <c r="AJ10" i="96"/>
  <c r="AK10" i="96"/>
  <c r="AT10" i="96" s="1"/>
  <c r="AK66" i="48"/>
  <c r="AT66" i="48" s="1"/>
  <c r="AJ66" i="48"/>
  <c r="AJ59" i="48"/>
  <c r="AK59" i="48"/>
  <c r="AT59" i="48" s="1"/>
  <c r="AJ53" i="48"/>
  <c r="AK53" i="48"/>
  <c r="AT53" i="48" s="1"/>
  <c r="AJ47" i="48"/>
  <c r="AK47" i="48"/>
  <c r="AT47" i="48" s="1"/>
  <c r="AJ41" i="48"/>
  <c r="AK41" i="48"/>
  <c r="AT41" i="48" s="1"/>
  <c r="AJ35" i="48"/>
  <c r="AK35" i="48"/>
  <c r="AT35" i="48" s="1"/>
  <c r="AJ29" i="48"/>
  <c r="AK29" i="48"/>
  <c r="AT29" i="48" s="1"/>
  <c r="AJ23" i="48"/>
  <c r="AK23" i="48"/>
  <c r="AT23" i="48" s="1"/>
  <c r="AJ17" i="48"/>
  <c r="AK17" i="48"/>
  <c r="AT17" i="48" s="1"/>
  <c r="AJ11" i="48"/>
  <c r="AK11" i="48"/>
  <c r="AT11" i="48" s="1"/>
  <c r="AR69" i="95"/>
  <c r="X71" i="26"/>
  <c r="Y71" i="26"/>
  <c r="AI69" i="42"/>
  <c r="AN69" i="42"/>
  <c r="AS19" i="44"/>
  <c r="AL19" i="44"/>
  <c r="AU19" i="44" s="1"/>
  <c r="AF67" i="29"/>
  <c r="AO67" i="29" s="1"/>
  <c r="AE67" i="29"/>
  <c r="W68" i="29"/>
  <c r="AG67" i="29"/>
  <c r="AP67" i="29" s="1"/>
  <c r="X69" i="82"/>
  <c r="Y69" i="82"/>
  <c r="AR69" i="86"/>
  <c r="AX69" i="80"/>
  <c r="S69" i="80" s="1"/>
  <c r="AC69" i="80" s="1"/>
  <c r="AG69" i="80"/>
  <c r="AP69" i="80" s="1"/>
  <c r="AP71" i="80" s="1"/>
  <c r="AE69" i="80"/>
  <c r="AF69" i="80"/>
  <c r="AO69" i="80" s="1"/>
  <c r="AO71" i="80" s="1"/>
  <c r="AS31" i="44"/>
  <c r="AL31" i="44"/>
  <c r="AU31" i="44" s="1"/>
  <c r="AS67" i="44"/>
  <c r="AL67" i="44"/>
  <c r="AU67" i="44" s="1"/>
  <c r="AR66" i="45"/>
  <c r="AH69" i="28"/>
  <c r="AQ69" i="28" s="1"/>
  <c r="AQ71" i="28" s="1"/>
  <c r="AZ3" i="28"/>
  <c r="AX4" i="28" s="1"/>
  <c r="S4" i="28" s="1"/>
  <c r="AC4" i="28" s="1"/>
  <c r="AB5" i="28" s="1"/>
  <c r="AR68" i="87"/>
  <c r="AS8" i="44"/>
  <c r="AL8" i="44"/>
  <c r="AU8" i="44" s="1"/>
  <c r="AS26" i="44"/>
  <c r="AL26" i="44"/>
  <c r="AU26" i="44" s="1"/>
  <c r="AS44" i="44"/>
  <c r="AL44" i="44"/>
  <c r="AU44" i="44" s="1"/>
  <c r="AS62" i="44"/>
  <c r="AL62" i="44"/>
  <c r="AU62" i="44" s="1"/>
  <c r="AH66" i="75"/>
  <c r="AQ66" i="75" s="1"/>
  <c r="Z67" i="35"/>
  <c r="AI69" i="48"/>
  <c r="AN69" i="48"/>
  <c r="AN71" i="48" s="1"/>
  <c r="Z69" i="87"/>
  <c r="Z69" i="31"/>
  <c r="AS27" i="44"/>
  <c r="AL27" i="44"/>
  <c r="AU27" i="44" s="1"/>
  <c r="AS45" i="44"/>
  <c r="AL45" i="44"/>
  <c r="AU45" i="44" s="1"/>
  <c r="AS63" i="44"/>
  <c r="AL63" i="44"/>
  <c r="AU63" i="44" s="1"/>
  <c r="Z68" i="39"/>
  <c r="AS5" i="44"/>
  <c r="AL5" i="44"/>
  <c r="AU5" i="44" s="1"/>
  <c r="AH66" i="89"/>
  <c r="AQ66" i="89" s="1"/>
  <c r="AS16" i="44"/>
  <c r="AL16" i="44"/>
  <c r="AU16" i="44" s="1"/>
  <c r="AS34" i="44"/>
  <c r="AL34" i="44"/>
  <c r="AU34" i="44" s="1"/>
  <c r="AJ67" i="40"/>
  <c r="AK67" i="40"/>
  <c r="AT67" i="40" s="1"/>
  <c r="AJ63" i="40"/>
  <c r="AK63" i="40"/>
  <c r="AT63" i="40" s="1"/>
  <c r="AJ57" i="40"/>
  <c r="AK57" i="40"/>
  <c r="AT57" i="40" s="1"/>
  <c r="AJ51" i="40"/>
  <c r="AK51" i="40"/>
  <c r="AT51" i="40" s="1"/>
  <c r="AJ45" i="40"/>
  <c r="AK45" i="40"/>
  <c r="AT45" i="40" s="1"/>
  <c r="AJ39" i="40"/>
  <c r="AK39" i="40"/>
  <c r="AT39" i="40" s="1"/>
  <c r="AJ33" i="40"/>
  <c r="AK33" i="40"/>
  <c r="AT33" i="40" s="1"/>
  <c r="AJ27" i="40"/>
  <c r="AK27" i="40"/>
  <c r="AT27" i="40" s="1"/>
  <c r="AJ21" i="40"/>
  <c r="AK21" i="40"/>
  <c r="AT21" i="40" s="1"/>
  <c r="AJ15" i="40"/>
  <c r="AK15" i="40"/>
  <c r="AT15" i="40" s="1"/>
  <c r="AX8" i="40"/>
  <c r="S8" i="40" s="1"/>
  <c r="AC8" i="40" s="1"/>
  <c r="AB9" i="40" s="1"/>
  <c r="AX3" i="40"/>
  <c r="S3" i="40" s="1"/>
  <c r="AC3" i="40" s="1"/>
  <c r="X67" i="88"/>
  <c r="Y67" i="88"/>
  <c r="AS6" i="44"/>
  <c r="AL6" i="44"/>
  <c r="AU6" i="44" s="1"/>
  <c r="AS24" i="44"/>
  <c r="AL24" i="44"/>
  <c r="AU24" i="44" s="1"/>
  <c r="AS42" i="44"/>
  <c r="AL42" i="44"/>
  <c r="AU42" i="44" s="1"/>
  <c r="AS60" i="44"/>
  <c r="AL60" i="44"/>
  <c r="AU60" i="44" s="1"/>
  <c r="AH71" i="79"/>
  <c r="AQ71" i="79" s="1"/>
  <c r="AJ69" i="96"/>
  <c r="AS69" i="96" s="1"/>
  <c r="AK69" i="96"/>
  <c r="AT69" i="96" s="1"/>
  <c r="AJ63" i="96"/>
  <c r="AK63" i="96"/>
  <c r="AT63" i="96" s="1"/>
  <c r="AJ57" i="96"/>
  <c r="AK57" i="96"/>
  <c r="AT57" i="96" s="1"/>
  <c r="AJ51" i="96"/>
  <c r="AK51" i="96"/>
  <c r="AT51" i="96" s="1"/>
  <c r="AJ45" i="96"/>
  <c r="AK45" i="96"/>
  <c r="AT45" i="96" s="1"/>
  <c r="AJ39" i="96"/>
  <c r="AK39" i="96"/>
  <c r="AT39" i="96" s="1"/>
  <c r="AJ33" i="96"/>
  <c r="AK33" i="96"/>
  <c r="AT33" i="96" s="1"/>
  <c r="AJ27" i="96"/>
  <c r="AK27" i="96"/>
  <c r="AT27" i="96" s="1"/>
  <c r="AK21" i="96"/>
  <c r="AT21" i="96" s="1"/>
  <c r="AJ21" i="96"/>
  <c r="AK15" i="96"/>
  <c r="AT15" i="96" s="1"/>
  <c r="AJ15" i="96"/>
  <c r="AX8" i="96"/>
  <c r="S8" i="96" s="1"/>
  <c r="AC8" i="96" s="1"/>
  <c r="AB9" i="96" s="1"/>
  <c r="AX3" i="96"/>
  <c r="S3" i="96" s="1"/>
  <c r="AC3" i="96" s="1"/>
  <c r="Z67" i="45"/>
  <c r="AJ64" i="48"/>
  <c r="AK64" i="48"/>
  <c r="AT64" i="48" s="1"/>
  <c r="AJ58" i="48"/>
  <c r="AK58" i="48"/>
  <c r="AT58" i="48" s="1"/>
  <c r="AJ52" i="48"/>
  <c r="AK52" i="48"/>
  <c r="AT52" i="48" s="1"/>
  <c r="AJ46" i="48"/>
  <c r="AK46" i="48"/>
  <c r="AT46" i="48" s="1"/>
  <c r="AJ40" i="48"/>
  <c r="AK40" i="48"/>
  <c r="AT40" i="48" s="1"/>
  <c r="AJ34" i="48"/>
  <c r="AK34" i="48"/>
  <c r="AT34" i="48" s="1"/>
  <c r="AJ28" i="48"/>
  <c r="AK28" i="48"/>
  <c r="AT28" i="48" s="1"/>
  <c r="AJ22" i="48"/>
  <c r="AK22" i="48"/>
  <c r="AT22" i="48" s="1"/>
  <c r="AJ16" i="48"/>
  <c r="AK16" i="48"/>
  <c r="AT16" i="48" s="1"/>
  <c r="AX9" i="48"/>
  <c r="S9" i="48" s="1"/>
  <c r="AC9" i="48" s="1"/>
  <c r="AB10" i="48" s="1"/>
  <c r="AX4" i="48"/>
  <c r="S4" i="48" s="1"/>
  <c r="AC4" i="48" s="1"/>
  <c r="AB5" i="48" s="1"/>
  <c r="X69" i="32"/>
  <c r="Y69" i="32"/>
  <c r="AI70" i="26"/>
  <c r="AN70" i="26"/>
  <c r="AN68" i="81"/>
  <c r="AI68" i="81"/>
  <c r="X68" i="36"/>
  <c r="Y68" i="36"/>
  <c r="AS41" i="44"/>
  <c r="AL41" i="44"/>
  <c r="AU41" i="44" s="1"/>
  <c r="AF70" i="95"/>
  <c r="AO70" i="95" s="1"/>
  <c r="AG70" i="95"/>
  <c r="AP70" i="95" s="1"/>
  <c r="W71" i="95"/>
  <c r="AE70" i="95"/>
  <c r="AR68" i="28"/>
  <c r="AR68" i="31"/>
  <c r="AS13" i="44"/>
  <c r="AL13" i="44"/>
  <c r="AU13" i="44" s="1"/>
  <c r="AS49" i="44"/>
  <c r="AL49" i="44"/>
  <c r="AU49" i="44" s="1"/>
  <c r="AH68" i="84"/>
  <c r="AQ68" i="84" s="1"/>
  <c r="Z66" i="75"/>
  <c r="AS17" i="44"/>
  <c r="AL17" i="44"/>
  <c r="AU17" i="44" s="1"/>
  <c r="AR68" i="80"/>
  <c r="Z66" i="89"/>
  <c r="AS52" i="44"/>
  <c r="AL52" i="44"/>
  <c r="AU52" i="44" s="1"/>
  <c r="AH69" i="80"/>
  <c r="AQ69" i="80" s="1"/>
  <c r="AQ71" i="80" s="1"/>
  <c r="AZ3" i="80"/>
  <c r="AX5" i="80" s="1"/>
  <c r="S5" i="80" s="1"/>
  <c r="AC5" i="80" s="1"/>
  <c r="AB6" i="80" s="1"/>
  <c r="AJ69" i="40"/>
  <c r="AS69" i="40" s="1"/>
  <c r="AK69" i="40"/>
  <c r="AT69" i="40" s="1"/>
  <c r="AK62" i="40"/>
  <c r="AT62" i="40" s="1"/>
  <c r="AJ62" i="40"/>
  <c r="AK56" i="40"/>
  <c r="AT56" i="40" s="1"/>
  <c r="AJ56" i="40"/>
  <c r="AK50" i="40"/>
  <c r="AT50" i="40" s="1"/>
  <c r="AJ50" i="40"/>
  <c r="AK44" i="40"/>
  <c r="AT44" i="40" s="1"/>
  <c r="AJ44" i="40"/>
  <c r="AK38" i="40"/>
  <c r="AT38" i="40" s="1"/>
  <c r="AJ38" i="40"/>
  <c r="AK32" i="40"/>
  <c r="AT32" i="40" s="1"/>
  <c r="AJ32" i="40"/>
  <c r="AK26" i="40"/>
  <c r="AT26" i="40" s="1"/>
  <c r="AJ26" i="40"/>
  <c r="AK20" i="40"/>
  <c r="AT20" i="40" s="1"/>
  <c r="AJ20" i="40"/>
  <c r="AX13" i="40"/>
  <c r="S13" i="40" s="1"/>
  <c r="AC13" i="40" s="1"/>
  <c r="AB14" i="40" s="1"/>
  <c r="AR66" i="35"/>
  <c r="AS23" i="44"/>
  <c r="AL23" i="44"/>
  <c r="AU23" i="44" s="1"/>
  <c r="Y69" i="90"/>
  <c r="X69" i="90"/>
  <c r="Y70" i="77"/>
  <c r="X70" i="77"/>
  <c r="Z70" i="85"/>
  <c r="Z71" i="79"/>
  <c r="AJ68" i="96"/>
  <c r="AK68" i="96"/>
  <c r="AT68" i="96" s="1"/>
  <c r="AJ62" i="96"/>
  <c r="AK62" i="96"/>
  <c r="AT62" i="96" s="1"/>
  <c r="AJ56" i="96"/>
  <c r="AK56" i="96"/>
  <c r="AT56" i="96" s="1"/>
  <c r="AJ50" i="96"/>
  <c r="AK50" i="96"/>
  <c r="AT50" i="96" s="1"/>
  <c r="AJ44" i="96"/>
  <c r="AK44" i="96"/>
  <c r="AT44" i="96" s="1"/>
  <c r="AJ38" i="96"/>
  <c r="AK38" i="96"/>
  <c r="AT38" i="96" s="1"/>
  <c r="AJ32" i="96"/>
  <c r="AK32" i="96"/>
  <c r="AT32" i="96" s="1"/>
  <c r="AJ26" i="96"/>
  <c r="AK26" i="96"/>
  <c r="AT26" i="96" s="1"/>
  <c r="AJ20" i="96"/>
  <c r="AK20" i="96"/>
  <c r="AT20" i="96" s="1"/>
  <c r="AJ14" i="96"/>
  <c r="AK14" i="96"/>
  <c r="AT14" i="96" s="1"/>
  <c r="AJ69" i="48"/>
  <c r="AS69" i="48" s="1"/>
  <c r="AK69" i="48"/>
  <c r="AT69" i="48" s="1"/>
  <c r="AJ63" i="48"/>
  <c r="AK63" i="48"/>
  <c r="AT63" i="48" s="1"/>
  <c r="AK57" i="48"/>
  <c r="AT57" i="48" s="1"/>
  <c r="AJ57" i="48"/>
  <c r="AJ51" i="48"/>
  <c r="AK51" i="48"/>
  <c r="AT51" i="48" s="1"/>
  <c r="AJ45" i="48"/>
  <c r="AK45" i="48"/>
  <c r="AT45" i="48" s="1"/>
  <c r="AK39" i="48"/>
  <c r="AT39" i="48" s="1"/>
  <c r="AJ39" i="48"/>
  <c r="AJ33" i="48"/>
  <c r="AK33" i="48"/>
  <c r="AT33" i="48" s="1"/>
  <c r="AJ27" i="48"/>
  <c r="AK27" i="48"/>
  <c r="AT27" i="48" s="1"/>
  <c r="AK21" i="48"/>
  <c r="AT21" i="48" s="1"/>
  <c r="AJ21" i="48"/>
  <c r="AJ15" i="48"/>
  <c r="AK15" i="48"/>
  <c r="AT15" i="48" s="1"/>
  <c r="AX8" i="48"/>
  <c r="S8" i="48" s="1"/>
  <c r="AC8" i="48" s="1"/>
  <c r="AB9" i="48" s="1"/>
  <c r="AS35" i="44"/>
  <c r="AL35" i="44"/>
  <c r="AU35" i="44" s="1"/>
  <c r="AI68" i="32"/>
  <c r="AN68" i="32"/>
  <c r="AI67" i="43"/>
  <c r="AN67" i="43"/>
  <c r="Y69" i="81"/>
  <c r="X69" i="81"/>
  <c r="AI67" i="36"/>
  <c r="AN67" i="36"/>
  <c r="Y67" i="46"/>
  <c r="X67" i="46"/>
  <c r="Z68" i="43" l="1"/>
  <c r="Z67" i="92"/>
  <c r="AX47" i="28"/>
  <c r="S47" i="28" s="1"/>
  <c r="AC47" i="28" s="1"/>
  <c r="AB48" i="28" s="1"/>
  <c r="Z67" i="88"/>
  <c r="AX27" i="80"/>
  <c r="S27" i="80" s="1"/>
  <c r="AC27" i="80" s="1"/>
  <c r="AB28" i="80" s="1"/>
  <c r="AX51" i="80"/>
  <c r="S51" i="80" s="1"/>
  <c r="AC51" i="80" s="1"/>
  <c r="AB52" i="80" s="1"/>
  <c r="AX26" i="80"/>
  <c r="S26" i="80" s="1"/>
  <c r="AC26" i="80" s="1"/>
  <c r="AB27" i="80" s="1"/>
  <c r="AX66" i="28"/>
  <c r="S66" i="28" s="1"/>
  <c r="AC66" i="28" s="1"/>
  <c r="AB67" i="28" s="1"/>
  <c r="AJ6" i="40"/>
  <c r="AX54" i="80"/>
  <c r="S54" i="80" s="1"/>
  <c r="AC54" i="80" s="1"/>
  <c r="AB55" i="80" s="1"/>
  <c r="AX45" i="80"/>
  <c r="S45" i="80" s="1"/>
  <c r="AC45" i="80" s="1"/>
  <c r="AB46" i="80" s="1"/>
  <c r="AX14" i="80"/>
  <c r="S14" i="80" s="1"/>
  <c r="AC14" i="80" s="1"/>
  <c r="AB15" i="80" s="1"/>
  <c r="AX62" i="28"/>
  <c r="S62" i="28" s="1"/>
  <c r="AC62" i="28" s="1"/>
  <c r="AB63" i="28" s="1"/>
  <c r="Z72" i="91"/>
  <c r="AX63" i="80"/>
  <c r="S63" i="80" s="1"/>
  <c r="AC63" i="80" s="1"/>
  <c r="AB64" i="80" s="1"/>
  <c r="AX62" i="80"/>
  <c r="S62" i="80" s="1"/>
  <c r="AC62" i="80" s="1"/>
  <c r="AB63" i="80" s="1"/>
  <c r="AX44" i="80"/>
  <c r="S44" i="80" s="1"/>
  <c r="AC44" i="80" s="1"/>
  <c r="AB45" i="80" s="1"/>
  <c r="AX7" i="80"/>
  <c r="S7" i="80" s="1"/>
  <c r="AC7" i="80" s="1"/>
  <c r="AB8" i="80" s="1"/>
  <c r="AX55" i="28"/>
  <c r="S55" i="28" s="1"/>
  <c r="AC55" i="28" s="1"/>
  <c r="AB56" i="28" s="1"/>
  <c r="AX41" i="76"/>
  <c r="S41" i="76" s="1"/>
  <c r="AC41" i="76" s="1"/>
  <c r="AB42" i="76" s="1"/>
  <c r="AX36" i="80"/>
  <c r="S36" i="80" s="1"/>
  <c r="AC36" i="80" s="1"/>
  <c r="AB37" i="80" s="1"/>
  <c r="AX33" i="80"/>
  <c r="S33" i="80" s="1"/>
  <c r="AC33" i="80" s="1"/>
  <c r="AB34" i="80" s="1"/>
  <c r="AX39" i="28"/>
  <c r="S39" i="28" s="1"/>
  <c r="AC39" i="28" s="1"/>
  <c r="AB40" i="28" s="1"/>
  <c r="Z68" i="36"/>
  <c r="AX35" i="76"/>
  <c r="S35" i="76" s="1"/>
  <c r="AC35" i="76" s="1"/>
  <c r="AB36" i="76" s="1"/>
  <c r="Z69" i="90"/>
  <c r="AX64" i="76"/>
  <c r="S64" i="76" s="1"/>
  <c r="AC64" i="76" s="1"/>
  <c r="AB65" i="76" s="1"/>
  <c r="AX29" i="76"/>
  <c r="S29" i="76" s="1"/>
  <c r="AC29" i="76" s="1"/>
  <c r="AB30" i="76" s="1"/>
  <c r="Z69" i="81"/>
  <c r="W70" i="81" s="1"/>
  <c r="AX61" i="80"/>
  <c r="S61" i="80" s="1"/>
  <c r="AC61" i="80" s="1"/>
  <c r="AB62" i="80" s="1"/>
  <c r="AX43" i="80"/>
  <c r="S43" i="80" s="1"/>
  <c r="AC43" i="80" s="1"/>
  <c r="AB44" i="80" s="1"/>
  <c r="AX25" i="80"/>
  <c r="S25" i="80" s="1"/>
  <c r="AC25" i="80" s="1"/>
  <c r="AB26" i="80" s="1"/>
  <c r="AX59" i="76"/>
  <c r="S59" i="76" s="1"/>
  <c r="AC59" i="76" s="1"/>
  <c r="AB60" i="76" s="1"/>
  <c r="AX23" i="76"/>
  <c r="S23" i="76" s="1"/>
  <c r="AC23" i="76" s="1"/>
  <c r="AB24" i="76" s="1"/>
  <c r="AX55" i="80"/>
  <c r="S55" i="80" s="1"/>
  <c r="AC55" i="80" s="1"/>
  <c r="AB56" i="80" s="1"/>
  <c r="AX37" i="80"/>
  <c r="S37" i="80" s="1"/>
  <c r="AC37" i="80" s="1"/>
  <c r="AB38" i="80" s="1"/>
  <c r="AX19" i="80"/>
  <c r="S19" i="80" s="1"/>
  <c r="AC19" i="80" s="1"/>
  <c r="AB20" i="80" s="1"/>
  <c r="AX53" i="76"/>
  <c r="S53" i="76" s="1"/>
  <c r="AC53" i="76" s="1"/>
  <c r="AB54" i="76" s="1"/>
  <c r="AX17" i="76"/>
  <c r="S17" i="76" s="1"/>
  <c r="AC17" i="76" s="1"/>
  <c r="AB18" i="76" s="1"/>
  <c r="AX15" i="80"/>
  <c r="S15" i="80" s="1"/>
  <c r="AC15" i="80" s="1"/>
  <c r="AB16" i="80" s="1"/>
  <c r="AX47" i="76"/>
  <c r="S47" i="76" s="1"/>
  <c r="AC47" i="76" s="1"/>
  <c r="AB48" i="76" s="1"/>
  <c r="AX11" i="76"/>
  <c r="S11" i="76" s="1"/>
  <c r="AC11" i="76" s="1"/>
  <c r="AB12" i="76" s="1"/>
  <c r="Z70" i="38"/>
  <c r="AX18" i="28"/>
  <c r="S18" i="28" s="1"/>
  <c r="AC18" i="28" s="1"/>
  <c r="AB19" i="28" s="1"/>
  <c r="AX68" i="28"/>
  <c r="S68" i="28" s="1"/>
  <c r="AC68" i="28" s="1"/>
  <c r="AB69" i="28" s="1"/>
  <c r="AX60" i="28"/>
  <c r="S60" i="28" s="1"/>
  <c r="AC60" i="28" s="1"/>
  <c r="AB61" i="28" s="1"/>
  <c r="AX53" i="28"/>
  <c r="S53" i="28" s="1"/>
  <c r="AC53" i="28" s="1"/>
  <c r="AB54" i="28" s="1"/>
  <c r="AK54" i="28" s="1"/>
  <c r="AT54" i="28" s="1"/>
  <c r="AX45" i="28"/>
  <c r="S45" i="28" s="1"/>
  <c r="AC45" i="28" s="1"/>
  <c r="AB46" i="28" s="1"/>
  <c r="AX35" i="28"/>
  <c r="S35" i="28" s="1"/>
  <c r="AC35" i="28" s="1"/>
  <c r="AB36" i="28" s="1"/>
  <c r="AX27" i="28"/>
  <c r="S27" i="28" s="1"/>
  <c r="AC27" i="28" s="1"/>
  <c r="AB28" i="28" s="1"/>
  <c r="AX16" i="28"/>
  <c r="S16" i="28" s="1"/>
  <c r="AC16" i="28" s="1"/>
  <c r="AB17" i="28" s="1"/>
  <c r="AX63" i="76"/>
  <c r="S63" i="76" s="1"/>
  <c r="AC63" i="76" s="1"/>
  <c r="AB64" i="76" s="1"/>
  <c r="AX57" i="76"/>
  <c r="S57" i="76" s="1"/>
  <c r="AC57" i="76" s="1"/>
  <c r="AB58" i="76" s="1"/>
  <c r="AX51" i="76"/>
  <c r="S51" i="76" s="1"/>
  <c r="AC51" i="76" s="1"/>
  <c r="AB52" i="76" s="1"/>
  <c r="AX45" i="76"/>
  <c r="S45" i="76" s="1"/>
  <c r="AC45" i="76" s="1"/>
  <c r="AB46" i="76" s="1"/>
  <c r="AX39" i="76"/>
  <c r="S39" i="76" s="1"/>
  <c r="AC39" i="76" s="1"/>
  <c r="AB40" i="76" s="1"/>
  <c r="AX33" i="76"/>
  <c r="S33" i="76" s="1"/>
  <c r="AC33" i="76" s="1"/>
  <c r="AB34" i="76" s="1"/>
  <c r="AX27" i="76"/>
  <c r="S27" i="76" s="1"/>
  <c r="AC27" i="76" s="1"/>
  <c r="AB28" i="76" s="1"/>
  <c r="AX21" i="76"/>
  <c r="S21" i="76" s="1"/>
  <c r="AC21" i="76" s="1"/>
  <c r="AB22" i="76" s="1"/>
  <c r="AX15" i="76"/>
  <c r="S15" i="76" s="1"/>
  <c r="AC15" i="76" s="1"/>
  <c r="AB16" i="76" s="1"/>
  <c r="AX9" i="76"/>
  <c r="S9" i="76" s="1"/>
  <c r="AC9" i="76" s="1"/>
  <c r="AB10" i="76" s="1"/>
  <c r="AX65" i="80"/>
  <c r="S65" i="80" s="1"/>
  <c r="AC65" i="80" s="1"/>
  <c r="AB66" i="80" s="1"/>
  <c r="AX60" i="80"/>
  <c r="S60" i="80" s="1"/>
  <c r="AC60" i="80" s="1"/>
  <c r="AB61" i="80" s="1"/>
  <c r="AX50" i="80"/>
  <c r="S50" i="80" s="1"/>
  <c r="AC50" i="80" s="1"/>
  <c r="AB51" i="80" s="1"/>
  <c r="AX42" i="80"/>
  <c r="S42" i="80" s="1"/>
  <c r="AC42" i="80" s="1"/>
  <c r="AB43" i="80" s="1"/>
  <c r="AJ43" i="80" s="1"/>
  <c r="AX32" i="80"/>
  <c r="S32" i="80" s="1"/>
  <c r="AC32" i="80" s="1"/>
  <c r="AB33" i="80" s="1"/>
  <c r="AX24" i="80"/>
  <c r="S24" i="80" s="1"/>
  <c r="AC24" i="80" s="1"/>
  <c r="AB25" i="80" s="1"/>
  <c r="AX13" i="80"/>
  <c r="S13" i="80" s="1"/>
  <c r="AC13" i="80" s="1"/>
  <c r="AB14" i="80" s="1"/>
  <c r="AX67" i="28"/>
  <c r="S67" i="28" s="1"/>
  <c r="AC67" i="28" s="1"/>
  <c r="AB68" i="28" s="1"/>
  <c r="AX59" i="28"/>
  <c r="S59" i="28" s="1"/>
  <c r="AC59" i="28" s="1"/>
  <c r="AB60" i="28" s="1"/>
  <c r="AX52" i="28"/>
  <c r="S52" i="28" s="1"/>
  <c r="AC52" i="28" s="1"/>
  <c r="AB53" i="28" s="1"/>
  <c r="AJ53" i="28" s="1"/>
  <c r="AX42" i="28"/>
  <c r="S42" i="28" s="1"/>
  <c r="AC42" i="28" s="1"/>
  <c r="AB43" i="28" s="1"/>
  <c r="AX34" i="28"/>
  <c r="S34" i="28" s="1"/>
  <c r="AC34" i="28" s="1"/>
  <c r="AB35" i="28" s="1"/>
  <c r="AX24" i="28"/>
  <c r="S24" i="28" s="1"/>
  <c r="AC24" i="28" s="1"/>
  <c r="AB25" i="28" s="1"/>
  <c r="AX12" i="28"/>
  <c r="S12" i="28" s="1"/>
  <c r="AC12" i="28" s="1"/>
  <c r="AB13" i="28" s="1"/>
  <c r="AX68" i="76"/>
  <c r="S68" i="76" s="1"/>
  <c r="AC68" i="76" s="1"/>
  <c r="AB69" i="76" s="1"/>
  <c r="AX62" i="76"/>
  <c r="S62" i="76" s="1"/>
  <c r="AC62" i="76" s="1"/>
  <c r="AB63" i="76" s="1"/>
  <c r="AJ63" i="76" s="1"/>
  <c r="AX56" i="76"/>
  <c r="S56" i="76" s="1"/>
  <c r="AC56" i="76" s="1"/>
  <c r="AB57" i="76" s="1"/>
  <c r="AJ57" i="76" s="1"/>
  <c r="AX50" i="76"/>
  <c r="S50" i="76" s="1"/>
  <c r="AC50" i="76" s="1"/>
  <c r="AB51" i="76" s="1"/>
  <c r="AX44" i="76"/>
  <c r="S44" i="76" s="1"/>
  <c r="AC44" i="76" s="1"/>
  <c r="AB45" i="76" s="1"/>
  <c r="AX38" i="76"/>
  <c r="S38" i="76" s="1"/>
  <c r="AC38" i="76" s="1"/>
  <c r="AB39" i="76" s="1"/>
  <c r="AX32" i="76"/>
  <c r="S32" i="76" s="1"/>
  <c r="AC32" i="76" s="1"/>
  <c r="AB33" i="76" s="1"/>
  <c r="AX26" i="76"/>
  <c r="S26" i="76" s="1"/>
  <c r="AC26" i="76" s="1"/>
  <c r="AB27" i="76" s="1"/>
  <c r="AJ27" i="76" s="1"/>
  <c r="AX20" i="76"/>
  <c r="S20" i="76" s="1"/>
  <c r="AC20" i="76" s="1"/>
  <c r="AB21" i="76" s="1"/>
  <c r="AJ21" i="76" s="1"/>
  <c r="AX14" i="76"/>
  <c r="S14" i="76" s="1"/>
  <c r="AC14" i="76" s="1"/>
  <c r="AB15" i="76" s="1"/>
  <c r="AX8" i="76"/>
  <c r="S8" i="76" s="1"/>
  <c r="AC8" i="76" s="1"/>
  <c r="AB9" i="76" s="1"/>
  <c r="AX67" i="80"/>
  <c r="S67" i="80" s="1"/>
  <c r="AC67" i="80" s="1"/>
  <c r="AB68" i="80" s="1"/>
  <c r="AX57" i="80"/>
  <c r="S57" i="80" s="1"/>
  <c r="AC57" i="80" s="1"/>
  <c r="AB58" i="80" s="1"/>
  <c r="AX49" i="80"/>
  <c r="S49" i="80" s="1"/>
  <c r="AC49" i="80" s="1"/>
  <c r="AB50" i="80" s="1"/>
  <c r="AK50" i="80" s="1"/>
  <c r="AT50" i="80" s="1"/>
  <c r="AX39" i="80"/>
  <c r="S39" i="80" s="1"/>
  <c r="AC39" i="80" s="1"/>
  <c r="AB40" i="80" s="1"/>
  <c r="AK40" i="80" s="1"/>
  <c r="AT40" i="80" s="1"/>
  <c r="AX31" i="80"/>
  <c r="S31" i="80" s="1"/>
  <c r="AC31" i="80" s="1"/>
  <c r="AB32" i="80" s="1"/>
  <c r="AX21" i="80"/>
  <c r="S21" i="80" s="1"/>
  <c r="AC21" i="80" s="1"/>
  <c r="AB22" i="80" s="1"/>
  <c r="AX12" i="80"/>
  <c r="S12" i="80" s="1"/>
  <c r="AC12" i="80" s="1"/>
  <c r="AB13" i="80" s="1"/>
  <c r="AX64" i="28"/>
  <c r="S64" i="28" s="1"/>
  <c r="AC64" i="28" s="1"/>
  <c r="AB65" i="28" s="1"/>
  <c r="AX58" i="28"/>
  <c r="S58" i="28" s="1"/>
  <c r="AC58" i="28" s="1"/>
  <c r="AB59" i="28" s="1"/>
  <c r="AJ59" i="28" s="1"/>
  <c r="AX51" i="28"/>
  <c r="S51" i="28" s="1"/>
  <c r="AC51" i="28" s="1"/>
  <c r="AB52" i="28" s="1"/>
  <c r="AX41" i="28"/>
  <c r="S41" i="28" s="1"/>
  <c r="AC41" i="28" s="1"/>
  <c r="AB42" i="28" s="1"/>
  <c r="AX33" i="28"/>
  <c r="S33" i="28" s="1"/>
  <c r="AC33" i="28" s="1"/>
  <c r="AB34" i="28" s="1"/>
  <c r="AX22" i="28"/>
  <c r="S22" i="28" s="1"/>
  <c r="AC22" i="28" s="1"/>
  <c r="AB23" i="28" s="1"/>
  <c r="AX11" i="28"/>
  <c r="S11" i="28" s="1"/>
  <c r="AC11" i="28" s="1"/>
  <c r="AB12" i="28" s="1"/>
  <c r="AX66" i="76"/>
  <c r="S66" i="76" s="1"/>
  <c r="AC66" i="76" s="1"/>
  <c r="AB67" i="76" s="1"/>
  <c r="AX61" i="76"/>
  <c r="S61" i="76" s="1"/>
  <c r="AC61" i="76" s="1"/>
  <c r="AB62" i="76" s="1"/>
  <c r="AX55" i="76"/>
  <c r="S55" i="76" s="1"/>
  <c r="AC55" i="76" s="1"/>
  <c r="AB56" i="76" s="1"/>
  <c r="AX49" i="76"/>
  <c r="S49" i="76" s="1"/>
  <c r="AC49" i="76" s="1"/>
  <c r="AB50" i="76" s="1"/>
  <c r="AX43" i="76"/>
  <c r="S43" i="76" s="1"/>
  <c r="AC43" i="76" s="1"/>
  <c r="AB44" i="76" s="1"/>
  <c r="AX37" i="76"/>
  <c r="S37" i="76" s="1"/>
  <c r="AC37" i="76" s="1"/>
  <c r="AB38" i="76" s="1"/>
  <c r="AX31" i="76"/>
  <c r="S31" i="76" s="1"/>
  <c r="AC31" i="76" s="1"/>
  <c r="AB32" i="76" s="1"/>
  <c r="AJ32" i="76" s="1"/>
  <c r="AX25" i="76"/>
  <c r="S25" i="76" s="1"/>
  <c r="AC25" i="76" s="1"/>
  <c r="AB26" i="76" s="1"/>
  <c r="AK26" i="76" s="1"/>
  <c r="AT26" i="76" s="1"/>
  <c r="AX19" i="76"/>
  <c r="S19" i="76" s="1"/>
  <c r="AC19" i="76" s="1"/>
  <c r="AB20" i="76" s="1"/>
  <c r="AX13" i="76"/>
  <c r="S13" i="76" s="1"/>
  <c r="AC13" i="76" s="1"/>
  <c r="AB14" i="76" s="1"/>
  <c r="AX5" i="76"/>
  <c r="S5" i="76" s="1"/>
  <c r="AC5" i="76" s="1"/>
  <c r="AB6" i="76" s="1"/>
  <c r="AX66" i="80"/>
  <c r="S66" i="80" s="1"/>
  <c r="AC66" i="80" s="1"/>
  <c r="AB67" i="80" s="1"/>
  <c r="AX56" i="80"/>
  <c r="S56" i="80" s="1"/>
  <c r="AC56" i="80" s="1"/>
  <c r="AB57" i="80" s="1"/>
  <c r="AJ57" i="80" s="1"/>
  <c r="AX48" i="80"/>
  <c r="S48" i="80" s="1"/>
  <c r="AC48" i="80" s="1"/>
  <c r="AB49" i="80" s="1"/>
  <c r="AX38" i="80"/>
  <c r="S38" i="80" s="1"/>
  <c r="AC38" i="80" s="1"/>
  <c r="AB39" i="80" s="1"/>
  <c r="AX30" i="80"/>
  <c r="S30" i="80" s="1"/>
  <c r="AC30" i="80" s="1"/>
  <c r="AB31" i="80" s="1"/>
  <c r="AX20" i="80"/>
  <c r="S20" i="80" s="1"/>
  <c r="AC20" i="80" s="1"/>
  <c r="AB21" i="80" s="1"/>
  <c r="AX9" i="80"/>
  <c r="S9" i="80" s="1"/>
  <c r="AC9" i="80" s="1"/>
  <c r="AB10" i="80" s="1"/>
  <c r="AX63" i="28"/>
  <c r="S63" i="28" s="1"/>
  <c r="AC63" i="28" s="1"/>
  <c r="AB64" i="28" s="1"/>
  <c r="AJ64" i="28" s="1"/>
  <c r="AX57" i="28"/>
  <c r="S57" i="28" s="1"/>
  <c r="AC57" i="28" s="1"/>
  <c r="AB58" i="28" s="1"/>
  <c r="AX48" i="28"/>
  <c r="S48" i="28" s="1"/>
  <c r="AC48" i="28" s="1"/>
  <c r="AB49" i="28" s="1"/>
  <c r="AX40" i="28"/>
  <c r="S40" i="28" s="1"/>
  <c r="AC40" i="28" s="1"/>
  <c r="AB41" i="28" s="1"/>
  <c r="AX30" i="28"/>
  <c r="S30" i="28" s="1"/>
  <c r="AC30" i="28" s="1"/>
  <c r="AB31" i="28" s="1"/>
  <c r="AX21" i="28"/>
  <c r="S21" i="28" s="1"/>
  <c r="AC21" i="28" s="1"/>
  <c r="AB22" i="28" s="1"/>
  <c r="AX9" i="28"/>
  <c r="S9" i="28" s="1"/>
  <c r="AC9" i="28" s="1"/>
  <c r="AB10" i="28" s="1"/>
  <c r="AX65" i="76"/>
  <c r="S65" i="76" s="1"/>
  <c r="AC65" i="76" s="1"/>
  <c r="AB66" i="76" s="1"/>
  <c r="AX60" i="76"/>
  <c r="S60" i="76" s="1"/>
  <c r="AC60" i="76" s="1"/>
  <c r="AB61" i="76" s="1"/>
  <c r="AX54" i="76"/>
  <c r="S54" i="76" s="1"/>
  <c r="AC54" i="76" s="1"/>
  <c r="AB55" i="76" s="1"/>
  <c r="AX48" i="76"/>
  <c r="S48" i="76" s="1"/>
  <c r="AC48" i="76" s="1"/>
  <c r="AB49" i="76" s="1"/>
  <c r="AX42" i="76"/>
  <c r="S42" i="76" s="1"/>
  <c r="AC42" i="76" s="1"/>
  <c r="AB43" i="76" s="1"/>
  <c r="AX36" i="76"/>
  <c r="S36" i="76" s="1"/>
  <c r="AC36" i="76" s="1"/>
  <c r="AB37" i="76" s="1"/>
  <c r="AJ37" i="76" s="1"/>
  <c r="AX30" i="76"/>
  <c r="S30" i="76" s="1"/>
  <c r="AC30" i="76" s="1"/>
  <c r="AB31" i="76" s="1"/>
  <c r="AK31" i="76" s="1"/>
  <c r="AT31" i="76" s="1"/>
  <c r="AX24" i="76"/>
  <c r="S24" i="76" s="1"/>
  <c r="AC24" i="76" s="1"/>
  <c r="AB25" i="76" s="1"/>
  <c r="AX18" i="76"/>
  <c r="S18" i="76" s="1"/>
  <c r="AC18" i="76" s="1"/>
  <c r="AB19" i="76" s="1"/>
  <c r="AX12" i="76"/>
  <c r="S12" i="76" s="1"/>
  <c r="AC12" i="76" s="1"/>
  <c r="AB13" i="76" s="1"/>
  <c r="AX3" i="76"/>
  <c r="S3" i="76" s="1"/>
  <c r="AC3" i="76" s="1"/>
  <c r="AX29" i="28"/>
  <c r="S29" i="28" s="1"/>
  <c r="AC29" i="28" s="1"/>
  <c r="AB30" i="28" s="1"/>
  <c r="AK30" i="28" s="1"/>
  <c r="AT30" i="28" s="1"/>
  <c r="AX6" i="80"/>
  <c r="S6" i="80" s="1"/>
  <c r="AC6" i="80" s="1"/>
  <c r="AB7" i="80" s="1"/>
  <c r="AX65" i="28"/>
  <c r="S65" i="28" s="1"/>
  <c r="AC65" i="28" s="1"/>
  <c r="AB66" i="28" s="1"/>
  <c r="AX61" i="28"/>
  <c r="S61" i="28" s="1"/>
  <c r="AC61" i="28" s="1"/>
  <c r="AB62" i="28" s="1"/>
  <c r="AX54" i="28"/>
  <c r="S54" i="28" s="1"/>
  <c r="AC54" i="28" s="1"/>
  <c r="AB55" i="28" s="1"/>
  <c r="AX46" i="28"/>
  <c r="S46" i="28" s="1"/>
  <c r="AC46" i="28" s="1"/>
  <c r="AB47" i="28" s="1"/>
  <c r="AX36" i="28"/>
  <c r="S36" i="28" s="1"/>
  <c r="AC36" i="28" s="1"/>
  <c r="AB37" i="28" s="1"/>
  <c r="AX28" i="28"/>
  <c r="S28" i="28" s="1"/>
  <c r="AC28" i="28" s="1"/>
  <c r="AB29" i="28" s="1"/>
  <c r="AK29" i="28" s="1"/>
  <c r="AT29" i="28" s="1"/>
  <c r="AX17" i="28"/>
  <c r="S17" i="28" s="1"/>
  <c r="AC17" i="28" s="1"/>
  <c r="AB18" i="28" s="1"/>
  <c r="AX67" i="76"/>
  <c r="S67" i="76" s="1"/>
  <c r="AC67" i="76" s="1"/>
  <c r="AB68" i="76" s="1"/>
  <c r="AX58" i="76"/>
  <c r="S58" i="76" s="1"/>
  <c r="AC58" i="76" s="1"/>
  <c r="AB59" i="76" s="1"/>
  <c r="AX52" i="76"/>
  <c r="S52" i="76" s="1"/>
  <c r="AC52" i="76" s="1"/>
  <c r="AB53" i="76" s="1"/>
  <c r="AX46" i="76"/>
  <c r="S46" i="76" s="1"/>
  <c r="AC46" i="76" s="1"/>
  <c r="AB47" i="76" s="1"/>
  <c r="AJ47" i="76" s="1"/>
  <c r="AX40" i="76"/>
  <c r="S40" i="76" s="1"/>
  <c r="AC40" i="76" s="1"/>
  <c r="AB41" i="76" s="1"/>
  <c r="AX34" i="76"/>
  <c r="S34" i="76" s="1"/>
  <c r="AC34" i="76" s="1"/>
  <c r="AB35" i="76" s="1"/>
  <c r="AX28" i="76"/>
  <c r="S28" i="76" s="1"/>
  <c r="AC28" i="76" s="1"/>
  <c r="AB29" i="76" s="1"/>
  <c r="AX22" i="76"/>
  <c r="S22" i="76" s="1"/>
  <c r="AC22" i="76" s="1"/>
  <c r="AB23" i="76" s="1"/>
  <c r="AX16" i="76"/>
  <c r="S16" i="76" s="1"/>
  <c r="AC16" i="76" s="1"/>
  <c r="AB17" i="76" s="1"/>
  <c r="AX10" i="76"/>
  <c r="S10" i="76" s="1"/>
  <c r="AC10" i="76" s="1"/>
  <c r="AB11" i="76" s="1"/>
  <c r="AK11" i="76" s="1"/>
  <c r="AT11" i="76" s="1"/>
  <c r="AX4" i="76"/>
  <c r="S4" i="76" s="1"/>
  <c r="AC4" i="76" s="1"/>
  <c r="AB5" i="76" s="1"/>
  <c r="AK5" i="76" s="1"/>
  <c r="AT5" i="76" s="1"/>
  <c r="AX10" i="28"/>
  <c r="S10" i="28" s="1"/>
  <c r="AC10" i="28" s="1"/>
  <c r="AB11" i="28" s="1"/>
  <c r="Z67" i="46"/>
  <c r="AE67" i="46" s="1"/>
  <c r="AX7" i="76"/>
  <c r="S7" i="76" s="1"/>
  <c r="AC7" i="76" s="1"/>
  <c r="AB8" i="76" s="1"/>
  <c r="AX18" i="80"/>
  <c r="S18" i="80" s="1"/>
  <c r="AC18" i="80" s="1"/>
  <c r="AB19" i="80" s="1"/>
  <c r="AJ19" i="80" s="1"/>
  <c r="AX8" i="80"/>
  <c r="S8" i="80" s="1"/>
  <c r="AC8" i="80" s="1"/>
  <c r="AB9" i="80" s="1"/>
  <c r="AJ9" i="80" s="1"/>
  <c r="AX23" i="28"/>
  <c r="S23" i="28" s="1"/>
  <c r="AC23" i="28" s="1"/>
  <c r="AB24" i="28" s="1"/>
  <c r="AK24" i="28" s="1"/>
  <c r="AT24" i="28" s="1"/>
  <c r="AX15" i="28"/>
  <c r="S15" i="28" s="1"/>
  <c r="AC15" i="28" s="1"/>
  <c r="AB16" i="28" s="1"/>
  <c r="AX3" i="28"/>
  <c r="S3" i="28" s="1"/>
  <c r="AC3" i="28" s="1"/>
  <c r="AK6" i="80"/>
  <c r="AT6" i="80" s="1"/>
  <c r="W68" i="46"/>
  <c r="AF67" i="46"/>
  <c r="AO67" i="46" s="1"/>
  <c r="AG67" i="92"/>
  <c r="AP67" i="92" s="1"/>
  <c r="AF67" i="92"/>
  <c r="AO67" i="92" s="1"/>
  <c r="W68" i="92"/>
  <c r="AE67" i="92"/>
  <c r="AF69" i="90"/>
  <c r="AO69" i="90" s="1"/>
  <c r="AG69" i="90"/>
  <c r="AP69" i="90" s="1"/>
  <c r="AE69" i="90"/>
  <c r="W70" i="90"/>
  <c r="AK5" i="28"/>
  <c r="AT5" i="28" s="1"/>
  <c r="AE71" i="79"/>
  <c r="W72" i="79"/>
  <c r="AG71" i="79"/>
  <c r="AP71" i="79" s="1"/>
  <c r="AF71" i="79"/>
  <c r="AO71" i="79" s="1"/>
  <c r="AS45" i="48"/>
  <c r="AL45" i="48"/>
  <c r="AU45" i="48" s="1"/>
  <c r="AS38" i="96"/>
  <c r="AL38" i="96"/>
  <c r="AU38" i="96" s="1"/>
  <c r="AS20" i="40"/>
  <c r="AL20" i="40"/>
  <c r="AU20" i="40" s="1"/>
  <c r="AJ50" i="80"/>
  <c r="AS15" i="48"/>
  <c r="AL15" i="48"/>
  <c r="AU15" i="48" s="1"/>
  <c r="AS33" i="48"/>
  <c r="AL33" i="48"/>
  <c r="AU33" i="48" s="1"/>
  <c r="AS51" i="48"/>
  <c r="AL51" i="48"/>
  <c r="AU51" i="48" s="1"/>
  <c r="AS44" i="96"/>
  <c r="AL44" i="96"/>
  <c r="AU44" i="96" s="1"/>
  <c r="AS62" i="96"/>
  <c r="AL62" i="96"/>
  <c r="AU62" i="96" s="1"/>
  <c r="AS26" i="40"/>
  <c r="AL26" i="40"/>
  <c r="AU26" i="40" s="1"/>
  <c r="AS44" i="40"/>
  <c r="AL44" i="40"/>
  <c r="AU44" i="40" s="1"/>
  <c r="AS62" i="40"/>
  <c r="AL62" i="40"/>
  <c r="AU62" i="40" s="1"/>
  <c r="AK43" i="80"/>
  <c r="AT43" i="80" s="1"/>
  <c r="AK37" i="80"/>
  <c r="AT37" i="80" s="1"/>
  <c r="AH67" i="46"/>
  <c r="AQ67" i="46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AH69" i="90"/>
  <c r="AQ69" i="90" s="1"/>
  <c r="AS32" i="40"/>
  <c r="AL32" i="40"/>
  <c r="AU32" i="40" s="1"/>
  <c r="AS50" i="40"/>
  <c r="AL50" i="40"/>
  <c r="AU50" i="40" s="1"/>
  <c r="AX68" i="80"/>
  <c r="S68" i="80" s="1"/>
  <c r="AC68" i="80" s="1"/>
  <c r="AB69" i="80" s="1"/>
  <c r="AX58" i="80"/>
  <c r="S58" i="80" s="1"/>
  <c r="AC58" i="80" s="1"/>
  <c r="AB59" i="80" s="1"/>
  <c r="AX52" i="80"/>
  <c r="S52" i="80" s="1"/>
  <c r="AC52" i="80" s="1"/>
  <c r="AB53" i="80" s="1"/>
  <c r="AX46" i="80"/>
  <c r="S46" i="80" s="1"/>
  <c r="AC46" i="80" s="1"/>
  <c r="AB47" i="80" s="1"/>
  <c r="AX40" i="80"/>
  <c r="S40" i="80" s="1"/>
  <c r="AC40" i="80" s="1"/>
  <c r="AB41" i="80" s="1"/>
  <c r="AX34" i="80"/>
  <c r="S34" i="80" s="1"/>
  <c r="AC34" i="80" s="1"/>
  <c r="AB35" i="80" s="1"/>
  <c r="AX28" i="80"/>
  <c r="S28" i="80" s="1"/>
  <c r="AC28" i="80" s="1"/>
  <c r="AB29" i="80" s="1"/>
  <c r="AX22" i="80"/>
  <c r="S22" i="80" s="1"/>
  <c r="AC22" i="80" s="1"/>
  <c r="AB23" i="80" s="1"/>
  <c r="AX16" i="80"/>
  <c r="S16" i="80" s="1"/>
  <c r="AC16" i="80" s="1"/>
  <c r="AB17" i="80" s="1"/>
  <c r="AX10" i="80"/>
  <c r="S10" i="80" s="1"/>
  <c r="AC10" i="80" s="1"/>
  <c r="AB11" i="80" s="1"/>
  <c r="AX4" i="80"/>
  <c r="S4" i="80" s="1"/>
  <c r="AC4" i="80" s="1"/>
  <c r="AB5" i="80" s="1"/>
  <c r="W67" i="89"/>
  <c r="AE66" i="89"/>
  <c r="AF66" i="89"/>
  <c r="AO66" i="89" s="1"/>
  <c r="AG66" i="89"/>
  <c r="AP66" i="89" s="1"/>
  <c r="AJ5" i="48"/>
  <c r="AK5" i="48"/>
  <c r="AT5" i="48" s="1"/>
  <c r="AS33" i="96"/>
  <c r="AL33" i="96"/>
  <c r="AU33" i="96" s="1"/>
  <c r="AS51" i="96"/>
  <c r="AL51" i="96"/>
  <c r="AU51" i="96" s="1"/>
  <c r="AJ9" i="40"/>
  <c r="AK9" i="40"/>
  <c r="AT9" i="40" s="1"/>
  <c r="AS27" i="40"/>
  <c r="AL27" i="40"/>
  <c r="AU27" i="40" s="1"/>
  <c r="AS45" i="40"/>
  <c r="AL45" i="40"/>
  <c r="AU45" i="40" s="1"/>
  <c r="AS63" i="40"/>
  <c r="AL63" i="40"/>
  <c r="AU63" i="40" s="1"/>
  <c r="AL69" i="48"/>
  <c r="AU69" i="48" s="1"/>
  <c r="AR69" i="48"/>
  <c r="AR71" i="48" s="1"/>
  <c r="AJ66" i="28"/>
  <c r="AK66" i="28"/>
  <c r="AT66" i="28" s="1"/>
  <c r="AJ62" i="28"/>
  <c r="AK62" i="28"/>
  <c r="AT62" i="28" s="1"/>
  <c r="AK56" i="28"/>
  <c r="AT56" i="28" s="1"/>
  <c r="AX49" i="28"/>
  <c r="S49" i="28" s="1"/>
  <c r="AC49" i="28" s="1"/>
  <c r="AB50" i="28" s="1"/>
  <c r="AX43" i="28"/>
  <c r="S43" i="28" s="1"/>
  <c r="AC43" i="28" s="1"/>
  <c r="AB44" i="28" s="1"/>
  <c r="AX37" i="28"/>
  <c r="S37" i="28" s="1"/>
  <c r="AC37" i="28" s="1"/>
  <c r="AB38" i="28" s="1"/>
  <c r="AX31" i="28"/>
  <c r="S31" i="28" s="1"/>
  <c r="AC31" i="28" s="1"/>
  <c r="AB32" i="28" s="1"/>
  <c r="AX25" i="28"/>
  <c r="S25" i="28" s="1"/>
  <c r="AC25" i="28" s="1"/>
  <c r="AB26" i="28" s="1"/>
  <c r="AX19" i="28"/>
  <c r="S19" i="28" s="1"/>
  <c r="AC19" i="28" s="1"/>
  <c r="AB20" i="28" s="1"/>
  <c r="AX13" i="28"/>
  <c r="S13" i="28" s="1"/>
  <c r="AC13" i="28" s="1"/>
  <c r="AB14" i="28" s="1"/>
  <c r="AX7" i="28"/>
  <c r="S7" i="28" s="1"/>
  <c r="AC7" i="28" s="1"/>
  <c r="AB8" i="28" s="1"/>
  <c r="X68" i="29"/>
  <c r="Y68" i="29"/>
  <c r="AR69" i="42"/>
  <c r="AS66" i="48"/>
  <c r="AL66" i="48"/>
  <c r="AU66" i="48" s="1"/>
  <c r="AS16" i="40"/>
  <c r="AL16" i="40"/>
  <c r="AU16" i="40" s="1"/>
  <c r="AS34" i="40"/>
  <c r="AL34" i="40"/>
  <c r="AU34" i="40" s="1"/>
  <c r="AS52" i="40"/>
  <c r="AL52" i="40"/>
  <c r="AU52" i="40" s="1"/>
  <c r="X69" i="41"/>
  <c r="Y69" i="41"/>
  <c r="AR66" i="46"/>
  <c r="AG68" i="43"/>
  <c r="AP68" i="43" s="1"/>
  <c r="AE68" i="43"/>
  <c r="W69" i="43"/>
  <c r="AF68" i="43"/>
  <c r="AO68" i="43" s="1"/>
  <c r="AS18" i="48"/>
  <c r="AL18" i="48"/>
  <c r="AU18" i="48" s="1"/>
  <c r="AS36" i="48"/>
  <c r="AL36" i="48"/>
  <c r="AU36" i="48" s="1"/>
  <c r="AS54" i="48"/>
  <c r="AL54" i="48"/>
  <c r="AU54" i="48" s="1"/>
  <c r="AS23" i="40"/>
  <c r="AL23" i="40"/>
  <c r="AU23" i="40" s="1"/>
  <c r="AS41" i="40"/>
  <c r="AL41" i="40"/>
  <c r="AU41" i="40" s="1"/>
  <c r="AS59" i="40"/>
  <c r="AL59" i="40"/>
  <c r="AU59" i="40" s="1"/>
  <c r="AK57" i="76"/>
  <c r="AT57" i="76" s="1"/>
  <c r="AK51" i="76"/>
  <c r="AT51" i="76" s="1"/>
  <c r="AJ45" i="76"/>
  <c r="AK45" i="76"/>
  <c r="AT45" i="76" s="1"/>
  <c r="AJ39" i="76"/>
  <c r="AK39" i="76"/>
  <c r="AT39" i="76" s="1"/>
  <c r="AJ33" i="76"/>
  <c r="AK33" i="76"/>
  <c r="AT33" i="76" s="1"/>
  <c r="AK15" i="76"/>
  <c r="AT15" i="76" s="1"/>
  <c r="AJ9" i="76"/>
  <c r="AK9" i="76"/>
  <c r="AT9" i="76" s="1"/>
  <c r="AR69" i="77"/>
  <c r="AR66" i="88"/>
  <c r="AS18" i="40"/>
  <c r="AL18" i="40"/>
  <c r="AU18" i="40" s="1"/>
  <c r="AS36" i="40"/>
  <c r="AL36" i="40"/>
  <c r="AU36" i="40" s="1"/>
  <c r="AS54" i="40"/>
  <c r="AL54" i="40"/>
  <c r="AU54" i="40" s="1"/>
  <c r="AS4" i="44"/>
  <c r="AL4" i="44"/>
  <c r="AU4" i="44" s="1"/>
  <c r="AU71" i="44" s="1"/>
  <c r="C11" i="44" s="1"/>
  <c r="AS20" i="48"/>
  <c r="AL20" i="48"/>
  <c r="AU20" i="48" s="1"/>
  <c r="AS38" i="48"/>
  <c r="AL38" i="48"/>
  <c r="AU38" i="48" s="1"/>
  <c r="AS56" i="48"/>
  <c r="AL56" i="48"/>
  <c r="AU56" i="48" s="1"/>
  <c r="X68" i="78"/>
  <c r="Y68" i="78"/>
  <c r="X66" i="94"/>
  <c r="Y66" i="94"/>
  <c r="AK14" i="40"/>
  <c r="AT14" i="40" s="1"/>
  <c r="AJ14" i="40"/>
  <c r="AK64" i="80"/>
  <c r="AT64" i="80" s="1"/>
  <c r="AJ58" i="80"/>
  <c r="AK58" i="80"/>
  <c r="AT58" i="80" s="1"/>
  <c r="AJ52" i="80"/>
  <c r="AK52" i="80"/>
  <c r="AT52" i="80" s="1"/>
  <c r="AJ46" i="80"/>
  <c r="AK46" i="80"/>
  <c r="AT46" i="80" s="1"/>
  <c r="AK34" i="80"/>
  <c r="AT34" i="80" s="1"/>
  <c r="AK28" i="80"/>
  <c r="AT28" i="80" s="1"/>
  <c r="AJ22" i="80"/>
  <c r="AK22" i="80"/>
  <c r="AT22" i="80" s="1"/>
  <c r="AJ16" i="80"/>
  <c r="AK16" i="80"/>
  <c r="AT16" i="80" s="1"/>
  <c r="AK10" i="80"/>
  <c r="AT10" i="80" s="1"/>
  <c r="AJ10" i="80"/>
  <c r="AI70" i="95"/>
  <c r="AN70" i="95"/>
  <c r="AJ10" i="48"/>
  <c r="AK10" i="48"/>
  <c r="AT10" i="48" s="1"/>
  <c r="AS28" i="48"/>
  <c r="AL28" i="48"/>
  <c r="AU28" i="48" s="1"/>
  <c r="AS46" i="48"/>
  <c r="AL46" i="48"/>
  <c r="AU46" i="48" s="1"/>
  <c r="AS64" i="48"/>
  <c r="AL64" i="48"/>
  <c r="AU64" i="48" s="1"/>
  <c r="AS21" i="96"/>
  <c r="AL21" i="96"/>
  <c r="AU21" i="96" s="1"/>
  <c r="W68" i="35"/>
  <c r="AG67" i="35"/>
  <c r="AP67" i="35" s="1"/>
  <c r="AF67" i="35"/>
  <c r="AO67" i="35" s="1"/>
  <c r="AE67" i="35"/>
  <c r="AK69" i="28"/>
  <c r="AT69" i="28" s="1"/>
  <c r="AJ69" i="28"/>
  <c r="AS69" i="28" s="1"/>
  <c r="AJ61" i="28"/>
  <c r="AK61" i="28"/>
  <c r="AT61" i="28" s="1"/>
  <c r="AJ55" i="28"/>
  <c r="AK55" i="28"/>
  <c r="AT55" i="28" s="1"/>
  <c r="AK49" i="28"/>
  <c r="AT49" i="28" s="1"/>
  <c r="AK43" i="28"/>
  <c r="AT43" i="28" s="1"/>
  <c r="AJ31" i="28"/>
  <c r="AK31" i="28"/>
  <c r="AT31" i="28" s="1"/>
  <c r="AK25" i="28"/>
  <c r="AT25" i="28" s="1"/>
  <c r="AK19" i="28"/>
  <c r="AT19" i="28" s="1"/>
  <c r="AJ13" i="28"/>
  <c r="AK13" i="28"/>
  <c r="AT13" i="28" s="1"/>
  <c r="AX6" i="28"/>
  <c r="S6" i="28" s="1"/>
  <c r="AC6" i="28" s="1"/>
  <c r="AB7" i="28" s="1"/>
  <c r="AI67" i="29"/>
  <c r="AN67" i="29"/>
  <c r="AS11" i="48"/>
  <c r="AL11" i="48"/>
  <c r="AU11" i="48" s="1"/>
  <c r="AS29" i="48"/>
  <c r="AL29" i="48"/>
  <c r="AU29" i="48" s="1"/>
  <c r="AS47" i="48"/>
  <c r="AL47" i="48"/>
  <c r="AU47" i="48" s="1"/>
  <c r="AS22" i="96"/>
  <c r="AL22" i="96"/>
  <c r="AU22" i="96" s="1"/>
  <c r="AS40" i="96"/>
  <c r="AL40" i="96"/>
  <c r="AU40" i="96" s="1"/>
  <c r="AS58" i="96"/>
  <c r="AL58" i="96"/>
  <c r="AU58" i="96" s="1"/>
  <c r="AR66" i="74"/>
  <c r="AI69" i="93"/>
  <c r="AN69" i="93"/>
  <c r="AS11" i="96"/>
  <c r="AL11" i="96"/>
  <c r="AU11" i="96" s="1"/>
  <c r="AS29" i="96"/>
  <c r="AL29" i="96"/>
  <c r="AU29" i="96" s="1"/>
  <c r="AS47" i="96"/>
  <c r="AL47" i="96"/>
  <c r="AU47" i="96" s="1"/>
  <c r="AS65" i="96"/>
  <c r="AL65" i="96"/>
  <c r="AU65" i="96" s="1"/>
  <c r="AS5" i="40"/>
  <c r="AL5" i="40"/>
  <c r="AU5" i="40" s="1"/>
  <c r="Y70" i="30"/>
  <c r="X70" i="30"/>
  <c r="AK62" i="76"/>
  <c r="AT62" i="76" s="1"/>
  <c r="AK56" i="76"/>
  <c r="AT56" i="76" s="1"/>
  <c r="AJ50" i="76"/>
  <c r="AK50" i="76"/>
  <c r="AT50" i="76" s="1"/>
  <c r="AJ44" i="76"/>
  <c r="AK44" i="76"/>
  <c r="AT44" i="76" s="1"/>
  <c r="AJ38" i="76"/>
  <c r="AK38" i="76"/>
  <c r="AT38" i="76" s="1"/>
  <c r="AK20" i="76"/>
  <c r="AT20" i="76" s="1"/>
  <c r="AJ14" i="76"/>
  <c r="AK14" i="76"/>
  <c r="AT14" i="76" s="1"/>
  <c r="AJ8" i="76"/>
  <c r="AK8" i="76"/>
  <c r="AT8" i="76" s="1"/>
  <c r="AS13" i="48"/>
  <c r="AL13" i="48"/>
  <c r="AU13" i="48" s="1"/>
  <c r="AS31" i="48"/>
  <c r="AL31" i="48"/>
  <c r="AU31" i="48" s="1"/>
  <c r="AS49" i="48"/>
  <c r="AL49" i="48"/>
  <c r="AU49" i="48" s="1"/>
  <c r="AS68" i="48"/>
  <c r="AL68" i="48"/>
  <c r="AU68" i="48" s="1"/>
  <c r="AS18" i="96"/>
  <c r="AL18" i="96"/>
  <c r="AU18" i="96" s="1"/>
  <c r="AS36" i="96"/>
  <c r="AL36" i="96"/>
  <c r="AU36" i="96" s="1"/>
  <c r="AS54" i="96"/>
  <c r="AL54" i="96"/>
  <c r="AU54" i="96" s="1"/>
  <c r="X69" i="83"/>
  <c r="Y69" i="83"/>
  <c r="AG72" i="91"/>
  <c r="AP72" i="91" s="1"/>
  <c r="AF72" i="91"/>
  <c r="AO72" i="91" s="1"/>
  <c r="AE72" i="91"/>
  <c r="W73" i="91"/>
  <c r="AS13" i="96"/>
  <c r="AL13" i="96"/>
  <c r="AU13" i="96" s="1"/>
  <c r="AS31" i="96"/>
  <c r="AL31" i="96"/>
  <c r="AU31" i="96" s="1"/>
  <c r="AS49" i="96"/>
  <c r="AL49" i="96"/>
  <c r="AU49" i="96" s="1"/>
  <c r="AS66" i="96"/>
  <c r="AL66" i="96"/>
  <c r="AU66" i="96" s="1"/>
  <c r="Y70" i="37"/>
  <c r="X70" i="37"/>
  <c r="AJ7" i="40"/>
  <c r="AK7" i="40"/>
  <c r="AT7" i="40" s="1"/>
  <c r="AS25" i="40"/>
  <c r="AL25" i="40"/>
  <c r="AU25" i="40" s="1"/>
  <c r="AS43" i="40"/>
  <c r="AL43" i="40"/>
  <c r="AU43" i="40" s="1"/>
  <c r="AS61" i="40"/>
  <c r="AL61" i="40"/>
  <c r="AU61" i="40" s="1"/>
  <c r="AS71" i="44"/>
  <c r="X69" i="84"/>
  <c r="Y69" i="84"/>
  <c r="AR65" i="27"/>
  <c r="AH70" i="38"/>
  <c r="AQ70" i="38" s="1"/>
  <c r="AJ8" i="40"/>
  <c r="AS27" i="48"/>
  <c r="AL27" i="48"/>
  <c r="AU27" i="48" s="1"/>
  <c r="AJ66" i="80"/>
  <c r="AK66" i="80"/>
  <c r="AT66" i="80" s="1"/>
  <c r="AJ63" i="80"/>
  <c r="AK63" i="80"/>
  <c r="AT63" i="80" s="1"/>
  <c r="AK51" i="80"/>
  <c r="AT51" i="80" s="1"/>
  <c r="AJ51" i="80"/>
  <c r="AK45" i="80"/>
  <c r="AT45" i="80" s="1"/>
  <c r="AJ45" i="80"/>
  <c r="AK39" i="80"/>
  <c r="AT39" i="80" s="1"/>
  <c r="AJ39" i="80"/>
  <c r="AK33" i="80"/>
  <c r="AT33" i="80" s="1"/>
  <c r="AJ33" i="80"/>
  <c r="AK27" i="80"/>
  <c r="AT27" i="80" s="1"/>
  <c r="AJ27" i="80"/>
  <c r="AK21" i="80"/>
  <c r="AT21" i="80" s="1"/>
  <c r="AJ21" i="80"/>
  <c r="AK15" i="80"/>
  <c r="AT15" i="80" s="1"/>
  <c r="AJ15" i="80"/>
  <c r="AK9" i="80"/>
  <c r="AT9" i="80" s="1"/>
  <c r="AX3" i="80"/>
  <c r="S3" i="80" s="1"/>
  <c r="AC3" i="80" s="1"/>
  <c r="X71" i="95"/>
  <c r="Z71" i="95" s="1"/>
  <c r="Y71" i="95"/>
  <c r="AR70" i="26"/>
  <c r="W68" i="45"/>
  <c r="AG67" i="45"/>
  <c r="AP67" i="45" s="1"/>
  <c r="AE67" i="45"/>
  <c r="AF67" i="45"/>
  <c r="AO67" i="45" s="1"/>
  <c r="AS39" i="96"/>
  <c r="AL39" i="96"/>
  <c r="AU39" i="96" s="1"/>
  <c r="AS57" i="96"/>
  <c r="AL57" i="96"/>
  <c r="AU57" i="96" s="1"/>
  <c r="AS15" i="40"/>
  <c r="AL15" i="40"/>
  <c r="AU15" i="40" s="1"/>
  <c r="AS33" i="40"/>
  <c r="AL33" i="40"/>
  <c r="AU33" i="40" s="1"/>
  <c r="AS51" i="40"/>
  <c r="AL51" i="40"/>
  <c r="AU51" i="40" s="1"/>
  <c r="AS67" i="40"/>
  <c r="AL67" i="40"/>
  <c r="AU67" i="40" s="1"/>
  <c r="W69" i="39"/>
  <c r="AG68" i="39"/>
  <c r="AP68" i="39" s="1"/>
  <c r="AF68" i="39"/>
  <c r="AO68" i="39" s="1"/>
  <c r="AE68" i="39"/>
  <c r="AJ68" i="28"/>
  <c r="AK68" i="28"/>
  <c r="AT68" i="28" s="1"/>
  <c r="AK60" i="28"/>
  <c r="AT60" i="28" s="1"/>
  <c r="AJ60" i="28"/>
  <c r="AJ54" i="28"/>
  <c r="AK48" i="28"/>
  <c r="AT48" i="28" s="1"/>
  <c r="AJ48" i="28"/>
  <c r="AK42" i="28"/>
  <c r="AT42" i="28" s="1"/>
  <c r="AJ42" i="28"/>
  <c r="AK36" i="28"/>
  <c r="AT36" i="28" s="1"/>
  <c r="AJ36" i="28"/>
  <c r="AK18" i="28"/>
  <c r="AT18" i="28" s="1"/>
  <c r="AJ18" i="28"/>
  <c r="AK12" i="28"/>
  <c r="AT12" i="28" s="1"/>
  <c r="AJ12" i="28"/>
  <c r="AX5" i="28"/>
  <c r="S5" i="28" s="1"/>
  <c r="AC5" i="28" s="1"/>
  <c r="AB6" i="28" s="1"/>
  <c r="AI69" i="80"/>
  <c r="AN69" i="80"/>
  <c r="AN71" i="80" s="1"/>
  <c r="AH69" i="82"/>
  <c r="AQ69" i="82" s="1"/>
  <c r="AH71" i="26"/>
  <c r="AQ71" i="26" s="1"/>
  <c r="AS64" i="96"/>
  <c r="AL64" i="96"/>
  <c r="AU64" i="96" s="1"/>
  <c r="AS22" i="40"/>
  <c r="AL22" i="40"/>
  <c r="AU22" i="40" s="1"/>
  <c r="AS40" i="40"/>
  <c r="AL40" i="40"/>
  <c r="AU40" i="40" s="1"/>
  <c r="AS58" i="40"/>
  <c r="AL58" i="40"/>
  <c r="AU58" i="40" s="1"/>
  <c r="AI68" i="41"/>
  <c r="AN68" i="41"/>
  <c r="W71" i="86"/>
  <c r="AG70" i="86"/>
  <c r="AP70" i="86" s="1"/>
  <c r="AF70" i="86"/>
  <c r="AO70" i="86" s="1"/>
  <c r="AE70" i="86"/>
  <c r="AH70" i="42"/>
  <c r="AQ70" i="42" s="1"/>
  <c r="AS6" i="48"/>
  <c r="AL6" i="48"/>
  <c r="AU6" i="48" s="1"/>
  <c r="AS24" i="48"/>
  <c r="AL24" i="48"/>
  <c r="AU24" i="48" s="1"/>
  <c r="AS42" i="48"/>
  <c r="AL42" i="48"/>
  <c r="AU42" i="48" s="1"/>
  <c r="AS60" i="48"/>
  <c r="AL60" i="48"/>
  <c r="AU60" i="48" s="1"/>
  <c r="AE67" i="47"/>
  <c r="AG67" i="47"/>
  <c r="AP67" i="47" s="1"/>
  <c r="W68" i="47"/>
  <c r="AF67" i="47"/>
  <c r="AO67" i="47" s="1"/>
  <c r="AS29" i="40"/>
  <c r="AL29" i="40"/>
  <c r="AU29" i="40" s="1"/>
  <c r="AS47" i="40"/>
  <c r="AL47" i="40"/>
  <c r="AU47" i="40" s="1"/>
  <c r="AS68" i="40"/>
  <c r="AL68" i="40"/>
  <c r="AU68" i="40" s="1"/>
  <c r="AG68" i="33"/>
  <c r="AP68" i="33" s="1"/>
  <c r="AF68" i="33"/>
  <c r="AO68" i="33" s="1"/>
  <c r="W69" i="33"/>
  <c r="AE68" i="33"/>
  <c r="AR69" i="38"/>
  <c r="AR68" i="82"/>
  <c r="AF69" i="76"/>
  <c r="AO69" i="76" s="1"/>
  <c r="AO71" i="76" s="1"/>
  <c r="AE69" i="76"/>
  <c r="AX69" i="76"/>
  <c r="S69" i="76" s="1"/>
  <c r="AC69" i="76" s="1"/>
  <c r="AJ69" i="76" s="1"/>
  <c r="AS69" i="76" s="1"/>
  <c r="AG69" i="76"/>
  <c r="AP69" i="76" s="1"/>
  <c r="AP71" i="76" s="1"/>
  <c r="AK66" i="76"/>
  <c r="AT66" i="76" s="1"/>
  <c r="AK61" i="76"/>
  <c r="AT61" i="76" s="1"/>
  <c r="AJ55" i="76"/>
  <c r="AK55" i="76"/>
  <c r="AT55" i="76" s="1"/>
  <c r="AJ49" i="76"/>
  <c r="AK49" i="76"/>
  <c r="AT49" i="76" s="1"/>
  <c r="AJ43" i="76"/>
  <c r="AK43" i="76"/>
  <c r="AT43" i="76" s="1"/>
  <c r="AJ25" i="76"/>
  <c r="AK25" i="76"/>
  <c r="AT25" i="76" s="1"/>
  <c r="AJ19" i="76"/>
  <c r="AK19" i="76"/>
  <c r="AT19" i="76" s="1"/>
  <c r="AJ13" i="76"/>
  <c r="AK13" i="76"/>
  <c r="AT13" i="76" s="1"/>
  <c r="AJ7" i="76"/>
  <c r="AK7" i="76"/>
  <c r="AT7" i="76" s="1"/>
  <c r="AS6" i="96"/>
  <c r="AL6" i="96"/>
  <c r="AU6" i="96" s="1"/>
  <c r="AS6" i="40"/>
  <c r="AL6" i="40"/>
  <c r="AU6" i="40" s="1"/>
  <c r="AS24" i="40"/>
  <c r="AL24" i="40"/>
  <c r="AU24" i="40" s="1"/>
  <c r="AS42" i="40"/>
  <c r="AL42" i="40"/>
  <c r="AU42" i="40" s="1"/>
  <c r="AS60" i="40"/>
  <c r="AL60" i="40"/>
  <c r="AU60" i="40" s="1"/>
  <c r="Y70" i="73"/>
  <c r="X70" i="73"/>
  <c r="AK8" i="48"/>
  <c r="AT8" i="48" s="1"/>
  <c r="AJ8" i="48"/>
  <c r="AS26" i="48"/>
  <c r="AL26" i="48"/>
  <c r="AU26" i="48" s="1"/>
  <c r="AS44" i="48"/>
  <c r="AL44" i="48"/>
  <c r="AU44" i="48" s="1"/>
  <c r="AS62" i="48"/>
  <c r="AL62" i="48"/>
  <c r="AU62" i="48" s="1"/>
  <c r="AN69" i="37"/>
  <c r="AI69" i="37"/>
  <c r="AL69" i="96"/>
  <c r="AU69" i="96" s="1"/>
  <c r="AR69" i="96"/>
  <c r="AR71" i="96" s="1"/>
  <c r="AN69" i="28"/>
  <c r="AN71" i="28" s="1"/>
  <c r="AI69" i="28"/>
  <c r="AF70" i="38"/>
  <c r="AO70" i="38" s="1"/>
  <c r="W71" i="38"/>
  <c r="AG70" i="38"/>
  <c r="AP70" i="38" s="1"/>
  <c r="AE70" i="38"/>
  <c r="AK62" i="80"/>
  <c r="AT62" i="80" s="1"/>
  <c r="AJ62" i="80"/>
  <c r="AK44" i="80"/>
  <c r="AT44" i="80" s="1"/>
  <c r="AJ44" i="80"/>
  <c r="AK38" i="80"/>
  <c r="AT38" i="80" s="1"/>
  <c r="AJ38" i="80"/>
  <c r="AK32" i="80"/>
  <c r="AT32" i="80" s="1"/>
  <c r="AJ32" i="80"/>
  <c r="AK26" i="80"/>
  <c r="AT26" i="80" s="1"/>
  <c r="AJ26" i="80"/>
  <c r="AK20" i="80"/>
  <c r="AT20" i="80" s="1"/>
  <c r="AJ20" i="80"/>
  <c r="AK14" i="80"/>
  <c r="AT14" i="80" s="1"/>
  <c r="AJ14" i="80"/>
  <c r="AK8" i="80"/>
  <c r="AT8" i="80" s="1"/>
  <c r="AH68" i="36"/>
  <c r="AQ68" i="36" s="1"/>
  <c r="AS16" i="48"/>
  <c r="AL16" i="48"/>
  <c r="AU16" i="48" s="1"/>
  <c r="AS34" i="48"/>
  <c r="AL34" i="48"/>
  <c r="AU34" i="48" s="1"/>
  <c r="AS52" i="48"/>
  <c r="AL52" i="48"/>
  <c r="AU52" i="48" s="1"/>
  <c r="AJ3" i="96"/>
  <c r="AB4" i="96"/>
  <c r="AH67" i="88"/>
  <c r="AQ67" i="88" s="1"/>
  <c r="AE69" i="31"/>
  <c r="W70" i="31"/>
  <c r="AG69" i="31"/>
  <c r="AP69" i="31" s="1"/>
  <c r="AF69" i="31"/>
  <c r="AO69" i="31" s="1"/>
  <c r="AJ65" i="28"/>
  <c r="AK65" i="28"/>
  <c r="AT65" i="28" s="1"/>
  <c r="AK53" i="28"/>
  <c r="AT53" i="28" s="1"/>
  <c r="AJ47" i="28"/>
  <c r="AK47" i="28"/>
  <c r="AT47" i="28" s="1"/>
  <c r="AJ41" i="28"/>
  <c r="AK41" i="28"/>
  <c r="AT41" i="28" s="1"/>
  <c r="AJ35" i="28"/>
  <c r="AK35" i="28"/>
  <c r="AT35" i="28" s="1"/>
  <c r="AK23" i="28"/>
  <c r="AT23" i="28" s="1"/>
  <c r="AJ17" i="28"/>
  <c r="AK17" i="28"/>
  <c r="AT17" i="28" s="1"/>
  <c r="AK11" i="28"/>
  <c r="AT11" i="28" s="1"/>
  <c r="AJ11" i="28"/>
  <c r="Z69" i="82"/>
  <c r="Z71" i="26"/>
  <c r="AS17" i="48"/>
  <c r="AL17" i="48"/>
  <c r="AU17" i="48" s="1"/>
  <c r="AS35" i="48"/>
  <c r="AL35" i="48"/>
  <c r="AU35" i="48" s="1"/>
  <c r="AS53" i="48"/>
  <c r="AL53" i="48"/>
  <c r="AU53" i="48" s="1"/>
  <c r="AS10" i="96"/>
  <c r="AL10" i="96"/>
  <c r="AU10" i="96" s="1"/>
  <c r="AS28" i="96"/>
  <c r="AL28" i="96"/>
  <c r="AU28" i="96" s="1"/>
  <c r="AS46" i="96"/>
  <c r="AL46" i="96"/>
  <c r="AU46" i="96" s="1"/>
  <c r="AS10" i="40"/>
  <c r="AL10" i="40"/>
  <c r="AU10" i="40" s="1"/>
  <c r="Z70" i="42"/>
  <c r="AS12" i="48"/>
  <c r="AL12" i="48"/>
  <c r="AU12" i="48" s="1"/>
  <c r="AS30" i="48"/>
  <c r="AL30" i="48"/>
  <c r="AU30" i="48" s="1"/>
  <c r="AS48" i="48"/>
  <c r="AL48" i="48"/>
  <c r="AU48" i="48" s="1"/>
  <c r="AS17" i="96"/>
  <c r="AL17" i="96"/>
  <c r="AU17" i="96" s="1"/>
  <c r="AS35" i="96"/>
  <c r="AL35" i="96"/>
  <c r="AU35" i="96" s="1"/>
  <c r="AS53" i="96"/>
  <c r="AL53" i="96"/>
  <c r="AU53" i="96" s="1"/>
  <c r="AH67" i="74"/>
  <c r="AQ67" i="74" s="1"/>
  <c r="AS11" i="40"/>
  <c r="AL11" i="40"/>
  <c r="AU11" i="40" s="1"/>
  <c r="Y70" i="25"/>
  <c r="X70" i="25"/>
  <c r="AR66" i="92"/>
  <c r="AI69" i="30"/>
  <c r="AN69" i="30"/>
  <c r="AJ65" i="76"/>
  <c r="AK65" i="76"/>
  <c r="AT65" i="76" s="1"/>
  <c r="AJ60" i="76"/>
  <c r="AK60" i="76"/>
  <c r="AT60" i="76" s="1"/>
  <c r="AJ54" i="76"/>
  <c r="AK54" i="76"/>
  <c r="AT54" i="76" s="1"/>
  <c r="AJ42" i="76"/>
  <c r="AK42" i="76"/>
  <c r="AT42" i="76" s="1"/>
  <c r="AK36" i="76"/>
  <c r="AT36" i="76" s="1"/>
  <c r="AK30" i="76"/>
  <c r="AT30" i="76" s="1"/>
  <c r="AJ24" i="76"/>
  <c r="AK24" i="76"/>
  <c r="AT24" i="76" s="1"/>
  <c r="AJ18" i="76"/>
  <c r="AK18" i="76"/>
  <c r="AT18" i="76" s="1"/>
  <c r="AJ12" i="76"/>
  <c r="AK12" i="76"/>
  <c r="AT12" i="76" s="1"/>
  <c r="AJ6" i="76"/>
  <c r="AK6" i="76"/>
  <c r="AT6" i="76" s="1"/>
  <c r="AR71" i="91"/>
  <c r="AS19" i="48"/>
  <c r="AL19" i="48"/>
  <c r="AU19" i="48" s="1"/>
  <c r="AS37" i="48"/>
  <c r="AL37" i="48"/>
  <c r="AU37" i="48" s="1"/>
  <c r="AS55" i="48"/>
  <c r="AL55" i="48"/>
  <c r="AU55" i="48" s="1"/>
  <c r="AS24" i="96"/>
  <c r="AL24" i="96"/>
  <c r="AU24" i="96" s="1"/>
  <c r="AS42" i="96"/>
  <c r="AL42" i="96"/>
  <c r="AU42" i="96" s="1"/>
  <c r="AS60" i="96"/>
  <c r="AL60" i="96"/>
  <c r="AU60" i="96" s="1"/>
  <c r="AS65" i="40"/>
  <c r="AL65" i="40"/>
  <c r="AU65" i="40" s="1"/>
  <c r="AN69" i="73"/>
  <c r="AI69" i="73"/>
  <c r="AS19" i="96"/>
  <c r="AL19" i="96"/>
  <c r="AU19" i="96" s="1"/>
  <c r="AS37" i="96"/>
  <c r="AL37" i="96"/>
  <c r="AU37" i="96" s="1"/>
  <c r="AS55" i="96"/>
  <c r="AL55" i="96"/>
  <c r="AU55" i="96" s="1"/>
  <c r="AJ13" i="40"/>
  <c r="AS31" i="40"/>
  <c r="AL31" i="40"/>
  <c r="AU31" i="40" s="1"/>
  <c r="AS49" i="40"/>
  <c r="AL49" i="40"/>
  <c r="AU49" i="40" s="1"/>
  <c r="AS66" i="40"/>
  <c r="AL66" i="40"/>
  <c r="AU66" i="40" s="1"/>
  <c r="AI67" i="78"/>
  <c r="AN67" i="78"/>
  <c r="AN69" i="40"/>
  <c r="AN71" i="40" s="1"/>
  <c r="AI69" i="40"/>
  <c r="AH69" i="34"/>
  <c r="AQ69" i="34" s="1"/>
  <c r="AJ8" i="96"/>
  <c r="AJ9" i="48"/>
  <c r="AK9" i="48"/>
  <c r="AT9" i="48" s="1"/>
  <c r="AS63" i="48"/>
  <c r="AL63" i="48"/>
  <c r="AU63" i="48" s="1"/>
  <c r="AS56" i="96"/>
  <c r="AL56" i="96"/>
  <c r="AU56" i="96" s="1"/>
  <c r="AS56" i="40"/>
  <c r="AL56" i="40"/>
  <c r="AU56" i="40" s="1"/>
  <c r="AR67" i="43"/>
  <c r="AK68" i="80"/>
  <c r="AT68" i="80" s="1"/>
  <c r="AJ68" i="80"/>
  <c r="AS26" i="96"/>
  <c r="AL26" i="96"/>
  <c r="AU26" i="96" s="1"/>
  <c r="AJ61" i="80"/>
  <c r="AK61" i="80"/>
  <c r="AT61" i="80" s="1"/>
  <c r="AK55" i="80"/>
  <c r="AT55" i="80" s="1"/>
  <c r="AJ31" i="80"/>
  <c r="AK31" i="80"/>
  <c r="AT31" i="80" s="1"/>
  <c r="AJ13" i="80"/>
  <c r="AK13" i="80"/>
  <c r="AT13" i="80" s="1"/>
  <c r="AG68" i="36"/>
  <c r="AP68" i="36" s="1"/>
  <c r="AF68" i="36"/>
  <c r="AO68" i="36" s="1"/>
  <c r="AE68" i="36"/>
  <c r="W69" i="36"/>
  <c r="AH69" i="32"/>
  <c r="AQ69" i="32" s="1"/>
  <c r="AQ71" i="32" s="1"/>
  <c r="AZ3" i="32"/>
  <c r="AX4" i="32" s="1"/>
  <c r="S4" i="32" s="1"/>
  <c r="AC4" i="32" s="1"/>
  <c r="AB5" i="32" s="1"/>
  <c r="AX5" i="32"/>
  <c r="S5" i="32" s="1"/>
  <c r="AC5" i="32" s="1"/>
  <c r="AB6" i="32" s="1"/>
  <c r="AX10" i="32"/>
  <c r="S10" i="32" s="1"/>
  <c r="AC10" i="32" s="1"/>
  <c r="AB11" i="32" s="1"/>
  <c r="AX18" i="32"/>
  <c r="S18" i="32" s="1"/>
  <c r="AC18" i="32" s="1"/>
  <c r="AB19" i="32" s="1"/>
  <c r="AX19" i="32"/>
  <c r="S19" i="32" s="1"/>
  <c r="AC19" i="32" s="1"/>
  <c r="AB20" i="32" s="1"/>
  <c r="AX24" i="32"/>
  <c r="S24" i="32" s="1"/>
  <c r="AC24" i="32" s="1"/>
  <c r="AB25" i="32" s="1"/>
  <c r="AX26" i="32"/>
  <c r="S26" i="32" s="1"/>
  <c r="AC26" i="32" s="1"/>
  <c r="AB27" i="32" s="1"/>
  <c r="AX31" i="32"/>
  <c r="S31" i="32" s="1"/>
  <c r="AC31" i="32" s="1"/>
  <c r="AB32" i="32" s="1"/>
  <c r="AX32" i="32"/>
  <c r="S32" i="32" s="1"/>
  <c r="AC32" i="32" s="1"/>
  <c r="AB33" i="32" s="1"/>
  <c r="AX34" i="32"/>
  <c r="S34" i="32" s="1"/>
  <c r="AC34" i="32" s="1"/>
  <c r="AB35" i="32" s="1"/>
  <c r="AX38" i="32"/>
  <c r="S38" i="32" s="1"/>
  <c r="AC38" i="32" s="1"/>
  <c r="AB39" i="32" s="1"/>
  <c r="AX41" i="32"/>
  <c r="S41" i="32" s="1"/>
  <c r="AC41" i="32" s="1"/>
  <c r="AB42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50" i="32"/>
  <c r="S50" i="32" s="1"/>
  <c r="AC50" i="32" s="1"/>
  <c r="AB51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5" i="32"/>
  <c r="S55" i="32" s="1"/>
  <c r="AC55" i="32" s="1"/>
  <c r="AB56" i="32" s="1"/>
  <c r="AX56" i="32"/>
  <c r="S56" i="32" s="1"/>
  <c r="AC56" i="32" s="1"/>
  <c r="AB57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1" i="32"/>
  <c r="S61" i="32" s="1"/>
  <c r="AC61" i="32" s="1"/>
  <c r="AB62" i="32" s="1"/>
  <c r="AX62" i="32"/>
  <c r="S62" i="32" s="1"/>
  <c r="AC62" i="32" s="1"/>
  <c r="AB63" i="32" s="1"/>
  <c r="AX63" i="32"/>
  <c r="S63" i="32" s="1"/>
  <c r="AC63" i="32" s="1"/>
  <c r="AB64" i="32" s="1"/>
  <c r="AX64" i="32"/>
  <c r="S64" i="32" s="1"/>
  <c r="AC64" i="32" s="1"/>
  <c r="AB65" i="32" s="1"/>
  <c r="AX68" i="32"/>
  <c r="S68" i="32" s="1"/>
  <c r="AC68" i="32" s="1"/>
  <c r="AB69" i="32" s="1"/>
  <c r="AX67" i="32"/>
  <c r="S67" i="32" s="1"/>
  <c r="AC67" i="32" s="1"/>
  <c r="AB68" i="32" s="1"/>
  <c r="AX66" i="32"/>
  <c r="S66" i="32" s="1"/>
  <c r="AC66" i="32" s="1"/>
  <c r="AB67" i="32" s="1"/>
  <c r="AX65" i="32"/>
  <c r="S65" i="32" s="1"/>
  <c r="AC65" i="32" s="1"/>
  <c r="AB66" i="32" s="1"/>
  <c r="AJ9" i="96"/>
  <c r="AK9" i="96"/>
  <c r="AT9" i="96" s="1"/>
  <c r="AS27" i="96"/>
  <c r="AL27" i="96"/>
  <c r="AU27" i="96" s="1"/>
  <c r="AS45" i="96"/>
  <c r="AL45" i="96"/>
  <c r="AU45" i="96" s="1"/>
  <c r="AS63" i="96"/>
  <c r="AL63" i="96"/>
  <c r="AU63" i="96" s="1"/>
  <c r="AE67" i="88"/>
  <c r="AF67" i="88"/>
  <c r="AO67" i="88" s="1"/>
  <c r="W68" i="88"/>
  <c r="AG67" i="88"/>
  <c r="AP67" i="88" s="1"/>
  <c r="AS21" i="40"/>
  <c r="AL21" i="40"/>
  <c r="AU21" i="40" s="1"/>
  <c r="AS39" i="40"/>
  <c r="AL39" i="40"/>
  <c r="AU39" i="40" s="1"/>
  <c r="AS57" i="40"/>
  <c r="AL57" i="40"/>
  <c r="AU57" i="40" s="1"/>
  <c r="AG69" i="87"/>
  <c r="AP69" i="87" s="1"/>
  <c r="AF69" i="87"/>
  <c r="AO69" i="87" s="1"/>
  <c r="AE69" i="87"/>
  <c r="W70" i="87"/>
  <c r="AK58" i="28"/>
  <c r="AT58" i="28" s="1"/>
  <c r="AJ52" i="28"/>
  <c r="AK52" i="28"/>
  <c r="AT52" i="28" s="1"/>
  <c r="AJ46" i="28"/>
  <c r="AK46" i="28"/>
  <c r="AT46" i="28" s="1"/>
  <c r="AJ40" i="28"/>
  <c r="AK40" i="28"/>
  <c r="AT40" i="28" s="1"/>
  <c r="AJ34" i="28"/>
  <c r="AK34" i="28"/>
  <c r="AT34" i="28" s="1"/>
  <c r="AJ28" i="28"/>
  <c r="AK28" i="28"/>
  <c r="AT28" i="28" s="1"/>
  <c r="AJ22" i="28"/>
  <c r="AK22" i="28"/>
  <c r="AT22" i="28" s="1"/>
  <c r="AJ16" i="28"/>
  <c r="AK16" i="28"/>
  <c r="AT16" i="28" s="1"/>
  <c r="AJ3" i="28"/>
  <c r="AB4" i="28"/>
  <c r="AR68" i="90"/>
  <c r="AS28" i="40"/>
  <c r="AL28" i="40"/>
  <c r="AU28" i="40" s="1"/>
  <c r="AS46" i="40"/>
  <c r="AL46" i="40"/>
  <c r="AU46" i="40" s="1"/>
  <c r="AS64" i="40"/>
  <c r="AL64" i="40"/>
  <c r="AU64" i="40" s="1"/>
  <c r="AH68" i="43"/>
  <c r="AQ68" i="43" s="1"/>
  <c r="AS67" i="48"/>
  <c r="AL67" i="48"/>
  <c r="AU67" i="48" s="1"/>
  <c r="AS23" i="96"/>
  <c r="AL23" i="96"/>
  <c r="AU23" i="96" s="1"/>
  <c r="AS17" i="40"/>
  <c r="AL17" i="40"/>
  <c r="AU17" i="40" s="1"/>
  <c r="AS35" i="40"/>
  <c r="AL35" i="40"/>
  <c r="AU35" i="40" s="1"/>
  <c r="AS53" i="40"/>
  <c r="AL53" i="40"/>
  <c r="AU53" i="40" s="1"/>
  <c r="AH66" i="27"/>
  <c r="AQ66" i="27" s="1"/>
  <c r="AJ68" i="76"/>
  <c r="AK68" i="76"/>
  <c r="AT68" i="76" s="1"/>
  <c r="AJ59" i="76"/>
  <c r="AK59" i="76"/>
  <c r="AT59" i="76" s="1"/>
  <c r="AJ53" i="76"/>
  <c r="AK53" i="76"/>
  <c r="AT53" i="76" s="1"/>
  <c r="AJ41" i="76"/>
  <c r="AK41" i="76"/>
  <c r="AT41" i="76" s="1"/>
  <c r="AJ35" i="76"/>
  <c r="AK35" i="76"/>
  <c r="AT35" i="76" s="1"/>
  <c r="AJ29" i="76"/>
  <c r="AK29" i="76"/>
  <c r="AT29" i="76" s="1"/>
  <c r="AJ23" i="76"/>
  <c r="AK23" i="76"/>
  <c r="AT23" i="76" s="1"/>
  <c r="AJ17" i="76"/>
  <c r="AK17" i="76"/>
  <c r="AT17" i="76" s="1"/>
  <c r="AJ3" i="76"/>
  <c r="AB4" i="76"/>
  <c r="AS12" i="96"/>
  <c r="AL12" i="96"/>
  <c r="AU12" i="96" s="1"/>
  <c r="AS67" i="96"/>
  <c r="AL67" i="96"/>
  <c r="AU67" i="96" s="1"/>
  <c r="AS12" i="40"/>
  <c r="AL12" i="40"/>
  <c r="AU12" i="40" s="1"/>
  <c r="AS30" i="40"/>
  <c r="AL30" i="40"/>
  <c r="AU30" i="40" s="1"/>
  <c r="AS48" i="40"/>
  <c r="AL48" i="40"/>
  <c r="AU48" i="40" s="1"/>
  <c r="AN68" i="83"/>
  <c r="AI68" i="83"/>
  <c r="AS14" i="48"/>
  <c r="AL14" i="48"/>
  <c r="AU14" i="48" s="1"/>
  <c r="AS32" i="48"/>
  <c r="AL32" i="48"/>
  <c r="AU32" i="48" s="1"/>
  <c r="AS50" i="48"/>
  <c r="AL50" i="48"/>
  <c r="AU50" i="48" s="1"/>
  <c r="AS65" i="48"/>
  <c r="AL65" i="48"/>
  <c r="AU65" i="48" s="1"/>
  <c r="AS3" i="48"/>
  <c r="AL3" i="48"/>
  <c r="AU3" i="48" s="1"/>
  <c r="AS20" i="96"/>
  <c r="AL20" i="96"/>
  <c r="AU20" i="96" s="1"/>
  <c r="W71" i="85"/>
  <c r="AG70" i="85"/>
  <c r="AP70" i="85" s="1"/>
  <c r="AE70" i="85"/>
  <c r="AF70" i="85"/>
  <c r="AO70" i="85" s="1"/>
  <c r="AS38" i="40"/>
  <c r="AL38" i="40"/>
  <c r="AU38" i="40" s="1"/>
  <c r="AH70" i="77"/>
  <c r="AQ70" i="77" s="1"/>
  <c r="AK56" i="80"/>
  <c r="AT56" i="80" s="1"/>
  <c r="AR67" i="36"/>
  <c r="AJ67" i="80"/>
  <c r="AK67" i="80"/>
  <c r="AT67" i="80" s="1"/>
  <c r="AK49" i="80"/>
  <c r="AT49" i="80" s="1"/>
  <c r="AJ25" i="80"/>
  <c r="AK25" i="80"/>
  <c r="AT25" i="80" s="1"/>
  <c r="AJ7" i="80"/>
  <c r="AK7" i="80"/>
  <c r="AT7" i="80" s="1"/>
  <c r="AH69" i="81"/>
  <c r="AQ69" i="81" s="1"/>
  <c r="AR68" i="32"/>
  <c r="AS21" i="48"/>
  <c r="AL21" i="48"/>
  <c r="AU21" i="48" s="1"/>
  <c r="AS39" i="48"/>
  <c r="AL39" i="48"/>
  <c r="AU39" i="48" s="1"/>
  <c r="AS57" i="48"/>
  <c r="AL57" i="48"/>
  <c r="AU57" i="48" s="1"/>
  <c r="Z70" i="77"/>
  <c r="AX64" i="80"/>
  <c r="S64" i="80" s="1"/>
  <c r="AC64" i="80" s="1"/>
  <c r="AB65" i="80" s="1"/>
  <c r="AX59" i="80"/>
  <c r="S59" i="80" s="1"/>
  <c r="AC59" i="80" s="1"/>
  <c r="AB60" i="80" s="1"/>
  <c r="AX53" i="80"/>
  <c r="S53" i="80" s="1"/>
  <c r="AC53" i="80" s="1"/>
  <c r="AB54" i="80" s="1"/>
  <c r="AX47" i="80"/>
  <c r="S47" i="80" s="1"/>
  <c r="AC47" i="80" s="1"/>
  <c r="AB48" i="80" s="1"/>
  <c r="AX41" i="80"/>
  <c r="S41" i="80" s="1"/>
  <c r="AC41" i="80" s="1"/>
  <c r="AB42" i="80" s="1"/>
  <c r="AX35" i="80"/>
  <c r="S35" i="80" s="1"/>
  <c r="AC35" i="80" s="1"/>
  <c r="AB36" i="80" s="1"/>
  <c r="AX29" i="80"/>
  <c r="S29" i="80" s="1"/>
  <c r="AC29" i="80" s="1"/>
  <c r="AB30" i="80" s="1"/>
  <c r="AX23" i="80"/>
  <c r="S23" i="80" s="1"/>
  <c r="AC23" i="80" s="1"/>
  <c r="AB24" i="80" s="1"/>
  <c r="AX17" i="80"/>
  <c r="S17" i="80" s="1"/>
  <c r="AC17" i="80" s="1"/>
  <c r="AB18" i="80" s="1"/>
  <c r="AX11" i="80"/>
  <c r="S11" i="80" s="1"/>
  <c r="AC11" i="80" s="1"/>
  <c r="AB12" i="80" s="1"/>
  <c r="AG66" i="75"/>
  <c r="AP66" i="75" s="1"/>
  <c r="AF66" i="75"/>
  <c r="AO66" i="75" s="1"/>
  <c r="AE66" i="75"/>
  <c r="W67" i="75"/>
  <c r="AR68" i="81"/>
  <c r="Z69" i="32"/>
  <c r="AS22" i="48"/>
  <c r="AL22" i="48"/>
  <c r="AU22" i="48" s="1"/>
  <c r="AS40" i="48"/>
  <c r="AL40" i="48"/>
  <c r="AU40" i="48" s="1"/>
  <c r="AS58" i="48"/>
  <c r="AL58" i="48"/>
  <c r="AU58" i="48" s="1"/>
  <c r="AS15" i="96"/>
  <c r="AL15" i="96"/>
  <c r="AU15" i="96" s="1"/>
  <c r="AJ3" i="40"/>
  <c r="AB4" i="40"/>
  <c r="AJ67" i="28"/>
  <c r="AK67" i="28"/>
  <c r="AT67" i="28" s="1"/>
  <c r="AK63" i="28"/>
  <c r="AT63" i="28" s="1"/>
  <c r="AX56" i="28"/>
  <c r="S56" i="28" s="1"/>
  <c r="AC56" i="28" s="1"/>
  <c r="AB57" i="28" s="1"/>
  <c r="AX50" i="28"/>
  <c r="S50" i="28" s="1"/>
  <c r="AC50" i="28" s="1"/>
  <c r="AB51" i="28" s="1"/>
  <c r="AX44" i="28"/>
  <c r="S44" i="28" s="1"/>
  <c r="AC44" i="28" s="1"/>
  <c r="AB45" i="28" s="1"/>
  <c r="AX38" i="28"/>
  <c r="S38" i="28" s="1"/>
  <c r="AC38" i="28" s="1"/>
  <c r="AB39" i="28" s="1"/>
  <c r="AX32" i="28"/>
  <c r="S32" i="28" s="1"/>
  <c r="AC32" i="28" s="1"/>
  <c r="AB33" i="28" s="1"/>
  <c r="AX26" i="28"/>
  <c r="S26" i="28" s="1"/>
  <c r="AC26" i="28" s="1"/>
  <c r="AB27" i="28" s="1"/>
  <c r="AX20" i="28"/>
  <c r="S20" i="28" s="1"/>
  <c r="AC20" i="28" s="1"/>
  <c r="AB21" i="28" s="1"/>
  <c r="AX14" i="28"/>
  <c r="S14" i="28" s="1"/>
  <c r="AC14" i="28" s="1"/>
  <c r="AB15" i="28" s="1"/>
  <c r="AX8" i="28"/>
  <c r="S8" i="28" s="1"/>
  <c r="AC8" i="28" s="1"/>
  <c r="AB9" i="28" s="1"/>
  <c r="AS23" i="48"/>
  <c r="AL23" i="48"/>
  <c r="AU23" i="48" s="1"/>
  <c r="AS41" i="48"/>
  <c r="AL41" i="48"/>
  <c r="AU41" i="48" s="1"/>
  <c r="AS59" i="48"/>
  <c r="AL59" i="48"/>
  <c r="AU59" i="48" s="1"/>
  <c r="AS16" i="96"/>
  <c r="AL16" i="96"/>
  <c r="AU16" i="96" s="1"/>
  <c r="AS34" i="96"/>
  <c r="AL34" i="96"/>
  <c r="AU34" i="96" s="1"/>
  <c r="AS52" i="96"/>
  <c r="AL52" i="96"/>
  <c r="AU52" i="96" s="1"/>
  <c r="X70" i="93"/>
  <c r="Y70" i="93"/>
  <c r="AS5" i="96"/>
  <c r="AL5" i="96"/>
  <c r="AU5" i="96" s="1"/>
  <c r="AS41" i="96"/>
  <c r="AL41" i="96"/>
  <c r="AU41" i="96" s="1"/>
  <c r="AS59" i="96"/>
  <c r="AL59" i="96"/>
  <c r="AU59" i="96" s="1"/>
  <c r="Z67" i="74"/>
  <c r="AI69" i="25"/>
  <c r="AN69" i="25"/>
  <c r="AR68" i="34"/>
  <c r="Z66" i="27"/>
  <c r="AJ64" i="76"/>
  <c r="AK64" i="76"/>
  <c r="AT64" i="76" s="1"/>
  <c r="AJ52" i="76"/>
  <c r="AK52" i="76"/>
  <c r="AT52" i="76" s="1"/>
  <c r="AJ46" i="76"/>
  <c r="AK46" i="76"/>
  <c r="AT46" i="76" s="1"/>
  <c r="AJ40" i="76"/>
  <c r="AK40" i="76"/>
  <c r="AT40" i="76" s="1"/>
  <c r="AJ34" i="76"/>
  <c r="AK34" i="76"/>
  <c r="AT34" i="76" s="1"/>
  <c r="AJ28" i="76"/>
  <c r="AK28" i="76"/>
  <c r="AT28" i="76" s="1"/>
  <c r="AJ16" i="76"/>
  <c r="AK16" i="76"/>
  <c r="AT16" i="76" s="1"/>
  <c r="AJ10" i="76"/>
  <c r="AK10" i="76"/>
  <c r="AT10" i="76" s="1"/>
  <c r="AJ7" i="48"/>
  <c r="AS25" i="48"/>
  <c r="AL25" i="48"/>
  <c r="AU25" i="48" s="1"/>
  <c r="AS43" i="48"/>
  <c r="AL43" i="48"/>
  <c r="AU43" i="48" s="1"/>
  <c r="AS61" i="48"/>
  <c r="AL61" i="48"/>
  <c r="AU61" i="48" s="1"/>
  <c r="AS30" i="96"/>
  <c r="AL30" i="96"/>
  <c r="AU30" i="96" s="1"/>
  <c r="AS48" i="96"/>
  <c r="AL48" i="96"/>
  <c r="AU48" i="96" s="1"/>
  <c r="AH72" i="91"/>
  <c r="AQ72" i="91" s="1"/>
  <c r="AJ7" i="96"/>
  <c r="AK7" i="96"/>
  <c r="AT7" i="96" s="1"/>
  <c r="AS25" i="96"/>
  <c r="AL25" i="96"/>
  <c r="AU25" i="96" s="1"/>
  <c r="AS43" i="96"/>
  <c r="AL43" i="96"/>
  <c r="AU43" i="96" s="1"/>
  <c r="AS61" i="96"/>
  <c r="AL61" i="96"/>
  <c r="AU61" i="96" s="1"/>
  <c r="AS19" i="40"/>
  <c r="AL19" i="40"/>
  <c r="AU19" i="40" s="1"/>
  <c r="AS37" i="40"/>
  <c r="AL37" i="40"/>
  <c r="AU37" i="40" s="1"/>
  <c r="AS55" i="40"/>
  <c r="AL55" i="40"/>
  <c r="AU55" i="40" s="1"/>
  <c r="AN65" i="94"/>
  <c r="AI65" i="94"/>
  <c r="AI68" i="84"/>
  <c r="AN68" i="84"/>
  <c r="AH67" i="92"/>
  <c r="AQ67" i="92" s="1"/>
  <c r="Z69" i="34"/>
  <c r="AJ4" i="48"/>
  <c r="AK4" i="48"/>
  <c r="AT4" i="48" s="1"/>
  <c r="AJ43" i="28" l="1"/>
  <c r="Z69" i="41"/>
  <c r="AX17" i="32"/>
  <c r="S17" i="32" s="1"/>
  <c r="AC17" i="32" s="1"/>
  <c r="AB18" i="32" s="1"/>
  <c r="AX3" i="32"/>
  <c r="S3" i="32" s="1"/>
  <c r="AC3" i="32" s="1"/>
  <c r="AX12" i="32"/>
  <c r="S12" i="32" s="1"/>
  <c r="AC12" i="32" s="1"/>
  <c r="AB13" i="32" s="1"/>
  <c r="AX40" i="32"/>
  <c r="S40" i="32" s="1"/>
  <c r="AC40" i="32" s="1"/>
  <c r="AB41" i="32" s="1"/>
  <c r="AX25" i="32"/>
  <c r="S25" i="32" s="1"/>
  <c r="AC25" i="32" s="1"/>
  <c r="AB26" i="32" s="1"/>
  <c r="AX11" i="32"/>
  <c r="S11" i="32" s="1"/>
  <c r="AC11" i="32" s="1"/>
  <c r="AB12" i="32" s="1"/>
  <c r="AJ20" i="76"/>
  <c r="AJ40" i="80"/>
  <c r="AJ5" i="76"/>
  <c r="AK21" i="76"/>
  <c r="AT21" i="76" s="1"/>
  <c r="AJ37" i="80"/>
  <c r="AJ6" i="80"/>
  <c r="AJ30" i="76"/>
  <c r="AJ61" i="76"/>
  <c r="AJ24" i="28"/>
  <c r="Z70" i="37"/>
  <c r="AT71" i="48"/>
  <c r="Z69" i="84"/>
  <c r="AJ56" i="76"/>
  <c r="AJ25" i="28"/>
  <c r="AJ49" i="28"/>
  <c r="AJ28" i="80"/>
  <c r="AJ51" i="76"/>
  <c r="AG67" i="46"/>
  <c r="AP67" i="46" s="1"/>
  <c r="AJ23" i="28"/>
  <c r="Z66" i="94"/>
  <c r="AJ15" i="76"/>
  <c r="AJ37" i="28"/>
  <c r="AJ10" i="28"/>
  <c r="AJ67" i="76"/>
  <c r="AJ22" i="76"/>
  <c r="AJ58" i="76"/>
  <c r="AJ48" i="76"/>
  <c r="AJ56" i="80"/>
  <c r="AE69" i="81"/>
  <c r="AK48" i="76"/>
  <c r="AT48" i="76" s="1"/>
  <c r="Z70" i="25"/>
  <c r="Z70" i="73"/>
  <c r="AK27" i="76"/>
  <c r="AT27" i="76" s="1"/>
  <c r="AK63" i="76"/>
  <c r="AT63" i="76" s="1"/>
  <c r="AJ58" i="28"/>
  <c r="AF69" i="81"/>
  <c r="AO69" i="81" s="1"/>
  <c r="AK59" i="28"/>
  <c r="AT59" i="28" s="1"/>
  <c r="AK37" i="28"/>
  <c r="AT37" i="28" s="1"/>
  <c r="AK19" i="80"/>
  <c r="AT19" i="80" s="1"/>
  <c r="AJ49" i="80"/>
  <c r="AS49" i="80" s="1"/>
  <c r="AK22" i="76"/>
  <c r="AT22" i="76" s="1"/>
  <c r="AK58" i="76"/>
  <c r="AT58" i="76" s="1"/>
  <c r="AK10" i="28"/>
  <c r="AT10" i="28" s="1"/>
  <c r="AK64" i="28"/>
  <c r="AT64" i="28" s="1"/>
  <c r="AJ55" i="80"/>
  <c r="AG69" i="81"/>
  <c r="AP69" i="81" s="1"/>
  <c r="AJ8" i="80"/>
  <c r="AJ31" i="76"/>
  <c r="AJ66" i="76"/>
  <c r="AJ26" i="76"/>
  <c r="AJ62" i="76"/>
  <c r="AJ19" i="28"/>
  <c r="AS19" i="28" s="1"/>
  <c r="AJ34" i="80"/>
  <c r="AJ11" i="76"/>
  <c r="AK47" i="76"/>
  <c r="AT47" i="76" s="1"/>
  <c r="AJ36" i="76"/>
  <c r="AK37" i="76"/>
  <c r="AT37" i="76" s="1"/>
  <c r="AJ30" i="28"/>
  <c r="AS30" i="28" s="1"/>
  <c r="AK57" i="80"/>
  <c r="AT57" i="80" s="1"/>
  <c r="AK32" i="76"/>
  <c r="AT32" i="76" s="1"/>
  <c r="AK67" i="76"/>
  <c r="AT67" i="76" s="1"/>
  <c r="AJ63" i="28"/>
  <c r="AJ29" i="28"/>
  <c r="AX44" i="32"/>
  <c r="S44" i="32" s="1"/>
  <c r="AC44" i="32" s="1"/>
  <c r="AB45" i="32" s="1"/>
  <c r="AJ45" i="32" s="1"/>
  <c r="AX37" i="32"/>
  <c r="S37" i="32" s="1"/>
  <c r="AC37" i="32" s="1"/>
  <c r="AB38" i="32" s="1"/>
  <c r="AX30" i="32"/>
  <c r="S30" i="32" s="1"/>
  <c r="AC30" i="32" s="1"/>
  <c r="AB31" i="32" s="1"/>
  <c r="AX23" i="32"/>
  <c r="S23" i="32" s="1"/>
  <c r="AC23" i="32" s="1"/>
  <c r="AB24" i="32" s="1"/>
  <c r="AX16" i="32"/>
  <c r="S16" i="32" s="1"/>
  <c r="AC16" i="32" s="1"/>
  <c r="AB17" i="32" s="1"/>
  <c r="AX8" i="32"/>
  <c r="S8" i="32" s="1"/>
  <c r="AC8" i="32" s="1"/>
  <c r="AB9" i="32" s="1"/>
  <c r="AX49" i="32"/>
  <c r="S49" i="32" s="1"/>
  <c r="AC49" i="32" s="1"/>
  <c r="AB50" i="32" s="1"/>
  <c r="AK50" i="32" s="1"/>
  <c r="AT50" i="32" s="1"/>
  <c r="AX43" i="32"/>
  <c r="S43" i="32" s="1"/>
  <c r="AC43" i="32" s="1"/>
  <c r="AB44" i="32" s="1"/>
  <c r="AX36" i="32"/>
  <c r="S36" i="32" s="1"/>
  <c r="AC36" i="32" s="1"/>
  <c r="AB37" i="32" s="1"/>
  <c r="AX29" i="32"/>
  <c r="S29" i="32" s="1"/>
  <c r="AC29" i="32" s="1"/>
  <c r="AB30" i="32" s="1"/>
  <c r="AX22" i="32"/>
  <c r="S22" i="32" s="1"/>
  <c r="AC22" i="32" s="1"/>
  <c r="AB23" i="32" s="1"/>
  <c r="AX14" i="32"/>
  <c r="S14" i="32" s="1"/>
  <c r="AC14" i="32" s="1"/>
  <c r="AB15" i="32" s="1"/>
  <c r="AX7" i="32"/>
  <c r="S7" i="32" s="1"/>
  <c r="AC7" i="32" s="1"/>
  <c r="AB8" i="32" s="1"/>
  <c r="AJ8" i="32" s="1"/>
  <c r="AX60" i="32"/>
  <c r="S60" i="32" s="1"/>
  <c r="AC60" i="32" s="1"/>
  <c r="AB61" i="32" s="1"/>
  <c r="AX54" i="32"/>
  <c r="S54" i="32" s="1"/>
  <c r="AC54" i="32" s="1"/>
  <c r="AB55" i="32" s="1"/>
  <c r="AX48" i="32"/>
  <c r="S48" i="32" s="1"/>
  <c r="AC48" i="32" s="1"/>
  <c r="AB49" i="32" s="1"/>
  <c r="AX42" i="32"/>
  <c r="S42" i="32" s="1"/>
  <c r="AC42" i="32" s="1"/>
  <c r="AB43" i="32" s="1"/>
  <c r="AX35" i="32"/>
  <c r="S35" i="32" s="1"/>
  <c r="AC35" i="32" s="1"/>
  <c r="AB36" i="32" s="1"/>
  <c r="AX28" i="32"/>
  <c r="S28" i="32" s="1"/>
  <c r="AC28" i="32" s="1"/>
  <c r="AB29" i="32" s="1"/>
  <c r="AJ29" i="32" s="1"/>
  <c r="AX20" i="32"/>
  <c r="S20" i="32" s="1"/>
  <c r="AC20" i="32" s="1"/>
  <c r="AB21" i="32" s="1"/>
  <c r="AK21" i="32" s="1"/>
  <c r="AT21" i="32" s="1"/>
  <c r="AX13" i="32"/>
  <c r="S13" i="32" s="1"/>
  <c r="AC13" i="32" s="1"/>
  <c r="AB14" i="32" s="1"/>
  <c r="AX6" i="32"/>
  <c r="S6" i="32" s="1"/>
  <c r="AC6" i="32" s="1"/>
  <c r="AB7" i="32" s="1"/>
  <c r="AK5" i="32"/>
  <c r="AT5" i="32" s="1"/>
  <c r="AJ5" i="32"/>
  <c r="AE70" i="25"/>
  <c r="W71" i="25"/>
  <c r="AG70" i="25"/>
  <c r="AP70" i="25" s="1"/>
  <c r="AF70" i="25"/>
  <c r="AO70" i="25" s="1"/>
  <c r="AK15" i="28"/>
  <c r="AT15" i="28" s="1"/>
  <c r="AJ15" i="28"/>
  <c r="AK51" i="28"/>
  <c r="AT51" i="28" s="1"/>
  <c r="AJ51" i="28"/>
  <c r="AK4" i="40"/>
  <c r="AT4" i="40" s="1"/>
  <c r="AT71" i="40" s="1"/>
  <c r="AJ4" i="40"/>
  <c r="AK12" i="80"/>
  <c r="AT12" i="80" s="1"/>
  <c r="AJ12" i="80"/>
  <c r="AK48" i="80"/>
  <c r="AT48" i="80" s="1"/>
  <c r="AJ48" i="80"/>
  <c r="AR68" i="83"/>
  <c r="AJ4" i="76"/>
  <c r="AK4" i="76"/>
  <c r="AT4" i="76" s="1"/>
  <c r="Y70" i="87"/>
  <c r="X70" i="87"/>
  <c r="Y68" i="88"/>
  <c r="X68" i="88"/>
  <c r="AJ66" i="32"/>
  <c r="AK66" i="32"/>
  <c r="AT66" i="32" s="1"/>
  <c r="AJ63" i="32"/>
  <c r="AK63" i="32"/>
  <c r="AT63" i="32" s="1"/>
  <c r="AJ57" i="32"/>
  <c r="AK57" i="32"/>
  <c r="AT57" i="32" s="1"/>
  <c r="AJ51" i="32"/>
  <c r="AK51" i="32"/>
  <c r="AT51" i="32" s="1"/>
  <c r="AK45" i="32"/>
  <c r="AT45" i="32" s="1"/>
  <c r="AK39" i="32"/>
  <c r="AT39" i="32" s="1"/>
  <c r="AK33" i="32"/>
  <c r="AT33" i="32" s="1"/>
  <c r="AK27" i="32"/>
  <c r="AT27" i="32" s="1"/>
  <c r="AK15" i="32"/>
  <c r="AT15" i="32" s="1"/>
  <c r="AK9" i="32"/>
  <c r="AT9" i="32" s="1"/>
  <c r="AJ3" i="32"/>
  <c r="AB4" i="32"/>
  <c r="AS55" i="80"/>
  <c r="AL55" i="80"/>
  <c r="AU55" i="80" s="1"/>
  <c r="AS12" i="76"/>
  <c r="AL12" i="76"/>
  <c r="AU12" i="76" s="1"/>
  <c r="AS30" i="76"/>
  <c r="AL30" i="76"/>
  <c r="AU30" i="76" s="1"/>
  <c r="AS48" i="76"/>
  <c r="AL48" i="76"/>
  <c r="AU48" i="76" s="1"/>
  <c r="AS65" i="76"/>
  <c r="AL65" i="76"/>
  <c r="AU65" i="76" s="1"/>
  <c r="AG71" i="26"/>
  <c r="AP71" i="26" s="1"/>
  <c r="AF71" i="26"/>
  <c r="AO71" i="26" s="1"/>
  <c r="AE71" i="26"/>
  <c r="W72" i="26"/>
  <c r="AR69" i="28"/>
  <c r="AR71" i="28" s="1"/>
  <c r="AL69" i="28"/>
  <c r="AU69" i="28" s="1"/>
  <c r="AS8" i="48"/>
  <c r="AL8" i="48"/>
  <c r="AU8" i="48" s="1"/>
  <c r="AS13" i="76"/>
  <c r="AL13" i="76"/>
  <c r="AU13" i="76" s="1"/>
  <c r="AS31" i="76"/>
  <c r="AL31" i="76"/>
  <c r="AU31" i="76" s="1"/>
  <c r="AS49" i="76"/>
  <c r="AL49" i="76"/>
  <c r="AU49" i="76" s="1"/>
  <c r="AS66" i="76"/>
  <c r="AL66" i="76"/>
  <c r="AU66" i="76" s="1"/>
  <c r="AN67" i="47"/>
  <c r="AI67" i="47"/>
  <c r="X71" i="86"/>
  <c r="Y71" i="86"/>
  <c r="AS12" i="28"/>
  <c r="AL12" i="28"/>
  <c r="AU12" i="28" s="1"/>
  <c r="AL30" i="28"/>
  <c r="AU30" i="28" s="1"/>
  <c r="AS48" i="28"/>
  <c r="AL48" i="28"/>
  <c r="AU48" i="28" s="1"/>
  <c r="X69" i="39"/>
  <c r="Y69" i="39"/>
  <c r="AS27" i="80"/>
  <c r="AL27" i="80"/>
  <c r="AU27" i="80" s="1"/>
  <c r="AS45" i="80"/>
  <c r="AL45" i="80"/>
  <c r="AU45" i="80" s="1"/>
  <c r="AS8" i="40"/>
  <c r="AL8" i="40"/>
  <c r="AU8" i="40" s="1"/>
  <c r="AS8" i="76"/>
  <c r="AL8" i="76"/>
  <c r="AU8" i="76" s="1"/>
  <c r="AS26" i="76"/>
  <c r="AL26" i="76"/>
  <c r="AU26" i="76" s="1"/>
  <c r="AS44" i="76"/>
  <c r="AL44" i="76"/>
  <c r="AU44" i="76" s="1"/>
  <c r="AS62" i="76"/>
  <c r="AL62" i="76"/>
  <c r="AU62" i="76" s="1"/>
  <c r="AS13" i="28"/>
  <c r="AL13" i="28"/>
  <c r="AU13" i="28" s="1"/>
  <c r="AS31" i="28"/>
  <c r="AL31" i="28"/>
  <c r="AU31" i="28" s="1"/>
  <c r="AS49" i="28"/>
  <c r="AL49" i="28"/>
  <c r="AU49" i="28" s="1"/>
  <c r="AS10" i="80"/>
  <c r="AL10" i="80"/>
  <c r="AU10" i="80" s="1"/>
  <c r="W67" i="94"/>
  <c r="AG66" i="94"/>
  <c r="AP66" i="94" s="1"/>
  <c r="AF66" i="94"/>
  <c r="AO66" i="94" s="1"/>
  <c r="AE66" i="94"/>
  <c r="AS21" i="76"/>
  <c r="AL21" i="76"/>
  <c r="AU21" i="76" s="1"/>
  <c r="AS39" i="76"/>
  <c r="AL39" i="76"/>
  <c r="AU39" i="76" s="1"/>
  <c r="AS57" i="76"/>
  <c r="AL57" i="76"/>
  <c r="AU57" i="76" s="1"/>
  <c r="AJ20" i="28"/>
  <c r="AK20" i="28"/>
  <c r="AT20" i="28" s="1"/>
  <c r="AI66" i="89"/>
  <c r="AN66" i="89"/>
  <c r="AK23" i="80"/>
  <c r="AT23" i="80" s="1"/>
  <c r="AJ23" i="80"/>
  <c r="AK59" i="80"/>
  <c r="AT59" i="80" s="1"/>
  <c r="AJ59" i="80"/>
  <c r="AN67" i="92"/>
  <c r="AI67" i="92"/>
  <c r="AS7" i="96"/>
  <c r="AL7" i="96"/>
  <c r="AU7" i="96" s="1"/>
  <c r="AK57" i="28"/>
  <c r="AT57" i="28" s="1"/>
  <c r="AJ57" i="28"/>
  <c r="AK18" i="80"/>
  <c r="AT18" i="80" s="1"/>
  <c r="AJ18" i="80"/>
  <c r="AK54" i="80"/>
  <c r="AT54" i="80" s="1"/>
  <c r="AJ54" i="80"/>
  <c r="AS7" i="80"/>
  <c r="AL7" i="80"/>
  <c r="AU7" i="80" s="1"/>
  <c r="AS67" i="80"/>
  <c r="AL67" i="80"/>
  <c r="AU67" i="80" s="1"/>
  <c r="AS3" i="76"/>
  <c r="AL3" i="76"/>
  <c r="AU3" i="76" s="1"/>
  <c r="AS23" i="76"/>
  <c r="AL23" i="76"/>
  <c r="AU23" i="76" s="1"/>
  <c r="AS41" i="76"/>
  <c r="AL41" i="76"/>
  <c r="AU41" i="76" s="1"/>
  <c r="AS59" i="76"/>
  <c r="AL59" i="76"/>
  <c r="AU59" i="76" s="1"/>
  <c r="AS16" i="28"/>
  <c r="AL16" i="28"/>
  <c r="AU16" i="28" s="1"/>
  <c r="AS34" i="28"/>
  <c r="AL34" i="28"/>
  <c r="AU34" i="28" s="1"/>
  <c r="AS52" i="28"/>
  <c r="AL52" i="28"/>
  <c r="AU52" i="28" s="1"/>
  <c r="AJ67" i="32"/>
  <c r="AK67" i="32"/>
  <c r="AT67" i="32" s="1"/>
  <c r="AK62" i="32"/>
  <c r="AT62" i="32" s="1"/>
  <c r="AJ62" i="32"/>
  <c r="AK56" i="32"/>
  <c r="AT56" i="32" s="1"/>
  <c r="AJ56" i="32"/>
  <c r="AK44" i="32"/>
  <c r="AT44" i="32" s="1"/>
  <c r="AK38" i="32"/>
  <c r="AT38" i="32" s="1"/>
  <c r="AJ38" i="32"/>
  <c r="AK32" i="32"/>
  <c r="AT32" i="32" s="1"/>
  <c r="AJ32" i="32"/>
  <c r="AK26" i="32"/>
  <c r="AT26" i="32" s="1"/>
  <c r="AJ26" i="32"/>
  <c r="AK20" i="32"/>
  <c r="AT20" i="32" s="1"/>
  <c r="AJ20" i="32"/>
  <c r="AK14" i="32"/>
  <c r="AT14" i="32" s="1"/>
  <c r="AJ14" i="32"/>
  <c r="AR67" i="78"/>
  <c r="AG69" i="82"/>
  <c r="AP69" i="82" s="1"/>
  <c r="AF69" i="82"/>
  <c r="AO69" i="82" s="1"/>
  <c r="W70" i="82"/>
  <c r="AE69" i="82"/>
  <c r="AS23" i="28"/>
  <c r="AL23" i="28"/>
  <c r="AU23" i="28" s="1"/>
  <c r="AS41" i="28"/>
  <c r="AL41" i="28"/>
  <c r="AU41" i="28" s="1"/>
  <c r="AS59" i="28"/>
  <c r="AL59" i="28"/>
  <c r="AU59" i="28" s="1"/>
  <c r="X70" i="31"/>
  <c r="Y70" i="31"/>
  <c r="AS20" i="80"/>
  <c r="AL20" i="80"/>
  <c r="AU20" i="80" s="1"/>
  <c r="AS38" i="80"/>
  <c r="AL38" i="80"/>
  <c r="AU38" i="80" s="1"/>
  <c r="AI70" i="38"/>
  <c r="AN70" i="38"/>
  <c r="AS68" i="28"/>
  <c r="AL68" i="28"/>
  <c r="AU68" i="28" s="1"/>
  <c r="AS9" i="80"/>
  <c r="AL9" i="80"/>
  <c r="AU9" i="80" s="1"/>
  <c r="AS63" i="80"/>
  <c r="AL63" i="80"/>
  <c r="AU63" i="80" s="1"/>
  <c r="AS7" i="40"/>
  <c r="AL7" i="40"/>
  <c r="AU7" i="40" s="1"/>
  <c r="X73" i="91"/>
  <c r="Y73" i="91"/>
  <c r="AH69" i="83"/>
  <c r="AQ69" i="83" s="1"/>
  <c r="AI67" i="35"/>
  <c r="AN67" i="35"/>
  <c r="AS28" i="80"/>
  <c r="AL28" i="80"/>
  <c r="AU28" i="80" s="1"/>
  <c r="AS46" i="80"/>
  <c r="AL46" i="80"/>
  <c r="AU46" i="80" s="1"/>
  <c r="AJ64" i="80"/>
  <c r="X69" i="43"/>
  <c r="Y69" i="43"/>
  <c r="AH69" i="41"/>
  <c r="AQ69" i="41" s="1"/>
  <c r="AJ26" i="28"/>
  <c r="AK26" i="28"/>
  <c r="AT26" i="28" s="1"/>
  <c r="AJ56" i="28"/>
  <c r="AK29" i="80"/>
  <c r="AT29" i="80" s="1"/>
  <c r="AJ29" i="80"/>
  <c r="AJ69" i="80"/>
  <c r="AS69" i="80" s="1"/>
  <c r="AK69" i="80"/>
  <c r="AT69" i="80" s="1"/>
  <c r="AS19" i="80"/>
  <c r="AL19" i="80"/>
  <c r="AU19" i="80" s="1"/>
  <c r="Y70" i="90"/>
  <c r="X70" i="90"/>
  <c r="AR69" i="25"/>
  <c r="AK21" i="28"/>
  <c r="AT21" i="28" s="1"/>
  <c r="AJ21" i="28"/>
  <c r="AE66" i="27"/>
  <c r="AG66" i="27"/>
  <c r="AP66" i="27" s="1"/>
  <c r="AF66" i="27"/>
  <c r="AO66" i="27" s="1"/>
  <c r="W67" i="27"/>
  <c r="AK27" i="28"/>
  <c r="AT27" i="28" s="1"/>
  <c r="AJ27" i="28"/>
  <c r="AS63" i="28"/>
  <c r="AL63" i="28"/>
  <c r="AU63" i="28" s="1"/>
  <c r="AK24" i="80"/>
  <c r="AT24" i="80" s="1"/>
  <c r="AJ24" i="80"/>
  <c r="AJ60" i="80"/>
  <c r="AK60" i="80"/>
  <c r="AT60" i="80" s="1"/>
  <c r="AI70" i="85"/>
  <c r="AN70" i="85"/>
  <c r="AS11" i="76"/>
  <c r="AL11" i="76"/>
  <c r="AU11" i="76" s="1"/>
  <c r="AJ4" i="28"/>
  <c r="AK4" i="28"/>
  <c r="AT4" i="28" s="1"/>
  <c r="AN69" i="87"/>
  <c r="AI69" i="87"/>
  <c r="AK68" i="32"/>
  <c r="AT68" i="32" s="1"/>
  <c r="AJ68" i="32"/>
  <c r="AJ61" i="32"/>
  <c r="AK61" i="32"/>
  <c r="AT61" i="32" s="1"/>
  <c r="AJ55" i="32"/>
  <c r="AK55" i="32"/>
  <c r="AT55" i="32" s="1"/>
  <c r="AK49" i="32"/>
  <c r="AT49" i="32" s="1"/>
  <c r="AJ43" i="32"/>
  <c r="AK43" i="32"/>
  <c r="AT43" i="32" s="1"/>
  <c r="AJ37" i="32"/>
  <c r="AK37" i="32"/>
  <c r="AT37" i="32" s="1"/>
  <c r="AJ31" i="32"/>
  <c r="AK31" i="32"/>
  <c r="AT31" i="32" s="1"/>
  <c r="AJ25" i="32"/>
  <c r="AK25" i="32"/>
  <c r="AT25" i="32" s="1"/>
  <c r="AJ19" i="32"/>
  <c r="AK19" i="32"/>
  <c r="AT19" i="32" s="1"/>
  <c r="AJ13" i="32"/>
  <c r="AK13" i="32"/>
  <c r="AT13" i="32" s="1"/>
  <c r="AK7" i="32"/>
  <c r="AT7" i="32" s="1"/>
  <c r="AS13" i="80"/>
  <c r="AL13" i="80"/>
  <c r="AU13" i="80" s="1"/>
  <c r="AS61" i="80"/>
  <c r="AL61" i="80"/>
  <c r="AU61" i="80" s="1"/>
  <c r="AS13" i="40"/>
  <c r="AL13" i="40"/>
  <c r="AU13" i="40" s="1"/>
  <c r="AS18" i="76"/>
  <c r="AL18" i="76"/>
  <c r="AU18" i="76" s="1"/>
  <c r="AS36" i="76"/>
  <c r="AL36" i="76"/>
  <c r="AU36" i="76" s="1"/>
  <c r="AS54" i="76"/>
  <c r="AL54" i="76"/>
  <c r="AU54" i="76" s="1"/>
  <c r="AR69" i="30"/>
  <c r="AS11" i="28"/>
  <c r="AL11" i="28"/>
  <c r="AU11" i="28" s="1"/>
  <c r="AI69" i="31"/>
  <c r="AN69" i="31"/>
  <c r="AJ4" i="96"/>
  <c r="AK4" i="96"/>
  <c r="AT4" i="96" s="1"/>
  <c r="AT71" i="96" s="1"/>
  <c r="AH70" i="73"/>
  <c r="AQ70" i="73" s="1"/>
  <c r="AS19" i="76"/>
  <c r="AL19" i="76"/>
  <c r="AU19" i="76" s="1"/>
  <c r="AS37" i="76"/>
  <c r="AL37" i="76"/>
  <c r="AU37" i="76" s="1"/>
  <c r="AS55" i="76"/>
  <c r="AL55" i="76"/>
  <c r="AU55" i="76" s="1"/>
  <c r="AI70" i="86"/>
  <c r="AN70" i="86"/>
  <c r="AR68" i="41"/>
  <c r="AS18" i="28"/>
  <c r="AL18" i="28"/>
  <c r="AU18" i="28" s="1"/>
  <c r="AS36" i="28"/>
  <c r="AL36" i="28"/>
  <c r="AU36" i="28" s="1"/>
  <c r="AS54" i="28"/>
  <c r="AL54" i="28"/>
  <c r="AU54" i="28" s="1"/>
  <c r="AI68" i="39"/>
  <c r="AN68" i="39"/>
  <c r="AI67" i="45"/>
  <c r="AN67" i="45"/>
  <c r="AS15" i="80"/>
  <c r="AL15" i="80"/>
  <c r="AU15" i="80" s="1"/>
  <c r="AS33" i="80"/>
  <c r="AL33" i="80"/>
  <c r="AU33" i="80" s="1"/>
  <c r="AS51" i="80"/>
  <c r="AL51" i="80"/>
  <c r="AU51" i="80" s="1"/>
  <c r="AH70" i="37"/>
  <c r="AQ70" i="37" s="1"/>
  <c r="Z69" i="83"/>
  <c r="AS14" i="76"/>
  <c r="AL14" i="76"/>
  <c r="AU14" i="76" s="1"/>
  <c r="AS32" i="76"/>
  <c r="AL32" i="76"/>
  <c r="AU32" i="76" s="1"/>
  <c r="AS50" i="76"/>
  <c r="AL50" i="76"/>
  <c r="AU50" i="76" s="1"/>
  <c r="AS67" i="76"/>
  <c r="AL67" i="76"/>
  <c r="AU67" i="76" s="1"/>
  <c r="AS37" i="28"/>
  <c r="AL37" i="28"/>
  <c r="AU37" i="28" s="1"/>
  <c r="AS55" i="28"/>
  <c r="AL55" i="28"/>
  <c r="AU55" i="28" s="1"/>
  <c r="AS14" i="40"/>
  <c r="AL14" i="40"/>
  <c r="AU14" i="40" s="1"/>
  <c r="AH68" i="78"/>
  <c r="AQ68" i="78" s="1"/>
  <c r="AS9" i="76"/>
  <c r="AL9" i="76"/>
  <c r="AU9" i="76" s="1"/>
  <c r="AS27" i="76"/>
  <c r="AL27" i="76"/>
  <c r="AU27" i="76" s="1"/>
  <c r="AS45" i="76"/>
  <c r="AL45" i="76"/>
  <c r="AU45" i="76" s="1"/>
  <c r="AS63" i="76"/>
  <c r="AN68" i="43"/>
  <c r="AI68" i="43"/>
  <c r="AE69" i="41"/>
  <c r="W70" i="41"/>
  <c r="AF69" i="41"/>
  <c r="AO69" i="41" s="1"/>
  <c r="AG69" i="41"/>
  <c r="AP69" i="41" s="1"/>
  <c r="AH68" i="29"/>
  <c r="AQ68" i="29" s="1"/>
  <c r="AJ32" i="28"/>
  <c r="AK32" i="28"/>
  <c r="AT32" i="28" s="1"/>
  <c r="X67" i="89"/>
  <c r="Y67" i="89"/>
  <c r="AK35" i="80"/>
  <c r="AT35" i="80" s="1"/>
  <c r="AJ35" i="80"/>
  <c r="Y68" i="92"/>
  <c r="X68" i="92"/>
  <c r="Z68" i="92" s="1"/>
  <c r="Y68" i="46"/>
  <c r="X68" i="46"/>
  <c r="AS10" i="76"/>
  <c r="AL10" i="76"/>
  <c r="AU10" i="76" s="1"/>
  <c r="W68" i="74"/>
  <c r="AG67" i="74"/>
  <c r="AP67" i="74" s="1"/>
  <c r="AF67" i="74"/>
  <c r="AO67" i="74" s="1"/>
  <c r="AE67" i="74"/>
  <c r="AS3" i="40"/>
  <c r="AL3" i="40"/>
  <c r="AU3" i="40" s="1"/>
  <c r="AS16" i="76"/>
  <c r="AL16" i="76"/>
  <c r="AU16" i="76" s="1"/>
  <c r="AS34" i="76"/>
  <c r="AL34" i="76"/>
  <c r="AU34" i="76" s="1"/>
  <c r="AS52" i="76"/>
  <c r="AL52" i="76"/>
  <c r="AU52" i="76" s="1"/>
  <c r="AK33" i="28"/>
  <c r="AT33" i="28" s="1"/>
  <c r="AJ33" i="28"/>
  <c r="AN66" i="75"/>
  <c r="AI66" i="75"/>
  <c r="AK30" i="80"/>
  <c r="AT30" i="80" s="1"/>
  <c r="AJ30" i="80"/>
  <c r="AK65" i="80"/>
  <c r="AT65" i="80" s="1"/>
  <c r="AJ65" i="80"/>
  <c r="AS25" i="80"/>
  <c r="AL25" i="80"/>
  <c r="AU25" i="80" s="1"/>
  <c r="AS29" i="76"/>
  <c r="AL29" i="76"/>
  <c r="AU29" i="76" s="1"/>
  <c r="AS47" i="76"/>
  <c r="AL47" i="76"/>
  <c r="AU47" i="76" s="1"/>
  <c r="AS68" i="76"/>
  <c r="AL68" i="76"/>
  <c r="AU68" i="76" s="1"/>
  <c r="AS3" i="28"/>
  <c r="AL3" i="28"/>
  <c r="AU3" i="28" s="1"/>
  <c r="AS22" i="28"/>
  <c r="AL22" i="28"/>
  <c r="AU22" i="28" s="1"/>
  <c r="AS40" i="28"/>
  <c r="AL40" i="28"/>
  <c r="AU40" i="28" s="1"/>
  <c r="AS58" i="28"/>
  <c r="AL58" i="28"/>
  <c r="AU58" i="28" s="1"/>
  <c r="AN67" i="88"/>
  <c r="AI67" i="88"/>
  <c r="AJ60" i="32"/>
  <c r="AK60" i="32"/>
  <c r="AT60" i="32" s="1"/>
  <c r="AJ54" i="32"/>
  <c r="AK54" i="32"/>
  <c r="AT54" i="32" s="1"/>
  <c r="AJ48" i="32"/>
  <c r="AK48" i="32"/>
  <c r="AT48" i="32" s="1"/>
  <c r="AJ42" i="32"/>
  <c r="AK42" i="32"/>
  <c r="AT42" i="32" s="1"/>
  <c r="AJ36" i="32"/>
  <c r="AK36" i="32"/>
  <c r="AT36" i="32" s="1"/>
  <c r="AJ30" i="32"/>
  <c r="AK30" i="32"/>
  <c r="AT30" i="32" s="1"/>
  <c r="AJ24" i="32"/>
  <c r="AK24" i="32"/>
  <c r="AT24" i="32" s="1"/>
  <c r="AJ18" i="32"/>
  <c r="AK18" i="32"/>
  <c r="AT18" i="32" s="1"/>
  <c r="AJ12" i="32"/>
  <c r="AK12" i="32"/>
  <c r="AT12" i="32" s="1"/>
  <c r="AJ6" i="32"/>
  <c r="AK6" i="32"/>
  <c r="AT6" i="32" s="1"/>
  <c r="Y69" i="36"/>
  <c r="X69" i="36"/>
  <c r="X70" i="81"/>
  <c r="Y70" i="81"/>
  <c r="AR69" i="73"/>
  <c r="AG70" i="42"/>
  <c r="AP70" i="42" s="1"/>
  <c r="AF70" i="42"/>
  <c r="AO70" i="42" s="1"/>
  <c r="AE70" i="42"/>
  <c r="W71" i="42"/>
  <c r="AS29" i="28"/>
  <c r="AL29" i="28"/>
  <c r="AU29" i="28" s="1"/>
  <c r="AS47" i="28"/>
  <c r="AL47" i="28"/>
  <c r="AU47" i="28" s="1"/>
  <c r="AS65" i="28"/>
  <c r="AL65" i="28"/>
  <c r="AU65" i="28" s="1"/>
  <c r="AS3" i="96"/>
  <c r="AL3" i="96"/>
  <c r="AU3" i="96" s="1"/>
  <c r="AS26" i="80"/>
  <c r="AL26" i="80"/>
  <c r="AU26" i="80" s="1"/>
  <c r="AS44" i="80"/>
  <c r="AL44" i="80"/>
  <c r="AU44" i="80" s="1"/>
  <c r="AI69" i="76"/>
  <c r="AN69" i="76"/>
  <c r="AN71" i="76" s="1"/>
  <c r="AI68" i="33"/>
  <c r="AN68" i="33"/>
  <c r="Y68" i="47"/>
  <c r="X68" i="47"/>
  <c r="AH71" i="95"/>
  <c r="AQ71" i="95" s="1"/>
  <c r="AS66" i="80"/>
  <c r="AL66" i="80"/>
  <c r="AU66" i="80" s="1"/>
  <c r="AH69" i="84"/>
  <c r="AQ69" i="84" s="1"/>
  <c r="AQ71" i="84" s="1"/>
  <c r="AZ3" i="84"/>
  <c r="AX7" i="84" s="1"/>
  <c r="S7" i="84" s="1"/>
  <c r="AC7" i="84" s="1"/>
  <c r="AB8" i="84" s="1"/>
  <c r="AN72" i="91"/>
  <c r="AI72" i="91"/>
  <c r="AH70" i="30"/>
  <c r="AQ70" i="30" s="1"/>
  <c r="AR67" i="29"/>
  <c r="AS10" i="48"/>
  <c r="AL10" i="48"/>
  <c r="AU10" i="48" s="1"/>
  <c r="AS16" i="80"/>
  <c r="AL16" i="80"/>
  <c r="AU16" i="80" s="1"/>
  <c r="AS34" i="80"/>
  <c r="AL34" i="80"/>
  <c r="AU34" i="80" s="1"/>
  <c r="AS52" i="80"/>
  <c r="AL52" i="80"/>
  <c r="AU52" i="80" s="1"/>
  <c r="Z68" i="78"/>
  <c r="AK69" i="76"/>
  <c r="AT69" i="76" s="1"/>
  <c r="Z68" i="29"/>
  <c r="AJ38" i="28"/>
  <c r="AK38" i="28"/>
  <c r="AT38" i="28" s="1"/>
  <c r="AS62" i="28"/>
  <c r="AL62" i="28"/>
  <c r="AU62" i="28" s="1"/>
  <c r="AS9" i="40"/>
  <c r="AL9" i="40"/>
  <c r="AU9" i="40" s="1"/>
  <c r="AS5" i="48"/>
  <c r="AL5" i="48"/>
  <c r="AU5" i="48" s="1"/>
  <c r="AK5" i="80"/>
  <c r="AT5" i="80" s="1"/>
  <c r="AJ5" i="80"/>
  <c r="AK41" i="80"/>
  <c r="AT41" i="80" s="1"/>
  <c r="AJ41" i="80"/>
  <c r="AS37" i="80"/>
  <c r="AL37" i="80"/>
  <c r="AU37" i="80" s="1"/>
  <c r="Y72" i="79"/>
  <c r="X72" i="79"/>
  <c r="AI69" i="90"/>
  <c r="AN69" i="90"/>
  <c r="AI67" i="46"/>
  <c r="AN67" i="46"/>
  <c r="AS4" i="48"/>
  <c r="AL4" i="48"/>
  <c r="AU4" i="48" s="1"/>
  <c r="AS28" i="76"/>
  <c r="AL28" i="76"/>
  <c r="AU28" i="76" s="1"/>
  <c r="AS64" i="76"/>
  <c r="AL64" i="76"/>
  <c r="AU64" i="76" s="1"/>
  <c r="X67" i="75"/>
  <c r="Y67" i="75"/>
  <c r="AK39" i="28"/>
  <c r="AT39" i="28" s="1"/>
  <c r="AJ39" i="28"/>
  <c r="AK65" i="32"/>
  <c r="AT65" i="32" s="1"/>
  <c r="AJ65" i="32"/>
  <c r="AK59" i="32"/>
  <c r="AT59" i="32" s="1"/>
  <c r="AJ59" i="32"/>
  <c r="AK53" i="32"/>
  <c r="AT53" i="32" s="1"/>
  <c r="AJ53" i="32"/>
  <c r="AK47" i="32"/>
  <c r="AT47" i="32" s="1"/>
  <c r="AJ47" i="32"/>
  <c r="AK41" i="32"/>
  <c r="AT41" i="32" s="1"/>
  <c r="AJ41" i="32"/>
  <c r="AK35" i="32"/>
  <c r="AT35" i="32" s="1"/>
  <c r="AJ35" i="32"/>
  <c r="AK29" i="32"/>
  <c r="AT29" i="32" s="1"/>
  <c r="AK23" i="32"/>
  <c r="AT23" i="32" s="1"/>
  <c r="AJ23" i="32"/>
  <c r="AK17" i="32"/>
  <c r="AT17" i="32" s="1"/>
  <c r="AJ17" i="32"/>
  <c r="AK11" i="32"/>
  <c r="AT11" i="32" s="1"/>
  <c r="AJ11" i="32"/>
  <c r="AN68" i="36"/>
  <c r="AI68" i="36"/>
  <c r="AS31" i="80"/>
  <c r="AL31" i="80"/>
  <c r="AU31" i="80" s="1"/>
  <c r="AS9" i="48"/>
  <c r="AL9" i="48"/>
  <c r="AU9" i="48" s="1"/>
  <c r="AS8" i="96"/>
  <c r="AL8" i="96"/>
  <c r="AU8" i="96" s="1"/>
  <c r="AL69" i="40"/>
  <c r="AU69" i="40" s="1"/>
  <c r="AR69" i="40"/>
  <c r="AR71" i="40" s="1"/>
  <c r="AS6" i="76"/>
  <c r="AL6" i="76"/>
  <c r="AU6" i="76" s="1"/>
  <c r="AS24" i="76"/>
  <c r="AL24" i="76"/>
  <c r="AU24" i="76" s="1"/>
  <c r="AS42" i="76"/>
  <c r="AL42" i="76"/>
  <c r="AU42" i="76" s="1"/>
  <c r="AS60" i="76"/>
  <c r="AL60" i="76"/>
  <c r="AU60" i="76" s="1"/>
  <c r="AS8" i="80"/>
  <c r="AL8" i="80"/>
  <c r="AU8" i="80" s="1"/>
  <c r="X71" i="38"/>
  <c r="Y71" i="38"/>
  <c r="AR69" i="37"/>
  <c r="W71" i="73"/>
  <c r="AG70" i="73"/>
  <c r="AP70" i="73" s="1"/>
  <c r="AE70" i="73"/>
  <c r="AF70" i="73"/>
  <c r="AO70" i="73" s="1"/>
  <c r="AS7" i="76"/>
  <c r="AL7" i="76"/>
  <c r="AU7" i="76" s="1"/>
  <c r="AS25" i="76"/>
  <c r="AL25" i="76"/>
  <c r="AU25" i="76" s="1"/>
  <c r="AS43" i="76"/>
  <c r="AL43" i="76"/>
  <c r="AU43" i="76" s="1"/>
  <c r="AS61" i="76"/>
  <c r="AL61" i="76"/>
  <c r="AU61" i="76" s="1"/>
  <c r="X69" i="33"/>
  <c r="Y69" i="33"/>
  <c r="AR69" i="80"/>
  <c r="AR71" i="80" s="1"/>
  <c r="AL69" i="80"/>
  <c r="AU69" i="80" s="1"/>
  <c r="AS24" i="28"/>
  <c r="AL24" i="28"/>
  <c r="AU24" i="28" s="1"/>
  <c r="AS42" i="28"/>
  <c r="AL42" i="28"/>
  <c r="AU42" i="28" s="1"/>
  <c r="AS60" i="28"/>
  <c r="AL60" i="28"/>
  <c r="AU60" i="28" s="1"/>
  <c r="AE71" i="95"/>
  <c r="W72" i="95"/>
  <c r="AF71" i="95"/>
  <c r="AO71" i="95" s="1"/>
  <c r="AG71" i="95"/>
  <c r="AP71" i="95" s="1"/>
  <c r="AS21" i="80"/>
  <c r="AL21" i="80"/>
  <c r="AU21" i="80" s="1"/>
  <c r="AS39" i="80"/>
  <c r="AL39" i="80"/>
  <c r="AU39" i="80" s="1"/>
  <c r="AF69" i="84"/>
  <c r="AO69" i="84" s="1"/>
  <c r="AO71" i="84" s="1"/>
  <c r="AE69" i="84"/>
  <c r="AG69" i="84"/>
  <c r="AP69" i="84" s="1"/>
  <c r="AP71" i="84" s="1"/>
  <c r="AX69" i="84"/>
  <c r="S69" i="84" s="1"/>
  <c r="AC69" i="84" s="1"/>
  <c r="W71" i="37"/>
  <c r="AG70" i="37"/>
  <c r="AP70" i="37" s="1"/>
  <c r="AF70" i="37"/>
  <c r="AO70" i="37" s="1"/>
  <c r="AE70" i="37"/>
  <c r="AS20" i="76"/>
  <c r="AL20" i="76"/>
  <c r="AU20" i="76" s="1"/>
  <c r="AS38" i="76"/>
  <c r="AL38" i="76"/>
  <c r="AU38" i="76" s="1"/>
  <c r="AS56" i="76"/>
  <c r="AL56" i="76"/>
  <c r="AU56" i="76" s="1"/>
  <c r="AJ7" i="28"/>
  <c r="AK7" i="28"/>
  <c r="AT7" i="28" s="1"/>
  <c r="AS25" i="28"/>
  <c r="AL25" i="28"/>
  <c r="AU25" i="28" s="1"/>
  <c r="AS43" i="28"/>
  <c r="AL43" i="28"/>
  <c r="AU43" i="28" s="1"/>
  <c r="AS61" i="28"/>
  <c r="AL61" i="28"/>
  <c r="AU61" i="28" s="1"/>
  <c r="AS15" i="76"/>
  <c r="AL15" i="76"/>
  <c r="AU15" i="76" s="1"/>
  <c r="AS33" i="76"/>
  <c r="AL33" i="76"/>
  <c r="AU33" i="76" s="1"/>
  <c r="AS51" i="76"/>
  <c r="AL51" i="76"/>
  <c r="AU51" i="76" s="1"/>
  <c r="AJ8" i="28"/>
  <c r="AK8" i="28"/>
  <c r="AT8" i="28" s="1"/>
  <c r="AJ44" i="28"/>
  <c r="AK44" i="28"/>
  <c r="AT44" i="28" s="1"/>
  <c r="AK11" i="80"/>
  <c r="AT11" i="80" s="1"/>
  <c r="AJ11" i="80"/>
  <c r="AK47" i="80"/>
  <c r="AT47" i="80" s="1"/>
  <c r="AJ47" i="80"/>
  <c r="AS50" i="80"/>
  <c r="AL50" i="80"/>
  <c r="AU50" i="80" s="1"/>
  <c r="AI71" i="79"/>
  <c r="AN71" i="79"/>
  <c r="AS6" i="80"/>
  <c r="AL6" i="80"/>
  <c r="AU6" i="80" s="1"/>
  <c r="AS46" i="76"/>
  <c r="AL46" i="76"/>
  <c r="AU46" i="76" s="1"/>
  <c r="AF69" i="34"/>
  <c r="AO69" i="34" s="1"/>
  <c r="AG69" i="34"/>
  <c r="AP69" i="34" s="1"/>
  <c r="W70" i="34"/>
  <c r="AE69" i="34"/>
  <c r="AR68" i="84"/>
  <c r="AH70" i="93"/>
  <c r="AQ70" i="93" s="1"/>
  <c r="AR65" i="94"/>
  <c r="Z70" i="93"/>
  <c r="AG69" i="32"/>
  <c r="AP69" i="32" s="1"/>
  <c r="AP71" i="32" s="1"/>
  <c r="AF69" i="32"/>
  <c r="AO69" i="32" s="1"/>
  <c r="AO71" i="32" s="1"/>
  <c r="AE69" i="32"/>
  <c r="AX69" i="32"/>
  <c r="S69" i="32" s="1"/>
  <c r="AC69" i="32" s="1"/>
  <c r="AJ69" i="32" s="1"/>
  <c r="AS69" i="32" s="1"/>
  <c r="AK36" i="80"/>
  <c r="AT36" i="80" s="1"/>
  <c r="AJ36" i="80"/>
  <c r="AE70" i="77"/>
  <c r="W71" i="77"/>
  <c r="AF70" i="77"/>
  <c r="AO70" i="77" s="1"/>
  <c r="AG70" i="77"/>
  <c r="AP70" i="77" s="1"/>
  <c r="AS56" i="80"/>
  <c r="AL56" i="80"/>
  <c r="AU56" i="80" s="1"/>
  <c r="AS7" i="48"/>
  <c r="AL7" i="48"/>
  <c r="AU7" i="48" s="1"/>
  <c r="AS22" i="76"/>
  <c r="AL22" i="76"/>
  <c r="AU22" i="76" s="1"/>
  <c r="AS40" i="76"/>
  <c r="AL40" i="76"/>
  <c r="AU40" i="76" s="1"/>
  <c r="AS58" i="76"/>
  <c r="AL58" i="76"/>
  <c r="AU58" i="76" s="1"/>
  <c r="AJ9" i="28"/>
  <c r="AK9" i="28"/>
  <c r="AT9" i="28" s="1"/>
  <c r="AK45" i="28"/>
  <c r="AT45" i="28" s="1"/>
  <c r="AJ45" i="28"/>
  <c r="AS67" i="28"/>
  <c r="AL67" i="28"/>
  <c r="AU67" i="28" s="1"/>
  <c r="AK42" i="80"/>
  <c r="AT42" i="80" s="1"/>
  <c r="AJ42" i="80"/>
  <c r="X71" i="85"/>
  <c r="Y71" i="85"/>
  <c r="AS17" i="76"/>
  <c r="AL17" i="76"/>
  <c r="AU17" i="76" s="1"/>
  <c r="AS35" i="76"/>
  <c r="AL35" i="76"/>
  <c r="AU35" i="76" s="1"/>
  <c r="AS53" i="76"/>
  <c r="AL53" i="76"/>
  <c r="AU53" i="76" s="1"/>
  <c r="AS10" i="28"/>
  <c r="AL10" i="28"/>
  <c r="AU10" i="28" s="1"/>
  <c r="AS28" i="28"/>
  <c r="AL28" i="28"/>
  <c r="AU28" i="28" s="1"/>
  <c r="AS46" i="28"/>
  <c r="AL46" i="28"/>
  <c r="AU46" i="28" s="1"/>
  <c r="AS64" i="28"/>
  <c r="AL64" i="28"/>
  <c r="AU64" i="28" s="1"/>
  <c r="AS9" i="96"/>
  <c r="AL9" i="96"/>
  <c r="AU9" i="96" s="1"/>
  <c r="AJ64" i="32"/>
  <c r="AK64" i="32"/>
  <c r="AT64" i="32" s="1"/>
  <c r="AJ58" i="32"/>
  <c r="AK58" i="32"/>
  <c r="AT58" i="32" s="1"/>
  <c r="AJ52" i="32"/>
  <c r="AK52" i="32"/>
  <c r="AT52" i="32" s="1"/>
  <c r="AJ46" i="32"/>
  <c r="AK46" i="32"/>
  <c r="AT46" i="32" s="1"/>
  <c r="AX39" i="32"/>
  <c r="S39" i="32" s="1"/>
  <c r="AC39" i="32" s="1"/>
  <c r="AB40" i="32" s="1"/>
  <c r="AX33" i="32"/>
  <c r="S33" i="32" s="1"/>
  <c r="AC33" i="32" s="1"/>
  <c r="AB34" i="32" s="1"/>
  <c r="AX27" i="32"/>
  <c r="S27" i="32" s="1"/>
  <c r="AC27" i="32" s="1"/>
  <c r="AB28" i="32" s="1"/>
  <c r="AX21" i="32"/>
  <c r="S21" i="32" s="1"/>
  <c r="AC21" i="32" s="1"/>
  <c r="AB22" i="32" s="1"/>
  <c r="AX15" i="32"/>
  <c r="S15" i="32" s="1"/>
  <c r="AC15" i="32" s="1"/>
  <c r="AB16" i="32" s="1"/>
  <c r="AX9" i="32"/>
  <c r="S9" i="32" s="1"/>
  <c r="AC9" i="32" s="1"/>
  <c r="AB10" i="32" s="1"/>
  <c r="AS68" i="80"/>
  <c r="AL68" i="80"/>
  <c r="AU68" i="80" s="1"/>
  <c r="AN69" i="81"/>
  <c r="AH70" i="25"/>
  <c r="AQ70" i="25" s="1"/>
  <c r="AS17" i="28"/>
  <c r="AL17" i="28"/>
  <c r="AU17" i="28" s="1"/>
  <c r="AS35" i="28"/>
  <c r="AL35" i="28"/>
  <c r="AU35" i="28" s="1"/>
  <c r="AS53" i="28"/>
  <c r="AL53" i="28"/>
  <c r="AU53" i="28" s="1"/>
  <c r="AS14" i="80"/>
  <c r="AL14" i="80"/>
  <c r="AU14" i="80" s="1"/>
  <c r="AS32" i="80"/>
  <c r="AL32" i="80"/>
  <c r="AU32" i="80" s="1"/>
  <c r="AS62" i="80"/>
  <c r="AL62" i="80"/>
  <c r="AU62" i="80" s="1"/>
  <c r="AK6" i="28"/>
  <c r="AT6" i="28" s="1"/>
  <c r="AJ6" i="28"/>
  <c r="Y68" i="45"/>
  <c r="X68" i="45"/>
  <c r="AJ3" i="80"/>
  <c r="AB4" i="80"/>
  <c r="AS57" i="80"/>
  <c r="AL57" i="80"/>
  <c r="AU57" i="80" s="1"/>
  <c r="Z70" i="30"/>
  <c r="AR69" i="93"/>
  <c r="X68" i="35"/>
  <c r="Y68" i="35"/>
  <c r="AR70" i="95"/>
  <c r="AS22" i="80"/>
  <c r="AL22" i="80"/>
  <c r="AU22" i="80" s="1"/>
  <c r="AS40" i="80"/>
  <c r="AL40" i="80"/>
  <c r="AU40" i="80" s="1"/>
  <c r="AS58" i="80"/>
  <c r="AL58" i="80"/>
  <c r="AU58" i="80" s="1"/>
  <c r="AH66" i="94"/>
  <c r="AQ66" i="94" s="1"/>
  <c r="AS5" i="76"/>
  <c r="AL5" i="76"/>
  <c r="AU5" i="76" s="1"/>
  <c r="AJ14" i="28"/>
  <c r="AK14" i="28"/>
  <c r="AT14" i="28" s="1"/>
  <c r="AJ50" i="28"/>
  <c r="AK50" i="28"/>
  <c r="AT50" i="28" s="1"/>
  <c r="AS66" i="28"/>
  <c r="AL66" i="28"/>
  <c r="AU66" i="28" s="1"/>
  <c r="AK17" i="80"/>
  <c r="AT17" i="80" s="1"/>
  <c r="AJ17" i="80"/>
  <c r="AK53" i="80"/>
  <c r="AT53" i="80" s="1"/>
  <c r="AJ53" i="80"/>
  <c r="AS43" i="80"/>
  <c r="AL43" i="80"/>
  <c r="AU43" i="80" s="1"/>
  <c r="AJ5" i="28"/>
  <c r="Z68" i="46" l="1"/>
  <c r="Z69" i="39"/>
  <c r="Z71" i="86"/>
  <c r="Z70" i="90"/>
  <c r="Z69" i="33"/>
  <c r="AL63" i="76"/>
  <c r="AU63" i="76" s="1"/>
  <c r="Z70" i="31"/>
  <c r="AK8" i="32"/>
  <c r="AT8" i="32" s="1"/>
  <c r="AJ44" i="32"/>
  <c r="AL49" i="80"/>
  <c r="AU49" i="80" s="1"/>
  <c r="Z71" i="38"/>
  <c r="AJ7" i="32"/>
  <c r="AI69" i="81"/>
  <c r="AJ50" i="32"/>
  <c r="AX35" i="84"/>
  <c r="S35" i="84" s="1"/>
  <c r="AC35" i="84" s="1"/>
  <c r="AB36" i="84" s="1"/>
  <c r="AL19" i="28"/>
  <c r="AU19" i="28" s="1"/>
  <c r="AJ49" i="32"/>
  <c r="AS71" i="48"/>
  <c r="AX67" i="84"/>
  <c r="S67" i="84" s="1"/>
  <c r="AC67" i="84" s="1"/>
  <c r="AB68" i="84" s="1"/>
  <c r="AX29" i="84"/>
  <c r="S29" i="84" s="1"/>
  <c r="AC29" i="84" s="1"/>
  <c r="AB30" i="84" s="1"/>
  <c r="AX59" i="84"/>
  <c r="S59" i="84" s="1"/>
  <c r="AC59" i="84" s="1"/>
  <c r="AB60" i="84" s="1"/>
  <c r="AX23" i="84"/>
  <c r="S23" i="84" s="1"/>
  <c r="AC23" i="84" s="1"/>
  <c r="AB24" i="84" s="1"/>
  <c r="AK24" i="84" s="1"/>
  <c r="AT24" i="84" s="1"/>
  <c r="AX53" i="84"/>
  <c r="S53" i="84" s="1"/>
  <c r="AC53" i="84" s="1"/>
  <c r="AB54" i="84" s="1"/>
  <c r="AX17" i="84"/>
  <c r="S17" i="84" s="1"/>
  <c r="AC17" i="84" s="1"/>
  <c r="AB18" i="84" s="1"/>
  <c r="AX47" i="84"/>
  <c r="S47" i="84" s="1"/>
  <c r="AC47" i="84" s="1"/>
  <c r="AB48" i="84" s="1"/>
  <c r="AX11" i="84"/>
  <c r="S11" i="84" s="1"/>
  <c r="AC11" i="84" s="1"/>
  <c r="AB12" i="84" s="1"/>
  <c r="AX41" i="84"/>
  <c r="S41" i="84" s="1"/>
  <c r="AC41" i="84" s="1"/>
  <c r="AB42" i="84" s="1"/>
  <c r="AX5" i="84"/>
  <c r="S5" i="84" s="1"/>
  <c r="AC5" i="84" s="1"/>
  <c r="AB6" i="84" s="1"/>
  <c r="Z68" i="47"/>
  <c r="AF68" i="47" s="1"/>
  <c r="AO68" i="47" s="1"/>
  <c r="Z73" i="91"/>
  <c r="AG73" i="91" s="1"/>
  <c r="AP73" i="91" s="1"/>
  <c r="AU71" i="48"/>
  <c r="C11" i="48" s="1"/>
  <c r="AK8" i="84"/>
  <c r="AT8" i="84" s="1"/>
  <c r="AG68" i="46"/>
  <c r="AP68" i="46" s="1"/>
  <c r="AF68" i="46"/>
  <c r="AO68" i="46" s="1"/>
  <c r="AE68" i="46"/>
  <c r="W69" i="46"/>
  <c r="AE71" i="86"/>
  <c r="AF71" i="86"/>
  <c r="AO71" i="86" s="1"/>
  <c r="W72" i="86"/>
  <c r="AG71" i="86"/>
  <c r="AP71" i="86" s="1"/>
  <c r="AG68" i="47"/>
  <c r="AP68" i="47" s="1"/>
  <c r="W74" i="91"/>
  <c r="AK60" i="84"/>
  <c r="AT60" i="84" s="1"/>
  <c r="AS35" i="80"/>
  <c r="AL35" i="80"/>
  <c r="AU35" i="80" s="1"/>
  <c r="AS31" i="32"/>
  <c r="AL31" i="32"/>
  <c r="AU31" i="32" s="1"/>
  <c r="AS17" i="80"/>
  <c r="AL17" i="80"/>
  <c r="AU17" i="80" s="1"/>
  <c r="AH67" i="75"/>
  <c r="AQ67" i="75" s="1"/>
  <c r="AX51" i="84"/>
  <c r="S51" i="84" s="1"/>
  <c r="AC51" i="84" s="1"/>
  <c r="AB52" i="84" s="1"/>
  <c r="AX27" i="84"/>
  <c r="S27" i="84" s="1"/>
  <c r="AC27" i="84" s="1"/>
  <c r="AB28" i="84" s="1"/>
  <c r="AH68" i="45"/>
  <c r="AQ68" i="45" s="1"/>
  <c r="AJ34" i="32"/>
  <c r="AK34" i="32"/>
  <c r="AT34" i="32" s="1"/>
  <c r="AS36" i="80"/>
  <c r="AL36" i="80"/>
  <c r="AU36" i="80" s="1"/>
  <c r="AE70" i="93"/>
  <c r="W71" i="93"/>
  <c r="AF70" i="93"/>
  <c r="AO70" i="93" s="1"/>
  <c r="AG70" i="93"/>
  <c r="AP70" i="93" s="1"/>
  <c r="X70" i="34"/>
  <c r="Y70" i="34"/>
  <c r="AS8" i="28"/>
  <c r="AL8" i="28"/>
  <c r="AU8" i="28" s="1"/>
  <c r="AH69" i="33"/>
  <c r="AQ69" i="33" s="1"/>
  <c r="AH71" i="38"/>
  <c r="AQ71" i="38" s="1"/>
  <c r="AS17" i="32"/>
  <c r="AL17" i="32"/>
  <c r="AU17" i="32" s="1"/>
  <c r="AS35" i="32"/>
  <c r="AL35" i="32"/>
  <c r="AU35" i="32" s="1"/>
  <c r="AS53" i="32"/>
  <c r="AL53" i="32"/>
  <c r="AU53" i="32" s="1"/>
  <c r="AS39" i="28"/>
  <c r="AL39" i="28"/>
  <c r="AU39" i="28" s="1"/>
  <c r="AR67" i="46"/>
  <c r="AX65" i="84"/>
  <c r="S65" i="84" s="1"/>
  <c r="AC65" i="84" s="1"/>
  <c r="AB66" i="84" s="1"/>
  <c r="AX60" i="84"/>
  <c r="S60" i="84" s="1"/>
  <c r="AC60" i="84" s="1"/>
  <c r="AB61" i="84" s="1"/>
  <c r="AX54" i="84"/>
  <c r="S54" i="84" s="1"/>
  <c r="AC54" i="84" s="1"/>
  <c r="AB55" i="84" s="1"/>
  <c r="AX48" i="84"/>
  <c r="S48" i="84" s="1"/>
  <c r="AC48" i="84" s="1"/>
  <c r="AB49" i="84" s="1"/>
  <c r="AX42" i="84"/>
  <c r="S42" i="84" s="1"/>
  <c r="AC42" i="84" s="1"/>
  <c r="AB43" i="84" s="1"/>
  <c r="AX36" i="84"/>
  <c r="S36" i="84" s="1"/>
  <c r="AC36" i="84" s="1"/>
  <c r="AB37" i="84" s="1"/>
  <c r="AX30" i="84"/>
  <c r="S30" i="84" s="1"/>
  <c r="AC30" i="84" s="1"/>
  <c r="AB31" i="84" s="1"/>
  <c r="AX24" i="84"/>
  <c r="S24" i="84" s="1"/>
  <c r="AC24" i="84" s="1"/>
  <c r="AB25" i="84" s="1"/>
  <c r="AX18" i="84"/>
  <c r="S18" i="84" s="1"/>
  <c r="AC18" i="84" s="1"/>
  <c r="AB19" i="84" s="1"/>
  <c r="AX12" i="84"/>
  <c r="S12" i="84" s="1"/>
  <c r="AC12" i="84" s="1"/>
  <c r="AB13" i="84" s="1"/>
  <c r="AX6" i="84"/>
  <c r="S6" i="84" s="1"/>
  <c r="AC6" i="84" s="1"/>
  <c r="AB7" i="84" s="1"/>
  <c r="AH69" i="36"/>
  <c r="AQ69" i="36" s="1"/>
  <c r="AQ71" i="36" s="1"/>
  <c r="AZ3" i="36"/>
  <c r="AX6" i="36" s="1"/>
  <c r="S6" i="36" s="1"/>
  <c r="AC6" i="36" s="1"/>
  <c r="AB7" i="36" s="1"/>
  <c r="AX20" i="36"/>
  <c r="S20" i="36" s="1"/>
  <c r="AC20" i="36" s="1"/>
  <c r="AB21" i="36" s="1"/>
  <c r="AX22" i="36"/>
  <c r="S22" i="36" s="1"/>
  <c r="AC22" i="36" s="1"/>
  <c r="AB23" i="36" s="1"/>
  <c r="AX23" i="36"/>
  <c r="S23" i="36" s="1"/>
  <c r="AC23" i="36" s="1"/>
  <c r="AB24" i="36" s="1"/>
  <c r="AX25" i="36"/>
  <c r="S25" i="36" s="1"/>
  <c r="AC25" i="36" s="1"/>
  <c r="AB26" i="36" s="1"/>
  <c r="AX26" i="36"/>
  <c r="S26" i="36" s="1"/>
  <c r="AC26" i="36" s="1"/>
  <c r="AB27" i="36" s="1"/>
  <c r="AX27" i="36"/>
  <c r="S27" i="36" s="1"/>
  <c r="AC27" i="36" s="1"/>
  <c r="AB28" i="36" s="1"/>
  <c r="AX28" i="36"/>
  <c r="S28" i="36" s="1"/>
  <c r="AC28" i="36" s="1"/>
  <c r="AB29" i="36" s="1"/>
  <c r="AX29" i="36"/>
  <c r="S29" i="36" s="1"/>
  <c r="AC29" i="36" s="1"/>
  <c r="AB30" i="36" s="1"/>
  <c r="AX30" i="36"/>
  <c r="S30" i="36" s="1"/>
  <c r="AC30" i="36" s="1"/>
  <c r="AB31" i="36" s="1"/>
  <c r="AX31" i="36"/>
  <c r="S31" i="36" s="1"/>
  <c r="AC31" i="36" s="1"/>
  <c r="AB32" i="36" s="1"/>
  <c r="AX32" i="36"/>
  <c r="S32" i="36" s="1"/>
  <c r="AC32" i="36" s="1"/>
  <c r="AB33" i="36" s="1"/>
  <c r="AX33" i="36"/>
  <c r="S33" i="36" s="1"/>
  <c r="AC33" i="36" s="1"/>
  <c r="AB34" i="36" s="1"/>
  <c r="AX34" i="36"/>
  <c r="S34" i="36" s="1"/>
  <c r="AC34" i="36" s="1"/>
  <c r="AB35" i="36" s="1"/>
  <c r="AX35" i="36"/>
  <c r="S35" i="36" s="1"/>
  <c r="AC35" i="36" s="1"/>
  <c r="AB36" i="36" s="1"/>
  <c r="AX36" i="36"/>
  <c r="S36" i="36" s="1"/>
  <c r="AC36" i="36" s="1"/>
  <c r="AB37" i="36" s="1"/>
  <c r="AX37" i="36"/>
  <c r="S37" i="36" s="1"/>
  <c r="AC37" i="36" s="1"/>
  <c r="AB38" i="36" s="1"/>
  <c r="AX38" i="36"/>
  <c r="S38" i="36" s="1"/>
  <c r="AC38" i="36" s="1"/>
  <c r="AB39" i="36" s="1"/>
  <c r="AX39" i="36"/>
  <c r="S39" i="36" s="1"/>
  <c r="AC39" i="36" s="1"/>
  <c r="AB40" i="36" s="1"/>
  <c r="AX40" i="36"/>
  <c r="S40" i="36" s="1"/>
  <c r="AC40" i="36" s="1"/>
  <c r="AB41" i="36" s="1"/>
  <c r="AX41" i="36"/>
  <c r="S41" i="36" s="1"/>
  <c r="AC41" i="36" s="1"/>
  <c r="AB42" i="36" s="1"/>
  <c r="AX42" i="36"/>
  <c r="S42" i="36" s="1"/>
  <c r="AC42" i="36" s="1"/>
  <c r="AB43" i="36" s="1"/>
  <c r="AX43" i="36"/>
  <c r="S43" i="36" s="1"/>
  <c r="AC43" i="36" s="1"/>
  <c r="AB44" i="36" s="1"/>
  <c r="AX44" i="36"/>
  <c r="S44" i="36" s="1"/>
  <c r="AC44" i="36" s="1"/>
  <c r="AB45" i="36" s="1"/>
  <c r="AX45" i="36"/>
  <c r="S45" i="36" s="1"/>
  <c r="AC45" i="36" s="1"/>
  <c r="AB46" i="36" s="1"/>
  <c r="AX46" i="36"/>
  <c r="S46" i="36" s="1"/>
  <c r="AC46" i="36" s="1"/>
  <c r="AB47" i="36" s="1"/>
  <c r="AX47" i="36"/>
  <c r="S47" i="36" s="1"/>
  <c r="AC47" i="36" s="1"/>
  <c r="AB48" i="36" s="1"/>
  <c r="AX48" i="36"/>
  <c r="S48" i="36" s="1"/>
  <c r="AC48" i="36" s="1"/>
  <c r="AB49" i="36" s="1"/>
  <c r="AX49" i="36"/>
  <c r="S49" i="36" s="1"/>
  <c r="AC49" i="36" s="1"/>
  <c r="AB50" i="36" s="1"/>
  <c r="AX50" i="36"/>
  <c r="S50" i="36" s="1"/>
  <c r="AC50" i="36" s="1"/>
  <c r="AB51" i="36" s="1"/>
  <c r="AX51" i="36"/>
  <c r="S51" i="36" s="1"/>
  <c r="AC51" i="36" s="1"/>
  <c r="AB52" i="36" s="1"/>
  <c r="AX52" i="36"/>
  <c r="S52" i="36" s="1"/>
  <c r="AC52" i="36" s="1"/>
  <c r="AB53" i="36" s="1"/>
  <c r="AX53" i="36"/>
  <c r="S53" i="36" s="1"/>
  <c r="AC53" i="36" s="1"/>
  <c r="AB54" i="36" s="1"/>
  <c r="AX54" i="36"/>
  <c r="S54" i="36" s="1"/>
  <c r="AC54" i="36" s="1"/>
  <c r="AB55" i="36" s="1"/>
  <c r="AX55" i="36"/>
  <c r="S55" i="36" s="1"/>
  <c r="AC55" i="36" s="1"/>
  <c r="AB56" i="36" s="1"/>
  <c r="AX56" i="36"/>
  <c r="S56" i="36" s="1"/>
  <c r="AC56" i="36" s="1"/>
  <c r="AB57" i="36" s="1"/>
  <c r="AX57" i="36"/>
  <c r="S57" i="36" s="1"/>
  <c r="AC57" i="36" s="1"/>
  <c r="AB58" i="36" s="1"/>
  <c r="AX58" i="36"/>
  <c r="S58" i="36" s="1"/>
  <c r="AC58" i="36" s="1"/>
  <c r="AB59" i="36" s="1"/>
  <c r="AX59" i="36"/>
  <c r="S59" i="36" s="1"/>
  <c r="AC59" i="36" s="1"/>
  <c r="AB60" i="36" s="1"/>
  <c r="AX60" i="36"/>
  <c r="S60" i="36" s="1"/>
  <c r="AC60" i="36" s="1"/>
  <c r="AB61" i="36" s="1"/>
  <c r="AX61" i="36"/>
  <c r="S61" i="36" s="1"/>
  <c r="AC61" i="36" s="1"/>
  <c r="AB62" i="36" s="1"/>
  <c r="AX62" i="36"/>
  <c r="S62" i="36" s="1"/>
  <c r="AC62" i="36" s="1"/>
  <c r="AB63" i="36" s="1"/>
  <c r="AX63" i="36"/>
  <c r="S63" i="36" s="1"/>
  <c r="AC63" i="36" s="1"/>
  <c r="AB64" i="36" s="1"/>
  <c r="AX66" i="36"/>
  <c r="S66" i="36" s="1"/>
  <c r="AC66" i="36" s="1"/>
  <c r="AB67" i="36" s="1"/>
  <c r="AX65" i="36"/>
  <c r="S65" i="36" s="1"/>
  <c r="AC65" i="36" s="1"/>
  <c r="AB66" i="36" s="1"/>
  <c r="AX68" i="36"/>
  <c r="S68" i="36" s="1"/>
  <c r="AC68" i="36" s="1"/>
  <c r="AB69" i="36" s="1"/>
  <c r="AX64" i="36"/>
  <c r="S64" i="36" s="1"/>
  <c r="AC64" i="36" s="1"/>
  <c r="AB65" i="36" s="1"/>
  <c r="AX67" i="36"/>
  <c r="S67" i="36" s="1"/>
  <c r="AC67" i="36" s="1"/>
  <c r="AB68" i="36" s="1"/>
  <c r="AS12" i="32"/>
  <c r="AL12" i="32"/>
  <c r="AU12" i="32" s="1"/>
  <c r="AS30" i="32"/>
  <c r="AL30" i="32"/>
  <c r="AU30" i="32" s="1"/>
  <c r="AS48" i="32"/>
  <c r="AL48" i="32"/>
  <c r="AU48" i="32" s="1"/>
  <c r="AR66" i="75"/>
  <c r="AI67" i="74"/>
  <c r="AN67" i="74"/>
  <c r="W69" i="92"/>
  <c r="AE68" i="92"/>
  <c r="AF68" i="92"/>
  <c r="AO68" i="92" s="1"/>
  <c r="AG68" i="92"/>
  <c r="AP68" i="92" s="1"/>
  <c r="AR68" i="43"/>
  <c r="AS68" i="32"/>
  <c r="AL68" i="32"/>
  <c r="AU68" i="32" s="1"/>
  <c r="AS60" i="80"/>
  <c r="AL60" i="80"/>
  <c r="AU60" i="80" s="1"/>
  <c r="AS21" i="28"/>
  <c r="AL21" i="28"/>
  <c r="AU21" i="28" s="1"/>
  <c r="AG70" i="90"/>
  <c r="AP70" i="90" s="1"/>
  <c r="AF70" i="90"/>
  <c r="AO70" i="90" s="1"/>
  <c r="AE70" i="90"/>
  <c r="W71" i="90"/>
  <c r="AS64" i="80"/>
  <c r="AL64" i="80"/>
  <c r="AU64" i="80" s="1"/>
  <c r="AR67" i="35"/>
  <c r="AR70" i="38"/>
  <c r="AH70" i="31"/>
  <c r="AQ70" i="31" s="1"/>
  <c r="AS67" i="32"/>
  <c r="AL67" i="32"/>
  <c r="AU67" i="32" s="1"/>
  <c r="AS20" i="28"/>
  <c r="AL20" i="28"/>
  <c r="AU20" i="28" s="1"/>
  <c r="AE69" i="39"/>
  <c r="W70" i="39"/>
  <c r="AF69" i="39"/>
  <c r="AO69" i="39" s="1"/>
  <c r="AG69" i="39"/>
  <c r="AP69" i="39" s="1"/>
  <c r="AJ9" i="32"/>
  <c r="AJ27" i="32"/>
  <c r="AS45" i="32"/>
  <c r="AL45" i="32"/>
  <c r="AU45" i="32" s="1"/>
  <c r="AS63" i="32"/>
  <c r="AL63" i="32"/>
  <c r="AU63" i="32" s="1"/>
  <c r="AH70" i="87"/>
  <c r="AQ70" i="87" s="1"/>
  <c r="AS58" i="32"/>
  <c r="AL58" i="32"/>
  <c r="AU58" i="32" s="1"/>
  <c r="X72" i="95"/>
  <c r="Y72" i="95"/>
  <c r="AF71" i="38"/>
  <c r="AO71" i="38" s="1"/>
  <c r="AE71" i="38"/>
  <c r="W72" i="38"/>
  <c r="AG71" i="38"/>
  <c r="AP71" i="38" s="1"/>
  <c r="AJ42" i="84"/>
  <c r="AK42" i="84"/>
  <c r="AT42" i="84" s="1"/>
  <c r="AJ6" i="84"/>
  <c r="AK6" i="84"/>
  <c r="AT6" i="84" s="1"/>
  <c r="AL69" i="76"/>
  <c r="AU69" i="76" s="1"/>
  <c r="AR69" i="76"/>
  <c r="AR71" i="76" s="1"/>
  <c r="AS32" i="28"/>
  <c r="AL32" i="28"/>
  <c r="AU32" i="28" s="1"/>
  <c r="AS24" i="80"/>
  <c r="AL24" i="80"/>
  <c r="AU24" i="80" s="1"/>
  <c r="Y67" i="27"/>
  <c r="X67" i="27"/>
  <c r="AS56" i="28"/>
  <c r="AL56" i="28"/>
  <c r="AU56" i="28" s="1"/>
  <c r="AG70" i="31"/>
  <c r="AP70" i="31" s="1"/>
  <c r="AF70" i="31"/>
  <c r="AO70" i="31" s="1"/>
  <c r="AE70" i="31"/>
  <c r="W71" i="31"/>
  <c r="AS20" i="32"/>
  <c r="AL20" i="32"/>
  <c r="AU20" i="32" s="1"/>
  <c r="AS38" i="32"/>
  <c r="AL38" i="32"/>
  <c r="AU38" i="32" s="1"/>
  <c r="AS56" i="32"/>
  <c r="AL56" i="32"/>
  <c r="AU56" i="32" s="1"/>
  <c r="AS54" i="80"/>
  <c r="AL54" i="80"/>
  <c r="AU54" i="80" s="1"/>
  <c r="AS23" i="80"/>
  <c r="AL23" i="80"/>
  <c r="AU23" i="80" s="1"/>
  <c r="X72" i="26"/>
  <c r="Y72" i="26"/>
  <c r="AS48" i="80"/>
  <c r="AL48" i="80"/>
  <c r="AU48" i="80" s="1"/>
  <c r="AS51" i="28"/>
  <c r="AL51" i="28"/>
  <c r="AU51" i="28" s="1"/>
  <c r="AS50" i="28"/>
  <c r="AL50" i="28"/>
  <c r="AU50" i="28" s="1"/>
  <c r="Z68" i="45"/>
  <c r="AK10" i="32"/>
  <c r="AT10" i="32" s="1"/>
  <c r="AJ10" i="32"/>
  <c r="AS9" i="28"/>
  <c r="AL9" i="28"/>
  <c r="AU9" i="28" s="1"/>
  <c r="AR71" i="79"/>
  <c r="AS7" i="28"/>
  <c r="AL7" i="28"/>
  <c r="AU7" i="28" s="1"/>
  <c r="AI71" i="95"/>
  <c r="AN71" i="95"/>
  <c r="Y71" i="73"/>
  <c r="X71" i="73"/>
  <c r="AR68" i="36"/>
  <c r="AS23" i="32"/>
  <c r="AL23" i="32"/>
  <c r="AU23" i="32" s="1"/>
  <c r="AS41" i="32"/>
  <c r="AL41" i="32"/>
  <c r="AU41" i="32" s="1"/>
  <c r="AS59" i="32"/>
  <c r="AL59" i="32"/>
  <c r="AU59" i="32" s="1"/>
  <c r="AR69" i="90"/>
  <c r="AS41" i="80"/>
  <c r="AL41" i="80"/>
  <c r="AU41" i="80" s="1"/>
  <c r="AG68" i="29"/>
  <c r="AP68" i="29" s="1"/>
  <c r="AF68" i="29"/>
  <c r="AO68" i="29" s="1"/>
  <c r="AE68" i="29"/>
  <c r="W69" i="29"/>
  <c r="AR72" i="9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3" i="84"/>
  <c r="S3" i="84" s="1"/>
  <c r="AC3" i="84" s="1"/>
  <c r="X71" i="42"/>
  <c r="Y71" i="42"/>
  <c r="Z69" i="36"/>
  <c r="AS18" i="32"/>
  <c r="AL18" i="32"/>
  <c r="AU18" i="32" s="1"/>
  <c r="AS36" i="32"/>
  <c r="AL36" i="32"/>
  <c r="AU36" i="32" s="1"/>
  <c r="AS54" i="32"/>
  <c r="AL54" i="32"/>
  <c r="AU54" i="32" s="1"/>
  <c r="AS65" i="80"/>
  <c r="AL65" i="80"/>
  <c r="AU65" i="80" s="1"/>
  <c r="AS33" i="28"/>
  <c r="AL33" i="28"/>
  <c r="AU33" i="28" s="1"/>
  <c r="AR67" i="45"/>
  <c r="AR70" i="86"/>
  <c r="AR69" i="87"/>
  <c r="AN66" i="94"/>
  <c r="AI66" i="94"/>
  <c r="AH71" i="86"/>
  <c r="AQ71" i="86" s="1"/>
  <c r="AN71" i="26"/>
  <c r="AI71" i="26"/>
  <c r="AJ15" i="32"/>
  <c r="AJ33" i="32"/>
  <c r="AS51" i="32"/>
  <c r="AL51" i="32"/>
  <c r="AU51" i="32" s="1"/>
  <c r="AS66" i="32"/>
  <c r="AL66" i="32"/>
  <c r="AU66" i="32" s="1"/>
  <c r="Z70" i="87"/>
  <c r="Y71" i="25"/>
  <c r="X71" i="25"/>
  <c r="AF70" i="30"/>
  <c r="AO70" i="30" s="1"/>
  <c r="AE70" i="30"/>
  <c r="W71" i="30"/>
  <c r="AG70" i="30"/>
  <c r="AP70" i="30" s="1"/>
  <c r="AS11" i="80"/>
  <c r="AL11" i="80"/>
  <c r="AU11" i="80" s="1"/>
  <c r="AK48" i="84"/>
  <c r="AT48" i="84" s="1"/>
  <c r="AK12" i="84"/>
  <c r="AT12" i="84" s="1"/>
  <c r="AS4" i="96"/>
  <c r="AS71" i="96" s="1"/>
  <c r="AL4" i="96"/>
  <c r="AU4" i="96" s="1"/>
  <c r="AU71" i="96" s="1"/>
  <c r="C11" i="96" s="1"/>
  <c r="F49" i="97" s="1"/>
  <c r="AS19" i="32"/>
  <c r="AL19" i="32"/>
  <c r="AU19" i="32" s="1"/>
  <c r="AS37" i="32"/>
  <c r="AL37" i="32"/>
  <c r="AU37" i="32" s="1"/>
  <c r="AS55" i="32"/>
  <c r="AL55" i="32"/>
  <c r="AU55" i="32" s="1"/>
  <c r="AS26" i="28"/>
  <c r="AL26" i="28"/>
  <c r="AU26" i="28" s="1"/>
  <c r="AN69" i="82"/>
  <c r="AI69" i="82"/>
  <c r="AS26" i="32"/>
  <c r="AL26" i="32"/>
  <c r="AU26" i="32" s="1"/>
  <c r="AS44" i="32"/>
  <c r="AL44" i="32"/>
  <c r="AU44" i="32" s="1"/>
  <c r="AS62" i="32"/>
  <c r="AL62" i="32"/>
  <c r="AU62" i="32" s="1"/>
  <c r="AS18" i="80"/>
  <c r="AL18" i="80"/>
  <c r="AU18" i="80" s="1"/>
  <c r="AR67" i="92"/>
  <c r="AK4" i="32"/>
  <c r="AT4" i="32" s="1"/>
  <c r="AJ4" i="32"/>
  <c r="AH68" i="88"/>
  <c r="AQ68" i="88" s="1"/>
  <c r="AT71" i="76"/>
  <c r="AS12" i="80"/>
  <c r="AL12" i="80"/>
  <c r="AU12" i="80" s="1"/>
  <c r="AS15" i="28"/>
  <c r="AL15" i="28"/>
  <c r="AU15" i="28" s="1"/>
  <c r="AI70" i="25"/>
  <c r="AN70" i="25"/>
  <c r="AJ40" i="32"/>
  <c r="AK40" i="32"/>
  <c r="AT40" i="32" s="1"/>
  <c r="Y71" i="37"/>
  <c r="X71" i="37"/>
  <c r="AF69" i="33"/>
  <c r="AO69" i="33" s="1"/>
  <c r="AG69" i="33"/>
  <c r="AP69" i="33" s="1"/>
  <c r="W70" i="33"/>
  <c r="AE69" i="33"/>
  <c r="AS38" i="28"/>
  <c r="AL38" i="28"/>
  <c r="AU38" i="28" s="1"/>
  <c r="AJ36" i="84"/>
  <c r="AK36" i="84"/>
  <c r="AT36" i="84" s="1"/>
  <c r="AJ18" i="84"/>
  <c r="AK18" i="84"/>
  <c r="AT18" i="84" s="1"/>
  <c r="AH68" i="47"/>
  <c r="AQ68" i="47" s="1"/>
  <c r="AG69" i="83"/>
  <c r="AP69" i="83" s="1"/>
  <c r="AF69" i="83"/>
  <c r="AO69" i="83" s="1"/>
  <c r="W70" i="83"/>
  <c r="AE69" i="83"/>
  <c r="AS13" i="32"/>
  <c r="AL13" i="32"/>
  <c r="AU13" i="32" s="1"/>
  <c r="AH73" i="91"/>
  <c r="AQ73" i="91" s="1"/>
  <c r="AJ16" i="32"/>
  <c r="AK16" i="32"/>
  <c r="AT16" i="32" s="1"/>
  <c r="AS46" i="32"/>
  <c r="AL46" i="32"/>
  <c r="AU46" i="32" s="1"/>
  <c r="AH71" i="85"/>
  <c r="AQ71" i="85" s="1"/>
  <c r="AN69" i="32"/>
  <c r="AN71" i="32" s="1"/>
  <c r="AI69" i="32"/>
  <c r="AI70" i="37"/>
  <c r="AN70" i="37"/>
  <c r="AH72" i="79"/>
  <c r="AQ72" i="79" s="1"/>
  <c r="AX57" i="84"/>
  <c r="S57" i="84" s="1"/>
  <c r="AC57" i="84" s="1"/>
  <c r="AB58" i="84" s="1"/>
  <c r="AX15" i="84"/>
  <c r="S15" i="84" s="1"/>
  <c r="AC15" i="84" s="1"/>
  <c r="AB16" i="84" s="1"/>
  <c r="AS5" i="28"/>
  <c r="AL5" i="28"/>
  <c r="AU5" i="28" s="1"/>
  <c r="AS14" i="28"/>
  <c r="AL14" i="28"/>
  <c r="AU14" i="28" s="1"/>
  <c r="AK4" i="80"/>
  <c r="AT4" i="80" s="1"/>
  <c r="AT71" i="80" s="1"/>
  <c r="AJ4" i="80"/>
  <c r="AJ22" i="32"/>
  <c r="AK22" i="32"/>
  <c r="AT22" i="32" s="1"/>
  <c r="Z71" i="85"/>
  <c r="X71" i="77"/>
  <c r="Y71" i="77"/>
  <c r="AN69" i="34"/>
  <c r="AI69" i="34"/>
  <c r="AS44" i="28"/>
  <c r="AL44" i="28"/>
  <c r="AU44" i="28" s="1"/>
  <c r="AN69" i="84"/>
  <c r="AN71" i="84" s="1"/>
  <c r="AI69" i="84"/>
  <c r="AS11" i="32"/>
  <c r="AL11" i="32"/>
  <c r="AU11" i="32" s="1"/>
  <c r="AS29" i="32"/>
  <c r="AL29" i="32"/>
  <c r="AU29" i="32" s="1"/>
  <c r="AS47" i="32"/>
  <c r="AL47" i="32"/>
  <c r="AU47" i="32" s="1"/>
  <c r="AS65" i="32"/>
  <c r="AL65" i="32"/>
  <c r="AU65" i="32" s="1"/>
  <c r="Z67" i="75"/>
  <c r="AS5" i="80"/>
  <c r="AL5" i="80"/>
  <c r="AU5" i="80" s="1"/>
  <c r="AF68" i="78"/>
  <c r="AO68" i="78" s="1"/>
  <c r="AE68" i="78"/>
  <c r="W69" i="78"/>
  <c r="AG68" i="78"/>
  <c r="AP68" i="78" s="1"/>
  <c r="AX66" i="84"/>
  <c r="S66" i="84" s="1"/>
  <c r="AC66" i="84" s="1"/>
  <c r="AB67" i="84" s="1"/>
  <c r="AX62" i="84"/>
  <c r="S62" i="84" s="1"/>
  <c r="AC62" i="84" s="1"/>
  <c r="AB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X4" i="84"/>
  <c r="S4" i="84" s="1"/>
  <c r="AC4" i="84" s="1"/>
  <c r="AB5" i="84" s="1"/>
  <c r="AN70" i="42"/>
  <c r="AI70" i="42"/>
  <c r="AH70" i="81"/>
  <c r="AQ70" i="81" s="1"/>
  <c r="AS6" i="32"/>
  <c r="AL6" i="32"/>
  <c r="AU6" i="32" s="1"/>
  <c r="AS24" i="32"/>
  <c r="AL24" i="32"/>
  <c r="AU24" i="32" s="1"/>
  <c r="AS42" i="32"/>
  <c r="AL42" i="32"/>
  <c r="AU42" i="32" s="1"/>
  <c r="AS60" i="32"/>
  <c r="AL60" i="32"/>
  <c r="AU60" i="32" s="1"/>
  <c r="AS30" i="80"/>
  <c r="AL30" i="80"/>
  <c r="AU30" i="80" s="1"/>
  <c r="Y68" i="74"/>
  <c r="X68" i="74"/>
  <c r="AH68" i="92"/>
  <c r="AQ68" i="92" s="1"/>
  <c r="AH67" i="89"/>
  <c r="AQ67" i="89" s="1"/>
  <c r="X70" i="41"/>
  <c r="Y70" i="41"/>
  <c r="AR68" i="39"/>
  <c r="AT71" i="28"/>
  <c r="AR70" i="85"/>
  <c r="AH70" i="90"/>
  <c r="AQ70" i="90" s="1"/>
  <c r="AH69" i="43"/>
  <c r="AQ69" i="43" s="1"/>
  <c r="Y70" i="82"/>
  <c r="X70" i="82"/>
  <c r="AS8" i="32"/>
  <c r="AL8" i="32"/>
  <c r="AU8" i="32" s="1"/>
  <c r="AR66" i="89"/>
  <c r="AR67" i="47"/>
  <c r="AS3" i="32"/>
  <c r="AL3" i="32"/>
  <c r="AU3" i="32" s="1"/>
  <c r="AJ21" i="32"/>
  <c r="AJ39" i="32"/>
  <c r="AS57" i="32"/>
  <c r="AL57" i="32"/>
  <c r="AU57" i="32" s="1"/>
  <c r="AS4" i="76"/>
  <c r="AS71" i="76" s="1"/>
  <c r="AL4" i="76"/>
  <c r="AU4" i="76" s="1"/>
  <c r="AU71" i="76" s="1"/>
  <c r="C11" i="76" s="1"/>
  <c r="F29" i="97" s="1"/>
  <c r="AS5" i="32"/>
  <c r="AL5" i="32"/>
  <c r="AU5" i="32" s="1"/>
  <c r="AS53" i="80"/>
  <c r="AL53" i="80"/>
  <c r="AU53" i="80" s="1"/>
  <c r="AS42" i="80"/>
  <c r="AL42" i="80"/>
  <c r="AU42" i="80" s="1"/>
  <c r="AK68" i="84"/>
  <c r="AT68" i="84" s="1"/>
  <c r="AJ54" i="84"/>
  <c r="AK54" i="84"/>
  <c r="AT54" i="84" s="1"/>
  <c r="AJ30" i="84"/>
  <c r="AK30" i="84"/>
  <c r="AT30" i="84" s="1"/>
  <c r="AR67" i="88"/>
  <c r="AH68" i="46"/>
  <c r="AQ68" i="46" s="1"/>
  <c r="AS49" i="32"/>
  <c r="AL49" i="32"/>
  <c r="AU49" i="32" s="1"/>
  <c r="AH68" i="35"/>
  <c r="AQ68" i="35" s="1"/>
  <c r="AS6" i="28"/>
  <c r="AL6" i="28"/>
  <c r="AU6" i="28" s="1"/>
  <c r="AS64" i="32"/>
  <c r="AL64" i="32"/>
  <c r="AU64" i="32" s="1"/>
  <c r="AX63" i="84"/>
  <c r="S63" i="84" s="1"/>
  <c r="AC63" i="84" s="1"/>
  <c r="AB64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1" i="84"/>
  <c r="S21" i="84" s="1"/>
  <c r="AC21" i="84" s="1"/>
  <c r="AB22" i="84" s="1"/>
  <c r="AX9" i="84"/>
  <c r="S9" i="84" s="1"/>
  <c r="AC9" i="84" s="1"/>
  <c r="AB10" i="84" s="1"/>
  <c r="Z68" i="35"/>
  <c r="AS3" i="80"/>
  <c r="AL3" i="80"/>
  <c r="AU3" i="80" s="1"/>
  <c r="AR69" i="81"/>
  <c r="AJ28" i="32"/>
  <c r="AK28" i="32"/>
  <c r="AT28" i="32" s="1"/>
  <c r="AS52" i="32"/>
  <c r="AL52" i="32"/>
  <c r="AU52" i="32" s="1"/>
  <c r="AS45" i="28"/>
  <c r="AL45" i="28"/>
  <c r="AU45" i="28" s="1"/>
  <c r="AI70" i="77"/>
  <c r="AN70" i="77"/>
  <c r="AS47" i="80"/>
  <c r="AL47" i="80"/>
  <c r="AU47" i="80" s="1"/>
  <c r="AI70" i="73"/>
  <c r="AN70" i="73"/>
  <c r="Z72" i="79"/>
  <c r="AX68" i="84"/>
  <c r="S68" i="84" s="1"/>
  <c r="AC68" i="84" s="1"/>
  <c r="AB69" i="84" s="1"/>
  <c r="AX61" i="84"/>
  <c r="S61" i="84" s="1"/>
  <c r="AC61" i="84" s="1"/>
  <c r="AB62" i="84" s="1"/>
  <c r="AX55" i="84"/>
  <c r="S55" i="84" s="1"/>
  <c r="AC55" i="84" s="1"/>
  <c r="AB56" i="84" s="1"/>
  <c r="AX49" i="84"/>
  <c r="S49" i="84" s="1"/>
  <c r="AC49" i="84" s="1"/>
  <c r="AB50" i="84" s="1"/>
  <c r="AX43" i="84"/>
  <c r="S43" i="84" s="1"/>
  <c r="AC43" i="84" s="1"/>
  <c r="AB44" i="84" s="1"/>
  <c r="AX37" i="84"/>
  <c r="S37" i="84" s="1"/>
  <c r="AC37" i="84" s="1"/>
  <c r="AB38" i="84" s="1"/>
  <c r="AX31" i="84"/>
  <c r="S31" i="84" s="1"/>
  <c r="AC31" i="84" s="1"/>
  <c r="AB32" i="84" s="1"/>
  <c r="AX25" i="84"/>
  <c r="S25" i="84" s="1"/>
  <c r="AC25" i="84" s="1"/>
  <c r="AB26" i="84" s="1"/>
  <c r="AX19" i="84"/>
  <c r="S19" i="84" s="1"/>
  <c r="AC19" i="84" s="1"/>
  <c r="AB20" i="84" s="1"/>
  <c r="AX13" i="84"/>
  <c r="S13" i="84" s="1"/>
  <c r="AC13" i="84" s="1"/>
  <c r="AB14" i="84" s="1"/>
  <c r="AR68" i="33"/>
  <c r="Z70" i="81"/>
  <c r="AK69" i="32"/>
  <c r="AT69" i="32" s="1"/>
  <c r="Z67" i="89"/>
  <c r="AI69" i="41"/>
  <c r="AN69" i="41"/>
  <c r="AR69" i="31"/>
  <c r="AS7" i="32"/>
  <c r="AL7" i="32"/>
  <c r="AU7" i="32" s="1"/>
  <c r="AS25" i="32"/>
  <c r="AL25" i="32"/>
  <c r="AU25" i="32" s="1"/>
  <c r="AS43" i="32"/>
  <c r="AL43" i="32"/>
  <c r="AU43" i="32" s="1"/>
  <c r="AS61" i="32"/>
  <c r="AL61" i="32"/>
  <c r="AU61" i="32" s="1"/>
  <c r="AS4" i="28"/>
  <c r="AL4" i="28"/>
  <c r="AU4" i="28" s="1"/>
  <c r="AS27" i="28"/>
  <c r="AL27" i="28"/>
  <c r="AU27" i="28" s="1"/>
  <c r="AN66" i="27"/>
  <c r="AI66" i="27"/>
  <c r="AS29" i="80"/>
  <c r="AL29" i="80"/>
  <c r="AU29" i="80" s="1"/>
  <c r="Z69" i="43"/>
  <c r="AS14" i="32"/>
  <c r="AL14" i="32"/>
  <c r="AU14" i="32" s="1"/>
  <c r="AS32" i="32"/>
  <c r="AL32" i="32"/>
  <c r="AU32" i="32" s="1"/>
  <c r="AS50" i="32"/>
  <c r="AL50" i="32"/>
  <c r="AU50" i="32" s="1"/>
  <c r="AS57" i="28"/>
  <c r="AL57" i="28"/>
  <c r="AU57" i="28" s="1"/>
  <c r="AS59" i="80"/>
  <c r="AL59" i="80"/>
  <c r="AU59" i="80" s="1"/>
  <c r="X67" i="94"/>
  <c r="Y67" i="94"/>
  <c r="AH69" i="39"/>
  <c r="AQ69" i="39" s="1"/>
  <c r="Z68" i="88"/>
  <c r="AS4" i="40"/>
  <c r="AS71" i="40" s="1"/>
  <c r="AL4" i="40"/>
  <c r="AU4" i="40" s="1"/>
  <c r="AU71" i="40" s="1"/>
  <c r="C11" i="40" s="1"/>
  <c r="Z71" i="37" l="1"/>
  <c r="AX19" i="36"/>
  <c r="S19" i="36" s="1"/>
  <c r="AC19" i="36" s="1"/>
  <c r="AB20" i="36" s="1"/>
  <c r="AX11" i="36"/>
  <c r="S11" i="36" s="1"/>
  <c r="AC11" i="36" s="1"/>
  <c r="AB12" i="36" s="1"/>
  <c r="AX4" i="36"/>
  <c r="S4" i="36" s="1"/>
  <c r="AC4" i="36" s="1"/>
  <c r="AB5" i="36" s="1"/>
  <c r="AE73" i="91"/>
  <c r="AF73" i="91"/>
  <c r="AO73" i="91" s="1"/>
  <c r="AX21" i="36"/>
  <c r="S21" i="36" s="1"/>
  <c r="AC21" i="36" s="1"/>
  <c r="AB22" i="36" s="1"/>
  <c r="Z67" i="94"/>
  <c r="Z71" i="73"/>
  <c r="Z72" i="26"/>
  <c r="Z67" i="27"/>
  <c r="AX24" i="36"/>
  <c r="S24" i="36" s="1"/>
  <c r="AC24" i="36" s="1"/>
  <c r="AB25" i="36" s="1"/>
  <c r="AX14" i="36"/>
  <c r="S14" i="36" s="1"/>
  <c r="AC14" i="36" s="1"/>
  <c r="AB15" i="36" s="1"/>
  <c r="Z70" i="34"/>
  <c r="Z72" i="95"/>
  <c r="Z70" i="82"/>
  <c r="AX18" i="36"/>
  <c r="S18" i="36" s="1"/>
  <c r="AC18" i="36" s="1"/>
  <c r="AB19" i="36" s="1"/>
  <c r="AX10" i="36"/>
  <c r="S10" i="36" s="1"/>
  <c r="AC10" i="36" s="1"/>
  <c r="AB11" i="36" s="1"/>
  <c r="Z70" i="41"/>
  <c r="AX17" i="36"/>
  <c r="S17" i="36" s="1"/>
  <c r="AC17" i="36" s="1"/>
  <c r="AB18" i="36" s="1"/>
  <c r="AX9" i="36"/>
  <c r="S9" i="36" s="1"/>
  <c r="AC9" i="36" s="1"/>
  <c r="AB10" i="36" s="1"/>
  <c r="AX16" i="36"/>
  <c r="S16" i="36" s="1"/>
  <c r="AC16" i="36" s="1"/>
  <c r="AB17" i="36" s="1"/>
  <c r="AX8" i="36"/>
  <c r="S8" i="36" s="1"/>
  <c r="AC8" i="36" s="1"/>
  <c r="AB9" i="36" s="1"/>
  <c r="AX15" i="36"/>
  <c r="S15" i="36" s="1"/>
  <c r="AC15" i="36" s="1"/>
  <c r="AB16" i="36" s="1"/>
  <c r="AX3" i="36"/>
  <c r="S3" i="36" s="1"/>
  <c r="AC3" i="36" s="1"/>
  <c r="W69" i="47"/>
  <c r="Y69" i="47" s="1"/>
  <c r="AX5" i="36"/>
  <c r="S5" i="36" s="1"/>
  <c r="AC5" i="36" s="1"/>
  <c r="AB6" i="36" s="1"/>
  <c r="AS71" i="28"/>
  <c r="AX13" i="36"/>
  <c r="S13" i="36" s="1"/>
  <c r="AC13" i="36" s="1"/>
  <c r="AB14" i="36" s="1"/>
  <c r="AX7" i="36"/>
  <c r="S7" i="36" s="1"/>
  <c r="AC7" i="36" s="1"/>
  <c r="AB8" i="36" s="1"/>
  <c r="AJ60" i="84"/>
  <c r="AE68" i="47"/>
  <c r="AX12" i="36"/>
  <c r="S12" i="36" s="1"/>
  <c r="AC12" i="36" s="1"/>
  <c r="AB13" i="36" s="1"/>
  <c r="AU71" i="28"/>
  <c r="C11" i="28" s="1"/>
  <c r="AE71" i="37"/>
  <c r="W72" i="37"/>
  <c r="AF71" i="37"/>
  <c r="AO71" i="37" s="1"/>
  <c r="AG71" i="37"/>
  <c r="AP71" i="37" s="1"/>
  <c r="AF67" i="94"/>
  <c r="AO67" i="94" s="1"/>
  <c r="W68" i="94"/>
  <c r="AG67" i="94"/>
  <c r="AP67" i="94" s="1"/>
  <c r="AE67" i="94"/>
  <c r="W71" i="82"/>
  <c r="AG70" i="82"/>
  <c r="AP70" i="82" s="1"/>
  <c r="AF70" i="82"/>
  <c r="AO70" i="82" s="1"/>
  <c r="AE70" i="82"/>
  <c r="AG70" i="41"/>
  <c r="AP70" i="41" s="1"/>
  <c r="AF70" i="41"/>
  <c r="AO70" i="41" s="1"/>
  <c r="AE70" i="41"/>
  <c r="W71" i="41"/>
  <c r="W73" i="26"/>
  <c r="AG72" i="26"/>
  <c r="AP72" i="26" s="1"/>
  <c r="AF72" i="26"/>
  <c r="AO72" i="26" s="1"/>
  <c r="AE72" i="26"/>
  <c r="AS54" i="84"/>
  <c r="AL54" i="84"/>
  <c r="AU54" i="84" s="1"/>
  <c r="AJ11" i="84"/>
  <c r="AK11" i="84"/>
  <c r="AT11" i="84" s="1"/>
  <c r="AF71" i="73"/>
  <c r="AO71" i="73" s="1"/>
  <c r="AE71" i="73"/>
  <c r="W72" i="73"/>
  <c r="AG71" i="73"/>
  <c r="AP71" i="73" s="1"/>
  <c r="X69" i="47"/>
  <c r="AR69" i="41"/>
  <c r="AJ44" i="84"/>
  <c r="AK44" i="84"/>
  <c r="AT44" i="84" s="1"/>
  <c r="AR66" i="27"/>
  <c r="AF67" i="89"/>
  <c r="AO67" i="89" s="1"/>
  <c r="AE67" i="89"/>
  <c r="AG67" i="89"/>
  <c r="AP67" i="89" s="1"/>
  <c r="W68" i="89"/>
  <c r="AK14" i="84"/>
  <c r="AT14" i="84" s="1"/>
  <c r="AJ14" i="84"/>
  <c r="AJ50" i="84"/>
  <c r="AK50" i="84"/>
  <c r="AT50" i="84" s="1"/>
  <c r="AR70" i="73"/>
  <c r="AJ34" i="84"/>
  <c r="AK34" i="84"/>
  <c r="AT34" i="84" s="1"/>
  <c r="AH70" i="82"/>
  <c r="AQ70" i="82" s="1"/>
  <c r="AJ9" i="84"/>
  <c r="AK9" i="84"/>
  <c r="AT9" i="84" s="1"/>
  <c r="AJ45" i="84"/>
  <c r="AK45" i="84"/>
  <c r="AT45" i="84" s="1"/>
  <c r="W68" i="75"/>
  <c r="AG67" i="75"/>
  <c r="AP67" i="75" s="1"/>
  <c r="AF67" i="75"/>
  <c r="AO67" i="75" s="1"/>
  <c r="AE67" i="75"/>
  <c r="AF71" i="85"/>
  <c r="AO71" i="85" s="1"/>
  <c r="AE71" i="85"/>
  <c r="W72" i="85"/>
  <c r="AG71" i="85"/>
  <c r="AP71" i="85" s="1"/>
  <c r="AL69" i="32"/>
  <c r="AU69" i="32" s="1"/>
  <c r="AR69" i="32"/>
  <c r="AR71" i="32" s="1"/>
  <c r="AN69" i="83"/>
  <c r="AI69" i="83"/>
  <c r="AJ48" i="84"/>
  <c r="AI70" i="30"/>
  <c r="AN70" i="30"/>
  <c r="AR71" i="26"/>
  <c r="AJ3" i="84"/>
  <c r="AB4" i="84"/>
  <c r="AJ41" i="84"/>
  <c r="AK41" i="84"/>
  <c r="AT41" i="84" s="1"/>
  <c r="AH71" i="73"/>
  <c r="AQ71" i="73" s="1"/>
  <c r="AN70" i="31"/>
  <c r="AI70" i="31"/>
  <c r="AH72" i="95"/>
  <c r="AQ72" i="95" s="1"/>
  <c r="X70" i="39"/>
  <c r="Y70" i="39"/>
  <c r="AI70" i="90"/>
  <c r="AN70" i="90"/>
  <c r="AR67" i="74"/>
  <c r="AJ66" i="36"/>
  <c r="AK66" i="36"/>
  <c r="AT66" i="36" s="1"/>
  <c r="AJ60" i="36"/>
  <c r="AK60" i="36"/>
  <c r="AT60" i="36" s="1"/>
  <c r="AJ54" i="36"/>
  <c r="AK54" i="36"/>
  <c r="AT54" i="36" s="1"/>
  <c r="AJ48" i="36"/>
  <c r="AK48" i="36"/>
  <c r="AT48" i="36" s="1"/>
  <c r="AJ42" i="36"/>
  <c r="AK42" i="36"/>
  <c r="AT42" i="36" s="1"/>
  <c r="AJ36" i="36"/>
  <c r="AK36" i="36"/>
  <c r="AT36" i="36" s="1"/>
  <c r="AJ30" i="36"/>
  <c r="AK30" i="36"/>
  <c r="AT30" i="36" s="1"/>
  <c r="AJ24" i="36"/>
  <c r="AK24" i="36"/>
  <c r="AT24" i="36" s="1"/>
  <c r="AJ18" i="36"/>
  <c r="AK18" i="36"/>
  <c r="AT18" i="36" s="1"/>
  <c r="AJ12" i="36"/>
  <c r="AK12" i="36"/>
  <c r="AT12" i="36" s="1"/>
  <c r="AJ6" i="36"/>
  <c r="AK6" i="36"/>
  <c r="AT6" i="36" s="1"/>
  <c r="AJ7" i="84"/>
  <c r="AK7" i="84"/>
  <c r="AT7" i="84" s="1"/>
  <c r="AK43" i="84"/>
  <c r="AT43" i="84" s="1"/>
  <c r="AJ43" i="84"/>
  <c r="X74" i="91"/>
  <c r="Y74" i="91"/>
  <c r="Y69" i="46"/>
  <c r="Z69" i="46" s="1"/>
  <c r="X69" i="46"/>
  <c r="AS39" i="32"/>
  <c r="AL39" i="32"/>
  <c r="AU39" i="32" s="1"/>
  <c r="AJ21" i="84"/>
  <c r="AK21" i="84"/>
  <c r="AT21" i="84" s="1"/>
  <c r="AJ57" i="84"/>
  <c r="AK57" i="84"/>
  <c r="AT57" i="84" s="1"/>
  <c r="AI68" i="78"/>
  <c r="AN68" i="78"/>
  <c r="AS22" i="32"/>
  <c r="AL22" i="32"/>
  <c r="AU22" i="32" s="1"/>
  <c r="Y70" i="83"/>
  <c r="X70" i="83"/>
  <c r="AS4" i="32"/>
  <c r="AL4" i="32"/>
  <c r="AU4" i="32" s="1"/>
  <c r="AR69" i="82"/>
  <c r="AH71" i="25"/>
  <c r="AQ71" i="25" s="1"/>
  <c r="AX69" i="36"/>
  <c r="S69" i="36" s="1"/>
  <c r="AC69" i="36" s="1"/>
  <c r="AG69" i="36"/>
  <c r="AP69" i="36" s="1"/>
  <c r="AP71" i="36" s="1"/>
  <c r="AE69" i="36"/>
  <c r="AF69" i="36"/>
  <c r="AO69" i="36" s="1"/>
  <c r="AO71" i="36" s="1"/>
  <c r="AJ17" i="84"/>
  <c r="AK17" i="84"/>
  <c r="AT17" i="84" s="1"/>
  <c r="AJ53" i="84"/>
  <c r="AK53" i="84"/>
  <c r="AT53" i="84" s="1"/>
  <c r="X69" i="29"/>
  <c r="Y69" i="29"/>
  <c r="X72" i="38"/>
  <c r="Z72" i="38" s="1"/>
  <c r="Y72" i="38"/>
  <c r="AS9" i="32"/>
  <c r="AL9" i="32"/>
  <c r="AU9" i="32" s="1"/>
  <c r="AI68" i="92"/>
  <c r="AN68" i="92"/>
  <c r="AK64" i="36"/>
  <c r="AT64" i="36" s="1"/>
  <c r="AJ64" i="36"/>
  <c r="AK58" i="36"/>
  <c r="AT58" i="36" s="1"/>
  <c r="AJ58" i="36"/>
  <c r="AK52" i="36"/>
  <c r="AT52" i="36" s="1"/>
  <c r="AJ52" i="36"/>
  <c r="AK46" i="36"/>
  <c r="AT46" i="36" s="1"/>
  <c r="AJ46" i="36"/>
  <c r="AJ40" i="36"/>
  <c r="AK40" i="36"/>
  <c r="AT40" i="36" s="1"/>
  <c r="AJ34" i="36"/>
  <c r="AK34" i="36"/>
  <c r="AT34" i="36" s="1"/>
  <c r="AJ28" i="36"/>
  <c r="AK28" i="36"/>
  <c r="AT28" i="36" s="1"/>
  <c r="AJ22" i="36"/>
  <c r="AK22" i="36"/>
  <c r="AT22" i="36" s="1"/>
  <c r="AJ16" i="36"/>
  <c r="AK16" i="36"/>
  <c r="AT16" i="36" s="1"/>
  <c r="AJ10" i="36"/>
  <c r="AK10" i="36"/>
  <c r="AT10" i="36" s="1"/>
  <c r="AJ5" i="36"/>
  <c r="AK5" i="36"/>
  <c r="AT5" i="36" s="1"/>
  <c r="AJ19" i="84"/>
  <c r="AK19" i="84"/>
  <c r="AT19" i="84" s="1"/>
  <c r="AK55" i="84"/>
  <c r="AT55" i="84" s="1"/>
  <c r="AJ55" i="84"/>
  <c r="AS34" i="32"/>
  <c r="AL34" i="32"/>
  <c r="AU34" i="32" s="1"/>
  <c r="AJ28" i="84"/>
  <c r="AK28" i="84"/>
  <c r="AT28" i="84" s="1"/>
  <c r="AI73" i="91"/>
  <c r="AN73" i="91"/>
  <c r="AN68" i="47"/>
  <c r="AI68" i="47"/>
  <c r="X72" i="86"/>
  <c r="Y72" i="86"/>
  <c r="AK20" i="84"/>
  <c r="AT20" i="84" s="1"/>
  <c r="AJ20" i="84"/>
  <c r="AH70" i="41"/>
  <c r="AQ70" i="41" s="1"/>
  <c r="AH68" i="74"/>
  <c r="AQ68" i="74" s="1"/>
  <c r="AS36" i="84"/>
  <c r="AL36" i="84"/>
  <c r="AU36" i="84" s="1"/>
  <c r="AJ23" i="36"/>
  <c r="AK23" i="36"/>
  <c r="AT23" i="36" s="1"/>
  <c r="AK26" i="84"/>
  <c r="AT26" i="84" s="1"/>
  <c r="AJ26" i="84"/>
  <c r="AJ62" i="84"/>
  <c r="AK62" i="84"/>
  <c r="AT62" i="84" s="1"/>
  <c r="AK46" i="84"/>
  <c r="AT46" i="84" s="1"/>
  <c r="AJ46" i="84"/>
  <c r="AH67" i="94"/>
  <c r="AQ67" i="94" s="1"/>
  <c r="W70" i="43"/>
  <c r="AG69" i="43"/>
  <c r="AP69" i="43" s="1"/>
  <c r="AF69" i="43"/>
  <c r="AO69" i="43" s="1"/>
  <c r="AE69" i="43"/>
  <c r="AE70" i="81"/>
  <c r="AG70" i="81"/>
  <c r="AP70" i="81" s="1"/>
  <c r="AF70" i="81"/>
  <c r="AO70" i="81" s="1"/>
  <c r="W71" i="81"/>
  <c r="AK32" i="84"/>
  <c r="AT32" i="84" s="1"/>
  <c r="AJ32" i="84"/>
  <c r="AJ69" i="84"/>
  <c r="AS69" i="84" s="1"/>
  <c r="AK69" i="84"/>
  <c r="AT69" i="84" s="1"/>
  <c r="AE68" i="35"/>
  <c r="W69" i="35"/>
  <c r="AF68" i="35"/>
  <c r="AO68" i="35" s="1"/>
  <c r="AG68" i="35"/>
  <c r="AP68" i="35" s="1"/>
  <c r="AK64" i="84"/>
  <c r="AT64" i="84" s="1"/>
  <c r="AJ64" i="84"/>
  <c r="AJ68" i="84"/>
  <c r="AS21" i="32"/>
  <c r="AL21" i="32"/>
  <c r="AU21" i="32" s="1"/>
  <c r="Z68" i="74"/>
  <c r="AR70" i="42"/>
  <c r="AJ27" i="84"/>
  <c r="AK27" i="84"/>
  <c r="AT27" i="84" s="1"/>
  <c r="AJ63" i="84"/>
  <c r="AK63" i="84"/>
  <c r="AT63" i="84" s="1"/>
  <c r="AR69" i="84"/>
  <c r="AR71" i="84" s="1"/>
  <c r="AS4" i="80"/>
  <c r="AS71" i="80" s="1"/>
  <c r="AL4" i="80"/>
  <c r="AU4" i="80" s="1"/>
  <c r="AU71" i="80" s="1"/>
  <c r="C11" i="80" s="1"/>
  <c r="F33" i="97" s="1"/>
  <c r="AJ16" i="84"/>
  <c r="AK16" i="84"/>
  <c r="AT16" i="84" s="1"/>
  <c r="AH71" i="37"/>
  <c r="AQ71" i="37" s="1"/>
  <c r="AR70" i="25"/>
  <c r="AT71" i="32"/>
  <c r="Z71" i="25"/>
  <c r="AJ23" i="84"/>
  <c r="AK23" i="84"/>
  <c r="AT23" i="84" s="1"/>
  <c r="AJ59" i="84"/>
  <c r="AK59" i="84"/>
  <c r="AT59" i="84" s="1"/>
  <c r="AN68" i="29"/>
  <c r="AI68" i="29"/>
  <c r="AH72" i="26"/>
  <c r="AQ72" i="26" s="1"/>
  <c r="AS6" i="84"/>
  <c r="AL6" i="84"/>
  <c r="AU6" i="84" s="1"/>
  <c r="AI71" i="38"/>
  <c r="AN71" i="38"/>
  <c r="AJ68" i="36"/>
  <c r="AK68" i="36"/>
  <c r="AT68" i="36" s="1"/>
  <c r="AJ63" i="36"/>
  <c r="AK63" i="36"/>
  <c r="AT63" i="36" s="1"/>
  <c r="AJ57" i="36"/>
  <c r="AK57" i="36"/>
  <c r="AT57" i="36" s="1"/>
  <c r="AJ51" i="36"/>
  <c r="AK51" i="36"/>
  <c r="AT51" i="36" s="1"/>
  <c r="AJ45" i="36"/>
  <c r="AK45" i="36"/>
  <c r="AT45" i="36" s="1"/>
  <c r="AJ39" i="36"/>
  <c r="AK39" i="36"/>
  <c r="AT39" i="36" s="1"/>
  <c r="AJ33" i="36"/>
  <c r="AK33" i="36"/>
  <c r="AT33" i="36" s="1"/>
  <c r="AJ27" i="36"/>
  <c r="AK27" i="36"/>
  <c r="AT27" i="36" s="1"/>
  <c r="AJ21" i="36"/>
  <c r="AK21" i="36"/>
  <c r="AT21" i="36" s="1"/>
  <c r="AJ15" i="36"/>
  <c r="AK15" i="36"/>
  <c r="AT15" i="36" s="1"/>
  <c r="AJ9" i="36"/>
  <c r="AK9" i="36"/>
  <c r="AT9" i="36" s="1"/>
  <c r="AJ25" i="84"/>
  <c r="AK25" i="84"/>
  <c r="AT25" i="84" s="1"/>
  <c r="AK61" i="84"/>
  <c r="AT61" i="84" s="1"/>
  <c r="AJ61" i="84"/>
  <c r="Y71" i="93"/>
  <c r="X71" i="93"/>
  <c r="AK52" i="84"/>
  <c r="AT52" i="84" s="1"/>
  <c r="AJ52" i="84"/>
  <c r="AJ56" i="84"/>
  <c r="AK56" i="84"/>
  <c r="AT56" i="84" s="1"/>
  <c r="AJ15" i="84"/>
  <c r="AK15" i="84"/>
  <c r="AT15" i="84" s="1"/>
  <c r="Y69" i="78"/>
  <c r="X69" i="78"/>
  <c r="AR69" i="34"/>
  <c r="AF67" i="27"/>
  <c r="AO67" i="27" s="1"/>
  <c r="AG67" i="27"/>
  <c r="AP67" i="27" s="1"/>
  <c r="W68" i="27"/>
  <c r="AE67" i="27"/>
  <c r="AI69" i="39"/>
  <c r="AN69" i="39"/>
  <c r="AK67" i="36"/>
  <c r="AT67" i="36" s="1"/>
  <c r="AJ67" i="36"/>
  <c r="AJ53" i="36"/>
  <c r="AK53" i="36"/>
  <c r="AT53" i="36" s="1"/>
  <c r="AJ41" i="36"/>
  <c r="AK41" i="36"/>
  <c r="AT41" i="36" s="1"/>
  <c r="AJ29" i="36"/>
  <c r="AK29" i="36"/>
  <c r="AT29" i="36" s="1"/>
  <c r="AJ11" i="36"/>
  <c r="AK11" i="36"/>
  <c r="AT11" i="36" s="1"/>
  <c r="AJ13" i="84"/>
  <c r="AK13" i="84"/>
  <c r="AT13" i="84" s="1"/>
  <c r="AF68" i="88"/>
  <c r="AO68" i="88" s="1"/>
  <c r="AG68" i="88"/>
  <c r="AP68" i="88" s="1"/>
  <c r="W69" i="88"/>
  <c r="AE68" i="88"/>
  <c r="AK38" i="84"/>
  <c r="AT38" i="84" s="1"/>
  <c r="AJ38" i="84"/>
  <c r="AG72" i="79"/>
  <c r="AP72" i="79" s="1"/>
  <c r="AF72" i="79"/>
  <c r="AO72" i="79" s="1"/>
  <c r="AE72" i="79"/>
  <c r="W73" i="79"/>
  <c r="AR70" i="77"/>
  <c r="AS28" i="32"/>
  <c r="AL28" i="32"/>
  <c r="AU28" i="32" s="1"/>
  <c r="AJ10" i="84"/>
  <c r="AK10" i="84"/>
  <c r="AT10" i="84" s="1"/>
  <c r="AJ33" i="84"/>
  <c r="AK33" i="84"/>
  <c r="AT33" i="84" s="1"/>
  <c r="AK67" i="84"/>
  <c r="AT67" i="84" s="1"/>
  <c r="AJ67" i="84"/>
  <c r="AH71" i="77"/>
  <c r="AQ71" i="77" s="1"/>
  <c r="AK58" i="84"/>
  <c r="AT58" i="84" s="1"/>
  <c r="AJ58" i="84"/>
  <c r="AS16" i="32"/>
  <c r="AL16" i="32"/>
  <c r="AU16" i="32" s="1"/>
  <c r="AN69" i="33"/>
  <c r="AI69" i="33"/>
  <c r="AJ12" i="84"/>
  <c r="AS33" i="32"/>
  <c r="AL33" i="32"/>
  <c r="AU33" i="32" s="1"/>
  <c r="AH71" i="42"/>
  <c r="AQ71" i="42" s="1"/>
  <c r="AJ29" i="84"/>
  <c r="AK29" i="84"/>
  <c r="AT29" i="84" s="1"/>
  <c r="AJ65" i="84"/>
  <c r="AK65" i="84"/>
  <c r="AT65" i="84" s="1"/>
  <c r="AR71" i="95"/>
  <c r="Y69" i="92"/>
  <c r="X69" i="92"/>
  <c r="AJ65" i="36"/>
  <c r="AK65" i="36"/>
  <c r="AT65" i="36" s="1"/>
  <c r="AJ62" i="36"/>
  <c r="AK62" i="36"/>
  <c r="AT62" i="36" s="1"/>
  <c r="AJ56" i="36"/>
  <c r="AK56" i="36"/>
  <c r="AT56" i="36" s="1"/>
  <c r="AJ50" i="36"/>
  <c r="AK50" i="36"/>
  <c r="AT50" i="36" s="1"/>
  <c r="AJ44" i="36"/>
  <c r="AK44" i="36"/>
  <c r="AT44" i="36" s="1"/>
  <c r="AJ38" i="36"/>
  <c r="AK38" i="36"/>
  <c r="AT38" i="36" s="1"/>
  <c r="AJ32" i="36"/>
  <c r="AK32" i="36"/>
  <c r="AT32" i="36" s="1"/>
  <c r="AJ26" i="36"/>
  <c r="AK26" i="36"/>
  <c r="AT26" i="36" s="1"/>
  <c r="AJ20" i="36"/>
  <c r="AK20" i="36"/>
  <c r="AT20" i="36" s="1"/>
  <c r="AJ14" i="36"/>
  <c r="AK14" i="36"/>
  <c r="AT14" i="36" s="1"/>
  <c r="AJ8" i="36"/>
  <c r="AK8" i="36"/>
  <c r="AT8" i="36" s="1"/>
  <c r="AJ31" i="84"/>
  <c r="AK31" i="84"/>
  <c r="AT31" i="84" s="1"/>
  <c r="AJ66" i="84"/>
  <c r="AK66" i="84"/>
  <c r="AT66" i="84" s="1"/>
  <c r="AH70" i="34"/>
  <c r="AQ70" i="34" s="1"/>
  <c r="AI70" i="93"/>
  <c r="AN70" i="93"/>
  <c r="AI71" i="86"/>
  <c r="AN71" i="86"/>
  <c r="AK40" i="84"/>
  <c r="AT40" i="84" s="1"/>
  <c r="AJ40" i="84"/>
  <c r="AJ51" i="84"/>
  <c r="AK51" i="84"/>
  <c r="AT51" i="84" s="1"/>
  <c r="AS40" i="32"/>
  <c r="AL40" i="32"/>
  <c r="AU40" i="32" s="1"/>
  <c r="AR66" i="94"/>
  <c r="AJ47" i="84"/>
  <c r="AK47" i="84"/>
  <c r="AT47" i="84" s="1"/>
  <c r="AF68" i="45"/>
  <c r="AO68" i="45" s="1"/>
  <c r="AE68" i="45"/>
  <c r="W69" i="45"/>
  <c r="AG68" i="45"/>
  <c r="AP68" i="45" s="1"/>
  <c r="AG72" i="95"/>
  <c r="AP72" i="95" s="1"/>
  <c r="W73" i="95"/>
  <c r="AF72" i="95"/>
  <c r="AO72" i="95" s="1"/>
  <c r="AE72" i="95"/>
  <c r="AS27" i="32"/>
  <c r="AL27" i="32"/>
  <c r="AU27" i="32" s="1"/>
  <c r="AJ59" i="36"/>
  <c r="AK59" i="36"/>
  <c r="AT59" i="36" s="1"/>
  <c r="AJ47" i="36"/>
  <c r="AK47" i="36"/>
  <c r="AT47" i="36" s="1"/>
  <c r="AJ35" i="36"/>
  <c r="AK35" i="36"/>
  <c r="AT35" i="36" s="1"/>
  <c r="AJ17" i="36"/>
  <c r="AK17" i="36"/>
  <c r="AT17" i="36" s="1"/>
  <c r="AJ3" i="36"/>
  <c r="AB4" i="36"/>
  <c r="AK49" i="84"/>
  <c r="AT49" i="84" s="1"/>
  <c r="AJ49" i="84"/>
  <c r="AS60" i="84"/>
  <c r="AL60" i="84"/>
  <c r="AU60" i="84" s="1"/>
  <c r="AN68" i="46"/>
  <c r="AI68" i="46"/>
  <c r="AJ22" i="84"/>
  <c r="AK22" i="84"/>
  <c r="AT22" i="84" s="1"/>
  <c r="AS30" i="84"/>
  <c r="AL30" i="84"/>
  <c r="AU30" i="84" s="1"/>
  <c r="AJ5" i="84"/>
  <c r="AK5" i="84"/>
  <c r="AT5" i="84" s="1"/>
  <c r="AJ39" i="84"/>
  <c r="AK39" i="84"/>
  <c r="AT39" i="84" s="1"/>
  <c r="Z71" i="77"/>
  <c r="AR70" i="37"/>
  <c r="AS18" i="84"/>
  <c r="AL18" i="84"/>
  <c r="AU18" i="84" s="1"/>
  <c r="Y70" i="33"/>
  <c r="X70" i="33"/>
  <c r="Z70" i="33" s="1"/>
  <c r="Y71" i="30"/>
  <c r="X71" i="30"/>
  <c r="W71" i="87"/>
  <c r="AG70" i="87"/>
  <c r="AP70" i="87" s="1"/>
  <c r="AF70" i="87"/>
  <c r="AO70" i="87" s="1"/>
  <c r="AE70" i="87"/>
  <c r="AS15" i="32"/>
  <c r="AL15" i="32"/>
  <c r="AU15" i="32" s="1"/>
  <c r="Z71" i="42"/>
  <c r="AJ35" i="84"/>
  <c r="AK35" i="84"/>
  <c r="AT35" i="84" s="1"/>
  <c r="AS10" i="32"/>
  <c r="AL10" i="32"/>
  <c r="AU10" i="32" s="1"/>
  <c r="X71" i="31"/>
  <c r="Y71" i="31"/>
  <c r="AH67" i="27"/>
  <c r="AQ67" i="27" s="1"/>
  <c r="AS42" i="84"/>
  <c r="AL42" i="84"/>
  <c r="AU42" i="84" s="1"/>
  <c r="X71" i="90"/>
  <c r="Y71" i="90"/>
  <c r="AJ69" i="36"/>
  <c r="AS69" i="36" s="1"/>
  <c r="AK69" i="36"/>
  <c r="AT69" i="36" s="1"/>
  <c r="AK61" i="36"/>
  <c r="AT61" i="36" s="1"/>
  <c r="AJ61" i="36"/>
  <c r="AK55" i="36"/>
  <c r="AT55" i="36" s="1"/>
  <c r="AJ55" i="36"/>
  <c r="AK49" i="36"/>
  <c r="AT49" i="36" s="1"/>
  <c r="AJ49" i="36"/>
  <c r="AK43" i="36"/>
  <c r="AT43" i="36" s="1"/>
  <c r="AJ43" i="36"/>
  <c r="AJ37" i="36"/>
  <c r="AK37" i="36"/>
  <c r="AT37" i="36" s="1"/>
  <c r="AJ31" i="36"/>
  <c r="AK31" i="36"/>
  <c r="AT31" i="36" s="1"/>
  <c r="AJ25" i="36"/>
  <c r="AK25" i="36"/>
  <c r="AT25" i="36" s="1"/>
  <c r="AJ19" i="36"/>
  <c r="AK19" i="36"/>
  <c r="AT19" i="36" s="1"/>
  <c r="AJ13" i="36"/>
  <c r="AK13" i="36"/>
  <c r="AT13" i="36" s="1"/>
  <c r="AJ7" i="36"/>
  <c r="AK7" i="36"/>
  <c r="AT7" i="36" s="1"/>
  <c r="AJ37" i="84"/>
  <c r="AK37" i="84"/>
  <c r="AT37" i="84" s="1"/>
  <c r="AF70" i="34"/>
  <c r="AO70" i="34" s="1"/>
  <c r="W71" i="34"/>
  <c r="AG70" i="34"/>
  <c r="AP70" i="34" s="1"/>
  <c r="AE70" i="34"/>
  <c r="AJ24" i="84"/>
  <c r="AJ8" i="84"/>
  <c r="Z69" i="47" l="1"/>
  <c r="Z70" i="39"/>
  <c r="Z72" i="86"/>
  <c r="Z69" i="92"/>
  <c r="Z71" i="31"/>
  <c r="AG71" i="31" s="1"/>
  <c r="AP71" i="31" s="1"/>
  <c r="Z69" i="78"/>
  <c r="AF69" i="78" s="1"/>
  <c r="AO69" i="78" s="1"/>
  <c r="AS71" i="32"/>
  <c r="Z71" i="90"/>
  <c r="W72" i="90" s="1"/>
  <c r="AU71" i="32"/>
  <c r="C11" i="32" s="1"/>
  <c r="AF71" i="90"/>
  <c r="AO71" i="90" s="1"/>
  <c r="AG71" i="90"/>
  <c r="AP71" i="90" s="1"/>
  <c r="AE71" i="90"/>
  <c r="AS37" i="84"/>
  <c r="AL37" i="84"/>
  <c r="AU37" i="84" s="1"/>
  <c r="AS8" i="36"/>
  <c r="AL8" i="36"/>
  <c r="AU8" i="36" s="1"/>
  <c r="AS23" i="36"/>
  <c r="AL23" i="36"/>
  <c r="AU23" i="36" s="1"/>
  <c r="AS24" i="84"/>
  <c r="AL24" i="84"/>
  <c r="AU24" i="84" s="1"/>
  <c r="AS55" i="36"/>
  <c r="AL55" i="36"/>
  <c r="AU55" i="36" s="1"/>
  <c r="Y71" i="87"/>
  <c r="X71" i="87"/>
  <c r="AF70" i="33"/>
  <c r="AO70" i="33" s="1"/>
  <c r="AG70" i="33"/>
  <c r="AP70" i="33" s="1"/>
  <c r="AE70" i="33"/>
  <c r="W71" i="33"/>
  <c r="AS17" i="36"/>
  <c r="AL17" i="36"/>
  <c r="AU17" i="36" s="1"/>
  <c r="AS59" i="36"/>
  <c r="AL59" i="36"/>
  <c r="AU59" i="36" s="1"/>
  <c r="AR71" i="86"/>
  <c r="AF69" i="92"/>
  <c r="AO69" i="92" s="1"/>
  <c r="AO71" i="92" s="1"/>
  <c r="AE69" i="92"/>
  <c r="AG69" i="92"/>
  <c r="AP69" i="92" s="1"/>
  <c r="AP71" i="92" s="1"/>
  <c r="AX69" i="92"/>
  <c r="S69" i="92" s="1"/>
  <c r="AC69" i="92" s="1"/>
  <c r="AS29" i="84"/>
  <c r="AL29" i="84"/>
  <c r="AU29" i="84" s="1"/>
  <c r="AS38" i="84"/>
  <c r="AL38" i="84"/>
  <c r="AU38" i="84" s="1"/>
  <c r="AS29" i="36"/>
  <c r="AL29" i="36"/>
  <c r="AU29" i="36" s="1"/>
  <c r="AG69" i="78"/>
  <c r="AP69" i="78" s="1"/>
  <c r="AE69" i="78"/>
  <c r="W70" i="78"/>
  <c r="AS59" i="84"/>
  <c r="AL59" i="84"/>
  <c r="AU59" i="84" s="1"/>
  <c r="AE68" i="74"/>
  <c r="W69" i="74"/>
  <c r="AF68" i="74"/>
  <c r="AO68" i="74" s="1"/>
  <c r="AG68" i="74"/>
  <c r="AP68" i="74" s="1"/>
  <c r="X70" i="43"/>
  <c r="Y70" i="43"/>
  <c r="Z70" i="43" s="1"/>
  <c r="AS46" i="84"/>
  <c r="AL46" i="84"/>
  <c r="AU46" i="84" s="1"/>
  <c r="AH72" i="86"/>
  <c r="AQ72" i="86" s="1"/>
  <c r="AS52" i="36"/>
  <c r="AL52" i="36"/>
  <c r="AU52" i="36" s="1"/>
  <c r="AG72" i="38"/>
  <c r="AP72" i="38" s="1"/>
  <c r="AE72" i="38"/>
  <c r="AF72" i="38"/>
  <c r="AO72" i="38" s="1"/>
  <c r="W73" i="38"/>
  <c r="AS12" i="36"/>
  <c r="AL12" i="36"/>
  <c r="AU12" i="36" s="1"/>
  <c r="AS30" i="36"/>
  <c r="AL30" i="36"/>
  <c r="AU30" i="36" s="1"/>
  <c r="AS48" i="36"/>
  <c r="AL48" i="36"/>
  <c r="AU48" i="36" s="1"/>
  <c r="AS66" i="36"/>
  <c r="AL66" i="36"/>
  <c r="AU66" i="36" s="1"/>
  <c r="AH70" i="39"/>
  <c r="AQ70" i="39" s="1"/>
  <c r="AI71" i="85"/>
  <c r="AN71" i="85"/>
  <c r="X68" i="75"/>
  <c r="Y68" i="75"/>
  <c r="AN70" i="41"/>
  <c r="AI70" i="41"/>
  <c r="AS19" i="36"/>
  <c r="AL19" i="36"/>
  <c r="AU19" i="36" s="1"/>
  <c r="AS49" i="84"/>
  <c r="AL49" i="84"/>
  <c r="AU49" i="84" s="1"/>
  <c r="AS44" i="36"/>
  <c r="AL44" i="36"/>
  <c r="AU44" i="36" s="1"/>
  <c r="AH71" i="93"/>
  <c r="AQ71" i="93" s="1"/>
  <c r="AS63" i="84"/>
  <c r="AL63" i="84"/>
  <c r="AU63" i="84" s="1"/>
  <c r="AS32" i="84"/>
  <c r="AL32" i="84"/>
  <c r="AU32" i="84" s="1"/>
  <c r="AI70" i="81"/>
  <c r="AN70" i="81"/>
  <c r="AG72" i="86"/>
  <c r="AP72" i="86" s="1"/>
  <c r="AF72" i="86"/>
  <c r="AO72" i="86" s="1"/>
  <c r="W73" i="86"/>
  <c r="AE72" i="86"/>
  <c r="AS28" i="84"/>
  <c r="AL28" i="84"/>
  <c r="AU28" i="84" s="1"/>
  <c r="AS19" i="84"/>
  <c r="AL19" i="84"/>
  <c r="AU19" i="84" s="1"/>
  <c r="AS16" i="36"/>
  <c r="AL16" i="36"/>
  <c r="AU16" i="36" s="1"/>
  <c r="AS34" i="36"/>
  <c r="AL34" i="36"/>
  <c r="AU34" i="36" s="1"/>
  <c r="AS17" i="84"/>
  <c r="AL17" i="84"/>
  <c r="AU17" i="84" s="1"/>
  <c r="AS21" i="84"/>
  <c r="AL21" i="84"/>
  <c r="AU21" i="84" s="1"/>
  <c r="W70" i="46"/>
  <c r="AG69" i="46"/>
  <c r="AP69" i="46" s="1"/>
  <c r="AE69" i="46"/>
  <c r="AF69" i="46"/>
  <c r="AO69" i="46" s="1"/>
  <c r="AG70" i="39"/>
  <c r="AP70" i="39" s="1"/>
  <c r="AE70" i="39"/>
  <c r="AF70" i="39"/>
  <c r="AO70" i="39" s="1"/>
  <c r="W71" i="39"/>
  <c r="AR70" i="31"/>
  <c r="Y68" i="89"/>
  <c r="Z68" i="89" s="1"/>
  <c r="X68" i="89"/>
  <c r="W70" i="47"/>
  <c r="AG69" i="47"/>
  <c r="AP69" i="47" s="1"/>
  <c r="AF69" i="47"/>
  <c r="AO69" i="47" s="1"/>
  <c r="AE69" i="47"/>
  <c r="Y71" i="82"/>
  <c r="X71" i="82"/>
  <c r="AS43" i="36"/>
  <c r="AL43" i="36"/>
  <c r="AU43" i="36" s="1"/>
  <c r="AS61" i="36"/>
  <c r="AL61" i="36"/>
  <c r="AU61" i="36" s="1"/>
  <c r="AI70" i="87"/>
  <c r="AN70" i="87"/>
  <c r="AS22" i="84"/>
  <c r="AL22" i="84"/>
  <c r="AU22" i="84" s="1"/>
  <c r="AS35" i="36"/>
  <c r="AL35" i="36"/>
  <c r="AU35" i="36" s="1"/>
  <c r="AS47" i="84"/>
  <c r="AL47" i="84"/>
  <c r="AU47" i="84" s="1"/>
  <c r="AS51" i="84"/>
  <c r="AL51" i="84"/>
  <c r="AU51" i="84" s="1"/>
  <c r="AR70" i="93"/>
  <c r="AS12" i="84"/>
  <c r="AL12" i="84"/>
  <c r="AU12" i="84" s="1"/>
  <c r="AS67" i="84"/>
  <c r="AL67" i="84"/>
  <c r="AU67" i="84" s="1"/>
  <c r="AS10" i="84"/>
  <c r="AL10" i="84"/>
  <c r="AU10" i="84" s="1"/>
  <c r="Y73" i="79"/>
  <c r="X73" i="79"/>
  <c r="AN68" i="88"/>
  <c r="AI68" i="88"/>
  <c r="AS13" i="84"/>
  <c r="AL13" i="84"/>
  <c r="AU13" i="84" s="1"/>
  <c r="AS41" i="36"/>
  <c r="AL41" i="36"/>
  <c r="AU41" i="36" s="1"/>
  <c r="AR69" i="39"/>
  <c r="AS15" i="84"/>
  <c r="AL15" i="84"/>
  <c r="AU15" i="84" s="1"/>
  <c r="AS23" i="84"/>
  <c r="AL23" i="84"/>
  <c r="AU23" i="84" s="1"/>
  <c r="AI69" i="43"/>
  <c r="AN69" i="43"/>
  <c r="AR68" i="47"/>
  <c r="AS58" i="36"/>
  <c r="AL58" i="36"/>
  <c r="AU58" i="36" s="1"/>
  <c r="AH69" i="29"/>
  <c r="AQ69" i="29" s="1"/>
  <c r="AS7" i="84"/>
  <c r="AL7" i="84"/>
  <c r="AU7" i="84" s="1"/>
  <c r="AS18" i="36"/>
  <c r="AL18" i="36"/>
  <c r="AU18" i="36" s="1"/>
  <c r="AS36" i="36"/>
  <c r="AL36" i="36"/>
  <c r="AU36" i="36" s="1"/>
  <c r="AS54" i="36"/>
  <c r="AL54" i="36"/>
  <c r="AU54" i="36" s="1"/>
  <c r="AI67" i="75"/>
  <c r="AN67" i="75"/>
  <c r="AS45" i="84"/>
  <c r="AL45" i="84"/>
  <c r="AU45" i="84" s="1"/>
  <c r="AS44" i="84"/>
  <c r="AL44" i="84"/>
  <c r="AU44" i="84" s="1"/>
  <c r="AS11" i="84"/>
  <c r="AL11" i="84"/>
  <c r="AU11" i="84" s="1"/>
  <c r="AS39" i="84"/>
  <c r="AL39" i="84"/>
  <c r="AU39" i="84" s="1"/>
  <c r="AS20" i="84"/>
  <c r="AL20" i="84"/>
  <c r="AU20" i="84" s="1"/>
  <c r="AS5" i="36"/>
  <c r="AL5" i="36"/>
  <c r="AU5" i="36" s="1"/>
  <c r="AS22" i="36"/>
  <c r="AL22" i="36"/>
  <c r="AU22" i="36" s="1"/>
  <c r="AS40" i="36"/>
  <c r="AL40" i="36"/>
  <c r="AU40" i="36" s="1"/>
  <c r="Z69" i="29"/>
  <c r="AI69" i="36"/>
  <c r="AN69" i="36"/>
  <c r="AN71" i="36" s="1"/>
  <c r="AH70" i="83"/>
  <c r="AQ70" i="83" s="1"/>
  <c r="AR68" i="78"/>
  <c r="AH74" i="91"/>
  <c r="AQ74" i="91" s="1"/>
  <c r="AS41" i="84"/>
  <c r="AL41" i="84"/>
  <c r="AU41" i="84" s="1"/>
  <c r="AR70" i="30"/>
  <c r="AS50" i="84"/>
  <c r="AL50" i="84"/>
  <c r="AU50" i="84" s="1"/>
  <c r="AN67" i="89"/>
  <c r="AI67" i="89"/>
  <c r="X73" i="26"/>
  <c r="Y73" i="26"/>
  <c r="AI70" i="82"/>
  <c r="AN70" i="82"/>
  <c r="AN67" i="94"/>
  <c r="AI67" i="94"/>
  <c r="AI70" i="34"/>
  <c r="AN70" i="34"/>
  <c r="AS37" i="36"/>
  <c r="AL37" i="36"/>
  <c r="AU37" i="36" s="1"/>
  <c r="AH71" i="90"/>
  <c r="AQ71" i="90" s="1"/>
  <c r="AH71" i="30"/>
  <c r="AQ71" i="30" s="1"/>
  <c r="AS58" i="84"/>
  <c r="AL58" i="84"/>
  <c r="AU58" i="84" s="1"/>
  <c r="AS25" i="84"/>
  <c r="AL25" i="84"/>
  <c r="AU25" i="84" s="1"/>
  <c r="AS57" i="36"/>
  <c r="AL57" i="36"/>
  <c r="AU57" i="36" s="1"/>
  <c r="AS7" i="36"/>
  <c r="AL7" i="36"/>
  <c r="AU7" i="36" s="1"/>
  <c r="Z71" i="30"/>
  <c r="AJ4" i="36"/>
  <c r="AK4" i="36"/>
  <c r="AT4" i="36" s="1"/>
  <c r="AT71" i="36" s="1"/>
  <c r="AS32" i="36"/>
  <c r="AL32" i="36"/>
  <c r="AU32" i="36" s="1"/>
  <c r="AS65" i="36"/>
  <c r="AL65" i="36"/>
  <c r="AU65" i="36" s="1"/>
  <c r="AR69" i="33"/>
  <c r="X69" i="88"/>
  <c r="Y69" i="88"/>
  <c r="Z71" i="93"/>
  <c r="AS45" i="36"/>
  <c r="AL45" i="36"/>
  <c r="AU45" i="36" s="1"/>
  <c r="AS27" i="84"/>
  <c r="AL27" i="84"/>
  <c r="AU27" i="84" s="1"/>
  <c r="AS62" i="84"/>
  <c r="AL62" i="84"/>
  <c r="AU62" i="84" s="1"/>
  <c r="AS49" i="36"/>
  <c r="AL49" i="36"/>
  <c r="AU49" i="36" s="1"/>
  <c r="AH70" i="33"/>
  <c r="AQ70" i="33" s="1"/>
  <c r="AS65" i="84"/>
  <c r="AL65" i="84"/>
  <c r="AU65" i="84" s="1"/>
  <c r="AS11" i="36"/>
  <c r="AL11" i="36"/>
  <c r="AU11" i="36" s="1"/>
  <c r="AS53" i="36"/>
  <c r="AL53" i="36"/>
  <c r="AU53" i="36" s="1"/>
  <c r="AN67" i="27"/>
  <c r="AI67" i="27"/>
  <c r="AH69" i="78"/>
  <c r="AQ69" i="78" s="1"/>
  <c r="AS56" i="84"/>
  <c r="AL56" i="84"/>
  <c r="AU56" i="84" s="1"/>
  <c r="AS61" i="84"/>
  <c r="AL61" i="84"/>
  <c r="AU61" i="84" s="1"/>
  <c r="AS64" i="84"/>
  <c r="AL64" i="84"/>
  <c r="AU64" i="84" s="1"/>
  <c r="AI68" i="35"/>
  <c r="AN68" i="35"/>
  <c r="Y71" i="81"/>
  <c r="X71" i="81"/>
  <c r="AS26" i="84"/>
  <c r="AL26" i="84"/>
  <c r="AU26" i="84" s="1"/>
  <c r="AS55" i="84"/>
  <c r="AL55" i="84"/>
  <c r="AU55" i="84" s="1"/>
  <c r="AS46" i="36"/>
  <c r="AL46" i="36"/>
  <c r="AU46" i="36" s="1"/>
  <c r="AS64" i="36"/>
  <c r="AL64" i="36"/>
  <c r="AU64" i="36" s="1"/>
  <c r="Z74" i="91"/>
  <c r="AS6" i="36"/>
  <c r="AL6" i="36"/>
  <c r="AU6" i="36" s="1"/>
  <c r="AS24" i="36"/>
  <c r="AL24" i="36"/>
  <c r="AU24" i="36" s="1"/>
  <c r="AS42" i="36"/>
  <c r="AL42" i="36"/>
  <c r="AU42" i="36" s="1"/>
  <c r="AS60" i="36"/>
  <c r="AL60" i="36"/>
  <c r="AU60" i="36" s="1"/>
  <c r="AR70" i="90"/>
  <c r="AJ4" i="84"/>
  <c r="AK4" i="84"/>
  <c r="AT4" i="84" s="1"/>
  <c r="AT71" i="84" s="1"/>
  <c r="AS48" i="84"/>
  <c r="AL48" i="84"/>
  <c r="AU48" i="84" s="1"/>
  <c r="AS9" i="84"/>
  <c r="AL9" i="84"/>
  <c r="AU9" i="84" s="1"/>
  <c r="AS14" i="84"/>
  <c r="AL14" i="84"/>
  <c r="AU14" i="84" s="1"/>
  <c r="Y72" i="73"/>
  <c r="X72" i="73"/>
  <c r="Z72" i="73" s="1"/>
  <c r="Y72" i="37"/>
  <c r="Z72" i="37" s="1"/>
  <c r="X72" i="37"/>
  <c r="AS26" i="36"/>
  <c r="AL26" i="36"/>
  <c r="AU26" i="36" s="1"/>
  <c r="AS62" i="36"/>
  <c r="AL62" i="36"/>
  <c r="AU62" i="36" s="1"/>
  <c r="AS21" i="36"/>
  <c r="AL21" i="36"/>
  <c r="AU21" i="36" s="1"/>
  <c r="AS39" i="36"/>
  <c r="AL39" i="36"/>
  <c r="AU39" i="36" s="1"/>
  <c r="AR71" i="38"/>
  <c r="AS16" i="84"/>
  <c r="AL16" i="84"/>
  <c r="AU16" i="84" s="1"/>
  <c r="AR68" i="92"/>
  <c r="AS25" i="36"/>
  <c r="AL25" i="36"/>
  <c r="AU25" i="36" s="1"/>
  <c r="AS5" i="84"/>
  <c r="AL5" i="84"/>
  <c r="AU5" i="84" s="1"/>
  <c r="AR68" i="46"/>
  <c r="AN72" i="95"/>
  <c r="AI72" i="95"/>
  <c r="X69" i="45"/>
  <c r="Y69" i="45"/>
  <c r="AS40" i="84"/>
  <c r="AL40" i="84"/>
  <c r="AU40" i="84" s="1"/>
  <c r="AS66" i="84"/>
  <c r="AL66" i="84"/>
  <c r="AU66" i="84" s="1"/>
  <c r="AS14" i="36"/>
  <c r="AL14" i="36"/>
  <c r="AU14" i="36" s="1"/>
  <c r="AS50" i="36"/>
  <c r="AL50" i="36"/>
  <c r="AU50" i="36" s="1"/>
  <c r="AN72" i="79"/>
  <c r="AI72" i="79"/>
  <c r="AS9" i="36"/>
  <c r="AL9" i="36"/>
  <c r="AU9" i="36" s="1"/>
  <c r="AS27" i="36"/>
  <c r="AL27" i="36"/>
  <c r="AU27" i="36" s="1"/>
  <c r="AS63" i="36"/>
  <c r="AL63" i="36"/>
  <c r="AU63" i="36" s="1"/>
  <c r="AR68" i="29"/>
  <c r="AG71" i="25"/>
  <c r="AP71" i="25" s="1"/>
  <c r="AF71" i="25"/>
  <c r="AO71" i="25" s="1"/>
  <c r="AE71" i="25"/>
  <c r="W72" i="25"/>
  <c r="AS68" i="84"/>
  <c r="AL68" i="84"/>
  <c r="AU68" i="84" s="1"/>
  <c r="Y69" i="35"/>
  <c r="X69" i="35"/>
  <c r="X71" i="34"/>
  <c r="Y71" i="34"/>
  <c r="AS35" i="84"/>
  <c r="AL35" i="84"/>
  <c r="AU35" i="84" s="1"/>
  <c r="AS3" i="36"/>
  <c r="AL3" i="36"/>
  <c r="AU3" i="36" s="1"/>
  <c r="AS47" i="36"/>
  <c r="AL47" i="36"/>
  <c r="AU47" i="36" s="1"/>
  <c r="AH69" i="92"/>
  <c r="AQ69" i="92" s="1"/>
  <c r="AQ71" i="92" s="1"/>
  <c r="AZ3" i="92"/>
  <c r="AX6" i="92" s="1"/>
  <c r="S6" i="92" s="1"/>
  <c r="AC6" i="92" s="1"/>
  <c r="AB7" i="92" s="1"/>
  <c r="AX23" i="92"/>
  <c r="S23" i="92" s="1"/>
  <c r="AC23" i="92" s="1"/>
  <c r="AB24" i="92" s="1"/>
  <c r="AX28" i="92"/>
  <c r="S28" i="92" s="1"/>
  <c r="AC28" i="92" s="1"/>
  <c r="AB29" i="92" s="1"/>
  <c r="AX31" i="92"/>
  <c r="S31" i="92" s="1"/>
  <c r="AC31" i="92" s="1"/>
  <c r="AB32" i="92" s="1"/>
  <c r="AX36" i="92"/>
  <c r="S36" i="92" s="1"/>
  <c r="AC36" i="92" s="1"/>
  <c r="AB37" i="92" s="1"/>
  <c r="AX41" i="92"/>
  <c r="S41" i="92" s="1"/>
  <c r="AC41" i="92" s="1"/>
  <c r="AB42" i="92" s="1"/>
  <c r="AX42" i="92"/>
  <c r="S42" i="92" s="1"/>
  <c r="AC42" i="92" s="1"/>
  <c r="AB43" i="92" s="1"/>
  <c r="AX44" i="92"/>
  <c r="S44" i="92" s="1"/>
  <c r="AC44" i="92" s="1"/>
  <c r="AB45" i="92" s="1"/>
  <c r="AX47" i="92"/>
  <c r="S47" i="92" s="1"/>
  <c r="AC47" i="92" s="1"/>
  <c r="AB48" i="92" s="1"/>
  <c r="AX48" i="92"/>
  <c r="S48" i="92" s="1"/>
  <c r="AC48" i="92" s="1"/>
  <c r="AB49" i="92" s="1"/>
  <c r="AX50" i="92"/>
  <c r="S50" i="92" s="1"/>
  <c r="AC50" i="92" s="1"/>
  <c r="AB51" i="92" s="1"/>
  <c r="AX51" i="92"/>
  <c r="S51" i="92" s="1"/>
  <c r="AC51" i="92" s="1"/>
  <c r="AB52" i="92" s="1"/>
  <c r="AX53" i="92"/>
  <c r="S53" i="92" s="1"/>
  <c r="AC53" i="92" s="1"/>
  <c r="AB54" i="92" s="1"/>
  <c r="AX54" i="92"/>
  <c r="S54" i="92" s="1"/>
  <c r="AC54" i="92" s="1"/>
  <c r="AB55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6" i="92"/>
  <c r="S66" i="92" s="1"/>
  <c r="AC66" i="92" s="1"/>
  <c r="AB67" i="92" s="1"/>
  <c r="AX64" i="92"/>
  <c r="S64" i="92" s="1"/>
  <c r="AC64" i="92" s="1"/>
  <c r="AB65" i="92" s="1"/>
  <c r="AX68" i="92"/>
  <c r="S68" i="92" s="1"/>
  <c r="AC68" i="92" s="1"/>
  <c r="AB69" i="92" s="1"/>
  <c r="AX65" i="92"/>
  <c r="S65" i="92" s="1"/>
  <c r="AC65" i="92" s="1"/>
  <c r="AB66" i="92" s="1"/>
  <c r="AX67" i="92"/>
  <c r="S67" i="92" s="1"/>
  <c r="AC67" i="92" s="1"/>
  <c r="AB68" i="92" s="1"/>
  <c r="AS8" i="84"/>
  <c r="AL8" i="84"/>
  <c r="AU8" i="84" s="1"/>
  <c r="AS13" i="36"/>
  <c r="AL13" i="36"/>
  <c r="AU13" i="36" s="1"/>
  <c r="AS31" i="36"/>
  <c r="AL31" i="36"/>
  <c r="AU31" i="36" s="1"/>
  <c r="AH71" i="31"/>
  <c r="AQ71" i="31" s="1"/>
  <c r="W72" i="42"/>
  <c r="AG71" i="42"/>
  <c r="AP71" i="42" s="1"/>
  <c r="AF71" i="42"/>
  <c r="AO71" i="42" s="1"/>
  <c r="AE71" i="42"/>
  <c r="AG71" i="77"/>
  <c r="AP71" i="77" s="1"/>
  <c r="AF71" i="77"/>
  <c r="AO71" i="77" s="1"/>
  <c r="AE71" i="77"/>
  <c r="W72" i="77"/>
  <c r="X73" i="95"/>
  <c r="Y73" i="95"/>
  <c r="AN68" i="45"/>
  <c r="AI68" i="45"/>
  <c r="AS31" i="84"/>
  <c r="AL31" i="84"/>
  <c r="AU31" i="84" s="1"/>
  <c r="AS20" i="36"/>
  <c r="AL20" i="36"/>
  <c r="AU20" i="36" s="1"/>
  <c r="AS38" i="36"/>
  <c r="AL38" i="36"/>
  <c r="AU38" i="36" s="1"/>
  <c r="AS56" i="36"/>
  <c r="AL56" i="36"/>
  <c r="AU56" i="36" s="1"/>
  <c r="AS33" i="84"/>
  <c r="AL33" i="84"/>
  <c r="AU33" i="84" s="1"/>
  <c r="AS67" i="36"/>
  <c r="AL67" i="36"/>
  <c r="AU67" i="36" s="1"/>
  <c r="X68" i="27"/>
  <c r="Y68" i="27"/>
  <c r="AS52" i="84"/>
  <c r="AL52" i="84"/>
  <c r="AU52" i="84" s="1"/>
  <c r="AS15" i="36"/>
  <c r="AL15" i="36"/>
  <c r="AU15" i="36" s="1"/>
  <c r="AS33" i="36"/>
  <c r="AL33" i="36"/>
  <c r="AU33" i="36" s="1"/>
  <c r="AS51" i="36"/>
  <c r="AL51" i="36"/>
  <c r="AU51" i="36" s="1"/>
  <c r="AS68" i="36"/>
  <c r="AL68" i="36"/>
  <c r="AU68" i="36" s="1"/>
  <c r="AL69" i="84"/>
  <c r="AU69" i="84" s="1"/>
  <c r="AR73" i="91"/>
  <c r="AS10" i="36"/>
  <c r="AL10" i="36"/>
  <c r="AU10" i="36" s="1"/>
  <c r="AS28" i="36"/>
  <c r="AL28" i="36"/>
  <c r="AU28" i="36" s="1"/>
  <c r="AH72" i="38"/>
  <c r="AQ72" i="38" s="1"/>
  <c r="AS53" i="84"/>
  <c r="AL53" i="84"/>
  <c r="AU53" i="84" s="1"/>
  <c r="Z70" i="83"/>
  <c r="AS57" i="84"/>
  <c r="AL57" i="84"/>
  <c r="AU57" i="84" s="1"/>
  <c r="AH69" i="46"/>
  <c r="AQ69" i="46" s="1"/>
  <c r="AS43" i="84"/>
  <c r="AL43" i="84"/>
  <c r="AU43" i="84" s="1"/>
  <c r="AS3" i="84"/>
  <c r="AL3" i="84"/>
  <c r="AU3" i="84" s="1"/>
  <c r="AR69" i="83"/>
  <c r="Y72" i="85"/>
  <c r="X72" i="85"/>
  <c r="Z72" i="85" s="1"/>
  <c r="AS34" i="84"/>
  <c r="AL34" i="84"/>
  <c r="AU34" i="84" s="1"/>
  <c r="AH69" i="47"/>
  <c r="AQ69" i="47" s="1"/>
  <c r="AI71" i="73"/>
  <c r="AN71" i="73"/>
  <c r="AI72" i="26"/>
  <c r="AN72" i="26"/>
  <c r="X71" i="41"/>
  <c r="Y71" i="41"/>
  <c r="X68" i="94"/>
  <c r="Y68" i="94"/>
  <c r="AI71" i="37"/>
  <c r="AN71" i="37"/>
  <c r="AX34" i="92" l="1"/>
  <c r="S34" i="92" s="1"/>
  <c r="AC34" i="92" s="1"/>
  <c r="AB35" i="92" s="1"/>
  <c r="AX24" i="92"/>
  <c r="S24" i="92" s="1"/>
  <c r="AC24" i="92" s="1"/>
  <c r="AB25" i="92" s="1"/>
  <c r="W72" i="31"/>
  <c r="AX52" i="92"/>
  <c r="S52" i="92" s="1"/>
  <c r="AC52" i="92" s="1"/>
  <c r="AB53" i="92" s="1"/>
  <c r="AX46" i="92"/>
  <c r="S46" i="92" s="1"/>
  <c r="AC46" i="92" s="1"/>
  <c r="AB47" i="92" s="1"/>
  <c r="AX40" i="92"/>
  <c r="S40" i="92" s="1"/>
  <c r="AC40" i="92" s="1"/>
  <c r="AB41" i="92" s="1"/>
  <c r="AX30" i="92"/>
  <c r="S30" i="92" s="1"/>
  <c r="AC30" i="92" s="1"/>
  <c r="AB31" i="92" s="1"/>
  <c r="AX22" i="92"/>
  <c r="S22" i="92" s="1"/>
  <c r="AC22" i="92" s="1"/>
  <c r="AB23" i="92" s="1"/>
  <c r="AX45" i="92"/>
  <c r="S45" i="92" s="1"/>
  <c r="AC45" i="92" s="1"/>
  <c r="AB46" i="92" s="1"/>
  <c r="AX37" i="92"/>
  <c r="S37" i="92" s="1"/>
  <c r="AC37" i="92" s="1"/>
  <c r="AB38" i="92" s="1"/>
  <c r="AX29" i="92"/>
  <c r="S29" i="92" s="1"/>
  <c r="AC29" i="92" s="1"/>
  <c r="AB30" i="92" s="1"/>
  <c r="AX19" i="92"/>
  <c r="S19" i="92" s="1"/>
  <c r="AC19" i="92" s="1"/>
  <c r="AB20" i="92" s="1"/>
  <c r="AX55" i="92"/>
  <c r="S55" i="92" s="1"/>
  <c r="AC55" i="92" s="1"/>
  <c r="AB56" i="92" s="1"/>
  <c r="AX49" i="92"/>
  <c r="S49" i="92" s="1"/>
  <c r="AC49" i="92" s="1"/>
  <c r="AB50" i="92" s="1"/>
  <c r="AX43" i="92"/>
  <c r="S43" i="92" s="1"/>
  <c r="AC43" i="92" s="1"/>
  <c r="AB44" i="92" s="1"/>
  <c r="AX35" i="92"/>
  <c r="S35" i="92" s="1"/>
  <c r="AC35" i="92" s="1"/>
  <c r="AB36" i="92" s="1"/>
  <c r="AX25" i="92"/>
  <c r="S25" i="92" s="1"/>
  <c r="AC25" i="92" s="1"/>
  <c r="AB26" i="92" s="1"/>
  <c r="AX18" i="92"/>
  <c r="S18" i="92" s="1"/>
  <c r="AC18" i="92" s="1"/>
  <c r="AB19" i="92" s="1"/>
  <c r="AX16" i="92"/>
  <c r="S16" i="92" s="1"/>
  <c r="AC16" i="92" s="1"/>
  <c r="AB17" i="92" s="1"/>
  <c r="Z68" i="27"/>
  <c r="AX39" i="92"/>
  <c r="S39" i="92" s="1"/>
  <c r="AC39" i="92" s="1"/>
  <c r="AB40" i="92" s="1"/>
  <c r="AX33" i="92"/>
  <c r="S33" i="92" s="1"/>
  <c r="AC33" i="92" s="1"/>
  <c r="AB34" i="92" s="1"/>
  <c r="AX27" i="92"/>
  <c r="S27" i="92" s="1"/>
  <c r="AC27" i="92" s="1"/>
  <c r="AB28" i="92" s="1"/>
  <c r="AX21" i="92"/>
  <c r="S21" i="92" s="1"/>
  <c r="AC21" i="92" s="1"/>
  <c r="AB22" i="92" s="1"/>
  <c r="AX38" i="92"/>
  <c r="S38" i="92" s="1"/>
  <c r="AC38" i="92" s="1"/>
  <c r="AB39" i="92" s="1"/>
  <c r="AX32" i="92"/>
  <c r="S32" i="92" s="1"/>
  <c r="AC32" i="92" s="1"/>
  <c r="AB33" i="92" s="1"/>
  <c r="AX26" i="92"/>
  <c r="S26" i="92" s="1"/>
  <c r="AC26" i="92" s="1"/>
  <c r="AB27" i="92" s="1"/>
  <c r="AX20" i="92"/>
  <c r="S20" i="92" s="1"/>
  <c r="AC20" i="92" s="1"/>
  <c r="AB21" i="92" s="1"/>
  <c r="Z71" i="81"/>
  <c r="AE71" i="31"/>
  <c r="AX15" i="92"/>
  <c r="S15" i="92" s="1"/>
  <c r="AC15" i="92" s="1"/>
  <c r="AB16" i="92" s="1"/>
  <c r="Z69" i="35"/>
  <c r="Z73" i="79"/>
  <c r="AF71" i="31"/>
  <c r="AO71" i="31" s="1"/>
  <c r="AX14" i="92"/>
  <c r="S14" i="92" s="1"/>
  <c r="AC14" i="92" s="1"/>
  <c r="AB15" i="92" s="1"/>
  <c r="AX12" i="92"/>
  <c r="S12" i="92" s="1"/>
  <c r="AC12" i="92" s="1"/>
  <c r="AB13" i="92" s="1"/>
  <c r="AX11" i="92"/>
  <c r="S11" i="92" s="1"/>
  <c r="AC11" i="92" s="1"/>
  <c r="AB12" i="92" s="1"/>
  <c r="AX8" i="92"/>
  <c r="S8" i="92" s="1"/>
  <c r="AC8" i="92" s="1"/>
  <c r="AB9" i="92" s="1"/>
  <c r="Z71" i="41"/>
  <c r="AX5" i="92"/>
  <c r="S5" i="92" s="1"/>
  <c r="AC5" i="92" s="1"/>
  <c r="AB6" i="92" s="1"/>
  <c r="AJ6" i="92" s="1"/>
  <c r="Z73" i="95"/>
  <c r="AG73" i="95" s="1"/>
  <c r="AP73" i="95" s="1"/>
  <c r="AX4" i="92"/>
  <c r="S4" i="92" s="1"/>
  <c r="AC4" i="92" s="1"/>
  <c r="AB5" i="92" s="1"/>
  <c r="AX17" i="92"/>
  <c r="S17" i="92" s="1"/>
  <c r="AC17" i="92" s="1"/>
  <c r="AB18" i="92" s="1"/>
  <c r="AK18" i="92" s="1"/>
  <c r="AT18" i="92" s="1"/>
  <c r="AX10" i="92"/>
  <c r="S10" i="92" s="1"/>
  <c r="AC10" i="92" s="1"/>
  <c r="AB11" i="92" s="1"/>
  <c r="AG72" i="85"/>
  <c r="AP72" i="85" s="1"/>
  <c r="AF72" i="85"/>
  <c r="AO72" i="85" s="1"/>
  <c r="AE72" i="85"/>
  <c r="W73" i="85"/>
  <c r="W74" i="79"/>
  <c r="AG73" i="79"/>
  <c r="AP73" i="79" s="1"/>
  <c r="AF73" i="79"/>
  <c r="AO73" i="79" s="1"/>
  <c r="AE73" i="79"/>
  <c r="W72" i="41"/>
  <c r="AG71" i="41"/>
  <c r="AP71" i="41" s="1"/>
  <c r="AF71" i="41"/>
  <c r="AO71" i="41" s="1"/>
  <c r="AE71" i="41"/>
  <c r="AK7" i="92"/>
  <c r="AT7" i="92" s="1"/>
  <c r="AG69" i="35"/>
  <c r="AP69" i="35" s="1"/>
  <c r="AE69" i="35"/>
  <c r="W70" i="35"/>
  <c r="AF69" i="35"/>
  <c r="AO69" i="35" s="1"/>
  <c r="W74" i="95"/>
  <c r="AG68" i="89"/>
  <c r="AP68" i="89" s="1"/>
  <c r="AF68" i="89"/>
  <c r="AO68" i="89" s="1"/>
  <c r="W69" i="89"/>
  <c r="AE68" i="89"/>
  <c r="W69" i="27"/>
  <c r="AG68" i="27"/>
  <c r="AP68" i="27" s="1"/>
  <c r="AF68" i="27"/>
  <c r="AO68" i="27" s="1"/>
  <c r="AE68" i="27"/>
  <c r="AJ65" i="92"/>
  <c r="AK65" i="92"/>
  <c r="AT65" i="92" s="1"/>
  <c r="AJ60" i="92"/>
  <c r="AK60" i="92"/>
  <c r="AT60" i="92" s="1"/>
  <c r="AJ54" i="92"/>
  <c r="AK54" i="92"/>
  <c r="AT54" i="92" s="1"/>
  <c r="AJ48" i="92"/>
  <c r="AK48" i="92"/>
  <c r="AT48" i="92" s="1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2" i="92"/>
  <c r="AK12" i="92"/>
  <c r="AT12" i="92" s="1"/>
  <c r="AK6" i="92"/>
  <c r="AT6" i="92" s="1"/>
  <c r="AH71" i="34"/>
  <c r="AQ71" i="34" s="1"/>
  <c r="AG72" i="73"/>
  <c r="AP72" i="73" s="1"/>
  <c r="AF72" i="73"/>
  <c r="AO72" i="73" s="1"/>
  <c r="AE72" i="73"/>
  <c r="W73" i="73"/>
  <c r="AG71" i="81"/>
  <c r="AP71" i="81" s="1"/>
  <c r="AF71" i="81"/>
  <c r="AO71" i="81" s="1"/>
  <c r="W72" i="81"/>
  <c r="AE71" i="81"/>
  <c r="AH71" i="82"/>
  <c r="AQ71" i="82" s="1"/>
  <c r="AN72" i="86"/>
  <c r="AI72" i="86"/>
  <c r="AH68" i="75"/>
  <c r="AQ68" i="75" s="1"/>
  <c r="Y70" i="78"/>
  <c r="X70" i="78"/>
  <c r="AN69" i="92"/>
  <c r="AN71" i="92" s="1"/>
  <c r="AI69" i="92"/>
  <c r="AH68" i="94"/>
  <c r="AQ68" i="94" s="1"/>
  <c r="AR72" i="26"/>
  <c r="AR68" i="45"/>
  <c r="Y72" i="77"/>
  <c r="Z72" i="77" s="1"/>
  <c r="X72" i="77"/>
  <c r="AJ67" i="92"/>
  <c r="AK67" i="92"/>
  <c r="AT67" i="92" s="1"/>
  <c r="AJ59" i="92"/>
  <c r="AK59" i="92"/>
  <c r="AT59" i="92" s="1"/>
  <c r="AJ53" i="92"/>
  <c r="AK53" i="92"/>
  <c r="AT53" i="92" s="1"/>
  <c r="AJ47" i="92"/>
  <c r="AK47" i="92"/>
  <c r="AT47" i="92" s="1"/>
  <c r="AJ41" i="92"/>
  <c r="AK41" i="92"/>
  <c r="AT41" i="92" s="1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J11" i="92"/>
  <c r="AK11" i="92"/>
  <c r="AT11" i="92" s="1"/>
  <c r="Z71" i="34"/>
  <c r="AH69" i="45"/>
  <c r="AQ69" i="45" s="1"/>
  <c r="AH72" i="37"/>
  <c r="AQ72" i="37" s="1"/>
  <c r="AF74" i="91"/>
  <c r="AO74" i="91" s="1"/>
  <c r="AE74" i="91"/>
  <c r="AG74" i="91"/>
  <c r="AP74" i="91" s="1"/>
  <c r="W75" i="91"/>
  <c r="AH69" i="88"/>
  <c r="AQ69" i="88" s="1"/>
  <c r="AQ71" i="88" s="1"/>
  <c r="AZ3" i="88"/>
  <c r="AX6" i="88" s="1"/>
  <c r="S6" i="88" s="1"/>
  <c r="AC6" i="88" s="1"/>
  <c r="AB7" i="88" s="1"/>
  <c r="AX16" i="88"/>
  <c r="S16" i="88" s="1"/>
  <c r="AC16" i="88" s="1"/>
  <c r="AB17" i="88" s="1"/>
  <c r="AX21" i="88"/>
  <c r="S21" i="88" s="1"/>
  <c r="AC21" i="88" s="1"/>
  <c r="AB22" i="88" s="1"/>
  <c r="AX22" i="88"/>
  <c r="S22" i="88" s="1"/>
  <c r="AC22" i="88" s="1"/>
  <c r="AB23" i="88" s="1"/>
  <c r="AX24" i="88"/>
  <c r="S24" i="88" s="1"/>
  <c r="AC24" i="88" s="1"/>
  <c r="AB25" i="88" s="1"/>
  <c r="AX25" i="88"/>
  <c r="S25" i="88" s="1"/>
  <c r="AC25" i="88" s="1"/>
  <c r="AB26" i="88" s="1"/>
  <c r="AX27" i="88"/>
  <c r="S27" i="88" s="1"/>
  <c r="AC27" i="88" s="1"/>
  <c r="AB28" i="88" s="1"/>
  <c r="AX28" i="88"/>
  <c r="S28" i="88" s="1"/>
  <c r="AC28" i="88" s="1"/>
  <c r="AB29" i="88" s="1"/>
  <c r="AX29" i="88"/>
  <c r="S29" i="88" s="1"/>
  <c r="AC29" i="88" s="1"/>
  <c r="AB30" i="88" s="1"/>
  <c r="AX30" i="88"/>
  <c r="S30" i="88" s="1"/>
  <c r="AC30" i="88" s="1"/>
  <c r="AB31" i="88" s="1"/>
  <c r="AX31" i="88"/>
  <c r="S31" i="88" s="1"/>
  <c r="AC31" i="88" s="1"/>
  <c r="AB32" i="88" s="1"/>
  <c r="AX33" i="88"/>
  <c r="S33" i="88" s="1"/>
  <c r="AC33" i="88" s="1"/>
  <c r="AB34" i="88" s="1"/>
  <c r="AX34" i="88"/>
  <c r="S34" i="88" s="1"/>
  <c r="AC34" i="88" s="1"/>
  <c r="AB35" i="88" s="1"/>
  <c r="AX35" i="88"/>
  <c r="S35" i="88" s="1"/>
  <c r="AC35" i="88" s="1"/>
  <c r="AB36" i="88" s="1"/>
  <c r="AX36" i="88"/>
  <c r="S36" i="88" s="1"/>
  <c r="AC36" i="88" s="1"/>
  <c r="AB37" i="88" s="1"/>
  <c r="AX37" i="88"/>
  <c r="S37" i="88" s="1"/>
  <c r="AC37" i="88" s="1"/>
  <c r="AB38" i="88" s="1"/>
  <c r="AX39" i="88"/>
  <c r="S39" i="88" s="1"/>
  <c r="AC39" i="88" s="1"/>
  <c r="AB40" i="88" s="1"/>
  <c r="AX40" i="88"/>
  <c r="S40" i="88" s="1"/>
  <c r="AC40" i="88" s="1"/>
  <c r="AB41" i="88" s="1"/>
  <c r="AX41" i="88"/>
  <c r="S41" i="88" s="1"/>
  <c r="AC41" i="88" s="1"/>
  <c r="AB42" i="88" s="1"/>
  <c r="AX42" i="88"/>
  <c r="S42" i="88" s="1"/>
  <c r="AC42" i="88" s="1"/>
  <c r="AB43" i="88" s="1"/>
  <c r="AX43" i="88"/>
  <c r="S43" i="88" s="1"/>
  <c r="AC43" i="88" s="1"/>
  <c r="AB44" i="88" s="1"/>
  <c r="AX45" i="88"/>
  <c r="S45" i="88" s="1"/>
  <c r="AC45" i="88" s="1"/>
  <c r="AB46" i="88" s="1"/>
  <c r="AX46" i="88"/>
  <c r="S46" i="88" s="1"/>
  <c r="AC46" i="88" s="1"/>
  <c r="AB47" i="88" s="1"/>
  <c r="AX47" i="88"/>
  <c r="S47" i="88" s="1"/>
  <c r="AC47" i="88" s="1"/>
  <c r="AB48" i="88" s="1"/>
  <c r="AX48" i="88"/>
  <c r="S48" i="88" s="1"/>
  <c r="AC48" i="88" s="1"/>
  <c r="AB49" i="88" s="1"/>
  <c r="AX49" i="88"/>
  <c r="S49" i="88" s="1"/>
  <c r="AC49" i="88" s="1"/>
  <c r="AB50" i="88" s="1"/>
  <c r="AX50" i="88"/>
  <c r="S50" i="88" s="1"/>
  <c r="AC50" i="88" s="1"/>
  <c r="AB51" i="88" s="1"/>
  <c r="AX51" i="88"/>
  <c r="S51" i="88" s="1"/>
  <c r="AC51" i="88" s="1"/>
  <c r="AB52" i="88" s="1"/>
  <c r="AX52" i="88"/>
  <c r="S52" i="88" s="1"/>
  <c r="AC52" i="88" s="1"/>
  <c r="AB53" i="88" s="1"/>
  <c r="AX53" i="88"/>
  <c r="S53" i="88" s="1"/>
  <c r="AC53" i="88" s="1"/>
  <c r="AB54" i="88" s="1"/>
  <c r="AX54" i="88"/>
  <c r="S54" i="88" s="1"/>
  <c r="AC54" i="88" s="1"/>
  <c r="AB55" i="88" s="1"/>
  <c r="AX55" i="88"/>
  <c r="S55" i="88" s="1"/>
  <c r="AC55" i="88" s="1"/>
  <c r="AB56" i="88" s="1"/>
  <c r="AX56" i="88"/>
  <c r="S56" i="88" s="1"/>
  <c r="AC56" i="88" s="1"/>
  <c r="AB57" i="88" s="1"/>
  <c r="AX57" i="88"/>
  <c r="S57" i="88" s="1"/>
  <c r="AC57" i="88" s="1"/>
  <c r="AB58" i="88" s="1"/>
  <c r="AX58" i="88"/>
  <c r="S58" i="88" s="1"/>
  <c r="AC58" i="88" s="1"/>
  <c r="AB59" i="88" s="1"/>
  <c r="AX59" i="88"/>
  <c r="S59" i="88" s="1"/>
  <c r="AC59" i="88" s="1"/>
  <c r="AB60" i="88" s="1"/>
  <c r="AX60" i="88"/>
  <c r="S60" i="88" s="1"/>
  <c r="AC60" i="88" s="1"/>
  <c r="AB61" i="88" s="1"/>
  <c r="AX61" i="88"/>
  <c r="S61" i="88" s="1"/>
  <c r="AC61" i="88" s="1"/>
  <c r="AB62" i="88" s="1"/>
  <c r="AX62" i="88"/>
  <c r="S62" i="88" s="1"/>
  <c r="AC62" i="88" s="1"/>
  <c r="AB63" i="88" s="1"/>
  <c r="AX63" i="88"/>
  <c r="S63" i="88" s="1"/>
  <c r="AC63" i="88" s="1"/>
  <c r="AB64" i="88" s="1"/>
  <c r="AX64" i="88"/>
  <c r="S64" i="88" s="1"/>
  <c r="AC64" i="88" s="1"/>
  <c r="AB65" i="88" s="1"/>
  <c r="AX66" i="88"/>
  <c r="S66" i="88" s="1"/>
  <c r="AC66" i="88" s="1"/>
  <c r="AB67" i="88" s="1"/>
  <c r="AX67" i="88"/>
  <c r="S67" i="88" s="1"/>
  <c r="AC67" i="88" s="1"/>
  <c r="AB68" i="88" s="1"/>
  <c r="AX65" i="88"/>
  <c r="S65" i="88" s="1"/>
  <c r="AC65" i="88" s="1"/>
  <c r="AB66" i="88" s="1"/>
  <c r="AX68" i="88"/>
  <c r="S68" i="88" s="1"/>
  <c r="AC68" i="88" s="1"/>
  <c r="AB69" i="88" s="1"/>
  <c r="AR70" i="82"/>
  <c r="AR70" i="87"/>
  <c r="X70" i="47"/>
  <c r="Y70" i="47"/>
  <c r="AI69" i="46"/>
  <c r="AN69" i="46"/>
  <c r="X73" i="86"/>
  <c r="Y73" i="86"/>
  <c r="Z68" i="75"/>
  <c r="Y69" i="74"/>
  <c r="X69" i="74"/>
  <c r="AN69" i="78"/>
  <c r="AI69" i="78"/>
  <c r="AH71" i="87"/>
  <c r="AQ71" i="87" s="1"/>
  <c r="Y72" i="90"/>
  <c r="X72" i="90"/>
  <c r="Z68" i="94"/>
  <c r="AN71" i="77"/>
  <c r="AI71" i="77"/>
  <c r="AJ64" i="92"/>
  <c r="AK64" i="92"/>
  <c r="AT64" i="92" s="1"/>
  <c r="AJ58" i="92"/>
  <c r="AK58" i="92"/>
  <c r="AT58" i="92" s="1"/>
  <c r="AJ52" i="92"/>
  <c r="AK52" i="92"/>
  <c r="AT52" i="92" s="1"/>
  <c r="AJ46" i="92"/>
  <c r="AK46" i="92"/>
  <c r="AT46" i="92" s="1"/>
  <c r="AJ40" i="92"/>
  <c r="AK40" i="92"/>
  <c r="AT40" i="92" s="1"/>
  <c r="AJ34" i="92"/>
  <c r="AK34" i="92"/>
  <c r="AT34" i="92" s="1"/>
  <c r="AJ28" i="92"/>
  <c r="AK28" i="92"/>
  <c r="AT28" i="92" s="1"/>
  <c r="AJ22" i="92"/>
  <c r="AK22" i="92"/>
  <c r="AT22" i="92" s="1"/>
  <c r="AJ16" i="92"/>
  <c r="AK16" i="92"/>
  <c r="AT16" i="92" s="1"/>
  <c r="AX9" i="92"/>
  <c r="S9" i="92" s="1"/>
  <c r="AC9" i="92" s="1"/>
  <c r="AB10" i="92" s="1"/>
  <c r="AX3" i="92"/>
  <c r="S3" i="92" s="1"/>
  <c r="AC3" i="92" s="1"/>
  <c r="AH69" i="35"/>
  <c r="AQ69" i="35" s="1"/>
  <c r="X72" i="25"/>
  <c r="Y72" i="25"/>
  <c r="AR72" i="79"/>
  <c r="Z69" i="45"/>
  <c r="AS4" i="84"/>
  <c r="AL4" i="84"/>
  <c r="AU4" i="84" s="1"/>
  <c r="AR68" i="35"/>
  <c r="AR67" i="27"/>
  <c r="Z69" i="88"/>
  <c r="AR69" i="36"/>
  <c r="AR71" i="36" s="1"/>
  <c r="AL69" i="36"/>
  <c r="AU69" i="36" s="1"/>
  <c r="Z71" i="82"/>
  <c r="AH68" i="89"/>
  <c r="AQ68" i="89" s="1"/>
  <c r="Y71" i="39"/>
  <c r="X71" i="39"/>
  <c r="AN72" i="38"/>
  <c r="AI72" i="38"/>
  <c r="AH70" i="43"/>
  <c r="AQ70" i="43" s="1"/>
  <c r="AI68" i="74"/>
  <c r="AN68" i="74"/>
  <c r="Y71" i="33"/>
  <c r="X71" i="33"/>
  <c r="X72" i="31"/>
  <c r="Y72" i="31"/>
  <c r="AN71" i="90"/>
  <c r="AI71" i="90"/>
  <c r="W71" i="83"/>
  <c r="AE70" i="83"/>
  <c r="AG70" i="83"/>
  <c r="AP70" i="83" s="1"/>
  <c r="AF70" i="83"/>
  <c r="AO70" i="83" s="1"/>
  <c r="Y72" i="42"/>
  <c r="X72" i="42"/>
  <c r="AJ68" i="92"/>
  <c r="AK68" i="92"/>
  <c r="AT68" i="92" s="1"/>
  <c r="AJ63" i="92"/>
  <c r="AK63" i="92"/>
  <c r="AT63" i="92" s="1"/>
  <c r="AJ57" i="92"/>
  <c r="AK57" i="92"/>
  <c r="AT57" i="92" s="1"/>
  <c r="AJ51" i="92"/>
  <c r="AK51" i="92"/>
  <c r="AT51" i="92" s="1"/>
  <c r="AJ45" i="92"/>
  <c r="AK45" i="92"/>
  <c r="AT45" i="92" s="1"/>
  <c r="AJ39" i="92"/>
  <c r="AK39" i="92"/>
  <c r="AT39" i="92" s="1"/>
  <c r="AJ33" i="92"/>
  <c r="AK33" i="92"/>
  <c r="AT33" i="92" s="1"/>
  <c r="AJ27" i="92"/>
  <c r="AK27" i="92"/>
  <c r="AT27" i="92" s="1"/>
  <c r="AJ21" i="92"/>
  <c r="AK21" i="92"/>
  <c r="AT21" i="92" s="1"/>
  <c r="AJ15" i="92"/>
  <c r="AK15" i="92"/>
  <c r="AT15" i="92" s="1"/>
  <c r="AK9" i="92"/>
  <c r="AT9" i="92" s="1"/>
  <c r="AJ5" i="92"/>
  <c r="AK5" i="92"/>
  <c r="AT5" i="92" s="1"/>
  <c r="AN71" i="25"/>
  <c r="AI71" i="25"/>
  <c r="AR72" i="95"/>
  <c r="AG72" i="37"/>
  <c r="AP72" i="37" s="1"/>
  <c r="AF72" i="37"/>
  <c r="AO72" i="37" s="1"/>
  <c r="AE72" i="37"/>
  <c r="W73" i="37"/>
  <c r="AR70" i="34"/>
  <c r="AH73" i="26"/>
  <c r="AQ73" i="26" s="1"/>
  <c r="W70" i="29"/>
  <c r="AG69" i="29"/>
  <c r="AP69" i="29" s="1"/>
  <c r="AE69" i="29"/>
  <c r="AF69" i="29"/>
  <c r="AO69" i="29" s="1"/>
  <c r="AR67" i="75"/>
  <c r="AR68" i="88"/>
  <c r="AI69" i="47"/>
  <c r="AN69" i="47"/>
  <c r="AR70" i="41"/>
  <c r="AR71" i="85"/>
  <c r="AE70" i="43"/>
  <c r="AG70" i="43"/>
  <c r="AP70" i="43" s="1"/>
  <c r="W71" i="43"/>
  <c r="AF70" i="43"/>
  <c r="AO70" i="43" s="1"/>
  <c r="AN70" i="33"/>
  <c r="AI70" i="33"/>
  <c r="Z71" i="87"/>
  <c r="AH71" i="41"/>
  <c r="AQ71" i="41" s="1"/>
  <c r="AU71" i="84"/>
  <c r="C11" i="84" s="1"/>
  <c r="F37" i="97" s="1"/>
  <c r="AH73" i="95"/>
  <c r="AQ73" i="95" s="1"/>
  <c r="AJ66" i="92"/>
  <c r="AK66" i="92"/>
  <c r="AT66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X13" i="92"/>
  <c r="S13" i="92" s="1"/>
  <c r="AC13" i="92" s="1"/>
  <c r="AB14" i="92" s="1"/>
  <c r="AX7" i="92"/>
  <c r="S7" i="92" s="1"/>
  <c r="AC7" i="92" s="1"/>
  <c r="AB8" i="92" s="1"/>
  <c r="AH72" i="73"/>
  <c r="AQ72" i="73" s="1"/>
  <c r="AH71" i="81"/>
  <c r="AQ71" i="81" s="1"/>
  <c r="AS4" i="36"/>
  <c r="AS71" i="36" s="1"/>
  <c r="AL4" i="36"/>
  <c r="AU4" i="36" s="1"/>
  <c r="AU71" i="36" s="1"/>
  <c r="C11" i="36" s="1"/>
  <c r="AR67" i="94"/>
  <c r="Z73" i="26"/>
  <c r="AR69" i="43"/>
  <c r="AN70" i="39"/>
  <c r="AI70" i="39"/>
  <c r="Y70" i="46"/>
  <c r="X70" i="46"/>
  <c r="AI71" i="31"/>
  <c r="AN71" i="31"/>
  <c r="AR71" i="73"/>
  <c r="AR71" i="37"/>
  <c r="AH72" i="85"/>
  <c r="AQ72" i="85" s="1"/>
  <c r="AS71" i="84"/>
  <c r="AH68" i="27"/>
  <c r="AQ68" i="27" s="1"/>
  <c r="AI71" i="42"/>
  <c r="AN71" i="42"/>
  <c r="AJ69" i="92"/>
  <c r="AS69" i="92" s="1"/>
  <c r="AK69" i="92"/>
  <c r="AT69" i="92" s="1"/>
  <c r="AJ61" i="92"/>
  <c r="AK61" i="92"/>
  <c r="AT61" i="92" s="1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3" i="92"/>
  <c r="AT13" i="92" s="1"/>
  <c r="AG71" i="93"/>
  <c r="AP71" i="93" s="1"/>
  <c r="AF71" i="93"/>
  <c r="AO71" i="93" s="1"/>
  <c r="AE71" i="93"/>
  <c r="W72" i="93"/>
  <c r="AG71" i="30"/>
  <c r="AP71" i="30" s="1"/>
  <c r="AF71" i="30"/>
  <c r="AO71" i="30" s="1"/>
  <c r="AE71" i="30"/>
  <c r="W72" i="30"/>
  <c r="AR67" i="89"/>
  <c r="AH73" i="79"/>
  <c r="AQ73" i="79" s="1"/>
  <c r="AR70" i="81"/>
  <c r="X73" i="38"/>
  <c r="Y73" i="38"/>
  <c r="AX15" i="88" l="1"/>
  <c r="S15" i="88" s="1"/>
  <c r="AC15" i="88" s="1"/>
  <c r="AB16" i="88" s="1"/>
  <c r="AX20" i="88"/>
  <c r="S20" i="88" s="1"/>
  <c r="AC20" i="88" s="1"/>
  <c r="AB21" i="88" s="1"/>
  <c r="AX44" i="88"/>
  <c r="S44" i="88" s="1"/>
  <c r="AC44" i="88" s="1"/>
  <c r="AB45" i="88" s="1"/>
  <c r="AX38" i="88"/>
  <c r="S38" i="88" s="1"/>
  <c r="AC38" i="88" s="1"/>
  <c r="AB39" i="88" s="1"/>
  <c r="AX32" i="88"/>
  <c r="S32" i="88" s="1"/>
  <c r="AC32" i="88" s="1"/>
  <c r="AB33" i="88" s="1"/>
  <c r="AX26" i="88"/>
  <c r="S26" i="88" s="1"/>
  <c r="AC26" i="88" s="1"/>
  <c r="AB27" i="88" s="1"/>
  <c r="AX19" i="88"/>
  <c r="S19" i="88" s="1"/>
  <c r="AC19" i="88" s="1"/>
  <c r="AB20" i="88" s="1"/>
  <c r="AE73" i="95"/>
  <c r="AX18" i="88"/>
  <c r="S18" i="88" s="1"/>
  <c r="AC18" i="88" s="1"/>
  <c r="AB19" i="88" s="1"/>
  <c r="AF73" i="95"/>
  <c r="AO73" i="95" s="1"/>
  <c r="AX13" i="88"/>
  <c r="S13" i="88" s="1"/>
  <c r="AC13" i="88" s="1"/>
  <c r="AB14" i="88" s="1"/>
  <c r="AJ18" i="92"/>
  <c r="AJ9" i="92"/>
  <c r="AX12" i="88"/>
  <c r="S12" i="88" s="1"/>
  <c r="AC12" i="88" s="1"/>
  <c r="AB13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14" i="88"/>
  <c r="S14" i="88" s="1"/>
  <c r="AC14" i="88" s="1"/>
  <c r="AB15" i="88" s="1"/>
  <c r="Z73" i="38"/>
  <c r="Z69" i="74"/>
  <c r="Z70" i="46"/>
  <c r="AE70" i="46" s="1"/>
  <c r="Z71" i="33"/>
  <c r="AX5" i="88"/>
  <c r="S5" i="88" s="1"/>
  <c r="AC5" i="88" s="1"/>
  <c r="AB6" i="88" s="1"/>
  <c r="AX10" i="88"/>
  <c r="S10" i="88" s="1"/>
  <c r="AC10" i="88" s="1"/>
  <c r="AB11" i="88" s="1"/>
  <c r="AX9" i="88"/>
  <c r="S9" i="88" s="1"/>
  <c r="AC9" i="88" s="1"/>
  <c r="AB10" i="88" s="1"/>
  <c r="AX8" i="88"/>
  <c r="S8" i="88" s="1"/>
  <c r="AC8" i="88" s="1"/>
  <c r="AB9" i="88" s="1"/>
  <c r="Z72" i="25"/>
  <c r="AG72" i="25" s="1"/>
  <c r="AP72" i="25" s="1"/>
  <c r="AJ13" i="92"/>
  <c r="Z72" i="31"/>
  <c r="AF72" i="31" s="1"/>
  <c r="AO72" i="31" s="1"/>
  <c r="AX3" i="88"/>
  <c r="S3" i="88" s="1"/>
  <c r="AC3" i="88" s="1"/>
  <c r="AJ3" i="88" s="1"/>
  <c r="AG70" i="46"/>
  <c r="AP70" i="46" s="1"/>
  <c r="AF71" i="33"/>
  <c r="AO71" i="33" s="1"/>
  <c r="AE71" i="33"/>
  <c r="W72" i="33"/>
  <c r="AG71" i="33"/>
  <c r="AP71" i="33" s="1"/>
  <c r="W73" i="25"/>
  <c r="AF72" i="25"/>
  <c r="AO72" i="25" s="1"/>
  <c r="AE72" i="25"/>
  <c r="AG69" i="74"/>
  <c r="AP69" i="74" s="1"/>
  <c r="AF69" i="74"/>
  <c r="AO69" i="74" s="1"/>
  <c r="AE69" i="74"/>
  <c r="W70" i="74"/>
  <c r="AK7" i="88"/>
  <c r="AT7" i="88" s="1"/>
  <c r="AE72" i="31"/>
  <c r="Y70" i="29"/>
  <c r="X70" i="29"/>
  <c r="AS5" i="92"/>
  <c r="AL5" i="92"/>
  <c r="AU5" i="92" s="1"/>
  <c r="AS57" i="92"/>
  <c r="AL57" i="92"/>
  <c r="AU57" i="92" s="1"/>
  <c r="AH71" i="39"/>
  <c r="AQ71" i="39" s="1"/>
  <c r="AJ64" i="88"/>
  <c r="AK64" i="88"/>
  <c r="AT64" i="88" s="1"/>
  <c r="AJ40" i="88"/>
  <c r="AK40" i="88"/>
  <c r="AT40" i="88" s="1"/>
  <c r="AJ22" i="88"/>
  <c r="AK22" i="88"/>
  <c r="AT22" i="88" s="1"/>
  <c r="AE71" i="34"/>
  <c r="W72" i="34"/>
  <c r="AG71" i="34"/>
  <c r="AP71" i="34" s="1"/>
  <c r="AF71" i="34"/>
  <c r="AO71" i="34" s="1"/>
  <c r="W73" i="77"/>
  <c r="AG72" i="77"/>
  <c r="AP72" i="77" s="1"/>
  <c r="AF72" i="77"/>
  <c r="AO72" i="77" s="1"/>
  <c r="AE72" i="77"/>
  <c r="X72" i="41"/>
  <c r="Y72" i="41"/>
  <c r="AF73" i="38"/>
  <c r="AO73" i="38" s="1"/>
  <c r="W74" i="38"/>
  <c r="AG73" i="38"/>
  <c r="AP73" i="38" s="1"/>
  <c r="AE73" i="38"/>
  <c r="AN71" i="30"/>
  <c r="AI71" i="30"/>
  <c r="AS25" i="92"/>
  <c r="AL25" i="92"/>
  <c r="AU25" i="92" s="1"/>
  <c r="AS43" i="92"/>
  <c r="AL43" i="92"/>
  <c r="AU43" i="92" s="1"/>
  <c r="AS61" i="92"/>
  <c r="AL61" i="92"/>
  <c r="AU61" i="92" s="1"/>
  <c r="AH72" i="42"/>
  <c r="AQ72" i="42" s="1"/>
  <c r="AX69" i="88"/>
  <c r="S69" i="88" s="1"/>
  <c r="AC69" i="88" s="1"/>
  <c r="AF69" i="88"/>
  <c r="AO69" i="88" s="1"/>
  <c r="AO71" i="88" s="1"/>
  <c r="AE69" i="88"/>
  <c r="AG69" i="88"/>
  <c r="AP69" i="88" s="1"/>
  <c r="AP71" i="88" s="1"/>
  <c r="AS22" i="92"/>
  <c r="AL22" i="92"/>
  <c r="AU22" i="92" s="1"/>
  <c r="AS40" i="92"/>
  <c r="AL40" i="92"/>
  <c r="AU40" i="92" s="1"/>
  <c r="AS58" i="92"/>
  <c r="AL58" i="92"/>
  <c r="AU58" i="92" s="1"/>
  <c r="AH72" i="90"/>
  <c r="AQ72" i="90" s="1"/>
  <c r="AR69" i="46"/>
  <c r="AJ65" i="88"/>
  <c r="AK65" i="88"/>
  <c r="AT65" i="88" s="1"/>
  <c r="AK59" i="88"/>
  <c r="AT59" i="88" s="1"/>
  <c r="AJ59" i="88"/>
  <c r="AK53" i="88"/>
  <c r="AT53" i="88" s="1"/>
  <c r="AJ53" i="88"/>
  <c r="AK47" i="88"/>
  <c r="AT47" i="88" s="1"/>
  <c r="AJ47" i="88"/>
  <c r="AK41" i="88"/>
  <c r="AT41" i="88" s="1"/>
  <c r="AJ41" i="88"/>
  <c r="AK35" i="88"/>
  <c r="AT35" i="88" s="1"/>
  <c r="AJ35" i="88"/>
  <c r="AK29" i="88"/>
  <c r="AT29" i="88" s="1"/>
  <c r="AJ29" i="88"/>
  <c r="AK23" i="88"/>
  <c r="AT23" i="88" s="1"/>
  <c r="AJ23" i="88"/>
  <c r="AK17" i="88"/>
  <c r="AT17" i="88" s="1"/>
  <c r="AJ17" i="88"/>
  <c r="AK11" i="88"/>
  <c r="AT11" i="88" s="1"/>
  <c r="AJ11" i="88"/>
  <c r="AS17" i="92"/>
  <c r="AL17" i="92"/>
  <c r="AU17" i="92" s="1"/>
  <c r="AS35" i="92"/>
  <c r="AL35" i="92"/>
  <c r="AU35" i="92" s="1"/>
  <c r="AS53" i="92"/>
  <c r="AL53" i="92"/>
  <c r="AU53" i="92" s="1"/>
  <c r="X72" i="81"/>
  <c r="Y72" i="81"/>
  <c r="AS18" i="92"/>
  <c r="AL18" i="92"/>
  <c r="AU18" i="92" s="1"/>
  <c r="AS36" i="92"/>
  <c r="AL36" i="92"/>
  <c r="AU36" i="92" s="1"/>
  <c r="AS54" i="92"/>
  <c r="AL54" i="92"/>
  <c r="AU54" i="92" s="1"/>
  <c r="Y69" i="89"/>
  <c r="X69" i="89"/>
  <c r="X74" i="79"/>
  <c r="Y74" i="79"/>
  <c r="AS39" i="92"/>
  <c r="AL39" i="92"/>
  <c r="AU39" i="92" s="1"/>
  <c r="AG69" i="45"/>
  <c r="AP69" i="45" s="1"/>
  <c r="AF69" i="45"/>
  <c r="AO69" i="45" s="1"/>
  <c r="W70" i="45"/>
  <c r="AE69" i="45"/>
  <c r="AJ52" i="88"/>
  <c r="AK52" i="88"/>
  <c r="AT52" i="88" s="1"/>
  <c r="AJ28" i="88"/>
  <c r="AK28" i="88"/>
  <c r="AT28" i="88" s="1"/>
  <c r="AK10" i="88"/>
  <c r="AT10" i="88" s="1"/>
  <c r="AJ10" i="88"/>
  <c r="AH70" i="78"/>
  <c r="AQ70" i="78" s="1"/>
  <c r="AS13" i="92"/>
  <c r="AL13" i="92"/>
  <c r="AU13" i="92" s="1"/>
  <c r="AS31" i="92"/>
  <c r="AL31" i="92"/>
  <c r="AU31" i="92" s="1"/>
  <c r="AS49" i="92"/>
  <c r="AL49" i="92"/>
  <c r="AU49" i="92" s="1"/>
  <c r="AJ8" i="92"/>
  <c r="AK8" i="92"/>
  <c r="AT8" i="92" s="1"/>
  <c r="AS9" i="92"/>
  <c r="AL9" i="92"/>
  <c r="AU9" i="92" s="1"/>
  <c r="Z72" i="42"/>
  <c r="AR71" i="90"/>
  <c r="AJ10" i="92"/>
  <c r="AK10" i="92"/>
  <c r="AT10" i="92" s="1"/>
  <c r="AS28" i="92"/>
  <c r="AL28" i="92"/>
  <c r="AU28" i="92" s="1"/>
  <c r="AS46" i="92"/>
  <c r="AL46" i="92"/>
  <c r="AU46" i="92" s="1"/>
  <c r="AS64" i="92"/>
  <c r="AL64" i="92"/>
  <c r="AU64" i="92" s="1"/>
  <c r="Z72" i="90"/>
  <c r="AR69" i="78"/>
  <c r="AH70" i="47"/>
  <c r="AQ70" i="47" s="1"/>
  <c r="AK69" i="88"/>
  <c r="AT69" i="88" s="1"/>
  <c r="AJ69" i="88"/>
  <c r="AS69" i="88" s="1"/>
  <c r="AJ63" i="88"/>
  <c r="AK63" i="88"/>
  <c r="AT63" i="88" s="1"/>
  <c r="AJ57" i="88"/>
  <c r="AK57" i="88"/>
  <c r="AT57" i="88" s="1"/>
  <c r="AK51" i="88"/>
  <c r="AT51" i="88" s="1"/>
  <c r="AJ51" i="88"/>
  <c r="AJ45" i="88"/>
  <c r="AK45" i="88"/>
  <c r="AT45" i="88" s="1"/>
  <c r="AJ39" i="88"/>
  <c r="AK39" i="88"/>
  <c r="AT39" i="88" s="1"/>
  <c r="AJ33" i="88"/>
  <c r="AK33" i="88"/>
  <c r="AT33" i="88" s="1"/>
  <c r="AJ27" i="88"/>
  <c r="AK27" i="88"/>
  <c r="AT27" i="88" s="1"/>
  <c r="AJ21" i="88"/>
  <c r="AK21" i="88"/>
  <c r="AT21" i="88" s="1"/>
  <c r="AJ15" i="88"/>
  <c r="AK15" i="88"/>
  <c r="AT15" i="88" s="1"/>
  <c r="AK9" i="88"/>
  <c r="AT9" i="88" s="1"/>
  <c r="AJ9" i="88"/>
  <c r="AX4" i="88"/>
  <c r="S4" i="88" s="1"/>
  <c r="AC4" i="88" s="1"/>
  <c r="AB5" i="88" s="1"/>
  <c r="AS23" i="92"/>
  <c r="AL23" i="92"/>
  <c r="AU23" i="92" s="1"/>
  <c r="AS41" i="92"/>
  <c r="AL41" i="92"/>
  <c r="AU41" i="92" s="1"/>
  <c r="AS59" i="92"/>
  <c r="AL59" i="92"/>
  <c r="AU59" i="92" s="1"/>
  <c r="AS6" i="92"/>
  <c r="AL6" i="92"/>
  <c r="AU6" i="92" s="1"/>
  <c r="AS24" i="92"/>
  <c r="AL24" i="92"/>
  <c r="AU24" i="92" s="1"/>
  <c r="AS42" i="92"/>
  <c r="AL42" i="92"/>
  <c r="AU42" i="92" s="1"/>
  <c r="AS60" i="92"/>
  <c r="AL60" i="92"/>
  <c r="AU60" i="92" s="1"/>
  <c r="AJ7" i="92"/>
  <c r="AI73" i="79"/>
  <c r="AN73" i="79"/>
  <c r="Y73" i="85"/>
  <c r="X73" i="85"/>
  <c r="AS26" i="92"/>
  <c r="AL26" i="92"/>
  <c r="AU26" i="92" s="1"/>
  <c r="AS62" i="92"/>
  <c r="AL62" i="92"/>
  <c r="AU62" i="92" s="1"/>
  <c r="AJ3" i="92"/>
  <c r="AB4" i="92"/>
  <c r="AE68" i="75"/>
  <c r="W69" i="75"/>
  <c r="AF68" i="75"/>
  <c r="AO68" i="75" s="1"/>
  <c r="AG68" i="75"/>
  <c r="AP68" i="75" s="1"/>
  <c r="AJ46" i="88"/>
  <c r="AK46" i="88"/>
  <c r="AT46" i="88" s="1"/>
  <c r="AJ34" i="88"/>
  <c r="AK34" i="88"/>
  <c r="AT34" i="88" s="1"/>
  <c r="AJ16" i="88"/>
  <c r="AK16" i="88"/>
  <c r="AT16" i="88" s="1"/>
  <c r="AN74" i="91"/>
  <c r="AI74" i="91"/>
  <c r="X72" i="93"/>
  <c r="Y72" i="93"/>
  <c r="AR71" i="31"/>
  <c r="AJ14" i="92"/>
  <c r="AK14" i="92"/>
  <c r="AT14" i="92" s="1"/>
  <c r="AS32" i="92"/>
  <c r="AL32" i="92"/>
  <c r="AU32" i="92" s="1"/>
  <c r="AS50" i="92"/>
  <c r="AL50" i="92"/>
  <c r="AU50" i="92" s="1"/>
  <c r="AS66" i="92"/>
  <c r="AL66" i="92"/>
  <c r="AU66" i="92" s="1"/>
  <c r="AE71" i="87"/>
  <c r="W72" i="87"/>
  <c r="AF71" i="87"/>
  <c r="AO71" i="87" s="1"/>
  <c r="AG71" i="87"/>
  <c r="AP71" i="87" s="1"/>
  <c r="Y73" i="37"/>
  <c r="X73" i="37"/>
  <c r="AS27" i="92"/>
  <c r="AL27" i="92"/>
  <c r="AU27" i="92" s="1"/>
  <c r="AS45" i="92"/>
  <c r="AL45" i="92"/>
  <c r="AU45" i="92" s="1"/>
  <c r="AS63" i="92"/>
  <c r="AL63" i="92"/>
  <c r="AU63" i="92" s="1"/>
  <c r="Z71" i="39"/>
  <c r="AE71" i="82"/>
  <c r="W72" i="82"/>
  <c r="AF71" i="82"/>
  <c r="AO71" i="82" s="1"/>
  <c r="AG71" i="82"/>
  <c r="AP71" i="82" s="1"/>
  <c r="AR71" i="77"/>
  <c r="AH73" i="86"/>
  <c r="AQ73" i="86" s="1"/>
  <c r="Z70" i="47"/>
  <c r="AJ66" i="88"/>
  <c r="AK66" i="88"/>
  <c r="AT66" i="88" s="1"/>
  <c r="AK62" i="88"/>
  <c r="AT62" i="88" s="1"/>
  <c r="AJ62" i="88"/>
  <c r="AJ56" i="88"/>
  <c r="AK56" i="88"/>
  <c r="AT56" i="88" s="1"/>
  <c r="AK50" i="88"/>
  <c r="AT50" i="88" s="1"/>
  <c r="AJ50" i="88"/>
  <c r="AK44" i="88"/>
  <c r="AT44" i="88" s="1"/>
  <c r="AJ44" i="88"/>
  <c r="AK38" i="88"/>
  <c r="AT38" i="88" s="1"/>
  <c r="AJ38" i="88"/>
  <c r="AK32" i="88"/>
  <c r="AT32" i="88" s="1"/>
  <c r="AJ32" i="88"/>
  <c r="AK26" i="88"/>
  <c r="AT26" i="88" s="1"/>
  <c r="AJ26" i="88"/>
  <c r="AK20" i="88"/>
  <c r="AT20" i="88" s="1"/>
  <c r="AJ20" i="88"/>
  <c r="AK14" i="88"/>
  <c r="AT14" i="88" s="1"/>
  <c r="AJ14" i="88"/>
  <c r="AX7" i="88"/>
  <c r="S7" i="88" s="1"/>
  <c r="AC7" i="88" s="1"/>
  <c r="AB8" i="88" s="1"/>
  <c r="Z70" i="78"/>
  <c r="AR72" i="86"/>
  <c r="Y69" i="27"/>
  <c r="X69" i="27"/>
  <c r="Y74" i="95"/>
  <c r="X74" i="95"/>
  <c r="Z74" i="95" s="1"/>
  <c r="Y70" i="35"/>
  <c r="X70" i="35"/>
  <c r="AI71" i="41"/>
  <c r="AN71" i="41"/>
  <c r="AN72" i="85"/>
  <c r="AI72" i="85"/>
  <c r="X71" i="83"/>
  <c r="Y71" i="83"/>
  <c r="AH73" i="38"/>
  <c r="AQ73" i="38" s="1"/>
  <c r="X72" i="30"/>
  <c r="Y72" i="30"/>
  <c r="AN71" i="93"/>
  <c r="AI71" i="93"/>
  <c r="AS19" i="92"/>
  <c r="AL19" i="92"/>
  <c r="AU19" i="92" s="1"/>
  <c r="AS37" i="92"/>
  <c r="AL37" i="92"/>
  <c r="AU37" i="92" s="1"/>
  <c r="AS55" i="92"/>
  <c r="AL55" i="92"/>
  <c r="AU55" i="92" s="1"/>
  <c r="AR71" i="42"/>
  <c r="AH70" i="46"/>
  <c r="AQ70" i="46" s="1"/>
  <c r="AR70" i="33"/>
  <c r="AI70" i="43"/>
  <c r="AN70" i="43"/>
  <c r="AR69" i="47"/>
  <c r="AI69" i="29"/>
  <c r="AN69" i="29"/>
  <c r="AR71" i="25"/>
  <c r="AS16" i="92"/>
  <c r="AL16" i="92"/>
  <c r="AU16" i="92" s="1"/>
  <c r="AS34" i="92"/>
  <c r="AL34" i="92"/>
  <c r="AU34" i="92" s="1"/>
  <c r="AS52" i="92"/>
  <c r="AL52" i="92"/>
  <c r="AU52" i="92" s="1"/>
  <c r="AH69" i="74"/>
  <c r="AQ69" i="74" s="1"/>
  <c r="Z73" i="86"/>
  <c r="AK68" i="88"/>
  <c r="AT68" i="88" s="1"/>
  <c r="AJ68" i="88"/>
  <c r="AJ61" i="88"/>
  <c r="AK61" i="88"/>
  <c r="AT61" i="88" s="1"/>
  <c r="AJ55" i="88"/>
  <c r="AK55" i="88"/>
  <c r="AT55" i="88" s="1"/>
  <c r="AJ49" i="88"/>
  <c r="AK49" i="88"/>
  <c r="AT49" i="88" s="1"/>
  <c r="AJ43" i="88"/>
  <c r="AK43" i="88"/>
  <c r="AT43" i="88" s="1"/>
  <c r="AJ37" i="88"/>
  <c r="AK37" i="88"/>
  <c r="AT37" i="88" s="1"/>
  <c r="AJ31" i="88"/>
  <c r="AK31" i="88"/>
  <c r="AT31" i="88" s="1"/>
  <c r="AJ25" i="88"/>
  <c r="AK25" i="88"/>
  <c r="AT25" i="88" s="1"/>
  <c r="AJ19" i="88"/>
  <c r="AK19" i="88"/>
  <c r="AT19" i="88" s="1"/>
  <c r="AJ13" i="88"/>
  <c r="AK13" i="88"/>
  <c r="AT13" i="88" s="1"/>
  <c r="Y75" i="91"/>
  <c r="X75" i="91"/>
  <c r="AS11" i="92"/>
  <c r="AL11" i="92"/>
  <c r="AU11" i="92" s="1"/>
  <c r="AS29" i="92"/>
  <c r="AL29" i="92"/>
  <c r="AU29" i="92" s="1"/>
  <c r="AS47" i="92"/>
  <c r="AL47" i="92"/>
  <c r="AU47" i="92" s="1"/>
  <c r="AS67" i="92"/>
  <c r="AL67" i="92"/>
  <c r="AU67" i="92" s="1"/>
  <c r="Y73" i="73"/>
  <c r="X73" i="73"/>
  <c r="AS12" i="92"/>
  <c r="AL12" i="92"/>
  <c r="AU12" i="92" s="1"/>
  <c r="AS30" i="92"/>
  <c r="AL30" i="92"/>
  <c r="AU30" i="92" s="1"/>
  <c r="AS48" i="92"/>
  <c r="AL48" i="92"/>
  <c r="AU48" i="92" s="1"/>
  <c r="AS65" i="92"/>
  <c r="AL65" i="92"/>
  <c r="AU65" i="92" s="1"/>
  <c r="AN68" i="89"/>
  <c r="AI68" i="89"/>
  <c r="AN73" i="95"/>
  <c r="AI73" i="95"/>
  <c r="AR70" i="39"/>
  <c r="AS44" i="92"/>
  <c r="AL44" i="92"/>
  <c r="AU44" i="92" s="1"/>
  <c r="X71" i="43"/>
  <c r="Z71" i="43" s="1"/>
  <c r="Y71" i="43"/>
  <c r="AS21" i="92"/>
  <c r="AL21" i="92"/>
  <c r="AU21" i="92" s="1"/>
  <c r="AH71" i="33"/>
  <c r="AQ71" i="33" s="1"/>
  <c r="AJ58" i="88"/>
  <c r="AK58" i="88"/>
  <c r="AT58" i="88" s="1"/>
  <c r="AE73" i="26"/>
  <c r="W74" i="26"/>
  <c r="AG73" i="26"/>
  <c r="AP73" i="26" s="1"/>
  <c r="AF73" i="26"/>
  <c r="AO73" i="26" s="1"/>
  <c r="AS20" i="92"/>
  <c r="AL20" i="92"/>
  <c r="AU20" i="92" s="1"/>
  <c r="AS38" i="92"/>
  <c r="AL38" i="92"/>
  <c r="AU38" i="92" s="1"/>
  <c r="AS56" i="92"/>
  <c r="AL56" i="92"/>
  <c r="AU56" i="92" s="1"/>
  <c r="AN72" i="37"/>
  <c r="AI72" i="37"/>
  <c r="AS15" i="92"/>
  <c r="AL15" i="92"/>
  <c r="AU15" i="92" s="1"/>
  <c r="AS33" i="92"/>
  <c r="AL33" i="92"/>
  <c r="AU33" i="92" s="1"/>
  <c r="AS51" i="92"/>
  <c r="AL51" i="92"/>
  <c r="AU51" i="92" s="1"/>
  <c r="AS68" i="92"/>
  <c r="AL68" i="92"/>
  <c r="AU68" i="92" s="1"/>
  <c r="AI70" i="83"/>
  <c r="AN70" i="83"/>
  <c r="AH72" i="31"/>
  <c r="AQ72" i="31" s="1"/>
  <c r="AR68" i="74"/>
  <c r="AR72" i="38"/>
  <c r="AH72" i="25"/>
  <c r="AQ72" i="25" s="1"/>
  <c r="AF68" i="94"/>
  <c r="AO68" i="94" s="1"/>
  <c r="AG68" i="94"/>
  <c r="AP68" i="94" s="1"/>
  <c r="W69" i="94"/>
  <c r="AE68" i="94"/>
  <c r="AJ67" i="88"/>
  <c r="AK67" i="88"/>
  <c r="AT67" i="88" s="1"/>
  <c r="AK60" i="88"/>
  <c r="AT60" i="88" s="1"/>
  <c r="AJ60" i="88"/>
  <c r="AJ54" i="88"/>
  <c r="AK54" i="88"/>
  <c r="AT54" i="88" s="1"/>
  <c r="AJ48" i="88"/>
  <c r="AK48" i="88"/>
  <c r="AT48" i="88" s="1"/>
  <c r="AJ42" i="88"/>
  <c r="AK42" i="88"/>
  <c r="AT42" i="88" s="1"/>
  <c r="AJ36" i="88"/>
  <c r="AK36" i="88"/>
  <c r="AT36" i="88" s="1"/>
  <c r="AJ30" i="88"/>
  <c r="AK30" i="88"/>
  <c r="AT30" i="88" s="1"/>
  <c r="AJ24" i="88"/>
  <c r="AK24" i="88"/>
  <c r="AT24" i="88" s="1"/>
  <c r="AJ18" i="88"/>
  <c r="AK18" i="88"/>
  <c r="AT18" i="88" s="1"/>
  <c r="AJ12" i="88"/>
  <c r="AK12" i="88"/>
  <c r="AT12" i="88" s="1"/>
  <c r="AJ6" i="88"/>
  <c r="AK6" i="88"/>
  <c r="AT6" i="88" s="1"/>
  <c r="AH72" i="77"/>
  <c r="AQ72" i="77" s="1"/>
  <c r="AL69" i="92"/>
  <c r="AU69" i="92" s="1"/>
  <c r="AR69" i="92"/>
  <c r="AR71" i="92" s="1"/>
  <c r="AN71" i="81"/>
  <c r="AI71" i="81"/>
  <c r="AN72" i="73"/>
  <c r="AI72" i="73"/>
  <c r="AI68" i="27"/>
  <c r="AN68" i="27"/>
  <c r="AN69" i="35"/>
  <c r="AI69" i="35"/>
  <c r="Z72" i="30" l="1"/>
  <c r="AF70" i="46"/>
  <c r="AO70" i="46" s="1"/>
  <c r="Z73" i="85"/>
  <c r="W71" i="46"/>
  <c r="Z70" i="35"/>
  <c r="W71" i="35" s="1"/>
  <c r="AG72" i="31"/>
  <c r="AP72" i="31" s="1"/>
  <c r="Z75" i="91"/>
  <c r="Z72" i="93"/>
  <c r="AG72" i="93" s="1"/>
  <c r="AP72" i="93" s="1"/>
  <c r="Z72" i="41"/>
  <c r="AE72" i="41" s="1"/>
  <c r="W73" i="31"/>
  <c r="AB4" i="88"/>
  <c r="Z73" i="37"/>
  <c r="AG73" i="37" s="1"/>
  <c r="AP73" i="37" s="1"/>
  <c r="Z69" i="89"/>
  <c r="AF69" i="89" s="1"/>
  <c r="AO69" i="89" s="1"/>
  <c r="Z71" i="83"/>
  <c r="W72" i="83" s="1"/>
  <c r="Z69" i="27"/>
  <c r="AE69" i="27" s="1"/>
  <c r="W73" i="93"/>
  <c r="AE69" i="89"/>
  <c r="AG69" i="89"/>
  <c r="AP69" i="89" s="1"/>
  <c r="AF72" i="41"/>
  <c r="AO72" i="41" s="1"/>
  <c r="AE70" i="35"/>
  <c r="W74" i="37"/>
  <c r="AS18" i="88"/>
  <c r="AL18" i="88"/>
  <c r="AU18" i="88" s="1"/>
  <c r="AS36" i="88"/>
  <c r="AL36" i="88"/>
  <c r="AU36" i="88" s="1"/>
  <c r="AS54" i="88"/>
  <c r="AL54" i="88"/>
  <c r="AU54" i="88" s="1"/>
  <c r="AI68" i="94"/>
  <c r="AN68" i="94"/>
  <c r="AS58" i="88"/>
  <c r="AL58" i="88"/>
  <c r="AU58" i="88" s="1"/>
  <c r="AS13" i="88"/>
  <c r="AL13" i="88"/>
  <c r="AU13" i="88" s="1"/>
  <c r="AS31" i="88"/>
  <c r="AL31" i="88"/>
  <c r="AU31" i="88" s="1"/>
  <c r="AS49" i="88"/>
  <c r="AL49" i="88"/>
  <c r="AU49" i="88" s="1"/>
  <c r="AR71" i="93"/>
  <c r="AS14" i="88"/>
  <c r="AL14" i="88"/>
  <c r="AU14" i="88" s="1"/>
  <c r="AS32" i="88"/>
  <c r="AL32" i="88"/>
  <c r="AU32" i="88" s="1"/>
  <c r="AS50" i="88"/>
  <c r="AL50" i="88"/>
  <c r="AU50" i="88" s="1"/>
  <c r="X72" i="82"/>
  <c r="Y72" i="82"/>
  <c r="AS34" i="88"/>
  <c r="AL34" i="88"/>
  <c r="AU34" i="88" s="1"/>
  <c r="Y69" i="75"/>
  <c r="X69" i="75"/>
  <c r="AR73" i="79"/>
  <c r="AS27" i="88"/>
  <c r="AL27" i="88"/>
  <c r="AU27" i="88" s="1"/>
  <c r="AS45" i="88"/>
  <c r="AL45" i="88"/>
  <c r="AU45" i="88" s="1"/>
  <c r="AS63" i="88"/>
  <c r="AL63" i="88"/>
  <c r="AU63" i="88" s="1"/>
  <c r="AS10" i="92"/>
  <c r="AL10" i="92"/>
  <c r="AU10" i="92" s="1"/>
  <c r="AS52" i="88"/>
  <c r="AL52" i="88"/>
  <c r="AU52" i="88" s="1"/>
  <c r="AS65" i="88"/>
  <c r="AL65" i="88"/>
  <c r="AU65" i="88" s="1"/>
  <c r="AN71" i="34"/>
  <c r="AI71" i="34"/>
  <c r="AS40" i="88"/>
  <c r="AL40" i="88"/>
  <c r="AU40" i="88" s="1"/>
  <c r="AH70" i="29"/>
  <c r="AQ70" i="29" s="1"/>
  <c r="X73" i="31"/>
  <c r="Y73" i="31"/>
  <c r="AN69" i="74"/>
  <c r="AI69" i="74"/>
  <c r="AR68" i="27"/>
  <c r="AS60" i="88"/>
  <c r="AL60" i="88"/>
  <c r="AU60" i="88" s="1"/>
  <c r="X69" i="94"/>
  <c r="Y69" i="94"/>
  <c r="AR70" i="83"/>
  <c r="W74" i="86"/>
  <c r="AG73" i="86"/>
  <c r="AP73" i="86" s="1"/>
  <c r="AE73" i="86"/>
  <c r="AF73" i="86"/>
  <c r="AO73" i="86" s="1"/>
  <c r="AR72" i="85"/>
  <c r="AS66" i="88"/>
  <c r="AL66" i="88"/>
  <c r="AU66" i="88" s="1"/>
  <c r="AS14" i="92"/>
  <c r="AL14" i="92"/>
  <c r="AU14" i="92" s="1"/>
  <c r="AR74" i="91"/>
  <c r="AI68" i="75"/>
  <c r="AN68" i="75"/>
  <c r="AS7" i="92"/>
  <c r="AL7" i="92"/>
  <c r="AU7" i="92" s="1"/>
  <c r="AS51" i="88"/>
  <c r="AL51" i="88"/>
  <c r="AU51" i="88" s="1"/>
  <c r="AS8" i="92"/>
  <c r="AL8" i="92"/>
  <c r="AU8" i="92" s="1"/>
  <c r="AS10" i="88"/>
  <c r="AL10" i="88"/>
  <c r="AU10" i="88" s="1"/>
  <c r="AN69" i="45"/>
  <c r="AI69" i="45"/>
  <c r="AS17" i="88"/>
  <c r="AL17" i="88"/>
  <c r="AU17" i="88" s="1"/>
  <c r="AS35" i="88"/>
  <c r="AL35" i="88"/>
  <c r="AU35" i="88" s="1"/>
  <c r="AS53" i="88"/>
  <c r="AL53" i="88"/>
  <c r="AU53" i="88" s="1"/>
  <c r="AI73" i="38"/>
  <c r="AN73" i="38"/>
  <c r="AH72" i="41"/>
  <c r="AQ72" i="41" s="1"/>
  <c r="Y73" i="77"/>
  <c r="X73" i="77"/>
  <c r="AK4" i="88"/>
  <c r="AT4" i="88" s="1"/>
  <c r="AJ4" i="88"/>
  <c r="AI72" i="31"/>
  <c r="AN72" i="31"/>
  <c r="Y73" i="25"/>
  <c r="X73" i="25"/>
  <c r="AR72" i="73"/>
  <c r="AS6" i="88"/>
  <c r="AL6" i="88"/>
  <c r="AU6" i="88" s="1"/>
  <c r="AS24" i="88"/>
  <c r="AL24" i="88"/>
  <c r="AU24" i="88" s="1"/>
  <c r="AS42" i="88"/>
  <c r="AL42" i="88"/>
  <c r="AU42" i="88" s="1"/>
  <c r="AH75" i="91"/>
  <c r="AQ75" i="91" s="1"/>
  <c r="AS19" i="88"/>
  <c r="AL19" i="88"/>
  <c r="AU19" i="88" s="1"/>
  <c r="AS37" i="88"/>
  <c r="AL37" i="88"/>
  <c r="AU37" i="88" s="1"/>
  <c r="AS55" i="88"/>
  <c r="AL55" i="88"/>
  <c r="AU55" i="88" s="1"/>
  <c r="AR70" i="43"/>
  <c r="AH74" i="95"/>
  <c r="AQ74" i="95" s="1"/>
  <c r="AS20" i="88"/>
  <c r="AL20" i="88"/>
  <c r="AU20" i="88" s="1"/>
  <c r="AS38" i="88"/>
  <c r="AL38" i="88"/>
  <c r="AU38" i="88" s="1"/>
  <c r="AE70" i="47"/>
  <c r="AF70" i="47"/>
  <c r="AO70" i="47" s="1"/>
  <c r="W71" i="47"/>
  <c r="AG70" i="47"/>
  <c r="AP70" i="47" s="1"/>
  <c r="AN71" i="82"/>
  <c r="AI71" i="82"/>
  <c r="AS46" i="88"/>
  <c r="AL46" i="88"/>
  <c r="AU46" i="88" s="1"/>
  <c r="AK4" i="92"/>
  <c r="AT4" i="92" s="1"/>
  <c r="AT71" i="92" s="1"/>
  <c r="AJ4" i="92"/>
  <c r="AH73" i="85"/>
  <c r="AQ73" i="85" s="1"/>
  <c r="AS15" i="88"/>
  <c r="AL15" i="88"/>
  <c r="AU15" i="88" s="1"/>
  <c r="AS33" i="88"/>
  <c r="AL33" i="88"/>
  <c r="AU33" i="88" s="1"/>
  <c r="Y70" i="45"/>
  <c r="X70" i="45"/>
  <c r="AS3" i="88"/>
  <c r="AL3" i="88"/>
  <c r="AU3" i="88" s="1"/>
  <c r="AS64" i="88"/>
  <c r="AL64" i="88"/>
  <c r="AU64" i="88" s="1"/>
  <c r="Z70" i="29"/>
  <c r="AS67" i="88"/>
  <c r="AL67" i="88"/>
  <c r="AU67" i="88" s="1"/>
  <c r="X74" i="26"/>
  <c r="Y74" i="26"/>
  <c r="AH71" i="43"/>
  <c r="AQ71" i="43" s="1"/>
  <c r="AR73" i="95"/>
  <c r="AH73" i="73"/>
  <c r="AQ73" i="73" s="1"/>
  <c r="AH72" i="30"/>
  <c r="AQ72" i="30" s="1"/>
  <c r="AS56" i="88"/>
  <c r="AL56" i="88"/>
  <c r="AU56" i="88" s="1"/>
  <c r="W72" i="39"/>
  <c r="AG71" i="39"/>
  <c r="AP71" i="39" s="1"/>
  <c r="AF71" i="39"/>
  <c r="AO71" i="39" s="1"/>
  <c r="AE71" i="39"/>
  <c r="AS3" i="92"/>
  <c r="AL3" i="92"/>
  <c r="AU3" i="92" s="1"/>
  <c r="AE72" i="42"/>
  <c r="W73" i="42"/>
  <c r="AF72" i="42"/>
  <c r="AO72" i="42" s="1"/>
  <c r="AG72" i="42"/>
  <c r="AP72" i="42" s="1"/>
  <c r="AH74" i="79"/>
  <c r="AQ74" i="79" s="1"/>
  <c r="AH72" i="81"/>
  <c r="AQ72" i="81" s="1"/>
  <c r="AS23" i="88"/>
  <c r="AL23" i="88"/>
  <c r="AU23" i="88" s="1"/>
  <c r="AS41" i="88"/>
  <c r="AL41" i="88"/>
  <c r="AU41" i="88" s="1"/>
  <c r="AS59" i="88"/>
  <c r="AL59" i="88"/>
  <c r="AU59" i="88" s="1"/>
  <c r="AI69" i="88"/>
  <c r="AN69" i="88"/>
  <c r="AN71" i="88" s="1"/>
  <c r="AI72" i="77"/>
  <c r="AN72" i="77"/>
  <c r="AJ7" i="88"/>
  <c r="AI72" i="25"/>
  <c r="AN72" i="25"/>
  <c r="X72" i="33"/>
  <c r="Y72" i="33"/>
  <c r="AR69" i="35"/>
  <c r="AR71" i="81"/>
  <c r="AS30" i="88"/>
  <c r="AL30" i="88"/>
  <c r="AU30" i="88" s="1"/>
  <c r="AG75" i="91"/>
  <c r="AP75" i="91" s="1"/>
  <c r="AF75" i="91"/>
  <c r="AO75" i="91" s="1"/>
  <c r="AE75" i="91"/>
  <c r="W76" i="91"/>
  <c r="AR69" i="29"/>
  <c r="W73" i="30"/>
  <c r="AG72" i="30"/>
  <c r="AP72" i="30" s="1"/>
  <c r="AF72" i="30"/>
  <c r="AO72" i="30" s="1"/>
  <c r="AE72" i="30"/>
  <c r="AG74" i="95"/>
  <c r="AP74" i="95" s="1"/>
  <c r="AF74" i="95"/>
  <c r="AO74" i="95" s="1"/>
  <c r="W75" i="95"/>
  <c r="AE74" i="95"/>
  <c r="W71" i="78"/>
  <c r="AG70" i="78"/>
  <c r="AP70" i="78" s="1"/>
  <c r="AE70" i="78"/>
  <c r="AF70" i="78"/>
  <c r="AO70" i="78" s="1"/>
  <c r="AS26" i="88"/>
  <c r="AL26" i="88"/>
  <c r="AU26" i="88" s="1"/>
  <c r="AS44" i="88"/>
  <c r="AL44" i="88"/>
  <c r="AU44" i="88" s="1"/>
  <c r="AS62" i="88"/>
  <c r="AL62" i="88"/>
  <c r="AU62" i="88" s="1"/>
  <c r="AH73" i="37"/>
  <c r="AQ73" i="37" s="1"/>
  <c r="Y72" i="87"/>
  <c r="X72" i="87"/>
  <c r="AS16" i="88"/>
  <c r="AL16" i="88"/>
  <c r="AU16" i="88" s="1"/>
  <c r="W74" i="85"/>
  <c r="AG73" i="85"/>
  <c r="AP73" i="85" s="1"/>
  <c r="AE73" i="85"/>
  <c r="AF73" i="85"/>
  <c r="AO73" i="85" s="1"/>
  <c r="AK5" i="88"/>
  <c r="AT5" i="88" s="1"/>
  <c r="AJ5" i="88"/>
  <c r="AS21" i="88"/>
  <c r="AL21" i="88"/>
  <c r="AU21" i="88" s="1"/>
  <c r="AS39" i="88"/>
  <c r="AL39" i="88"/>
  <c r="AU39" i="88" s="1"/>
  <c r="AS57" i="88"/>
  <c r="AL57" i="88"/>
  <c r="AU57" i="88" s="1"/>
  <c r="AF72" i="90"/>
  <c r="AO72" i="90" s="1"/>
  <c r="AG72" i="90"/>
  <c r="AP72" i="90" s="1"/>
  <c r="AE72" i="90"/>
  <c r="W73" i="90"/>
  <c r="AS28" i="88"/>
  <c r="AL28" i="88"/>
  <c r="AU28" i="88" s="1"/>
  <c r="Z74" i="79"/>
  <c r="Z72" i="81"/>
  <c r="Y74" i="38"/>
  <c r="X74" i="38"/>
  <c r="AS22" i="88"/>
  <c r="AL22" i="88"/>
  <c r="AU22" i="88" s="1"/>
  <c r="Y71" i="46"/>
  <c r="X71" i="46"/>
  <c r="AS12" i="88"/>
  <c r="AL12" i="88"/>
  <c r="AU12" i="88" s="1"/>
  <c r="AS48" i="88"/>
  <c r="AL48" i="88"/>
  <c r="AU48" i="88" s="1"/>
  <c r="AR72" i="37"/>
  <c r="AI73" i="26"/>
  <c r="AN73" i="26"/>
  <c r="AG71" i="43"/>
  <c r="AP71" i="43" s="1"/>
  <c r="AF71" i="43"/>
  <c r="AO71" i="43" s="1"/>
  <c r="AE71" i="43"/>
  <c r="W72" i="43"/>
  <c r="AS25" i="88"/>
  <c r="AL25" i="88"/>
  <c r="AU25" i="88" s="1"/>
  <c r="AS43" i="88"/>
  <c r="AL43" i="88"/>
  <c r="AU43" i="88" s="1"/>
  <c r="AS61" i="88"/>
  <c r="AL61" i="88"/>
  <c r="AU61" i="88" s="1"/>
  <c r="AR71" i="41"/>
  <c r="AR68" i="89"/>
  <c r="Z73" i="73"/>
  <c r="AS68" i="88"/>
  <c r="AL68" i="88"/>
  <c r="AU68" i="88" s="1"/>
  <c r="AH71" i="83"/>
  <c r="AQ71" i="83" s="1"/>
  <c r="AH70" i="35"/>
  <c r="AQ70" i="35" s="1"/>
  <c r="AH69" i="27"/>
  <c r="AQ69" i="27" s="1"/>
  <c r="AJ8" i="88"/>
  <c r="AK8" i="88"/>
  <c r="AT8" i="88" s="1"/>
  <c r="AI71" i="87"/>
  <c r="AN71" i="87"/>
  <c r="AH72" i="93"/>
  <c r="AQ72" i="93" s="1"/>
  <c r="AS9" i="88"/>
  <c r="AL9" i="88"/>
  <c r="AU9" i="88" s="1"/>
  <c r="AH69" i="89"/>
  <c r="AQ69" i="89" s="1"/>
  <c r="AS11" i="88"/>
  <c r="AL11" i="88"/>
  <c r="AU11" i="88" s="1"/>
  <c r="AS29" i="88"/>
  <c r="AL29" i="88"/>
  <c r="AU29" i="88" s="1"/>
  <c r="AS47" i="88"/>
  <c r="AL47" i="88"/>
  <c r="AU47" i="88" s="1"/>
  <c r="AR71" i="30"/>
  <c r="X72" i="34"/>
  <c r="Y72" i="34"/>
  <c r="X70" i="74"/>
  <c r="Y70" i="74"/>
  <c r="AN71" i="33"/>
  <c r="AI71" i="33"/>
  <c r="AI70" i="46"/>
  <c r="AN70" i="46"/>
  <c r="Z69" i="75" l="1"/>
  <c r="AF70" i="35"/>
  <c r="AO70" i="35" s="1"/>
  <c r="Z72" i="34"/>
  <c r="AG70" i="35"/>
  <c r="AP70" i="35" s="1"/>
  <c r="Z69" i="94"/>
  <c r="AE73" i="37"/>
  <c r="AG72" i="41"/>
  <c r="AP72" i="41" s="1"/>
  <c r="AF73" i="37"/>
  <c r="AO73" i="37" s="1"/>
  <c r="W73" i="41"/>
  <c r="AF69" i="27"/>
  <c r="AO69" i="27" s="1"/>
  <c r="AG69" i="27"/>
  <c r="AP69" i="27" s="1"/>
  <c r="AE71" i="83"/>
  <c r="W70" i="89"/>
  <c r="W70" i="27"/>
  <c r="AE72" i="93"/>
  <c r="Z74" i="38"/>
  <c r="AF74" i="38" s="1"/>
  <c r="AO74" i="38" s="1"/>
  <c r="Z72" i="33"/>
  <c r="AG72" i="33" s="1"/>
  <c r="AP72" i="33" s="1"/>
  <c r="Z70" i="45"/>
  <c r="Z73" i="25"/>
  <c r="AF73" i="25" s="1"/>
  <c r="AO73" i="25" s="1"/>
  <c r="Z73" i="77"/>
  <c r="AF72" i="93"/>
  <c r="AO72" i="93" s="1"/>
  <c r="AG71" i="83"/>
  <c r="AP71" i="83" s="1"/>
  <c r="Z72" i="82"/>
  <c r="AG72" i="82" s="1"/>
  <c r="AP72" i="82" s="1"/>
  <c r="AF71" i="83"/>
  <c r="AO71" i="83" s="1"/>
  <c r="Z72" i="87"/>
  <c r="AG72" i="87" s="1"/>
  <c r="AP72" i="87" s="1"/>
  <c r="AE72" i="87"/>
  <c r="W75" i="38"/>
  <c r="AG74" i="38"/>
  <c r="AP74" i="38" s="1"/>
  <c r="W73" i="33"/>
  <c r="AE73" i="25"/>
  <c r="W74" i="25"/>
  <c r="AG73" i="25"/>
  <c r="AP73" i="25" s="1"/>
  <c r="W74" i="73"/>
  <c r="AG73" i="73"/>
  <c r="AP73" i="73" s="1"/>
  <c r="AE73" i="73"/>
  <c r="AF73" i="73"/>
  <c r="AO73" i="73" s="1"/>
  <c r="X73" i="90"/>
  <c r="Y73" i="90"/>
  <c r="AH70" i="74"/>
  <c r="AQ70" i="74" s="1"/>
  <c r="AR70" i="46"/>
  <c r="AR71" i="87"/>
  <c r="X75" i="95"/>
  <c r="Y75" i="95"/>
  <c r="AN75" i="91"/>
  <c r="AI75" i="91"/>
  <c r="AF70" i="29"/>
  <c r="AO70" i="29" s="1"/>
  <c r="AE70" i="29"/>
  <c r="W71" i="29"/>
  <c r="AG70" i="29"/>
  <c r="AP70" i="29" s="1"/>
  <c r="AI73" i="86"/>
  <c r="AN73" i="86"/>
  <c r="AR68" i="94"/>
  <c r="AI70" i="35"/>
  <c r="AN70" i="35"/>
  <c r="X73" i="41"/>
  <c r="Y73" i="41"/>
  <c r="X70" i="89"/>
  <c r="Y70" i="89"/>
  <c r="AF72" i="34"/>
  <c r="AO72" i="34" s="1"/>
  <c r="AG72" i="34"/>
  <c r="AP72" i="34" s="1"/>
  <c r="W73" i="34"/>
  <c r="AE72" i="34"/>
  <c r="AS8" i="88"/>
  <c r="AL8" i="88"/>
  <c r="AU8" i="88" s="1"/>
  <c r="AR71" i="33"/>
  <c r="AH72" i="34"/>
  <c r="AQ72" i="34" s="1"/>
  <c r="Y72" i="43"/>
  <c r="X72" i="43"/>
  <c r="AR73" i="26"/>
  <c r="AH74" i="38"/>
  <c r="AQ74" i="38" s="1"/>
  <c r="AS5" i="88"/>
  <c r="AL5" i="88"/>
  <c r="AU5" i="88" s="1"/>
  <c r="X74" i="85"/>
  <c r="Y74" i="85"/>
  <c r="AI70" i="78"/>
  <c r="AN70" i="78"/>
  <c r="AL69" i="88"/>
  <c r="AU69" i="88" s="1"/>
  <c r="AR69" i="88"/>
  <c r="AR71" i="88" s="1"/>
  <c r="AI71" i="39"/>
  <c r="AN71" i="39"/>
  <c r="W71" i="45"/>
  <c r="AE70" i="45"/>
  <c r="AF70" i="45"/>
  <c r="AO70" i="45" s="1"/>
  <c r="AG70" i="45"/>
  <c r="AP70" i="45" s="1"/>
  <c r="X71" i="47"/>
  <c r="Y71" i="47"/>
  <c r="AE73" i="77"/>
  <c r="W74" i="77"/>
  <c r="AF73" i="77"/>
  <c r="AO73" i="77" s="1"/>
  <c r="AG73" i="77"/>
  <c r="AP73" i="77" s="1"/>
  <c r="AH69" i="94"/>
  <c r="AQ69" i="94" s="1"/>
  <c r="AR69" i="74"/>
  <c r="AR71" i="34"/>
  <c r="AG69" i="75"/>
  <c r="AP69" i="75" s="1"/>
  <c r="AF69" i="75"/>
  <c r="AO69" i="75" s="1"/>
  <c r="AE69" i="75"/>
  <c r="W70" i="75"/>
  <c r="AI73" i="37"/>
  <c r="AN73" i="37"/>
  <c r="AI72" i="41"/>
  <c r="AN72" i="41"/>
  <c r="AI72" i="93"/>
  <c r="AN72" i="93"/>
  <c r="AH71" i="46"/>
  <c r="AQ71" i="46" s="1"/>
  <c r="Y73" i="30"/>
  <c r="X73" i="30"/>
  <c r="AR72" i="25"/>
  <c r="AH74" i="26"/>
  <c r="AQ74" i="26" s="1"/>
  <c r="AR72" i="31"/>
  <c r="AR73" i="38"/>
  <c r="AR68" i="75"/>
  <c r="W70" i="94"/>
  <c r="AG69" i="94"/>
  <c r="AP69" i="94" s="1"/>
  <c r="AF69" i="94"/>
  <c r="AO69" i="94" s="1"/>
  <c r="AE69" i="94"/>
  <c r="Y70" i="27"/>
  <c r="X70" i="27"/>
  <c r="AN71" i="83"/>
  <c r="AI71" i="83"/>
  <c r="AN71" i="43"/>
  <c r="AI71" i="43"/>
  <c r="AN72" i="90"/>
  <c r="AI72" i="90"/>
  <c r="AS7" i="88"/>
  <c r="AL7" i="88"/>
  <c r="AU7" i="88" s="1"/>
  <c r="X73" i="42"/>
  <c r="Y73" i="42"/>
  <c r="Z74" i="26"/>
  <c r="AR71" i="82"/>
  <c r="AI70" i="47"/>
  <c r="AN70" i="47"/>
  <c r="AS4" i="88"/>
  <c r="AL4" i="88"/>
  <c r="AU4" i="88" s="1"/>
  <c r="AR69" i="45"/>
  <c r="X74" i="86"/>
  <c r="Y74" i="86"/>
  <c r="AI69" i="27"/>
  <c r="AN69" i="27"/>
  <c r="Z71" i="46"/>
  <c r="W73" i="81"/>
  <c r="AG72" i="81"/>
  <c r="AP72" i="81" s="1"/>
  <c r="AF72" i="81"/>
  <c r="AO72" i="81" s="1"/>
  <c r="AE72" i="81"/>
  <c r="AI73" i="85"/>
  <c r="AN73" i="85"/>
  <c r="AH72" i="87"/>
  <c r="AQ72" i="87" s="1"/>
  <c r="X71" i="78"/>
  <c r="Y71" i="78"/>
  <c r="AI72" i="30"/>
  <c r="AN72" i="30"/>
  <c r="AI72" i="42"/>
  <c r="AN72" i="42"/>
  <c r="AH73" i="25"/>
  <c r="AQ73" i="25" s="1"/>
  <c r="AT71" i="88"/>
  <c r="AH73" i="31"/>
  <c r="AQ73" i="31" s="1"/>
  <c r="Y71" i="35"/>
  <c r="X71" i="35"/>
  <c r="AI69" i="89"/>
  <c r="AN69" i="89"/>
  <c r="Z70" i="74"/>
  <c r="AE74" i="79"/>
  <c r="W75" i="79"/>
  <c r="AG74" i="79"/>
  <c r="AP74" i="79" s="1"/>
  <c r="AF74" i="79"/>
  <c r="AO74" i="79" s="1"/>
  <c r="AI74" i="95"/>
  <c r="AN74" i="95"/>
  <c r="X76" i="91"/>
  <c r="Y76" i="91"/>
  <c r="AH72" i="33"/>
  <c r="AQ72" i="33" s="1"/>
  <c r="AR72" i="77"/>
  <c r="X72" i="39"/>
  <c r="Y72" i="39"/>
  <c r="AH70" i="45"/>
  <c r="AQ70" i="45" s="1"/>
  <c r="AS4" i="92"/>
  <c r="AS71" i="92" s="1"/>
  <c r="AL4" i="92"/>
  <c r="AU4" i="92" s="1"/>
  <c r="AU71" i="92" s="1"/>
  <c r="C11" i="92" s="1"/>
  <c r="F45" i="97" s="1"/>
  <c r="AH73" i="77"/>
  <c r="AQ73" i="77" s="1"/>
  <c r="Z73" i="31"/>
  <c r="AH69" i="75"/>
  <c r="AQ69" i="75" s="1"/>
  <c r="AH72" i="82"/>
  <c r="AQ72" i="82" s="1"/>
  <c r="Y74" i="37"/>
  <c r="X74" i="37"/>
  <c r="Y72" i="83"/>
  <c r="X72" i="83"/>
  <c r="X73" i="93"/>
  <c r="Y73" i="93"/>
  <c r="Z73" i="93" s="1"/>
  <c r="Z72" i="39" l="1"/>
  <c r="Z71" i="78"/>
  <c r="Z74" i="86"/>
  <c r="AE74" i="38"/>
  <c r="Z74" i="37"/>
  <c r="Z75" i="95"/>
  <c r="W76" i="95" s="1"/>
  <c r="AS71" i="88"/>
  <c r="AE72" i="82"/>
  <c r="AF72" i="33"/>
  <c r="AO72" i="33" s="1"/>
  <c r="Z71" i="35"/>
  <c r="AF72" i="87"/>
  <c r="AO72" i="87" s="1"/>
  <c r="W73" i="82"/>
  <c r="AE72" i="33"/>
  <c r="AF72" i="82"/>
  <c r="AO72" i="82" s="1"/>
  <c r="Z73" i="41"/>
  <c r="AG73" i="41" s="1"/>
  <c r="AP73" i="41" s="1"/>
  <c r="W73" i="87"/>
  <c r="Z76" i="91"/>
  <c r="AG76" i="91" s="1"/>
  <c r="AP76" i="91" s="1"/>
  <c r="Z73" i="42"/>
  <c r="AF73" i="42" s="1"/>
  <c r="AO73" i="42" s="1"/>
  <c r="Z71" i="47"/>
  <c r="AF71" i="47" s="1"/>
  <c r="AO71" i="47" s="1"/>
  <c r="AU71" i="88"/>
  <c r="C11" i="88" s="1"/>
  <c r="F41" i="97" s="1"/>
  <c r="AF71" i="78"/>
  <c r="AO71" i="78" s="1"/>
  <c r="AE71" i="78"/>
  <c r="W72" i="78"/>
  <c r="AG71" i="78"/>
  <c r="AP71" i="78" s="1"/>
  <c r="AE74" i="86"/>
  <c r="AF74" i="86"/>
  <c r="AO74" i="86" s="1"/>
  <c r="W75" i="86"/>
  <c r="AG74" i="86"/>
  <c r="AP74" i="86" s="1"/>
  <c r="W77" i="91"/>
  <c r="AF76" i="91"/>
  <c r="AO76" i="91" s="1"/>
  <c r="AE76" i="91"/>
  <c r="AG71" i="47"/>
  <c r="AP71" i="47" s="1"/>
  <c r="AE71" i="47"/>
  <c r="W72" i="47"/>
  <c r="AE75" i="95"/>
  <c r="AF75" i="95"/>
  <c r="AO75" i="95" s="1"/>
  <c r="AH72" i="83"/>
  <c r="AQ72" i="83" s="1"/>
  <c r="AH72" i="39"/>
  <c r="AQ72" i="39" s="1"/>
  <c r="Y75" i="79"/>
  <c r="X75" i="79"/>
  <c r="AG74" i="26"/>
  <c r="AP74" i="26" s="1"/>
  <c r="AF74" i="26"/>
  <c r="AO74" i="26" s="1"/>
  <c r="AE74" i="26"/>
  <c r="W75" i="26"/>
  <c r="AR72" i="90"/>
  <c r="AH70" i="27"/>
  <c r="AQ70" i="27" s="1"/>
  <c r="AR72" i="93"/>
  <c r="X70" i="75"/>
  <c r="Y70" i="75"/>
  <c r="AF73" i="41"/>
  <c r="AO73" i="41" s="1"/>
  <c r="AE73" i="41"/>
  <c r="W74" i="41"/>
  <c r="AR73" i="86"/>
  <c r="AN72" i="33"/>
  <c r="AI72" i="33"/>
  <c r="AI74" i="38"/>
  <c r="AN74" i="38"/>
  <c r="AN72" i="82"/>
  <c r="AI72" i="82"/>
  <c r="Z72" i="83"/>
  <c r="AR74" i="95"/>
  <c r="W71" i="74"/>
  <c r="AG70" i="74"/>
  <c r="AP70" i="74" s="1"/>
  <c r="AF70" i="74"/>
  <c r="AO70" i="74" s="1"/>
  <c r="AE70" i="74"/>
  <c r="X73" i="81"/>
  <c r="Y73" i="81"/>
  <c r="AR70" i="47"/>
  <c r="AH73" i="42"/>
  <c r="AQ73" i="42" s="1"/>
  <c r="AR71" i="43"/>
  <c r="Z70" i="27"/>
  <c r="AR72" i="41"/>
  <c r="AH72" i="43"/>
  <c r="AQ72" i="43" s="1"/>
  <c r="AN72" i="34"/>
  <c r="AI72" i="34"/>
  <c r="AH70" i="89"/>
  <c r="AQ70" i="89" s="1"/>
  <c r="AR70" i="35"/>
  <c r="Y74" i="25"/>
  <c r="X74" i="25"/>
  <c r="Y73" i="87"/>
  <c r="X73" i="87"/>
  <c r="Y73" i="82"/>
  <c r="X73" i="82"/>
  <c r="AE71" i="35"/>
  <c r="W72" i="35"/>
  <c r="AF71" i="35"/>
  <c r="AO71" i="35" s="1"/>
  <c r="AG71" i="35"/>
  <c r="AP71" i="35" s="1"/>
  <c r="AN69" i="75"/>
  <c r="AI69" i="75"/>
  <c r="AH71" i="47"/>
  <c r="AQ71" i="47" s="1"/>
  <c r="Y71" i="45"/>
  <c r="X71" i="45"/>
  <c r="AR70" i="78"/>
  <c r="AH74" i="37"/>
  <c r="AQ74" i="37" s="1"/>
  <c r="AR72" i="42"/>
  <c r="AR73" i="85"/>
  <c r="AG71" i="46"/>
  <c r="AP71" i="46" s="1"/>
  <c r="AF71" i="46"/>
  <c r="AO71" i="46" s="1"/>
  <c r="AE71" i="46"/>
  <c r="W72" i="46"/>
  <c r="AI69" i="94"/>
  <c r="AN69" i="94"/>
  <c r="AH73" i="30"/>
  <c r="AQ73" i="30" s="1"/>
  <c r="AR71" i="39"/>
  <c r="AH74" i="85"/>
  <c r="AQ74" i="85" s="1"/>
  <c r="Z70" i="89"/>
  <c r="X71" i="29"/>
  <c r="Y71" i="29"/>
  <c r="AI73" i="25"/>
  <c r="AN73" i="25"/>
  <c r="AE72" i="39"/>
  <c r="W73" i="39"/>
  <c r="AF72" i="39"/>
  <c r="AO72" i="39" s="1"/>
  <c r="AG72" i="39"/>
  <c r="AP72" i="39" s="1"/>
  <c r="AI74" i="79"/>
  <c r="AN74" i="79"/>
  <c r="AH71" i="78"/>
  <c r="AQ71" i="78" s="1"/>
  <c r="AH74" i="86"/>
  <c r="AQ74" i="86" s="1"/>
  <c r="X70" i="94"/>
  <c r="Y70" i="94"/>
  <c r="AR75" i="91"/>
  <c r="AI73" i="73"/>
  <c r="AN73" i="73"/>
  <c r="AH73" i="93"/>
  <c r="AQ73" i="93" s="1"/>
  <c r="AG73" i="31"/>
  <c r="AP73" i="31" s="1"/>
  <c r="AF73" i="31"/>
  <c r="AO73" i="31" s="1"/>
  <c r="AE73" i="31"/>
  <c r="W74" i="31"/>
  <c r="AR69" i="89"/>
  <c r="AI72" i="81"/>
  <c r="AN72" i="81"/>
  <c r="AR71" i="83"/>
  <c r="AR73" i="37"/>
  <c r="X74" i="77"/>
  <c r="Y74" i="77"/>
  <c r="Z74" i="85"/>
  <c r="Z72" i="43"/>
  <c r="X73" i="34"/>
  <c r="Y73" i="34"/>
  <c r="AI70" i="29"/>
  <c r="AN70" i="29"/>
  <c r="AH75" i="95"/>
  <c r="AQ75" i="95" s="1"/>
  <c r="AH73" i="90"/>
  <c r="AQ73" i="90" s="1"/>
  <c r="Y74" i="73"/>
  <c r="X74" i="73"/>
  <c r="X73" i="33"/>
  <c r="Y73" i="33"/>
  <c r="AN72" i="87"/>
  <c r="AI72" i="87"/>
  <c r="AE73" i="93"/>
  <c r="W74" i="93"/>
  <c r="AF73" i="93"/>
  <c r="AO73" i="93" s="1"/>
  <c r="AG73" i="93"/>
  <c r="AP73" i="93" s="1"/>
  <c r="AE74" i="37"/>
  <c r="W75" i="37"/>
  <c r="AF74" i="37"/>
  <c r="AO74" i="37" s="1"/>
  <c r="AG74" i="37"/>
  <c r="AP74" i="37" s="1"/>
  <c r="AH76" i="91"/>
  <c r="AQ76" i="91" s="1"/>
  <c r="AH71" i="35"/>
  <c r="AQ71" i="35" s="1"/>
  <c r="AR72" i="30"/>
  <c r="AR69" i="27"/>
  <c r="Z73" i="30"/>
  <c r="AI73" i="77"/>
  <c r="AN73" i="77"/>
  <c r="AI70" i="45"/>
  <c r="AN70" i="45"/>
  <c r="AH73" i="41"/>
  <c r="AQ73" i="41" s="1"/>
  <c r="Z73" i="90"/>
  <c r="Y75" i="38"/>
  <c r="X75" i="38"/>
  <c r="AG75" i="95" l="1"/>
  <c r="AP75" i="95" s="1"/>
  <c r="W74" i="42"/>
  <c r="Z75" i="79"/>
  <c r="AG73" i="42"/>
  <c r="AP73" i="42" s="1"/>
  <c r="Z74" i="77"/>
  <c r="AG74" i="77" s="1"/>
  <c r="AP74" i="77" s="1"/>
  <c r="AE73" i="42"/>
  <c r="AI73" i="42" s="1"/>
  <c r="Z71" i="29"/>
  <c r="AE71" i="29" s="1"/>
  <c r="Z73" i="82"/>
  <c r="Z73" i="33"/>
  <c r="AG73" i="33" s="1"/>
  <c r="AP73" i="33" s="1"/>
  <c r="Z73" i="87"/>
  <c r="AE73" i="87" s="1"/>
  <c r="Z75" i="38"/>
  <c r="AG75" i="38" s="1"/>
  <c r="AP75" i="38" s="1"/>
  <c r="Z74" i="73"/>
  <c r="AE74" i="73" s="1"/>
  <c r="Z71" i="45"/>
  <c r="AF71" i="45" s="1"/>
  <c r="AO71" i="45" s="1"/>
  <c r="AE74" i="77"/>
  <c r="W75" i="77"/>
  <c r="AG73" i="87"/>
  <c r="AP73" i="87" s="1"/>
  <c r="W72" i="45"/>
  <c r="AG71" i="45"/>
  <c r="AP71" i="45" s="1"/>
  <c r="AG71" i="29"/>
  <c r="AP71" i="29" s="1"/>
  <c r="AF71" i="29"/>
  <c r="AO71" i="29" s="1"/>
  <c r="W72" i="29"/>
  <c r="W74" i="82"/>
  <c r="AE73" i="82"/>
  <c r="AG73" i="82"/>
  <c r="AP73" i="82" s="1"/>
  <c r="AF73" i="82"/>
  <c r="AO73" i="82" s="1"/>
  <c r="AH74" i="25"/>
  <c r="AQ74" i="25" s="1"/>
  <c r="AI74" i="37"/>
  <c r="AN74" i="37"/>
  <c r="AR72" i="87"/>
  <c r="AF74" i="85"/>
  <c r="AO74" i="85" s="1"/>
  <c r="AE74" i="85"/>
  <c r="W75" i="85"/>
  <c r="AG74" i="85"/>
  <c r="AP74" i="85" s="1"/>
  <c r="AR69" i="75"/>
  <c r="AI71" i="35"/>
  <c r="AN71" i="35"/>
  <c r="AN73" i="42"/>
  <c r="AN74" i="86"/>
  <c r="AI74" i="86"/>
  <c r="AF73" i="90"/>
  <c r="AO73" i="90" s="1"/>
  <c r="AE73" i="90"/>
  <c r="AG73" i="90"/>
  <c r="AP73" i="90" s="1"/>
  <c r="W74" i="90"/>
  <c r="AH73" i="81"/>
  <c r="AQ73" i="81" s="1"/>
  <c r="X71" i="74"/>
  <c r="Y71" i="74"/>
  <c r="AH70" i="75"/>
  <c r="AQ70" i="75" s="1"/>
  <c r="Y75" i="26"/>
  <c r="X75" i="26"/>
  <c r="AG75" i="79"/>
  <c r="AP75" i="79" s="1"/>
  <c r="AF75" i="79"/>
  <c r="AO75" i="79" s="1"/>
  <c r="AE75" i="79"/>
  <c r="W76" i="79"/>
  <c r="X72" i="47"/>
  <c r="Y72" i="47"/>
  <c r="Y77" i="91"/>
  <c r="X77" i="91"/>
  <c r="AR70" i="45"/>
  <c r="AH74" i="77"/>
  <c r="AQ74" i="77" s="1"/>
  <c r="AN73" i="31"/>
  <c r="AI73" i="31"/>
  <c r="Y73" i="39"/>
  <c r="X73" i="39"/>
  <c r="Z73" i="39" s="1"/>
  <c r="AN71" i="46"/>
  <c r="AI71" i="46"/>
  <c r="Z74" i="25"/>
  <c r="AF70" i="27"/>
  <c r="AO70" i="27" s="1"/>
  <c r="AG70" i="27"/>
  <c r="AP70" i="27" s="1"/>
  <c r="W71" i="27"/>
  <c r="AE70" i="27"/>
  <c r="Z73" i="81"/>
  <c r="AR74" i="38"/>
  <c r="Y74" i="41"/>
  <c r="X74" i="41"/>
  <c r="Z70" i="75"/>
  <c r="AN74" i="26"/>
  <c r="AI74" i="26"/>
  <c r="AN71" i="47"/>
  <c r="AI71" i="47"/>
  <c r="AH73" i="34"/>
  <c r="AQ73" i="34" s="1"/>
  <c r="AR72" i="81"/>
  <c r="AH70" i="94"/>
  <c r="AQ70" i="94" s="1"/>
  <c r="AI70" i="74"/>
  <c r="AN70" i="74"/>
  <c r="AR72" i="33"/>
  <c r="AN73" i="41"/>
  <c r="AI73" i="41"/>
  <c r="X76" i="95"/>
  <c r="Y76" i="95"/>
  <c r="Y75" i="86"/>
  <c r="X75" i="86"/>
  <c r="X72" i="78"/>
  <c r="Y72" i="78"/>
  <c r="AH71" i="29"/>
  <c r="AQ71" i="29" s="1"/>
  <c r="AI72" i="39"/>
  <c r="AN72" i="39"/>
  <c r="AF70" i="89"/>
  <c r="AO70" i="89" s="1"/>
  <c r="AE70" i="89"/>
  <c r="AG70" i="89"/>
  <c r="AP70" i="89" s="1"/>
  <c r="W71" i="89"/>
  <c r="AH75" i="38"/>
  <c r="AQ75" i="38" s="1"/>
  <c r="AR73" i="77"/>
  <c r="Y74" i="93"/>
  <c r="X74" i="93"/>
  <c r="Z73" i="34"/>
  <c r="Z70" i="94"/>
  <c r="AR74" i="79"/>
  <c r="AH71" i="45"/>
  <c r="AQ71" i="45" s="1"/>
  <c r="AH73" i="87"/>
  <c r="AQ73" i="87" s="1"/>
  <c r="AG72" i="83"/>
  <c r="AP72" i="83" s="1"/>
  <c r="AF72" i="83"/>
  <c r="AO72" i="83" s="1"/>
  <c r="W73" i="83"/>
  <c r="AE72" i="83"/>
  <c r="AI75" i="95"/>
  <c r="AN75" i="95"/>
  <c r="X74" i="42"/>
  <c r="Y74" i="42"/>
  <c r="AI76" i="91"/>
  <c r="AN76" i="91"/>
  <c r="AI71" i="78"/>
  <c r="AN71" i="78"/>
  <c r="AR70" i="29"/>
  <c r="Y74" i="31"/>
  <c r="X74" i="31"/>
  <c r="X72" i="46"/>
  <c r="Y72" i="46"/>
  <c r="AH73" i="82"/>
  <c r="AQ73" i="82" s="1"/>
  <c r="AH73" i="33"/>
  <c r="AQ73" i="33" s="1"/>
  <c r="AF73" i="30"/>
  <c r="AO73" i="30" s="1"/>
  <c r="AE73" i="30"/>
  <c r="W74" i="30"/>
  <c r="AG73" i="30"/>
  <c r="AP73" i="30" s="1"/>
  <c r="Y75" i="37"/>
  <c r="X75" i="37"/>
  <c r="AI73" i="93"/>
  <c r="AN73" i="93"/>
  <c r="AH74" i="73"/>
  <c r="AQ74" i="73" s="1"/>
  <c r="W73" i="43"/>
  <c r="AE72" i="43"/>
  <c r="AG72" i="43"/>
  <c r="AP72" i="43" s="1"/>
  <c r="AF72" i="43"/>
  <c r="AO72" i="43" s="1"/>
  <c r="AR73" i="73"/>
  <c r="AR73" i="25"/>
  <c r="AR69" i="94"/>
  <c r="Y72" i="35"/>
  <c r="X72" i="35"/>
  <c r="AR72" i="34"/>
  <c r="AR72" i="82"/>
  <c r="AH75" i="79"/>
  <c r="AQ75" i="79" s="1"/>
  <c r="AF74" i="73" l="1"/>
  <c r="AO74" i="73" s="1"/>
  <c r="AF74" i="77"/>
  <c r="AO74" i="77" s="1"/>
  <c r="AE75" i="38"/>
  <c r="AF73" i="87"/>
  <c r="AO73" i="87" s="1"/>
  <c r="Z77" i="91"/>
  <c r="AE71" i="45"/>
  <c r="Z72" i="46"/>
  <c r="AG72" i="46" s="1"/>
  <c r="AP72" i="46" s="1"/>
  <c r="W74" i="87"/>
  <c r="W76" i="38"/>
  <c r="AE73" i="33"/>
  <c r="AF75" i="38"/>
  <c r="AO75" i="38" s="1"/>
  <c r="AF73" i="33"/>
  <c r="AO73" i="33" s="1"/>
  <c r="Z76" i="95"/>
  <c r="AG76" i="95" s="1"/>
  <c r="AP76" i="95" s="1"/>
  <c r="AG74" i="73"/>
  <c r="AP74" i="73" s="1"/>
  <c r="Z74" i="31"/>
  <c r="AE74" i="31" s="1"/>
  <c r="Z72" i="78"/>
  <c r="AG72" i="78" s="1"/>
  <c r="AP72" i="78" s="1"/>
  <c r="W75" i="73"/>
  <c r="W74" i="33"/>
  <c r="W73" i="46"/>
  <c r="AE72" i="46"/>
  <c r="AF72" i="46"/>
  <c r="AO72" i="46" s="1"/>
  <c r="W77" i="95"/>
  <c r="AG74" i="31"/>
  <c r="AP74" i="31" s="1"/>
  <c r="AF74" i="31"/>
  <c r="AO74" i="31" s="1"/>
  <c r="AH75" i="37"/>
  <c r="AQ75" i="37" s="1"/>
  <c r="AI73" i="30"/>
  <c r="AN73" i="30"/>
  <c r="AH74" i="93"/>
  <c r="AQ74" i="93" s="1"/>
  <c r="AR70" i="74"/>
  <c r="AH74" i="41"/>
  <c r="AQ74" i="41" s="1"/>
  <c r="AR71" i="46"/>
  <c r="AH72" i="47"/>
  <c r="AQ72" i="47" s="1"/>
  <c r="AR73" i="42"/>
  <c r="X74" i="82"/>
  <c r="Y74" i="82"/>
  <c r="AH72" i="46"/>
  <c r="AQ72" i="46" s="1"/>
  <c r="AH74" i="42"/>
  <c r="AQ74" i="42" s="1"/>
  <c r="Y73" i="83"/>
  <c r="X73" i="83"/>
  <c r="Z73" i="83" s="1"/>
  <c r="AN70" i="89"/>
  <c r="AI70" i="89"/>
  <c r="AH75" i="86"/>
  <c r="AQ75" i="86" s="1"/>
  <c r="AR73" i="41"/>
  <c r="AR71" i="47"/>
  <c r="AN70" i="27"/>
  <c r="AI70" i="27"/>
  <c r="Z72" i="47"/>
  <c r="AH75" i="26"/>
  <c r="AQ75" i="26" s="1"/>
  <c r="Y72" i="45"/>
  <c r="X72" i="45"/>
  <c r="Z72" i="45" s="1"/>
  <c r="Y75" i="73"/>
  <c r="X75" i="73"/>
  <c r="AN75" i="38"/>
  <c r="AI75" i="38"/>
  <c r="Y74" i="87"/>
  <c r="X74" i="87"/>
  <c r="Z74" i="87" s="1"/>
  <c r="AI72" i="43"/>
  <c r="AN72" i="43"/>
  <c r="Z75" i="37"/>
  <c r="Z74" i="42"/>
  <c r="Z74" i="93"/>
  <c r="Z74" i="41"/>
  <c r="Y71" i="27"/>
  <c r="X71" i="27"/>
  <c r="AH73" i="39"/>
  <c r="AQ73" i="39" s="1"/>
  <c r="AH77" i="91"/>
  <c r="AQ77" i="91" s="1"/>
  <c r="AN73" i="90"/>
  <c r="AI73" i="90"/>
  <c r="X75" i="85"/>
  <c r="Y75" i="85"/>
  <c r="AR74" i="37"/>
  <c r="X72" i="29"/>
  <c r="Y72" i="29"/>
  <c r="AI74" i="73"/>
  <c r="AN74" i="73"/>
  <c r="Y75" i="77"/>
  <c r="X75" i="77"/>
  <c r="Z75" i="77" s="1"/>
  <c r="AH72" i="35"/>
  <c r="AQ72" i="35" s="1"/>
  <c r="AH74" i="31"/>
  <c r="AQ74" i="31" s="1"/>
  <c r="AR71" i="78"/>
  <c r="Z75" i="86"/>
  <c r="AR74" i="26"/>
  <c r="Y76" i="79"/>
  <c r="X76" i="79"/>
  <c r="Z75" i="26"/>
  <c r="AR71" i="35"/>
  <c r="AI74" i="85"/>
  <c r="AN74" i="85"/>
  <c r="AN71" i="29"/>
  <c r="AI71" i="29"/>
  <c r="AN71" i="45"/>
  <c r="AI71" i="45"/>
  <c r="AI73" i="87"/>
  <c r="AN73" i="87"/>
  <c r="AN73" i="33"/>
  <c r="AI73" i="33"/>
  <c r="AN74" i="77"/>
  <c r="AI74" i="77"/>
  <c r="X73" i="43"/>
  <c r="Y73" i="43"/>
  <c r="AR75" i="95"/>
  <c r="AF70" i="94"/>
  <c r="AO70" i="94" s="1"/>
  <c r="W71" i="94"/>
  <c r="AG70" i="94"/>
  <c r="AP70" i="94" s="1"/>
  <c r="AE70" i="94"/>
  <c r="X71" i="89"/>
  <c r="Y71" i="89"/>
  <c r="AR72" i="39"/>
  <c r="AG73" i="39"/>
  <c r="AP73" i="39" s="1"/>
  <c r="AE73" i="39"/>
  <c r="W74" i="39"/>
  <c r="AF73" i="39"/>
  <c r="AO73" i="39" s="1"/>
  <c r="AF77" i="91"/>
  <c r="AO77" i="91" s="1"/>
  <c r="AE77" i="91"/>
  <c r="AG77" i="91"/>
  <c r="AP77" i="91" s="1"/>
  <c r="W78" i="91"/>
  <c r="AN75" i="79"/>
  <c r="AI75" i="79"/>
  <c r="AH71" i="74"/>
  <c r="AQ71" i="74" s="1"/>
  <c r="AR74" i="86"/>
  <c r="AI73" i="82"/>
  <c r="AN73" i="82"/>
  <c r="X74" i="33"/>
  <c r="Y74" i="33"/>
  <c r="Z72" i="35"/>
  <c r="AR73" i="93"/>
  <c r="Y74" i="30"/>
  <c r="X74" i="30"/>
  <c r="AR76" i="91"/>
  <c r="AN72" i="83"/>
  <c r="AI72" i="83"/>
  <c r="AF73" i="34"/>
  <c r="AO73" i="34" s="1"/>
  <c r="W74" i="34"/>
  <c r="AG73" i="34"/>
  <c r="AP73" i="34" s="1"/>
  <c r="AE73" i="34"/>
  <c r="AH72" i="78"/>
  <c r="AQ72" i="78" s="1"/>
  <c r="AH76" i="95"/>
  <c r="AQ76" i="95" s="1"/>
  <c r="W71" i="75"/>
  <c r="AG70" i="75"/>
  <c r="AP70" i="75" s="1"/>
  <c r="AF70" i="75"/>
  <c r="AO70" i="75" s="1"/>
  <c r="AE70" i="75"/>
  <c r="AE73" i="81"/>
  <c r="W74" i="81"/>
  <c r="AG73" i="81"/>
  <c r="AP73" i="81" s="1"/>
  <c r="AF73" i="81"/>
  <c r="AO73" i="81" s="1"/>
  <c r="AG74" i="25"/>
  <c r="AP74" i="25" s="1"/>
  <c r="AF74" i="25"/>
  <c r="AO74" i="25" s="1"/>
  <c r="AE74" i="25"/>
  <c r="W75" i="25"/>
  <c r="AR73" i="31"/>
  <c r="Z71" i="74"/>
  <c r="Y74" i="90"/>
  <c r="X74" i="90"/>
  <c r="Z74" i="90" s="1"/>
  <c r="X76" i="38"/>
  <c r="Y76" i="38"/>
  <c r="Z74" i="33" l="1"/>
  <c r="Z73" i="43"/>
  <c r="Z76" i="79"/>
  <c r="W75" i="31"/>
  <c r="AE72" i="78"/>
  <c r="AE76" i="95"/>
  <c r="AF76" i="95"/>
  <c r="AO76" i="95" s="1"/>
  <c r="Z74" i="30"/>
  <c r="AG74" i="30" s="1"/>
  <c r="AP74" i="30" s="1"/>
  <c r="Z71" i="27"/>
  <c r="W73" i="78"/>
  <c r="AF72" i="78"/>
  <c r="AO72" i="78" s="1"/>
  <c r="AF74" i="90"/>
  <c r="AO74" i="90" s="1"/>
  <c r="AG74" i="90"/>
  <c r="AP74" i="90" s="1"/>
  <c r="AE74" i="90"/>
  <c r="W75" i="90"/>
  <c r="AR72" i="83"/>
  <c r="W75" i="30"/>
  <c r="W75" i="33"/>
  <c r="AG74" i="33"/>
  <c r="AP74" i="33" s="1"/>
  <c r="AF74" i="33"/>
  <c r="AO74" i="33" s="1"/>
  <c r="AE74" i="33"/>
  <c r="Y78" i="91"/>
  <c r="X78" i="91"/>
  <c r="Y71" i="94"/>
  <c r="X71" i="94"/>
  <c r="AE73" i="43"/>
  <c r="AG73" i="43"/>
  <c r="AP73" i="43" s="1"/>
  <c r="W74" i="43"/>
  <c r="AF73" i="43"/>
  <c r="AO73" i="43" s="1"/>
  <c r="AR73" i="87"/>
  <c r="AR74" i="85"/>
  <c r="W77" i="79"/>
  <c r="AG76" i="79"/>
  <c r="AP76" i="79" s="1"/>
  <c r="AF76" i="79"/>
  <c r="AO76" i="79" s="1"/>
  <c r="AE76" i="79"/>
  <c r="W76" i="77"/>
  <c r="AG75" i="77"/>
  <c r="AP75" i="77" s="1"/>
  <c r="AF75" i="77"/>
  <c r="AO75" i="77" s="1"/>
  <c r="AE75" i="77"/>
  <c r="AG72" i="45"/>
  <c r="AP72" i="45" s="1"/>
  <c r="W73" i="45"/>
  <c r="AE72" i="45"/>
  <c r="AF72" i="45"/>
  <c r="AO72" i="45" s="1"/>
  <c r="W73" i="47"/>
  <c r="AG72" i="47"/>
  <c r="AP72" i="47" s="1"/>
  <c r="AF72" i="47"/>
  <c r="AO72" i="47" s="1"/>
  <c r="AE72" i="47"/>
  <c r="AR70" i="89"/>
  <c r="AN72" i="78"/>
  <c r="AI72" i="78"/>
  <c r="Y75" i="25"/>
  <c r="X75" i="25"/>
  <c r="AI73" i="34"/>
  <c r="AN73" i="34"/>
  <c r="Y74" i="39"/>
  <c r="X74" i="39"/>
  <c r="AH71" i="89"/>
  <c r="AQ71" i="89" s="1"/>
  <c r="AR74" i="77"/>
  <c r="AR71" i="45"/>
  <c r="W72" i="27"/>
  <c r="AG71" i="27"/>
  <c r="AP71" i="27" s="1"/>
  <c r="AF71" i="27"/>
  <c r="AO71" i="27" s="1"/>
  <c r="AE71" i="27"/>
  <c r="AR72" i="43"/>
  <c r="AH75" i="73"/>
  <c r="AQ75" i="73" s="1"/>
  <c r="AR70" i="27"/>
  <c r="Y75" i="31"/>
  <c r="X75" i="31"/>
  <c r="AN74" i="25"/>
  <c r="AI74" i="25"/>
  <c r="X74" i="81"/>
  <c r="Y74" i="81"/>
  <c r="Y71" i="75"/>
  <c r="X71" i="75"/>
  <c r="AR73" i="82"/>
  <c r="AN73" i="39"/>
  <c r="AI73" i="39"/>
  <c r="Z71" i="89"/>
  <c r="AR74" i="73"/>
  <c r="W75" i="41"/>
  <c r="AG74" i="41"/>
  <c r="AP74" i="41" s="1"/>
  <c r="AF74" i="41"/>
  <c r="AO74" i="41" s="1"/>
  <c r="AE74" i="41"/>
  <c r="AH74" i="87"/>
  <c r="AQ74" i="87" s="1"/>
  <c r="AH73" i="83"/>
  <c r="AQ73" i="83" s="1"/>
  <c r="AI72" i="46"/>
  <c r="AN72" i="46"/>
  <c r="AE71" i="74"/>
  <c r="W72" i="74"/>
  <c r="AF71" i="74"/>
  <c r="AO71" i="74" s="1"/>
  <c r="AG71" i="74"/>
  <c r="AP71" i="74" s="1"/>
  <c r="AI73" i="81"/>
  <c r="AN73" i="81"/>
  <c r="AG72" i="35"/>
  <c r="AP72" i="35" s="1"/>
  <c r="AE72" i="35"/>
  <c r="W73" i="35"/>
  <c r="AF72" i="35"/>
  <c r="AO72" i="35" s="1"/>
  <c r="AN77" i="91"/>
  <c r="AI77" i="91"/>
  <c r="AI70" i="94"/>
  <c r="AN70" i="94"/>
  <c r="AR73" i="33"/>
  <c r="AR71" i="29"/>
  <c r="W76" i="26"/>
  <c r="AG75" i="26"/>
  <c r="AP75" i="26" s="1"/>
  <c r="AF75" i="26"/>
  <c r="AO75" i="26" s="1"/>
  <c r="AE75" i="26"/>
  <c r="AG75" i="86"/>
  <c r="AP75" i="86" s="1"/>
  <c r="W76" i="86"/>
  <c r="AE75" i="86"/>
  <c r="AF75" i="86"/>
  <c r="AO75" i="86" s="1"/>
  <c r="AH75" i="85"/>
  <c r="AQ75" i="85" s="1"/>
  <c r="AG74" i="93"/>
  <c r="AP74" i="93" s="1"/>
  <c r="AF74" i="93"/>
  <c r="AO74" i="93" s="1"/>
  <c r="AE74" i="93"/>
  <c r="W75" i="93"/>
  <c r="Z75" i="73"/>
  <c r="AI74" i="31"/>
  <c r="AN74" i="31"/>
  <c r="AH74" i="90"/>
  <c r="AQ74" i="90" s="1"/>
  <c r="AH76" i="38"/>
  <c r="AQ76" i="38" s="1"/>
  <c r="AI70" i="75"/>
  <c r="AN70" i="75"/>
  <c r="X74" i="34"/>
  <c r="Y74" i="34"/>
  <c r="AH74" i="30"/>
  <c r="AQ74" i="30" s="1"/>
  <c r="AR75" i="79"/>
  <c r="AH76" i="79"/>
  <c r="AQ76" i="79" s="1"/>
  <c r="AH75" i="77"/>
  <c r="AQ75" i="77" s="1"/>
  <c r="AH72" i="29"/>
  <c r="AQ72" i="29" s="1"/>
  <c r="Z75" i="85"/>
  <c r="W75" i="42"/>
  <c r="AG74" i="42"/>
  <c r="AP74" i="42" s="1"/>
  <c r="AF74" i="42"/>
  <c r="AO74" i="42" s="1"/>
  <c r="AE74" i="42"/>
  <c r="AE74" i="87"/>
  <c r="W75" i="87"/>
  <c r="AF74" i="87"/>
  <c r="AO74" i="87" s="1"/>
  <c r="AG74" i="87"/>
  <c r="AP74" i="87" s="1"/>
  <c r="AH72" i="45"/>
  <c r="AQ72" i="45" s="1"/>
  <c r="W74" i="83"/>
  <c r="AE73" i="83"/>
  <c r="AG73" i="83"/>
  <c r="AP73" i="83" s="1"/>
  <c r="AF73" i="83"/>
  <c r="AO73" i="83" s="1"/>
  <c r="AH74" i="82"/>
  <c r="AQ74" i="82" s="1"/>
  <c r="AR73" i="30"/>
  <c r="X77" i="95"/>
  <c r="Y77" i="95"/>
  <c r="Z76" i="38"/>
  <c r="AH74" i="33"/>
  <c r="AQ74" i="33" s="1"/>
  <c r="AH73" i="43"/>
  <c r="AQ73" i="43" s="1"/>
  <c r="Z72" i="29"/>
  <c r="AR73" i="90"/>
  <c r="AH71" i="27"/>
  <c r="AQ71" i="27" s="1"/>
  <c r="AG75" i="37"/>
  <c r="AP75" i="37" s="1"/>
  <c r="AF75" i="37"/>
  <c r="AO75" i="37" s="1"/>
  <c r="AE75" i="37"/>
  <c r="W76" i="37"/>
  <c r="AR75" i="38"/>
  <c r="Z74" i="82"/>
  <c r="X73" i="78"/>
  <c r="Y73" i="78"/>
  <c r="AN76" i="95"/>
  <c r="AI76" i="95"/>
  <c r="X73" i="46"/>
  <c r="Y73" i="46"/>
  <c r="Z74" i="81" l="1"/>
  <c r="Z71" i="75"/>
  <c r="AE71" i="75" s="1"/>
  <c r="AE74" i="30"/>
  <c r="AF74" i="30"/>
  <c r="AO74" i="30" s="1"/>
  <c r="Z78" i="91"/>
  <c r="AG78" i="91" s="1"/>
  <c r="AP78" i="91" s="1"/>
  <c r="Y75" i="87"/>
  <c r="X75" i="87"/>
  <c r="X76" i="86"/>
  <c r="Y76" i="86"/>
  <c r="Y73" i="35"/>
  <c r="X73" i="35"/>
  <c r="AR73" i="39"/>
  <c r="W72" i="75"/>
  <c r="AF71" i="75"/>
  <c r="AO71" i="75" s="1"/>
  <c r="AG71" i="75"/>
  <c r="AP71" i="75" s="1"/>
  <c r="AH75" i="31"/>
  <c r="AQ75" i="31" s="1"/>
  <c r="AI71" i="27"/>
  <c r="AN71" i="27"/>
  <c r="AR73" i="34"/>
  <c r="Y73" i="47"/>
  <c r="X73" i="47"/>
  <c r="AI75" i="77"/>
  <c r="AN75" i="77"/>
  <c r="AN73" i="43"/>
  <c r="AI73" i="43"/>
  <c r="X76" i="37"/>
  <c r="Y76" i="37"/>
  <c r="W73" i="29"/>
  <c r="AG72" i="29"/>
  <c r="AP72" i="29" s="1"/>
  <c r="AE72" i="29"/>
  <c r="AF72" i="29"/>
  <c r="AO72" i="29" s="1"/>
  <c r="AI73" i="83"/>
  <c r="AN73" i="83"/>
  <c r="AI74" i="87"/>
  <c r="AN74" i="87"/>
  <c r="AG75" i="85"/>
  <c r="AP75" i="85" s="1"/>
  <c r="AF75" i="85"/>
  <c r="AO75" i="85" s="1"/>
  <c r="AE75" i="85"/>
  <c r="W76" i="85"/>
  <c r="AH74" i="34"/>
  <c r="AQ74" i="34" s="1"/>
  <c r="X75" i="93"/>
  <c r="Y75" i="93"/>
  <c r="X76" i="26"/>
  <c r="Y76" i="26"/>
  <c r="AR70" i="94"/>
  <c r="AN72" i="35"/>
  <c r="AI72" i="35"/>
  <c r="AH75" i="25"/>
  <c r="AQ75" i="25" s="1"/>
  <c r="AH71" i="94"/>
  <c r="AQ71" i="94" s="1"/>
  <c r="Y75" i="30"/>
  <c r="X75" i="30"/>
  <c r="Y75" i="90"/>
  <c r="X75" i="90"/>
  <c r="AF76" i="38"/>
  <c r="AO76" i="38" s="1"/>
  <c r="W77" i="38"/>
  <c r="AG76" i="38"/>
  <c r="AP76" i="38" s="1"/>
  <c r="AE76" i="38"/>
  <c r="AH73" i="78"/>
  <c r="AQ73" i="78" s="1"/>
  <c r="AH77" i="95"/>
  <c r="AQ77" i="95" s="1"/>
  <c r="AI74" i="42"/>
  <c r="AN74" i="42"/>
  <c r="Z74" i="34"/>
  <c r="AN74" i="93"/>
  <c r="AI74" i="93"/>
  <c r="AR77" i="91"/>
  <c r="X72" i="74"/>
  <c r="Z72" i="74" s="1"/>
  <c r="Y72" i="74"/>
  <c r="X75" i="41"/>
  <c r="Y75" i="41"/>
  <c r="AH74" i="81"/>
  <c r="AQ74" i="81" s="1"/>
  <c r="Z75" i="31"/>
  <c r="AH74" i="39"/>
  <c r="AQ74" i="39" s="1"/>
  <c r="AI72" i="47"/>
  <c r="AN72" i="47"/>
  <c r="AN72" i="45"/>
  <c r="AI72" i="45"/>
  <c r="AI74" i="33"/>
  <c r="AN74" i="33"/>
  <c r="AN74" i="30"/>
  <c r="AI74" i="30"/>
  <c r="AH73" i="46"/>
  <c r="AQ73" i="46" s="1"/>
  <c r="Z73" i="78"/>
  <c r="AN75" i="37"/>
  <c r="AI75" i="37"/>
  <c r="Z77" i="95"/>
  <c r="X74" i="83"/>
  <c r="Y74" i="83"/>
  <c r="AI75" i="26"/>
  <c r="AN75" i="26"/>
  <c r="AI71" i="74"/>
  <c r="AN71" i="74"/>
  <c r="AG74" i="81"/>
  <c r="AP74" i="81" s="1"/>
  <c r="AF74" i="81"/>
  <c r="AO74" i="81" s="1"/>
  <c r="W75" i="81"/>
  <c r="AE74" i="81"/>
  <c r="Z75" i="25"/>
  <c r="Y73" i="45"/>
  <c r="X73" i="45"/>
  <c r="Z73" i="45" s="1"/>
  <c r="X77" i="79"/>
  <c r="Y77" i="79"/>
  <c r="Y74" i="43"/>
  <c r="X74" i="43"/>
  <c r="Z71" i="94"/>
  <c r="AN74" i="90"/>
  <c r="AI74" i="90"/>
  <c r="Z73" i="46"/>
  <c r="AE74" i="82"/>
  <c r="AG74" i="82"/>
  <c r="AP74" i="82" s="1"/>
  <c r="AF74" i="82"/>
  <c r="AO74" i="82" s="1"/>
  <c r="W75" i="82"/>
  <c r="AR70" i="75"/>
  <c r="AR74" i="31"/>
  <c r="AR73" i="81"/>
  <c r="AI74" i="41"/>
  <c r="AN74" i="41"/>
  <c r="AH71" i="75"/>
  <c r="AQ71" i="75" s="1"/>
  <c r="AR74" i="25"/>
  <c r="Y72" i="27"/>
  <c r="X72" i="27"/>
  <c r="Z74" i="39"/>
  <c r="AR72" i="78"/>
  <c r="X76" i="77"/>
  <c r="Y76" i="77"/>
  <c r="AH78" i="91"/>
  <c r="AQ78" i="91" s="1"/>
  <c r="Y75" i="42"/>
  <c r="X75" i="42"/>
  <c r="AR76" i="95"/>
  <c r="AG75" i="73"/>
  <c r="AP75" i="73" s="1"/>
  <c r="AF75" i="73"/>
  <c r="AO75" i="73" s="1"/>
  <c r="AE75" i="73"/>
  <c r="W76" i="73"/>
  <c r="AN75" i="86"/>
  <c r="AI75" i="86"/>
  <c r="AR72" i="46"/>
  <c r="AG71" i="89"/>
  <c r="AP71" i="89" s="1"/>
  <c r="AF71" i="89"/>
  <c r="AO71" i="89" s="1"/>
  <c r="W72" i="89"/>
  <c r="AE71" i="89"/>
  <c r="AI76" i="79"/>
  <c r="AN76" i="79"/>
  <c r="Y75" i="33"/>
  <c r="X75" i="33"/>
  <c r="AE78" i="91" l="1"/>
  <c r="W79" i="91"/>
  <c r="Z75" i="93"/>
  <c r="AE75" i="93" s="1"/>
  <c r="AF78" i="91"/>
  <c r="AO78" i="91" s="1"/>
  <c r="Z75" i="90"/>
  <c r="Z74" i="43"/>
  <c r="AG74" i="43" s="1"/>
  <c r="AP74" i="43" s="1"/>
  <c r="Z74" i="83"/>
  <c r="AF74" i="83" s="1"/>
  <c r="AO74" i="83" s="1"/>
  <c r="Z75" i="42"/>
  <c r="AG75" i="42" s="1"/>
  <c r="AP75" i="42" s="1"/>
  <c r="AG74" i="83"/>
  <c r="AP74" i="83" s="1"/>
  <c r="W75" i="83"/>
  <c r="AE74" i="43"/>
  <c r="AR72" i="47"/>
  <c r="AE75" i="31"/>
  <c r="W76" i="31"/>
  <c r="AG75" i="31"/>
  <c r="AP75" i="31" s="1"/>
  <c r="AF75" i="31"/>
  <c r="AO75" i="31" s="1"/>
  <c r="AR74" i="42"/>
  <c r="X73" i="29"/>
  <c r="Y73" i="29"/>
  <c r="X79" i="91"/>
  <c r="Y79" i="91"/>
  <c r="AH76" i="86"/>
  <c r="AQ76" i="86" s="1"/>
  <c r="Y76" i="73"/>
  <c r="X76" i="73"/>
  <c r="AH75" i="42"/>
  <c r="AQ75" i="42" s="1"/>
  <c r="AN74" i="82"/>
  <c r="AI74" i="82"/>
  <c r="W74" i="78"/>
  <c r="AG73" i="78"/>
  <c r="AP73" i="78" s="1"/>
  <c r="AE73" i="78"/>
  <c r="AF73" i="78"/>
  <c r="AO73" i="78" s="1"/>
  <c r="AR74" i="30"/>
  <c r="AG72" i="74"/>
  <c r="AP72" i="74" s="1"/>
  <c r="AF72" i="74"/>
  <c r="AO72" i="74" s="1"/>
  <c r="AE72" i="74"/>
  <c r="W73" i="74"/>
  <c r="AI76" i="38"/>
  <c r="AN76" i="38"/>
  <c r="W76" i="93"/>
  <c r="AG75" i="93"/>
  <c r="AP75" i="93" s="1"/>
  <c r="AF75" i="93"/>
  <c r="AO75" i="93" s="1"/>
  <c r="AR74" i="87"/>
  <c r="AN78" i="91"/>
  <c r="AI78" i="91"/>
  <c r="AI71" i="75"/>
  <c r="AN71" i="75"/>
  <c r="AR76" i="79"/>
  <c r="AR75" i="77"/>
  <c r="AN71" i="89"/>
  <c r="AI71" i="89"/>
  <c r="AH72" i="27"/>
  <c r="AQ72" i="27" s="1"/>
  <c r="AR74" i="90"/>
  <c r="W76" i="25"/>
  <c r="AG75" i="25"/>
  <c r="AP75" i="25" s="1"/>
  <c r="AF75" i="25"/>
  <c r="AO75" i="25" s="1"/>
  <c r="AE75" i="25"/>
  <c r="AH75" i="41"/>
  <c r="AQ75" i="41" s="1"/>
  <c r="AH75" i="30"/>
  <c r="AQ75" i="30" s="1"/>
  <c r="AH76" i="26"/>
  <c r="AQ76" i="26" s="1"/>
  <c r="AN75" i="85"/>
  <c r="AI75" i="85"/>
  <c r="AR73" i="83"/>
  <c r="AH73" i="47"/>
  <c r="AQ73" i="47" s="1"/>
  <c r="AR71" i="27"/>
  <c r="Z76" i="86"/>
  <c r="W75" i="39"/>
  <c r="AG74" i="39"/>
  <c r="AP74" i="39" s="1"/>
  <c r="AF74" i="39"/>
  <c r="AO74" i="39" s="1"/>
  <c r="AE74" i="39"/>
  <c r="W74" i="45"/>
  <c r="AF73" i="45"/>
  <c r="AO73" i="45" s="1"/>
  <c r="AE73" i="45"/>
  <c r="AG73" i="45"/>
  <c r="AP73" i="45" s="1"/>
  <c r="AH75" i="33"/>
  <c r="AQ75" i="33" s="1"/>
  <c r="AR75" i="86"/>
  <c r="AH76" i="77"/>
  <c r="AQ76" i="77" s="1"/>
  <c r="Y75" i="82"/>
  <c r="X75" i="82"/>
  <c r="AH77" i="79"/>
  <c r="AQ77" i="79" s="1"/>
  <c r="AR71" i="74"/>
  <c r="AG77" i="95"/>
  <c r="AP77" i="95" s="1"/>
  <c r="AF77" i="95"/>
  <c r="AO77" i="95" s="1"/>
  <c r="AE77" i="95"/>
  <c r="W78" i="95"/>
  <c r="AR74" i="33"/>
  <c r="Z75" i="41"/>
  <c r="AR74" i="93"/>
  <c r="X77" i="38"/>
  <c r="Y77" i="38"/>
  <c r="AR72" i="35"/>
  <c r="Z76" i="26"/>
  <c r="AH76" i="37"/>
  <c r="AQ76" i="37" s="1"/>
  <c r="AH73" i="35"/>
  <c r="AQ73" i="35" s="1"/>
  <c r="AH75" i="87"/>
  <c r="AQ75" i="87" s="1"/>
  <c r="AN75" i="73"/>
  <c r="AI75" i="73"/>
  <c r="AR74" i="41"/>
  <c r="AH74" i="83"/>
  <c r="AQ74" i="83" s="1"/>
  <c r="X72" i="89"/>
  <c r="Y72" i="89"/>
  <c r="Z76" i="77"/>
  <c r="Z72" i="27"/>
  <c r="AF71" i="94"/>
  <c r="AO71" i="94" s="1"/>
  <c r="AG71" i="94"/>
  <c r="AP71" i="94" s="1"/>
  <c r="AE71" i="94"/>
  <c r="W72" i="94"/>
  <c r="Z77" i="79"/>
  <c r="AN74" i="81"/>
  <c r="AI74" i="81"/>
  <c r="AR75" i="37"/>
  <c r="AR72" i="45"/>
  <c r="Z75" i="30"/>
  <c r="AI72" i="29"/>
  <c r="AN72" i="29"/>
  <c r="Z76" i="37"/>
  <c r="AR73" i="43"/>
  <c r="Z73" i="47"/>
  <c r="AE73" i="46"/>
  <c r="W74" i="46"/>
  <c r="AG73" i="46"/>
  <c r="AP73" i="46" s="1"/>
  <c r="AF73" i="46"/>
  <c r="AO73" i="46" s="1"/>
  <c r="AF75" i="90"/>
  <c r="AO75" i="90" s="1"/>
  <c r="AG75" i="90"/>
  <c r="AP75" i="90" s="1"/>
  <c r="W76" i="90"/>
  <c r="AE75" i="90"/>
  <c r="X76" i="85"/>
  <c r="Y76" i="85"/>
  <c r="Z75" i="33"/>
  <c r="AH74" i="43"/>
  <c r="AQ74" i="43" s="1"/>
  <c r="AH73" i="45"/>
  <c r="AQ73" i="45" s="1"/>
  <c r="X75" i="81"/>
  <c r="Y75" i="81"/>
  <c r="AR75" i="26"/>
  <c r="AH72" i="74"/>
  <c r="AQ72" i="74" s="1"/>
  <c r="AE74" i="34"/>
  <c r="W75" i="34"/>
  <c r="AG74" i="34"/>
  <c r="AP74" i="34" s="1"/>
  <c r="AF74" i="34"/>
  <c r="AO74" i="34" s="1"/>
  <c r="AH75" i="90"/>
  <c r="AQ75" i="90" s="1"/>
  <c r="AH75" i="93"/>
  <c r="AQ75" i="93" s="1"/>
  <c r="X72" i="75"/>
  <c r="Y72" i="75"/>
  <c r="Z73" i="35"/>
  <c r="Z75" i="87"/>
  <c r="AF74" i="43" l="1"/>
  <c r="AO74" i="43" s="1"/>
  <c r="Z76" i="85"/>
  <c r="W75" i="43"/>
  <c r="Z76" i="73"/>
  <c r="W77" i="73" s="1"/>
  <c r="AE74" i="83"/>
  <c r="AF75" i="42"/>
  <c r="AO75" i="42" s="1"/>
  <c r="W76" i="42"/>
  <c r="Z75" i="81"/>
  <c r="AG75" i="81" s="1"/>
  <c r="AP75" i="81" s="1"/>
  <c r="AE75" i="42"/>
  <c r="Z75" i="82"/>
  <c r="AG75" i="82" s="1"/>
  <c r="AP75" i="82" s="1"/>
  <c r="W77" i="85"/>
  <c r="AG76" i="85"/>
  <c r="AP76" i="85" s="1"/>
  <c r="AE76" i="85"/>
  <c r="AF76" i="85"/>
  <c r="AO76" i="85" s="1"/>
  <c r="AF75" i="82"/>
  <c r="AO75" i="82" s="1"/>
  <c r="W76" i="82"/>
  <c r="AE75" i="82"/>
  <c r="AG76" i="73"/>
  <c r="AP76" i="73" s="1"/>
  <c r="AE76" i="73"/>
  <c r="AF76" i="73"/>
  <c r="AO76" i="73" s="1"/>
  <c r="AE75" i="41"/>
  <c r="W76" i="41"/>
  <c r="AF75" i="41"/>
  <c r="AO75" i="41" s="1"/>
  <c r="AG75" i="41"/>
  <c r="AP75" i="41" s="1"/>
  <c r="W74" i="35"/>
  <c r="AG73" i="35"/>
  <c r="AP73" i="35" s="1"/>
  <c r="AF73" i="35"/>
  <c r="AO73" i="35" s="1"/>
  <c r="AE73" i="35"/>
  <c r="AN74" i="34"/>
  <c r="AI74" i="34"/>
  <c r="AE77" i="79"/>
  <c r="W78" i="79"/>
  <c r="AG77" i="79"/>
  <c r="AP77" i="79" s="1"/>
  <c r="AF77" i="79"/>
  <c r="AO77" i="79" s="1"/>
  <c r="AE72" i="27"/>
  <c r="W73" i="27"/>
  <c r="AG72" i="27"/>
  <c r="AP72" i="27" s="1"/>
  <c r="AF72" i="27"/>
  <c r="AO72" i="27" s="1"/>
  <c r="AR75" i="73"/>
  <c r="AI74" i="39"/>
  <c r="AN74" i="39"/>
  <c r="Y76" i="25"/>
  <c r="X76" i="25"/>
  <c r="X76" i="93"/>
  <c r="Y76" i="93"/>
  <c r="AI75" i="31"/>
  <c r="AN75" i="31"/>
  <c r="AN74" i="83"/>
  <c r="AI74" i="83"/>
  <c r="X72" i="94"/>
  <c r="Y72" i="94"/>
  <c r="AH79" i="91"/>
  <c r="AQ79" i="91" s="1"/>
  <c r="AQ81" i="91" s="1"/>
  <c r="AZ3" i="91"/>
  <c r="AX4" i="91" s="1"/>
  <c r="S4" i="91" s="1"/>
  <c r="AC4" i="91" s="1"/>
  <c r="AB5" i="91" s="1"/>
  <c r="AX28" i="91"/>
  <c r="S28" i="91" s="1"/>
  <c r="AC28" i="91" s="1"/>
  <c r="AB29" i="91" s="1"/>
  <c r="AX29" i="91"/>
  <c r="S29" i="91" s="1"/>
  <c r="AC29" i="91" s="1"/>
  <c r="AB30" i="91" s="1"/>
  <c r="AX33" i="91"/>
  <c r="S33" i="91" s="1"/>
  <c r="AC33" i="91" s="1"/>
  <c r="AB34" i="91" s="1"/>
  <c r="AX34" i="91"/>
  <c r="S34" i="91" s="1"/>
  <c r="AC34" i="91" s="1"/>
  <c r="AB35" i="91" s="1"/>
  <c r="AX35" i="91"/>
  <c r="S35" i="91" s="1"/>
  <c r="AC35" i="91" s="1"/>
  <c r="AB36" i="91" s="1"/>
  <c r="AX39" i="91"/>
  <c r="S39" i="91" s="1"/>
  <c r="AC39" i="91" s="1"/>
  <c r="AB40" i="91" s="1"/>
  <c r="AX40" i="91"/>
  <c r="S40" i="91" s="1"/>
  <c r="AC40" i="91" s="1"/>
  <c r="AB41" i="91" s="1"/>
  <c r="AX41" i="91"/>
  <c r="S41" i="91" s="1"/>
  <c r="AC41" i="91" s="1"/>
  <c r="AB42" i="91" s="1"/>
  <c r="AX42" i="91"/>
  <c r="S42" i="91" s="1"/>
  <c r="AC42" i="91" s="1"/>
  <c r="AB43" i="91" s="1"/>
  <c r="AX43" i="91"/>
  <c r="S43" i="91" s="1"/>
  <c r="AC43" i="91" s="1"/>
  <c r="AB44" i="91" s="1"/>
  <c r="AX44" i="91"/>
  <c r="S44" i="91" s="1"/>
  <c r="AC44" i="91" s="1"/>
  <c r="AB45" i="91" s="1"/>
  <c r="AX45" i="91"/>
  <c r="S45" i="91" s="1"/>
  <c r="AC45" i="91" s="1"/>
  <c r="AB46" i="91" s="1"/>
  <c r="AX46" i="91"/>
  <c r="S46" i="91" s="1"/>
  <c r="AC46" i="91" s="1"/>
  <c r="AB47" i="91" s="1"/>
  <c r="AX47" i="91"/>
  <c r="S47" i="91" s="1"/>
  <c r="AC47" i="91" s="1"/>
  <c r="AB48" i="91" s="1"/>
  <c r="AX48" i="91"/>
  <c r="S48" i="91" s="1"/>
  <c r="AC48" i="91" s="1"/>
  <c r="AB49" i="91" s="1"/>
  <c r="AX49" i="91"/>
  <c r="S49" i="91" s="1"/>
  <c r="AC49" i="91" s="1"/>
  <c r="AB50" i="91" s="1"/>
  <c r="AX50" i="91"/>
  <c r="S50" i="91" s="1"/>
  <c r="AC50" i="91" s="1"/>
  <c r="AB51" i="91" s="1"/>
  <c r="AX51" i="91"/>
  <c r="S51" i="91" s="1"/>
  <c r="AC51" i="91" s="1"/>
  <c r="AB52" i="91" s="1"/>
  <c r="AX52" i="91"/>
  <c r="S52" i="91" s="1"/>
  <c r="AC52" i="91" s="1"/>
  <c r="AB53" i="91" s="1"/>
  <c r="AX53" i="91"/>
  <c r="S53" i="91" s="1"/>
  <c r="AC53" i="91" s="1"/>
  <c r="AB54" i="91" s="1"/>
  <c r="AX54" i="91"/>
  <c r="S54" i="91" s="1"/>
  <c r="AC54" i="91" s="1"/>
  <c r="AB55" i="91" s="1"/>
  <c r="AX55" i="91"/>
  <c r="S55" i="91" s="1"/>
  <c r="AC55" i="91" s="1"/>
  <c r="AB56" i="91" s="1"/>
  <c r="AX56" i="91"/>
  <c r="S56" i="91" s="1"/>
  <c r="AC56" i="91" s="1"/>
  <c r="AB57" i="91" s="1"/>
  <c r="AX57" i="91"/>
  <c r="S57" i="91" s="1"/>
  <c r="AC57" i="91" s="1"/>
  <c r="AB58" i="91" s="1"/>
  <c r="AX58" i="91"/>
  <c r="S58" i="91" s="1"/>
  <c r="AC58" i="91" s="1"/>
  <c r="AB59" i="91" s="1"/>
  <c r="AX59" i="91"/>
  <c r="S59" i="91" s="1"/>
  <c r="AC59" i="91" s="1"/>
  <c r="AB60" i="91" s="1"/>
  <c r="AX60" i="91"/>
  <c r="S60" i="91" s="1"/>
  <c r="AC60" i="91" s="1"/>
  <c r="AB61" i="91" s="1"/>
  <c r="AX61" i="91"/>
  <c r="S61" i="91" s="1"/>
  <c r="AC61" i="91" s="1"/>
  <c r="AB62" i="91" s="1"/>
  <c r="AX62" i="91"/>
  <c r="S62" i="91" s="1"/>
  <c r="AC62" i="91" s="1"/>
  <c r="AB63" i="91" s="1"/>
  <c r="AX63" i="91"/>
  <c r="S63" i="91" s="1"/>
  <c r="AC63" i="91" s="1"/>
  <c r="AB64" i="91" s="1"/>
  <c r="AX64" i="91"/>
  <c r="S64" i="91" s="1"/>
  <c r="AC64" i="91" s="1"/>
  <c r="AB65" i="91" s="1"/>
  <c r="AX65" i="91"/>
  <c r="S65" i="91" s="1"/>
  <c r="AC65" i="91" s="1"/>
  <c r="AB66" i="91" s="1"/>
  <c r="AX66" i="91"/>
  <c r="S66" i="91" s="1"/>
  <c r="AC66" i="91" s="1"/>
  <c r="AB67" i="91" s="1"/>
  <c r="AX67" i="91"/>
  <c r="S67" i="91" s="1"/>
  <c r="AC67" i="91" s="1"/>
  <c r="AB68" i="91" s="1"/>
  <c r="AX68" i="91"/>
  <c r="S68" i="91" s="1"/>
  <c r="AC68" i="91" s="1"/>
  <c r="AB69" i="91" s="1"/>
  <c r="AX69" i="91"/>
  <c r="S69" i="91" s="1"/>
  <c r="AC69" i="91" s="1"/>
  <c r="AB70" i="91" s="1"/>
  <c r="AX70" i="91"/>
  <c r="S70" i="91" s="1"/>
  <c r="AC70" i="91" s="1"/>
  <c r="AB71" i="91" s="1"/>
  <c r="AX71" i="91"/>
  <c r="S71" i="91" s="1"/>
  <c r="AC71" i="91" s="1"/>
  <c r="AB72" i="91" s="1"/>
  <c r="AX72" i="91"/>
  <c r="S72" i="91" s="1"/>
  <c r="AC72" i="91" s="1"/>
  <c r="AB73" i="91" s="1"/>
  <c r="AX73" i="91"/>
  <c r="S73" i="91" s="1"/>
  <c r="AC73" i="91" s="1"/>
  <c r="AB74" i="91" s="1"/>
  <c r="AX78" i="91"/>
  <c r="S78" i="91" s="1"/>
  <c r="AC78" i="91" s="1"/>
  <c r="AB79" i="91" s="1"/>
  <c r="AX75" i="91"/>
  <c r="S75" i="91" s="1"/>
  <c r="AC75" i="91" s="1"/>
  <c r="AB76" i="91" s="1"/>
  <c r="AX76" i="91"/>
  <c r="S76" i="91" s="1"/>
  <c r="AC76" i="91" s="1"/>
  <c r="AB77" i="91" s="1"/>
  <c r="AX77" i="91"/>
  <c r="S77" i="91" s="1"/>
  <c r="AC77" i="91" s="1"/>
  <c r="AB78" i="91" s="1"/>
  <c r="AX74" i="91"/>
  <c r="S74" i="91" s="1"/>
  <c r="AC74" i="91" s="1"/>
  <c r="AB75" i="91" s="1"/>
  <c r="AH72" i="75"/>
  <c r="AQ72" i="75" s="1"/>
  <c r="AN75" i="90"/>
  <c r="AI75" i="90"/>
  <c r="W77" i="37"/>
  <c r="AG76" i="37"/>
  <c r="AP76" i="37" s="1"/>
  <c r="AF76" i="37"/>
  <c r="AO76" i="37" s="1"/>
  <c r="AE76" i="37"/>
  <c r="AI71" i="94"/>
  <c r="AN71" i="94"/>
  <c r="AI73" i="45"/>
  <c r="AN73" i="45"/>
  <c r="AI75" i="25"/>
  <c r="AN75" i="25"/>
  <c r="AR71" i="89"/>
  <c r="AR76" i="38"/>
  <c r="X74" i="78"/>
  <c r="Y74" i="78"/>
  <c r="Z79" i="91"/>
  <c r="AE76" i="77"/>
  <c r="W77" i="77"/>
  <c r="AF76" i="77"/>
  <c r="AO76" i="77" s="1"/>
  <c r="AG76" i="77"/>
  <c r="AP76" i="77" s="1"/>
  <c r="Z72" i="75"/>
  <c r="AH75" i="81"/>
  <c r="AQ75" i="81" s="1"/>
  <c r="AF75" i="33"/>
  <c r="AO75" i="33" s="1"/>
  <c r="W76" i="33"/>
  <c r="AG75" i="33"/>
  <c r="AP75" i="33" s="1"/>
  <c r="AE75" i="33"/>
  <c r="X76" i="90"/>
  <c r="Y76" i="90"/>
  <c r="Y74" i="46"/>
  <c r="X74" i="46"/>
  <c r="AH72" i="89"/>
  <c r="AQ72" i="89" s="1"/>
  <c r="AH77" i="38"/>
  <c r="AQ77" i="38" s="1"/>
  <c r="AR75" i="85"/>
  <c r="AR71" i="75"/>
  <c r="AI75" i="93"/>
  <c r="AN75" i="93"/>
  <c r="AR74" i="82"/>
  <c r="Y75" i="43"/>
  <c r="X75" i="43"/>
  <c r="Y75" i="83"/>
  <c r="X75" i="83"/>
  <c r="AI73" i="46"/>
  <c r="AN73" i="46"/>
  <c r="AR72" i="29"/>
  <c r="AR74" i="81"/>
  <c r="Z72" i="89"/>
  <c r="Z77" i="38"/>
  <c r="X78" i="95"/>
  <c r="Y78" i="95"/>
  <c r="AH75" i="82"/>
  <c r="AQ75" i="82" s="1"/>
  <c r="Y75" i="39"/>
  <c r="X75" i="39"/>
  <c r="AR78" i="91"/>
  <c r="Y73" i="74"/>
  <c r="X73" i="74"/>
  <c r="AH76" i="73"/>
  <c r="AQ76" i="73" s="1"/>
  <c r="AH73" i="29"/>
  <c r="AQ73" i="29" s="1"/>
  <c r="AN74" i="43"/>
  <c r="AI74" i="43"/>
  <c r="X76" i="42"/>
  <c r="Y76" i="42"/>
  <c r="AG75" i="87"/>
  <c r="AP75" i="87" s="1"/>
  <c r="AF75" i="87"/>
  <c r="AO75" i="87" s="1"/>
  <c r="AE75" i="87"/>
  <c r="W76" i="87"/>
  <c r="Y75" i="34"/>
  <c r="X75" i="34"/>
  <c r="AH76" i="85"/>
  <c r="AQ76" i="85" s="1"/>
  <c r="AE73" i="47"/>
  <c r="AG73" i="47"/>
  <c r="AP73" i="47" s="1"/>
  <c r="W74" i="47"/>
  <c r="AF73" i="47"/>
  <c r="AO73" i="47" s="1"/>
  <c r="W76" i="30"/>
  <c r="AG75" i="30"/>
  <c r="AP75" i="30" s="1"/>
  <c r="AF75" i="30"/>
  <c r="AO75" i="30" s="1"/>
  <c r="AE75" i="30"/>
  <c r="AE76" i="26"/>
  <c r="W77" i="26"/>
  <c r="AG76" i="26"/>
  <c r="AP76" i="26" s="1"/>
  <c r="AF76" i="26"/>
  <c r="AO76" i="26" s="1"/>
  <c r="AN77" i="95"/>
  <c r="AI77" i="95"/>
  <c r="X74" i="45"/>
  <c r="Y74" i="45"/>
  <c r="W77" i="86"/>
  <c r="AF76" i="86"/>
  <c r="AO76" i="86" s="1"/>
  <c r="AE76" i="86"/>
  <c r="AG76" i="86"/>
  <c r="AP76" i="86" s="1"/>
  <c r="AN72" i="74"/>
  <c r="AI72" i="74"/>
  <c r="AI73" i="78"/>
  <c r="AN73" i="78"/>
  <c r="Z73" i="29"/>
  <c r="X76" i="31"/>
  <c r="Y76" i="31"/>
  <c r="AI75" i="42"/>
  <c r="AN75" i="42"/>
  <c r="Z75" i="43" l="1"/>
  <c r="AX27" i="91"/>
  <c r="S27" i="91" s="1"/>
  <c r="AC27" i="91" s="1"/>
  <c r="AB28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Z76" i="25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22" i="91"/>
  <c r="S22" i="91" s="1"/>
  <c r="AC22" i="91" s="1"/>
  <c r="AB23" i="91" s="1"/>
  <c r="W76" i="81"/>
  <c r="AX21" i="91"/>
  <c r="S21" i="91" s="1"/>
  <c r="AC21" i="91" s="1"/>
  <c r="AB22" i="91" s="1"/>
  <c r="Z74" i="45"/>
  <c r="AX20" i="91"/>
  <c r="S20" i="91" s="1"/>
  <c r="AC20" i="91" s="1"/>
  <c r="AB21" i="91" s="1"/>
  <c r="AX19" i="91"/>
  <c r="S19" i="91" s="1"/>
  <c r="AC19" i="91" s="1"/>
  <c r="AB20" i="91" s="1"/>
  <c r="AE75" i="81"/>
  <c r="AF75" i="81"/>
  <c r="AO75" i="81" s="1"/>
  <c r="Z76" i="90"/>
  <c r="AX23" i="91"/>
  <c r="S23" i="91" s="1"/>
  <c r="AC23" i="91" s="1"/>
  <c r="AB24" i="91" s="1"/>
  <c r="AX17" i="91"/>
  <c r="S17" i="91" s="1"/>
  <c r="AC17" i="91" s="1"/>
  <c r="AB18" i="91" s="1"/>
  <c r="Z74" i="78"/>
  <c r="AG74" i="78" s="1"/>
  <c r="AP74" i="78" s="1"/>
  <c r="AX12" i="91"/>
  <c r="S12" i="91" s="1"/>
  <c r="AC12" i="91" s="1"/>
  <c r="AB13" i="91" s="1"/>
  <c r="Z76" i="42"/>
  <c r="AX11" i="91"/>
  <c r="S11" i="91" s="1"/>
  <c r="AC11" i="91" s="1"/>
  <c r="AB12" i="91" s="1"/>
  <c r="Z74" i="46"/>
  <c r="AX10" i="91"/>
  <c r="S10" i="91" s="1"/>
  <c r="AC10" i="91" s="1"/>
  <c r="AB11" i="91" s="1"/>
  <c r="AX18" i="91"/>
  <c r="S18" i="91" s="1"/>
  <c r="AC18" i="91" s="1"/>
  <c r="AB19" i="91" s="1"/>
  <c r="AX13" i="91"/>
  <c r="S13" i="91" s="1"/>
  <c r="AC13" i="91" s="1"/>
  <c r="AB14" i="91" s="1"/>
  <c r="AX16" i="91"/>
  <c r="S16" i="91" s="1"/>
  <c r="AC16" i="91" s="1"/>
  <c r="AB17" i="91" s="1"/>
  <c r="AX7" i="91"/>
  <c r="S7" i="91" s="1"/>
  <c r="AC7" i="91" s="1"/>
  <c r="AB8" i="91" s="1"/>
  <c r="AX6" i="91"/>
  <c r="S6" i="91" s="1"/>
  <c r="AC6" i="91" s="1"/>
  <c r="AB7" i="91" s="1"/>
  <c r="AX5" i="91"/>
  <c r="S5" i="91" s="1"/>
  <c r="AC5" i="91" s="1"/>
  <c r="AB6" i="91" s="1"/>
  <c r="Z76" i="31"/>
  <c r="AF76" i="31" s="1"/>
  <c r="AO76" i="31" s="1"/>
  <c r="AX15" i="91"/>
  <c r="S15" i="91" s="1"/>
  <c r="AC15" i="91" s="1"/>
  <c r="AB16" i="91" s="1"/>
  <c r="AX9" i="91"/>
  <c r="S9" i="91" s="1"/>
  <c r="AC9" i="91" s="1"/>
  <c r="AB10" i="91" s="1"/>
  <c r="AX14" i="91"/>
  <c r="S14" i="91" s="1"/>
  <c r="AC14" i="91" s="1"/>
  <c r="AB15" i="91" s="1"/>
  <c r="AX8" i="91"/>
  <c r="S8" i="91" s="1"/>
  <c r="AC8" i="91" s="1"/>
  <c r="AB9" i="91" s="1"/>
  <c r="AF74" i="78"/>
  <c r="AO74" i="78" s="1"/>
  <c r="AE74" i="78"/>
  <c r="W75" i="78"/>
  <c r="AK5" i="91"/>
  <c r="AT5" i="91" s="1"/>
  <c r="AF74" i="45"/>
  <c r="AO74" i="45" s="1"/>
  <c r="AE74" i="45"/>
  <c r="AG74" i="45"/>
  <c r="AP74" i="45" s="1"/>
  <c r="W75" i="45"/>
  <c r="AG76" i="31"/>
  <c r="AP76" i="31" s="1"/>
  <c r="AE76" i="31"/>
  <c r="W77" i="31"/>
  <c r="AG74" i="46"/>
  <c r="AP74" i="46" s="1"/>
  <c r="AF74" i="46"/>
  <c r="AO74" i="46" s="1"/>
  <c r="AE74" i="46"/>
  <c r="W75" i="46"/>
  <c r="AH75" i="83"/>
  <c r="AQ75" i="83" s="1"/>
  <c r="AJ61" i="91"/>
  <c r="AK61" i="91"/>
  <c r="AT61" i="91" s="1"/>
  <c r="AJ31" i="91"/>
  <c r="AK31" i="91"/>
  <c r="AT31" i="91" s="1"/>
  <c r="AR72" i="74"/>
  <c r="X77" i="86"/>
  <c r="Y77" i="86"/>
  <c r="AG76" i="42"/>
  <c r="AP76" i="42" s="1"/>
  <c r="AF76" i="42"/>
  <c r="AO76" i="42" s="1"/>
  <c r="AE76" i="42"/>
  <c r="W77" i="42"/>
  <c r="AH75" i="39"/>
  <c r="AQ75" i="39" s="1"/>
  <c r="W73" i="89"/>
  <c r="AE72" i="89"/>
  <c r="AG72" i="89"/>
  <c r="AP72" i="89" s="1"/>
  <c r="AF72" i="89"/>
  <c r="AO72" i="89" s="1"/>
  <c r="AR73" i="46"/>
  <c r="W76" i="43"/>
  <c r="AG75" i="43"/>
  <c r="AP75" i="43" s="1"/>
  <c r="AF75" i="43"/>
  <c r="AO75" i="43" s="1"/>
  <c r="AE75" i="43"/>
  <c r="W77" i="90"/>
  <c r="AG76" i="90"/>
  <c r="AP76" i="90" s="1"/>
  <c r="AF76" i="90"/>
  <c r="AO76" i="90" s="1"/>
  <c r="AE76" i="90"/>
  <c r="AR71" i="94"/>
  <c r="AR75" i="90"/>
  <c r="AJ74" i="91"/>
  <c r="AK74" i="91"/>
  <c r="AT74" i="91" s="1"/>
  <c r="AJ68" i="91"/>
  <c r="AK68" i="91"/>
  <c r="AT68" i="91" s="1"/>
  <c r="AJ62" i="91"/>
  <c r="AK62" i="91"/>
  <c r="AT62" i="91" s="1"/>
  <c r="AJ56" i="91"/>
  <c r="AK56" i="91"/>
  <c r="AT56" i="91" s="1"/>
  <c r="AJ50" i="91"/>
  <c r="AK50" i="91"/>
  <c r="AT50" i="91" s="1"/>
  <c r="AJ44" i="91"/>
  <c r="AK44" i="91"/>
  <c r="AT44" i="91" s="1"/>
  <c r="AJ38" i="91"/>
  <c r="AK38" i="91"/>
  <c r="AT38" i="91" s="1"/>
  <c r="AJ32" i="91"/>
  <c r="AK32" i="91"/>
  <c r="AT32" i="91" s="1"/>
  <c r="AJ26" i="91"/>
  <c r="AK26" i="91"/>
  <c r="AT26" i="91" s="1"/>
  <c r="AJ20" i="91"/>
  <c r="AK20" i="91"/>
  <c r="AT20" i="91" s="1"/>
  <c r="AJ14" i="91"/>
  <c r="AK14" i="91"/>
  <c r="AT14" i="91" s="1"/>
  <c r="AJ8" i="91"/>
  <c r="AK8" i="91"/>
  <c r="AT8" i="91" s="1"/>
  <c r="AI73" i="35"/>
  <c r="AN73" i="35"/>
  <c r="Y76" i="81"/>
  <c r="Z76" i="81" s="1"/>
  <c r="X76" i="81"/>
  <c r="AH73" i="74"/>
  <c r="AQ73" i="74" s="1"/>
  <c r="AI76" i="37"/>
  <c r="AN76" i="37"/>
  <c r="AJ67" i="91"/>
  <c r="AK67" i="91"/>
  <c r="AT67" i="91" s="1"/>
  <c r="AJ49" i="91"/>
  <c r="AK49" i="91"/>
  <c r="AT49" i="91" s="1"/>
  <c r="AJ19" i="91"/>
  <c r="AK19" i="91"/>
  <c r="AT19" i="91" s="1"/>
  <c r="AJ7" i="91"/>
  <c r="AK7" i="91"/>
  <c r="AT7" i="91" s="1"/>
  <c r="AR75" i="31"/>
  <c r="AE76" i="25"/>
  <c r="W77" i="25"/>
  <c r="AG76" i="25"/>
  <c r="AP76" i="25" s="1"/>
  <c r="AF76" i="25"/>
  <c r="AO76" i="25" s="1"/>
  <c r="AH74" i="45"/>
  <c r="AQ74" i="45" s="1"/>
  <c r="AI73" i="47"/>
  <c r="AN73" i="47"/>
  <c r="AH75" i="34"/>
  <c r="AQ75" i="34" s="1"/>
  <c r="Z75" i="39"/>
  <c r="AI75" i="33"/>
  <c r="AN75" i="33"/>
  <c r="AR75" i="25"/>
  <c r="AK78" i="91"/>
  <c r="AT78" i="91" s="1"/>
  <c r="AJ78" i="91"/>
  <c r="AJ72" i="91"/>
  <c r="AK72" i="91"/>
  <c r="AT72" i="91" s="1"/>
  <c r="AK66" i="91"/>
  <c r="AT66" i="91" s="1"/>
  <c r="AJ66" i="91"/>
  <c r="AK60" i="91"/>
  <c r="AT60" i="91" s="1"/>
  <c r="AJ60" i="91"/>
  <c r="AJ54" i="91"/>
  <c r="AK54" i="91"/>
  <c r="AT54" i="91" s="1"/>
  <c r="AK48" i="91"/>
  <c r="AT48" i="91" s="1"/>
  <c r="AJ48" i="91"/>
  <c r="AK42" i="91"/>
  <c r="AT42" i="91" s="1"/>
  <c r="AJ42" i="91"/>
  <c r="AJ36" i="91"/>
  <c r="AK36" i="91"/>
  <c r="AT36" i="91" s="1"/>
  <c r="AK30" i="91"/>
  <c r="AT30" i="91" s="1"/>
  <c r="AJ30" i="91"/>
  <c r="AK24" i="91"/>
  <c r="AT24" i="91" s="1"/>
  <c r="AJ24" i="91"/>
  <c r="AJ18" i="91"/>
  <c r="AK18" i="91"/>
  <c r="AT18" i="91" s="1"/>
  <c r="AK12" i="91"/>
  <c r="AT12" i="91" s="1"/>
  <c r="AJ12" i="91"/>
  <c r="AK6" i="91"/>
  <c r="AT6" i="91" s="1"/>
  <c r="AJ6" i="91"/>
  <c r="AH72" i="94"/>
  <c r="AQ72" i="94" s="1"/>
  <c r="Y73" i="27"/>
  <c r="X73" i="27"/>
  <c r="Y78" i="79"/>
  <c r="X78" i="79"/>
  <c r="Y76" i="41"/>
  <c r="X76" i="41"/>
  <c r="Y77" i="73"/>
  <c r="X77" i="73"/>
  <c r="AI75" i="81"/>
  <c r="AN75" i="81"/>
  <c r="AI76" i="85"/>
  <c r="AN76" i="85"/>
  <c r="AJ37" i="91"/>
  <c r="AK37" i="91"/>
  <c r="AT37" i="91" s="1"/>
  <c r="Z73" i="74"/>
  <c r="AH78" i="95"/>
  <c r="AQ78" i="95" s="1"/>
  <c r="Z75" i="83"/>
  <c r="X77" i="77"/>
  <c r="Y77" i="77"/>
  <c r="AJ77" i="91"/>
  <c r="AK77" i="91"/>
  <c r="AT77" i="91" s="1"/>
  <c r="AJ71" i="91"/>
  <c r="AK71" i="91"/>
  <c r="AT71" i="91" s="1"/>
  <c r="AJ65" i="91"/>
  <c r="AK65" i="91"/>
  <c r="AT65" i="91" s="1"/>
  <c r="AJ59" i="91"/>
  <c r="AK59" i="91"/>
  <c r="AT59" i="91" s="1"/>
  <c r="AJ53" i="91"/>
  <c r="AK53" i="91"/>
  <c r="AT53" i="91" s="1"/>
  <c r="AJ47" i="91"/>
  <c r="AK47" i="91"/>
  <c r="AT47" i="91" s="1"/>
  <c r="AJ41" i="91"/>
  <c r="AK41" i="91"/>
  <c r="AT41" i="91" s="1"/>
  <c r="AJ35" i="91"/>
  <c r="AK35" i="91"/>
  <c r="AT35" i="91" s="1"/>
  <c r="AJ29" i="91"/>
  <c r="AK29" i="91"/>
  <c r="AT29" i="91" s="1"/>
  <c r="AJ23" i="91"/>
  <c r="AK23" i="91"/>
  <c r="AT23" i="91" s="1"/>
  <c r="AJ17" i="91"/>
  <c r="AK17" i="91"/>
  <c r="AT17" i="91" s="1"/>
  <c r="AJ11" i="91"/>
  <c r="AK11" i="91"/>
  <c r="AT11" i="91" s="1"/>
  <c r="Z72" i="94"/>
  <c r="AH76" i="93"/>
  <c r="AQ76" i="93" s="1"/>
  <c r="AR74" i="39"/>
  <c r="AI77" i="79"/>
  <c r="AN77" i="79"/>
  <c r="AI75" i="41"/>
  <c r="AN75" i="41"/>
  <c r="AH76" i="31"/>
  <c r="AQ76" i="31" s="1"/>
  <c r="AN75" i="87"/>
  <c r="AI75" i="87"/>
  <c r="AH74" i="46"/>
  <c r="AQ74" i="46" s="1"/>
  <c r="AK75" i="91"/>
  <c r="AT75" i="91" s="1"/>
  <c r="AJ75" i="91"/>
  <c r="AJ55" i="91"/>
  <c r="AK55" i="91"/>
  <c r="AT55" i="91" s="1"/>
  <c r="AJ25" i="91"/>
  <c r="AK25" i="91"/>
  <c r="AT25" i="91" s="1"/>
  <c r="AF73" i="29"/>
  <c r="AO73" i="29" s="1"/>
  <c r="AE73" i="29"/>
  <c r="W74" i="29"/>
  <c r="AG73" i="29"/>
  <c r="AP73" i="29" s="1"/>
  <c r="AR77" i="95"/>
  <c r="AI76" i="26"/>
  <c r="AN76" i="26"/>
  <c r="Z75" i="34"/>
  <c r="Z78" i="95"/>
  <c r="AH75" i="43"/>
  <c r="AQ75" i="43" s="1"/>
  <c r="AR75" i="93"/>
  <c r="X76" i="33"/>
  <c r="Y76" i="33"/>
  <c r="AI76" i="77"/>
  <c r="AN76" i="77"/>
  <c r="AR73" i="45"/>
  <c r="AJ76" i="91"/>
  <c r="AK76" i="91"/>
  <c r="AT76" i="91" s="1"/>
  <c r="AJ70" i="91"/>
  <c r="AK70" i="91"/>
  <c r="AT70" i="91" s="1"/>
  <c r="AJ64" i="91"/>
  <c r="AK64" i="91"/>
  <c r="AT64" i="91" s="1"/>
  <c r="AJ58" i="91"/>
  <c r="AK58" i="91"/>
  <c r="AT58" i="91" s="1"/>
  <c r="AJ52" i="91"/>
  <c r="AK52" i="91"/>
  <c r="AT52" i="91" s="1"/>
  <c r="AJ46" i="91"/>
  <c r="AK46" i="91"/>
  <c r="AT46" i="91" s="1"/>
  <c r="AJ40" i="91"/>
  <c r="AK40" i="91"/>
  <c r="AT40" i="91" s="1"/>
  <c r="AJ34" i="91"/>
  <c r="AK34" i="91"/>
  <c r="AT34" i="91" s="1"/>
  <c r="AJ28" i="91"/>
  <c r="AK28" i="91"/>
  <c r="AT28" i="91" s="1"/>
  <c r="AJ22" i="91"/>
  <c r="AK22" i="91"/>
  <c r="AT22" i="91" s="1"/>
  <c r="AJ16" i="91"/>
  <c r="AK16" i="91"/>
  <c r="AT16" i="91" s="1"/>
  <c r="AJ10" i="91"/>
  <c r="AK10" i="91"/>
  <c r="AT10" i="91" s="1"/>
  <c r="AX3" i="91"/>
  <c r="S3" i="91" s="1"/>
  <c r="AC3" i="91" s="1"/>
  <c r="AR74" i="83"/>
  <c r="Z76" i="93"/>
  <c r="AN72" i="27"/>
  <c r="AI72" i="27"/>
  <c r="AR74" i="34"/>
  <c r="Y74" i="35"/>
  <c r="X74" i="35"/>
  <c r="AN75" i="82"/>
  <c r="AI75" i="82"/>
  <c r="AR74" i="43"/>
  <c r="AH74" i="78"/>
  <c r="AQ74" i="78" s="1"/>
  <c r="AJ73" i="91"/>
  <c r="AK73" i="91"/>
  <c r="AT73" i="91" s="1"/>
  <c r="AJ43" i="91"/>
  <c r="AK43" i="91"/>
  <c r="AT43" i="91" s="1"/>
  <c r="AJ13" i="91"/>
  <c r="AK13" i="91"/>
  <c r="AT13" i="91" s="1"/>
  <c r="AI76" i="86"/>
  <c r="AN76" i="86"/>
  <c r="Y77" i="26"/>
  <c r="X77" i="26"/>
  <c r="Y76" i="30"/>
  <c r="X76" i="30"/>
  <c r="Z76" i="30" s="1"/>
  <c r="AR75" i="42"/>
  <c r="AR73" i="78"/>
  <c r="AI75" i="30"/>
  <c r="AN75" i="30"/>
  <c r="X74" i="47"/>
  <c r="Y74" i="47"/>
  <c r="X76" i="87"/>
  <c r="Y76" i="87"/>
  <c r="AH76" i="42"/>
  <c r="AQ76" i="42" s="1"/>
  <c r="AF77" i="38"/>
  <c r="AO77" i="38" s="1"/>
  <c r="AE77" i="38"/>
  <c r="W78" i="38"/>
  <c r="AG77" i="38"/>
  <c r="AP77" i="38" s="1"/>
  <c r="AH76" i="90"/>
  <c r="AQ76" i="90" s="1"/>
  <c r="AG72" i="75"/>
  <c r="AP72" i="75" s="1"/>
  <c r="AF72" i="75"/>
  <c r="AO72" i="75" s="1"/>
  <c r="AE72" i="75"/>
  <c r="W73" i="75"/>
  <c r="AX79" i="91"/>
  <c r="S79" i="91" s="1"/>
  <c r="AC79" i="91" s="1"/>
  <c r="AJ79" i="91" s="1"/>
  <c r="AS79" i="91" s="1"/>
  <c r="AG79" i="91"/>
  <c r="AP79" i="91" s="1"/>
  <c r="AP81" i="91" s="1"/>
  <c r="AF79" i="91"/>
  <c r="AO79" i="91" s="1"/>
  <c r="AO81" i="91" s="1"/>
  <c r="AE79" i="91"/>
  <c r="AK79" i="91" s="1"/>
  <c r="AT79" i="91" s="1"/>
  <c r="Y77" i="37"/>
  <c r="X77" i="37"/>
  <c r="AK69" i="91"/>
  <c r="AT69" i="91" s="1"/>
  <c r="AJ69" i="91"/>
  <c r="AJ63" i="91"/>
  <c r="AK63" i="91"/>
  <c r="AT63" i="91" s="1"/>
  <c r="AK57" i="91"/>
  <c r="AT57" i="91" s="1"/>
  <c r="AJ57" i="91"/>
  <c r="AK51" i="91"/>
  <c r="AT51" i="91" s="1"/>
  <c r="AJ51" i="91"/>
  <c r="AJ45" i="91"/>
  <c r="AK45" i="91"/>
  <c r="AT45" i="91" s="1"/>
  <c r="AK39" i="91"/>
  <c r="AT39" i="91" s="1"/>
  <c r="AJ39" i="91"/>
  <c r="AK33" i="91"/>
  <c r="AT33" i="91" s="1"/>
  <c r="AJ33" i="91"/>
  <c r="AJ27" i="91"/>
  <c r="AK27" i="91"/>
  <c r="AT27" i="91" s="1"/>
  <c r="AK21" i="91"/>
  <c r="AT21" i="91" s="1"/>
  <c r="AJ21" i="91"/>
  <c r="AK15" i="91"/>
  <c r="AT15" i="91" s="1"/>
  <c r="AJ15" i="91"/>
  <c r="AJ9" i="91"/>
  <c r="AK9" i="91"/>
  <c r="AT9" i="91" s="1"/>
  <c r="AH76" i="25"/>
  <c r="AQ76" i="25" s="1"/>
  <c r="AI76" i="73"/>
  <c r="AN76" i="73"/>
  <c r="Y76" i="82"/>
  <c r="X76" i="82"/>
  <c r="X77" i="85"/>
  <c r="Y77" i="85"/>
  <c r="Z73" i="27" l="1"/>
  <c r="Z76" i="33"/>
  <c r="AJ5" i="91"/>
  <c r="Z76" i="87"/>
  <c r="Z76" i="41"/>
  <c r="Z76" i="82"/>
  <c r="W77" i="82" s="1"/>
  <c r="Z77" i="73"/>
  <c r="Z74" i="35"/>
  <c r="W75" i="35" s="1"/>
  <c r="Z77" i="77"/>
  <c r="AE77" i="77" s="1"/>
  <c r="AG77" i="77"/>
  <c r="AP77" i="77" s="1"/>
  <c r="AF77" i="77"/>
  <c r="AO77" i="77" s="1"/>
  <c r="AE74" i="35"/>
  <c r="AF74" i="35"/>
  <c r="AO74" i="35" s="1"/>
  <c r="AG74" i="35"/>
  <c r="AP74" i="35" s="1"/>
  <c r="AE76" i="81"/>
  <c r="W77" i="81"/>
  <c r="AF76" i="81"/>
  <c r="AO76" i="81" s="1"/>
  <c r="AG76" i="81"/>
  <c r="AP76" i="81" s="1"/>
  <c r="AS21" i="91"/>
  <c r="AL21" i="91"/>
  <c r="AU21" i="91" s="1"/>
  <c r="AS39" i="91"/>
  <c r="AL39" i="91"/>
  <c r="AU39" i="91" s="1"/>
  <c r="AS57" i="91"/>
  <c r="AL57" i="91"/>
  <c r="AU57" i="91" s="1"/>
  <c r="AH76" i="87"/>
  <c r="AQ76" i="87" s="1"/>
  <c r="AR75" i="30"/>
  <c r="AR76" i="86"/>
  <c r="AS73" i="91"/>
  <c r="AL73" i="91"/>
  <c r="AU73" i="91" s="1"/>
  <c r="AS16" i="91"/>
  <c r="AL16" i="91"/>
  <c r="AU16" i="91" s="1"/>
  <c r="AS34" i="91"/>
  <c r="AL34" i="91"/>
  <c r="AU34" i="91" s="1"/>
  <c r="AS52" i="91"/>
  <c r="AL52" i="91"/>
  <c r="AU52" i="91" s="1"/>
  <c r="AS70" i="91"/>
  <c r="AL70" i="91"/>
  <c r="AU70" i="91" s="1"/>
  <c r="AR76" i="77"/>
  <c r="AF75" i="34"/>
  <c r="AO75" i="34" s="1"/>
  <c r="AG75" i="34"/>
  <c r="AP75" i="34" s="1"/>
  <c r="W76" i="34"/>
  <c r="AE75" i="34"/>
  <c r="AS18" i="91"/>
  <c r="AL18" i="91"/>
  <c r="AU18" i="91" s="1"/>
  <c r="AS36" i="91"/>
  <c r="AL36" i="91"/>
  <c r="AU36" i="91" s="1"/>
  <c r="AS54" i="91"/>
  <c r="AL54" i="91"/>
  <c r="AU54" i="91" s="1"/>
  <c r="AS72" i="91"/>
  <c r="AL72" i="91"/>
  <c r="AU72" i="91" s="1"/>
  <c r="AR75" i="33"/>
  <c r="AI76" i="25"/>
  <c r="AN76" i="25"/>
  <c r="AS19" i="91"/>
  <c r="AL19" i="91"/>
  <c r="AU19" i="91" s="1"/>
  <c r="AR76" i="37"/>
  <c r="AH76" i="81"/>
  <c r="AQ76" i="81" s="1"/>
  <c r="AS8" i="91"/>
  <c r="AL8" i="91"/>
  <c r="AU8" i="91" s="1"/>
  <c r="AS26" i="91"/>
  <c r="AL26" i="91"/>
  <c r="AU26" i="91" s="1"/>
  <c r="AS44" i="91"/>
  <c r="AL44" i="91"/>
  <c r="AU44" i="91" s="1"/>
  <c r="AS62" i="91"/>
  <c r="AL62" i="91"/>
  <c r="AU62" i="91" s="1"/>
  <c r="X76" i="43"/>
  <c r="Y76" i="43"/>
  <c r="AS31" i="91"/>
  <c r="AL31" i="91"/>
  <c r="AU31" i="91" s="1"/>
  <c r="Y75" i="45"/>
  <c r="X75" i="45"/>
  <c r="AS5" i="91"/>
  <c r="AL5" i="91"/>
  <c r="AU5" i="91" s="1"/>
  <c r="W77" i="87"/>
  <c r="AG76" i="87"/>
  <c r="AP76" i="87" s="1"/>
  <c r="AF76" i="87"/>
  <c r="AO76" i="87" s="1"/>
  <c r="AE76" i="87"/>
  <c r="AF76" i="30"/>
  <c r="AO76" i="30" s="1"/>
  <c r="AE76" i="30"/>
  <c r="W77" i="30"/>
  <c r="AG76" i="30"/>
  <c r="AP76" i="30" s="1"/>
  <c r="X74" i="29"/>
  <c r="Y74" i="29"/>
  <c r="AS55" i="91"/>
  <c r="AL55" i="91"/>
  <c r="AU55" i="91" s="1"/>
  <c r="AR77" i="79"/>
  <c r="AS17" i="91"/>
  <c r="AL17" i="91"/>
  <c r="AU17" i="91" s="1"/>
  <c r="AS35" i="91"/>
  <c r="AL35" i="91"/>
  <c r="AU35" i="91" s="1"/>
  <c r="AS53" i="91"/>
  <c r="AL53" i="91"/>
  <c r="AU53" i="91" s="1"/>
  <c r="AS71" i="91"/>
  <c r="AL71" i="91"/>
  <c r="AU71" i="91" s="1"/>
  <c r="AG75" i="83"/>
  <c r="AP75" i="83" s="1"/>
  <c r="AF75" i="83"/>
  <c r="AO75" i="83" s="1"/>
  <c r="W76" i="83"/>
  <c r="AE75" i="83"/>
  <c r="W74" i="74"/>
  <c r="AG73" i="74"/>
  <c r="AP73" i="74" s="1"/>
  <c r="AF73" i="74"/>
  <c r="AO73" i="74" s="1"/>
  <c r="AE73" i="74"/>
  <c r="AR75" i="81"/>
  <c r="AG76" i="41"/>
  <c r="AP76" i="41" s="1"/>
  <c r="AF76" i="41"/>
  <c r="AO76" i="41" s="1"/>
  <c r="AE76" i="41"/>
  <c r="W77" i="41"/>
  <c r="AF73" i="27"/>
  <c r="AO73" i="27" s="1"/>
  <c r="AG73" i="27"/>
  <c r="AP73" i="27" s="1"/>
  <c r="W74" i="27"/>
  <c r="AE73" i="27"/>
  <c r="AS6" i="91"/>
  <c r="AL6" i="91"/>
  <c r="AU6" i="91" s="1"/>
  <c r="AS24" i="91"/>
  <c r="AL24" i="91"/>
  <c r="AU24" i="91" s="1"/>
  <c r="AS42" i="91"/>
  <c r="AL42" i="91"/>
  <c r="AU42" i="91" s="1"/>
  <c r="AS60" i="91"/>
  <c r="AL60" i="91"/>
  <c r="AU60" i="91" s="1"/>
  <c r="AS78" i="91"/>
  <c r="AL78" i="91"/>
  <c r="AU78" i="91" s="1"/>
  <c r="AE75" i="39"/>
  <c r="W76" i="39"/>
  <c r="AF75" i="39"/>
  <c r="AO75" i="39" s="1"/>
  <c r="AG75" i="39"/>
  <c r="AP75" i="39" s="1"/>
  <c r="Y77" i="90"/>
  <c r="X77" i="90"/>
  <c r="X73" i="89"/>
  <c r="Y73" i="89"/>
  <c r="AH77" i="86"/>
  <c r="AQ77" i="86" s="1"/>
  <c r="AH77" i="85"/>
  <c r="AQ77" i="85" s="1"/>
  <c r="AR76" i="73"/>
  <c r="AH77" i="37"/>
  <c r="AQ77" i="37" s="1"/>
  <c r="AH77" i="26"/>
  <c r="AQ77" i="26" s="1"/>
  <c r="AS13" i="91"/>
  <c r="AL13" i="91"/>
  <c r="AU13" i="91" s="1"/>
  <c r="AR75" i="82"/>
  <c r="AJ3" i="91"/>
  <c r="AB4" i="91"/>
  <c r="AS22" i="91"/>
  <c r="AL22" i="91"/>
  <c r="AU22" i="91" s="1"/>
  <c r="AS40" i="91"/>
  <c r="AL40" i="91"/>
  <c r="AU40" i="91" s="1"/>
  <c r="AS58" i="91"/>
  <c r="AL58" i="91"/>
  <c r="AU58" i="91" s="1"/>
  <c r="AS76" i="91"/>
  <c r="AL76" i="91"/>
  <c r="AU76" i="91" s="1"/>
  <c r="AH76" i="33"/>
  <c r="AQ76" i="33" s="1"/>
  <c r="AR76" i="26"/>
  <c r="AI73" i="29"/>
  <c r="AN73" i="29"/>
  <c r="AS75" i="91"/>
  <c r="AL75" i="91"/>
  <c r="AU75" i="91" s="1"/>
  <c r="AH77" i="73"/>
  <c r="AQ77" i="73" s="1"/>
  <c r="AH78" i="79"/>
  <c r="AQ78" i="79" s="1"/>
  <c r="AR73" i="47"/>
  <c r="AS49" i="91"/>
  <c r="AL49" i="91"/>
  <c r="AU49" i="91" s="1"/>
  <c r="AS14" i="91"/>
  <c r="AL14" i="91"/>
  <c r="AU14" i="91" s="1"/>
  <c r="AS32" i="91"/>
  <c r="AL32" i="91"/>
  <c r="AU32" i="91" s="1"/>
  <c r="AS50" i="91"/>
  <c r="AL50" i="91"/>
  <c r="AU50" i="91" s="1"/>
  <c r="AS68" i="91"/>
  <c r="AL68" i="91"/>
  <c r="AU68" i="91" s="1"/>
  <c r="AI75" i="43"/>
  <c r="AN75" i="43"/>
  <c r="Y77" i="42"/>
  <c r="X77" i="42"/>
  <c r="Z77" i="86"/>
  <c r="AS61" i="91"/>
  <c r="AL61" i="91"/>
  <c r="AU61" i="91" s="1"/>
  <c r="X77" i="31"/>
  <c r="Y77" i="31"/>
  <c r="Z77" i="85"/>
  <c r="AS9" i="91"/>
  <c r="AL9" i="91"/>
  <c r="AU9" i="91" s="1"/>
  <c r="AS27" i="91"/>
  <c r="AL27" i="91"/>
  <c r="AU27" i="91" s="1"/>
  <c r="AS45" i="91"/>
  <c r="AL45" i="91"/>
  <c r="AU45" i="91" s="1"/>
  <c r="AS63" i="91"/>
  <c r="AL63" i="91"/>
  <c r="AU63" i="91" s="1"/>
  <c r="X73" i="75"/>
  <c r="Y73" i="75"/>
  <c r="X78" i="38"/>
  <c r="Z78" i="38" s="1"/>
  <c r="Y78" i="38"/>
  <c r="AH74" i="47"/>
  <c r="AQ74" i="47" s="1"/>
  <c r="AR72" i="27"/>
  <c r="AF76" i="33"/>
  <c r="AO76" i="33" s="1"/>
  <c r="AG76" i="33"/>
  <c r="AP76" i="33" s="1"/>
  <c r="AE76" i="33"/>
  <c r="W77" i="33"/>
  <c r="AR75" i="87"/>
  <c r="AE72" i="94"/>
  <c r="AF72" i="94"/>
  <c r="AO72" i="94" s="1"/>
  <c r="W73" i="94"/>
  <c r="AG72" i="94"/>
  <c r="AP72" i="94" s="1"/>
  <c r="AS23" i="91"/>
  <c r="AL23" i="91"/>
  <c r="AU23" i="91" s="1"/>
  <c r="AS41" i="91"/>
  <c r="AL41" i="91"/>
  <c r="AU41" i="91" s="1"/>
  <c r="AS59" i="91"/>
  <c r="AL59" i="91"/>
  <c r="AU59" i="91" s="1"/>
  <c r="AS77" i="91"/>
  <c r="AL77" i="91"/>
  <c r="AU77" i="91" s="1"/>
  <c r="AS37" i="91"/>
  <c r="AL37" i="91"/>
  <c r="AU37" i="91" s="1"/>
  <c r="AF77" i="73"/>
  <c r="AO77" i="73" s="1"/>
  <c r="AE77" i="73"/>
  <c r="W78" i="73"/>
  <c r="AG77" i="73"/>
  <c r="AP77" i="73" s="1"/>
  <c r="AS12" i="91"/>
  <c r="AL12" i="91"/>
  <c r="AU12" i="91" s="1"/>
  <c r="AS30" i="91"/>
  <c r="AL30" i="91"/>
  <c r="AU30" i="91" s="1"/>
  <c r="AS48" i="91"/>
  <c r="AL48" i="91"/>
  <c r="AU48" i="91" s="1"/>
  <c r="AS66" i="91"/>
  <c r="AL66" i="91"/>
  <c r="AU66" i="91" s="1"/>
  <c r="AN76" i="42"/>
  <c r="AI76" i="42"/>
  <c r="Y75" i="46"/>
  <c r="X75" i="46"/>
  <c r="AN76" i="31"/>
  <c r="AI76" i="31"/>
  <c r="AN74" i="45"/>
  <c r="AI74" i="45"/>
  <c r="Y75" i="78"/>
  <c r="X75" i="78"/>
  <c r="AH76" i="82"/>
  <c r="AQ76" i="82" s="1"/>
  <c r="AS15" i="91"/>
  <c r="AL15" i="91"/>
  <c r="AU15" i="91" s="1"/>
  <c r="AS33" i="91"/>
  <c r="AL33" i="91"/>
  <c r="AU33" i="91" s="1"/>
  <c r="AS51" i="91"/>
  <c r="AL51" i="91"/>
  <c r="AU51" i="91" s="1"/>
  <c r="AS69" i="91"/>
  <c r="AL69" i="91"/>
  <c r="AU69" i="91" s="1"/>
  <c r="Z77" i="37"/>
  <c r="AI77" i="38"/>
  <c r="AN77" i="38"/>
  <c r="Z74" i="47"/>
  <c r="Z77" i="26"/>
  <c r="AS43" i="91"/>
  <c r="AL43" i="91"/>
  <c r="AU43" i="91" s="1"/>
  <c r="AH74" i="35"/>
  <c r="AQ74" i="35" s="1"/>
  <c r="AS10" i="91"/>
  <c r="AL10" i="91"/>
  <c r="AU10" i="91" s="1"/>
  <c r="AS28" i="91"/>
  <c r="AL28" i="91"/>
  <c r="AU28" i="91" s="1"/>
  <c r="AS46" i="91"/>
  <c r="AL46" i="91"/>
  <c r="AU46" i="91" s="1"/>
  <c r="AS64" i="91"/>
  <c r="AL64" i="91"/>
  <c r="AU64" i="91" s="1"/>
  <c r="Z78" i="79"/>
  <c r="AS7" i="91"/>
  <c r="AL7" i="91"/>
  <c r="AU7" i="91" s="1"/>
  <c r="AS67" i="91"/>
  <c r="AL67" i="91"/>
  <c r="AU67" i="91" s="1"/>
  <c r="AR73" i="35"/>
  <c r="AS20" i="91"/>
  <c r="AL20" i="91"/>
  <c r="AU20" i="91" s="1"/>
  <c r="AS38" i="91"/>
  <c r="AL38" i="91"/>
  <c r="AU38" i="91" s="1"/>
  <c r="AS56" i="91"/>
  <c r="AL56" i="91"/>
  <c r="AU56" i="91" s="1"/>
  <c r="AS74" i="91"/>
  <c r="AL74" i="91"/>
  <c r="AU74" i="91" s="1"/>
  <c r="AI76" i="90"/>
  <c r="AN76" i="90"/>
  <c r="AN74" i="46"/>
  <c r="AI74" i="46"/>
  <c r="AI74" i="78"/>
  <c r="AN74" i="78"/>
  <c r="AI79" i="91"/>
  <c r="AN79" i="91"/>
  <c r="AN81" i="91" s="1"/>
  <c r="AN72" i="75"/>
  <c r="AI72" i="75"/>
  <c r="AH76" i="30"/>
  <c r="AQ76" i="30" s="1"/>
  <c r="AE76" i="93"/>
  <c r="W77" i="93"/>
  <c r="AF76" i="93"/>
  <c r="AO76" i="93" s="1"/>
  <c r="AG76" i="93"/>
  <c r="AP76" i="93" s="1"/>
  <c r="AF78" i="95"/>
  <c r="AO78" i="95" s="1"/>
  <c r="AE78" i="95"/>
  <c r="AG78" i="95"/>
  <c r="AP78" i="95" s="1"/>
  <c r="W79" i="95"/>
  <c r="AS25" i="91"/>
  <c r="AL25" i="91"/>
  <c r="AU25" i="91" s="1"/>
  <c r="AR75" i="41"/>
  <c r="AS11" i="91"/>
  <c r="AL11" i="91"/>
  <c r="AU11" i="91" s="1"/>
  <c r="AS29" i="91"/>
  <c r="AL29" i="91"/>
  <c r="AU29" i="91" s="1"/>
  <c r="AS47" i="91"/>
  <c r="AL47" i="91"/>
  <c r="AU47" i="91" s="1"/>
  <c r="AS65" i="91"/>
  <c r="AL65" i="91"/>
  <c r="AU65" i="91" s="1"/>
  <c r="AH77" i="77"/>
  <c r="AQ77" i="77" s="1"/>
  <c r="AR76" i="85"/>
  <c r="AH76" i="41"/>
  <c r="AQ76" i="41" s="1"/>
  <c r="AH73" i="27"/>
  <c r="AQ73" i="27" s="1"/>
  <c r="Y77" i="25"/>
  <c r="X77" i="25"/>
  <c r="Z77" i="25" s="1"/>
  <c r="AI72" i="89"/>
  <c r="AN72" i="89"/>
  <c r="AE76" i="82" l="1"/>
  <c r="AF76" i="82"/>
  <c r="AO76" i="82" s="1"/>
  <c r="AG76" i="82"/>
  <c r="AP76" i="82" s="1"/>
  <c r="Z75" i="46"/>
  <c r="W78" i="77"/>
  <c r="X78" i="77" s="1"/>
  <c r="Z74" i="29"/>
  <c r="Z75" i="78"/>
  <c r="AG75" i="78" s="1"/>
  <c r="AP75" i="78" s="1"/>
  <c r="AG77" i="25"/>
  <c r="AP77" i="25" s="1"/>
  <c r="AF77" i="25"/>
  <c r="AO77" i="25" s="1"/>
  <c r="AE77" i="25"/>
  <c r="W78" i="25"/>
  <c r="AR72" i="89"/>
  <c r="AN78" i="95"/>
  <c r="AI78" i="95"/>
  <c r="AI76" i="93"/>
  <c r="AN76" i="93"/>
  <c r="AR72" i="75"/>
  <c r="AR74" i="46"/>
  <c r="AG78" i="79"/>
  <c r="AP78" i="79" s="1"/>
  <c r="AF78" i="79"/>
  <c r="AO78" i="79" s="1"/>
  <c r="AE78" i="79"/>
  <c r="W79" i="79"/>
  <c r="AE75" i="78"/>
  <c r="W76" i="78"/>
  <c r="AI76" i="33"/>
  <c r="AN76" i="33"/>
  <c r="AG78" i="38"/>
  <c r="AP78" i="38" s="1"/>
  <c r="AE78" i="38"/>
  <c r="W79" i="38"/>
  <c r="AF78" i="38"/>
  <c r="AO78" i="38" s="1"/>
  <c r="AF77" i="85"/>
  <c r="AO77" i="85" s="1"/>
  <c r="AE77" i="85"/>
  <c r="W78" i="85"/>
  <c r="AG77" i="85"/>
  <c r="AP77" i="85" s="1"/>
  <c r="AE77" i="86"/>
  <c r="AF77" i="86"/>
  <c r="AO77" i="86" s="1"/>
  <c r="AG77" i="86"/>
  <c r="AP77" i="86" s="1"/>
  <c r="W78" i="86"/>
  <c r="AS3" i="91"/>
  <c r="AL3" i="91"/>
  <c r="AU3" i="91" s="1"/>
  <c r="AH77" i="90"/>
  <c r="AQ77" i="90" s="1"/>
  <c r="X76" i="39"/>
  <c r="Y76" i="39"/>
  <c r="AN73" i="27"/>
  <c r="AI73" i="27"/>
  <c r="Y77" i="41"/>
  <c r="X77" i="41"/>
  <c r="AI73" i="74"/>
  <c r="AN73" i="74"/>
  <c r="AG74" i="29"/>
  <c r="AP74" i="29" s="1"/>
  <c r="AF74" i="29"/>
  <c r="AO74" i="29" s="1"/>
  <c r="AE74" i="29"/>
  <c r="W75" i="29"/>
  <c r="AI76" i="87"/>
  <c r="AN76" i="87"/>
  <c r="AI74" i="35"/>
  <c r="AN74" i="35"/>
  <c r="AR77" i="38"/>
  <c r="AR74" i="45"/>
  <c r="W76" i="46"/>
  <c r="AG75" i="46"/>
  <c r="AP75" i="46" s="1"/>
  <c r="AE75" i="46"/>
  <c r="AF75" i="46"/>
  <c r="AO75" i="46" s="1"/>
  <c r="AN72" i="94"/>
  <c r="AI72" i="94"/>
  <c r="AH77" i="42"/>
  <c r="AQ77" i="42" s="1"/>
  <c r="AR73" i="29"/>
  <c r="AI75" i="39"/>
  <c r="AN75" i="39"/>
  <c r="X74" i="27"/>
  <c r="Y74" i="27"/>
  <c r="AN76" i="41"/>
  <c r="AI76" i="41"/>
  <c r="X76" i="83"/>
  <c r="Y76" i="83"/>
  <c r="AH75" i="45"/>
  <c r="AQ75" i="45" s="1"/>
  <c r="AH76" i="43"/>
  <c r="AQ76" i="43" s="1"/>
  <c r="AN76" i="81"/>
  <c r="AI76" i="81"/>
  <c r="AE77" i="37"/>
  <c r="W78" i="37"/>
  <c r="AF77" i="37"/>
  <c r="AO77" i="37" s="1"/>
  <c r="AG77" i="37"/>
  <c r="AP77" i="37" s="1"/>
  <c r="AR76" i="42"/>
  <c r="Y78" i="73"/>
  <c r="X78" i="73"/>
  <c r="AH73" i="75"/>
  <c r="AQ73" i="75" s="1"/>
  <c r="AH77" i="31"/>
  <c r="AQ77" i="31" s="1"/>
  <c r="Z77" i="90"/>
  <c r="Z76" i="43"/>
  <c r="AN75" i="34"/>
  <c r="AI75" i="34"/>
  <c r="Y77" i="82"/>
  <c r="X77" i="82"/>
  <c r="Y78" i="77"/>
  <c r="X79" i="95"/>
  <c r="Y79" i="95"/>
  <c r="AR79" i="91"/>
  <c r="AR81" i="91" s="1"/>
  <c r="AL79" i="91"/>
  <c r="AU79" i="91" s="1"/>
  <c r="AR76" i="90"/>
  <c r="AR76" i="31"/>
  <c r="AI77" i="73"/>
  <c r="AN77" i="73"/>
  <c r="Z73" i="75"/>
  <c r="Z77" i="31"/>
  <c r="Z77" i="42"/>
  <c r="Y77" i="30"/>
  <c r="X77" i="30"/>
  <c r="Z75" i="45"/>
  <c r="AR76" i="25"/>
  <c r="AN77" i="77"/>
  <c r="AI77" i="77"/>
  <c r="AG77" i="26"/>
  <c r="AP77" i="26" s="1"/>
  <c r="AF77" i="26"/>
  <c r="AO77" i="26" s="1"/>
  <c r="AE77" i="26"/>
  <c r="W78" i="26"/>
  <c r="AH75" i="78"/>
  <c r="AQ75" i="78" s="1"/>
  <c r="X73" i="94"/>
  <c r="Y73" i="94"/>
  <c r="Y77" i="33"/>
  <c r="X77" i="33"/>
  <c r="AH73" i="89"/>
  <c r="AQ73" i="89" s="1"/>
  <c r="Y74" i="74"/>
  <c r="X74" i="74"/>
  <c r="AI76" i="30"/>
  <c r="AN76" i="30"/>
  <c r="Y77" i="87"/>
  <c r="X77" i="87"/>
  <c r="X76" i="34"/>
  <c r="Y76" i="34"/>
  <c r="AI76" i="82"/>
  <c r="AN76" i="82"/>
  <c r="AH77" i="25"/>
  <c r="AQ77" i="25" s="1"/>
  <c r="Y77" i="93"/>
  <c r="X77" i="93"/>
  <c r="AR74" i="78"/>
  <c r="AG74" i="47"/>
  <c r="AP74" i="47" s="1"/>
  <c r="W75" i="47"/>
  <c r="AF74" i="47"/>
  <c r="AO74" i="47" s="1"/>
  <c r="AE74" i="47"/>
  <c r="AH75" i="46"/>
  <c r="AQ75" i="46" s="1"/>
  <c r="AH78" i="38"/>
  <c r="AQ78" i="38" s="1"/>
  <c r="AR75" i="43"/>
  <c r="AJ4" i="91"/>
  <c r="AK4" i="91"/>
  <c r="AT4" i="91" s="1"/>
  <c r="AT81" i="91" s="1"/>
  <c r="Z73" i="89"/>
  <c r="AN75" i="83"/>
  <c r="AI75" i="83"/>
  <c r="AH74" i="29"/>
  <c r="AQ74" i="29" s="1"/>
  <c r="X77" i="81"/>
  <c r="Y77" i="81"/>
  <c r="Y75" i="35"/>
  <c r="X75" i="35"/>
  <c r="Z76" i="39" l="1"/>
  <c r="Z77" i="33"/>
  <c r="Z76" i="34"/>
  <c r="AF76" i="34" s="1"/>
  <c r="AO76" i="34" s="1"/>
  <c r="Z74" i="27"/>
  <c r="AE74" i="27" s="1"/>
  <c r="AF75" i="78"/>
  <c r="AO75" i="78" s="1"/>
  <c r="Z73" i="94"/>
  <c r="AG73" i="94" s="1"/>
  <c r="AP73" i="94" s="1"/>
  <c r="Z77" i="81"/>
  <c r="AG77" i="81" s="1"/>
  <c r="AP77" i="81" s="1"/>
  <c r="AG76" i="39"/>
  <c r="AP76" i="39" s="1"/>
  <c r="AE76" i="39"/>
  <c r="AF76" i="39"/>
  <c r="AO76" i="39" s="1"/>
  <c r="W77" i="39"/>
  <c r="AG76" i="34"/>
  <c r="AP76" i="34" s="1"/>
  <c r="AE76" i="34"/>
  <c r="AH76" i="83"/>
  <c r="AQ76" i="83" s="1"/>
  <c r="W75" i="27"/>
  <c r="AF74" i="27"/>
  <c r="AO74" i="27" s="1"/>
  <c r="AR76" i="87"/>
  <c r="AS4" i="91"/>
  <c r="AL4" i="91"/>
  <c r="AU4" i="91" s="1"/>
  <c r="AG77" i="33"/>
  <c r="AP77" i="33" s="1"/>
  <c r="AF77" i="33"/>
  <c r="AO77" i="33" s="1"/>
  <c r="W78" i="33"/>
  <c r="AE77" i="33"/>
  <c r="AG75" i="45"/>
  <c r="AP75" i="45" s="1"/>
  <c r="W76" i="45"/>
  <c r="AE75" i="45"/>
  <c r="AF75" i="45"/>
  <c r="AO75" i="45" s="1"/>
  <c r="W74" i="75"/>
  <c r="AG73" i="75"/>
  <c r="AP73" i="75" s="1"/>
  <c r="AF73" i="75"/>
  <c r="AO73" i="75" s="1"/>
  <c r="AE73" i="75"/>
  <c r="AH78" i="77"/>
  <c r="AQ78" i="77" s="1"/>
  <c r="AR75" i="34"/>
  <c r="AR76" i="81"/>
  <c r="AH74" i="27"/>
  <c r="AQ74" i="27" s="1"/>
  <c r="AR73" i="27"/>
  <c r="X78" i="86"/>
  <c r="Y78" i="86"/>
  <c r="X79" i="38"/>
  <c r="Y79" i="38"/>
  <c r="Z79" i="38" s="1"/>
  <c r="Y76" i="78"/>
  <c r="X76" i="78"/>
  <c r="AN78" i="79"/>
  <c r="AI78" i="79"/>
  <c r="AR76" i="30"/>
  <c r="AH77" i="30"/>
  <c r="AQ77" i="30" s="1"/>
  <c r="AN75" i="78"/>
  <c r="AI75" i="78"/>
  <c r="AR75" i="83"/>
  <c r="AH77" i="93"/>
  <c r="AQ77" i="93" s="1"/>
  <c r="AH74" i="74"/>
  <c r="AQ74" i="74" s="1"/>
  <c r="AH73" i="94"/>
  <c r="AQ73" i="94" s="1"/>
  <c r="AR77" i="77"/>
  <c r="AR77" i="73"/>
  <c r="Z78" i="77"/>
  <c r="AE76" i="43"/>
  <c r="AG76" i="43"/>
  <c r="AP76" i="43" s="1"/>
  <c r="W77" i="43"/>
  <c r="AF76" i="43"/>
  <c r="AO76" i="43" s="1"/>
  <c r="AH78" i="73"/>
  <c r="AQ78" i="73" s="1"/>
  <c r="Z76" i="83"/>
  <c r="AI75" i="46"/>
  <c r="AN75" i="46"/>
  <c r="AR73" i="74"/>
  <c r="AI77" i="85"/>
  <c r="AN77" i="85"/>
  <c r="AR76" i="93"/>
  <c r="Y78" i="25"/>
  <c r="X78" i="25"/>
  <c r="AH77" i="81"/>
  <c r="AQ77" i="81" s="1"/>
  <c r="AN74" i="47"/>
  <c r="AI74" i="47"/>
  <c r="AH76" i="34"/>
  <c r="AQ76" i="34" s="1"/>
  <c r="AN78" i="38"/>
  <c r="AI78" i="38"/>
  <c r="AH75" i="35"/>
  <c r="AQ75" i="35" s="1"/>
  <c r="AH77" i="87"/>
  <c r="AQ77" i="87" s="1"/>
  <c r="Z77" i="30"/>
  <c r="AH77" i="82"/>
  <c r="AQ77" i="82" s="1"/>
  <c r="AF77" i="90"/>
  <c r="AO77" i="90" s="1"/>
  <c r="W78" i="90"/>
  <c r="AG77" i="90"/>
  <c r="AP77" i="90" s="1"/>
  <c r="AE77" i="90"/>
  <c r="AR76" i="41"/>
  <c r="AR75" i="39"/>
  <c r="Y75" i="29"/>
  <c r="X75" i="29"/>
  <c r="AH77" i="41"/>
  <c r="AQ77" i="41" s="1"/>
  <c r="AH76" i="39"/>
  <c r="AQ76" i="39" s="1"/>
  <c r="AR78" i="95"/>
  <c r="AN77" i="25"/>
  <c r="AI77" i="25"/>
  <c r="Y78" i="85"/>
  <c r="X78" i="85"/>
  <c r="Z78" i="85" s="1"/>
  <c r="AF73" i="89"/>
  <c r="AO73" i="89" s="1"/>
  <c r="AE73" i="89"/>
  <c r="AG73" i="89"/>
  <c r="AP73" i="89" s="1"/>
  <c r="W74" i="89"/>
  <c r="X75" i="47"/>
  <c r="Y75" i="47"/>
  <c r="Z77" i="93"/>
  <c r="Z74" i="74"/>
  <c r="AH77" i="33"/>
  <c r="AQ77" i="33" s="1"/>
  <c r="X78" i="26"/>
  <c r="Y78" i="26"/>
  <c r="Z78" i="26" s="1"/>
  <c r="W78" i="42"/>
  <c r="AG77" i="42"/>
  <c r="AP77" i="42" s="1"/>
  <c r="AF77" i="42"/>
  <c r="AO77" i="42" s="1"/>
  <c r="AE77" i="42"/>
  <c r="AH79" i="95"/>
  <c r="AQ79" i="95" s="1"/>
  <c r="AQ81" i="95" s="1"/>
  <c r="AZ3" i="95"/>
  <c r="AX6" i="95" s="1"/>
  <c r="S6" i="95" s="1"/>
  <c r="AC6" i="95" s="1"/>
  <c r="AB7" i="95" s="1"/>
  <c r="Z78" i="73"/>
  <c r="X78" i="37"/>
  <c r="Y78" i="37"/>
  <c r="AN74" i="29"/>
  <c r="AI74" i="29"/>
  <c r="AU81" i="91"/>
  <c r="C11" i="91" s="1"/>
  <c r="F44" i="97" s="1"/>
  <c r="AN77" i="86"/>
  <c r="AI77" i="86"/>
  <c r="AR76" i="33"/>
  <c r="Z75" i="35"/>
  <c r="AR76" i="82"/>
  <c r="Z77" i="87"/>
  <c r="AN77" i="26"/>
  <c r="AI77" i="26"/>
  <c r="W78" i="31"/>
  <c r="AG77" i="31"/>
  <c r="AP77" i="31" s="1"/>
  <c r="AF77" i="31"/>
  <c r="AO77" i="31" s="1"/>
  <c r="AE77" i="31"/>
  <c r="Z79" i="95"/>
  <c r="Z77" i="82"/>
  <c r="AI77" i="37"/>
  <c r="AN77" i="37"/>
  <c r="AR72" i="94"/>
  <c r="X76" i="46"/>
  <c r="Y76" i="46"/>
  <c r="AR74" i="35"/>
  <c r="Z77" i="41"/>
  <c r="AS81" i="91"/>
  <c r="X79" i="79"/>
  <c r="Y79" i="79"/>
  <c r="AG74" i="27" l="1"/>
  <c r="AP74" i="27" s="1"/>
  <c r="W77" i="34"/>
  <c r="AF73" i="94"/>
  <c r="AO73" i="94" s="1"/>
  <c r="AE73" i="94"/>
  <c r="AE77" i="81"/>
  <c r="W78" i="81"/>
  <c r="W74" i="94"/>
  <c r="AF77" i="81"/>
  <c r="AO77" i="81" s="1"/>
  <c r="Z75" i="47"/>
  <c r="Z78" i="37"/>
  <c r="Z78" i="86"/>
  <c r="Z76" i="46"/>
  <c r="Z76" i="78"/>
  <c r="AX74" i="95"/>
  <c r="S74" i="95" s="1"/>
  <c r="AC74" i="95" s="1"/>
  <c r="AB75" i="95" s="1"/>
  <c r="AX22" i="95"/>
  <c r="S22" i="95" s="1"/>
  <c r="AC22" i="95" s="1"/>
  <c r="AB23" i="95" s="1"/>
  <c r="AX58" i="95"/>
  <c r="S58" i="95" s="1"/>
  <c r="AC58" i="95" s="1"/>
  <c r="AB59" i="95" s="1"/>
  <c r="AX52" i="95"/>
  <c r="S52" i="95" s="1"/>
  <c r="AC52" i="95" s="1"/>
  <c r="AB53" i="95" s="1"/>
  <c r="AX46" i="95"/>
  <c r="S46" i="95" s="1"/>
  <c r="AC46" i="95" s="1"/>
  <c r="AB47" i="95" s="1"/>
  <c r="AX40" i="95"/>
  <c r="S40" i="95" s="1"/>
  <c r="AC40" i="95" s="1"/>
  <c r="AB41" i="95" s="1"/>
  <c r="AX16" i="95"/>
  <c r="S16" i="95" s="1"/>
  <c r="AC16" i="95" s="1"/>
  <c r="AB17" i="95" s="1"/>
  <c r="AX10" i="95"/>
  <c r="S10" i="95" s="1"/>
  <c r="AC10" i="95" s="1"/>
  <c r="AB11" i="95" s="1"/>
  <c r="AK11" i="95" s="1"/>
  <c r="AT11" i="95" s="1"/>
  <c r="AX70" i="95"/>
  <c r="S70" i="95" s="1"/>
  <c r="AC70" i="95" s="1"/>
  <c r="AB71" i="95" s="1"/>
  <c r="AX34" i="95"/>
  <c r="S34" i="95" s="1"/>
  <c r="AC34" i="95" s="1"/>
  <c r="AB35" i="95" s="1"/>
  <c r="AX64" i="95"/>
  <c r="S64" i="95" s="1"/>
  <c r="AC64" i="95" s="1"/>
  <c r="AB65" i="95" s="1"/>
  <c r="AX28" i="95"/>
  <c r="S28" i="95" s="1"/>
  <c r="AC28" i="95" s="1"/>
  <c r="AB29" i="95" s="1"/>
  <c r="AG78" i="37"/>
  <c r="AP78" i="37" s="1"/>
  <c r="AF78" i="37"/>
  <c r="AO78" i="37" s="1"/>
  <c r="AE78" i="37"/>
  <c r="W79" i="37"/>
  <c r="AF79" i="38"/>
  <c r="AO79" i="38" s="1"/>
  <c r="W80" i="38"/>
  <c r="AG79" i="38"/>
  <c r="AP79" i="38" s="1"/>
  <c r="AE79" i="38"/>
  <c r="AK7" i="95"/>
  <c r="AT7" i="95" s="1"/>
  <c r="AK47" i="95"/>
  <c r="AT47" i="95" s="1"/>
  <c r="AR78" i="38"/>
  <c r="X76" i="45"/>
  <c r="Y76" i="45"/>
  <c r="AE76" i="46"/>
  <c r="W77" i="46"/>
  <c r="AG76" i="46"/>
  <c r="AP76" i="46" s="1"/>
  <c r="AF76" i="46"/>
  <c r="AO76" i="46" s="1"/>
  <c r="AF79" i="95"/>
  <c r="AO79" i="95" s="1"/>
  <c r="AO81" i="95" s="1"/>
  <c r="AE79" i="95"/>
  <c r="AX79" i="95"/>
  <c r="S79" i="95" s="1"/>
  <c r="AC79" i="95" s="1"/>
  <c r="AG79" i="95"/>
  <c r="AP79" i="95" s="1"/>
  <c r="AP81" i="95" s="1"/>
  <c r="AR77" i="26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X23" i="95"/>
  <c r="S23" i="95" s="1"/>
  <c r="AC23" i="95" s="1"/>
  <c r="AB24" i="95" s="1"/>
  <c r="AX17" i="95"/>
  <c r="S17" i="95" s="1"/>
  <c r="AC17" i="95" s="1"/>
  <c r="AB18" i="95" s="1"/>
  <c r="AX11" i="95"/>
  <c r="S11" i="95" s="1"/>
  <c r="AC11" i="95" s="1"/>
  <c r="AB12" i="95" s="1"/>
  <c r="AX5" i="95"/>
  <c r="S5" i="95" s="1"/>
  <c r="AC5" i="95" s="1"/>
  <c r="AB6" i="95" s="1"/>
  <c r="W79" i="26"/>
  <c r="AG78" i="26"/>
  <c r="AP78" i="26" s="1"/>
  <c r="AF78" i="26"/>
  <c r="AO78" i="26" s="1"/>
  <c r="AE78" i="26"/>
  <c r="AE74" i="74"/>
  <c r="W75" i="74"/>
  <c r="AF74" i="74"/>
  <c r="AO74" i="74" s="1"/>
  <c r="AG74" i="74"/>
  <c r="AP74" i="74" s="1"/>
  <c r="X74" i="89"/>
  <c r="Y74" i="89"/>
  <c r="AG78" i="85"/>
  <c r="AP78" i="85" s="1"/>
  <c r="AF78" i="85"/>
  <c r="AO78" i="85" s="1"/>
  <c r="AE78" i="85"/>
  <c r="W79" i="85"/>
  <c r="AI76" i="43"/>
  <c r="AN76" i="43"/>
  <c r="W77" i="78"/>
  <c r="AG76" i="78"/>
  <c r="AP76" i="78" s="1"/>
  <c r="AE76" i="78"/>
  <c r="AF76" i="78"/>
  <c r="AO76" i="78" s="1"/>
  <c r="AG78" i="86"/>
  <c r="AP78" i="86" s="1"/>
  <c r="AF78" i="86"/>
  <c r="AO78" i="86" s="1"/>
  <c r="W79" i="86"/>
  <c r="AE78" i="86"/>
  <c r="AN75" i="45"/>
  <c r="AI75" i="45"/>
  <c r="AN76" i="39"/>
  <c r="AI76" i="39"/>
  <c r="W78" i="41"/>
  <c r="AG77" i="41"/>
  <c r="AP77" i="41" s="1"/>
  <c r="AF77" i="41"/>
  <c r="AO77" i="41" s="1"/>
  <c r="AE77" i="41"/>
  <c r="AK75" i="95"/>
  <c r="AT75" i="95" s="1"/>
  <c r="AJ59" i="95"/>
  <c r="AK59" i="95"/>
  <c r="AT59" i="95" s="1"/>
  <c r="AJ35" i="95"/>
  <c r="AK35" i="95"/>
  <c r="AT35" i="95" s="1"/>
  <c r="Y78" i="90"/>
  <c r="X78" i="90"/>
  <c r="AE77" i="87"/>
  <c r="W78" i="87"/>
  <c r="AF77" i="87"/>
  <c r="AO77" i="87" s="1"/>
  <c r="AG77" i="87"/>
  <c r="AP77" i="87" s="1"/>
  <c r="AR77" i="86"/>
  <c r="AH78" i="37"/>
  <c r="AQ78" i="37" s="1"/>
  <c r="AX76" i="95"/>
  <c r="S76" i="95" s="1"/>
  <c r="AC76" i="95" s="1"/>
  <c r="AB77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X15" i="95"/>
  <c r="S15" i="95" s="1"/>
  <c r="AC15" i="95" s="1"/>
  <c r="AB16" i="95" s="1"/>
  <c r="AX9" i="95"/>
  <c r="S9" i="95" s="1"/>
  <c r="AC9" i="95" s="1"/>
  <c r="AB10" i="95" s="1"/>
  <c r="AX4" i="95"/>
  <c r="S4" i="95" s="1"/>
  <c r="AC4" i="95" s="1"/>
  <c r="AB5" i="95" s="1"/>
  <c r="AN73" i="89"/>
  <c r="AI73" i="89"/>
  <c r="AG77" i="30"/>
  <c r="AP77" i="30" s="1"/>
  <c r="AF77" i="30"/>
  <c r="AO77" i="30" s="1"/>
  <c r="AE77" i="30"/>
  <c r="W78" i="30"/>
  <c r="AR74" i="47"/>
  <c r="W77" i="83"/>
  <c r="AE76" i="83"/>
  <c r="AG76" i="83"/>
  <c r="AP76" i="83" s="1"/>
  <c r="AF76" i="83"/>
  <c r="AO76" i="83" s="1"/>
  <c r="AR78" i="79"/>
  <c r="AH79" i="38"/>
  <c r="AQ79" i="38" s="1"/>
  <c r="AI74" i="27"/>
  <c r="AN74" i="27"/>
  <c r="X74" i="94"/>
  <c r="Y74" i="94"/>
  <c r="AN77" i="81"/>
  <c r="AI77" i="81"/>
  <c r="AJ17" i="95"/>
  <c r="AK17" i="95"/>
  <c r="AT17" i="95" s="1"/>
  <c r="X77" i="34"/>
  <c r="Y77" i="34"/>
  <c r="AX75" i="95"/>
  <c r="S75" i="95" s="1"/>
  <c r="AC75" i="95" s="1"/>
  <c r="AB76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4" i="95"/>
  <c r="S14" i="95" s="1"/>
  <c r="AC14" i="95" s="1"/>
  <c r="AB15" i="95" s="1"/>
  <c r="AX8" i="95"/>
  <c r="S8" i="95" s="1"/>
  <c r="AC8" i="95" s="1"/>
  <c r="AB9" i="95" s="1"/>
  <c r="AX3" i="95"/>
  <c r="S3" i="95" s="1"/>
  <c r="AC3" i="95" s="1"/>
  <c r="X78" i="42"/>
  <c r="Y78" i="42"/>
  <c r="AH75" i="47"/>
  <c r="AQ75" i="47" s="1"/>
  <c r="AH75" i="29"/>
  <c r="AQ75" i="29" s="1"/>
  <c r="AH78" i="25"/>
  <c r="AQ78" i="25" s="1"/>
  <c r="AR77" i="85"/>
  <c r="Y77" i="43"/>
  <c r="X77" i="43"/>
  <c r="Z77" i="43" s="1"/>
  <c r="X74" i="75"/>
  <c r="Y74" i="75"/>
  <c r="AI77" i="33"/>
  <c r="AN77" i="33"/>
  <c r="Y78" i="81"/>
  <c r="X78" i="81"/>
  <c r="Z78" i="81" s="1"/>
  <c r="AK65" i="95"/>
  <c r="AT65" i="95" s="1"/>
  <c r="AJ41" i="95"/>
  <c r="AK41" i="95"/>
  <c r="AT41" i="95" s="1"/>
  <c r="AJ23" i="95"/>
  <c r="AK23" i="95"/>
  <c r="AT23" i="95" s="1"/>
  <c r="AG77" i="93"/>
  <c r="AP77" i="93" s="1"/>
  <c r="AF77" i="93"/>
  <c r="AO77" i="93" s="1"/>
  <c r="AE77" i="93"/>
  <c r="W78" i="93"/>
  <c r="AR75" i="46"/>
  <c r="W79" i="77"/>
  <c r="AG78" i="77"/>
  <c r="AP78" i="77" s="1"/>
  <c r="AF78" i="77"/>
  <c r="AO78" i="77" s="1"/>
  <c r="AE78" i="77"/>
  <c r="AG78" i="73"/>
  <c r="AP78" i="73" s="1"/>
  <c r="AF78" i="73"/>
  <c r="AO78" i="73" s="1"/>
  <c r="AE78" i="73"/>
  <c r="W79" i="73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3" i="95"/>
  <c r="S13" i="95" s="1"/>
  <c r="AC13" i="95" s="1"/>
  <c r="AB14" i="95" s="1"/>
  <c r="AX7" i="95"/>
  <c r="S7" i="95" s="1"/>
  <c r="AC7" i="95" s="1"/>
  <c r="AB8" i="95" s="1"/>
  <c r="W76" i="47"/>
  <c r="AE75" i="47"/>
  <c r="AF75" i="47"/>
  <c r="AO75" i="47" s="1"/>
  <c r="AG75" i="47"/>
  <c r="AP75" i="47" s="1"/>
  <c r="AH78" i="85"/>
  <c r="AQ78" i="85" s="1"/>
  <c r="AH76" i="78"/>
  <c r="AQ76" i="78" s="1"/>
  <c r="X78" i="33"/>
  <c r="Z78" i="33" s="1"/>
  <c r="Y78" i="33"/>
  <c r="X75" i="27"/>
  <c r="Y75" i="27"/>
  <c r="AI76" i="34"/>
  <c r="AN76" i="34"/>
  <c r="X77" i="39"/>
  <c r="Y77" i="39"/>
  <c r="AI77" i="31"/>
  <c r="AN77" i="31"/>
  <c r="AJ71" i="95"/>
  <c r="AK71" i="95"/>
  <c r="AT71" i="95" s="1"/>
  <c r="AJ53" i="95"/>
  <c r="AK53" i="95"/>
  <c r="AT53" i="95" s="1"/>
  <c r="AJ29" i="95"/>
  <c r="AK29" i="95"/>
  <c r="AT29" i="95" s="1"/>
  <c r="AR77" i="25"/>
  <c r="AH79" i="79"/>
  <c r="AQ79" i="79" s="1"/>
  <c r="AQ81" i="79" s="1"/>
  <c r="AZ3" i="79"/>
  <c r="AX6" i="79" s="1"/>
  <c r="S6" i="79" s="1"/>
  <c r="AC6" i="79" s="1"/>
  <c r="AB7" i="79" s="1"/>
  <c r="AX35" i="79"/>
  <c r="S35" i="79" s="1"/>
  <c r="AC35" i="79" s="1"/>
  <c r="AB36" i="79" s="1"/>
  <c r="AX40" i="79"/>
  <c r="S40" i="79" s="1"/>
  <c r="AC40" i="79" s="1"/>
  <c r="AB41" i="79" s="1"/>
  <c r="AX41" i="79"/>
  <c r="S41" i="79" s="1"/>
  <c r="AC41" i="79" s="1"/>
  <c r="AB42" i="79" s="1"/>
  <c r="AX45" i="79"/>
  <c r="S45" i="79" s="1"/>
  <c r="AC45" i="79" s="1"/>
  <c r="AB46" i="79" s="1"/>
  <c r="AX46" i="79"/>
  <c r="S46" i="79" s="1"/>
  <c r="AC46" i="79" s="1"/>
  <c r="AB47" i="79" s="1"/>
  <c r="AX47" i="79"/>
  <c r="S47" i="79" s="1"/>
  <c r="AC47" i="79" s="1"/>
  <c r="AB48" i="79" s="1"/>
  <c r="AX51" i="79"/>
  <c r="S51" i="79" s="1"/>
  <c r="AC51" i="79" s="1"/>
  <c r="AB52" i="79" s="1"/>
  <c r="AX52" i="79"/>
  <c r="S52" i="79" s="1"/>
  <c r="AC52" i="79" s="1"/>
  <c r="AB53" i="79" s="1"/>
  <c r="AX53" i="79"/>
  <c r="S53" i="79" s="1"/>
  <c r="AC53" i="79" s="1"/>
  <c r="AB54" i="79" s="1"/>
  <c r="AX57" i="79"/>
  <c r="S57" i="79" s="1"/>
  <c r="AC57" i="79" s="1"/>
  <c r="AB58" i="79" s="1"/>
  <c r="AX58" i="79"/>
  <c r="S58" i="79" s="1"/>
  <c r="AC58" i="79" s="1"/>
  <c r="AB59" i="79" s="1"/>
  <c r="AX59" i="79"/>
  <c r="S59" i="79" s="1"/>
  <c r="AC59" i="79" s="1"/>
  <c r="AB60" i="79" s="1"/>
  <c r="AX63" i="79"/>
  <c r="S63" i="79" s="1"/>
  <c r="AC63" i="79" s="1"/>
  <c r="AB64" i="79" s="1"/>
  <c r="AX64" i="79"/>
  <c r="S64" i="79" s="1"/>
  <c r="AC64" i="79" s="1"/>
  <c r="AB65" i="79" s="1"/>
  <c r="AX65" i="79"/>
  <c r="S65" i="79" s="1"/>
  <c r="AC65" i="79" s="1"/>
  <c r="AB66" i="79" s="1"/>
  <c r="AX69" i="79"/>
  <c r="S69" i="79" s="1"/>
  <c r="AC69" i="79" s="1"/>
  <c r="AB70" i="79" s="1"/>
  <c r="AX70" i="79"/>
  <c r="S70" i="79" s="1"/>
  <c r="AC70" i="79" s="1"/>
  <c r="AB71" i="79" s="1"/>
  <c r="AX71" i="79"/>
  <c r="S71" i="79" s="1"/>
  <c r="AC71" i="79" s="1"/>
  <c r="AB72" i="79" s="1"/>
  <c r="AX73" i="79"/>
  <c r="S73" i="79" s="1"/>
  <c r="AC73" i="79" s="1"/>
  <c r="AB74" i="79" s="1"/>
  <c r="AX76" i="79"/>
  <c r="S76" i="79" s="1"/>
  <c r="AC76" i="79" s="1"/>
  <c r="AB77" i="79" s="1"/>
  <c r="AX75" i="79"/>
  <c r="S75" i="79" s="1"/>
  <c r="AC75" i="79" s="1"/>
  <c r="AB76" i="79" s="1"/>
  <c r="AX77" i="79"/>
  <c r="S77" i="79" s="1"/>
  <c r="AC77" i="79" s="1"/>
  <c r="AB78" i="79" s="1"/>
  <c r="AR77" i="37"/>
  <c r="Z79" i="79"/>
  <c r="AH76" i="46"/>
  <c r="AQ76" i="46" s="1"/>
  <c r="AE77" i="82"/>
  <c r="W78" i="82"/>
  <c r="AG77" i="82"/>
  <c r="AP77" i="82" s="1"/>
  <c r="AF77" i="82"/>
  <c r="AO77" i="82" s="1"/>
  <c r="X78" i="31"/>
  <c r="Y78" i="31"/>
  <c r="AG75" i="35"/>
  <c r="AP75" i="35" s="1"/>
  <c r="AE75" i="35"/>
  <c r="W76" i="35"/>
  <c r="AF75" i="35"/>
  <c r="AO75" i="35" s="1"/>
  <c r="AR74" i="29"/>
  <c r="AX78" i="95"/>
  <c r="S78" i="95" s="1"/>
  <c r="AC78" i="95" s="1"/>
  <c r="AB79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12" i="95"/>
  <c r="S12" i="95" s="1"/>
  <c r="AC12" i="95" s="1"/>
  <c r="AB13" i="95" s="1"/>
  <c r="AI77" i="42"/>
  <c r="AN77" i="42"/>
  <c r="AH78" i="26"/>
  <c r="AQ78" i="26" s="1"/>
  <c r="Z75" i="29"/>
  <c r="AI77" i="90"/>
  <c r="AN77" i="90"/>
  <c r="Z78" i="25"/>
  <c r="AR75" i="78"/>
  <c r="AH78" i="86"/>
  <c r="AQ78" i="86" s="1"/>
  <c r="AI73" i="75"/>
  <c r="AN73" i="75"/>
  <c r="AN73" i="94"/>
  <c r="AI73" i="94"/>
  <c r="AX30" i="79" l="1"/>
  <c r="S30" i="79" s="1"/>
  <c r="AC30" i="79" s="1"/>
  <c r="AB31" i="79" s="1"/>
  <c r="AX39" i="79"/>
  <c r="S39" i="79" s="1"/>
  <c r="AC39" i="79" s="1"/>
  <c r="AB40" i="79" s="1"/>
  <c r="AX29" i="79"/>
  <c r="S29" i="79" s="1"/>
  <c r="AC29" i="79" s="1"/>
  <c r="AB30" i="79" s="1"/>
  <c r="AX74" i="79"/>
  <c r="S74" i="79" s="1"/>
  <c r="AC74" i="79" s="1"/>
  <c r="AB75" i="79" s="1"/>
  <c r="AX68" i="79"/>
  <c r="S68" i="79" s="1"/>
  <c r="AC68" i="79" s="1"/>
  <c r="AB69" i="79" s="1"/>
  <c r="AX62" i="79"/>
  <c r="S62" i="79" s="1"/>
  <c r="AC62" i="79" s="1"/>
  <c r="AB63" i="79" s="1"/>
  <c r="AX56" i="79"/>
  <c r="S56" i="79" s="1"/>
  <c r="AC56" i="79" s="1"/>
  <c r="AB57" i="79" s="1"/>
  <c r="AX50" i="79"/>
  <c r="S50" i="79" s="1"/>
  <c r="AC50" i="79" s="1"/>
  <c r="AB51" i="79" s="1"/>
  <c r="AX44" i="79"/>
  <c r="S44" i="79" s="1"/>
  <c r="AC44" i="79" s="1"/>
  <c r="AB45" i="79" s="1"/>
  <c r="AX38" i="79"/>
  <c r="S38" i="79" s="1"/>
  <c r="AC38" i="79" s="1"/>
  <c r="AB39" i="79" s="1"/>
  <c r="AX28" i="79"/>
  <c r="S28" i="79" s="1"/>
  <c r="AC28" i="79" s="1"/>
  <c r="AB29" i="79" s="1"/>
  <c r="AX67" i="79"/>
  <c r="S67" i="79" s="1"/>
  <c r="AC67" i="79" s="1"/>
  <c r="AB68" i="79" s="1"/>
  <c r="AX61" i="79"/>
  <c r="S61" i="79" s="1"/>
  <c r="AC61" i="79" s="1"/>
  <c r="AB62" i="79" s="1"/>
  <c r="AX55" i="79"/>
  <c r="S55" i="79" s="1"/>
  <c r="AC55" i="79" s="1"/>
  <c r="AB56" i="79" s="1"/>
  <c r="AX49" i="79"/>
  <c r="S49" i="79" s="1"/>
  <c r="AC49" i="79" s="1"/>
  <c r="AB50" i="79" s="1"/>
  <c r="AX43" i="79"/>
  <c r="S43" i="79" s="1"/>
  <c r="AC43" i="79" s="1"/>
  <c r="AB44" i="79" s="1"/>
  <c r="AX37" i="79"/>
  <c r="S37" i="79" s="1"/>
  <c r="AC37" i="79" s="1"/>
  <c r="AB38" i="79" s="1"/>
  <c r="AX25" i="79"/>
  <c r="S25" i="79" s="1"/>
  <c r="AC25" i="79" s="1"/>
  <c r="AB26" i="79" s="1"/>
  <c r="AX78" i="79"/>
  <c r="S78" i="79" s="1"/>
  <c r="AC78" i="79" s="1"/>
  <c r="AB79" i="79" s="1"/>
  <c r="AX72" i="79"/>
  <c r="S72" i="79" s="1"/>
  <c r="AC72" i="79" s="1"/>
  <c r="AB73" i="79" s="1"/>
  <c r="AX66" i="79"/>
  <c r="S66" i="79" s="1"/>
  <c r="AC66" i="79" s="1"/>
  <c r="AB67" i="79" s="1"/>
  <c r="AX60" i="79"/>
  <c r="S60" i="79" s="1"/>
  <c r="AC60" i="79" s="1"/>
  <c r="AB61" i="79" s="1"/>
  <c r="AX54" i="79"/>
  <c r="S54" i="79" s="1"/>
  <c r="AC54" i="79" s="1"/>
  <c r="AB55" i="79" s="1"/>
  <c r="AX48" i="79"/>
  <c r="S48" i="79" s="1"/>
  <c r="AC48" i="79" s="1"/>
  <c r="AB49" i="79" s="1"/>
  <c r="AX42" i="79"/>
  <c r="S42" i="79" s="1"/>
  <c r="AC42" i="79" s="1"/>
  <c r="AB43" i="79" s="1"/>
  <c r="AX36" i="79"/>
  <c r="S36" i="79" s="1"/>
  <c r="AC36" i="79" s="1"/>
  <c r="AB37" i="79" s="1"/>
  <c r="AX21" i="79"/>
  <c r="S21" i="79" s="1"/>
  <c r="AC21" i="79" s="1"/>
  <c r="AB22" i="79" s="1"/>
  <c r="Z77" i="34"/>
  <c r="AX4" i="79"/>
  <c r="S4" i="79" s="1"/>
  <c r="AC4" i="79" s="1"/>
  <c r="AB5" i="79" s="1"/>
  <c r="AX34" i="79"/>
  <c r="S34" i="79" s="1"/>
  <c r="AC34" i="79" s="1"/>
  <c r="AB35" i="79" s="1"/>
  <c r="AX23" i="79"/>
  <c r="S23" i="79" s="1"/>
  <c r="AC23" i="79" s="1"/>
  <c r="AB24" i="79" s="1"/>
  <c r="AX31" i="79"/>
  <c r="S31" i="79" s="1"/>
  <c r="AC31" i="79" s="1"/>
  <c r="AB32" i="79" s="1"/>
  <c r="AX22" i="79"/>
  <c r="S22" i="79" s="1"/>
  <c r="AC22" i="79" s="1"/>
  <c r="AB23" i="79" s="1"/>
  <c r="AX33" i="79"/>
  <c r="S33" i="79" s="1"/>
  <c r="AC33" i="79" s="1"/>
  <c r="AB34" i="79" s="1"/>
  <c r="AX27" i="79"/>
  <c r="S27" i="79" s="1"/>
  <c r="AC27" i="79" s="1"/>
  <c r="AB28" i="79" s="1"/>
  <c r="AX19" i="79"/>
  <c r="S19" i="79" s="1"/>
  <c r="AC19" i="79" s="1"/>
  <c r="AB20" i="79" s="1"/>
  <c r="AX32" i="79"/>
  <c r="S32" i="79" s="1"/>
  <c r="AC32" i="79" s="1"/>
  <c r="AB33" i="79" s="1"/>
  <c r="AX26" i="79"/>
  <c r="S26" i="79" s="1"/>
  <c r="AC26" i="79" s="1"/>
  <c r="AB27" i="79" s="1"/>
  <c r="AX17" i="79"/>
  <c r="S17" i="79" s="1"/>
  <c r="AC17" i="79" s="1"/>
  <c r="AB18" i="79" s="1"/>
  <c r="AX11" i="79"/>
  <c r="S11" i="79" s="1"/>
  <c r="AC11" i="79" s="1"/>
  <c r="AB12" i="79" s="1"/>
  <c r="AX13" i="79"/>
  <c r="S13" i="79" s="1"/>
  <c r="AC13" i="79" s="1"/>
  <c r="AB14" i="79" s="1"/>
  <c r="AX10" i="79"/>
  <c r="S10" i="79" s="1"/>
  <c r="AC10" i="79" s="1"/>
  <c r="AB11" i="79" s="1"/>
  <c r="Z78" i="31"/>
  <c r="AX9" i="79"/>
  <c r="S9" i="79" s="1"/>
  <c r="AC9" i="79" s="1"/>
  <c r="AB10" i="79" s="1"/>
  <c r="AJ7" i="95"/>
  <c r="AX16" i="79"/>
  <c r="S16" i="79" s="1"/>
  <c r="AC16" i="79" s="1"/>
  <c r="AB17" i="79" s="1"/>
  <c r="AX7" i="79"/>
  <c r="S7" i="79" s="1"/>
  <c r="AC7" i="79" s="1"/>
  <c r="AB8" i="79" s="1"/>
  <c r="Z75" i="27"/>
  <c r="AG75" i="27" s="1"/>
  <c r="AP75" i="27" s="1"/>
  <c r="Z78" i="42"/>
  <c r="AX15" i="79"/>
  <c r="S15" i="79" s="1"/>
  <c r="AC15" i="79" s="1"/>
  <c r="AB16" i="79" s="1"/>
  <c r="AX5" i="79"/>
  <c r="S5" i="79" s="1"/>
  <c r="AC5" i="79" s="1"/>
  <c r="AB6" i="79" s="1"/>
  <c r="AK7" i="79"/>
  <c r="AT7" i="79" s="1"/>
  <c r="AF78" i="33"/>
  <c r="AO78" i="33" s="1"/>
  <c r="AG78" i="33"/>
  <c r="AP78" i="33" s="1"/>
  <c r="W79" i="33"/>
  <c r="AE78" i="33"/>
  <c r="AE78" i="31"/>
  <c r="W79" i="31"/>
  <c r="AG78" i="31"/>
  <c r="AP78" i="31" s="1"/>
  <c r="AF78" i="31"/>
  <c r="AO78" i="31" s="1"/>
  <c r="AE78" i="42"/>
  <c r="W79" i="42"/>
  <c r="AF78" i="42"/>
  <c r="AO78" i="42" s="1"/>
  <c r="AG78" i="42"/>
  <c r="AP78" i="42" s="1"/>
  <c r="AE75" i="27"/>
  <c r="AF75" i="27"/>
  <c r="AO75" i="27" s="1"/>
  <c r="AJ61" i="95"/>
  <c r="AK61" i="95"/>
  <c r="AT61" i="95" s="1"/>
  <c r="AK64" i="79"/>
  <c r="AT64" i="79" s="1"/>
  <c r="AJ64" i="79"/>
  <c r="AJ49" i="95"/>
  <c r="AK49" i="95"/>
  <c r="AT49" i="95" s="1"/>
  <c r="AK78" i="79"/>
  <c r="AT78" i="79" s="1"/>
  <c r="AJ78" i="79"/>
  <c r="AK72" i="79"/>
  <c r="AT72" i="79" s="1"/>
  <c r="AJ72" i="79"/>
  <c r="AK66" i="79"/>
  <c r="AT66" i="79" s="1"/>
  <c r="AJ66" i="79"/>
  <c r="AK60" i="79"/>
  <c r="AT60" i="79" s="1"/>
  <c r="AJ60" i="79"/>
  <c r="AK54" i="79"/>
  <c r="AT54" i="79" s="1"/>
  <c r="AJ54" i="79"/>
  <c r="AK48" i="79"/>
  <c r="AT48" i="79" s="1"/>
  <c r="AJ48" i="79"/>
  <c r="AK42" i="79"/>
  <c r="AT42" i="79" s="1"/>
  <c r="AJ42" i="79"/>
  <c r="AK36" i="79"/>
  <c r="AT36" i="79" s="1"/>
  <c r="AJ36" i="79"/>
  <c r="AJ30" i="79"/>
  <c r="AK30" i="79"/>
  <c r="AT30" i="79" s="1"/>
  <c r="AK24" i="79"/>
  <c r="AT24" i="79" s="1"/>
  <c r="AK12" i="79"/>
  <c r="AT12" i="79" s="1"/>
  <c r="AJ14" i="95"/>
  <c r="AK14" i="95"/>
  <c r="AT14" i="95" s="1"/>
  <c r="W79" i="25"/>
  <c r="AG78" i="25"/>
  <c r="AP78" i="25" s="1"/>
  <c r="AF78" i="25"/>
  <c r="AO78" i="25" s="1"/>
  <c r="AE78" i="25"/>
  <c r="AK19" i="95"/>
  <c r="AT19" i="95" s="1"/>
  <c r="AJ19" i="95"/>
  <c r="AJ55" i="95"/>
  <c r="AK55" i="95"/>
  <c r="AT55" i="95" s="1"/>
  <c r="Y78" i="82"/>
  <c r="X78" i="82"/>
  <c r="AK76" i="79"/>
  <c r="AT76" i="79" s="1"/>
  <c r="AJ76" i="79"/>
  <c r="AJ71" i="79"/>
  <c r="AK71" i="79"/>
  <c r="AT71" i="79" s="1"/>
  <c r="AJ65" i="79"/>
  <c r="AK65" i="79"/>
  <c r="AT65" i="79" s="1"/>
  <c r="AJ59" i="79"/>
  <c r="AK59" i="79"/>
  <c r="AT59" i="79" s="1"/>
  <c r="AJ53" i="79"/>
  <c r="AK53" i="79"/>
  <c r="AT53" i="79" s="1"/>
  <c r="AJ47" i="79"/>
  <c r="AK47" i="79"/>
  <c r="AT47" i="79" s="1"/>
  <c r="AJ41" i="79"/>
  <c r="AK41" i="79"/>
  <c r="AT41" i="79" s="1"/>
  <c r="AJ35" i="79"/>
  <c r="AK35" i="79"/>
  <c r="AT35" i="79" s="1"/>
  <c r="AJ29" i="79"/>
  <c r="AK29" i="79"/>
  <c r="AT29" i="79" s="1"/>
  <c r="AJ23" i="79"/>
  <c r="AK23" i="79"/>
  <c r="AT23" i="79" s="1"/>
  <c r="AJ17" i="79"/>
  <c r="AK17" i="79"/>
  <c r="AT17" i="79" s="1"/>
  <c r="AJ11" i="79"/>
  <c r="AK11" i="79"/>
  <c r="AT11" i="79" s="1"/>
  <c r="AR76" i="34"/>
  <c r="AJ20" i="95"/>
  <c r="AK20" i="95"/>
  <c r="AT20" i="95" s="1"/>
  <c r="AJ56" i="95"/>
  <c r="AK56" i="95"/>
  <c r="AT56" i="95" s="1"/>
  <c r="AN78" i="73"/>
  <c r="AI78" i="73"/>
  <c r="AN77" i="93"/>
  <c r="AI77" i="93"/>
  <c r="AS41" i="95"/>
  <c r="AL41" i="95"/>
  <c r="AU41" i="95" s="1"/>
  <c r="AJ15" i="95"/>
  <c r="AK15" i="95"/>
  <c r="AT15" i="95" s="1"/>
  <c r="AJ51" i="95"/>
  <c r="AK51" i="95"/>
  <c r="AT51" i="95" s="1"/>
  <c r="AH77" i="34"/>
  <c r="AQ77" i="34" s="1"/>
  <c r="AR73" i="89"/>
  <c r="AK28" i="95"/>
  <c r="AT28" i="95" s="1"/>
  <c r="AJ28" i="95"/>
  <c r="AK64" i="95"/>
  <c r="AT64" i="95" s="1"/>
  <c r="AJ64" i="95"/>
  <c r="AI77" i="41"/>
  <c r="AN77" i="41"/>
  <c r="X77" i="78"/>
  <c r="Y77" i="78"/>
  <c r="AJ24" i="95"/>
  <c r="AK24" i="95"/>
  <c r="AT24" i="95" s="1"/>
  <c r="AJ60" i="95"/>
  <c r="AK60" i="95"/>
  <c r="AT60" i="95" s="1"/>
  <c r="AR73" i="94"/>
  <c r="AJ77" i="79"/>
  <c r="AK77" i="79"/>
  <c r="AT77" i="79" s="1"/>
  <c r="AK52" i="79"/>
  <c r="AT52" i="79" s="1"/>
  <c r="AJ52" i="79"/>
  <c r="AK46" i="79"/>
  <c r="AT46" i="79" s="1"/>
  <c r="AJ46" i="79"/>
  <c r="AJ34" i="79"/>
  <c r="AK34" i="79"/>
  <c r="AT34" i="79" s="1"/>
  <c r="AJ16" i="79"/>
  <c r="AK16" i="79"/>
  <c r="AT16" i="79" s="1"/>
  <c r="AJ5" i="79"/>
  <c r="AK5" i="79"/>
  <c r="AT5" i="79" s="1"/>
  <c r="AS29" i="95"/>
  <c r="AL29" i="95"/>
  <c r="AU29" i="95" s="1"/>
  <c r="AR77" i="31"/>
  <c r="AI75" i="47"/>
  <c r="AN75" i="47"/>
  <c r="AJ62" i="95"/>
  <c r="AK62" i="95"/>
  <c r="AT62" i="95" s="1"/>
  <c r="Y79" i="77"/>
  <c r="X79" i="77"/>
  <c r="AR77" i="33"/>
  <c r="AJ21" i="95"/>
  <c r="AK21" i="95"/>
  <c r="AT21" i="95" s="1"/>
  <c r="AK57" i="95"/>
  <c r="AT57" i="95" s="1"/>
  <c r="AJ57" i="95"/>
  <c r="AE77" i="34"/>
  <c r="W78" i="34"/>
  <c r="AG77" i="34"/>
  <c r="AP77" i="34" s="1"/>
  <c r="AF77" i="34"/>
  <c r="AO77" i="34" s="1"/>
  <c r="AH74" i="94"/>
  <c r="AQ74" i="94" s="1"/>
  <c r="AK34" i="95"/>
  <c r="AT34" i="95" s="1"/>
  <c r="AJ34" i="95"/>
  <c r="AJ70" i="95"/>
  <c r="AK70" i="95"/>
  <c r="AT70" i="95" s="1"/>
  <c r="Y78" i="87"/>
  <c r="X78" i="87"/>
  <c r="AS35" i="95"/>
  <c r="AL35" i="95"/>
  <c r="AU35" i="95" s="1"/>
  <c r="AR75" i="45"/>
  <c r="AJ30" i="95"/>
  <c r="AK30" i="95"/>
  <c r="AT30" i="95" s="1"/>
  <c r="AJ66" i="95"/>
  <c r="AK66" i="95"/>
  <c r="AT66" i="95" s="1"/>
  <c r="Y77" i="46"/>
  <c r="X77" i="46"/>
  <c r="AS7" i="95"/>
  <c r="AL7" i="95"/>
  <c r="AU7" i="95" s="1"/>
  <c r="X79" i="37"/>
  <c r="Y79" i="37"/>
  <c r="AR77" i="90"/>
  <c r="AK31" i="95"/>
  <c r="AT31" i="95" s="1"/>
  <c r="AJ31" i="95"/>
  <c r="AJ67" i="95"/>
  <c r="AK67" i="95"/>
  <c r="AT67" i="95" s="1"/>
  <c r="AK75" i="79"/>
  <c r="AT75" i="79" s="1"/>
  <c r="AJ75" i="79"/>
  <c r="AK69" i="79"/>
  <c r="AT69" i="79" s="1"/>
  <c r="AJ69" i="79"/>
  <c r="AK63" i="79"/>
  <c r="AT63" i="79" s="1"/>
  <c r="AJ63" i="79"/>
  <c r="AK57" i="79"/>
  <c r="AT57" i="79" s="1"/>
  <c r="AJ57" i="79"/>
  <c r="AK51" i="79"/>
  <c r="AT51" i="79" s="1"/>
  <c r="AJ51" i="79"/>
  <c r="AK45" i="79"/>
  <c r="AT45" i="79" s="1"/>
  <c r="AJ45" i="79"/>
  <c r="AK39" i="79"/>
  <c r="AT39" i="79" s="1"/>
  <c r="AJ39" i="79"/>
  <c r="AK33" i="79"/>
  <c r="AT33" i="79" s="1"/>
  <c r="AJ33" i="79"/>
  <c r="AK27" i="79"/>
  <c r="AT27" i="79" s="1"/>
  <c r="AJ27" i="79"/>
  <c r="AX20" i="79"/>
  <c r="S20" i="79" s="1"/>
  <c r="AC20" i="79" s="1"/>
  <c r="AB21" i="79" s="1"/>
  <c r="AX14" i="79"/>
  <c r="S14" i="79" s="1"/>
  <c r="AC14" i="79" s="1"/>
  <c r="AB15" i="79" s="1"/>
  <c r="AX8" i="79"/>
  <c r="S8" i="79" s="1"/>
  <c r="AC8" i="79" s="1"/>
  <c r="AB9" i="79" s="1"/>
  <c r="AX3" i="79"/>
  <c r="S3" i="79" s="1"/>
  <c r="AC3" i="79" s="1"/>
  <c r="AH75" i="27"/>
  <c r="AQ75" i="27" s="1"/>
  <c r="AJ32" i="95"/>
  <c r="AK32" i="95"/>
  <c r="AT32" i="95" s="1"/>
  <c r="AJ68" i="95"/>
  <c r="AK68" i="95"/>
  <c r="AT68" i="95" s="1"/>
  <c r="AJ65" i="95"/>
  <c r="AH78" i="42"/>
  <c r="AQ78" i="42" s="1"/>
  <c r="AJ27" i="95"/>
  <c r="AK27" i="95"/>
  <c r="AT27" i="95" s="1"/>
  <c r="AJ63" i="95"/>
  <c r="AK63" i="95"/>
  <c r="AT63" i="95" s="1"/>
  <c r="Z74" i="94"/>
  <c r="AI76" i="83"/>
  <c r="AN76" i="83"/>
  <c r="Y78" i="30"/>
  <c r="X78" i="30"/>
  <c r="AJ5" i="95"/>
  <c r="AK5" i="95"/>
  <c r="AT5" i="95" s="1"/>
  <c r="AK40" i="95"/>
  <c r="AT40" i="95" s="1"/>
  <c r="AJ40" i="95"/>
  <c r="AJ77" i="95"/>
  <c r="AK77" i="95"/>
  <c r="AT77" i="95" s="1"/>
  <c r="AI77" i="87"/>
  <c r="AN77" i="87"/>
  <c r="AR76" i="43"/>
  <c r="Y75" i="74"/>
  <c r="X75" i="74"/>
  <c r="X79" i="26"/>
  <c r="Y79" i="26"/>
  <c r="AJ36" i="95"/>
  <c r="AK36" i="95"/>
  <c r="AT36" i="95" s="1"/>
  <c r="AJ72" i="95"/>
  <c r="AK72" i="95"/>
  <c r="AT72" i="95" s="1"/>
  <c r="AN79" i="95"/>
  <c r="AN81" i="95" s="1"/>
  <c r="AI79" i="95"/>
  <c r="AI76" i="46"/>
  <c r="AN76" i="46"/>
  <c r="AI79" i="38"/>
  <c r="AN79" i="38"/>
  <c r="AI77" i="82"/>
  <c r="AN77" i="82"/>
  <c r="AJ56" i="79"/>
  <c r="AK56" i="79"/>
  <c r="AT56" i="79" s="1"/>
  <c r="AJ44" i="79"/>
  <c r="AK44" i="79"/>
  <c r="AT44" i="79" s="1"/>
  <c r="AJ32" i="79"/>
  <c r="AK32" i="79"/>
  <c r="AT32" i="79" s="1"/>
  <c r="AK14" i="79"/>
  <c r="AT14" i="79" s="1"/>
  <c r="AJ38" i="95"/>
  <c r="AK38" i="95"/>
  <c r="AT38" i="95" s="1"/>
  <c r="AJ74" i="95"/>
  <c r="AK74" i="95"/>
  <c r="AT74" i="95" s="1"/>
  <c r="AI78" i="77"/>
  <c r="AN78" i="77"/>
  <c r="AH78" i="81"/>
  <c r="AQ78" i="81" s="1"/>
  <c r="AH74" i="75"/>
  <c r="AQ74" i="75" s="1"/>
  <c r="AJ33" i="95"/>
  <c r="AK33" i="95"/>
  <c r="AT33" i="95" s="1"/>
  <c r="AJ69" i="95"/>
  <c r="AK69" i="95"/>
  <c r="AT69" i="95" s="1"/>
  <c r="AS17" i="95"/>
  <c r="AL17" i="95"/>
  <c r="AU17" i="95" s="1"/>
  <c r="AN77" i="30"/>
  <c r="AI77" i="30"/>
  <c r="AJ10" i="95"/>
  <c r="AK10" i="95"/>
  <c r="AT10" i="95" s="1"/>
  <c r="AJ46" i="95"/>
  <c r="AK46" i="95"/>
  <c r="AT46" i="95" s="1"/>
  <c r="AH78" i="90"/>
  <c r="AQ78" i="90" s="1"/>
  <c r="AS59" i="95"/>
  <c r="AL59" i="95"/>
  <c r="AU59" i="95" s="1"/>
  <c r="AI76" i="78"/>
  <c r="AN76" i="78"/>
  <c r="AH74" i="89"/>
  <c r="AQ74" i="89" s="1"/>
  <c r="AI74" i="74"/>
  <c r="AN74" i="74"/>
  <c r="AJ6" i="95"/>
  <c r="AK6" i="95"/>
  <c r="AT6" i="95" s="1"/>
  <c r="AJ42" i="95"/>
  <c r="AK42" i="95"/>
  <c r="AT42" i="95" s="1"/>
  <c r="AJ78" i="95"/>
  <c r="AK78" i="95"/>
  <c r="AT78" i="95" s="1"/>
  <c r="AJ11" i="95"/>
  <c r="AN78" i="37"/>
  <c r="AI78" i="37"/>
  <c r="AK25" i="95"/>
  <c r="AT25" i="95" s="1"/>
  <c r="AJ25" i="95"/>
  <c r="AH78" i="31"/>
  <c r="AQ78" i="31" s="1"/>
  <c r="AX79" i="79"/>
  <c r="S79" i="79" s="1"/>
  <c r="AC79" i="79" s="1"/>
  <c r="AJ79" i="79" s="1"/>
  <c r="AS79" i="79" s="1"/>
  <c r="AG79" i="79"/>
  <c r="AP79" i="79" s="1"/>
  <c r="AP81" i="79" s="1"/>
  <c r="AF79" i="79"/>
  <c r="AO79" i="79" s="1"/>
  <c r="AO81" i="79" s="1"/>
  <c r="AE79" i="79"/>
  <c r="AK58" i="79"/>
  <c r="AT58" i="79" s="1"/>
  <c r="AJ58" i="79"/>
  <c r="AK40" i="79"/>
  <c r="AT40" i="79" s="1"/>
  <c r="AJ40" i="79"/>
  <c r="AJ28" i="79"/>
  <c r="AK28" i="79"/>
  <c r="AT28" i="79" s="1"/>
  <c r="AJ22" i="79"/>
  <c r="AK22" i="79"/>
  <c r="AT22" i="79" s="1"/>
  <c r="AJ10" i="79"/>
  <c r="AK10" i="79"/>
  <c r="AT10" i="79" s="1"/>
  <c r="AJ26" i="95"/>
  <c r="AK26" i="95"/>
  <c r="AT26" i="95" s="1"/>
  <c r="AG77" i="43"/>
  <c r="AP77" i="43" s="1"/>
  <c r="AE77" i="43"/>
  <c r="W78" i="43"/>
  <c r="AF77" i="43"/>
  <c r="AO77" i="43" s="1"/>
  <c r="W76" i="29"/>
  <c r="AG75" i="29"/>
  <c r="AP75" i="29" s="1"/>
  <c r="AE75" i="29"/>
  <c r="AF75" i="29"/>
  <c r="AO75" i="29" s="1"/>
  <c r="AK37" i="95"/>
  <c r="AT37" i="95" s="1"/>
  <c r="AJ37" i="95"/>
  <c r="AJ73" i="95"/>
  <c r="AK73" i="95"/>
  <c r="AT73" i="95" s="1"/>
  <c r="Y76" i="35"/>
  <c r="X76" i="35"/>
  <c r="AJ74" i="79"/>
  <c r="AK74" i="79"/>
  <c r="AT74" i="79" s="1"/>
  <c r="AJ68" i="79"/>
  <c r="AK68" i="79"/>
  <c r="AT68" i="79" s="1"/>
  <c r="AJ62" i="79"/>
  <c r="AK62" i="79"/>
  <c r="AT62" i="79" s="1"/>
  <c r="AJ50" i="79"/>
  <c r="AK50" i="79"/>
  <c r="AT50" i="79" s="1"/>
  <c r="AJ38" i="79"/>
  <c r="AK38" i="79"/>
  <c r="AT38" i="79" s="1"/>
  <c r="AJ26" i="79"/>
  <c r="AK26" i="79"/>
  <c r="AT26" i="79" s="1"/>
  <c r="AK20" i="79"/>
  <c r="AT20" i="79" s="1"/>
  <c r="AK8" i="79"/>
  <c r="AT8" i="79" s="1"/>
  <c r="AS53" i="95"/>
  <c r="AL53" i="95"/>
  <c r="AU53" i="95" s="1"/>
  <c r="AH77" i="39"/>
  <c r="AQ77" i="39" s="1"/>
  <c r="X76" i="47"/>
  <c r="Y76" i="47"/>
  <c r="AR73" i="75"/>
  <c r="AR77" i="42"/>
  <c r="AJ43" i="95"/>
  <c r="AK43" i="95"/>
  <c r="AT43" i="95" s="1"/>
  <c r="AK79" i="95"/>
  <c r="AT79" i="95" s="1"/>
  <c r="AJ79" i="95"/>
  <c r="AS79" i="95" s="1"/>
  <c r="AN75" i="35"/>
  <c r="AI75" i="35"/>
  <c r="AK79" i="79"/>
  <c r="AT79" i="79" s="1"/>
  <c r="AK73" i="79"/>
  <c r="AT73" i="79" s="1"/>
  <c r="AJ73" i="79"/>
  <c r="AK67" i="79"/>
  <c r="AT67" i="79" s="1"/>
  <c r="AJ67" i="79"/>
  <c r="AK61" i="79"/>
  <c r="AT61" i="79" s="1"/>
  <c r="AJ61" i="79"/>
  <c r="AK55" i="79"/>
  <c r="AT55" i="79" s="1"/>
  <c r="AJ55" i="79"/>
  <c r="AK49" i="79"/>
  <c r="AT49" i="79" s="1"/>
  <c r="AJ49" i="79"/>
  <c r="AK43" i="79"/>
  <c r="AT43" i="79" s="1"/>
  <c r="AJ43" i="79"/>
  <c r="AJ37" i="79"/>
  <c r="AK37" i="79"/>
  <c r="AT37" i="79" s="1"/>
  <c r="AJ31" i="79"/>
  <c r="AK31" i="79"/>
  <c r="AT31" i="79" s="1"/>
  <c r="AX24" i="79"/>
  <c r="S24" i="79" s="1"/>
  <c r="AC24" i="79" s="1"/>
  <c r="AB25" i="79" s="1"/>
  <c r="AX18" i="79"/>
  <c r="S18" i="79" s="1"/>
  <c r="AC18" i="79" s="1"/>
  <c r="AB19" i="79" s="1"/>
  <c r="AX12" i="79"/>
  <c r="S12" i="79" s="1"/>
  <c r="AC12" i="79" s="1"/>
  <c r="AB13" i="79" s="1"/>
  <c r="Z77" i="39"/>
  <c r="AJ8" i="95"/>
  <c r="AK8" i="95"/>
  <c r="AT8" i="95" s="1"/>
  <c r="AJ44" i="95"/>
  <c r="AK44" i="95"/>
  <c r="AT44" i="95" s="1"/>
  <c r="AS23" i="95"/>
  <c r="AL23" i="95"/>
  <c r="AU23" i="95" s="1"/>
  <c r="Z74" i="75"/>
  <c r="AJ3" i="95"/>
  <c r="AB4" i="95"/>
  <c r="AJ39" i="95"/>
  <c r="AK39" i="95"/>
  <c r="AT39" i="95" s="1"/>
  <c r="AJ76" i="95"/>
  <c r="AK76" i="95"/>
  <c r="AT76" i="95" s="1"/>
  <c r="AR77" i="81"/>
  <c r="AR74" i="27"/>
  <c r="Y77" i="83"/>
  <c r="X77" i="83"/>
  <c r="AK16" i="95"/>
  <c r="AT16" i="95" s="1"/>
  <c r="AJ16" i="95"/>
  <c r="AJ52" i="95"/>
  <c r="AK52" i="95"/>
  <c r="AT52" i="95" s="1"/>
  <c r="X78" i="41"/>
  <c r="Y78" i="41"/>
  <c r="AN78" i="86"/>
  <c r="AI78" i="86"/>
  <c r="Y79" i="85"/>
  <c r="X79" i="85"/>
  <c r="Z74" i="89"/>
  <c r="AI78" i="26"/>
  <c r="AN78" i="26"/>
  <c r="AJ12" i="95"/>
  <c r="AK12" i="95"/>
  <c r="AT12" i="95" s="1"/>
  <c r="AJ48" i="95"/>
  <c r="AK48" i="95"/>
  <c r="AT48" i="95" s="1"/>
  <c r="AH76" i="45"/>
  <c r="AQ76" i="45" s="1"/>
  <c r="AK70" i="79"/>
  <c r="AT70" i="79" s="1"/>
  <c r="AJ70" i="79"/>
  <c r="AK13" i="95"/>
  <c r="AT13" i="95" s="1"/>
  <c r="AJ13" i="95"/>
  <c r="AK18" i="79"/>
  <c r="AT18" i="79" s="1"/>
  <c r="AK6" i="79"/>
  <c r="AT6" i="79" s="1"/>
  <c r="AJ6" i="79"/>
  <c r="AS71" i="95"/>
  <c r="AL71" i="95"/>
  <c r="AU71" i="95" s="1"/>
  <c r="AH78" i="33"/>
  <c r="AQ78" i="33" s="1"/>
  <c r="AJ50" i="95"/>
  <c r="AK50" i="95"/>
  <c r="AT50" i="95" s="1"/>
  <c r="Y79" i="73"/>
  <c r="X79" i="73"/>
  <c r="X78" i="93"/>
  <c r="Y78" i="93"/>
  <c r="W79" i="81"/>
  <c r="AG78" i="81"/>
  <c r="AP78" i="81" s="1"/>
  <c r="AE78" i="81"/>
  <c r="AF78" i="81"/>
  <c r="AO78" i="81" s="1"/>
  <c r="AH77" i="43"/>
  <c r="AQ77" i="43" s="1"/>
  <c r="AK9" i="95"/>
  <c r="AT9" i="95" s="1"/>
  <c r="AJ9" i="95"/>
  <c r="AJ45" i="95"/>
  <c r="AK45" i="95"/>
  <c r="AT45" i="95" s="1"/>
  <c r="AK22" i="95"/>
  <c r="AT22" i="95" s="1"/>
  <c r="AJ22" i="95"/>
  <c r="AJ58" i="95"/>
  <c r="AK58" i="95"/>
  <c r="AT58" i="95" s="1"/>
  <c r="Z78" i="90"/>
  <c r="AJ75" i="95"/>
  <c r="AR76" i="39"/>
  <c r="X79" i="86"/>
  <c r="Y79" i="86"/>
  <c r="AN78" i="85"/>
  <c r="AI78" i="85"/>
  <c r="AJ18" i="95"/>
  <c r="AK18" i="95"/>
  <c r="AT18" i="95" s="1"/>
  <c r="AJ54" i="95"/>
  <c r="AK54" i="95"/>
  <c r="AT54" i="95" s="1"/>
  <c r="Z76" i="45"/>
  <c r="AJ47" i="95"/>
  <c r="X80" i="38"/>
  <c r="Y80" i="38"/>
  <c r="Z75" i="74" l="1"/>
  <c r="W76" i="27"/>
  <c r="Z78" i="30"/>
  <c r="Z79" i="77"/>
  <c r="AG79" i="77" s="1"/>
  <c r="AP79" i="77" s="1"/>
  <c r="Z79" i="37"/>
  <c r="AJ7" i="79"/>
  <c r="AS7" i="79" s="1"/>
  <c r="Z78" i="41"/>
  <c r="AE78" i="41" s="1"/>
  <c r="Z76" i="47"/>
  <c r="W77" i="47" s="1"/>
  <c r="AJ20" i="79"/>
  <c r="AJ14" i="79"/>
  <c r="Z79" i="26"/>
  <c r="AE79" i="26" s="1"/>
  <c r="W79" i="41"/>
  <c r="AF78" i="41"/>
  <c r="AO78" i="41" s="1"/>
  <c r="AE76" i="47"/>
  <c r="AG76" i="47"/>
  <c r="AP76" i="47" s="1"/>
  <c r="AE79" i="77"/>
  <c r="W80" i="77"/>
  <c r="AF79" i="77"/>
  <c r="AO79" i="77" s="1"/>
  <c r="AG74" i="89"/>
  <c r="AP74" i="89" s="1"/>
  <c r="AF74" i="89"/>
  <c r="AO74" i="89" s="1"/>
  <c r="W75" i="89"/>
  <c r="AE74" i="89"/>
  <c r="AK4" i="95"/>
  <c r="AT4" i="95" s="1"/>
  <c r="AT81" i="95" s="1"/>
  <c r="AJ4" i="95"/>
  <c r="AS50" i="79"/>
  <c r="AL50" i="79"/>
  <c r="AU50" i="79" s="1"/>
  <c r="AS54" i="95"/>
  <c r="AL54" i="95"/>
  <c r="AU54" i="95" s="1"/>
  <c r="AH79" i="86"/>
  <c r="AQ79" i="86" s="1"/>
  <c r="AS9" i="95"/>
  <c r="AL9" i="95"/>
  <c r="AU9" i="95" s="1"/>
  <c r="AS8" i="95"/>
  <c r="AL8" i="95"/>
  <c r="AU8" i="95" s="1"/>
  <c r="AS47" i="95"/>
  <c r="AL47" i="95"/>
  <c r="AU47" i="95" s="1"/>
  <c r="AR78" i="85"/>
  <c r="AH79" i="73"/>
  <c r="AQ79" i="73" s="1"/>
  <c r="AS6" i="79"/>
  <c r="AL6" i="79"/>
  <c r="AU6" i="79" s="1"/>
  <c r="AS70" i="79"/>
  <c r="AL70" i="79"/>
  <c r="AU70" i="79" s="1"/>
  <c r="AR78" i="26"/>
  <c r="AS16" i="95"/>
  <c r="AL16" i="95"/>
  <c r="AU16" i="95" s="1"/>
  <c r="AS39" i="95"/>
  <c r="AL39" i="95"/>
  <c r="AU39" i="95" s="1"/>
  <c r="AJ19" i="79"/>
  <c r="AK19" i="79"/>
  <c r="AT19" i="79" s="1"/>
  <c r="AS43" i="79"/>
  <c r="AL43" i="79"/>
  <c r="AU43" i="79" s="1"/>
  <c r="AS61" i="79"/>
  <c r="AL61" i="79"/>
  <c r="AU61" i="79" s="1"/>
  <c r="AS73" i="95"/>
  <c r="AL73" i="95"/>
  <c r="AU73" i="95" s="1"/>
  <c r="AS22" i="79"/>
  <c r="AL22" i="79"/>
  <c r="AU22" i="79" s="1"/>
  <c r="AR78" i="37"/>
  <c r="AS42" i="95"/>
  <c r="AL42" i="95"/>
  <c r="AU42" i="95" s="1"/>
  <c r="AS33" i="95"/>
  <c r="AL33" i="95"/>
  <c r="AU33" i="95" s="1"/>
  <c r="AR78" i="77"/>
  <c r="AS14" i="79"/>
  <c r="AL14" i="79"/>
  <c r="AU14" i="79" s="1"/>
  <c r="AS56" i="79"/>
  <c r="AL56" i="79"/>
  <c r="AU56" i="79" s="1"/>
  <c r="AR76" i="46"/>
  <c r="AS36" i="95"/>
  <c r="AL36" i="95"/>
  <c r="AU36" i="95" s="1"/>
  <c r="AG75" i="74"/>
  <c r="AP75" i="74" s="1"/>
  <c r="AF75" i="74"/>
  <c r="AO75" i="74" s="1"/>
  <c r="AE75" i="74"/>
  <c r="W76" i="74"/>
  <c r="AS77" i="95"/>
  <c r="AL77" i="95"/>
  <c r="AU77" i="95" s="1"/>
  <c r="AS63" i="95"/>
  <c r="AL63" i="95"/>
  <c r="AU63" i="95" s="1"/>
  <c r="AS32" i="95"/>
  <c r="AL32" i="95"/>
  <c r="AU32" i="95" s="1"/>
  <c r="AB4" i="79"/>
  <c r="AJ3" i="79"/>
  <c r="AS33" i="79"/>
  <c r="AL33" i="79"/>
  <c r="AU33" i="79" s="1"/>
  <c r="AS51" i="79"/>
  <c r="AL51" i="79"/>
  <c r="AU51" i="79" s="1"/>
  <c r="AS69" i="79"/>
  <c r="AL69" i="79"/>
  <c r="AU69" i="79" s="1"/>
  <c r="AS31" i="95"/>
  <c r="AL31" i="95"/>
  <c r="AU31" i="95" s="1"/>
  <c r="W80" i="37"/>
  <c r="AG79" i="37"/>
  <c r="AP79" i="37" s="1"/>
  <c r="AF79" i="37"/>
  <c r="AO79" i="37" s="1"/>
  <c r="AE79" i="37"/>
  <c r="AS70" i="95"/>
  <c r="AL70" i="95"/>
  <c r="AU70" i="95" s="1"/>
  <c r="AN77" i="34"/>
  <c r="AI77" i="34"/>
  <c r="AS46" i="79"/>
  <c r="AL46" i="79"/>
  <c r="AU46" i="79" s="1"/>
  <c r="AR78" i="73"/>
  <c r="AS76" i="79"/>
  <c r="AL76" i="79"/>
  <c r="AU76" i="79" s="1"/>
  <c r="AS55" i="95"/>
  <c r="AL55" i="95"/>
  <c r="AU55" i="95" s="1"/>
  <c r="AJ24" i="79"/>
  <c r="AS42" i="79"/>
  <c r="AL42" i="79"/>
  <c r="AU42" i="79" s="1"/>
  <c r="AS60" i="79"/>
  <c r="AL60" i="79"/>
  <c r="AU60" i="79" s="1"/>
  <c r="AS78" i="79"/>
  <c r="AL78" i="79"/>
  <c r="AU78" i="79" s="1"/>
  <c r="AN75" i="27"/>
  <c r="AI75" i="27"/>
  <c r="Y79" i="33"/>
  <c r="X79" i="33"/>
  <c r="W77" i="45"/>
  <c r="AG76" i="45"/>
  <c r="AP76" i="45" s="1"/>
  <c r="AF76" i="45"/>
  <c r="AO76" i="45" s="1"/>
  <c r="AE76" i="45"/>
  <c r="AJ25" i="79"/>
  <c r="AK25" i="79"/>
  <c r="AT25" i="79" s="1"/>
  <c r="X76" i="29"/>
  <c r="Y76" i="29"/>
  <c r="AS40" i="95"/>
  <c r="AL40" i="95"/>
  <c r="AU40" i="95" s="1"/>
  <c r="AJ9" i="79"/>
  <c r="AK9" i="79"/>
  <c r="AT9" i="79" s="1"/>
  <c r="AS66" i="95"/>
  <c r="AL66" i="95"/>
  <c r="AU66" i="95" s="1"/>
  <c r="AS34" i="95"/>
  <c r="AL34" i="95"/>
  <c r="AU34" i="95" s="1"/>
  <c r="AS57" i="95"/>
  <c r="AL57" i="95"/>
  <c r="AU57" i="95" s="1"/>
  <c r="AR75" i="47"/>
  <c r="AH77" i="78"/>
  <c r="AQ77" i="78" s="1"/>
  <c r="AS28" i="95"/>
  <c r="AL28" i="95"/>
  <c r="AU28" i="95" s="1"/>
  <c r="AS15" i="95"/>
  <c r="AL15" i="95"/>
  <c r="AU15" i="95" s="1"/>
  <c r="AS23" i="79"/>
  <c r="AL23" i="79"/>
  <c r="AU23" i="79" s="1"/>
  <c r="AS41" i="79"/>
  <c r="AL41" i="79"/>
  <c r="AU41" i="79" s="1"/>
  <c r="Y79" i="25"/>
  <c r="X79" i="25"/>
  <c r="AS61" i="95"/>
  <c r="AL61" i="95"/>
  <c r="AU61" i="95" s="1"/>
  <c r="AF78" i="90"/>
  <c r="AO78" i="90" s="1"/>
  <c r="AG78" i="90"/>
  <c r="AP78" i="90" s="1"/>
  <c r="AE78" i="90"/>
  <c r="W79" i="90"/>
  <c r="AS45" i="95"/>
  <c r="AL45" i="95"/>
  <c r="AU45" i="95" s="1"/>
  <c r="X79" i="81"/>
  <c r="Y79" i="81"/>
  <c r="Z79" i="73"/>
  <c r="AJ18" i="79"/>
  <c r="AS48" i="95"/>
  <c r="AL48" i="95"/>
  <c r="AU48" i="95" s="1"/>
  <c r="AH79" i="85"/>
  <c r="AQ79" i="85" s="1"/>
  <c r="AH78" i="41"/>
  <c r="AQ78" i="41" s="1"/>
  <c r="AH77" i="83"/>
  <c r="AQ77" i="83" s="1"/>
  <c r="AS3" i="95"/>
  <c r="AL3" i="95"/>
  <c r="AU3" i="95" s="1"/>
  <c r="AS49" i="79"/>
  <c r="AL49" i="79"/>
  <c r="AU49" i="79" s="1"/>
  <c r="AS67" i="79"/>
  <c r="AL67" i="79"/>
  <c r="AU67" i="79" s="1"/>
  <c r="AR75" i="35"/>
  <c r="AH76" i="35"/>
  <c r="AQ76" i="35" s="1"/>
  <c r="AS26" i="95"/>
  <c r="AL26" i="95"/>
  <c r="AU26" i="95" s="1"/>
  <c r="AS28" i="79"/>
  <c r="AL28" i="79"/>
  <c r="AU28" i="79" s="1"/>
  <c r="AS11" i="95"/>
  <c r="AL11" i="95"/>
  <c r="AU11" i="95" s="1"/>
  <c r="AS6" i="95"/>
  <c r="AL6" i="95"/>
  <c r="AU6" i="95" s="1"/>
  <c r="AS46" i="95"/>
  <c r="AL46" i="95"/>
  <c r="AU46" i="95" s="1"/>
  <c r="AS74" i="95"/>
  <c r="AL74" i="95"/>
  <c r="AU74" i="95" s="1"/>
  <c r="AS32" i="79"/>
  <c r="AL32" i="79"/>
  <c r="AU32" i="79" s="1"/>
  <c r="AR77" i="82"/>
  <c r="AH79" i="26"/>
  <c r="AQ79" i="26" s="1"/>
  <c r="AS27" i="95"/>
  <c r="AL27" i="95"/>
  <c r="AU27" i="95" s="1"/>
  <c r="AS65" i="95"/>
  <c r="AL65" i="95"/>
  <c r="AU65" i="95" s="1"/>
  <c r="AK15" i="79"/>
  <c r="AT15" i="79" s="1"/>
  <c r="AJ15" i="79"/>
  <c r="AS39" i="79"/>
  <c r="AL39" i="79"/>
  <c r="AU39" i="79" s="1"/>
  <c r="AS57" i="79"/>
  <c r="AL57" i="79"/>
  <c r="AU57" i="79" s="1"/>
  <c r="AS75" i="79"/>
  <c r="AL75" i="79"/>
  <c r="AU75" i="79" s="1"/>
  <c r="AH78" i="87"/>
  <c r="AQ78" i="87" s="1"/>
  <c r="AS52" i="79"/>
  <c r="AL52" i="79"/>
  <c r="AU52" i="79" s="1"/>
  <c r="Z77" i="78"/>
  <c r="AH78" i="82"/>
  <c r="AQ78" i="82" s="1"/>
  <c r="AS48" i="79"/>
  <c r="AL48" i="79"/>
  <c r="AU48" i="79" s="1"/>
  <c r="AS66" i="79"/>
  <c r="AL66" i="79"/>
  <c r="AU66" i="79" s="1"/>
  <c r="Y76" i="27"/>
  <c r="X76" i="27"/>
  <c r="AS26" i="79"/>
  <c r="AL26" i="79"/>
  <c r="AU26" i="79" s="1"/>
  <c r="AS62" i="79"/>
  <c r="AL62" i="79"/>
  <c r="AU62" i="79" s="1"/>
  <c r="X78" i="43"/>
  <c r="Y78" i="43"/>
  <c r="AS40" i="79"/>
  <c r="AL40" i="79"/>
  <c r="AU40" i="79" s="1"/>
  <c r="AR76" i="83"/>
  <c r="AJ21" i="79"/>
  <c r="AK21" i="79"/>
  <c r="AT21" i="79" s="1"/>
  <c r="AH77" i="46"/>
  <c r="AQ77" i="46" s="1"/>
  <c r="AS30" i="95"/>
  <c r="AL30" i="95"/>
  <c r="AU30" i="95" s="1"/>
  <c r="AS16" i="79"/>
  <c r="AL16" i="79"/>
  <c r="AU16" i="79" s="1"/>
  <c r="AS60" i="95"/>
  <c r="AL60" i="95"/>
  <c r="AU60" i="95" s="1"/>
  <c r="AS56" i="95"/>
  <c r="AL56" i="95"/>
  <c r="AU56" i="95" s="1"/>
  <c r="AS11" i="79"/>
  <c r="AL11" i="79"/>
  <c r="AU11" i="79" s="1"/>
  <c r="AS29" i="79"/>
  <c r="AL29" i="79"/>
  <c r="AU29" i="79" s="1"/>
  <c r="AS47" i="79"/>
  <c r="AL47" i="79"/>
  <c r="AU47" i="79" s="1"/>
  <c r="AS65" i="79"/>
  <c r="AL65" i="79"/>
  <c r="AU65" i="79" s="1"/>
  <c r="AI78" i="25"/>
  <c r="AN78" i="25"/>
  <c r="AS14" i="95"/>
  <c r="AL14" i="95"/>
  <c r="AU14" i="95" s="1"/>
  <c r="AS30" i="79"/>
  <c r="AL30" i="79"/>
  <c r="AU30" i="79" s="1"/>
  <c r="AS49" i="95"/>
  <c r="AL49" i="95"/>
  <c r="AU49" i="95" s="1"/>
  <c r="Y79" i="31"/>
  <c r="X79" i="31"/>
  <c r="AH76" i="47"/>
  <c r="AQ76" i="47" s="1"/>
  <c r="AS37" i="95"/>
  <c r="AL37" i="95"/>
  <c r="AU37" i="95" s="1"/>
  <c r="AL79" i="95"/>
  <c r="AU79" i="95" s="1"/>
  <c r="AR79" i="95"/>
  <c r="AR81" i="95" s="1"/>
  <c r="W79" i="30"/>
  <c r="AG78" i="30"/>
  <c r="AP78" i="30" s="1"/>
  <c r="AF78" i="30"/>
  <c r="AO78" i="30" s="1"/>
  <c r="AE78" i="30"/>
  <c r="AH79" i="77"/>
  <c r="AQ79" i="77" s="1"/>
  <c r="AS5" i="79"/>
  <c r="AL5" i="79"/>
  <c r="AU5" i="79" s="1"/>
  <c r="AS19" i="95"/>
  <c r="AL19" i="95"/>
  <c r="AU19" i="95" s="1"/>
  <c r="AE74" i="75"/>
  <c r="W75" i="75"/>
  <c r="AF74" i="75"/>
  <c r="AO74" i="75" s="1"/>
  <c r="AG74" i="75"/>
  <c r="AP74" i="75" s="1"/>
  <c r="AS31" i="79"/>
  <c r="AL31" i="79"/>
  <c r="AU31" i="79" s="1"/>
  <c r="AH80" i="38"/>
  <c r="AQ80" i="38" s="1"/>
  <c r="Z79" i="86"/>
  <c r="AS58" i="95"/>
  <c r="AL58" i="95"/>
  <c r="AU58" i="95" s="1"/>
  <c r="AH78" i="93"/>
  <c r="AQ78" i="93" s="1"/>
  <c r="AS50" i="95"/>
  <c r="AL50" i="95"/>
  <c r="AU50" i="95" s="1"/>
  <c r="AS12" i="95"/>
  <c r="AL12" i="95"/>
  <c r="AU12" i="95" s="1"/>
  <c r="Z79" i="85"/>
  <c r="Z77" i="83"/>
  <c r="AS76" i="95"/>
  <c r="AL76" i="95"/>
  <c r="AU76" i="95" s="1"/>
  <c r="W78" i="39"/>
  <c r="AG77" i="39"/>
  <c r="AP77" i="39" s="1"/>
  <c r="AF77" i="39"/>
  <c r="AO77" i="39" s="1"/>
  <c r="AE77" i="39"/>
  <c r="AS55" i="79"/>
  <c r="AL55" i="79"/>
  <c r="AU55" i="79" s="1"/>
  <c r="AS73" i="79"/>
  <c r="AL73" i="79"/>
  <c r="AU73" i="79" s="1"/>
  <c r="Z76" i="35"/>
  <c r="AI75" i="29"/>
  <c r="AN75" i="29"/>
  <c r="AN77" i="43"/>
  <c r="AI77" i="43"/>
  <c r="AS10" i="79"/>
  <c r="AL10" i="79"/>
  <c r="AU10" i="79" s="1"/>
  <c r="AS25" i="95"/>
  <c r="AL25" i="95"/>
  <c r="AU25" i="95" s="1"/>
  <c r="AS78" i="95"/>
  <c r="AL78" i="95"/>
  <c r="AU78" i="95" s="1"/>
  <c r="AR74" i="74"/>
  <c r="AS10" i="95"/>
  <c r="AL10" i="95"/>
  <c r="AU10" i="95" s="1"/>
  <c r="AS69" i="95"/>
  <c r="AL69" i="95"/>
  <c r="AU69" i="95" s="1"/>
  <c r="AS38" i="95"/>
  <c r="AL38" i="95"/>
  <c r="AU38" i="95" s="1"/>
  <c r="AS44" i="79"/>
  <c r="AL44" i="79"/>
  <c r="AU44" i="79" s="1"/>
  <c r="AR79" i="38"/>
  <c r="AS72" i="95"/>
  <c r="AL72" i="95"/>
  <c r="AU72" i="95" s="1"/>
  <c r="AH75" i="74"/>
  <c r="AQ75" i="74" s="1"/>
  <c r="AR77" i="87"/>
  <c r="AS5" i="95"/>
  <c r="AL5" i="95"/>
  <c r="AU5" i="95" s="1"/>
  <c r="AF74" i="94"/>
  <c r="AO74" i="94" s="1"/>
  <c r="W75" i="94"/>
  <c r="AE74" i="94"/>
  <c r="AG74" i="94"/>
  <c r="AP74" i="94" s="1"/>
  <c r="AS68" i="95"/>
  <c r="AL68" i="95"/>
  <c r="AU68" i="95" s="1"/>
  <c r="AS27" i="79"/>
  <c r="AL27" i="79"/>
  <c r="AU27" i="79" s="1"/>
  <c r="AS45" i="79"/>
  <c r="AL45" i="79"/>
  <c r="AU45" i="79" s="1"/>
  <c r="AS63" i="79"/>
  <c r="AL63" i="79"/>
  <c r="AU63" i="79" s="1"/>
  <c r="Z78" i="87"/>
  <c r="AS21" i="95"/>
  <c r="AL21" i="95"/>
  <c r="AU21" i="95" s="1"/>
  <c r="AR77" i="41"/>
  <c r="AR77" i="93"/>
  <c r="Z78" i="82"/>
  <c r="AJ12" i="79"/>
  <c r="AS36" i="79"/>
  <c r="AL36" i="79"/>
  <c r="AU36" i="79" s="1"/>
  <c r="AS54" i="79"/>
  <c r="AL54" i="79"/>
  <c r="AU54" i="79" s="1"/>
  <c r="AS72" i="79"/>
  <c r="AL72" i="79"/>
  <c r="AU72" i="79" s="1"/>
  <c r="AS64" i="79"/>
  <c r="AL64" i="79"/>
  <c r="AU64" i="79" s="1"/>
  <c r="X79" i="42"/>
  <c r="Y79" i="42"/>
  <c r="AI78" i="31"/>
  <c r="AN78" i="31"/>
  <c r="AS75" i="95"/>
  <c r="AL75" i="95"/>
  <c r="AU75" i="95" s="1"/>
  <c r="AS44" i="95"/>
  <c r="AL44" i="95"/>
  <c r="AU44" i="95" s="1"/>
  <c r="AS43" i="95"/>
  <c r="AL43" i="95"/>
  <c r="AU43" i="95" s="1"/>
  <c r="AS20" i="79"/>
  <c r="AL20" i="79"/>
  <c r="AU20" i="79" s="1"/>
  <c r="AS74" i="79"/>
  <c r="AL74" i="79"/>
  <c r="AU74" i="79" s="1"/>
  <c r="AI79" i="79"/>
  <c r="AN79" i="79"/>
  <c r="AN81" i="79" s="1"/>
  <c r="AS59" i="79"/>
  <c r="AL59" i="79"/>
  <c r="AU59" i="79" s="1"/>
  <c r="AS13" i="95"/>
  <c r="AL13" i="95"/>
  <c r="AU13" i="95" s="1"/>
  <c r="Z80" i="38"/>
  <c r="AS18" i="95"/>
  <c r="AL18" i="95"/>
  <c r="AU18" i="95" s="1"/>
  <c r="AS22" i="95"/>
  <c r="AL22" i="95"/>
  <c r="AU22" i="95" s="1"/>
  <c r="AI78" i="81"/>
  <c r="AN78" i="81"/>
  <c r="Z78" i="93"/>
  <c r="AR78" i="86"/>
  <c r="AS52" i="95"/>
  <c r="AL52" i="95"/>
  <c r="AU52" i="95" s="1"/>
  <c r="AJ13" i="79"/>
  <c r="AK13" i="79"/>
  <c r="AT13" i="79" s="1"/>
  <c r="AS37" i="79"/>
  <c r="AL37" i="79"/>
  <c r="AU37" i="79" s="1"/>
  <c r="AJ8" i="79"/>
  <c r="AS38" i="79"/>
  <c r="AL38" i="79"/>
  <c r="AU38" i="79" s="1"/>
  <c r="AS68" i="79"/>
  <c r="AL68" i="79"/>
  <c r="AU68" i="79" s="1"/>
  <c r="AS58" i="79"/>
  <c r="AL58" i="79"/>
  <c r="AU58" i="79" s="1"/>
  <c r="AR76" i="78"/>
  <c r="AR77" i="30"/>
  <c r="AH78" i="30"/>
  <c r="AQ78" i="30" s="1"/>
  <c r="AS67" i="95"/>
  <c r="AL67" i="95"/>
  <c r="AU67" i="95" s="1"/>
  <c r="AH79" i="37"/>
  <c r="AQ79" i="37" s="1"/>
  <c r="Z77" i="46"/>
  <c r="X78" i="34"/>
  <c r="Y78" i="34"/>
  <c r="AS62" i="95"/>
  <c r="AL62" i="95"/>
  <c r="AU62" i="95" s="1"/>
  <c r="AS34" i="79"/>
  <c r="AL34" i="79"/>
  <c r="AU34" i="79" s="1"/>
  <c r="AS77" i="79"/>
  <c r="AL77" i="79"/>
  <c r="AU77" i="79" s="1"/>
  <c r="AS24" i="95"/>
  <c r="AL24" i="95"/>
  <c r="AU24" i="95" s="1"/>
  <c r="AS64" i="95"/>
  <c r="AL64" i="95"/>
  <c r="AU64" i="95" s="1"/>
  <c r="AS51" i="95"/>
  <c r="AL51" i="95"/>
  <c r="AU51" i="95" s="1"/>
  <c r="AS20" i="95"/>
  <c r="AL20" i="95"/>
  <c r="AU20" i="95" s="1"/>
  <c r="AS17" i="79"/>
  <c r="AL17" i="79"/>
  <c r="AU17" i="79" s="1"/>
  <c r="AS35" i="79"/>
  <c r="AL35" i="79"/>
  <c r="AU35" i="79" s="1"/>
  <c r="AS53" i="79"/>
  <c r="AL53" i="79"/>
  <c r="AU53" i="79" s="1"/>
  <c r="AS71" i="79"/>
  <c r="AL71" i="79"/>
  <c r="AU71" i="79" s="1"/>
  <c r="AI78" i="42"/>
  <c r="AN78" i="42"/>
  <c r="AN78" i="33"/>
  <c r="AI78" i="33"/>
  <c r="AL7" i="79" l="1"/>
  <c r="AU7" i="79" s="1"/>
  <c r="AF79" i="26"/>
  <c r="AO79" i="26" s="1"/>
  <c r="Z78" i="43"/>
  <c r="Z76" i="29"/>
  <c r="Z79" i="25"/>
  <c r="AF79" i="25" s="1"/>
  <c r="AO79" i="25" s="1"/>
  <c r="AG79" i="26"/>
  <c r="AP79" i="26" s="1"/>
  <c r="AG78" i="41"/>
  <c r="AP78" i="41" s="1"/>
  <c r="Z78" i="34"/>
  <c r="W79" i="34" s="1"/>
  <c r="Z79" i="42"/>
  <c r="W80" i="42" s="1"/>
  <c r="W80" i="26"/>
  <c r="X80" i="26" s="1"/>
  <c r="AF76" i="47"/>
  <c r="AO76" i="47" s="1"/>
  <c r="AE79" i="25"/>
  <c r="AG79" i="25"/>
  <c r="AP79" i="25" s="1"/>
  <c r="AG79" i="42"/>
  <c r="AP79" i="42" s="1"/>
  <c r="AF79" i="42"/>
  <c r="AO79" i="42" s="1"/>
  <c r="AE79" i="42"/>
  <c r="AR79" i="79"/>
  <c r="AR81" i="79" s="1"/>
  <c r="AL79" i="79"/>
  <c r="AU79" i="79" s="1"/>
  <c r="AI77" i="39"/>
  <c r="AN77" i="39"/>
  <c r="AR78" i="25"/>
  <c r="X76" i="74"/>
  <c r="Y76" i="74"/>
  <c r="Y80" i="26"/>
  <c r="W79" i="93"/>
  <c r="AG78" i="93"/>
  <c r="AP78" i="93" s="1"/>
  <c r="AF78" i="93"/>
  <c r="AO78" i="93" s="1"/>
  <c r="AE78" i="93"/>
  <c r="AS21" i="79"/>
  <c r="AL21" i="79"/>
  <c r="AU21" i="79" s="1"/>
  <c r="AH78" i="43"/>
  <c r="AQ78" i="43" s="1"/>
  <c r="AH76" i="27"/>
  <c r="AQ76" i="27" s="1"/>
  <c r="AF77" i="78"/>
  <c r="AO77" i="78" s="1"/>
  <c r="AE77" i="78"/>
  <c r="W78" i="78"/>
  <c r="AG77" i="78"/>
  <c r="AP77" i="78" s="1"/>
  <c r="W80" i="73"/>
  <c r="AG79" i="73"/>
  <c r="AP79" i="73" s="1"/>
  <c r="AE79" i="73"/>
  <c r="AF79" i="73"/>
  <c r="AO79" i="73" s="1"/>
  <c r="Y79" i="90"/>
  <c r="X79" i="90"/>
  <c r="AH76" i="29"/>
  <c r="AQ76" i="29" s="1"/>
  <c r="AR75" i="27"/>
  <c r="AS19" i="79"/>
  <c r="AL19" i="79"/>
  <c r="AU19" i="79" s="1"/>
  <c r="X80" i="77"/>
  <c r="Y80" i="77"/>
  <c r="AN76" i="47"/>
  <c r="AI76" i="47"/>
  <c r="AS13" i="79"/>
  <c r="AL13" i="79"/>
  <c r="AU13" i="79" s="1"/>
  <c r="AR75" i="29"/>
  <c r="AE77" i="83"/>
  <c r="AG77" i="83"/>
  <c r="AP77" i="83" s="1"/>
  <c r="W78" i="83"/>
  <c r="AF77" i="83"/>
  <c r="AO77" i="83" s="1"/>
  <c r="Y75" i="75"/>
  <c r="X75" i="75"/>
  <c r="Z76" i="27"/>
  <c r="AS15" i="79"/>
  <c r="AL15" i="79"/>
  <c r="AU15" i="79" s="1"/>
  <c r="AH79" i="81"/>
  <c r="AQ79" i="81" s="1"/>
  <c r="AI78" i="90"/>
  <c r="AN78" i="90"/>
  <c r="AS9" i="79"/>
  <c r="AL9" i="79"/>
  <c r="AU9" i="79" s="1"/>
  <c r="Y77" i="45"/>
  <c r="X77" i="45"/>
  <c r="AS24" i="79"/>
  <c r="AL24" i="79"/>
  <c r="AU24" i="79" s="1"/>
  <c r="AN75" i="74"/>
  <c r="AI75" i="74"/>
  <c r="AI79" i="26"/>
  <c r="AN79" i="26"/>
  <c r="AF80" i="38"/>
  <c r="AO80" i="38" s="1"/>
  <c r="AE80" i="38"/>
  <c r="W81" i="38"/>
  <c r="AG80" i="38"/>
  <c r="AP80" i="38" s="1"/>
  <c r="AR78" i="31"/>
  <c r="AS12" i="79"/>
  <c r="AL12" i="79"/>
  <c r="AU12" i="79" s="1"/>
  <c r="AF76" i="29"/>
  <c r="AO76" i="29" s="1"/>
  <c r="AE76" i="29"/>
  <c r="W77" i="29"/>
  <c r="AG76" i="29"/>
  <c r="AP76" i="29" s="1"/>
  <c r="AI79" i="77"/>
  <c r="AN79" i="77"/>
  <c r="AR78" i="42"/>
  <c r="AR78" i="81"/>
  <c r="AG78" i="82"/>
  <c r="AP78" i="82" s="1"/>
  <c r="AF78" i="82"/>
  <c r="AO78" i="82" s="1"/>
  <c r="W79" i="82"/>
  <c r="AE78" i="82"/>
  <c r="W77" i="35"/>
  <c r="AG76" i="35"/>
  <c r="AP76" i="35" s="1"/>
  <c r="AF76" i="35"/>
  <c r="AO76" i="35" s="1"/>
  <c r="AE76" i="35"/>
  <c r="AS8" i="79"/>
  <c r="AL8" i="79"/>
  <c r="AU8" i="79" s="1"/>
  <c r="AH79" i="42"/>
  <c r="AQ79" i="42" s="1"/>
  <c r="AG78" i="87"/>
  <c r="AP78" i="87" s="1"/>
  <c r="AF78" i="87"/>
  <c r="AO78" i="87" s="1"/>
  <c r="AE78" i="87"/>
  <c r="W79" i="87"/>
  <c r="X75" i="94"/>
  <c r="Y75" i="94"/>
  <c r="Z75" i="94" s="1"/>
  <c r="W80" i="85"/>
  <c r="AG79" i="85"/>
  <c r="AP79" i="85" s="1"/>
  <c r="AE79" i="85"/>
  <c r="AF79" i="85"/>
  <c r="AO79" i="85" s="1"/>
  <c r="W80" i="86"/>
  <c r="AG79" i="86"/>
  <c r="AP79" i="86" s="1"/>
  <c r="AF79" i="86"/>
  <c r="AO79" i="86" s="1"/>
  <c r="AE79" i="86"/>
  <c r="AI74" i="75"/>
  <c r="AN74" i="75"/>
  <c r="AH79" i="31"/>
  <c r="AQ79" i="31" s="1"/>
  <c r="AQ81" i="31" s="1"/>
  <c r="AZ3" i="31"/>
  <c r="AX7" i="31" s="1"/>
  <c r="S7" i="31" s="1"/>
  <c r="AC7" i="31" s="1"/>
  <c r="AB8" i="31" s="1"/>
  <c r="AX29" i="31"/>
  <c r="S29" i="31" s="1"/>
  <c r="AC29" i="31" s="1"/>
  <c r="AB30" i="31" s="1"/>
  <c r="AX32" i="31"/>
  <c r="S32" i="31" s="1"/>
  <c r="AC32" i="31" s="1"/>
  <c r="AB33" i="31" s="1"/>
  <c r="AX33" i="31"/>
  <c r="S33" i="31" s="1"/>
  <c r="AC33" i="31" s="1"/>
  <c r="AB34" i="31" s="1"/>
  <c r="AX35" i="31"/>
  <c r="S35" i="31" s="1"/>
  <c r="AC35" i="31" s="1"/>
  <c r="AB36" i="31" s="1"/>
  <c r="AX38" i="31"/>
  <c r="S38" i="31" s="1"/>
  <c r="AC38" i="31" s="1"/>
  <c r="AB39" i="31" s="1"/>
  <c r="AX39" i="31"/>
  <c r="S39" i="31" s="1"/>
  <c r="AC39" i="31" s="1"/>
  <c r="AB40" i="31" s="1"/>
  <c r="AX41" i="31"/>
  <c r="S41" i="31" s="1"/>
  <c r="AC41" i="31" s="1"/>
  <c r="AB42" i="31" s="1"/>
  <c r="AX42" i="31"/>
  <c r="S42" i="31" s="1"/>
  <c r="AC42" i="31" s="1"/>
  <c r="AB43" i="31" s="1"/>
  <c r="AX43" i="31"/>
  <c r="S43" i="31" s="1"/>
  <c r="AC43" i="31" s="1"/>
  <c r="AB44" i="31" s="1"/>
  <c r="AX44" i="31"/>
  <c r="S44" i="31" s="1"/>
  <c r="AC44" i="31" s="1"/>
  <c r="AB45" i="31" s="1"/>
  <c r="AX45" i="31"/>
  <c r="S45" i="31" s="1"/>
  <c r="AC45" i="31" s="1"/>
  <c r="AB46" i="31" s="1"/>
  <c r="AX46" i="31"/>
  <c r="S46" i="31" s="1"/>
  <c r="AC46" i="31" s="1"/>
  <c r="AB47" i="31" s="1"/>
  <c r="AX47" i="31"/>
  <c r="S47" i="31" s="1"/>
  <c r="AC47" i="31" s="1"/>
  <c r="AB48" i="31" s="1"/>
  <c r="AX48" i="31"/>
  <c r="S48" i="31" s="1"/>
  <c r="AC48" i="31" s="1"/>
  <c r="AB49" i="31" s="1"/>
  <c r="AX49" i="31"/>
  <c r="S49" i="31" s="1"/>
  <c r="AC49" i="31" s="1"/>
  <c r="AB50" i="31" s="1"/>
  <c r="AX50" i="31"/>
  <c r="S50" i="31" s="1"/>
  <c r="AC50" i="31" s="1"/>
  <c r="AB51" i="31" s="1"/>
  <c r="AX51" i="31"/>
  <c r="S51" i="31" s="1"/>
  <c r="AC51" i="31" s="1"/>
  <c r="AB52" i="31" s="1"/>
  <c r="AX52" i="31"/>
  <c r="S52" i="31" s="1"/>
  <c r="AC52" i="31" s="1"/>
  <c r="AB53" i="31" s="1"/>
  <c r="AX53" i="31"/>
  <c r="S53" i="31" s="1"/>
  <c r="AC53" i="31" s="1"/>
  <c r="AB54" i="31" s="1"/>
  <c r="AX54" i="31"/>
  <c r="S54" i="31" s="1"/>
  <c r="AC54" i="31" s="1"/>
  <c r="AB55" i="31" s="1"/>
  <c r="AX55" i="31"/>
  <c r="S55" i="31" s="1"/>
  <c r="AC55" i="31" s="1"/>
  <c r="AB56" i="31" s="1"/>
  <c r="AX56" i="31"/>
  <c r="S56" i="31" s="1"/>
  <c r="AC56" i="31" s="1"/>
  <c r="AB57" i="31" s="1"/>
  <c r="AX57" i="31"/>
  <c r="S57" i="31" s="1"/>
  <c r="AC57" i="31" s="1"/>
  <c r="AB58" i="31" s="1"/>
  <c r="AX58" i="31"/>
  <c r="S58" i="31" s="1"/>
  <c r="AC58" i="31" s="1"/>
  <c r="AB59" i="31" s="1"/>
  <c r="AX59" i="31"/>
  <c r="S59" i="31" s="1"/>
  <c r="AC59" i="31" s="1"/>
  <c r="AB60" i="31" s="1"/>
  <c r="AX60" i="31"/>
  <c r="S60" i="31" s="1"/>
  <c r="AC60" i="31" s="1"/>
  <c r="AB61" i="31" s="1"/>
  <c r="AX61" i="31"/>
  <c r="S61" i="31" s="1"/>
  <c r="AC61" i="31" s="1"/>
  <c r="AB62" i="31" s="1"/>
  <c r="AX62" i="31"/>
  <c r="S62" i="31" s="1"/>
  <c r="AC62" i="31" s="1"/>
  <c r="AB63" i="31" s="1"/>
  <c r="AX63" i="31"/>
  <c r="S63" i="31" s="1"/>
  <c r="AC63" i="31" s="1"/>
  <c r="AB64" i="31" s="1"/>
  <c r="AX64" i="31"/>
  <c r="S64" i="31" s="1"/>
  <c r="AC64" i="31" s="1"/>
  <c r="AB65" i="31" s="1"/>
  <c r="AX65" i="31"/>
  <c r="S65" i="31" s="1"/>
  <c r="AC65" i="31" s="1"/>
  <c r="AB66" i="31" s="1"/>
  <c r="AX66" i="31"/>
  <c r="S66" i="31" s="1"/>
  <c r="AC66" i="31" s="1"/>
  <c r="AB67" i="31" s="1"/>
  <c r="AX67" i="31"/>
  <c r="S67" i="31" s="1"/>
  <c r="AC67" i="31" s="1"/>
  <c r="AB68" i="31" s="1"/>
  <c r="AX68" i="31"/>
  <c r="S68" i="31" s="1"/>
  <c r="AC68" i="31" s="1"/>
  <c r="AB69" i="31" s="1"/>
  <c r="AX69" i="31"/>
  <c r="S69" i="31" s="1"/>
  <c r="AC69" i="31" s="1"/>
  <c r="AB70" i="31" s="1"/>
  <c r="AX70" i="31"/>
  <c r="S70" i="31" s="1"/>
  <c r="AC70" i="31" s="1"/>
  <c r="AB71" i="31" s="1"/>
  <c r="AX71" i="31"/>
  <c r="S71" i="31" s="1"/>
  <c r="AC71" i="31" s="1"/>
  <c r="AB72" i="31" s="1"/>
  <c r="AX72" i="31"/>
  <c r="S72" i="31" s="1"/>
  <c r="AC72" i="31" s="1"/>
  <c r="AB73" i="31" s="1"/>
  <c r="AX73" i="31"/>
  <c r="S73" i="31" s="1"/>
  <c r="AC73" i="31" s="1"/>
  <c r="AB74" i="31" s="1"/>
  <c r="AX77" i="31"/>
  <c r="S77" i="31" s="1"/>
  <c r="AC77" i="31" s="1"/>
  <c r="AB78" i="31" s="1"/>
  <c r="AX75" i="31"/>
  <c r="S75" i="31" s="1"/>
  <c r="AC75" i="31" s="1"/>
  <c r="AB76" i="31" s="1"/>
  <c r="AX78" i="31"/>
  <c r="S78" i="31" s="1"/>
  <c r="AC78" i="31" s="1"/>
  <c r="AB79" i="31" s="1"/>
  <c r="AX76" i="31"/>
  <c r="S76" i="31" s="1"/>
  <c r="AC76" i="31" s="1"/>
  <c r="AB77" i="31" s="1"/>
  <c r="AX74" i="31"/>
  <c r="S74" i="31" s="1"/>
  <c r="AC74" i="31" s="1"/>
  <c r="AB75" i="31" s="1"/>
  <c r="Z79" i="81"/>
  <c r="AS25" i="79"/>
  <c r="AL25" i="79"/>
  <c r="AU25" i="79" s="1"/>
  <c r="AH79" i="33"/>
  <c r="AQ79" i="33" s="1"/>
  <c r="AI79" i="37"/>
  <c r="AN79" i="37"/>
  <c r="AS4" i="95"/>
  <c r="AL4" i="95"/>
  <c r="AU4" i="95" s="1"/>
  <c r="AU81" i="95" s="1"/>
  <c r="C11" i="95" s="1"/>
  <c r="F48" i="97" s="1"/>
  <c r="X77" i="47"/>
  <c r="Y77" i="47"/>
  <c r="AI78" i="30"/>
  <c r="AN78" i="30"/>
  <c r="Y80" i="37"/>
  <c r="X80" i="37"/>
  <c r="AH78" i="34"/>
  <c r="AQ78" i="34" s="1"/>
  <c r="AN74" i="94"/>
  <c r="AI74" i="94"/>
  <c r="AG77" i="46"/>
  <c r="AP77" i="46" s="1"/>
  <c r="AF77" i="46"/>
  <c r="AO77" i="46" s="1"/>
  <c r="AE77" i="46"/>
  <c r="W78" i="46"/>
  <c r="AR77" i="43"/>
  <c r="AI76" i="45"/>
  <c r="AN76" i="45"/>
  <c r="AS3" i="79"/>
  <c r="AL3" i="79"/>
  <c r="AU3" i="79" s="1"/>
  <c r="X79" i="41"/>
  <c r="Y79" i="41"/>
  <c r="AG78" i="43"/>
  <c r="AP78" i="43" s="1"/>
  <c r="W79" i="43"/>
  <c r="AF78" i="43"/>
  <c r="AO78" i="43" s="1"/>
  <c r="AE78" i="43"/>
  <c r="AH79" i="25"/>
  <c r="AQ79" i="25" s="1"/>
  <c r="Y75" i="89"/>
  <c r="X75" i="89"/>
  <c r="AR78" i="33"/>
  <c r="Y78" i="39"/>
  <c r="X78" i="39"/>
  <c r="Y79" i="30"/>
  <c r="X79" i="30"/>
  <c r="Z79" i="31"/>
  <c r="AS81" i="95"/>
  <c r="AS18" i="79"/>
  <c r="AL18" i="79"/>
  <c r="AU18" i="79" s="1"/>
  <c r="Z79" i="33"/>
  <c r="AR77" i="34"/>
  <c r="AJ4" i="79"/>
  <c r="AK4" i="79"/>
  <c r="AT4" i="79" s="1"/>
  <c r="AT81" i="79" s="1"/>
  <c r="AN74" i="89"/>
  <c r="AI74" i="89"/>
  <c r="AI78" i="41"/>
  <c r="AN78" i="41"/>
  <c r="AX27" i="31" l="1"/>
  <c r="S27" i="31" s="1"/>
  <c r="AC27" i="31" s="1"/>
  <c r="AB28" i="31" s="1"/>
  <c r="AX23" i="31"/>
  <c r="S23" i="31" s="1"/>
  <c r="AC23" i="31" s="1"/>
  <c r="AB24" i="31" s="1"/>
  <c r="AX37" i="31"/>
  <c r="S37" i="31" s="1"/>
  <c r="AC37" i="31" s="1"/>
  <c r="AB38" i="31" s="1"/>
  <c r="AX31" i="31"/>
  <c r="S31" i="31" s="1"/>
  <c r="AC31" i="31" s="1"/>
  <c r="AB32" i="31" s="1"/>
  <c r="AX22" i="31"/>
  <c r="S22" i="31" s="1"/>
  <c r="AC22" i="31" s="1"/>
  <c r="AB23" i="31" s="1"/>
  <c r="AX36" i="31"/>
  <c r="S36" i="31" s="1"/>
  <c r="AC36" i="31" s="1"/>
  <c r="AB37" i="31" s="1"/>
  <c r="AX30" i="31"/>
  <c r="S30" i="31" s="1"/>
  <c r="AC30" i="31" s="1"/>
  <c r="AB31" i="31" s="1"/>
  <c r="AX21" i="31"/>
  <c r="S21" i="31" s="1"/>
  <c r="AC21" i="31" s="1"/>
  <c r="AB22" i="31" s="1"/>
  <c r="AG78" i="34"/>
  <c r="AP78" i="34" s="1"/>
  <c r="AX40" i="31"/>
  <c r="S40" i="31" s="1"/>
  <c r="AC40" i="31" s="1"/>
  <c r="AB41" i="31" s="1"/>
  <c r="AX34" i="31"/>
  <c r="S34" i="31" s="1"/>
  <c r="AC34" i="31" s="1"/>
  <c r="AB35" i="31" s="1"/>
  <c r="AX28" i="31"/>
  <c r="S28" i="31" s="1"/>
  <c r="AC28" i="31" s="1"/>
  <c r="AB29" i="31" s="1"/>
  <c r="W80" i="25"/>
  <c r="AX20" i="31"/>
  <c r="S20" i="31" s="1"/>
  <c r="AC20" i="31" s="1"/>
  <c r="AB21" i="31" s="1"/>
  <c r="Z80" i="77"/>
  <c r="AF78" i="34"/>
  <c r="AO78" i="34" s="1"/>
  <c r="Z78" i="39"/>
  <c r="Z80" i="37"/>
  <c r="AX26" i="31"/>
  <c r="S26" i="31" s="1"/>
  <c r="AC26" i="31" s="1"/>
  <c r="AB27" i="31" s="1"/>
  <c r="AX17" i="31"/>
  <c r="S17" i="31" s="1"/>
  <c r="AC17" i="31" s="1"/>
  <c r="AB18" i="31" s="1"/>
  <c r="AX16" i="31"/>
  <c r="S16" i="31" s="1"/>
  <c r="AC16" i="31" s="1"/>
  <c r="AB17" i="31" s="1"/>
  <c r="AX15" i="31"/>
  <c r="S15" i="31" s="1"/>
  <c r="AC15" i="31" s="1"/>
  <c r="AB16" i="31" s="1"/>
  <c r="AX25" i="31"/>
  <c r="S25" i="31" s="1"/>
  <c r="AC25" i="31" s="1"/>
  <c r="AB26" i="31" s="1"/>
  <c r="AX19" i="31"/>
  <c r="S19" i="31" s="1"/>
  <c r="AC19" i="31" s="1"/>
  <c r="AB20" i="31" s="1"/>
  <c r="AE78" i="34"/>
  <c r="AX24" i="31"/>
  <c r="S24" i="31" s="1"/>
  <c r="AC24" i="31" s="1"/>
  <c r="AB25" i="31" s="1"/>
  <c r="AX18" i="31"/>
  <c r="S18" i="31" s="1"/>
  <c r="AC18" i="31" s="1"/>
  <c r="AB19" i="31" s="1"/>
  <c r="Z77" i="45"/>
  <c r="AX14" i="31"/>
  <c r="S14" i="31" s="1"/>
  <c r="AC14" i="31" s="1"/>
  <c r="AB15" i="31" s="1"/>
  <c r="AX12" i="31"/>
  <c r="S12" i="31" s="1"/>
  <c r="AC12" i="31" s="1"/>
  <c r="AB13" i="31" s="1"/>
  <c r="AX11" i="31"/>
  <c r="S11" i="31" s="1"/>
  <c r="AC11" i="31" s="1"/>
  <c r="AB12" i="31" s="1"/>
  <c r="AX10" i="31"/>
  <c r="S10" i="31" s="1"/>
  <c r="AC10" i="31" s="1"/>
  <c r="AB11" i="31" s="1"/>
  <c r="AX9" i="31"/>
  <c r="S9" i="31" s="1"/>
  <c r="AC9" i="31" s="1"/>
  <c r="AB10" i="31" s="1"/>
  <c r="AX6" i="31"/>
  <c r="S6" i="31" s="1"/>
  <c r="AC6" i="31" s="1"/>
  <c r="AB7" i="31" s="1"/>
  <c r="AX5" i="31"/>
  <c r="S5" i="31" s="1"/>
  <c r="AC5" i="31" s="1"/>
  <c r="AB6" i="31" s="1"/>
  <c r="Z77" i="47"/>
  <c r="W78" i="47" s="1"/>
  <c r="AX3" i="31"/>
  <c r="S3" i="31" s="1"/>
  <c r="AC3" i="31" s="1"/>
  <c r="AX8" i="31"/>
  <c r="S8" i="31" s="1"/>
  <c r="AC8" i="31" s="1"/>
  <c r="AB9" i="31" s="1"/>
  <c r="AX4" i="31"/>
  <c r="S4" i="31" s="1"/>
  <c r="AC4" i="31" s="1"/>
  <c r="AB5" i="31" s="1"/>
  <c r="Z79" i="30"/>
  <c r="W80" i="30" s="1"/>
  <c r="AX13" i="31"/>
  <c r="S13" i="31" s="1"/>
  <c r="AC13" i="31" s="1"/>
  <c r="AB14" i="31" s="1"/>
  <c r="AE78" i="39"/>
  <c r="W79" i="39"/>
  <c r="AF78" i="39"/>
  <c r="AO78" i="39" s="1"/>
  <c r="AG78" i="39"/>
  <c r="AP78" i="39" s="1"/>
  <c r="AF79" i="30"/>
  <c r="AO79" i="30" s="1"/>
  <c r="AE79" i="30"/>
  <c r="AG79" i="30"/>
  <c r="AP79" i="30" s="1"/>
  <c r="AG77" i="47"/>
  <c r="AP77" i="47" s="1"/>
  <c r="AF77" i="47"/>
  <c r="AO77" i="47" s="1"/>
  <c r="AE77" i="47"/>
  <c r="W76" i="94"/>
  <c r="AG75" i="94"/>
  <c r="AP75" i="94" s="1"/>
  <c r="AF75" i="94"/>
  <c r="AO75" i="94" s="1"/>
  <c r="AE75" i="94"/>
  <c r="AN77" i="46"/>
  <c r="AI77" i="46"/>
  <c r="AE80" i="37"/>
  <c r="W81" i="37"/>
  <c r="AF80" i="37"/>
  <c r="AO80" i="37" s="1"/>
  <c r="AG80" i="37"/>
  <c r="AP80" i="37" s="1"/>
  <c r="AK67" i="31"/>
  <c r="AT67" i="31" s="1"/>
  <c r="AJ67" i="31"/>
  <c r="AK49" i="31"/>
  <c r="AT49" i="31" s="1"/>
  <c r="AJ49" i="31"/>
  <c r="AK19" i="31"/>
  <c r="AT19" i="31" s="1"/>
  <c r="AJ19" i="31"/>
  <c r="AI79" i="73"/>
  <c r="AN79" i="73"/>
  <c r="AH75" i="89"/>
  <c r="AQ75" i="89" s="1"/>
  <c r="Y78" i="46"/>
  <c r="X78" i="46"/>
  <c r="Z78" i="46" s="1"/>
  <c r="AE79" i="81"/>
  <c r="AF79" i="81"/>
  <c r="AO79" i="81" s="1"/>
  <c r="W80" i="81"/>
  <c r="AG79" i="81"/>
  <c r="AP79" i="81" s="1"/>
  <c r="AK74" i="31"/>
  <c r="AT74" i="31" s="1"/>
  <c r="AJ74" i="31"/>
  <c r="AK68" i="31"/>
  <c r="AT68" i="31" s="1"/>
  <c r="AJ68" i="31"/>
  <c r="AK62" i="31"/>
  <c r="AT62" i="31" s="1"/>
  <c r="AJ62" i="31"/>
  <c r="AK56" i="31"/>
  <c r="AT56" i="31" s="1"/>
  <c r="AJ56" i="31"/>
  <c r="AK50" i="31"/>
  <c r="AT50" i="31" s="1"/>
  <c r="AJ50" i="31"/>
  <c r="AK44" i="31"/>
  <c r="AT44" i="31" s="1"/>
  <c r="AJ44" i="31"/>
  <c r="AK38" i="31"/>
  <c r="AT38" i="31" s="1"/>
  <c r="AJ38" i="31"/>
  <c r="AK32" i="31"/>
  <c r="AT32" i="31" s="1"/>
  <c r="AJ32" i="31"/>
  <c r="AK26" i="31"/>
  <c r="AT26" i="31" s="1"/>
  <c r="AJ26" i="31"/>
  <c r="AK20" i="31"/>
  <c r="AT20" i="31" s="1"/>
  <c r="AJ20" i="31"/>
  <c r="AK14" i="31"/>
  <c r="AT14" i="31" s="1"/>
  <c r="AJ14" i="31"/>
  <c r="AK8" i="31"/>
  <c r="AT8" i="31" s="1"/>
  <c r="AJ8" i="31"/>
  <c r="X80" i="85"/>
  <c r="Y80" i="85"/>
  <c r="AN78" i="87"/>
  <c r="AI78" i="87"/>
  <c r="AR75" i="74"/>
  <c r="AF77" i="45"/>
  <c r="AO77" i="45" s="1"/>
  <c r="AE77" i="45"/>
  <c r="AG77" i="45"/>
  <c r="AP77" i="45" s="1"/>
  <c r="W78" i="45"/>
  <c r="AF76" i="27"/>
  <c r="AO76" i="27" s="1"/>
  <c r="AG76" i="27"/>
  <c r="AP76" i="27" s="1"/>
  <c r="W77" i="27"/>
  <c r="AE76" i="27"/>
  <c r="AR77" i="39"/>
  <c r="AK61" i="31"/>
  <c r="AT61" i="31" s="1"/>
  <c r="AJ61" i="31"/>
  <c r="AK31" i="31"/>
  <c r="AT31" i="31" s="1"/>
  <c r="AJ31" i="31"/>
  <c r="AK7" i="31"/>
  <c r="AT7" i="31" s="1"/>
  <c r="AJ7" i="31"/>
  <c r="Y80" i="86"/>
  <c r="X80" i="86"/>
  <c r="AR79" i="77"/>
  <c r="AR76" i="47"/>
  <c r="AH76" i="74"/>
  <c r="AQ76" i="74" s="1"/>
  <c r="AS4" i="79"/>
  <c r="AL4" i="79"/>
  <c r="AU4" i="79" s="1"/>
  <c r="AU81" i="79" s="1"/>
  <c r="C11" i="79" s="1"/>
  <c r="F32" i="97" s="1"/>
  <c r="Z75" i="89"/>
  <c r="AN78" i="43"/>
  <c r="AI78" i="43"/>
  <c r="AH79" i="41"/>
  <c r="AQ79" i="41" s="1"/>
  <c r="AK77" i="31"/>
  <c r="AT77" i="31" s="1"/>
  <c r="AJ77" i="31"/>
  <c r="AJ72" i="31"/>
  <c r="AK72" i="31"/>
  <c r="AT72" i="31" s="1"/>
  <c r="AJ66" i="31"/>
  <c r="AK66" i="31"/>
  <c r="AT66" i="31" s="1"/>
  <c r="AJ60" i="31"/>
  <c r="AK60" i="31"/>
  <c r="AT60" i="31" s="1"/>
  <c r="AJ54" i="31"/>
  <c r="AK54" i="31"/>
  <c r="AT54" i="31" s="1"/>
  <c r="AJ48" i="31"/>
  <c r="AK48" i="31"/>
  <c r="AT48" i="31" s="1"/>
  <c r="AJ42" i="31"/>
  <c r="AK42" i="31"/>
  <c r="AT42" i="31" s="1"/>
  <c r="AJ36" i="31"/>
  <c r="AK36" i="31"/>
  <c r="AT36" i="31" s="1"/>
  <c r="AJ30" i="31"/>
  <c r="AK30" i="31"/>
  <c r="AT30" i="31" s="1"/>
  <c r="AJ24" i="31"/>
  <c r="AK24" i="31"/>
  <c r="AT24" i="31" s="1"/>
  <c r="AJ18" i="31"/>
  <c r="AK18" i="31"/>
  <c r="AT18" i="31" s="1"/>
  <c r="AJ12" i="31"/>
  <c r="AK12" i="31"/>
  <c r="AT12" i="31" s="1"/>
  <c r="AR74" i="75"/>
  <c r="AH75" i="94"/>
  <c r="AQ75" i="94" s="1"/>
  <c r="X77" i="35"/>
  <c r="Y77" i="35"/>
  <c r="AI80" i="38"/>
  <c r="AN80" i="38"/>
  <c r="AN77" i="83"/>
  <c r="AI77" i="83"/>
  <c r="AI77" i="78"/>
  <c r="AN77" i="78"/>
  <c r="Y79" i="93"/>
  <c r="X79" i="93"/>
  <c r="Z76" i="74"/>
  <c r="AN78" i="34"/>
  <c r="AI78" i="34"/>
  <c r="AK55" i="31"/>
  <c r="AT55" i="31" s="1"/>
  <c r="AJ55" i="31"/>
  <c r="AK37" i="31"/>
  <c r="AT37" i="31" s="1"/>
  <c r="AJ37" i="31"/>
  <c r="AK13" i="31"/>
  <c r="AT13" i="31" s="1"/>
  <c r="AJ13" i="31"/>
  <c r="X81" i="38"/>
  <c r="Y81" i="38"/>
  <c r="AH75" i="75"/>
  <c r="AQ75" i="75" s="1"/>
  <c r="AG79" i="31"/>
  <c r="AP79" i="31" s="1"/>
  <c r="AP81" i="31" s="1"/>
  <c r="AF79" i="31"/>
  <c r="AO79" i="31" s="1"/>
  <c r="AO81" i="31" s="1"/>
  <c r="AE79" i="31"/>
  <c r="AX79" i="31"/>
  <c r="S79" i="31" s="1"/>
  <c r="AC79" i="31" s="1"/>
  <c r="AJ79" i="31" s="1"/>
  <c r="AS79" i="31" s="1"/>
  <c r="Z79" i="41"/>
  <c r="AR78" i="30"/>
  <c r="AK71" i="31"/>
  <c r="AT71" i="31" s="1"/>
  <c r="AJ71" i="31"/>
  <c r="AK65" i="31"/>
  <c r="AT65" i="31" s="1"/>
  <c r="AJ65" i="31"/>
  <c r="AK59" i="31"/>
  <c r="AT59" i="31" s="1"/>
  <c r="AJ59" i="31"/>
  <c r="AK53" i="31"/>
  <c r="AT53" i="31" s="1"/>
  <c r="AJ53" i="31"/>
  <c r="AK47" i="31"/>
  <c r="AT47" i="31" s="1"/>
  <c r="AJ47" i="31"/>
  <c r="AK41" i="31"/>
  <c r="AT41" i="31" s="1"/>
  <c r="AJ41" i="31"/>
  <c r="AK35" i="31"/>
  <c r="AT35" i="31" s="1"/>
  <c r="AJ35" i="31"/>
  <c r="AK29" i="31"/>
  <c r="AT29" i="31" s="1"/>
  <c r="AJ29" i="31"/>
  <c r="AK23" i="31"/>
  <c r="AT23" i="31" s="1"/>
  <c r="AJ23" i="31"/>
  <c r="AK17" i="31"/>
  <c r="AT17" i="31" s="1"/>
  <c r="AJ17" i="31"/>
  <c r="AJ11" i="31"/>
  <c r="AK11" i="31"/>
  <c r="AT11" i="31" s="1"/>
  <c r="AJ6" i="31"/>
  <c r="AK6" i="31"/>
  <c r="AT6" i="31" s="1"/>
  <c r="AI79" i="86"/>
  <c r="AN79" i="86"/>
  <c r="AI79" i="85"/>
  <c r="AN79" i="85"/>
  <c r="AN78" i="82"/>
  <c r="AI78" i="82"/>
  <c r="Z75" i="75"/>
  <c r="AH79" i="90"/>
  <c r="AQ79" i="90" s="1"/>
  <c r="X80" i="42"/>
  <c r="Y80" i="42"/>
  <c r="AR78" i="41"/>
  <c r="AH79" i="30"/>
  <c r="AQ79" i="30" s="1"/>
  <c r="AR74" i="94"/>
  <c r="AR79" i="37"/>
  <c r="AK76" i="31"/>
  <c r="AT76" i="31" s="1"/>
  <c r="AJ76" i="31"/>
  <c r="AK70" i="31"/>
  <c r="AT70" i="31" s="1"/>
  <c r="AJ70" i="31"/>
  <c r="AK64" i="31"/>
  <c r="AT64" i="31" s="1"/>
  <c r="AJ64" i="31"/>
  <c r="AK58" i="31"/>
  <c r="AT58" i="31" s="1"/>
  <c r="AJ58" i="31"/>
  <c r="AK52" i="31"/>
  <c r="AT52" i="31" s="1"/>
  <c r="AJ52" i="31"/>
  <c r="AK46" i="31"/>
  <c r="AT46" i="31" s="1"/>
  <c r="AJ46" i="31"/>
  <c r="AK40" i="31"/>
  <c r="AT40" i="31" s="1"/>
  <c r="AJ40" i="31"/>
  <c r="AK34" i="31"/>
  <c r="AT34" i="31" s="1"/>
  <c r="AJ34" i="31"/>
  <c r="AK28" i="31"/>
  <c r="AT28" i="31" s="1"/>
  <c r="AJ28" i="31"/>
  <c r="AK22" i="31"/>
  <c r="AT22" i="31" s="1"/>
  <c r="AJ22" i="31"/>
  <c r="AK16" i="31"/>
  <c r="AT16" i="31" s="1"/>
  <c r="AJ16" i="31"/>
  <c r="AK10" i="31"/>
  <c r="AT10" i="31" s="1"/>
  <c r="AJ10" i="31"/>
  <c r="AB4" i="31"/>
  <c r="AJ3" i="31"/>
  <c r="Y79" i="87"/>
  <c r="X79" i="87"/>
  <c r="AI76" i="35"/>
  <c r="AN76" i="35"/>
  <c r="Y77" i="29"/>
  <c r="X77" i="29"/>
  <c r="AH77" i="45"/>
  <c r="AQ77" i="45" s="1"/>
  <c r="AR78" i="90"/>
  <c r="AH80" i="77"/>
  <c r="AQ80" i="77" s="1"/>
  <c r="Y80" i="73"/>
  <c r="X80" i="73"/>
  <c r="AI78" i="93"/>
  <c r="AN78" i="93"/>
  <c r="AH80" i="26"/>
  <c r="AQ80" i="26" s="1"/>
  <c r="X79" i="34"/>
  <c r="Y79" i="34"/>
  <c r="Y80" i="25"/>
  <c r="X80" i="25"/>
  <c r="AH78" i="39"/>
  <c r="AQ78" i="39" s="1"/>
  <c r="AR76" i="45"/>
  <c r="AJ75" i="31"/>
  <c r="AK75" i="31"/>
  <c r="AT75" i="31" s="1"/>
  <c r="AK73" i="31"/>
  <c r="AT73" i="31" s="1"/>
  <c r="AJ73" i="31"/>
  <c r="AK43" i="31"/>
  <c r="AT43" i="31" s="1"/>
  <c r="AJ43" i="31"/>
  <c r="AK25" i="31"/>
  <c r="AT25" i="31" s="1"/>
  <c r="AJ25" i="31"/>
  <c r="Y78" i="78"/>
  <c r="X78" i="78"/>
  <c r="AR74" i="89"/>
  <c r="AF79" i="33"/>
  <c r="AO79" i="33" s="1"/>
  <c r="AG79" i="33"/>
  <c r="AP79" i="33" s="1"/>
  <c r="AE79" i="33"/>
  <c r="W80" i="33"/>
  <c r="X79" i="43"/>
  <c r="Y79" i="43"/>
  <c r="AS81" i="79"/>
  <c r="AH80" i="37"/>
  <c r="AQ80" i="37" s="1"/>
  <c r="AH77" i="47"/>
  <c r="AQ77" i="47" s="1"/>
  <c r="AJ78" i="31"/>
  <c r="AK78" i="31"/>
  <c r="AT78" i="31" s="1"/>
  <c r="AJ69" i="31"/>
  <c r="AK69" i="31"/>
  <c r="AT69" i="31" s="1"/>
  <c r="AJ63" i="31"/>
  <c r="AK63" i="31"/>
  <c r="AT63" i="31" s="1"/>
  <c r="AJ57" i="31"/>
  <c r="AK57" i="31"/>
  <c r="AT57" i="31" s="1"/>
  <c r="AJ51" i="31"/>
  <c r="AK51" i="31"/>
  <c r="AT51" i="31" s="1"/>
  <c r="AJ45" i="31"/>
  <c r="AK45" i="31"/>
  <c r="AT45" i="31" s="1"/>
  <c r="AJ39" i="31"/>
  <c r="AK39" i="31"/>
  <c r="AT39" i="31" s="1"/>
  <c r="AJ33" i="31"/>
  <c r="AK33" i="31"/>
  <c r="AT33" i="31" s="1"/>
  <c r="AJ27" i="31"/>
  <c r="AK27" i="31"/>
  <c r="AT27" i="31" s="1"/>
  <c r="AJ21" i="31"/>
  <c r="AK21" i="31"/>
  <c r="AT21" i="31" s="1"/>
  <c r="AJ15" i="31"/>
  <c r="AK15" i="31"/>
  <c r="AT15" i="31" s="1"/>
  <c r="AJ9" i="31"/>
  <c r="AK9" i="31"/>
  <c r="AT9" i="31" s="1"/>
  <c r="AJ5" i="31"/>
  <c r="AK5" i="31"/>
  <c r="AT5" i="31" s="1"/>
  <c r="Y79" i="82"/>
  <c r="X79" i="82"/>
  <c r="AI76" i="29"/>
  <c r="AN76" i="29"/>
  <c r="AR79" i="26"/>
  <c r="Y78" i="83"/>
  <c r="X78" i="83"/>
  <c r="AG80" i="77"/>
  <c r="AP80" i="77" s="1"/>
  <c r="AF80" i="77"/>
  <c r="AO80" i="77" s="1"/>
  <c r="AE80" i="77"/>
  <c r="W81" i="77"/>
  <c r="Z79" i="90"/>
  <c r="Z80" i="26"/>
  <c r="AN79" i="42"/>
  <c r="AI79" i="42"/>
  <c r="AI79" i="25"/>
  <c r="AN79" i="25"/>
  <c r="Z78" i="78" l="1"/>
  <c r="Z80" i="25"/>
  <c r="Z80" i="42"/>
  <c r="AF80" i="42" s="1"/>
  <c r="AO80" i="42" s="1"/>
  <c r="AK79" i="31"/>
  <c r="AT79" i="31" s="1"/>
  <c r="Z79" i="43"/>
  <c r="AX79" i="43" s="1"/>
  <c r="S79" i="43" s="1"/>
  <c r="AC79" i="43" s="1"/>
  <c r="Z80" i="73"/>
  <c r="Z79" i="93"/>
  <c r="Z79" i="34"/>
  <c r="W80" i="34" s="1"/>
  <c r="AG80" i="25"/>
  <c r="AP80" i="25" s="1"/>
  <c r="AF80" i="25"/>
  <c r="AO80" i="25" s="1"/>
  <c r="AE80" i="25"/>
  <c r="W81" i="25"/>
  <c r="W81" i="42"/>
  <c r="AG80" i="42"/>
  <c r="AP80" i="42" s="1"/>
  <c r="AE79" i="93"/>
  <c r="W80" i="93"/>
  <c r="AF79" i="93"/>
  <c r="AO79" i="93" s="1"/>
  <c r="AG79" i="93"/>
  <c r="AP79" i="93" s="1"/>
  <c r="AS46" i="31"/>
  <c r="AL46" i="31"/>
  <c r="AU46" i="31" s="1"/>
  <c r="AR79" i="85"/>
  <c r="AS55" i="31"/>
  <c r="AL55" i="31"/>
  <c r="AU55" i="31" s="1"/>
  <c r="AS27" i="31"/>
  <c r="AL27" i="31"/>
  <c r="AU27" i="31" s="1"/>
  <c r="AS45" i="31"/>
  <c r="AL45" i="31"/>
  <c r="AU45" i="31" s="1"/>
  <c r="AS63" i="31"/>
  <c r="AL63" i="31"/>
  <c r="AU63" i="31" s="1"/>
  <c r="AS70" i="31"/>
  <c r="AL70" i="31"/>
  <c r="AU70" i="31" s="1"/>
  <c r="AR79" i="86"/>
  <c r="AS13" i="31"/>
  <c r="AL13" i="31"/>
  <c r="AU13" i="31" s="1"/>
  <c r="AR79" i="42"/>
  <c r="AS15" i="31"/>
  <c r="AL15" i="31"/>
  <c r="AU15" i="31" s="1"/>
  <c r="AS73" i="31"/>
  <c r="AL73" i="31"/>
  <c r="AU73" i="31" s="1"/>
  <c r="AH80" i="73"/>
  <c r="AQ80" i="73" s="1"/>
  <c r="AK4" i="31"/>
  <c r="AT4" i="31" s="1"/>
  <c r="AT81" i="31" s="1"/>
  <c r="AJ4" i="31"/>
  <c r="AS29" i="31"/>
  <c r="AL29" i="31"/>
  <c r="AU29" i="31" s="1"/>
  <c r="AS47" i="31"/>
  <c r="AL47" i="31"/>
  <c r="AU47" i="31" s="1"/>
  <c r="AS65" i="31"/>
  <c r="AL65" i="31"/>
  <c r="AU65" i="31" s="1"/>
  <c r="AH79" i="93"/>
  <c r="AQ79" i="93" s="1"/>
  <c r="AS24" i="31"/>
  <c r="AL24" i="31"/>
  <c r="AU24" i="31" s="1"/>
  <c r="AS42" i="31"/>
  <c r="AL42" i="31"/>
  <c r="AU42" i="31" s="1"/>
  <c r="AS60" i="31"/>
  <c r="AL60" i="31"/>
  <c r="AU60" i="31" s="1"/>
  <c r="AR78" i="43"/>
  <c r="Y78" i="45"/>
  <c r="X78" i="45"/>
  <c r="AS8" i="31"/>
  <c r="AL8" i="31"/>
  <c r="AU8" i="31" s="1"/>
  <c r="AS26" i="31"/>
  <c r="AL26" i="31"/>
  <c r="AU26" i="31" s="1"/>
  <c r="AS44" i="31"/>
  <c r="AL44" i="31"/>
  <c r="AU44" i="31" s="1"/>
  <c r="AS62" i="31"/>
  <c r="AL62" i="31"/>
  <c r="AU62" i="31" s="1"/>
  <c r="Y81" i="37"/>
  <c r="X81" i="37"/>
  <c r="AF80" i="73"/>
  <c r="AO80" i="73" s="1"/>
  <c r="AE80" i="73"/>
  <c r="W81" i="73"/>
  <c r="AG80" i="73"/>
  <c r="AP80" i="73" s="1"/>
  <c r="AS11" i="31"/>
  <c r="AL11" i="31"/>
  <c r="AU11" i="31" s="1"/>
  <c r="AH81" i="38"/>
  <c r="AQ81" i="38" s="1"/>
  <c r="AS31" i="31"/>
  <c r="AL31" i="31"/>
  <c r="AU31" i="31" s="1"/>
  <c r="AR78" i="87"/>
  <c r="X80" i="81"/>
  <c r="Y80" i="81"/>
  <c r="W79" i="46"/>
  <c r="AG78" i="46"/>
  <c r="AP78" i="46" s="1"/>
  <c r="AE78" i="46"/>
  <c r="AF78" i="46"/>
  <c r="AO78" i="46" s="1"/>
  <c r="AS67" i="31"/>
  <c r="AL67" i="31"/>
  <c r="AU67" i="31" s="1"/>
  <c r="AI80" i="37"/>
  <c r="AN80" i="37"/>
  <c r="AG79" i="90"/>
  <c r="AP79" i="90" s="1"/>
  <c r="AF79" i="90"/>
  <c r="AO79" i="90" s="1"/>
  <c r="AE79" i="90"/>
  <c r="W80" i="90"/>
  <c r="AH78" i="83"/>
  <c r="AQ78" i="83" s="1"/>
  <c r="AR76" i="29"/>
  <c r="AH79" i="43"/>
  <c r="AQ79" i="43" s="1"/>
  <c r="AQ81" i="43" s="1"/>
  <c r="AZ3" i="43"/>
  <c r="AX5" i="43" s="1"/>
  <c r="S5" i="43" s="1"/>
  <c r="AC5" i="43" s="1"/>
  <c r="AB6" i="43" s="1"/>
  <c r="AX56" i="43"/>
  <c r="S56" i="43" s="1"/>
  <c r="AC56" i="43" s="1"/>
  <c r="AB57" i="43" s="1"/>
  <c r="AX61" i="43"/>
  <c r="S61" i="43" s="1"/>
  <c r="AC61" i="43" s="1"/>
  <c r="AB62" i="43" s="1"/>
  <c r="AX68" i="43"/>
  <c r="S68" i="43" s="1"/>
  <c r="AC68" i="43" s="1"/>
  <c r="AB69" i="43" s="1"/>
  <c r="AX71" i="43"/>
  <c r="S71" i="43" s="1"/>
  <c r="AC71" i="43" s="1"/>
  <c r="AB72" i="43" s="1"/>
  <c r="AX78" i="43"/>
  <c r="S78" i="43" s="1"/>
  <c r="AC78" i="43" s="1"/>
  <c r="AB79" i="43" s="1"/>
  <c r="AX74" i="43"/>
  <c r="S74" i="43" s="1"/>
  <c r="AC74" i="43" s="1"/>
  <c r="AB75" i="43" s="1"/>
  <c r="AX77" i="43"/>
  <c r="S77" i="43" s="1"/>
  <c r="AC77" i="43" s="1"/>
  <c r="AB78" i="43" s="1"/>
  <c r="AS25" i="31"/>
  <c r="AL25" i="31"/>
  <c r="AU25" i="31" s="1"/>
  <c r="AH79" i="87"/>
  <c r="AQ79" i="87" s="1"/>
  <c r="AQ81" i="87" s="1"/>
  <c r="AZ3" i="87"/>
  <c r="AX7" i="87" s="1"/>
  <c r="S7" i="87" s="1"/>
  <c r="AC7" i="87" s="1"/>
  <c r="AB8" i="87" s="1"/>
  <c r="AX30" i="87"/>
  <c r="S30" i="87" s="1"/>
  <c r="AC30" i="87" s="1"/>
  <c r="AB31" i="87" s="1"/>
  <c r="AX43" i="87"/>
  <c r="S43" i="87" s="1"/>
  <c r="AC43" i="87" s="1"/>
  <c r="AB44" i="87" s="1"/>
  <c r="AX47" i="87"/>
  <c r="S47" i="87" s="1"/>
  <c r="AC47" i="87" s="1"/>
  <c r="AB48" i="87" s="1"/>
  <c r="AX48" i="87"/>
  <c r="S48" i="87" s="1"/>
  <c r="AC48" i="87" s="1"/>
  <c r="AB49" i="87" s="1"/>
  <c r="AX56" i="87"/>
  <c r="S56" i="87" s="1"/>
  <c r="AC56" i="87" s="1"/>
  <c r="AB57" i="87" s="1"/>
  <c r="AX58" i="87"/>
  <c r="S58" i="87" s="1"/>
  <c r="AC58" i="87" s="1"/>
  <c r="AB59" i="87" s="1"/>
  <c r="AX59" i="87"/>
  <c r="S59" i="87" s="1"/>
  <c r="AC59" i="87" s="1"/>
  <c r="AB60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7" i="87"/>
  <c r="S77" i="87" s="1"/>
  <c r="AC77" i="87" s="1"/>
  <c r="AB78" i="87" s="1"/>
  <c r="AX76" i="87"/>
  <c r="S76" i="87" s="1"/>
  <c r="AC76" i="87" s="1"/>
  <c r="AB77" i="87" s="1"/>
  <c r="AX78" i="87"/>
  <c r="S78" i="87" s="1"/>
  <c r="AC78" i="87" s="1"/>
  <c r="AB79" i="87" s="1"/>
  <c r="AH80" i="42"/>
  <c r="AQ80" i="42" s="1"/>
  <c r="AS17" i="31"/>
  <c r="AL17" i="31"/>
  <c r="AU17" i="31" s="1"/>
  <c r="AS35" i="31"/>
  <c r="AL35" i="31"/>
  <c r="AU35" i="31" s="1"/>
  <c r="AS53" i="31"/>
  <c r="AL53" i="31"/>
  <c r="AU53" i="31" s="1"/>
  <c r="AS71" i="31"/>
  <c r="AL71" i="31"/>
  <c r="AU71" i="31" s="1"/>
  <c r="AG79" i="41"/>
  <c r="AP79" i="41" s="1"/>
  <c r="AF79" i="41"/>
  <c r="AO79" i="41" s="1"/>
  <c r="AE79" i="41"/>
  <c r="W80" i="41"/>
  <c r="Z81" i="38"/>
  <c r="AR80" i="38"/>
  <c r="AS12" i="31"/>
  <c r="AL12" i="31"/>
  <c r="AU12" i="31" s="1"/>
  <c r="AS30" i="31"/>
  <c r="AL30" i="31"/>
  <c r="AU30" i="31" s="1"/>
  <c r="AS48" i="31"/>
  <c r="AL48" i="31"/>
  <c r="AU48" i="31" s="1"/>
  <c r="AS66" i="31"/>
  <c r="AL66" i="31"/>
  <c r="AU66" i="31" s="1"/>
  <c r="W76" i="89"/>
  <c r="AE75" i="89"/>
  <c r="AF75" i="89"/>
  <c r="AO75" i="89" s="1"/>
  <c r="AG75" i="89"/>
  <c r="AP75" i="89" s="1"/>
  <c r="AH80" i="86"/>
  <c r="AQ80" i="86" s="1"/>
  <c r="AN76" i="27"/>
  <c r="AI76" i="27"/>
  <c r="AS14" i="31"/>
  <c r="AL14" i="31"/>
  <c r="AU14" i="31" s="1"/>
  <c r="AS32" i="31"/>
  <c r="AL32" i="31"/>
  <c r="AU32" i="31" s="1"/>
  <c r="AS50" i="31"/>
  <c r="AL50" i="31"/>
  <c r="AU50" i="31" s="1"/>
  <c r="AS68" i="31"/>
  <c r="AL68" i="31"/>
  <c r="AU68" i="31" s="1"/>
  <c r="AR79" i="73"/>
  <c r="AR77" i="46"/>
  <c r="X76" i="94"/>
  <c r="Y76" i="94"/>
  <c r="AG80" i="26"/>
  <c r="AP80" i="26" s="1"/>
  <c r="AF80" i="26"/>
  <c r="AO80" i="26" s="1"/>
  <c r="AE80" i="26"/>
  <c r="W81" i="26"/>
  <c r="AS21" i="31"/>
  <c r="AL21" i="31"/>
  <c r="AU21" i="31" s="1"/>
  <c r="AS78" i="31"/>
  <c r="AL78" i="31"/>
  <c r="AU78" i="31" s="1"/>
  <c r="AR76" i="35"/>
  <c r="AS28" i="31"/>
  <c r="AL28" i="31"/>
  <c r="AU28" i="31" s="1"/>
  <c r="AS9" i="31"/>
  <c r="AL9" i="31"/>
  <c r="AU9" i="31" s="1"/>
  <c r="AS61" i="31"/>
  <c r="AL61" i="31"/>
  <c r="AU61" i="31" s="1"/>
  <c r="Y77" i="27"/>
  <c r="X77" i="27"/>
  <c r="AN77" i="45"/>
  <c r="AI77" i="45"/>
  <c r="AS19" i="31"/>
  <c r="AL19" i="31"/>
  <c r="AU19" i="31" s="1"/>
  <c r="X78" i="47"/>
  <c r="Y78" i="47"/>
  <c r="AS39" i="31"/>
  <c r="AL39" i="31"/>
  <c r="AU39" i="31" s="1"/>
  <c r="AG78" i="78"/>
  <c r="AP78" i="78" s="1"/>
  <c r="AF78" i="78"/>
  <c r="AO78" i="78" s="1"/>
  <c r="AE78" i="78"/>
  <c r="W79" i="78"/>
  <c r="AS10" i="31"/>
  <c r="AL10" i="31"/>
  <c r="AU10" i="31" s="1"/>
  <c r="AS64" i="31"/>
  <c r="AL64" i="31"/>
  <c r="AU64" i="31" s="1"/>
  <c r="AH79" i="82"/>
  <c r="AQ79" i="82" s="1"/>
  <c r="AS75" i="31"/>
  <c r="AL75" i="31"/>
  <c r="AU75" i="31" s="1"/>
  <c r="AH77" i="29"/>
  <c r="AQ77" i="29" s="1"/>
  <c r="AS34" i="31"/>
  <c r="AL34" i="31"/>
  <c r="AU34" i="31" s="1"/>
  <c r="AG75" i="75"/>
  <c r="AP75" i="75" s="1"/>
  <c r="AF75" i="75"/>
  <c r="AO75" i="75" s="1"/>
  <c r="AE75" i="75"/>
  <c r="W76" i="75"/>
  <c r="AR79" i="25"/>
  <c r="Y81" i="77"/>
  <c r="X81" i="77"/>
  <c r="Z81" i="77" s="1"/>
  <c r="Z78" i="83"/>
  <c r="X80" i="33"/>
  <c r="Y80" i="33"/>
  <c r="AS43" i="31"/>
  <c r="AL43" i="31"/>
  <c r="AU43" i="31" s="1"/>
  <c r="Z79" i="87"/>
  <c r="AR78" i="82"/>
  <c r="AS23" i="31"/>
  <c r="AL23" i="31"/>
  <c r="AU23" i="31" s="1"/>
  <c r="AS41" i="31"/>
  <c r="AL41" i="31"/>
  <c r="AU41" i="31" s="1"/>
  <c r="AS59" i="31"/>
  <c r="AL59" i="31"/>
  <c r="AU59" i="31" s="1"/>
  <c r="AN79" i="31"/>
  <c r="AN81" i="31" s="1"/>
  <c r="AI79" i="31"/>
  <c r="AR77" i="78"/>
  <c r="AH77" i="35"/>
  <c r="AQ77" i="35" s="1"/>
  <c r="AS18" i="31"/>
  <c r="AL18" i="31"/>
  <c r="AU18" i="31" s="1"/>
  <c r="AS36" i="31"/>
  <c r="AL36" i="31"/>
  <c r="AU36" i="31" s="1"/>
  <c r="AS54" i="31"/>
  <c r="AL54" i="31"/>
  <c r="AU54" i="31" s="1"/>
  <c r="AS72" i="31"/>
  <c r="AL72" i="31"/>
  <c r="AU72" i="31" s="1"/>
  <c r="Z80" i="86"/>
  <c r="AH80" i="85"/>
  <c r="AQ80" i="85" s="1"/>
  <c r="AS20" i="31"/>
  <c r="AL20" i="31"/>
  <c r="AU20" i="31" s="1"/>
  <c r="AS38" i="31"/>
  <c r="AL38" i="31"/>
  <c r="AU38" i="31" s="1"/>
  <c r="AS56" i="31"/>
  <c r="AL56" i="31"/>
  <c r="AU56" i="31" s="1"/>
  <c r="AS74" i="31"/>
  <c r="AL74" i="31"/>
  <c r="AU74" i="31" s="1"/>
  <c r="AN79" i="81"/>
  <c r="AI79" i="81"/>
  <c r="AN77" i="47"/>
  <c r="AI77" i="47"/>
  <c r="Y80" i="30"/>
  <c r="X80" i="30"/>
  <c r="X79" i="39"/>
  <c r="Y79" i="39"/>
  <c r="AS5" i="31"/>
  <c r="AL5" i="31"/>
  <c r="AU5" i="31" s="1"/>
  <c r="AS57" i="31"/>
  <c r="AL57" i="31"/>
  <c r="AU57" i="31" s="1"/>
  <c r="AH79" i="34"/>
  <c r="AQ79" i="34" s="1"/>
  <c r="AS16" i="31"/>
  <c r="AL16" i="31"/>
  <c r="AU16" i="31" s="1"/>
  <c r="AS52" i="31"/>
  <c r="AL52" i="31"/>
  <c r="AU52" i="31" s="1"/>
  <c r="AR78" i="34"/>
  <c r="AN80" i="77"/>
  <c r="AI80" i="77"/>
  <c r="Z79" i="82"/>
  <c r="AS33" i="31"/>
  <c r="AL33" i="31"/>
  <c r="AU33" i="31" s="1"/>
  <c r="AS51" i="31"/>
  <c r="AL51" i="31"/>
  <c r="AU51" i="31" s="1"/>
  <c r="AS69" i="31"/>
  <c r="AL69" i="31"/>
  <c r="AU69" i="31" s="1"/>
  <c r="AN79" i="33"/>
  <c r="AI79" i="33"/>
  <c r="AH78" i="78"/>
  <c r="AQ78" i="78" s="1"/>
  <c r="AH80" i="25"/>
  <c r="AQ80" i="25" s="1"/>
  <c r="AR78" i="93"/>
  <c r="Z77" i="29"/>
  <c r="AS3" i="31"/>
  <c r="AL3" i="31"/>
  <c r="AU3" i="31" s="1"/>
  <c r="AS22" i="31"/>
  <c r="AL22" i="31"/>
  <c r="AU22" i="31" s="1"/>
  <c r="AS40" i="31"/>
  <c r="AL40" i="31"/>
  <c r="AU40" i="31" s="1"/>
  <c r="AS58" i="31"/>
  <c r="AL58" i="31"/>
  <c r="AU58" i="31" s="1"/>
  <c r="AS76" i="31"/>
  <c r="AL76" i="31"/>
  <c r="AU76" i="31" s="1"/>
  <c r="AS6" i="31"/>
  <c r="AL6" i="31"/>
  <c r="AU6" i="31" s="1"/>
  <c r="AS37" i="31"/>
  <c r="AL37" i="31"/>
  <c r="AU37" i="31" s="1"/>
  <c r="W77" i="74"/>
  <c r="AG76" i="74"/>
  <c r="AP76" i="74" s="1"/>
  <c r="AF76" i="74"/>
  <c r="AO76" i="74" s="1"/>
  <c r="AE76" i="74"/>
  <c r="AR77" i="83"/>
  <c r="Z77" i="35"/>
  <c r="AS77" i="31"/>
  <c r="AL77" i="31"/>
  <c r="AU77" i="31" s="1"/>
  <c r="AS7" i="31"/>
  <c r="AL7" i="31"/>
  <c r="AU7" i="31" s="1"/>
  <c r="Z80" i="85"/>
  <c r="AH78" i="46"/>
  <c r="AQ78" i="46" s="1"/>
  <c r="AS49" i="31"/>
  <c r="AL49" i="31"/>
  <c r="AU49" i="31" s="1"/>
  <c r="AN75" i="94"/>
  <c r="AI75" i="94"/>
  <c r="AI79" i="30"/>
  <c r="AN79" i="30"/>
  <c r="AI78" i="39"/>
  <c r="AN78" i="39"/>
  <c r="AX29" i="87" l="1"/>
  <c r="S29" i="87" s="1"/>
  <c r="AC29" i="87" s="1"/>
  <c r="AB30" i="87" s="1"/>
  <c r="AX67" i="43"/>
  <c r="S67" i="43" s="1"/>
  <c r="AC67" i="43" s="1"/>
  <c r="AB68" i="43" s="1"/>
  <c r="AX55" i="43"/>
  <c r="S55" i="43" s="1"/>
  <c r="AC55" i="43" s="1"/>
  <c r="AB56" i="43" s="1"/>
  <c r="Z79" i="39"/>
  <c r="AX75" i="87"/>
  <c r="S75" i="87" s="1"/>
  <c r="AC75" i="87" s="1"/>
  <c r="AB76" i="87" s="1"/>
  <c r="AX69" i="87"/>
  <c r="S69" i="87" s="1"/>
  <c r="AC69" i="87" s="1"/>
  <c r="AB70" i="87" s="1"/>
  <c r="AX62" i="87"/>
  <c r="S62" i="87" s="1"/>
  <c r="AC62" i="87" s="1"/>
  <c r="AB63" i="87" s="1"/>
  <c r="AX55" i="87"/>
  <c r="S55" i="87" s="1"/>
  <c r="AC55" i="87" s="1"/>
  <c r="AB56" i="87" s="1"/>
  <c r="AX42" i="87"/>
  <c r="S42" i="87" s="1"/>
  <c r="AC42" i="87" s="1"/>
  <c r="AB43" i="87" s="1"/>
  <c r="AX76" i="43"/>
  <c r="S76" i="43" s="1"/>
  <c r="AC76" i="43" s="1"/>
  <c r="AB77" i="43" s="1"/>
  <c r="AX66" i="43"/>
  <c r="S66" i="43" s="1"/>
  <c r="AC66" i="43" s="1"/>
  <c r="AB67" i="43" s="1"/>
  <c r="AX50" i="43"/>
  <c r="S50" i="43" s="1"/>
  <c r="AC50" i="43" s="1"/>
  <c r="AB51" i="43" s="1"/>
  <c r="AX74" i="87"/>
  <c r="S74" i="87" s="1"/>
  <c r="AC74" i="87" s="1"/>
  <c r="AB75" i="87" s="1"/>
  <c r="AX68" i="87"/>
  <c r="S68" i="87" s="1"/>
  <c r="AC68" i="87" s="1"/>
  <c r="AB69" i="87" s="1"/>
  <c r="AX61" i="87"/>
  <c r="S61" i="87" s="1"/>
  <c r="AC61" i="87" s="1"/>
  <c r="AB62" i="87" s="1"/>
  <c r="AX54" i="87"/>
  <c r="S54" i="87" s="1"/>
  <c r="AC54" i="87" s="1"/>
  <c r="AB55" i="87" s="1"/>
  <c r="AX36" i="87"/>
  <c r="S36" i="87" s="1"/>
  <c r="AC36" i="87" s="1"/>
  <c r="AB37" i="87" s="1"/>
  <c r="AX73" i="43"/>
  <c r="S73" i="43" s="1"/>
  <c r="AC73" i="43" s="1"/>
  <c r="AB74" i="43" s="1"/>
  <c r="AX65" i="43"/>
  <c r="S65" i="43" s="1"/>
  <c r="AC65" i="43" s="1"/>
  <c r="AB66" i="43" s="1"/>
  <c r="AX49" i="43"/>
  <c r="S49" i="43" s="1"/>
  <c r="AC49" i="43" s="1"/>
  <c r="AB50" i="43" s="1"/>
  <c r="AF79" i="43"/>
  <c r="AO79" i="43" s="1"/>
  <c r="AO81" i="43" s="1"/>
  <c r="AX73" i="87"/>
  <c r="S73" i="87" s="1"/>
  <c r="AC73" i="87" s="1"/>
  <c r="AB74" i="87" s="1"/>
  <c r="AX67" i="87"/>
  <c r="S67" i="87" s="1"/>
  <c r="AC67" i="87" s="1"/>
  <c r="AB68" i="87" s="1"/>
  <c r="AX60" i="87"/>
  <c r="S60" i="87" s="1"/>
  <c r="AC60" i="87" s="1"/>
  <c r="AB61" i="87" s="1"/>
  <c r="AX49" i="87"/>
  <c r="S49" i="87" s="1"/>
  <c r="AC49" i="87" s="1"/>
  <c r="AB50" i="87" s="1"/>
  <c r="AX35" i="87"/>
  <c r="S35" i="87" s="1"/>
  <c r="AC35" i="87" s="1"/>
  <c r="AB36" i="87" s="1"/>
  <c r="AX72" i="43"/>
  <c r="S72" i="43" s="1"/>
  <c r="AC72" i="43" s="1"/>
  <c r="AB73" i="43" s="1"/>
  <c r="AX62" i="43"/>
  <c r="S62" i="43" s="1"/>
  <c r="AC62" i="43" s="1"/>
  <c r="AB63" i="43" s="1"/>
  <c r="AX44" i="43"/>
  <c r="S44" i="43" s="1"/>
  <c r="AC44" i="43" s="1"/>
  <c r="AB45" i="43" s="1"/>
  <c r="AG79" i="43"/>
  <c r="AP79" i="43" s="1"/>
  <c r="AP81" i="43" s="1"/>
  <c r="AX43" i="43"/>
  <c r="S43" i="43" s="1"/>
  <c r="AC43" i="43" s="1"/>
  <c r="AB44" i="43" s="1"/>
  <c r="AX60" i="43"/>
  <c r="S60" i="43" s="1"/>
  <c r="AC60" i="43" s="1"/>
  <c r="AB61" i="43" s="1"/>
  <c r="AX54" i="43"/>
  <c r="S54" i="43" s="1"/>
  <c r="AC54" i="43" s="1"/>
  <c r="AB55" i="43" s="1"/>
  <c r="AX48" i="43"/>
  <c r="S48" i="43" s="1"/>
  <c r="AC48" i="43" s="1"/>
  <c r="AB49" i="43" s="1"/>
  <c r="AX42" i="43"/>
  <c r="S42" i="43" s="1"/>
  <c r="AC42" i="43" s="1"/>
  <c r="AB43" i="43" s="1"/>
  <c r="AE79" i="43"/>
  <c r="Z80" i="30"/>
  <c r="AX59" i="43"/>
  <c r="S59" i="43" s="1"/>
  <c r="AC59" i="43" s="1"/>
  <c r="AB60" i="43" s="1"/>
  <c r="AX53" i="43"/>
  <c r="S53" i="43" s="1"/>
  <c r="AC53" i="43" s="1"/>
  <c r="AB54" i="43" s="1"/>
  <c r="AX47" i="43"/>
  <c r="S47" i="43" s="1"/>
  <c r="AC47" i="43" s="1"/>
  <c r="AB48" i="43" s="1"/>
  <c r="AX41" i="43"/>
  <c r="S41" i="43" s="1"/>
  <c r="AC41" i="43" s="1"/>
  <c r="AB42" i="43" s="1"/>
  <c r="AX70" i="43"/>
  <c r="S70" i="43" s="1"/>
  <c r="AC70" i="43" s="1"/>
  <c r="AB71" i="43" s="1"/>
  <c r="AX64" i="43"/>
  <c r="S64" i="43" s="1"/>
  <c r="AC64" i="43" s="1"/>
  <c r="AB65" i="43" s="1"/>
  <c r="AX58" i="43"/>
  <c r="S58" i="43" s="1"/>
  <c r="AC58" i="43" s="1"/>
  <c r="AB59" i="43" s="1"/>
  <c r="AX52" i="43"/>
  <c r="S52" i="43" s="1"/>
  <c r="AC52" i="43" s="1"/>
  <c r="AB53" i="43" s="1"/>
  <c r="AX46" i="43"/>
  <c r="S46" i="43" s="1"/>
  <c r="AC46" i="43" s="1"/>
  <c r="AB47" i="43" s="1"/>
  <c r="AX39" i="43"/>
  <c r="S39" i="43" s="1"/>
  <c r="AC39" i="43" s="1"/>
  <c r="AB40" i="43" s="1"/>
  <c r="AE80" i="42"/>
  <c r="AX53" i="87"/>
  <c r="S53" i="87" s="1"/>
  <c r="AC53" i="87" s="1"/>
  <c r="AB54" i="87" s="1"/>
  <c r="AX41" i="87"/>
  <c r="S41" i="87" s="1"/>
  <c r="AC41" i="87" s="1"/>
  <c r="AB42" i="87" s="1"/>
  <c r="AX75" i="43"/>
  <c r="S75" i="43" s="1"/>
  <c r="AC75" i="43" s="1"/>
  <c r="AB76" i="43" s="1"/>
  <c r="AX69" i="43"/>
  <c r="S69" i="43" s="1"/>
  <c r="AC69" i="43" s="1"/>
  <c r="AB70" i="43" s="1"/>
  <c r="AX63" i="43"/>
  <c r="S63" i="43" s="1"/>
  <c r="AC63" i="43" s="1"/>
  <c r="AB64" i="43" s="1"/>
  <c r="AX57" i="43"/>
  <c r="S57" i="43" s="1"/>
  <c r="AC57" i="43" s="1"/>
  <c r="AB58" i="43" s="1"/>
  <c r="AX51" i="43"/>
  <c r="S51" i="43" s="1"/>
  <c r="AC51" i="43" s="1"/>
  <c r="AB52" i="43" s="1"/>
  <c r="AX45" i="43"/>
  <c r="S45" i="43" s="1"/>
  <c r="AC45" i="43" s="1"/>
  <c r="AB46" i="43" s="1"/>
  <c r="AX35" i="43"/>
  <c r="S35" i="43" s="1"/>
  <c r="AC35" i="43" s="1"/>
  <c r="AB36" i="43" s="1"/>
  <c r="AF79" i="34"/>
  <c r="AO79" i="34" s="1"/>
  <c r="AX24" i="87"/>
  <c r="S24" i="87" s="1"/>
  <c r="AC24" i="87" s="1"/>
  <c r="AB25" i="87" s="1"/>
  <c r="AX34" i="43"/>
  <c r="S34" i="43" s="1"/>
  <c r="AC34" i="43" s="1"/>
  <c r="AB35" i="43" s="1"/>
  <c r="AX23" i="87"/>
  <c r="S23" i="87" s="1"/>
  <c r="AC23" i="87" s="1"/>
  <c r="AB24" i="87" s="1"/>
  <c r="AX33" i="43"/>
  <c r="S33" i="43" s="1"/>
  <c r="AC33" i="43" s="1"/>
  <c r="AB34" i="43" s="1"/>
  <c r="AX16" i="87"/>
  <c r="S16" i="87" s="1"/>
  <c r="AC16" i="87" s="1"/>
  <c r="AB17" i="87" s="1"/>
  <c r="AX28" i="43"/>
  <c r="S28" i="43" s="1"/>
  <c r="AC28" i="43" s="1"/>
  <c r="AB29" i="43" s="1"/>
  <c r="AE79" i="34"/>
  <c r="AX40" i="43"/>
  <c r="S40" i="43" s="1"/>
  <c r="AC40" i="43" s="1"/>
  <c r="AB41" i="43" s="1"/>
  <c r="AX19" i="43"/>
  <c r="S19" i="43" s="1"/>
  <c r="AC19" i="43" s="1"/>
  <c r="AB20" i="43" s="1"/>
  <c r="AG79" i="34"/>
  <c r="AP79" i="34" s="1"/>
  <c r="AX37" i="87"/>
  <c r="S37" i="87" s="1"/>
  <c r="AC37" i="87" s="1"/>
  <c r="AB38" i="87" s="1"/>
  <c r="AX31" i="87"/>
  <c r="S31" i="87" s="1"/>
  <c r="AC31" i="87" s="1"/>
  <c r="AB32" i="87" s="1"/>
  <c r="AX25" i="87"/>
  <c r="S25" i="87" s="1"/>
  <c r="AC25" i="87" s="1"/>
  <c r="AB26" i="87" s="1"/>
  <c r="AX18" i="87"/>
  <c r="S18" i="87" s="1"/>
  <c r="AC18" i="87" s="1"/>
  <c r="AB19" i="87" s="1"/>
  <c r="AX9" i="87"/>
  <c r="S9" i="87" s="1"/>
  <c r="AC9" i="87" s="1"/>
  <c r="AB10" i="87" s="1"/>
  <c r="AX36" i="43"/>
  <c r="S36" i="43" s="1"/>
  <c r="AC36" i="43" s="1"/>
  <c r="AB37" i="43" s="1"/>
  <c r="AX30" i="43"/>
  <c r="S30" i="43" s="1"/>
  <c r="AC30" i="43" s="1"/>
  <c r="AB31" i="43" s="1"/>
  <c r="AX24" i="43"/>
  <c r="S24" i="43" s="1"/>
  <c r="AC24" i="43" s="1"/>
  <c r="AB25" i="43" s="1"/>
  <c r="AX10" i="43"/>
  <c r="S10" i="43" s="1"/>
  <c r="AC10" i="43" s="1"/>
  <c r="AB11" i="43" s="1"/>
  <c r="AX17" i="87"/>
  <c r="S17" i="87" s="1"/>
  <c r="AC17" i="87" s="1"/>
  <c r="AB18" i="87" s="1"/>
  <c r="AX4" i="87"/>
  <c r="S4" i="87" s="1"/>
  <c r="AC4" i="87" s="1"/>
  <c r="AB5" i="87" s="1"/>
  <c r="AX29" i="43"/>
  <c r="S29" i="43" s="1"/>
  <c r="AC29" i="43" s="1"/>
  <c r="AB30" i="43" s="1"/>
  <c r="AX22" i="43"/>
  <c r="S22" i="43" s="1"/>
  <c r="AC22" i="43" s="1"/>
  <c r="AB23" i="43" s="1"/>
  <c r="AX9" i="43"/>
  <c r="S9" i="43" s="1"/>
  <c r="AC9" i="43" s="1"/>
  <c r="AB10" i="43" s="1"/>
  <c r="AX52" i="87"/>
  <c r="S52" i="87" s="1"/>
  <c r="AC52" i="87" s="1"/>
  <c r="AB53" i="87" s="1"/>
  <c r="AX46" i="87"/>
  <c r="S46" i="87" s="1"/>
  <c r="AC46" i="87" s="1"/>
  <c r="AB47" i="87" s="1"/>
  <c r="AX40" i="87"/>
  <c r="S40" i="87" s="1"/>
  <c r="AC40" i="87" s="1"/>
  <c r="AB41" i="87" s="1"/>
  <c r="AX34" i="87"/>
  <c r="S34" i="87" s="1"/>
  <c r="AC34" i="87" s="1"/>
  <c r="AB35" i="87" s="1"/>
  <c r="AX28" i="87"/>
  <c r="S28" i="87" s="1"/>
  <c r="AC28" i="87" s="1"/>
  <c r="AB29" i="87" s="1"/>
  <c r="AX22" i="87"/>
  <c r="S22" i="87" s="1"/>
  <c r="AC22" i="87" s="1"/>
  <c r="AB23" i="87" s="1"/>
  <c r="AX15" i="87"/>
  <c r="S15" i="87" s="1"/>
  <c r="AC15" i="87" s="1"/>
  <c r="AB16" i="87" s="1"/>
  <c r="AX27" i="43"/>
  <c r="S27" i="43" s="1"/>
  <c r="AC27" i="43" s="1"/>
  <c r="AB28" i="43" s="1"/>
  <c r="AX18" i="43"/>
  <c r="S18" i="43" s="1"/>
  <c r="AC18" i="43" s="1"/>
  <c r="AB19" i="43" s="1"/>
  <c r="AX63" i="87"/>
  <c r="S63" i="87" s="1"/>
  <c r="AC63" i="87" s="1"/>
  <c r="AB64" i="87" s="1"/>
  <c r="AX57" i="87"/>
  <c r="S57" i="87" s="1"/>
  <c r="AC57" i="87" s="1"/>
  <c r="AB58" i="87" s="1"/>
  <c r="AX51" i="87"/>
  <c r="S51" i="87" s="1"/>
  <c r="AC51" i="87" s="1"/>
  <c r="AB52" i="87" s="1"/>
  <c r="AX45" i="87"/>
  <c r="S45" i="87" s="1"/>
  <c r="AC45" i="87" s="1"/>
  <c r="AB46" i="87" s="1"/>
  <c r="AX39" i="87"/>
  <c r="S39" i="87" s="1"/>
  <c r="AC39" i="87" s="1"/>
  <c r="AB40" i="87" s="1"/>
  <c r="AX33" i="87"/>
  <c r="S33" i="87" s="1"/>
  <c r="AC33" i="87" s="1"/>
  <c r="AB34" i="87" s="1"/>
  <c r="AX27" i="87"/>
  <c r="S27" i="87" s="1"/>
  <c r="AC27" i="87" s="1"/>
  <c r="AB28" i="87" s="1"/>
  <c r="AX21" i="87"/>
  <c r="S21" i="87" s="1"/>
  <c r="AC21" i="87" s="1"/>
  <c r="AB22" i="87" s="1"/>
  <c r="AX11" i="87"/>
  <c r="S11" i="87" s="1"/>
  <c r="AC11" i="87" s="1"/>
  <c r="AB12" i="87" s="1"/>
  <c r="AX38" i="43"/>
  <c r="S38" i="43" s="1"/>
  <c r="AC38" i="43" s="1"/>
  <c r="AB39" i="43" s="1"/>
  <c r="AX32" i="43"/>
  <c r="S32" i="43" s="1"/>
  <c r="AC32" i="43" s="1"/>
  <c r="AB33" i="43" s="1"/>
  <c r="AX26" i="43"/>
  <c r="S26" i="43" s="1"/>
  <c r="AC26" i="43" s="1"/>
  <c r="AB27" i="43" s="1"/>
  <c r="AX16" i="43"/>
  <c r="S16" i="43" s="1"/>
  <c r="AC16" i="43" s="1"/>
  <c r="AB17" i="43" s="1"/>
  <c r="AX50" i="87"/>
  <c r="S50" i="87" s="1"/>
  <c r="AC50" i="87" s="1"/>
  <c r="AB51" i="87" s="1"/>
  <c r="AX44" i="87"/>
  <c r="S44" i="87" s="1"/>
  <c r="AC44" i="87" s="1"/>
  <c r="AB45" i="87" s="1"/>
  <c r="AX38" i="87"/>
  <c r="S38" i="87" s="1"/>
  <c r="AC38" i="87" s="1"/>
  <c r="AB39" i="87" s="1"/>
  <c r="AX32" i="87"/>
  <c r="S32" i="87" s="1"/>
  <c r="AC32" i="87" s="1"/>
  <c r="AB33" i="87" s="1"/>
  <c r="AX26" i="87"/>
  <c r="S26" i="87" s="1"/>
  <c r="AC26" i="87" s="1"/>
  <c r="AB27" i="87" s="1"/>
  <c r="AX20" i="87"/>
  <c r="S20" i="87" s="1"/>
  <c r="AC20" i="87" s="1"/>
  <c r="AB21" i="87" s="1"/>
  <c r="AX10" i="87"/>
  <c r="S10" i="87" s="1"/>
  <c r="AC10" i="87" s="1"/>
  <c r="AB11" i="87" s="1"/>
  <c r="AX37" i="43"/>
  <c r="S37" i="43" s="1"/>
  <c r="AC37" i="43" s="1"/>
  <c r="AB38" i="43" s="1"/>
  <c r="AX31" i="43"/>
  <c r="S31" i="43" s="1"/>
  <c r="AC31" i="43" s="1"/>
  <c r="AB32" i="43" s="1"/>
  <c r="AX25" i="43"/>
  <c r="S25" i="43" s="1"/>
  <c r="AC25" i="43" s="1"/>
  <c r="AB26" i="43" s="1"/>
  <c r="AX15" i="43"/>
  <c r="S15" i="43" s="1"/>
  <c r="AC15" i="43" s="1"/>
  <c r="AB16" i="43" s="1"/>
  <c r="AX12" i="87"/>
  <c r="S12" i="87" s="1"/>
  <c r="AC12" i="87" s="1"/>
  <c r="AB13" i="87" s="1"/>
  <c r="AX6" i="87"/>
  <c r="S6" i="87" s="1"/>
  <c r="AC6" i="87" s="1"/>
  <c r="AB7" i="87" s="1"/>
  <c r="AX12" i="43"/>
  <c r="S12" i="43" s="1"/>
  <c r="AC12" i="43" s="1"/>
  <c r="AB13" i="43" s="1"/>
  <c r="AX4" i="43"/>
  <c r="S4" i="43" s="1"/>
  <c r="AC4" i="43" s="1"/>
  <c r="AB5" i="43" s="1"/>
  <c r="Z77" i="27"/>
  <c r="AX5" i="87"/>
  <c r="S5" i="87" s="1"/>
  <c r="AC5" i="87" s="1"/>
  <c r="AB6" i="87" s="1"/>
  <c r="AX3" i="43"/>
  <c r="S3" i="43" s="1"/>
  <c r="AC3" i="43" s="1"/>
  <c r="AX8" i="43"/>
  <c r="S8" i="43" s="1"/>
  <c r="AC8" i="43" s="1"/>
  <c r="AB9" i="43" s="1"/>
  <c r="AX14" i="87"/>
  <c r="S14" i="87" s="1"/>
  <c r="AC14" i="87" s="1"/>
  <c r="AB15" i="87" s="1"/>
  <c r="AK15" i="87" s="1"/>
  <c r="AT15" i="87" s="1"/>
  <c r="AX8" i="87"/>
  <c r="S8" i="87" s="1"/>
  <c r="AC8" i="87" s="1"/>
  <c r="AB9" i="87" s="1"/>
  <c r="AX3" i="87"/>
  <c r="S3" i="87" s="1"/>
  <c r="AC3" i="87" s="1"/>
  <c r="AX21" i="43"/>
  <c r="S21" i="43" s="1"/>
  <c r="AC21" i="43" s="1"/>
  <c r="AB22" i="43" s="1"/>
  <c r="AX14" i="43"/>
  <c r="S14" i="43" s="1"/>
  <c r="AC14" i="43" s="1"/>
  <c r="AB15" i="43" s="1"/>
  <c r="AX7" i="43"/>
  <c r="S7" i="43" s="1"/>
  <c r="AC7" i="43" s="1"/>
  <c r="AB8" i="43" s="1"/>
  <c r="AX19" i="87"/>
  <c r="S19" i="87" s="1"/>
  <c r="AC19" i="87" s="1"/>
  <c r="AB20" i="87" s="1"/>
  <c r="AX13" i="87"/>
  <c r="S13" i="87" s="1"/>
  <c r="AC13" i="87" s="1"/>
  <c r="AB14" i="87" s="1"/>
  <c r="AX20" i="43"/>
  <c r="S20" i="43" s="1"/>
  <c r="AC20" i="43" s="1"/>
  <c r="AB21" i="43" s="1"/>
  <c r="AX13" i="43"/>
  <c r="S13" i="43" s="1"/>
  <c r="AC13" i="43" s="1"/>
  <c r="AB14" i="43" s="1"/>
  <c r="AX6" i="43"/>
  <c r="S6" i="43" s="1"/>
  <c r="AC6" i="43" s="1"/>
  <c r="AB7" i="43" s="1"/>
  <c r="W78" i="27"/>
  <c r="AG77" i="27"/>
  <c r="AP77" i="27" s="1"/>
  <c r="AF77" i="27"/>
  <c r="AO77" i="27" s="1"/>
  <c r="AE77" i="27"/>
  <c r="W82" i="77"/>
  <c r="AG81" i="77"/>
  <c r="AP81" i="77" s="1"/>
  <c r="AF81" i="77"/>
  <c r="AO81" i="77" s="1"/>
  <c r="AE81" i="77"/>
  <c r="AK6" i="43"/>
  <c r="AT6" i="43" s="1"/>
  <c r="AH76" i="94"/>
  <c r="AQ76" i="94" s="1"/>
  <c r="AG81" i="38"/>
  <c r="AP81" i="38" s="1"/>
  <c r="AE81" i="38"/>
  <c r="AF81" i="38"/>
  <c r="AO81" i="38" s="1"/>
  <c r="W82" i="38"/>
  <c r="AJ26" i="87"/>
  <c r="AK26" i="87"/>
  <c r="AT26" i="87" s="1"/>
  <c r="AR79" i="33"/>
  <c r="AI75" i="89"/>
  <c r="AN75" i="89"/>
  <c r="AK75" i="87"/>
  <c r="AT75" i="87" s="1"/>
  <c r="AJ75" i="87"/>
  <c r="AK69" i="87"/>
  <c r="AT69" i="87" s="1"/>
  <c r="AJ69" i="87"/>
  <c r="AK63" i="87"/>
  <c r="AT63" i="87" s="1"/>
  <c r="AJ63" i="87"/>
  <c r="AK57" i="87"/>
  <c r="AT57" i="87" s="1"/>
  <c r="AJ57" i="87"/>
  <c r="AK51" i="87"/>
  <c r="AT51" i="87" s="1"/>
  <c r="AJ51" i="87"/>
  <c r="AK45" i="87"/>
  <c r="AT45" i="87" s="1"/>
  <c r="AJ45" i="87"/>
  <c r="AK39" i="87"/>
  <c r="AT39" i="87" s="1"/>
  <c r="AJ39" i="87"/>
  <c r="AK33" i="87"/>
  <c r="AT33" i="87" s="1"/>
  <c r="AJ33" i="87"/>
  <c r="AK27" i="87"/>
  <c r="AT27" i="87" s="1"/>
  <c r="AJ27" i="87"/>
  <c r="AK21" i="87"/>
  <c r="AT21" i="87" s="1"/>
  <c r="AJ21" i="87"/>
  <c r="AJ15" i="87"/>
  <c r="AJ9" i="87"/>
  <c r="AK9" i="87"/>
  <c r="AT9" i="87" s="1"/>
  <c r="AB4" i="87"/>
  <c r="AJ3" i="87"/>
  <c r="AJ79" i="43"/>
  <c r="AS79" i="43" s="1"/>
  <c r="AK79" i="43"/>
  <c r="AT79" i="43" s="1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K47" i="43"/>
  <c r="AT47" i="43" s="1"/>
  <c r="AJ47" i="43"/>
  <c r="AK41" i="43"/>
  <c r="AT41" i="43" s="1"/>
  <c r="AJ41" i="43"/>
  <c r="AJ35" i="43"/>
  <c r="AK35" i="43"/>
  <c r="AT35" i="43" s="1"/>
  <c r="AK29" i="43"/>
  <c r="AT29" i="43" s="1"/>
  <c r="AJ29" i="43"/>
  <c r="AK23" i="43"/>
  <c r="AT23" i="43" s="1"/>
  <c r="AK17" i="43"/>
  <c r="AT17" i="43" s="1"/>
  <c r="AK11" i="43"/>
  <c r="AT11" i="43" s="1"/>
  <c r="AJ5" i="43"/>
  <c r="AK5" i="43"/>
  <c r="AT5" i="43" s="1"/>
  <c r="AI79" i="90"/>
  <c r="AN79" i="90"/>
  <c r="X79" i="46"/>
  <c r="Y79" i="46"/>
  <c r="AI80" i="73"/>
  <c r="AN80" i="73"/>
  <c r="AN80" i="25"/>
  <c r="AI80" i="25"/>
  <c r="AJ44" i="87"/>
  <c r="AK44" i="87"/>
  <c r="AT44" i="87" s="1"/>
  <c r="AJ8" i="87"/>
  <c r="AK8" i="87"/>
  <c r="AT8" i="87" s="1"/>
  <c r="AJ76" i="43"/>
  <c r="AK76" i="43"/>
  <c r="AT76" i="43" s="1"/>
  <c r="AJ58" i="43"/>
  <c r="AK58" i="43"/>
  <c r="AT58" i="43" s="1"/>
  <c r="AJ52" i="43"/>
  <c r="AK52" i="43"/>
  <c r="AT52" i="43" s="1"/>
  <c r="AJ46" i="43"/>
  <c r="AK46" i="43"/>
  <c r="AT46" i="43" s="1"/>
  <c r="AJ40" i="43"/>
  <c r="AK40" i="43"/>
  <c r="AT40" i="43" s="1"/>
  <c r="AJ34" i="43"/>
  <c r="AK34" i="43"/>
  <c r="AT34" i="43" s="1"/>
  <c r="AJ28" i="43"/>
  <c r="AK28" i="43"/>
  <c r="AT28" i="43" s="1"/>
  <c r="AJ22" i="43"/>
  <c r="AK22" i="43"/>
  <c r="AT22" i="43" s="1"/>
  <c r="AJ16" i="43"/>
  <c r="AK16" i="43"/>
  <c r="AT16" i="43" s="1"/>
  <c r="AK10" i="43"/>
  <c r="AT10" i="43" s="1"/>
  <c r="AJ10" i="43"/>
  <c r="AB4" i="43"/>
  <c r="AJ3" i="43"/>
  <c r="AH78" i="45"/>
  <c r="AQ78" i="45" s="1"/>
  <c r="AI79" i="34"/>
  <c r="AN79" i="34"/>
  <c r="AE77" i="35"/>
  <c r="W78" i="35"/>
  <c r="AF77" i="35"/>
  <c r="AO77" i="35" s="1"/>
  <c r="AG77" i="35"/>
  <c r="AP77" i="35" s="1"/>
  <c r="AH80" i="33"/>
  <c r="AQ80" i="33" s="1"/>
  <c r="AJ68" i="87"/>
  <c r="AK68" i="87"/>
  <c r="AT68" i="87" s="1"/>
  <c r="AJ56" i="87"/>
  <c r="AK56" i="87"/>
  <c r="AT56" i="87" s="1"/>
  <c r="AJ20" i="87"/>
  <c r="AK20" i="87"/>
  <c r="AT20" i="87" s="1"/>
  <c r="AJ64" i="43"/>
  <c r="AK64" i="43"/>
  <c r="AT64" i="43" s="1"/>
  <c r="AR78" i="39"/>
  <c r="AF80" i="85"/>
  <c r="AO80" i="85" s="1"/>
  <c r="AE80" i="85"/>
  <c r="W81" i="85"/>
  <c r="AG80" i="85"/>
  <c r="AP80" i="85" s="1"/>
  <c r="X77" i="74"/>
  <c r="Y77" i="74"/>
  <c r="W80" i="82"/>
  <c r="AE79" i="82"/>
  <c r="AF79" i="82"/>
  <c r="AO79" i="82" s="1"/>
  <c r="AG79" i="82"/>
  <c r="AP79" i="82" s="1"/>
  <c r="AR77" i="47"/>
  <c r="Z80" i="33"/>
  <c r="AR77" i="45"/>
  <c r="X81" i="26"/>
  <c r="Y81" i="26"/>
  <c r="Z76" i="94"/>
  <c r="Y76" i="89"/>
  <c r="X76" i="89"/>
  <c r="AJ73" i="87"/>
  <c r="AK73" i="87"/>
  <c r="AT73" i="87" s="1"/>
  <c r="AJ67" i="87"/>
  <c r="AK67" i="87"/>
  <c r="AT67" i="87" s="1"/>
  <c r="AJ61" i="87"/>
  <c r="AK61" i="87"/>
  <c r="AT61" i="87" s="1"/>
  <c r="AJ55" i="87"/>
  <c r="AK55" i="87"/>
  <c r="AT55" i="87" s="1"/>
  <c r="AJ49" i="87"/>
  <c r="AK49" i="87"/>
  <c r="AT49" i="87" s="1"/>
  <c r="AJ43" i="87"/>
  <c r="AK43" i="87"/>
  <c r="AT43" i="87" s="1"/>
  <c r="AJ37" i="87"/>
  <c r="AK37" i="87"/>
  <c r="AT37" i="87" s="1"/>
  <c r="AJ31" i="87"/>
  <c r="AK31" i="87"/>
  <c r="AT31" i="87" s="1"/>
  <c r="AJ25" i="87"/>
  <c r="AK25" i="87"/>
  <c r="AT25" i="87" s="1"/>
  <c r="AJ19" i="87"/>
  <c r="AK19" i="87"/>
  <c r="AT19" i="87" s="1"/>
  <c r="AJ13" i="87"/>
  <c r="AK13" i="87"/>
  <c r="AT13" i="87" s="1"/>
  <c r="AJ7" i="87"/>
  <c r="AK7" i="87"/>
  <c r="AT7" i="87" s="1"/>
  <c r="AK77" i="43"/>
  <c r="AT77" i="43" s="1"/>
  <c r="AJ77" i="43"/>
  <c r="AJ69" i="43"/>
  <c r="AK69" i="43"/>
  <c r="AT69" i="43" s="1"/>
  <c r="AJ63" i="43"/>
  <c r="AK63" i="43"/>
  <c r="AT63" i="43" s="1"/>
  <c r="AJ57" i="43"/>
  <c r="AK57" i="43"/>
  <c r="AT57" i="43" s="1"/>
  <c r="AJ51" i="43"/>
  <c r="AK51" i="43"/>
  <c r="AT51" i="43" s="1"/>
  <c r="AJ45" i="43"/>
  <c r="AK45" i="43"/>
  <c r="AT45" i="43" s="1"/>
  <c r="AJ39" i="43"/>
  <c r="AK39" i="43"/>
  <c r="AT39" i="43" s="1"/>
  <c r="AJ33" i="43"/>
  <c r="AK33" i="43"/>
  <c r="AT33" i="43" s="1"/>
  <c r="AJ27" i="43"/>
  <c r="AK27" i="43"/>
  <c r="AT27" i="43" s="1"/>
  <c r="AJ21" i="43"/>
  <c r="AK21" i="43"/>
  <c r="AT21" i="43" s="1"/>
  <c r="AJ15" i="43"/>
  <c r="AK15" i="43"/>
  <c r="AT15" i="43" s="1"/>
  <c r="AJ9" i="43"/>
  <c r="AK9" i="43"/>
  <c r="AT9" i="43" s="1"/>
  <c r="AH80" i="81"/>
  <c r="AQ80" i="81" s="1"/>
  <c r="AH81" i="37"/>
  <c r="AQ81" i="37" s="1"/>
  <c r="AG80" i="30"/>
  <c r="AP80" i="30" s="1"/>
  <c r="AF80" i="30"/>
  <c r="AO80" i="30" s="1"/>
  <c r="AE80" i="30"/>
  <c r="W81" i="30"/>
  <c r="AJ62" i="87"/>
  <c r="AK62" i="87"/>
  <c r="AT62" i="87" s="1"/>
  <c r="AJ50" i="87"/>
  <c r="AK50" i="87"/>
  <c r="AT50" i="87" s="1"/>
  <c r="AJ14" i="87"/>
  <c r="AK14" i="87"/>
  <c r="AT14" i="87" s="1"/>
  <c r="AJ70" i="43"/>
  <c r="AK70" i="43"/>
  <c r="AT70" i="43" s="1"/>
  <c r="AR80" i="77"/>
  <c r="AH79" i="39"/>
  <c r="AQ79" i="39" s="1"/>
  <c r="AQ81" i="39" s="1"/>
  <c r="AZ3" i="39"/>
  <c r="AX4" i="39" s="1"/>
  <c r="S4" i="39" s="1"/>
  <c r="AC4" i="39" s="1"/>
  <c r="AB5" i="39" s="1"/>
  <c r="AX78" i="39"/>
  <c r="S78" i="39" s="1"/>
  <c r="AC78" i="39" s="1"/>
  <c r="AB79" i="39" s="1"/>
  <c r="AX79" i="87"/>
  <c r="S79" i="87" s="1"/>
  <c r="AC79" i="87" s="1"/>
  <c r="AJ79" i="87" s="1"/>
  <c r="AS79" i="87" s="1"/>
  <c r="AG79" i="87"/>
  <c r="AP79" i="87" s="1"/>
  <c r="AP81" i="87" s="1"/>
  <c r="AF79" i="87"/>
  <c r="AO79" i="87" s="1"/>
  <c r="AO81" i="87" s="1"/>
  <c r="AE79" i="87"/>
  <c r="AG78" i="83"/>
  <c r="AP78" i="83" s="1"/>
  <c r="AF78" i="83"/>
  <c r="AO78" i="83" s="1"/>
  <c r="W79" i="83"/>
  <c r="AE78" i="83"/>
  <c r="Y76" i="75"/>
  <c r="X76" i="75"/>
  <c r="X79" i="78"/>
  <c r="Y79" i="78"/>
  <c r="AN80" i="26"/>
  <c r="AI80" i="26"/>
  <c r="AR76" i="27"/>
  <c r="Y80" i="41"/>
  <c r="X80" i="41"/>
  <c r="AJ77" i="87"/>
  <c r="AK77" i="87"/>
  <c r="AT77" i="87" s="1"/>
  <c r="AK72" i="87"/>
  <c r="AT72" i="87" s="1"/>
  <c r="AJ72" i="87"/>
  <c r="AK66" i="87"/>
  <c r="AT66" i="87" s="1"/>
  <c r="AJ66" i="87"/>
  <c r="AK60" i="87"/>
  <c r="AT60" i="87" s="1"/>
  <c r="AJ60" i="87"/>
  <c r="AK54" i="87"/>
  <c r="AT54" i="87" s="1"/>
  <c r="AJ54" i="87"/>
  <c r="AK48" i="87"/>
  <c r="AT48" i="87" s="1"/>
  <c r="AJ48" i="87"/>
  <c r="AK42" i="87"/>
  <c r="AT42" i="87" s="1"/>
  <c r="AJ42" i="87"/>
  <c r="AK36" i="87"/>
  <c r="AT36" i="87" s="1"/>
  <c r="AJ36" i="87"/>
  <c r="AK30" i="87"/>
  <c r="AT30" i="87" s="1"/>
  <c r="AJ30" i="87"/>
  <c r="AK24" i="87"/>
  <c r="AT24" i="87" s="1"/>
  <c r="AJ24" i="87"/>
  <c r="AJ18" i="87"/>
  <c r="AK18" i="87"/>
  <c r="AT18" i="87" s="1"/>
  <c r="AK12" i="87"/>
  <c r="AT12" i="87" s="1"/>
  <c r="AJ12" i="87"/>
  <c r="AK6" i="87"/>
  <c r="AT6" i="87" s="1"/>
  <c r="AJ6" i="87"/>
  <c r="AK74" i="43"/>
  <c r="AT74" i="43" s="1"/>
  <c r="AJ74" i="43"/>
  <c r="AK68" i="43"/>
  <c r="AT68" i="43" s="1"/>
  <c r="AJ68" i="43"/>
  <c r="AJ62" i="43"/>
  <c r="AK62" i="43"/>
  <c r="AT62" i="43" s="1"/>
  <c r="AK56" i="43"/>
  <c r="AT56" i="43" s="1"/>
  <c r="AJ56" i="43"/>
  <c r="AK50" i="43"/>
  <c r="AT50" i="43" s="1"/>
  <c r="AJ50" i="43"/>
  <c r="AJ44" i="43"/>
  <c r="AK44" i="43"/>
  <c r="AT44" i="43" s="1"/>
  <c r="AK38" i="43"/>
  <c r="AT38" i="43" s="1"/>
  <c r="AJ38" i="43"/>
  <c r="AK32" i="43"/>
  <c r="AT32" i="43" s="1"/>
  <c r="AJ32" i="43"/>
  <c r="AJ26" i="43"/>
  <c r="AK26" i="43"/>
  <c r="AT26" i="43" s="1"/>
  <c r="AK20" i="43"/>
  <c r="AT20" i="43" s="1"/>
  <c r="AJ20" i="43"/>
  <c r="AK14" i="43"/>
  <c r="AT14" i="43" s="1"/>
  <c r="AJ14" i="43"/>
  <c r="AJ8" i="43"/>
  <c r="AK8" i="43"/>
  <c r="AT8" i="43" s="1"/>
  <c r="AI78" i="46"/>
  <c r="AN78" i="46"/>
  <c r="Z80" i="81"/>
  <c r="Z78" i="45"/>
  <c r="X80" i="93"/>
  <c r="Y80" i="93"/>
  <c r="X81" i="42"/>
  <c r="Y81" i="42"/>
  <c r="AJ74" i="87"/>
  <c r="AK74" i="87"/>
  <c r="AT74" i="87" s="1"/>
  <c r="AJ38" i="87"/>
  <c r="AK38" i="87"/>
  <c r="AT38" i="87" s="1"/>
  <c r="AR79" i="30"/>
  <c r="AH78" i="47"/>
  <c r="AQ78" i="47" s="1"/>
  <c r="AN79" i="41"/>
  <c r="AI79" i="41"/>
  <c r="AK78" i="87"/>
  <c r="AT78" i="87" s="1"/>
  <c r="AJ78" i="87"/>
  <c r="AJ65" i="87"/>
  <c r="AK65" i="87"/>
  <c r="AT65" i="87" s="1"/>
  <c r="AJ59" i="87"/>
  <c r="AK59" i="87"/>
  <c r="AT59" i="87" s="1"/>
  <c r="AJ53" i="87"/>
  <c r="AK53" i="87"/>
  <c r="AT53" i="87" s="1"/>
  <c r="AJ47" i="87"/>
  <c r="AK47" i="87"/>
  <c r="AT47" i="87" s="1"/>
  <c r="AJ41" i="87"/>
  <c r="AK41" i="87"/>
  <c r="AT41" i="87" s="1"/>
  <c r="AJ35" i="87"/>
  <c r="AK35" i="87"/>
  <c r="AT35" i="87" s="1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K78" i="43"/>
  <c r="AT78" i="43" s="1"/>
  <c r="AJ78" i="43"/>
  <c r="AJ73" i="43"/>
  <c r="AK73" i="43"/>
  <c r="AT73" i="43" s="1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J37" i="43"/>
  <c r="AK37" i="43"/>
  <c r="AT37" i="43" s="1"/>
  <c r="AJ31" i="43"/>
  <c r="AK31" i="43"/>
  <c r="AT31" i="43" s="1"/>
  <c r="AJ25" i="43"/>
  <c r="AK25" i="43"/>
  <c r="AT25" i="43" s="1"/>
  <c r="AJ19" i="43"/>
  <c r="AK19" i="43"/>
  <c r="AT19" i="43" s="1"/>
  <c r="AJ13" i="43"/>
  <c r="AK13" i="43"/>
  <c r="AT13" i="43" s="1"/>
  <c r="AJ7" i="43"/>
  <c r="AK7" i="43"/>
  <c r="AT7" i="43" s="1"/>
  <c r="Z81" i="37"/>
  <c r="AI79" i="93"/>
  <c r="AN79" i="93"/>
  <c r="X80" i="34"/>
  <c r="Y80" i="34"/>
  <c r="AE80" i="86"/>
  <c r="AF80" i="86"/>
  <c r="AO80" i="86" s="1"/>
  <c r="W81" i="86"/>
  <c r="AG80" i="86"/>
  <c r="AP80" i="86" s="1"/>
  <c r="AJ32" i="87"/>
  <c r="AK32" i="87"/>
  <c r="AT32" i="87" s="1"/>
  <c r="AI76" i="74"/>
  <c r="AN76" i="74"/>
  <c r="AG79" i="39"/>
  <c r="AP79" i="39" s="1"/>
  <c r="AP81" i="39" s="1"/>
  <c r="AE79" i="39"/>
  <c r="AF79" i="39"/>
  <c r="AO79" i="39" s="1"/>
  <c r="AO81" i="39" s="1"/>
  <c r="AX79" i="39"/>
  <c r="S79" i="39" s="1"/>
  <c r="AC79" i="39" s="1"/>
  <c r="AR79" i="81"/>
  <c r="AH81" i="77"/>
  <c r="AQ81" i="77" s="1"/>
  <c r="AN78" i="78"/>
  <c r="AI78" i="78"/>
  <c r="AH77" i="27"/>
  <c r="AQ77" i="27" s="1"/>
  <c r="AJ71" i="87"/>
  <c r="AK71" i="87"/>
  <c r="AT71" i="87" s="1"/>
  <c r="AR75" i="94"/>
  <c r="AG77" i="29"/>
  <c r="AP77" i="29" s="1"/>
  <c r="AF77" i="29"/>
  <c r="AO77" i="29" s="1"/>
  <c r="AE77" i="29"/>
  <c r="W78" i="29"/>
  <c r="AH80" i="30"/>
  <c r="AQ80" i="30" s="1"/>
  <c r="AL79" i="31"/>
  <c r="AU79" i="31" s="1"/>
  <c r="AR79" i="31"/>
  <c r="AR81" i="31" s="1"/>
  <c r="AN75" i="75"/>
  <c r="AI75" i="75"/>
  <c r="Z78" i="47"/>
  <c r="AJ76" i="87"/>
  <c r="AK76" i="87"/>
  <c r="AT76" i="87" s="1"/>
  <c r="AJ70" i="87"/>
  <c r="AK70" i="87"/>
  <c r="AT70" i="87" s="1"/>
  <c r="AJ64" i="87"/>
  <c r="AK64" i="87"/>
  <c r="AT64" i="87" s="1"/>
  <c r="AJ58" i="87"/>
  <c r="AK58" i="87"/>
  <c r="AT58" i="87" s="1"/>
  <c r="AJ52" i="87"/>
  <c r="AK52" i="87"/>
  <c r="AT52" i="87" s="1"/>
  <c r="AJ46" i="87"/>
  <c r="AK46" i="87"/>
  <c r="AT46" i="87" s="1"/>
  <c r="AJ40" i="87"/>
  <c r="AK40" i="87"/>
  <c r="AT40" i="87" s="1"/>
  <c r="AJ34" i="87"/>
  <c r="AK34" i="87"/>
  <c r="AT34" i="87" s="1"/>
  <c r="AJ28" i="87"/>
  <c r="AK28" i="87"/>
  <c r="AT28" i="87" s="1"/>
  <c r="AJ22" i="87"/>
  <c r="AK22" i="87"/>
  <c r="AT22" i="87" s="1"/>
  <c r="AJ16" i="87"/>
  <c r="AK16" i="87"/>
  <c r="AT16" i="87" s="1"/>
  <c r="AJ10" i="87"/>
  <c r="AK10" i="87"/>
  <c r="AT10" i="87" s="1"/>
  <c r="AJ75" i="43"/>
  <c r="AK75" i="43"/>
  <c r="AT75" i="43" s="1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J30" i="43"/>
  <c r="AK30" i="43"/>
  <c r="AT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Y80" i="90"/>
  <c r="X80" i="90"/>
  <c r="AR80" i="37"/>
  <c r="Y81" i="73"/>
  <c r="X81" i="73"/>
  <c r="AS4" i="31"/>
  <c r="AS81" i="31" s="1"/>
  <c r="AL4" i="31"/>
  <c r="AU4" i="31" s="1"/>
  <c r="AU81" i="31" s="1"/>
  <c r="C11" i="31" s="1"/>
  <c r="AI80" i="42"/>
  <c r="AN80" i="42"/>
  <c r="Y81" i="25"/>
  <c r="X81" i="25"/>
  <c r="AI79" i="43"/>
  <c r="AN79" i="43"/>
  <c r="AN81" i="43" s="1"/>
  <c r="Z80" i="41" l="1"/>
  <c r="AX68" i="39"/>
  <c r="S68" i="39" s="1"/>
  <c r="AC68" i="39" s="1"/>
  <c r="AB69" i="39" s="1"/>
  <c r="Z81" i="42"/>
  <c r="Z79" i="46"/>
  <c r="AX8" i="39"/>
  <c r="S8" i="39" s="1"/>
  <c r="AC8" i="39" s="1"/>
  <c r="AB9" i="39" s="1"/>
  <c r="Z81" i="73"/>
  <c r="Z81" i="26"/>
  <c r="AX44" i="39"/>
  <c r="S44" i="39" s="1"/>
  <c r="AC44" i="39" s="1"/>
  <c r="AB45" i="39" s="1"/>
  <c r="AX38" i="39"/>
  <c r="S38" i="39" s="1"/>
  <c r="AC38" i="39" s="1"/>
  <c r="AB39" i="39" s="1"/>
  <c r="AX32" i="39"/>
  <c r="S32" i="39" s="1"/>
  <c r="AC32" i="39" s="1"/>
  <c r="AB33" i="39" s="1"/>
  <c r="AX62" i="39"/>
  <c r="S62" i="39" s="1"/>
  <c r="AC62" i="39" s="1"/>
  <c r="AB63" i="39" s="1"/>
  <c r="AX26" i="39"/>
  <c r="S26" i="39" s="1"/>
  <c r="AC26" i="39" s="1"/>
  <c r="AB27" i="39" s="1"/>
  <c r="AX56" i="39"/>
  <c r="S56" i="39" s="1"/>
  <c r="AC56" i="39" s="1"/>
  <c r="AB57" i="39" s="1"/>
  <c r="AX20" i="39"/>
  <c r="S20" i="39" s="1"/>
  <c r="AC20" i="39" s="1"/>
  <c r="AB21" i="39" s="1"/>
  <c r="AX50" i="39"/>
  <c r="S50" i="39" s="1"/>
  <c r="AC50" i="39" s="1"/>
  <c r="AB51" i="39" s="1"/>
  <c r="AX14" i="39"/>
  <c r="S14" i="39" s="1"/>
  <c r="AC14" i="39" s="1"/>
  <c r="AB15" i="39" s="1"/>
  <c r="AJ6" i="43"/>
  <c r="AK5" i="39"/>
  <c r="AT5" i="39" s="1"/>
  <c r="AG81" i="73"/>
  <c r="AP81" i="73" s="1"/>
  <c r="AF81" i="73"/>
  <c r="AO81" i="73" s="1"/>
  <c r="AE81" i="73"/>
  <c r="W82" i="73"/>
  <c r="AJ12" i="43"/>
  <c r="AK12" i="43"/>
  <c r="AT12" i="43" s="1"/>
  <c r="AS36" i="43"/>
  <c r="AL36" i="43"/>
  <c r="AU36" i="43" s="1"/>
  <c r="AS54" i="43"/>
  <c r="AL54" i="43"/>
  <c r="AU54" i="43" s="1"/>
  <c r="AS72" i="43"/>
  <c r="AL72" i="43"/>
  <c r="AU72" i="43" s="1"/>
  <c r="AS16" i="87"/>
  <c r="AL16" i="87"/>
  <c r="AU16" i="87" s="1"/>
  <c r="AS34" i="87"/>
  <c r="AL34" i="87"/>
  <c r="AU34" i="87" s="1"/>
  <c r="AS52" i="87"/>
  <c r="AL52" i="87"/>
  <c r="AU52" i="87" s="1"/>
  <c r="AS70" i="87"/>
  <c r="AL70" i="87"/>
  <c r="AU70" i="87" s="1"/>
  <c r="AI80" i="86"/>
  <c r="AN80" i="86"/>
  <c r="AG81" i="37"/>
  <c r="AP81" i="37" s="1"/>
  <c r="AF81" i="37"/>
  <c r="AO81" i="37" s="1"/>
  <c r="AE81" i="37"/>
  <c r="W82" i="37"/>
  <c r="AS19" i="43"/>
  <c r="AL19" i="43"/>
  <c r="AU19" i="43" s="1"/>
  <c r="AS37" i="43"/>
  <c r="AL37" i="43"/>
  <c r="AU37" i="43" s="1"/>
  <c r="AS55" i="43"/>
  <c r="AL55" i="43"/>
  <c r="AU55" i="43" s="1"/>
  <c r="AS73" i="43"/>
  <c r="AL73" i="43"/>
  <c r="AU73" i="43" s="1"/>
  <c r="AS29" i="87"/>
  <c r="AL29" i="87"/>
  <c r="AU29" i="87" s="1"/>
  <c r="AS47" i="87"/>
  <c r="AL47" i="87"/>
  <c r="AU47" i="87" s="1"/>
  <c r="AS65" i="87"/>
  <c r="AL65" i="87"/>
  <c r="AU65" i="87" s="1"/>
  <c r="AH81" i="42"/>
  <c r="AQ81" i="42" s="1"/>
  <c r="AG80" i="81"/>
  <c r="AP80" i="81" s="1"/>
  <c r="AF80" i="81"/>
  <c r="AO80" i="81" s="1"/>
  <c r="W81" i="81"/>
  <c r="AE80" i="81"/>
  <c r="AN78" i="83"/>
  <c r="AI78" i="83"/>
  <c r="AX76" i="39"/>
  <c r="S76" i="39" s="1"/>
  <c r="AC76" i="39" s="1"/>
  <c r="AB77" i="39" s="1"/>
  <c r="AX69" i="39"/>
  <c r="S69" i="39" s="1"/>
  <c r="AC69" i="39" s="1"/>
  <c r="AB70" i="39" s="1"/>
  <c r="AX63" i="39"/>
  <c r="S63" i="39" s="1"/>
  <c r="AC63" i="39" s="1"/>
  <c r="AB64" i="39" s="1"/>
  <c r="AX57" i="39"/>
  <c r="S57" i="39" s="1"/>
  <c r="AC57" i="39" s="1"/>
  <c r="AB58" i="39" s="1"/>
  <c r="AX51" i="39"/>
  <c r="S51" i="39" s="1"/>
  <c r="AC51" i="39" s="1"/>
  <c r="AB52" i="39" s="1"/>
  <c r="AX45" i="39"/>
  <c r="S45" i="39" s="1"/>
  <c r="AC45" i="39" s="1"/>
  <c r="AB46" i="39" s="1"/>
  <c r="AX39" i="39"/>
  <c r="S39" i="39" s="1"/>
  <c r="AC39" i="39" s="1"/>
  <c r="AB40" i="39" s="1"/>
  <c r="AX33" i="39"/>
  <c r="S33" i="39" s="1"/>
  <c r="AC33" i="39" s="1"/>
  <c r="AB34" i="39" s="1"/>
  <c r="AX27" i="39"/>
  <c r="S27" i="39" s="1"/>
  <c r="AC27" i="39" s="1"/>
  <c r="AB28" i="39" s="1"/>
  <c r="AX21" i="39"/>
  <c r="S21" i="39" s="1"/>
  <c r="AC21" i="39" s="1"/>
  <c r="AB22" i="39" s="1"/>
  <c r="AX15" i="39"/>
  <c r="S15" i="39" s="1"/>
  <c r="AC15" i="39" s="1"/>
  <c r="AB16" i="39" s="1"/>
  <c r="AX9" i="39"/>
  <c r="S9" i="39" s="1"/>
  <c r="AC9" i="39" s="1"/>
  <c r="AB10" i="39" s="1"/>
  <c r="AX3" i="39"/>
  <c r="S3" i="39" s="1"/>
  <c r="AC3" i="39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7" i="87"/>
  <c r="AL7" i="87"/>
  <c r="AU7" i="87" s="1"/>
  <c r="AS25" i="87"/>
  <c r="AL25" i="87"/>
  <c r="AU25" i="87" s="1"/>
  <c r="AS43" i="87"/>
  <c r="AL43" i="87"/>
  <c r="AU43" i="87" s="1"/>
  <c r="AS61" i="87"/>
  <c r="AL61" i="87"/>
  <c r="AU61" i="87" s="1"/>
  <c r="AH81" i="26"/>
  <c r="AQ81" i="26" s="1"/>
  <c r="AI80" i="85"/>
  <c r="AN80" i="85"/>
  <c r="AJ4" i="43"/>
  <c r="AK4" i="43"/>
  <c r="AT4" i="43" s="1"/>
  <c r="AS22" i="43"/>
  <c r="AL22" i="43"/>
  <c r="AU22" i="43" s="1"/>
  <c r="AS40" i="43"/>
  <c r="AL40" i="43"/>
  <c r="AU40" i="43" s="1"/>
  <c r="AS58" i="43"/>
  <c r="AL58" i="43"/>
  <c r="AU58" i="43" s="1"/>
  <c r="AS44" i="87"/>
  <c r="AL44" i="87"/>
  <c r="AU44" i="87" s="1"/>
  <c r="AH79" i="46"/>
  <c r="AQ79" i="46" s="1"/>
  <c r="AS29" i="43"/>
  <c r="AL29" i="43"/>
  <c r="AU29" i="43" s="1"/>
  <c r="AS47" i="43"/>
  <c r="AL47" i="43"/>
  <c r="AU47" i="43" s="1"/>
  <c r="AS65" i="43"/>
  <c r="AL65" i="43"/>
  <c r="AU65" i="43" s="1"/>
  <c r="AS3" i="87"/>
  <c r="AL3" i="87"/>
  <c r="AU3" i="87" s="1"/>
  <c r="AS21" i="87"/>
  <c r="AL21" i="87"/>
  <c r="AU21" i="87" s="1"/>
  <c r="AS39" i="87"/>
  <c r="AL39" i="87"/>
  <c r="AU39" i="87" s="1"/>
  <c r="AS57" i="87"/>
  <c r="AL57" i="87"/>
  <c r="AU57" i="87" s="1"/>
  <c r="AS75" i="87"/>
  <c r="AL75" i="87"/>
  <c r="AU75" i="87" s="1"/>
  <c r="X82" i="77"/>
  <c r="Y82" i="77"/>
  <c r="AR80" i="42"/>
  <c r="AS38" i="43"/>
  <c r="AL38" i="43"/>
  <c r="AU38" i="43" s="1"/>
  <c r="AS74" i="43"/>
  <c r="AL74" i="43"/>
  <c r="AU74" i="43" s="1"/>
  <c r="AS54" i="87"/>
  <c r="AL54" i="87"/>
  <c r="AU54" i="87" s="1"/>
  <c r="AS72" i="87"/>
  <c r="AL72" i="87"/>
  <c r="AU72" i="87" s="1"/>
  <c r="AH79" i="78"/>
  <c r="AQ79" i="78" s="1"/>
  <c r="AJ79" i="39"/>
  <c r="AS79" i="39" s="1"/>
  <c r="AK79" i="39"/>
  <c r="AT79" i="39" s="1"/>
  <c r="AJ69" i="39"/>
  <c r="AK69" i="39"/>
  <c r="AT69" i="39" s="1"/>
  <c r="AK63" i="39"/>
  <c r="AT63" i="39" s="1"/>
  <c r="AJ57" i="39"/>
  <c r="AK57" i="39"/>
  <c r="AT57" i="39" s="1"/>
  <c r="AJ51" i="39"/>
  <c r="AK51" i="39"/>
  <c r="AT51" i="39" s="1"/>
  <c r="AJ45" i="39"/>
  <c r="AK45" i="39"/>
  <c r="AT45" i="39" s="1"/>
  <c r="AJ39" i="39"/>
  <c r="AK39" i="39"/>
  <c r="AT39" i="39" s="1"/>
  <c r="AK33" i="39"/>
  <c r="AT33" i="39" s="1"/>
  <c r="AK27" i="39"/>
  <c r="AT27" i="39" s="1"/>
  <c r="AJ21" i="39"/>
  <c r="AK21" i="39"/>
  <c r="AT21" i="39" s="1"/>
  <c r="AJ15" i="39"/>
  <c r="AK15" i="39"/>
  <c r="AT15" i="39" s="1"/>
  <c r="AJ9" i="39"/>
  <c r="AK9" i="39"/>
  <c r="AT9" i="39" s="1"/>
  <c r="AS70" i="43"/>
  <c r="AL70" i="43"/>
  <c r="AU70" i="43" s="1"/>
  <c r="AS62" i="87"/>
  <c r="AL62" i="87"/>
  <c r="AU62" i="87" s="1"/>
  <c r="AH76" i="89"/>
  <c r="AQ76" i="89" s="1"/>
  <c r="W82" i="26"/>
  <c r="AG81" i="26"/>
  <c r="AP81" i="26" s="1"/>
  <c r="AF81" i="26"/>
  <c r="AO81" i="26" s="1"/>
  <c r="AE81" i="26"/>
  <c r="AH77" i="74"/>
  <c r="AQ77" i="74" s="1"/>
  <c r="AS20" i="87"/>
  <c r="AL20" i="87"/>
  <c r="AU20" i="87" s="1"/>
  <c r="AS10" i="43"/>
  <c r="AL10" i="43"/>
  <c r="AU10" i="43" s="1"/>
  <c r="AR80" i="25"/>
  <c r="AE79" i="46"/>
  <c r="W80" i="46"/>
  <c r="AG79" i="46"/>
  <c r="AP79" i="46" s="1"/>
  <c r="AF79" i="46"/>
  <c r="AO79" i="46" s="1"/>
  <c r="AJ11" i="43"/>
  <c r="AJ4" i="87"/>
  <c r="AK4" i="87"/>
  <c r="AT4" i="87" s="1"/>
  <c r="AS26" i="87"/>
  <c r="AL26" i="87"/>
  <c r="AU26" i="87" s="1"/>
  <c r="AS6" i="43"/>
  <c r="AL6" i="43"/>
  <c r="AU6" i="43" s="1"/>
  <c r="AI77" i="27"/>
  <c r="AN77" i="27"/>
  <c r="AJ18" i="43"/>
  <c r="AK18" i="43"/>
  <c r="AT18" i="43" s="1"/>
  <c r="AE81" i="42"/>
  <c r="W82" i="42"/>
  <c r="AF81" i="42"/>
  <c r="AO81" i="42" s="1"/>
  <c r="AG81" i="42"/>
  <c r="AP81" i="42" s="1"/>
  <c r="AS20" i="43"/>
  <c r="AL20" i="43"/>
  <c r="AU20" i="43" s="1"/>
  <c r="AS56" i="43"/>
  <c r="AL56" i="43"/>
  <c r="AU56" i="43" s="1"/>
  <c r="W81" i="41"/>
  <c r="AG80" i="41"/>
  <c r="AP80" i="41" s="1"/>
  <c r="AF80" i="41"/>
  <c r="AO80" i="41" s="1"/>
  <c r="AE80" i="41"/>
  <c r="AR79" i="43"/>
  <c r="AR81" i="43" s="1"/>
  <c r="AL79" i="43"/>
  <c r="AU79" i="43" s="1"/>
  <c r="AS60" i="43"/>
  <c r="AL60" i="43"/>
  <c r="AU60" i="43" s="1"/>
  <c r="AS40" i="87"/>
  <c r="AL40" i="87"/>
  <c r="AU40" i="87" s="1"/>
  <c r="AS76" i="87"/>
  <c r="AL76" i="87"/>
  <c r="AU76" i="87" s="1"/>
  <c r="AN79" i="39"/>
  <c r="AN81" i="39" s="1"/>
  <c r="AI79" i="39"/>
  <c r="AH80" i="34"/>
  <c r="AQ80" i="34" s="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17" i="87"/>
  <c r="AL17" i="87"/>
  <c r="AU17" i="87" s="1"/>
  <c r="AS35" i="87"/>
  <c r="AL35" i="87"/>
  <c r="AU35" i="87" s="1"/>
  <c r="AS53" i="87"/>
  <c r="AL53" i="87"/>
  <c r="AU53" i="87" s="1"/>
  <c r="AS38" i="87"/>
  <c r="AL38" i="87"/>
  <c r="AU38" i="87" s="1"/>
  <c r="AR78" i="46"/>
  <c r="AS18" i="87"/>
  <c r="AL18" i="87"/>
  <c r="AU18" i="87" s="1"/>
  <c r="Z79" i="78"/>
  <c r="Y79" i="83"/>
  <c r="X79" i="83"/>
  <c r="AX73" i="39"/>
  <c r="S73" i="39" s="1"/>
  <c r="AC73" i="39" s="1"/>
  <c r="AB74" i="39" s="1"/>
  <c r="AX67" i="39"/>
  <c r="S67" i="39" s="1"/>
  <c r="AC67" i="39" s="1"/>
  <c r="AB68" i="39" s="1"/>
  <c r="AX61" i="39"/>
  <c r="S61" i="39" s="1"/>
  <c r="AC61" i="39" s="1"/>
  <c r="AB62" i="39" s="1"/>
  <c r="AX55" i="39"/>
  <c r="S55" i="39" s="1"/>
  <c r="AC55" i="39" s="1"/>
  <c r="AB56" i="39" s="1"/>
  <c r="AX49" i="39"/>
  <c r="S49" i="39" s="1"/>
  <c r="AC49" i="39" s="1"/>
  <c r="AB50" i="39" s="1"/>
  <c r="AX43" i="39"/>
  <c r="S43" i="39" s="1"/>
  <c r="AC43" i="39" s="1"/>
  <c r="AB44" i="39" s="1"/>
  <c r="AX37" i="39"/>
  <c r="S37" i="39" s="1"/>
  <c r="AC37" i="39" s="1"/>
  <c r="AB38" i="39" s="1"/>
  <c r="AX31" i="39"/>
  <c r="S31" i="39" s="1"/>
  <c r="AC31" i="39" s="1"/>
  <c r="AB32" i="39" s="1"/>
  <c r="AX25" i="39"/>
  <c r="S25" i="39" s="1"/>
  <c r="AC25" i="39" s="1"/>
  <c r="AB26" i="39" s="1"/>
  <c r="AX19" i="39"/>
  <c r="S19" i="39" s="1"/>
  <c r="AC19" i="39" s="1"/>
  <c r="AB20" i="39" s="1"/>
  <c r="AX13" i="39"/>
  <c r="S13" i="39" s="1"/>
  <c r="AC13" i="39" s="1"/>
  <c r="AB14" i="39" s="1"/>
  <c r="AX7" i="39"/>
  <c r="S7" i="39" s="1"/>
  <c r="AC7" i="39" s="1"/>
  <c r="AB8" i="39" s="1"/>
  <c r="AS15" i="43"/>
  <c r="AL15" i="43"/>
  <c r="AU15" i="43" s="1"/>
  <c r="AS33" i="43"/>
  <c r="AL33" i="43"/>
  <c r="AU33" i="43" s="1"/>
  <c r="AS51" i="43"/>
  <c r="AL51" i="43"/>
  <c r="AU51" i="43" s="1"/>
  <c r="AS69" i="43"/>
  <c r="AL69" i="43"/>
  <c r="AU69" i="43" s="1"/>
  <c r="AS13" i="87"/>
  <c r="AL13" i="87"/>
  <c r="AU13" i="87" s="1"/>
  <c r="AS31" i="87"/>
  <c r="AL31" i="87"/>
  <c r="AU31" i="87" s="1"/>
  <c r="AS49" i="87"/>
  <c r="AL49" i="87"/>
  <c r="AU49" i="87" s="1"/>
  <c r="AS67" i="87"/>
  <c r="AL67" i="87"/>
  <c r="AU67" i="87" s="1"/>
  <c r="Z77" i="74"/>
  <c r="Y78" i="35"/>
  <c r="X78" i="35"/>
  <c r="AS28" i="43"/>
  <c r="AL28" i="43"/>
  <c r="AU28" i="43" s="1"/>
  <c r="AS46" i="43"/>
  <c r="AL46" i="43"/>
  <c r="AU46" i="43" s="1"/>
  <c r="AS76" i="43"/>
  <c r="AL76" i="43"/>
  <c r="AU76" i="43" s="1"/>
  <c r="AS27" i="87"/>
  <c r="AL27" i="87"/>
  <c r="AU27" i="87" s="1"/>
  <c r="AS45" i="87"/>
  <c r="AL45" i="87"/>
  <c r="AU45" i="87" s="1"/>
  <c r="AS63" i="87"/>
  <c r="AL63" i="87"/>
  <c r="AU63" i="87" s="1"/>
  <c r="AI81" i="77"/>
  <c r="AN81" i="77"/>
  <c r="AS36" i="87"/>
  <c r="AL36" i="87"/>
  <c r="AU36" i="87" s="1"/>
  <c r="AS71" i="87"/>
  <c r="AL71" i="87"/>
  <c r="AU71" i="87" s="1"/>
  <c r="Z80" i="34"/>
  <c r="AS5" i="87"/>
  <c r="AL5" i="87"/>
  <c r="AU5" i="87" s="1"/>
  <c r="AR79" i="41"/>
  <c r="AH80" i="93"/>
  <c r="AQ80" i="93" s="1"/>
  <c r="AS6" i="87"/>
  <c r="AL6" i="87"/>
  <c r="AU6" i="87" s="1"/>
  <c r="AS24" i="87"/>
  <c r="AL24" i="87"/>
  <c r="AU24" i="87" s="1"/>
  <c r="AS42" i="87"/>
  <c r="AL42" i="87"/>
  <c r="AU42" i="87" s="1"/>
  <c r="AS60" i="87"/>
  <c r="AL60" i="87"/>
  <c r="AU60" i="87" s="1"/>
  <c r="AH76" i="75"/>
  <c r="AQ76" i="75" s="1"/>
  <c r="AX75" i="39"/>
  <c r="S75" i="39" s="1"/>
  <c r="AC75" i="39" s="1"/>
  <c r="AB76" i="39" s="1"/>
  <c r="AX72" i="39"/>
  <c r="S72" i="39" s="1"/>
  <c r="AC72" i="39" s="1"/>
  <c r="AB73" i="39" s="1"/>
  <c r="AX66" i="39"/>
  <c r="S66" i="39" s="1"/>
  <c r="AC66" i="39" s="1"/>
  <c r="AB67" i="39" s="1"/>
  <c r="AX60" i="39"/>
  <c r="S60" i="39" s="1"/>
  <c r="AC60" i="39" s="1"/>
  <c r="AB61" i="39" s="1"/>
  <c r="AX54" i="39"/>
  <c r="S54" i="39" s="1"/>
  <c r="AC54" i="39" s="1"/>
  <c r="AB55" i="39" s="1"/>
  <c r="AX48" i="39"/>
  <c r="S48" i="39" s="1"/>
  <c r="AC48" i="39" s="1"/>
  <c r="AB49" i="39" s="1"/>
  <c r="AX42" i="39"/>
  <c r="S42" i="39" s="1"/>
  <c r="AC42" i="39" s="1"/>
  <c r="AB43" i="39" s="1"/>
  <c r="AX36" i="39"/>
  <c r="S36" i="39" s="1"/>
  <c r="AC36" i="39" s="1"/>
  <c r="AB37" i="39" s="1"/>
  <c r="AX30" i="39"/>
  <c r="S30" i="39" s="1"/>
  <c r="AC30" i="39" s="1"/>
  <c r="AB31" i="39" s="1"/>
  <c r="AX24" i="39"/>
  <c r="S24" i="39" s="1"/>
  <c r="AC24" i="39" s="1"/>
  <c r="AB25" i="39" s="1"/>
  <c r="AX18" i="39"/>
  <c r="S18" i="39" s="1"/>
  <c r="AC18" i="39" s="1"/>
  <c r="AB19" i="39" s="1"/>
  <c r="AX12" i="39"/>
  <c r="S12" i="39" s="1"/>
  <c r="AC12" i="39" s="1"/>
  <c r="AB13" i="39" s="1"/>
  <c r="AX6" i="39"/>
  <c r="S6" i="39" s="1"/>
  <c r="AC6" i="39" s="1"/>
  <c r="AB7" i="39" s="1"/>
  <c r="AS14" i="87"/>
  <c r="AL14" i="87"/>
  <c r="AU14" i="87" s="1"/>
  <c r="X81" i="30"/>
  <c r="Y81" i="30"/>
  <c r="AS77" i="43"/>
  <c r="AL77" i="43"/>
  <c r="AU77" i="43" s="1"/>
  <c r="Z76" i="89"/>
  <c r="AI79" i="82"/>
  <c r="AN79" i="82"/>
  <c r="AS56" i="87"/>
  <c r="AL56" i="87"/>
  <c r="AU56" i="87" s="1"/>
  <c r="AI77" i="35"/>
  <c r="AN77" i="35"/>
  <c r="AR79" i="90"/>
  <c r="AJ17" i="43"/>
  <c r="AS35" i="43"/>
  <c r="AL35" i="43"/>
  <c r="AU35" i="43" s="1"/>
  <c r="AS53" i="43"/>
  <c r="AL53" i="43"/>
  <c r="AU53" i="43" s="1"/>
  <c r="AS71" i="43"/>
  <c r="AL71" i="43"/>
  <c r="AU71" i="43" s="1"/>
  <c r="AS9" i="87"/>
  <c r="AL9" i="87"/>
  <c r="AU9" i="87" s="1"/>
  <c r="AR75" i="89"/>
  <c r="Y82" i="38"/>
  <c r="X82" i="38"/>
  <c r="AS32" i="87"/>
  <c r="AL32" i="87"/>
  <c r="AU32" i="87" s="1"/>
  <c r="AS78" i="43"/>
  <c r="AL78" i="43"/>
  <c r="AU78" i="43" s="1"/>
  <c r="AS78" i="87"/>
  <c r="AL78" i="87"/>
  <c r="AU78" i="87" s="1"/>
  <c r="AJ24" i="43"/>
  <c r="AK24" i="43"/>
  <c r="AT24" i="43" s="1"/>
  <c r="AS75" i="43"/>
  <c r="AL75" i="43"/>
  <c r="AU75" i="43" s="1"/>
  <c r="AS58" i="87"/>
  <c r="AL58" i="87"/>
  <c r="AU58" i="87" s="1"/>
  <c r="X78" i="29"/>
  <c r="Y78" i="29"/>
  <c r="AR78" i="78"/>
  <c r="AH81" i="73"/>
  <c r="AQ81" i="73" s="1"/>
  <c r="AS30" i="43"/>
  <c r="AL30" i="43"/>
  <c r="AU30" i="43" s="1"/>
  <c r="AS48" i="43"/>
  <c r="AL48" i="43"/>
  <c r="AU48" i="43" s="1"/>
  <c r="AS66" i="43"/>
  <c r="AL66" i="43"/>
  <c r="AU66" i="43" s="1"/>
  <c r="AS10" i="87"/>
  <c r="AL10" i="87"/>
  <c r="AU10" i="87" s="1"/>
  <c r="AS28" i="87"/>
  <c r="AL28" i="87"/>
  <c r="AU28" i="87" s="1"/>
  <c r="AS46" i="87"/>
  <c r="AL46" i="87"/>
  <c r="AU46" i="87" s="1"/>
  <c r="AS64" i="87"/>
  <c r="AL64" i="87"/>
  <c r="AU64" i="87" s="1"/>
  <c r="AR75" i="75"/>
  <c r="X81" i="86"/>
  <c r="Z81" i="86" s="1"/>
  <c r="Y81" i="86"/>
  <c r="AS13" i="43"/>
  <c r="AL13" i="43"/>
  <c r="AU13" i="43" s="1"/>
  <c r="AS31" i="43"/>
  <c r="AL31" i="43"/>
  <c r="AU31" i="43" s="1"/>
  <c r="AS49" i="43"/>
  <c r="AL49" i="43"/>
  <c r="AU49" i="43" s="1"/>
  <c r="AS67" i="43"/>
  <c r="AL67" i="43"/>
  <c r="AU67" i="43" s="1"/>
  <c r="AS23" i="87"/>
  <c r="AL23" i="87"/>
  <c r="AU23" i="87" s="1"/>
  <c r="AS41" i="87"/>
  <c r="AL41" i="87"/>
  <c r="AU41" i="87" s="1"/>
  <c r="AS59" i="87"/>
  <c r="AL59" i="87"/>
  <c r="AU59" i="87" s="1"/>
  <c r="AS74" i="87"/>
  <c r="AL74" i="87"/>
  <c r="AU74" i="87" s="1"/>
  <c r="Z80" i="93"/>
  <c r="AS8" i="43"/>
  <c r="AL8" i="43"/>
  <c r="AU8" i="43" s="1"/>
  <c r="AS26" i="43"/>
  <c r="AL26" i="43"/>
  <c r="AU26" i="43" s="1"/>
  <c r="AS44" i="43"/>
  <c r="AL44" i="43"/>
  <c r="AU44" i="43" s="1"/>
  <c r="AS62" i="43"/>
  <c r="AL62" i="43"/>
  <c r="AU62" i="43" s="1"/>
  <c r="AS77" i="87"/>
  <c r="AL77" i="87"/>
  <c r="AU77" i="87" s="1"/>
  <c r="AR80" i="26"/>
  <c r="AX77" i="39"/>
  <c r="S77" i="39" s="1"/>
  <c r="AC77" i="39" s="1"/>
  <c r="AB78" i="39" s="1"/>
  <c r="AX71" i="39"/>
  <c r="S71" i="39" s="1"/>
  <c r="AC71" i="39" s="1"/>
  <c r="AB72" i="39" s="1"/>
  <c r="AX65" i="39"/>
  <c r="S65" i="39" s="1"/>
  <c r="AC65" i="39" s="1"/>
  <c r="AB66" i="39" s="1"/>
  <c r="AX59" i="39"/>
  <c r="S59" i="39" s="1"/>
  <c r="AC59" i="39" s="1"/>
  <c r="AB60" i="39" s="1"/>
  <c r="AX53" i="39"/>
  <c r="S53" i="39" s="1"/>
  <c r="AC53" i="39" s="1"/>
  <c r="AB54" i="39" s="1"/>
  <c r="AX47" i="39"/>
  <c r="S47" i="39" s="1"/>
  <c r="AC47" i="39" s="1"/>
  <c r="AB48" i="39" s="1"/>
  <c r="AX41" i="39"/>
  <c r="S41" i="39" s="1"/>
  <c r="AC41" i="39" s="1"/>
  <c r="AB42" i="39" s="1"/>
  <c r="AX35" i="39"/>
  <c r="S35" i="39" s="1"/>
  <c r="AC35" i="39" s="1"/>
  <c r="AB36" i="39" s="1"/>
  <c r="AX29" i="39"/>
  <c r="S29" i="39" s="1"/>
  <c r="AC29" i="39" s="1"/>
  <c r="AB30" i="39" s="1"/>
  <c r="AX23" i="39"/>
  <c r="S23" i="39" s="1"/>
  <c r="AC23" i="39" s="1"/>
  <c r="AB24" i="39" s="1"/>
  <c r="AX17" i="39"/>
  <c r="S17" i="39" s="1"/>
  <c r="AC17" i="39" s="1"/>
  <c r="AB18" i="39" s="1"/>
  <c r="AX11" i="39"/>
  <c r="S11" i="39" s="1"/>
  <c r="AC11" i="39" s="1"/>
  <c r="AB12" i="39" s="1"/>
  <c r="AX5" i="39"/>
  <c r="S5" i="39" s="1"/>
  <c r="AC5" i="39" s="1"/>
  <c r="AB6" i="39" s="1"/>
  <c r="AN80" i="30"/>
  <c r="AI80" i="30"/>
  <c r="AS21" i="43"/>
  <c r="AL21" i="43"/>
  <c r="AU21" i="43" s="1"/>
  <c r="AS39" i="43"/>
  <c r="AL39" i="43"/>
  <c r="AU39" i="43" s="1"/>
  <c r="AS57" i="43"/>
  <c r="AL57" i="43"/>
  <c r="AU57" i="43" s="1"/>
  <c r="AS19" i="87"/>
  <c r="AL19" i="87"/>
  <c r="AU19" i="87" s="1"/>
  <c r="AS37" i="87"/>
  <c r="AL37" i="87"/>
  <c r="AU37" i="87" s="1"/>
  <c r="AS55" i="87"/>
  <c r="AL55" i="87"/>
  <c r="AU55" i="87" s="1"/>
  <c r="AS73" i="87"/>
  <c r="AL73" i="87"/>
  <c r="AU73" i="87" s="1"/>
  <c r="AF76" i="94"/>
  <c r="AO76" i="94" s="1"/>
  <c r="W77" i="94"/>
  <c r="AG76" i="94"/>
  <c r="AP76" i="94" s="1"/>
  <c r="AE76" i="94"/>
  <c r="AF80" i="33"/>
  <c r="AO80" i="33" s="1"/>
  <c r="AE80" i="33"/>
  <c r="W81" i="33"/>
  <c r="AG80" i="33"/>
  <c r="AP80" i="33" s="1"/>
  <c r="AS16" i="43"/>
  <c r="AL16" i="43"/>
  <c r="AU16" i="43" s="1"/>
  <c r="AS34" i="43"/>
  <c r="AL34" i="43"/>
  <c r="AU34" i="43" s="1"/>
  <c r="AS52" i="43"/>
  <c r="AL52" i="43"/>
  <c r="AU52" i="43" s="1"/>
  <c r="AS8" i="87"/>
  <c r="AL8" i="87"/>
  <c r="AU8" i="87" s="1"/>
  <c r="AR80" i="73"/>
  <c r="AJ23" i="43"/>
  <c r="AS41" i="43"/>
  <c r="AL41" i="43"/>
  <c r="AU41" i="43" s="1"/>
  <c r="AS59" i="43"/>
  <c r="AL59" i="43"/>
  <c r="AU59" i="43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2" i="43"/>
  <c r="AL42" i="43"/>
  <c r="AU42" i="43" s="1"/>
  <c r="AS22" i="87"/>
  <c r="AL22" i="87"/>
  <c r="AU22" i="87" s="1"/>
  <c r="AH81" i="25"/>
  <c r="AQ81" i="25" s="1"/>
  <c r="AH80" i="90"/>
  <c r="AQ80" i="90" s="1"/>
  <c r="W79" i="47"/>
  <c r="AG78" i="47"/>
  <c r="AP78" i="47" s="1"/>
  <c r="AF78" i="47"/>
  <c r="AO78" i="47" s="1"/>
  <c r="AE78" i="47"/>
  <c r="AN77" i="29"/>
  <c r="AI77" i="29"/>
  <c r="Z81" i="25"/>
  <c r="Z80" i="90"/>
  <c r="AR76" i="74"/>
  <c r="AR79" i="93"/>
  <c r="AS11" i="87"/>
  <c r="AL11" i="87"/>
  <c r="AU11" i="87" s="1"/>
  <c r="AG78" i="45"/>
  <c r="AP78" i="45" s="1"/>
  <c r="AF78" i="45"/>
  <c r="AO78" i="45" s="1"/>
  <c r="W79" i="45"/>
  <c r="AE78" i="45"/>
  <c r="AS14" i="43"/>
  <c r="AL14" i="43"/>
  <c r="AU14" i="43" s="1"/>
  <c r="AS32" i="43"/>
  <c r="AL32" i="43"/>
  <c r="AU32" i="43" s="1"/>
  <c r="AS50" i="43"/>
  <c r="AL50" i="43"/>
  <c r="AU50" i="43" s="1"/>
  <c r="AS68" i="43"/>
  <c r="AL68" i="43"/>
  <c r="AU68" i="43" s="1"/>
  <c r="AS12" i="87"/>
  <c r="AL12" i="87"/>
  <c r="AU12" i="87" s="1"/>
  <c r="AS30" i="87"/>
  <c r="AL30" i="87"/>
  <c r="AU30" i="87" s="1"/>
  <c r="AS48" i="87"/>
  <c r="AL48" i="87"/>
  <c r="AU48" i="87" s="1"/>
  <c r="AS66" i="87"/>
  <c r="AL66" i="87"/>
  <c r="AU66" i="87" s="1"/>
  <c r="AH80" i="41"/>
  <c r="AQ80" i="41" s="1"/>
  <c r="Z76" i="75"/>
  <c r="AI79" i="87"/>
  <c r="AN79" i="87"/>
  <c r="AN81" i="87" s="1"/>
  <c r="AX74" i="39"/>
  <c r="S74" i="39" s="1"/>
  <c r="AC74" i="39" s="1"/>
  <c r="AB75" i="39" s="1"/>
  <c r="AX70" i="39"/>
  <c r="S70" i="39" s="1"/>
  <c r="AC70" i="39" s="1"/>
  <c r="AB71" i="39" s="1"/>
  <c r="AX64" i="39"/>
  <c r="S64" i="39" s="1"/>
  <c r="AC64" i="39" s="1"/>
  <c r="AB65" i="39" s="1"/>
  <c r="AX58" i="39"/>
  <c r="S58" i="39" s="1"/>
  <c r="AC58" i="39" s="1"/>
  <c r="AB59" i="39" s="1"/>
  <c r="AX52" i="39"/>
  <c r="S52" i="39" s="1"/>
  <c r="AC52" i="39" s="1"/>
  <c r="AB53" i="39" s="1"/>
  <c r="AX46" i="39"/>
  <c r="S46" i="39" s="1"/>
  <c r="AC46" i="39" s="1"/>
  <c r="AB47" i="39" s="1"/>
  <c r="AX40" i="39"/>
  <c r="S40" i="39" s="1"/>
  <c r="AC40" i="39" s="1"/>
  <c r="AB41" i="39" s="1"/>
  <c r="AX34" i="39"/>
  <c r="S34" i="39" s="1"/>
  <c r="AC34" i="39" s="1"/>
  <c r="AB35" i="39" s="1"/>
  <c r="AX28" i="39"/>
  <c r="S28" i="39" s="1"/>
  <c r="AC28" i="39" s="1"/>
  <c r="AB29" i="39" s="1"/>
  <c r="AX22" i="39"/>
  <c r="S22" i="39" s="1"/>
  <c r="AC22" i="39" s="1"/>
  <c r="AB23" i="39" s="1"/>
  <c r="AX16" i="39"/>
  <c r="S16" i="39" s="1"/>
  <c r="AC16" i="39" s="1"/>
  <c r="AB17" i="39" s="1"/>
  <c r="AX10" i="39"/>
  <c r="S10" i="39" s="1"/>
  <c r="AC10" i="39" s="1"/>
  <c r="AB11" i="39" s="1"/>
  <c r="AS50" i="87"/>
  <c r="AL50" i="87"/>
  <c r="AU50" i="87" s="1"/>
  <c r="AK79" i="87"/>
  <c r="AT79" i="87" s="1"/>
  <c r="X80" i="82"/>
  <c r="Z80" i="82" s="1"/>
  <c r="Y80" i="82"/>
  <c r="Y81" i="85"/>
  <c r="X81" i="85"/>
  <c r="AS64" i="43"/>
  <c r="AL64" i="43"/>
  <c r="AU64" i="43" s="1"/>
  <c r="AS68" i="87"/>
  <c r="AL68" i="87"/>
  <c r="AU68" i="87" s="1"/>
  <c r="AR79" i="34"/>
  <c r="AS3" i="43"/>
  <c r="AL3" i="43"/>
  <c r="AU3" i="43" s="1"/>
  <c r="AS5" i="43"/>
  <c r="AL5" i="43"/>
  <c r="AU5" i="43" s="1"/>
  <c r="AN81" i="38"/>
  <c r="AI81" i="38"/>
  <c r="Y78" i="27"/>
  <c r="X78" i="27"/>
  <c r="Z78" i="27" l="1"/>
  <c r="Z78" i="29"/>
  <c r="Z81" i="30"/>
  <c r="W82" i="30" s="1"/>
  <c r="Z79" i="83"/>
  <c r="AG81" i="86"/>
  <c r="AP81" i="86" s="1"/>
  <c r="AF81" i="86"/>
  <c r="AO81" i="86" s="1"/>
  <c r="W82" i="86"/>
  <c r="AE81" i="86"/>
  <c r="W79" i="29"/>
  <c r="AG78" i="29"/>
  <c r="AP78" i="29" s="1"/>
  <c r="AE78" i="29"/>
  <c r="AF78" i="29"/>
  <c r="AO78" i="29" s="1"/>
  <c r="AE81" i="30"/>
  <c r="AE80" i="82"/>
  <c r="W81" i="82"/>
  <c r="AG80" i="82"/>
  <c r="AP80" i="82" s="1"/>
  <c r="AF80" i="82"/>
  <c r="AO80" i="82" s="1"/>
  <c r="AH80" i="82"/>
  <c r="AQ80" i="82" s="1"/>
  <c r="AJ17" i="39"/>
  <c r="AK17" i="39"/>
  <c r="AT17" i="39" s="1"/>
  <c r="AJ53" i="39"/>
  <c r="AK53" i="39"/>
  <c r="AT53" i="39" s="1"/>
  <c r="AL79" i="87"/>
  <c r="AU79" i="87" s="1"/>
  <c r="AR79" i="87"/>
  <c r="AR81" i="87" s="1"/>
  <c r="AN78" i="45"/>
  <c r="AI78" i="45"/>
  <c r="AR77" i="29"/>
  <c r="X79" i="47"/>
  <c r="Y79" i="47"/>
  <c r="AJ18" i="39"/>
  <c r="AK18" i="39"/>
  <c r="AT18" i="39" s="1"/>
  <c r="AJ54" i="39"/>
  <c r="AK54" i="39"/>
  <c r="AT54" i="39" s="1"/>
  <c r="AR79" i="82"/>
  <c r="AJ25" i="39"/>
  <c r="AK25" i="39"/>
  <c r="AT25" i="39" s="1"/>
  <c r="AJ61" i="39"/>
  <c r="AK61" i="39"/>
  <c r="AT61" i="39" s="1"/>
  <c r="AE77" i="74"/>
  <c r="W78" i="74"/>
  <c r="AF77" i="74"/>
  <c r="AO77" i="74" s="1"/>
  <c r="AG77" i="74"/>
  <c r="AP77" i="74" s="1"/>
  <c r="AJ14" i="39"/>
  <c r="AK14" i="39"/>
  <c r="AT14" i="39" s="1"/>
  <c r="AJ50" i="39"/>
  <c r="AK50" i="39"/>
  <c r="AT50" i="39" s="1"/>
  <c r="X81" i="41"/>
  <c r="Y81" i="41"/>
  <c r="AT81" i="87"/>
  <c r="X80" i="46"/>
  <c r="Y80" i="46"/>
  <c r="AS15" i="39"/>
  <c r="AL15" i="39"/>
  <c r="AU15" i="39" s="1"/>
  <c r="AJ33" i="39"/>
  <c r="AS51" i="39"/>
  <c r="AL51" i="39"/>
  <c r="AU51" i="39" s="1"/>
  <c r="AS69" i="39"/>
  <c r="AL69" i="39"/>
  <c r="AU69" i="39" s="1"/>
  <c r="AJ22" i="39"/>
  <c r="AK22" i="39"/>
  <c r="AT22" i="39" s="1"/>
  <c r="AJ58" i="39"/>
  <c r="AK58" i="39"/>
  <c r="AT58" i="39" s="1"/>
  <c r="AN80" i="81"/>
  <c r="AI80" i="81"/>
  <c r="X82" i="37"/>
  <c r="Y82" i="37"/>
  <c r="AR80" i="86"/>
  <c r="Y82" i="73"/>
  <c r="X82" i="73"/>
  <c r="AJ20" i="39"/>
  <c r="AK20" i="39"/>
  <c r="AT20" i="39" s="1"/>
  <c r="AX79" i="83"/>
  <c r="S79" i="83" s="1"/>
  <c r="AC79" i="83" s="1"/>
  <c r="AE79" i="83"/>
  <c r="AG79" i="83"/>
  <c r="AP79" i="83" s="1"/>
  <c r="AP81" i="83" s="1"/>
  <c r="AF79" i="83"/>
  <c r="AO79" i="83" s="1"/>
  <c r="AO81" i="83" s="1"/>
  <c r="AR77" i="27"/>
  <c r="AI79" i="46"/>
  <c r="AN79" i="46"/>
  <c r="AI81" i="26"/>
  <c r="AN81" i="26"/>
  <c r="AH82" i="77"/>
  <c r="AQ82" i="77" s="1"/>
  <c r="AJ28" i="39"/>
  <c r="AK28" i="39"/>
  <c r="AT28" i="39" s="1"/>
  <c r="AJ64" i="39"/>
  <c r="AK64" i="39"/>
  <c r="AT64" i="39" s="1"/>
  <c r="Y81" i="81"/>
  <c r="X81" i="81"/>
  <c r="AN81" i="73"/>
  <c r="AI81" i="73"/>
  <c r="AJ23" i="39"/>
  <c r="AK23" i="39"/>
  <c r="AT23" i="39" s="1"/>
  <c r="AS4" i="87"/>
  <c r="AS81" i="87" s="1"/>
  <c r="AL4" i="87"/>
  <c r="AU4" i="87" s="1"/>
  <c r="AR81" i="38"/>
  <c r="AH81" i="85"/>
  <c r="AQ81" i="85" s="1"/>
  <c r="AJ29" i="39"/>
  <c r="AK29" i="39"/>
  <c r="AT29" i="39" s="1"/>
  <c r="AJ65" i="39"/>
  <c r="AK65" i="39"/>
  <c r="AT65" i="39" s="1"/>
  <c r="AI78" i="47"/>
  <c r="AN78" i="47"/>
  <c r="AN76" i="94"/>
  <c r="AI76" i="94"/>
  <c r="AR80" i="30"/>
  <c r="AJ30" i="39"/>
  <c r="AK30" i="39"/>
  <c r="AT30" i="39" s="1"/>
  <c r="AJ66" i="39"/>
  <c r="AK66" i="39"/>
  <c r="AT66" i="39" s="1"/>
  <c r="AS24" i="43"/>
  <c r="AL24" i="43"/>
  <c r="AU24" i="43" s="1"/>
  <c r="AR77" i="35"/>
  <c r="AJ37" i="39"/>
  <c r="AK37" i="39"/>
  <c r="AT37" i="39" s="1"/>
  <c r="AJ73" i="39"/>
  <c r="AK73" i="39"/>
  <c r="AT73" i="39" s="1"/>
  <c r="AE80" i="34"/>
  <c r="W81" i="34"/>
  <c r="AG80" i="34"/>
  <c r="AP80" i="34" s="1"/>
  <c r="AF80" i="34"/>
  <c r="AO80" i="34" s="1"/>
  <c r="AR81" i="77"/>
  <c r="AJ26" i="39"/>
  <c r="AK26" i="39"/>
  <c r="AT26" i="39" s="1"/>
  <c r="AJ62" i="39"/>
  <c r="AK62" i="39"/>
  <c r="AT62" i="39" s="1"/>
  <c r="W80" i="78"/>
  <c r="AG79" i="78"/>
  <c r="AP79" i="78" s="1"/>
  <c r="AE79" i="78"/>
  <c r="AF79" i="78"/>
  <c r="AO79" i="78" s="1"/>
  <c r="AI80" i="41"/>
  <c r="AN80" i="41"/>
  <c r="X82" i="42"/>
  <c r="Y82" i="42"/>
  <c r="AS11" i="43"/>
  <c r="AL11" i="43"/>
  <c r="AU11" i="43" s="1"/>
  <c r="AS21" i="39"/>
  <c r="AL21" i="39"/>
  <c r="AU21" i="39" s="1"/>
  <c r="AS39" i="39"/>
  <c r="AL39" i="39"/>
  <c r="AU39" i="39" s="1"/>
  <c r="AS57" i="39"/>
  <c r="AL57" i="39"/>
  <c r="AU57" i="39" s="1"/>
  <c r="Z82" i="77"/>
  <c r="AT81" i="43"/>
  <c r="AJ34" i="39"/>
  <c r="AK34" i="39"/>
  <c r="AT34" i="39" s="1"/>
  <c r="AJ70" i="39"/>
  <c r="AK70" i="39"/>
  <c r="AT70" i="39" s="1"/>
  <c r="AN81" i="37"/>
  <c r="AI81" i="37"/>
  <c r="AJ59" i="39"/>
  <c r="AK59" i="39"/>
  <c r="AT59" i="39" s="1"/>
  <c r="X79" i="45"/>
  <c r="Y79" i="45"/>
  <c r="AJ60" i="39"/>
  <c r="AK60" i="39"/>
  <c r="AT60" i="39" s="1"/>
  <c r="AH78" i="29"/>
  <c r="AQ78" i="29" s="1"/>
  <c r="AF76" i="89"/>
  <c r="AO76" i="89" s="1"/>
  <c r="AE76" i="89"/>
  <c r="AG76" i="89"/>
  <c r="AP76" i="89" s="1"/>
  <c r="W77" i="89"/>
  <c r="AJ67" i="39"/>
  <c r="AK67" i="39"/>
  <c r="AT67" i="39" s="1"/>
  <c r="AJ56" i="39"/>
  <c r="AK56" i="39"/>
  <c r="AT56" i="39" s="1"/>
  <c r="AJ71" i="39"/>
  <c r="AK71" i="39"/>
  <c r="AT71" i="39" s="1"/>
  <c r="AS23" i="43"/>
  <c r="AL23" i="43"/>
  <c r="AU23" i="43" s="1"/>
  <c r="Y81" i="33"/>
  <c r="X81" i="33"/>
  <c r="AJ72" i="39"/>
  <c r="AK72" i="39"/>
  <c r="AT72" i="39" s="1"/>
  <c r="AH82" i="38"/>
  <c r="AQ82" i="38" s="1"/>
  <c r="AJ7" i="39"/>
  <c r="AK7" i="39"/>
  <c r="AT7" i="39" s="1"/>
  <c r="AJ43" i="39"/>
  <c r="AK43" i="39"/>
  <c r="AT43" i="39" s="1"/>
  <c r="AJ76" i="39"/>
  <c r="AK76" i="39"/>
  <c r="AT76" i="39" s="1"/>
  <c r="AH78" i="35"/>
  <c r="AQ78" i="35" s="1"/>
  <c r="AJ32" i="39"/>
  <c r="AK32" i="39"/>
  <c r="AT32" i="39" s="1"/>
  <c r="AJ68" i="39"/>
  <c r="AK68" i="39"/>
  <c r="AT68" i="39" s="1"/>
  <c r="AI81" i="42"/>
  <c r="AN81" i="42"/>
  <c r="AS4" i="43"/>
  <c r="AL4" i="43"/>
  <c r="AU4" i="43" s="1"/>
  <c r="AB4" i="39"/>
  <c r="AJ3" i="39"/>
  <c r="AJ40" i="39"/>
  <c r="AK40" i="39"/>
  <c r="AT40" i="39" s="1"/>
  <c r="AJ77" i="39"/>
  <c r="AK77" i="39"/>
  <c r="AT77" i="39" s="1"/>
  <c r="W77" i="75"/>
  <c r="AG76" i="75"/>
  <c r="AP76" i="75" s="1"/>
  <c r="AF76" i="75"/>
  <c r="AO76" i="75" s="1"/>
  <c r="AE76" i="75"/>
  <c r="AJ24" i="39"/>
  <c r="AK24" i="39"/>
  <c r="AT24" i="39" s="1"/>
  <c r="AJ31" i="39"/>
  <c r="AK31" i="39"/>
  <c r="AT31" i="39" s="1"/>
  <c r="AJ35" i="39"/>
  <c r="AK35" i="39"/>
  <c r="AT35" i="39" s="1"/>
  <c r="AJ36" i="39"/>
  <c r="AK36" i="39"/>
  <c r="AT36" i="39" s="1"/>
  <c r="Z81" i="85"/>
  <c r="AJ41" i="39"/>
  <c r="AK41" i="39"/>
  <c r="AT41" i="39" s="1"/>
  <c r="AJ75" i="39"/>
  <c r="AK75" i="39"/>
  <c r="AT75" i="39" s="1"/>
  <c r="AF80" i="90"/>
  <c r="AO80" i="90" s="1"/>
  <c r="AG80" i="90"/>
  <c r="AP80" i="90" s="1"/>
  <c r="AE80" i="90"/>
  <c r="W81" i="90"/>
  <c r="X77" i="94"/>
  <c r="Y77" i="94"/>
  <c r="AJ6" i="39"/>
  <c r="AK6" i="39"/>
  <c r="AT6" i="39" s="1"/>
  <c r="AJ42" i="39"/>
  <c r="AK42" i="39"/>
  <c r="AT42" i="39" s="1"/>
  <c r="AJ78" i="39"/>
  <c r="AK78" i="39"/>
  <c r="AT78" i="39" s="1"/>
  <c r="AS17" i="43"/>
  <c r="AL17" i="43"/>
  <c r="AU17" i="43" s="1"/>
  <c r="AJ13" i="39"/>
  <c r="AK13" i="39"/>
  <c r="AT13" i="39" s="1"/>
  <c r="AJ49" i="39"/>
  <c r="AK49" i="39"/>
  <c r="AT49" i="39" s="1"/>
  <c r="AJ38" i="39"/>
  <c r="AK38" i="39"/>
  <c r="AT38" i="39" s="1"/>
  <c r="AJ74" i="39"/>
  <c r="AK74" i="39"/>
  <c r="AT74" i="39" s="1"/>
  <c r="AR79" i="39"/>
  <c r="AR81" i="39" s="1"/>
  <c r="AL79" i="39"/>
  <c r="AU79" i="39" s="1"/>
  <c r="AS9" i="39"/>
  <c r="AL9" i="39"/>
  <c r="AU9" i="39" s="1"/>
  <c r="AJ27" i="39"/>
  <c r="AS45" i="39"/>
  <c r="AL45" i="39"/>
  <c r="AU45" i="39" s="1"/>
  <c r="AJ63" i="39"/>
  <c r="AJ10" i="39"/>
  <c r="AK10" i="39"/>
  <c r="AT10" i="39" s="1"/>
  <c r="AJ46" i="39"/>
  <c r="AK46" i="39"/>
  <c r="AT46" i="39" s="1"/>
  <c r="AR78" i="83"/>
  <c r="AS12" i="43"/>
  <c r="AL12" i="43"/>
  <c r="AU12" i="43" s="1"/>
  <c r="AE78" i="27"/>
  <c r="W79" i="27"/>
  <c r="AG78" i="27"/>
  <c r="AP78" i="27" s="1"/>
  <c r="AF78" i="27"/>
  <c r="AO78" i="27" s="1"/>
  <c r="AH78" i="27"/>
  <c r="AQ78" i="27" s="1"/>
  <c r="AJ11" i="39"/>
  <c r="AK11" i="39"/>
  <c r="AT11" i="39" s="1"/>
  <c r="AJ47" i="39"/>
  <c r="AK47" i="39"/>
  <c r="AT47" i="39" s="1"/>
  <c r="W82" i="25"/>
  <c r="AG81" i="25"/>
  <c r="AP81" i="25" s="1"/>
  <c r="AF81" i="25"/>
  <c r="AO81" i="25" s="1"/>
  <c r="AE81" i="25"/>
  <c r="AN80" i="33"/>
  <c r="AI80" i="33"/>
  <c r="AJ12" i="39"/>
  <c r="AK12" i="39"/>
  <c r="AT12" i="39" s="1"/>
  <c r="AJ48" i="39"/>
  <c r="AK48" i="39"/>
  <c r="AT48" i="39" s="1"/>
  <c r="AG80" i="93"/>
  <c r="AP80" i="93" s="1"/>
  <c r="AF80" i="93"/>
  <c r="AO80" i="93" s="1"/>
  <c r="AE80" i="93"/>
  <c r="W81" i="93"/>
  <c r="AH81" i="86"/>
  <c r="AQ81" i="86" s="1"/>
  <c r="Z82" i="38"/>
  <c r="AH81" i="30"/>
  <c r="AQ81" i="30" s="1"/>
  <c r="AJ19" i="39"/>
  <c r="AK19" i="39"/>
  <c r="AT19" i="39" s="1"/>
  <c r="AJ55" i="39"/>
  <c r="AK55" i="39"/>
  <c r="AT55" i="39" s="1"/>
  <c r="Z78" i="35"/>
  <c r="AJ8" i="39"/>
  <c r="AK8" i="39"/>
  <c r="AT8" i="39" s="1"/>
  <c r="AJ44" i="39"/>
  <c r="AK44" i="39"/>
  <c r="AT44" i="39" s="1"/>
  <c r="AH79" i="83"/>
  <c r="AQ79" i="83" s="1"/>
  <c r="AQ81" i="83" s="1"/>
  <c r="AZ3" i="83"/>
  <c r="AX4" i="83" s="1"/>
  <c r="S4" i="83" s="1"/>
  <c r="AC4" i="83" s="1"/>
  <c r="AB5" i="83" s="1"/>
  <c r="AS18" i="43"/>
  <c r="AL18" i="43"/>
  <c r="AU18" i="43" s="1"/>
  <c r="Y82" i="26"/>
  <c r="X82" i="26"/>
  <c r="AU81" i="87"/>
  <c r="C11" i="87" s="1"/>
  <c r="F40" i="97" s="1"/>
  <c r="AR80" i="85"/>
  <c r="AJ16" i="39"/>
  <c r="AK16" i="39"/>
  <c r="AT16" i="39" s="1"/>
  <c r="AJ52" i="39"/>
  <c r="AK52" i="39"/>
  <c r="AT52" i="39" s="1"/>
  <c r="AJ5" i="39"/>
  <c r="Z82" i="37" l="1"/>
  <c r="AF81" i="30"/>
  <c r="AO81" i="30" s="1"/>
  <c r="Z82" i="73"/>
  <c r="AG81" i="30"/>
  <c r="AP81" i="30" s="1"/>
  <c r="Z79" i="47"/>
  <c r="Z81" i="81"/>
  <c r="Z81" i="33"/>
  <c r="AX20" i="83"/>
  <c r="S20" i="83" s="1"/>
  <c r="AC20" i="83" s="1"/>
  <c r="AB21" i="83" s="1"/>
  <c r="AS81" i="43"/>
  <c r="AX56" i="83"/>
  <c r="S56" i="83" s="1"/>
  <c r="AC56" i="83" s="1"/>
  <c r="AB57" i="83" s="1"/>
  <c r="AX44" i="83"/>
  <c r="S44" i="83" s="1"/>
  <c r="AC44" i="83" s="1"/>
  <c r="AB45" i="83" s="1"/>
  <c r="AX75" i="83"/>
  <c r="S75" i="83" s="1"/>
  <c r="AC75" i="83" s="1"/>
  <c r="AB76" i="83" s="1"/>
  <c r="AK76" i="83" s="1"/>
  <c r="AT76" i="83" s="1"/>
  <c r="AX68" i="83"/>
  <c r="S68" i="83" s="1"/>
  <c r="AC68" i="83" s="1"/>
  <c r="AB69" i="83" s="1"/>
  <c r="AX32" i="83"/>
  <c r="S32" i="83" s="1"/>
  <c r="AC32" i="83" s="1"/>
  <c r="AB33" i="83" s="1"/>
  <c r="AX50" i="83"/>
  <c r="S50" i="83" s="1"/>
  <c r="AC50" i="83" s="1"/>
  <c r="AB51" i="83" s="1"/>
  <c r="AX38" i="83"/>
  <c r="S38" i="83" s="1"/>
  <c r="AC38" i="83" s="1"/>
  <c r="AB39" i="83" s="1"/>
  <c r="AK39" i="83" s="1"/>
  <c r="AT39" i="83" s="1"/>
  <c r="AX62" i="83"/>
  <c r="S62" i="83" s="1"/>
  <c r="AC62" i="83" s="1"/>
  <c r="AB63" i="83" s="1"/>
  <c r="AK63" i="83" s="1"/>
  <c r="AT63" i="83" s="1"/>
  <c r="AX26" i="83"/>
  <c r="S26" i="83" s="1"/>
  <c r="AC26" i="83" s="1"/>
  <c r="AB27" i="83" s="1"/>
  <c r="AU81" i="43"/>
  <c r="C11" i="43" s="1"/>
  <c r="W83" i="37"/>
  <c r="AG82" i="37"/>
  <c r="AP82" i="37" s="1"/>
  <c r="AF82" i="37"/>
  <c r="AO82" i="37" s="1"/>
  <c r="AE82" i="37"/>
  <c r="AK5" i="83"/>
  <c r="AT5" i="83" s="1"/>
  <c r="AX8" i="83"/>
  <c r="S8" i="83" s="1"/>
  <c r="AC8" i="83" s="1"/>
  <c r="AB9" i="83" s="1"/>
  <c r="AG78" i="35"/>
  <c r="AP78" i="35" s="1"/>
  <c r="AE78" i="35"/>
  <c r="W79" i="35"/>
  <c r="AF78" i="35"/>
  <c r="AO78" i="35" s="1"/>
  <c r="AN80" i="93"/>
  <c r="AI80" i="93"/>
  <c r="AS12" i="39"/>
  <c r="AL12" i="39"/>
  <c r="AU12" i="39" s="1"/>
  <c r="AS63" i="39"/>
  <c r="AL63" i="39"/>
  <c r="AU63" i="39" s="1"/>
  <c r="AG81" i="85"/>
  <c r="AP81" i="85" s="1"/>
  <c r="AF81" i="85"/>
  <c r="AO81" i="85" s="1"/>
  <c r="AE81" i="85"/>
  <c r="W82" i="85"/>
  <c r="AS31" i="39"/>
  <c r="AL31" i="39"/>
  <c r="AU31" i="39" s="1"/>
  <c r="AS3" i="39"/>
  <c r="AL3" i="39"/>
  <c r="AU3" i="39" s="1"/>
  <c r="AS43" i="39"/>
  <c r="AL43" i="39"/>
  <c r="AU43" i="39" s="1"/>
  <c r="AF81" i="33"/>
  <c r="AO81" i="33" s="1"/>
  <c r="AG81" i="33"/>
  <c r="AP81" i="33" s="1"/>
  <c r="AE81" i="33"/>
  <c r="W82" i="33"/>
  <c r="AS56" i="39"/>
  <c r="AL56" i="39"/>
  <c r="AU56" i="39" s="1"/>
  <c r="AN76" i="89"/>
  <c r="AI76" i="89"/>
  <c r="AI79" i="78"/>
  <c r="AN79" i="78"/>
  <c r="AS37" i="39"/>
  <c r="AL37" i="39"/>
  <c r="AU37" i="39" s="1"/>
  <c r="AS66" i="39"/>
  <c r="AL66" i="39"/>
  <c r="AU66" i="39" s="1"/>
  <c r="AS29" i="39"/>
  <c r="AL29" i="39"/>
  <c r="AU29" i="39" s="1"/>
  <c r="AR81" i="73"/>
  <c r="AS64" i="39"/>
  <c r="AL64" i="39"/>
  <c r="AU64" i="39" s="1"/>
  <c r="AH81" i="41"/>
  <c r="AQ81" i="41" s="1"/>
  <c r="AS61" i="39"/>
  <c r="AL61" i="39"/>
  <c r="AU61" i="39" s="1"/>
  <c r="AS54" i="39"/>
  <c r="AL54" i="39"/>
  <c r="AU54" i="39" s="1"/>
  <c r="Y81" i="82"/>
  <c r="X81" i="82"/>
  <c r="X79" i="29"/>
  <c r="Y79" i="29"/>
  <c r="AK33" i="83"/>
  <c r="AT33" i="83" s="1"/>
  <c r="AS5" i="39"/>
  <c r="AL5" i="39"/>
  <c r="AU5" i="39" s="1"/>
  <c r="AX73" i="83"/>
  <c r="S73" i="83" s="1"/>
  <c r="AC73" i="83" s="1"/>
  <c r="AB74" i="83" s="1"/>
  <c r="AX67" i="83"/>
  <c r="S67" i="83" s="1"/>
  <c r="AC67" i="83" s="1"/>
  <c r="AB68" i="83" s="1"/>
  <c r="AX61" i="83"/>
  <c r="S61" i="83" s="1"/>
  <c r="AC61" i="83" s="1"/>
  <c r="AB62" i="83" s="1"/>
  <c r="AX55" i="83"/>
  <c r="S55" i="83" s="1"/>
  <c r="AC55" i="83" s="1"/>
  <c r="AB56" i="83" s="1"/>
  <c r="AX49" i="83"/>
  <c r="S49" i="83" s="1"/>
  <c r="AC49" i="83" s="1"/>
  <c r="AB50" i="83" s="1"/>
  <c r="AX43" i="83"/>
  <c r="S43" i="83" s="1"/>
  <c r="AC43" i="83" s="1"/>
  <c r="AB44" i="83" s="1"/>
  <c r="AX37" i="83"/>
  <c r="S37" i="83" s="1"/>
  <c r="AC37" i="83" s="1"/>
  <c r="AB38" i="83" s="1"/>
  <c r="AX31" i="83"/>
  <c r="S31" i="83" s="1"/>
  <c r="AC31" i="83" s="1"/>
  <c r="AB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R80" i="33"/>
  <c r="Y82" i="25"/>
  <c r="X82" i="25"/>
  <c r="AS49" i="39"/>
  <c r="AL49" i="39"/>
  <c r="AU49" i="39" s="1"/>
  <c r="AS78" i="39"/>
  <c r="AL78" i="39"/>
  <c r="AU78" i="39" s="1"/>
  <c r="AH77" i="94"/>
  <c r="AQ77" i="94" s="1"/>
  <c r="Y77" i="75"/>
  <c r="X77" i="75"/>
  <c r="AJ4" i="39"/>
  <c r="AK4" i="39"/>
  <c r="AT4" i="39" s="1"/>
  <c r="AT81" i="39" s="1"/>
  <c r="AS68" i="39"/>
  <c r="AL68" i="39"/>
  <c r="AU68" i="39" s="1"/>
  <c r="AS59" i="39"/>
  <c r="AL59" i="39"/>
  <c r="AU59" i="39" s="1"/>
  <c r="AS34" i="39"/>
  <c r="AL34" i="39"/>
  <c r="AU34" i="39" s="1"/>
  <c r="AH82" i="42"/>
  <c r="AQ82" i="42" s="1"/>
  <c r="AS26" i="39"/>
  <c r="AL26" i="39"/>
  <c r="AU26" i="39" s="1"/>
  <c r="X81" i="34"/>
  <c r="Y81" i="34"/>
  <c r="AS20" i="39"/>
  <c r="AL20" i="39"/>
  <c r="AU20" i="39" s="1"/>
  <c r="Z81" i="41"/>
  <c r="AS53" i="39"/>
  <c r="AL53" i="39"/>
  <c r="AU53" i="39" s="1"/>
  <c r="X82" i="30"/>
  <c r="Y82" i="30"/>
  <c r="AK57" i="83"/>
  <c r="AT57" i="83" s="1"/>
  <c r="AK21" i="83"/>
  <c r="AT21" i="83" s="1"/>
  <c r="AX78" i="83"/>
  <c r="S78" i="83" s="1"/>
  <c r="AC78" i="83" s="1"/>
  <c r="AB79" i="83" s="1"/>
  <c r="AX72" i="83"/>
  <c r="S72" i="83" s="1"/>
  <c r="AC72" i="83" s="1"/>
  <c r="AB73" i="83" s="1"/>
  <c r="AX66" i="83"/>
  <c r="S66" i="83" s="1"/>
  <c r="AC66" i="83" s="1"/>
  <c r="AB67" i="83" s="1"/>
  <c r="AX60" i="83"/>
  <c r="S60" i="83" s="1"/>
  <c r="AC60" i="83" s="1"/>
  <c r="AB61" i="83" s="1"/>
  <c r="AX54" i="83"/>
  <c r="S54" i="83" s="1"/>
  <c r="AC54" i="83" s="1"/>
  <c r="AB55" i="83" s="1"/>
  <c r="AX48" i="83"/>
  <c r="S48" i="83" s="1"/>
  <c r="AC48" i="83" s="1"/>
  <c r="AB49" i="83" s="1"/>
  <c r="AX42" i="83"/>
  <c r="S42" i="83" s="1"/>
  <c r="AC42" i="83" s="1"/>
  <c r="AB43" i="83" s="1"/>
  <c r="AX36" i="83"/>
  <c r="S36" i="83" s="1"/>
  <c r="AC36" i="83" s="1"/>
  <c r="AB37" i="83" s="1"/>
  <c r="AX30" i="83"/>
  <c r="S30" i="83" s="1"/>
  <c r="AC30" i="83" s="1"/>
  <c r="AB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6" i="83"/>
  <c r="S6" i="83" s="1"/>
  <c r="AC6" i="83" s="1"/>
  <c r="AB7" i="83" s="1"/>
  <c r="AS55" i="39"/>
  <c r="AL55" i="39"/>
  <c r="AU55" i="39" s="1"/>
  <c r="X79" i="27"/>
  <c r="Y79" i="27"/>
  <c r="Z77" i="94"/>
  <c r="AS36" i="39"/>
  <c r="AL36" i="39"/>
  <c r="AU36" i="39" s="1"/>
  <c r="AS24" i="39"/>
  <c r="AL24" i="39"/>
  <c r="AU24" i="39" s="1"/>
  <c r="AS7" i="39"/>
  <c r="AL7" i="39"/>
  <c r="AU7" i="39" s="1"/>
  <c r="AS67" i="39"/>
  <c r="AL67" i="39"/>
  <c r="AU67" i="39" s="1"/>
  <c r="AS60" i="39"/>
  <c r="AL60" i="39"/>
  <c r="AU60" i="39" s="1"/>
  <c r="AR81" i="37"/>
  <c r="Z82" i="42"/>
  <c r="AN80" i="34"/>
  <c r="AI80" i="34"/>
  <c r="AS30" i="39"/>
  <c r="AL30" i="39"/>
  <c r="AU30" i="39" s="1"/>
  <c r="AR78" i="47"/>
  <c r="AH81" i="81"/>
  <c r="AQ81" i="81" s="1"/>
  <c r="AS28" i="39"/>
  <c r="AL28" i="39"/>
  <c r="AU28" i="39" s="1"/>
  <c r="AS58" i="39"/>
  <c r="AL58" i="39"/>
  <c r="AU58" i="39" s="1"/>
  <c r="AH80" i="46"/>
  <c r="AQ80" i="46" s="1"/>
  <c r="AS25" i="39"/>
  <c r="AL25" i="39"/>
  <c r="AU25" i="39" s="1"/>
  <c r="AS18" i="39"/>
  <c r="AL18" i="39"/>
  <c r="AU18" i="39" s="1"/>
  <c r="AR78" i="45"/>
  <c r="AN80" i="82"/>
  <c r="AI80" i="82"/>
  <c r="AN81" i="86"/>
  <c r="AI81" i="86"/>
  <c r="AK69" i="83"/>
  <c r="AT69" i="83" s="1"/>
  <c r="AK27" i="83"/>
  <c r="AT27" i="83" s="1"/>
  <c r="AS52" i="39"/>
  <c r="AL52" i="39"/>
  <c r="AU52" i="39" s="1"/>
  <c r="AH82" i="26"/>
  <c r="AQ82" i="26" s="1"/>
  <c r="AX77" i="83"/>
  <c r="S77" i="83" s="1"/>
  <c r="AC77" i="83" s="1"/>
  <c r="AB78" i="83" s="1"/>
  <c r="AX71" i="83"/>
  <c r="S71" i="83" s="1"/>
  <c r="AC71" i="83" s="1"/>
  <c r="AB72" i="83" s="1"/>
  <c r="AX65" i="83"/>
  <c r="S65" i="83" s="1"/>
  <c r="AC65" i="83" s="1"/>
  <c r="AB66" i="83" s="1"/>
  <c r="AX59" i="83"/>
  <c r="S59" i="83" s="1"/>
  <c r="AC59" i="83" s="1"/>
  <c r="AB60" i="83" s="1"/>
  <c r="AX53" i="83"/>
  <c r="S53" i="83" s="1"/>
  <c r="AC53" i="83" s="1"/>
  <c r="AB54" i="83" s="1"/>
  <c r="AX47" i="83"/>
  <c r="S47" i="83" s="1"/>
  <c r="AC47" i="83" s="1"/>
  <c r="AB48" i="83" s="1"/>
  <c r="AX41" i="83"/>
  <c r="S41" i="83" s="1"/>
  <c r="AC41" i="83" s="1"/>
  <c r="AB42" i="83" s="1"/>
  <c r="AX35" i="83"/>
  <c r="S35" i="83" s="1"/>
  <c r="AC35" i="83" s="1"/>
  <c r="AB36" i="83" s="1"/>
  <c r="AX29" i="83"/>
  <c r="S29" i="83" s="1"/>
  <c r="AC29" i="83" s="1"/>
  <c r="AB30" i="83" s="1"/>
  <c r="AX23" i="83"/>
  <c r="S23" i="83" s="1"/>
  <c r="AC23" i="83" s="1"/>
  <c r="AB24" i="83" s="1"/>
  <c r="AX17" i="83"/>
  <c r="S17" i="83" s="1"/>
  <c r="AC17" i="83" s="1"/>
  <c r="AB18" i="83" s="1"/>
  <c r="AX11" i="83"/>
  <c r="S11" i="83" s="1"/>
  <c r="AC11" i="83" s="1"/>
  <c r="AB12" i="83" s="1"/>
  <c r="AX5" i="83"/>
  <c r="S5" i="83" s="1"/>
  <c r="AC5" i="83" s="1"/>
  <c r="AB6" i="83" s="1"/>
  <c r="AS44" i="39"/>
  <c r="AL44" i="39"/>
  <c r="AU44" i="39" s="1"/>
  <c r="AI81" i="25"/>
  <c r="AN81" i="25"/>
  <c r="AS47" i="39"/>
  <c r="AL47" i="39"/>
  <c r="AU47" i="39" s="1"/>
  <c r="AI78" i="27"/>
  <c r="AN78" i="27"/>
  <c r="AS46" i="39"/>
  <c r="AL46" i="39"/>
  <c r="AU46" i="39" s="1"/>
  <c r="AS27" i="39"/>
  <c r="AL27" i="39"/>
  <c r="AU27" i="39" s="1"/>
  <c r="AS74" i="39"/>
  <c r="AL74" i="39"/>
  <c r="AU74" i="39" s="1"/>
  <c r="AS13" i="39"/>
  <c r="AL13" i="39"/>
  <c r="AU13" i="39" s="1"/>
  <c r="AS42" i="39"/>
  <c r="AL42" i="39"/>
  <c r="AU42" i="39" s="1"/>
  <c r="Y81" i="90"/>
  <c r="X81" i="90"/>
  <c r="AS75" i="39"/>
  <c r="AL75" i="39"/>
  <c r="AU75" i="39" s="1"/>
  <c r="AI76" i="75"/>
  <c r="AN76" i="75"/>
  <c r="AS77" i="39"/>
  <c r="AL77" i="39"/>
  <c r="AU77" i="39" s="1"/>
  <c r="AS32" i="39"/>
  <c r="AL32" i="39"/>
  <c r="AU32" i="39" s="1"/>
  <c r="AS72" i="39"/>
  <c r="AL72" i="39"/>
  <c r="AU72" i="39" s="1"/>
  <c r="AE82" i="77"/>
  <c r="W83" i="77"/>
  <c r="AF82" i="77"/>
  <c r="AO82" i="77" s="1"/>
  <c r="AG82" i="77"/>
  <c r="AP82" i="77" s="1"/>
  <c r="X80" i="78"/>
  <c r="Y80" i="78"/>
  <c r="AR81" i="26"/>
  <c r="AH82" i="73"/>
  <c r="AQ82" i="73" s="1"/>
  <c r="AH82" i="37"/>
  <c r="AQ82" i="37" s="1"/>
  <c r="Z80" i="46"/>
  <c r="AS50" i="39"/>
  <c r="AL50" i="39"/>
  <c r="AU50" i="39" s="1"/>
  <c r="X78" i="74"/>
  <c r="Y78" i="74"/>
  <c r="AS17" i="39"/>
  <c r="AL17" i="39"/>
  <c r="AU17" i="39" s="1"/>
  <c r="AI81" i="30"/>
  <c r="AN81" i="30"/>
  <c r="AI78" i="29"/>
  <c r="AN78" i="29"/>
  <c r="Y82" i="86"/>
  <c r="X82" i="86"/>
  <c r="AK45" i="83"/>
  <c r="AT45" i="83" s="1"/>
  <c r="AX14" i="83"/>
  <c r="S14" i="83" s="1"/>
  <c r="AC14" i="83" s="1"/>
  <c r="AB15" i="83" s="1"/>
  <c r="AX76" i="83"/>
  <c r="S76" i="83" s="1"/>
  <c r="AC76" i="83" s="1"/>
  <c r="AB77" i="83" s="1"/>
  <c r="AX70" i="83"/>
  <c r="S70" i="83" s="1"/>
  <c r="AC70" i="83" s="1"/>
  <c r="AB71" i="83" s="1"/>
  <c r="AX64" i="83"/>
  <c r="S64" i="83" s="1"/>
  <c r="AC64" i="83" s="1"/>
  <c r="AB65" i="83" s="1"/>
  <c r="AX58" i="83"/>
  <c r="S58" i="83" s="1"/>
  <c r="AC58" i="83" s="1"/>
  <c r="AB59" i="83" s="1"/>
  <c r="AX52" i="83"/>
  <c r="S52" i="83" s="1"/>
  <c r="AC52" i="83" s="1"/>
  <c r="AB53" i="83" s="1"/>
  <c r="AX46" i="83"/>
  <c r="S46" i="83" s="1"/>
  <c r="AC46" i="83" s="1"/>
  <c r="AB47" i="83" s="1"/>
  <c r="AX40" i="83"/>
  <c r="S40" i="83" s="1"/>
  <c r="AC40" i="83" s="1"/>
  <c r="AB41" i="83" s="1"/>
  <c r="AX34" i="83"/>
  <c r="S34" i="83" s="1"/>
  <c r="AC34" i="83" s="1"/>
  <c r="AB35" i="83" s="1"/>
  <c r="AX28" i="83"/>
  <c r="S28" i="83" s="1"/>
  <c r="AC28" i="83" s="1"/>
  <c r="AB29" i="83" s="1"/>
  <c r="AX22" i="83"/>
  <c r="S22" i="83" s="1"/>
  <c r="AC22" i="83" s="1"/>
  <c r="AB23" i="83" s="1"/>
  <c r="AX16" i="83"/>
  <c r="S16" i="83" s="1"/>
  <c r="AC16" i="83" s="1"/>
  <c r="AB17" i="83" s="1"/>
  <c r="AX10" i="83"/>
  <c r="S10" i="83" s="1"/>
  <c r="AC10" i="83" s="1"/>
  <c r="AB11" i="83" s="1"/>
  <c r="AX3" i="83"/>
  <c r="S3" i="83" s="1"/>
  <c r="AC3" i="83" s="1"/>
  <c r="AS19" i="39"/>
  <c r="AL19" i="39"/>
  <c r="AU19" i="39" s="1"/>
  <c r="AF82" i="38"/>
  <c r="AO82" i="38" s="1"/>
  <c r="W83" i="38"/>
  <c r="AG82" i="38"/>
  <c r="AP82" i="38" s="1"/>
  <c r="AE82" i="38"/>
  <c r="AS48" i="39"/>
  <c r="AL48" i="39"/>
  <c r="AU48" i="39" s="1"/>
  <c r="AN80" i="90"/>
  <c r="AI80" i="90"/>
  <c r="AS35" i="39"/>
  <c r="AL35" i="39"/>
  <c r="AU35" i="39" s="1"/>
  <c r="AS76" i="39"/>
  <c r="AL76" i="39"/>
  <c r="AU76" i="39" s="1"/>
  <c r="AH81" i="33"/>
  <c r="AQ81" i="33" s="1"/>
  <c r="AS71" i="39"/>
  <c r="AL71" i="39"/>
  <c r="AU71" i="39" s="1"/>
  <c r="Y77" i="89"/>
  <c r="X77" i="89"/>
  <c r="AH79" i="45"/>
  <c r="AQ79" i="45" s="1"/>
  <c r="AR80" i="41"/>
  <c r="AS73" i="39"/>
  <c r="AL73" i="39"/>
  <c r="AU73" i="39" s="1"/>
  <c r="AS65" i="39"/>
  <c r="AL65" i="39"/>
  <c r="AU65" i="39" s="1"/>
  <c r="W82" i="81"/>
  <c r="AE81" i="81"/>
  <c r="AF81" i="81"/>
  <c r="AO81" i="81" s="1"/>
  <c r="AG81" i="81"/>
  <c r="AP81" i="81" s="1"/>
  <c r="AI79" i="83"/>
  <c r="AN79" i="83"/>
  <c r="AN81" i="83" s="1"/>
  <c r="AS22" i="39"/>
  <c r="AL22" i="39"/>
  <c r="AU22" i="39" s="1"/>
  <c r="AS33" i="39"/>
  <c r="AL33" i="39"/>
  <c r="AU33" i="39" s="1"/>
  <c r="AI77" i="74"/>
  <c r="AN77" i="74"/>
  <c r="AH79" i="47"/>
  <c r="AQ79" i="47" s="1"/>
  <c r="AQ81" i="47" s="1"/>
  <c r="AZ3" i="47"/>
  <c r="AX3" i="47" s="1"/>
  <c r="S3" i="47" s="1"/>
  <c r="AC3" i="47" s="1"/>
  <c r="AX37" i="47"/>
  <c r="S37" i="47" s="1"/>
  <c r="AC37" i="47" s="1"/>
  <c r="AB38" i="47" s="1"/>
  <c r="AX43" i="47"/>
  <c r="S43" i="47" s="1"/>
  <c r="AC43" i="47" s="1"/>
  <c r="AB44" i="47" s="1"/>
  <c r="AX45" i="47"/>
  <c r="S45" i="47" s="1"/>
  <c r="AC45" i="47" s="1"/>
  <c r="AB46" i="47" s="1"/>
  <c r="AX51" i="47"/>
  <c r="S51" i="47" s="1"/>
  <c r="AC51" i="47" s="1"/>
  <c r="AB52" i="47" s="1"/>
  <c r="AX55" i="47"/>
  <c r="S55" i="47" s="1"/>
  <c r="AC55" i="47" s="1"/>
  <c r="AB56" i="47" s="1"/>
  <c r="AX60" i="47"/>
  <c r="S60" i="47" s="1"/>
  <c r="AC60" i="47" s="1"/>
  <c r="AB61" i="47" s="1"/>
  <c r="AX62" i="47"/>
  <c r="S62" i="47" s="1"/>
  <c r="AC62" i="47" s="1"/>
  <c r="AB63" i="47" s="1"/>
  <c r="AX67" i="47"/>
  <c r="S67" i="47" s="1"/>
  <c r="AC67" i="47" s="1"/>
  <c r="AB68" i="47" s="1"/>
  <c r="AX69" i="47"/>
  <c r="S69" i="47" s="1"/>
  <c r="AC69" i="47" s="1"/>
  <c r="AB70" i="47" s="1"/>
  <c r="AX73" i="47"/>
  <c r="S73" i="47" s="1"/>
  <c r="AC73" i="47" s="1"/>
  <c r="AB74" i="47" s="1"/>
  <c r="AX75" i="47"/>
  <c r="S75" i="47" s="1"/>
  <c r="AC75" i="47" s="1"/>
  <c r="AB76" i="47" s="1"/>
  <c r="AK51" i="83"/>
  <c r="AT51" i="83" s="1"/>
  <c r="AS16" i="39"/>
  <c r="AL16" i="39"/>
  <c r="AU16" i="39" s="1"/>
  <c r="Z82" i="26"/>
  <c r="AX74" i="83"/>
  <c r="S74" i="83" s="1"/>
  <c r="AC74" i="83" s="1"/>
  <c r="AB75" i="83" s="1"/>
  <c r="AX69" i="83"/>
  <c r="S69" i="83" s="1"/>
  <c r="AC69" i="83" s="1"/>
  <c r="AB70" i="83" s="1"/>
  <c r="AX63" i="83"/>
  <c r="S63" i="83" s="1"/>
  <c r="AC63" i="83" s="1"/>
  <c r="AB64" i="83" s="1"/>
  <c r="AX57" i="83"/>
  <c r="S57" i="83" s="1"/>
  <c r="AC57" i="83" s="1"/>
  <c r="AB58" i="83" s="1"/>
  <c r="AX51" i="83"/>
  <c r="S51" i="83" s="1"/>
  <c r="AC51" i="83" s="1"/>
  <c r="AB52" i="83" s="1"/>
  <c r="AX45" i="83"/>
  <c r="S45" i="83" s="1"/>
  <c r="AC45" i="83" s="1"/>
  <c r="AB46" i="83" s="1"/>
  <c r="AX39" i="83"/>
  <c r="S39" i="83" s="1"/>
  <c r="AC39" i="83" s="1"/>
  <c r="AB40" i="83" s="1"/>
  <c r="AX33" i="83"/>
  <c r="S33" i="83" s="1"/>
  <c r="AC33" i="83" s="1"/>
  <c r="AB34" i="83" s="1"/>
  <c r="AX27" i="83"/>
  <c r="S27" i="83" s="1"/>
  <c r="AC27" i="83" s="1"/>
  <c r="AB28" i="83" s="1"/>
  <c r="AX21" i="83"/>
  <c r="S21" i="83" s="1"/>
  <c r="AC21" i="83" s="1"/>
  <c r="AB22" i="83" s="1"/>
  <c r="AX15" i="83"/>
  <c r="S15" i="83" s="1"/>
  <c r="AC15" i="83" s="1"/>
  <c r="AB16" i="83" s="1"/>
  <c r="AX9" i="83"/>
  <c r="S9" i="83" s="1"/>
  <c r="AC9" i="83" s="1"/>
  <c r="AB10" i="83" s="1"/>
  <c r="AS8" i="39"/>
  <c r="AL8" i="39"/>
  <c r="AU8" i="39" s="1"/>
  <c r="X81" i="93"/>
  <c r="Y81" i="93"/>
  <c r="AS11" i="39"/>
  <c r="AL11" i="39"/>
  <c r="AU11" i="39" s="1"/>
  <c r="AS10" i="39"/>
  <c r="AL10" i="39"/>
  <c r="AU10" i="39" s="1"/>
  <c r="AS38" i="39"/>
  <c r="AL38" i="39"/>
  <c r="AU38" i="39" s="1"/>
  <c r="AS6" i="39"/>
  <c r="AL6" i="39"/>
  <c r="AU6" i="39" s="1"/>
  <c r="AS41" i="39"/>
  <c r="AL41" i="39"/>
  <c r="AU41" i="39" s="1"/>
  <c r="AS40" i="39"/>
  <c r="AL40" i="39"/>
  <c r="AU40" i="39" s="1"/>
  <c r="AR81" i="42"/>
  <c r="Z79" i="45"/>
  <c r="AS70" i="39"/>
  <c r="AL70" i="39"/>
  <c r="AU70" i="39" s="1"/>
  <c r="AS62" i="39"/>
  <c r="AL62" i="39"/>
  <c r="AU62" i="39" s="1"/>
  <c r="AR76" i="94"/>
  <c r="AS23" i="39"/>
  <c r="AL23" i="39"/>
  <c r="AU23" i="39" s="1"/>
  <c r="AR79" i="46"/>
  <c r="W83" i="73"/>
  <c r="AG82" i="73"/>
  <c r="AP82" i="73" s="1"/>
  <c r="AE82" i="73"/>
  <c r="AF82" i="73"/>
  <c r="AO82" i="73" s="1"/>
  <c r="AR80" i="81"/>
  <c r="AS14" i="39"/>
  <c r="AL14" i="39"/>
  <c r="AU14" i="39" s="1"/>
  <c r="AE79" i="47"/>
  <c r="AF79" i="47"/>
  <c r="AO79" i="47" s="1"/>
  <c r="AO81" i="47" s="1"/>
  <c r="AX79" i="47"/>
  <c r="S79" i="47" s="1"/>
  <c r="AC79" i="47" s="1"/>
  <c r="AG79" i="47"/>
  <c r="AP79" i="47" s="1"/>
  <c r="AP81" i="47" s="1"/>
  <c r="AX33" i="47" l="1"/>
  <c r="S33" i="47" s="1"/>
  <c r="AC33" i="47" s="1"/>
  <c r="AB34" i="47" s="1"/>
  <c r="AX23" i="47"/>
  <c r="S23" i="47" s="1"/>
  <c r="AC23" i="47" s="1"/>
  <c r="AB24" i="47" s="1"/>
  <c r="AX78" i="47"/>
  <c r="S78" i="47" s="1"/>
  <c r="AC78" i="47" s="1"/>
  <c r="AB79" i="47" s="1"/>
  <c r="AX72" i="47"/>
  <c r="S72" i="47" s="1"/>
  <c r="AC72" i="47" s="1"/>
  <c r="AB73" i="47" s="1"/>
  <c r="AX66" i="47"/>
  <c r="S66" i="47" s="1"/>
  <c r="AC66" i="47" s="1"/>
  <c r="AB67" i="47" s="1"/>
  <c r="AX59" i="47"/>
  <c r="S59" i="47" s="1"/>
  <c r="AC59" i="47" s="1"/>
  <c r="AB60" i="47" s="1"/>
  <c r="AX50" i="47"/>
  <c r="S50" i="47" s="1"/>
  <c r="AC50" i="47" s="1"/>
  <c r="AB51" i="47" s="1"/>
  <c r="AX41" i="47"/>
  <c r="S41" i="47" s="1"/>
  <c r="AC41" i="47" s="1"/>
  <c r="AB42" i="47" s="1"/>
  <c r="AX32" i="47"/>
  <c r="S32" i="47" s="1"/>
  <c r="AC32" i="47" s="1"/>
  <c r="AB33" i="47" s="1"/>
  <c r="AX77" i="47"/>
  <c r="S77" i="47" s="1"/>
  <c r="AC77" i="47" s="1"/>
  <c r="AB78" i="47" s="1"/>
  <c r="AX71" i="47"/>
  <c r="S71" i="47" s="1"/>
  <c r="AC71" i="47" s="1"/>
  <c r="AB72" i="47" s="1"/>
  <c r="AX65" i="47"/>
  <c r="S65" i="47" s="1"/>
  <c r="AC65" i="47" s="1"/>
  <c r="AB66" i="47" s="1"/>
  <c r="AX57" i="47"/>
  <c r="S57" i="47" s="1"/>
  <c r="AC57" i="47" s="1"/>
  <c r="AB58" i="47" s="1"/>
  <c r="AX49" i="47"/>
  <c r="S49" i="47" s="1"/>
  <c r="AC49" i="47" s="1"/>
  <c r="AB50" i="47" s="1"/>
  <c r="AX39" i="47"/>
  <c r="S39" i="47" s="1"/>
  <c r="AC39" i="47" s="1"/>
  <c r="AB40" i="47" s="1"/>
  <c r="AX31" i="47"/>
  <c r="S31" i="47" s="1"/>
  <c r="AC31" i="47" s="1"/>
  <c r="AB32" i="47" s="1"/>
  <c r="AX74" i="47"/>
  <c r="S74" i="47" s="1"/>
  <c r="AC74" i="47" s="1"/>
  <c r="AB75" i="47" s="1"/>
  <c r="AX70" i="47"/>
  <c r="S70" i="47" s="1"/>
  <c r="AC70" i="47" s="1"/>
  <c r="AB71" i="47" s="1"/>
  <c r="AX63" i="47"/>
  <c r="S63" i="47" s="1"/>
  <c r="AC63" i="47" s="1"/>
  <c r="AB64" i="47" s="1"/>
  <c r="AX56" i="47"/>
  <c r="S56" i="47" s="1"/>
  <c r="AC56" i="47" s="1"/>
  <c r="AB57" i="47" s="1"/>
  <c r="AX47" i="47"/>
  <c r="S47" i="47" s="1"/>
  <c r="AC47" i="47" s="1"/>
  <c r="AB48" i="47" s="1"/>
  <c r="AX38" i="47"/>
  <c r="S38" i="47" s="1"/>
  <c r="AC38" i="47" s="1"/>
  <c r="AB39" i="47" s="1"/>
  <c r="AX29" i="47"/>
  <c r="S29" i="47" s="1"/>
  <c r="AC29" i="47" s="1"/>
  <c r="AB30" i="47" s="1"/>
  <c r="Z81" i="93"/>
  <c r="AJ51" i="83"/>
  <c r="AX76" i="47"/>
  <c r="S76" i="47" s="1"/>
  <c r="AC76" i="47" s="1"/>
  <c r="AB77" i="47" s="1"/>
  <c r="AX68" i="47"/>
  <c r="S68" i="47" s="1"/>
  <c r="AC68" i="47" s="1"/>
  <c r="AB69" i="47" s="1"/>
  <c r="AX61" i="47"/>
  <c r="S61" i="47" s="1"/>
  <c r="AC61" i="47" s="1"/>
  <c r="AB62" i="47" s="1"/>
  <c r="AX53" i="47"/>
  <c r="S53" i="47" s="1"/>
  <c r="AC53" i="47" s="1"/>
  <c r="AB54" i="47" s="1"/>
  <c r="AX44" i="47"/>
  <c r="S44" i="47" s="1"/>
  <c r="AC44" i="47" s="1"/>
  <c r="AB45" i="47" s="1"/>
  <c r="AX35" i="47"/>
  <c r="S35" i="47" s="1"/>
  <c r="AC35" i="47" s="1"/>
  <c r="AB36" i="47" s="1"/>
  <c r="AX16" i="47"/>
  <c r="S16" i="47" s="1"/>
  <c r="AC16" i="47" s="1"/>
  <c r="AB17" i="47" s="1"/>
  <c r="AX25" i="47"/>
  <c r="S25" i="47" s="1"/>
  <c r="AC25" i="47" s="1"/>
  <c r="AB26" i="47" s="1"/>
  <c r="AX18" i="47"/>
  <c r="S18" i="47" s="1"/>
  <c r="AC18" i="47" s="1"/>
  <c r="AB19" i="47" s="1"/>
  <c r="AX11" i="47"/>
  <c r="S11" i="47" s="1"/>
  <c r="AC11" i="47" s="1"/>
  <c r="AB12" i="47" s="1"/>
  <c r="AX54" i="47"/>
  <c r="S54" i="47" s="1"/>
  <c r="AC54" i="47" s="1"/>
  <c r="AB55" i="47" s="1"/>
  <c r="AX48" i="47"/>
  <c r="S48" i="47" s="1"/>
  <c r="AC48" i="47" s="1"/>
  <c r="AB49" i="47" s="1"/>
  <c r="AX42" i="47"/>
  <c r="S42" i="47" s="1"/>
  <c r="AC42" i="47" s="1"/>
  <c r="AB43" i="47" s="1"/>
  <c r="AX36" i="47"/>
  <c r="S36" i="47" s="1"/>
  <c r="AC36" i="47" s="1"/>
  <c r="AB37" i="47" s="1"/>
  <c r="AX30" i="47"/>
  <c r="S30" i="47" s="1"/>
  <c r="AC30" i="47" s="1"/>
  <c r="AB31" i="47" s="1"/>
  <c r="AX24" i="47"/>
  <c r="S24" i="47" s="1"/>
  <c r="AC24" i="47" s="1"/>
  <c r="AB25" i="47" s="1"/>
  <c r="AX17" i="47"/>
  <c r="S17" i="47" s="1"/>
  <c r="AC17" i="47" s="1"/>
  <c r="AB18" i="47" s="1"/>
  <c r="AX5" i="47"/>
  <c r="S5" i="47" s="1"/>
  <c r="AC5" i="47" s="1"/>
  <c r="AB6" i="47" s="1"/>
  <c r="Z80" i="78"/>
  <c r="AX64" i="47"/>
  <c r="S64" i="47" s="1"/>
  <c r="AC64" i="47" s="1"/>
  <c r="AB65" i="47" s="1"/>
  <c r="AX58" i="47"/>
  <c r="S58" i="47" s="1"/>
  <c r="AC58" i="47" s="1"/>
  <c r="AB59" i="47" s="1"/>
  <c r="AX52" i="47"/>
  <c r="S52" i="47" s="1"/>
  <c r="AC52" i="47" s="1"/>
  <c r="AB53" i="47" s="1"/>
  <c r="AX46" i="47"/>
  <c r="S46" i="47" s="1"/>
  <c r="AC46" i="47" s="1"/>
  <c r="AB47" i="47" s="1"/>
  <c r="AX40" i="47"/>
  <c r="S40" i="47" s="1"/>
  <c r="AC40" i="47" s="1"/>
  <c r="AB41" i="47" s="1"/>
  <c r="AX34" i="47"/>
  <c r="S34" i="47" s="1"/>
  <c r="AC34" i="47" s="1"/>
  <c r="AB35" i="47" s="1"/>
  <c r="AX28" i="47"/>
  <c r="S28" i="47" s="1"/>
  <c r="AC28" i="47" s="1"/>
  <c r="AB29" i="47" s="1"/>
  <c r="AX22" i="47"/>
  <c r="S22" i="47" s="1"/>
  <c r="AC22" i="47" s="1"/>
  <c r="AB23" i="47" s="1"/>
  <c r="AX14" i="47"/>
  <c r="S14" i="47" s="1"/>
  <c r="AC14" i="47" s="1"/>
  <c r="AB15" i="47" s="1"/>
  <c r="AX27" i="47"/>
  <c r="S27" i="47" s="1"/>
  <c r="AC27" i="47" s="1"/>
  <c r="AB28" i="47" s="1"/>
  <c r="AX20" i="47"/>
  <c r="S20" i="47" s="1"/>
  <c r="AC20" i="47" s="1"/>
  <c r="AB21" i="47" s="1"/>
  <c r="AX13" i="47"/>
  <c r="S13" i="47" s="1"/>
  <c r="AC13" i="47" s="1"/>
  <c r="AB14" i="47" s="1"/>
  <c r="AX26" i="47"/>
  <c r="S26" i="47" s="1"/>
  <c r="AC26" i="47" s="1"/>
  <c r="AB27" i="47" s="1"/>
  <c r="AX19" i="47"/>
  <c r="S19" i="47" s="1"/>
  <c r="AC19" i="47" s="1"/>
  <c r="AB20" i="47" s="1"/>
  <c r="AX12" i="47"/>
  <c r="S12" i="47" s="1"/>
  <c r="AC12" i="47" s="1"/>
  <c r="AB13" i="47" s="1"/>
  <c r="Z78" i="74"/>
  <c r="Z81" i="90"/>
  <c r="Z81" i="82"/>
  <c r="AX8" i="47"/>
  <c r="S8" i="47" s="1"/>
  <c r="AC8" i="47" s="1"/>
  <c r="AB9" i="47" s="1"/>
  <c r="AX7" i="47"/>
  <c r="S7" i="47" s="1"/>
  <c r="AC7" i="47" s="1"/>
  <c r="AB8" i="47" s="1"/>
  <c r="AX4" i="47"/>
  <c r="S4" i="47" s="1"/>
  <c r="AC4" i="47" s="1"/>
  <c r="AB5" i="47" s="1"/>
  <c r="AJ5" i="47" s="1"/>
  <c r="AX10" i="47"/>
  <c r="S10" i="47" s="1"/>
  <c r="AC10" i="47" s="1"/>
  <c r="AB11" i="47" s="1"/>
  <c r="AJ45" i="83"/>
  <c r="AS45" i="83" s="1"/>
  <c r="AX6" i="47"/>
  <c r="S6" i="47" s="1"/>
  <c r="AC6" i="47" s="1"/>
  <c r="AB7" i="47" s="1"/>
  <c r="AG81" i="82"/>
  <c r="AP81" i="82" s="1"/>
  <c r="AF81" i="82"/>
  <c r="AO81" i="82" s="1"/>
  <c r="W82" i="82"/>
  <c r="AE81" i="82"/>
  <c r="AJ3" i="47"/>
  <c r="AB4" i="47"/>
  <c r="AK63" i="47"/>
  <c r="AT63" i="47" s="1"/>
  <c r="AJ63" i="47"/>
  <c r="AJ45" i="47"/>
  <c r="AK45" i="47"/>
  <c r="AT45" i="47" s="1"/>
  <c r="AK21" i="47"/>
  <c r="AT21" i="47" s="1"/>
  <c r="AI81" i="81"/>
  <c r="AN81" i="81"/>
  <c r="AJ23" i="83"/>
  <c r="AK23" i="83"/>
  <c r="AT23" i="83" s="1"/>
  <c r="AJ59" i="83"/>
  <c r="AK59" i="83"/>
  <c r="AT59" i="83" s="1"/>
  <c r="AL45" i="83"/>
  <c r="AU45" i="83" s="1"/>
  <c r="AG78" i="74"/>
  <c r="AP78" i="74" s="1"/>
  <c r="AF78" i="74"/>
  <c r="AO78" i="74" s="1"/>
  <c r="AE78" i="74"/>
  <c r="W79" i="74"/>
  <c r="AF80" i="78"/>
  <c r="AO80" i="78" s="1"/>
  <c r="AE80" i="78"/>
  <c r="W81" i="78"/>
  <c r="AG80" i="78"/>
  <c r="AP80" i="78" s="1"/>
  <c r="AF81" i="90"/>
  <c r="AO81" i="90" s="1"/>
  <c r="AG81" i="90"/>
  <c r="AP81" i="90" s="1"/>
  <c r="AE81" i="90"/>
  <c r="W82" i="90"/>
  <c r="AR78" i="27"/>
  <c r="AJ36" i="83"/>
  <c r="AK36" i="83"/>
  <c r="AT36" i="83" s="1"/>
  <c r="AJ72" i="83"/>
  <c r="AK72" i="83"/>
  <c r="AT72" i="83" s="1"/>
  <c r="AJ69" i="83"/>
  <c r="AJ31" i="83"/>
  <c r="AK31" i="83"/>
  <c r="AT31" i="83" s="1"/>
  <c r="AJ67" i="83"/>
  <c r="AK67" i="83"/>
  <c r="AT67" i="83" s="1"/>
  <c r="AE81" i="41"/>
  <c r="W82" i="41"/>
  <c r="AF81" i="41"/>
  <c r="AO81" i="41" s="1"/>
  <c r="AG81" i="41"/>
  <c r="AP81" i="41" s="1"/>
  <c r="AJ32" i="83"/>
  <c r="AK32" i="83"/>
  <c r="AT32" i="83" s="1"/>
  <c r="AJ68" i="83"/>
  <c r="AK68" i="83"/>
  <c r="AT68" i="83" s="1"/>
  <c r="AJ9" i="83"/>
  <c r="AK9" i="83"/>
  <c r="AT9" i="83" s="1"/>
  <c r="AJ5" i="83"/>
  <c r="W82" i="93"/>
  <c r="AG81" i="93"/>
  <c r="AP81" i="93" s="1"/>
  <c r="AF81" i="93"/>
  <c r="AO81" i="93" s="1"/>
  <c r="AE81" i="93"/>
  <c r="AS51" i="83"/>
  <c r="AL51" i="83"/>
  <c r="AU51" i="83" s="1"/>
  <c r="AJ33" i="47"/>
  <c r="AK33" i="47"/>
  <c r="AT33" i="47" s="1"/>
  <c r="AJ34" i="83"/>
  <c r="AK34" i="83"/>
  <c r="AT34" i="83" s="1"/>
  <c r="AJ70" i="83"/>
  <c r="AK70" i="83"/>
  <c r="AT70" i="83" s="1"/>
  <c r="AJ74" i="47"/>
  <c r="AK74" i="47"/>
  <c r="AT74" i="47" s="1"/>
  <c r="AK68" i="47"/>
  <c r="AT68" i="47" s="1"/>
  <c r="AJ68" i="47"/>
  <c r="AK62" i="47"/>
  <c r="AT62" i="47" s="1"/>
  <c r="AJ62" i="47"/>
  <c r="AJ56" i="47"/>
  <c r="AK56" i="47"/>
  <c r="AT56" i="47" s="1"/>
  <c r="AK50" i="47"/>
  <c r="AT50" i="47" s="1"/>
  <c r="AJ50" i="47"/>
  <c r="AK44" i="47"/>
  <c r="AT44" i="47" s="1"/>
  <c r="AJ44" i="47"/>
  <c r="AK38" i="47"/>
  <c r="AT38" i="47" s="1"/>
  <c r="AJ38" i="47"/>
  <c r="AK32" i="47"/>
  <c r="AT32" i="47" s="1"/>
  <c r="AJ32" i="47"/>
  <c r="AK26" i="47"/>
  <c r="AT26" i="47" s="1"/>
  <c r="AJ26" i="47"/>
  <c r="AK20" i="47"/>
  <c r="AT20" i="47" s="1"/>
  <c r="AJ20" i="47"/>
  <c r="AK14" i="47"/>
  <c r="AT14" i="47" s="1"/>
  <c r="AJ14" i="47"/>
  <c r="AJ8" i="47"/>
  <c r="AK8" i="47"/>
  <c r="AT8" i="47" s="1"/>
  <c r="AJ29" i="83"/>
  <c r="AK29" i="83"/>
  <c r="AT29" i="83" s="1"/>
  <c r="AJ65" i="83"/>
  <c r="AK65" i="83"/>
  <c r="AT65" i="83" s="1"/>
  <c r="AH82" i="86"/>
  <c r="AQ82" i="86" s="1"/>
  <c r="AR81" i="30"/>
  <c r="AR76" i="75"/>
  <c r="AK6" i="83"/>
  <c r="AT6" i="83" s="1"/>
  <c r="AJ6" i="83"/>
  <c r="AK42" i="83"/>
  <c r="AT42" i="83" s="1"/>
  <c r="AJ42" i="83"/>
  <c r="AJ78" i="83"/>
  <c r="AK78" i="83"/>
  <c r="AT78" i="83" s="1"/>
  <c r="AR81" i="86"/>
  <c r="AG82" i="42"/>
  <c r="AP82" i="42" s="1"/>
  <c r="AF82" i="42"/>
  <c r="AO82" i="42" s="1"/>
  <c r="AE82" i="42"/>
  <c r="W83" i="42"/>
  <c r="AK37" i="83"/>
  <c r="AT37" i="83" s="1"/>
  <c r="AJ37" i="83"/>
  <c r="AJ73" i="83"/>
  <c r="AK73" i="83"/>
  <c r="AT73" i="83" s="1"/>
  <c r="AJ38" i="83"/>
  <c r="AK38" i="83"/>
  <c r="AT38" i="83" s="1"/>
  <c r="AJ74" i="83"/>
  <c r="AK74" i="83"/>
  <c r="AT74" i="83" s="1"/>
  <c r="AJ63" i="83"/>
  <c r="AJ39" i="83"/>
  <c r="AI82" i="37"/>
  <c r="AN82" i="37"/>
  <c r="AJ28" i="83"/>
  <c r="AK28" i="83"/>
  <c r="AT28" i="83" s="1"/>
  <c r="AJ27" i="47"/>
  <c r="AK27" i="47"/>
  <c r="AT27" i="47" s="1"/>
  <c r="Y83" i="73"/>
  <c r="X83" i="73"/>
  <c r="AJ40" i="83"/>
  <c r="AK40" i="83"/>
  <c r="AT40" i="83" s="1"/>
  <c r="AJ75" i="83"/>
  <c r="AK75" i="83"/>
  <c r="AT75" i="83" s="1"/>
  <c r="AJ79" i="47"/>
  <c r="AS79" i="47" s="1"/>
  <c r="AK79" i="47"/>
  <c r="AT79" i="47" s="1"/>
  <c r="AJ73" i="47"/>
  <c r="AK73" i="47"/>
  <c r="AT73" i="47" s="1"/>
  <c r="AJ67" i="47"/>
  <c r="AK67" i="47"/>
  <c r="AT67" i="47" s="1"/>
  <c r="AJ61" i="47"/>
  <c r="AK61" i="47"/>
  <c r="AT61" i="47" s="1"/>
  <c r="AJ55" i="47"/>
  <c r="AK55" i="47"/>
  <c r="AT55" i="47" s="1"/>
  <c r="AJ49" i="47"/>
  <c r="AK49" i="47"/>
  <c r="AT49" i="47" s="1"/>
  <c r="AJ43" i="47"/>
  <c r="AK43" i="47"/>
  <c r="AT43" i="47" s="1"/>
  <c r="AJ37" i="47"/>
  <c r="AK37" i="47"/>
  <c r="AT37" i="47" s="1"/>
  <c r="AJ31" i="47"/>
  <c r="AK31" i="47"/>
  <c r="AT31" i="47" s="1"/>
  <c r="AJ25" i="47"/>
  <c r="AK25" i="47"/>
  <c r="AT25" i="47" s="1"/>
  <c r="AJ19" i="47"/>
  <c r="AK19" i="47"/>
  <c r="AT19" i="47" s="1"/>
  <c r="AJ13" i="47"/>
  <c r="AK13" i="47"/>
  <c r="AT13" i="47" s="1"/>
  <c r="AJ7" i="47"/>
  <c r="AK7" i="47"/>
  <c r="AT7" i="47" s="1"/>
  <c r="X82" i="81"/>
  <c r="Y82" i="81"/>
  <c r="AH77" i="89"/>
  <c r="AQ77" i="89" s="1"/>
  <c r="AI82" i="38"/>
  <c r="AN82" i="38"/>
  <c r="AJ35" i="83"/>
  <c r="AK35" i="83"/>
  <c r="AT35" i="83" s="1"/>
  <c r="AJ71" i="83"/>
  <c r="AK71" i="83"/>
  <c r="AT71" i="83" s="1"/>
  <c r="AJ12" i="83"/>
  <c r="AK12" i="83"/>
  <c r="AT12" i="83" s="1"/>
  <c r="AK48" i="83"/>
  <c r="AT48" i="83" s="1"/>
  <c r="AJ48" i="83"/>
  <c r="AF77" i="94"/>
  <c r="AO77" i="94" s="1"/>
  <c r="AG77" i="94"/>
  <c r="AP77" i="94" s="1"/>
  <c r="W78" i="94"/>
  <c r="AE77" i="94"/>
  <c r="AJ7" i="83"/>
  <c r="AK7" i="83"/>
  <c r="AT7" i="83" s="1"/>
  <c r="AJ43" i="83"/>
  <c r="AK43" i="83"/>
  <c r="AT43" i="83" s="1"/>
  <c r="AJ79" i="83"/>
  <c r="AS79" i="83" s="1"/>
  <c r="AK79" i="83"/>
  <c r="AT79" i="83" s="1"/>
  <c r="AH82" i="30"/>
  <c r="AQ82" i="30" s="1"/>
  <c r="AS4" i="39"/>
  <c r="AL4" i="39"/>
  <c r="AU4" i="39" s="1"/>
  <c r="AJ8" i="83"/>
  <c r="AK8" i="83"/>
  <c r="AT8" i="83" s="1"/>
  <c r="AJ44" i="83"/>
  <c r="AK44" i="83"/>
  <c r="AT44" i="83" s="1"/>
  <c r="Y79" i="35"/>
  <c r="X79" i="35"/>
  <c r="AK77" i="47"/>
  <c r="AT77" i="47" s="1"/>
  <c r="AJ77" i="47"/>
  <c r="AJ39" i="47"/>
  <c r="AK39" i="47"/>
  <c r="AT39" i="47" s="1"/>
  <c r="AJ10" i="83"/>
  <c r="AK10" i="83"/>
  <c r="AT10" i="83" s="1"/>
  <c r="AK46" i="83"/>
  <c r="AT46" i="83" s="1"/>
  <c r="AJ46" i="83"/>
  <c r="AE82" i="26"/>
  <c r="W83" i="26"/>
  <c r="AG82" i="26"/>
  <c r="AP82" i="26" s="1"/>
  <c r="AF82" i="26"/>
  <c r="AO82" i="26" s="1"/>
  <c r="AJ78" i="47"/>
  <c r="AK78" i="47"/>
  <c r="AT78" i="47" s="1"/>
  <c r="AK72" i="47"/>
  <c r="AT72" i="47" s="1"/>
  <c r="AJ72" i="47"/>
  <c r="AJ66" i="47"/>
  <c r="AK66" i="47"/>
  <c r="AT66" i="47" s="1"/>
  <c r="AJ60" i="47"/>
  <c r="AK60" i="47"/>
  <c r="AT60" i="47" s="1"/>
  <c r="AK54" i="47"/>
  <c r="AT54" i="47" s="1"/>
  <c r="AJ54" i="47"/>
  <c r="AJ48" i="47"/>
  <c r="AK48" i="47"/>
  <c r="AT48" i="47" s="1"/>
  <c r="AJ42" i="47"/>
  <c r="AK42" i="47"/>
  <c r="AT42" i="47" s="1"/>
  <c r="AJ36" i="47"/>
  <c r="AK36" i="47"/>
  <c r="AT36" i="47" s="1"/>
  <c r="AJ30" i="47"/>
  <c r="AK30" i="47"/>
  <c r="AT30" i="47" s="1"/>
  <c r="AJ24" i="47"/>
  <c r="AK24" i="47"/>
  <c r="AT24" i="47" s="1"/>
  <c r="AJ18" i="47"/>
  <c r="AK18" i="47"/>
  <c r="AT18" i="47" s="1"/>
  <c r="AJ12" i="47"/>
  <c r="AK12" i="47"/>
  <c r="AT12" i="47" s="1"/>
  <c r="AJ6" i="47"/>
  <c r="AK6" i="47"/>
  <c r="AT6" i="47" s="1"/>
  <c r="AR77" i="74"/>
  <c r="AR79" i="83"/>
  <c r="AR81" i="83" s="1"/>
  <c r="AB4" i="83"/>
  <c r="AJ3" i="83"/>
  <c r="AJ41" i="83"/>
  <c r="AK41" i="83"/>
  <c r="AT41" i="83" s="1"/>
  <c r="AJ77" i="83"/>
  <c r="AK77" i="83"/>
  <c r="AT77" i="83" s="1"/>
  <c r="Z82" i="86"/>
  <c r="AG80" i="46"/>
  <c r="AP80" i="46" s="1"/>
  <c r="AF80" i="46"/>
  <c r="AO80" i="46" s="1"/>
  <c r="AE80" i="46"/>
  <c r="W81" i="46"/>
  <c r="AK18" i="83"/>
  <c r="AT18" i="83" s="1"/>
  <c r="AJ18" i="83"/>
  <c r="AJ54" i="83"/>
  <c r="AK54" i="83"/>
  <c r="AT54" i="83" s="1"/>
  <c r="AR80" i="82"/>
  <c r="AJ13" i="83"/>
  <c r="AK13" i="83"/>
  <c r="AT13" i="83" s="1"/>
  <c r="AJ49" i="83"/>
  <c r="AK49" i="83"/>
  <c r="AT49" i="83" s="1"/>
  <c r="Z82" i="30"/>
  <c r="AH77" i="75"/>
  <c r="AQ77" i="75" s="1"/>
  <c r="AH82" i="25"/>
  <c r="AQ82" i="25" s="1"/>
  <c r="AJ14" i="83"/>
  <c r="AK14" i="83"/>
  <c r="AT14" i="83" s="1"/>
  <c r="AJ50" i="83"/>
  <c r="AK50" i="83"/>
  <c r="AT50" i="83" s="1"/>
  <c r="AH79" i="29"/>
  <c r="AQ79" i="29" s="1"/>
  <c r="Y82" i="33"/>
  <c r="X82" i="33"/>
  <c r="Y82" i="85"/>
  <c r="X82" i="85"/>
  <c r="AJ69" i="47"/>
  <c r="AK69" i="47"/>
  <c r="AT69" i="47" s="1"/>
  <c r="AJ51" i="47"/>
  <c r="AK51" i="47"/>
  <c r="AT51" i="47" s="1"/>
  <c r="AK15" i="47"/>
  <c r="AT15" i="47" s="1"/>
  <c r="AJ16" i="83"/>
  <c r="AK16" i="83"/>
  <c r="AT16" i="83" s="1"/>
  <c r="AJ52" i="83"/>
  <c r="AK52" i="83"/>
  <c r="AT52" i="83" s="1"/>
  <c r="AJ75" i="47"/>
  <c r="AK75" i="47"/>
  <c r="AT75" i="47" s="1"/>
  <c r="AK71" i="47"/>
  <c r="AT71" i="47" s="1"/>
  <c r="AJ71" i="47"/>
  <c r="AJ65" i="47"/>
  <c r="AK65" i="47"/>
  <c r="AT65" i="47" s="1"/>
  <c r="AK59" i="47"/>
  <c r="AT59" i="47" s="1"/>
  <c r="AJ59" i="47"/>
  <c r="AK53" i="47"/>
  <c r="AT53" i="47" s="1"/>
  <c r="AJ53" i="47"/>
  <c r="AK47" i="47"/>
  <c r="AT47" i="47" s="1"/>
  <c r="AJ47" i="47"/>
  <c r="AK41" i="47"/>
  <c r="AT41" i="47" s="1"/>
  <c r="AJ41" i="47"/>
  <c r="AK35" i="47"/>
  <c r="AT35" i="47" s="1"/>
  <c r="AJ35" i="47"/>
  <c r="AK29" i="47"/>
  <c r="AT29" i="47" s="1"/>
  <c r="AJ29" i="47"/>
  <c r="AK23" i="47"/>
  <c r="AT23" i="47" s="1"/>
  <c r="AJ23" i="47"/>
  <c r="AK17" i="47"/>
  <c r="AT17" i="47" s="1"/>
  <c r="AJ17" i="47"/>
  <c r="AK11" i="47"/>
  <c r="AT11" i="47" s="1"/>
  <c r="AJ11" i="47"/>
  <c r="Z77" i="89"/>
  <c r="AR80" i="90"/>
  <c r="AJ11" i="83"/>
  <c r="AK11" i="83"/>
  <c r="AT11" i="83" s="1"/>
  <c r="AJ47" i="83"/>
  <c r="AK47" i="83"/>
  <c r="AT47" i="83" s="1"/>
  <c r="AK15" i="83"/>
  <c r="AT15" i="83" s="1"/>
  <c r="AJ15" i="83"/>
  <c r="X83" i="77"/>
  <c r="Y83" i="77"/>
  <c r="AH81" i="90"/>
  <c r="AQ81" i="90" s="1"/>
  <c r="AR81" i="25"/>
  <c r="AK24" i="83"/>
  <c r="AT24" i="83" s="1"/>
  <c r="AJ24" i="83"/>
  <c r="AK60" i="83"/>
  <c r="AT60" i="83" s="1"/>
  <c r="AJ60" i="83"/>
  <c r="AJ27" i="83"/>
  <c r="AH79" i="27"/>
  <c r="AQ79" i="27" s="1"/>
  <c r="AQ81" i="27" s="1"/>
  <c r="AZ3" i="27"/>
  <c r="AX5" i="27" s="1"/>
  <c r="S5" i="27" s="1"/>
  <c r="AC5" i="27" s="1"/>
  <c r="AB6" i="27" s="1"/>
  <c r="AX28" i="27"/>
  <c r="S28" i="27" s="1"/>
  <c r="AC28" i="27" s="1"/>
  <c r="AB29" i="27" s="1"/>
  <c r="AX39" i="27"/>
  <c r="S39" i="27" s="1"/>
  <c r="AC39" i="27" s="1"/>
  <c r="AB40" i="27" s="1"/>
  <c r="AX40" i="27"/>
  <c r="S40" i="27" s="1"/>
  <c r="AC40" i="27" s="1"/>
  <c r="AB41" i="27" s="1"/>
  <c r="AX41" i="27"/>
  <c r="S41" i="27" s="1"/>
  <c r="AC41" i="27" s="1"/>
  <c r="AB42" i="27" s="1"/>
  <c r="AX45" i="27"/>
  <c r="S45" i="27" s="1"/>
  <c r="AC45" i="27" s="1"/>
  <c r="AB46" i="27" s="1"/>
  <c r="AX46" i="27"/>
  <c r="S46" i="27" s="1"/>
  <c r="AC46" i="27" s="1"/>
  <c r="AB47" i="27" s="1"/>
  <c r="AX47" i="27"/>
  <c r="S47" i="27" s="1"/>
  <c r="AC47" i="27" s="1"/>
  <c r="AB48" i="27" s="1"/>
  <c r="AX51" i="27"/>
  <c r="S51" i="27" s="1"/>
  <c r="AC51" i="27" s="1"/>
  <c r="AB52" i="27" s="1"/>
  <c r="AX52" i="27"/>
  <c r="S52" i="27" s="1"/>
  <c r="AC52" i="27" s="1"/>
  <c r="AB53" i="27" s="1"/>
  <c r="AX53" i="27"/>
  <c r="S53" i="27" s="1"/>
  <c r="AC53" i="27" s="1"/>
  <c r="AB54" i="27" s="1"/>
  <c r="AX57" i="27"/>
  <c r="S57" i="27" s="1"/>
  <c r="AC57" i="27" s="1"/>
  <c r="AB58" i="27" s="1"/>
  <c r="AX58" i="27"/>
  <c r="S58" i="27" s="1"/>
  <c r="AC58" i="27" s="1"/>
  <c r="AB59" i="27" s="1"/>
  <c r="AX59" i="27"/>
  <c r="S59" i="27" s="1"/>
  <c r="AC59" i="27" s="1"/>
  <c r="AB60" i="27" s="1"/>
  <c r="AX63" i="27"/>
  <c r="S63" i="27" s="1"/>
  <c r="AC63" i="27" s="1"/>
  <c r="AB64" i="27" s="1"/>
  <c r="AX64" i="27"/>
  <c r="S64" i="27" s="1"/>
  <c r="AC64" i="27" s="1"/>
  <c r="AB65" i="27" s="1"/>
  <c r="AX65" i="27"/>
  <c r="S65" i="27" s="1"/>
  <c r="AC65" i="27" s="1"/>
  <c r="AB66" i="27" s="1"/>
  <c r="AX66" i="27"/>
  <c r="S66" i="27" s="1"/>
  <c r="AC66" i="27" s="1"/>
  <c r="AB67" i="27" s="1"/>
  <c r="AX67" i="27"/>
  <c r="S67" i="27" s="1"/>
  <c r="AC67" i="27" s="1"/>
  <c r="AB68" i="27" s="1"/>
  <c r="AX69" i="27"/>
  <c r="S69" i="27" s="1"/>
  <c r="AC69" i="27" s="1"/>
  <c r="AB70" i="27" s="1"/>
  <c r="AX70" i="27"/>
  <c r="S70" i="27" s="1"/>
  <c r="AC70" i="27" s="1"/>
  <c r="AB71" i="27" s="1"/>
  <c r="AX71" i="27"/>
  <c r="S71" i="27" s="1"/>
  <c r="AC71" i="27" s="1"/>
  <c r="AB72" i="27" s="1"/>
  <c r="AX72" i="27"/>
  <c r="S72" i="27" s="1"/>
  <c r="AC72" i="27" s="1"/>
  <c r="AB73" i="27" s="1"/>
  <c r="AX73" i="27"/>
  <c r="S73" i="27" s="1"/>
  <c r="AC73" i="27" s="1"/>
  <c r="AB74" i="27" s="1"/>
  <c r="AX78" i="27"/>
  <c r="S78" i="27" s="1"/>
  <c r="AC78" i="27" s="1"/>
  <c r="AB79" i="27" s="1"/>
  <c r="AX75" i="27"/>
  <c r="S75" i="27" s="1"/>
  <c r="AC75" i="27" s="1"/>
  <c r="AB76" i="27" s="1"/>
  <c r="AX77" i="27"/>
  <c r="S77" i="27" s="1"/>
  <c r="AC77" i="27" s="1"/>
  <c r="AB78" i="27" s="1"/>
  <c r="AX76" i="27"/>
  <c r="S76" i="27" s="1"/>
  <c r="AC76" i="27" s="1"/>
  <c r="AB77" i="27" s="1"/>
  <c r="AX74" i="27"/>
  <c r="S74" i="27" s="1"/>
  <c r="AC74" i="27" s="1"/>
  <c r="AB75" i="27" s="1"/>
  <c r="AJ19" i="83"/>
  <c r="AK19" i="83"/>
  <c r="AT19" i="83" s="1"/>
  <c r="AK55" i="83"/>
  <c r="AT55" i="83" s="1"/>
  <c r="AJ55" i="83"/>
  <c r="AJ21" i="83"/>
  <c r="AH81" i="34"/>
  <c r="AQ81" i="34" s="1"/>
  <c r="AJ20" i="83"/>
  <c r="AK20" i="83"/>
  <c r="AT20" i="83" s="1"/>
  <c r="AJ56" i="83"/>
  <c r="AK56" i="83"/>
  <c r="AT56" i="83" s="1"/>
  <c r="AJ33" i="83"/>
  <c r="Z79" i="29"/>
  <c r="AR79" i="78"/>
  <c r="AU81" i="39"/>
  <c r="C11" i="39" s="1"/>
  <c r="AN81" i="85"/>
  <c r="AI81" i="85"/>
  <c r="AN78" i="35"/>
  <c r="AI78" i="35"/>
  <c r="AJ76" i="83"/>
  <c r="AK64" i="83"/>
  <c r="AT64" i="83" s="1"/>
  <c r="AJ64" i="83"/>
  <c r="AJ57" i="47"/>
  <c r="AK57" i="47"/>
  <c r="AT57" i="47" s="1"/>
  <c r="AK9" i="47"/>
  <c r="AT9" i="47" s="1"/>
  <c r="W80" i="45"/>
  <c r="AG79" i="45"/>
  <c r="AP79" i="45" s="1"/>
  <c r="AF79" i="45"/>
  <c r="AO79" i="45" s="1"/>
  <c r="AE79" i="45"/>
  <c r="AI79" i="47"/>
  <c r="AN79" i="47"/>
  <c r="AN81" i="47" s="1"/>
  <c r="AI82" i="73"/>
  <c r="AN82" i="73"/>
  <c r="AH81" i="93"/>
  <c r="AQ81" i="93" s="1"/>
  <c r="AJ22" i="83"/>
  <c r="AK22" i="83"/>
  <c r="AT22" i="83" s="1"/>
  <c r="AJ58" i="83"/>
  <c r="AK58" i="83"/>
  <c r="AT58" i="83" s="1"/>
  <c r="AJ76" i="47"/>
  <c r="AK76" i="47"/>
  <c r="AT76" i="47" s="1"/>
  <c r="AJ70" i="47"/>
  <c r="AK70" i="47"/>
  <c r="AT70" i="47" s="1"/>
  <c r="AJ64" i="47"/>
  <c r="AK64" i="47"/>
  <c r="AT64" i="47" s="1"/>
  <c r="AJ58" i="47"/>
  <c r="AK58" i="47"/>
  <c r="AT58" i="47" s="1"/>
  <c r="AJ52" i="47"/>
  <c r="AK52" i="47"/>
  <c r="AT52" i="47" s="1"/>
  <c r="AJ46" i="47"/>
  <c r="AK46" i="47"/>
  <c r="AT46" i="47" s="1"/>
  <c r="AJ40" i="47"/>
  <c r="AK40" i="47"/>
  <c r="AT40" i="47" s="1"/>
  <c r="AJ34" i="47"/>
  <c r="AK34" i="47"/>
  <c r="AT34" i="47" s="1"/>
  <c r="AJ28" i="47"/>
  <c r="AK28" i="47"/>
  <c r="AT28" i="47" s="1"/>
  <c r="AX21" i="47"/>
  <c r="S21" i="47" s="1"/>
  <c r="AC21" i="47" s="1"/>
  <c r="AB22" i="47" s="1"/>
  <c r="AX15" i="47"/>
  <c r="S15" i="47" s="1"/>
  <c r="AC15" i="47" s="1"/>
  <c r="AB16" i="47" s="1"/>
  <c r="AX9" i="47"/>
  <c r="S9" i="47" s="1"/>
  <c r="AC9" i="47" s="1"/>
  <c r="AB10" i="47" s="1"/>
  <c r="Y83" i="38"/>
  <c r="X83" i="38"/>
  <c r="AJ17" i="83"/>
  <c r="AK17" i="83"/>
  <c r="AT17" i="83" s="1"/>
  <c r="AJ53" i="83"/>
  <c r="AK53" i="83"/>
  <c r="AT53" i="83" s="1"/>
  <c r="AR78" i="29"/>
  <c r="AH78" i="74"/>
  <c r="AQ78" i="74" s="1"/>
  <c r="AH80" i="78"/>
  <c r="AQ80" i="78" s="1"/>
  <c r="AI82" i="77"/>
  <c r="AN82" i="77"/>
  <c r="AK30" i="83"/>
  <c r="AT30" i="83" s="1"/>
  <c r="AJ30" i="83"/>
  <c r="AK66" i="83"/>
  <c r="AT66" i="83" s="1"/>
  <c r="AJ66" i="83"/>
  <c r="AR80" i="34"/>
  <c r="Z79" i="27"/>
  <c r="AJ25" i="83"/>
  <c r="AK25" i="83"/>
  <c r="AT25" i="83" s="1"/>
  <c r="AJ61" i="83"/>
  <c r="AK61" i="83"/>
  <c r="AT61" i="83" s="1"/>
  <c r="AJ57" i="83"/>
  <c r="Z81" i="34"/>
  <c r="Z77" i="75"/>
  <c r="Z82" i="25"/>
  <c r="AJ26" i="83"/>
  <c r="AK26" i="83"/>
  <c r="AT26" i="83" s="1"/>
  <c r="AJ62" i="83"/>
  <c r="AK62" i="83"/>
  <c r="AT62" i="83" s="1"/>
  <c r="AH81" i="82"/>
  <c r="AQ81" i="82" s="1"/>
  <c r="AR76" i="89"/>
  <c r="AN81" i="33"/>
  <c r="AI81" i="33"/>
  <c r="AS81" i="39"/>
  <c r="AR80" i="93"/>
  <c r="Y83" i="37"/>
  <c r="X83" i="37"/>
  <c r="AX27" i="27" l="1"/>
  <c r="S27" i="27" s="1"/>
  <c r="AC27" i="27" s="1"/>
  <c r="AB28" i="27" s="1"/>
  <c r="AX68" i="27"/>
  <c r="S68" i="27" s="1"/>
  <c r="AC68" i="27" s="1"/>
  <c r="AB69" i="27" s="1"/>
  <c r="AX62" i="27"/>
  <c r="S62" i="27" s="1"/>
  <c r="AC62" i="27" s="1"/>
  <c r="AB63" i="27" s="1"/>
  <c r="AX56" i="27"/>
  <c r="S56" i="27" s="1"/>
  <c r="AC56" i="27" s="1"/>
  <c r="AB57" i="27" s="1"/>
  <c r="AX50" i="27"/>
  <c r="S50" i="27" s="1"/>
  <c r="AC50" i="27" s="1"/>
  <c r="AB51" i="27" s="1"/>
  <c r="AX44" i="27"/>
  <c r="S44" i="27" s="1"/>
  <c r="AC44" i="27" s="1"/>
  <c r="AB45" i="27" s="1"/>
  <c r="AX38" i="27"/>
  <c r="S38" i="27" s="1"/>
  <c r="AC38" i="27" s="1"/>
  <c r="AB39" i="27" s="1"/>
  <c r="AX26" i="27"/>
  <c r="S26" i="27" s="1"/>
  <c r="AC26" i="27" s="1"/>
  <c r="AB27" i="27" s="1"/>
  <c r="AX61" i="27"/>
  <c r="S61" i="27" s="1"/>
  <c r="AC61" i="27" s="1"/>
  <c r="AB62" i="27" s="1"/>
  <c r="AX55" i="27"/>
  <c r="S55" i="27" s="1"/>
  <c r="AC55" i="27" s="1"/>
  <c r="AB56" i="27" s="1"/>
  <c r="AX49" i="27"/>
  <c r="S49" i="27" s="1"/>
  <c r="AC49" i="27" s="1"/>
  <c r="AB50" i="27" s="1"/>
  <c r="AX43" i="27"/>
  <c r="S43" i="27" s="1"/>
  <c r="AC43" i="27" s="1"/>
  <c r="AB44" i="27" s="1"/>
  <c r="AX34" i="27"/>
  <c r="S34" i="27" s="1"/>
  <c r="AC34" i="27" s="1"/>
  <c r="AB35" i="27" s="1"/>
  <c r="AX22" i="27"/>
  <c r="S22" i="27" s="1"/>
  <c r="AC22" i="27" s="1"/>
  <c r="AB23" i="27" s="1"/>
  <c r="AX60" i="27"/>
  <c r="S60" i="27" s="1"/>
  <c r="AC60" i="27" s="1"/>
  <c r="AB61" i="27" s="1"/>
  <c r="AX54" i="27"/>
  <c r="S54" i="27" s="1"/>
  <c r="AC54" i="27" s="1"/>
  <c r="AB55" i="27" s="1"/>
  <c r="AX48" i="27"/>
  <c r="S48" i="27" s="1"/>
  <c r="AC48" i="27" s="1"/>
  <c r="AB49" i="27" s="1"/>
  <c r="AX42" i="27"/>
  <c r="S42" i="27" s="1"/>
  <c r="AC42" i="27" s="1"/>
  <c r="AB43" i="27" s="1"/>
  <c r="AX33" i="27"/>
  <c r="S33" i="27" s="1"/>
  <c r="AC33" i="27" s="1"/>
  <c r="AB34" i="27" s="1"/>
  <c r="AX21" i="27"/>
  <c r="S21" i="27" s="1"/>
  <c r="AC21" i="27" s="1"/>
  <c r="AB22" i="27" s="1"/>
  <c r="AX32" i="27"/>
  <c r="S32" i="27" s="1"/>
  <c r="AC32" i="27" s="1"/>
  <c r="AB33" i="27" s="1"/>
  <c r="AX20" i="27"/>
  <c r="S20" i="27" s="1"/>
  <c r="AC20" i="27" s="1"/>
  <c r="AB21" i="27" s="1"/>
  <c r="Z83" i="38"/>
  <c r="Z82" i="81"/>
  <c r="AK5" i="47"/>
  <c r="AT5" i="47" s="1"/>
  <c r="Z83" i="77"/>
  <c r="AX37" i="27"/>
  <c r="S37" i="27" s="1"/>
  <c r="AC37" i="27" s="1"/>
  <c r="AB38" i="27" s="1"/>
  <c r="AX31" i="27"/>
  <c r="S31" i="27" s="1"/>
  <c r="AC31" i="27" s="1"/>
  <c r="AB32" i="27" s="1"/>
  <c r="AX25" i="27"/>
  <c r="S25" i="27" s="1"/>
  <c r="AC25" i="27" s="1"/>
  <c r="AB26" i="27" s="1"/>
  <c r="AX19" i="27"/>
  <c r="S19" i="27" s="1"/>
  <c r="AC19" i="27" s="1"/>
  <c r="AB20" i="27" s="1"/>
  <c r="AX36" i="27"/>
  <c r="S36" i="27" s="1"/>
  <c r="AC36" i="27" s="1"/>
  <c r="AB37" i="27" s="1"/>
  <c r="AX30" i="27"/>
  <c r="S30" i="27" s="1"/>
  <c r="AC30" i="27" s="1"/>
  <c r="AB31" i="27" s="1"/>
  <c r="AX24" i="27"/>
  <c r="S24" i="27" s="1"/>
  <c r="AC24" i="27" s="1"/>
  <c r="AB25" i="27" s="1"/>
  <c r="AX18" i="27"/>
  <c r="S18" i="27" s="1"/>
  <c r="AC18" i="27" s="1"/>
  <c r="AB19" i="27" s="1"/>
  <c r="AX35" i="27"/>
  <c r="S35" i="27" s="1"/>
  <c r="AC35" i="27" s="1"/>
  <c r="AB36" i="27" s="1"/>
  <c r="AX29" i="27"/>
  <c r="S29" i="27" s="1"/>
  <c r="AC29" i="27" s="1"/>
  <c r="AB30" i="27" s="1"/>
  <c r="AX23" i="27"/>
  <c r="S23" i="27" s="1"/>
  <c r="AC23" i="27" s="1"/>
  <c r="AB24" i="27" s="1"/>
  <c r="AX17" i="27"/>
  <c r="S17" i="27" s="1"/>
  <c r="AC17" i="27" s="1"/>
  <c r="AB18" i="27" s="1"/>
  <c r="AX16" i="27"/>
  <c r="S16" i="27" s="1"/>
  <c r="AC16" i="27" s="1"/>
  <c r="AB17" i="27" s="1"/>
  <c r="AX9" i="27"/>
  <c r="S9" i="27" s="1"/>
  <c r="AC9" i="27" s="1"/>
  <c r="AB10" i="27" s="1"/>
  <c r="AX15" i="27"/>
  <c r="S15" i="27" s="1"/>
  <c r="AC15" i="27" s="1"/>
  <c r="AB16" i="27" s="1"/>
  <c r="AX8" i="27"/>
  <c r="S8" i="27" s="1"/>
  <c r="AC8" i="27" s="1"/>
  <c r="AB9" i="27" s="1"/>
  <c r="AX14" i="27"/>
  <c r="S14" i="27" s="1"/>
  <c r="AC14" i="27" s="1"/>
  <c r="AB15" i="27" s="1"/>
  <c r="AX7" i="27"/>
  <c r="S7" i="27" s="1"/>
  <c r="AC7" i="27" s="1"/>
  <c r="AB8" i="27" s="1"/>
  <c r="AX13" i="27"/>
  <c r="S13" i="27" s="1"/>
  <c r="AC13" i="27" s="1"/>
  <c r="AB14" i="27" s="1"/>
  <c r="AX6" i="27"/>
  <c r="S6" i="27" s="1"/>
  <c r="AC6" i="27" s="1"/>
  <c r="AB7" i="27" s="1"/>
  <c r="AJ9" i="47"/>
  <c r="AX12" i="27"/>
  <c r="S12" i="27" s="1"/>
  <c r="AC12" i="27" s="1"/>
  <c r="AB13" i="27" s="1"/>
  <c r="AX4" i="27"/>
  <c r="S4" i="27" s="1"/>
  <c r="AC4" i="27" s="1"/>
  <c r="AB5" i="27" s="1"/>
  <c r="AX10" i="27"/>
  <c r="S10" i="27" s="1"/>
  <c r="AC10" i="27" s="1"/>
  <c r="AB11" i="27" s="1"/>
  <c r="AX3" i="27"/>
  <c r="S3" i="27" s="1"/>
  <c r="AC3" i="27" s="1"/>
  <c r="Z82" i="85"/>
  <c r="W83" i="85" s="1"/>
  <c r="AX11" i="27"/>
  <c r="S11" i="27" s="1"/>
  <c r="AC11" i="27" s="1"/>
  <c r="AB12" i="27" s="1"/>
  <c r="AG82" i="85"/>
  <c r="AP82" i="85" s="1"/>
  <c r="AE82" i="85"/>
  <c r="AF81" i="34"/>
  <c r="AO81" i="34" s="1"/>
  <c r="AG81" i="34"/>
  <c r="AP81" i="34" s="1"/>
  <c r="W82" i="34"/>
  <c r="AE81" i="34"/>
  <c r="AF79" i="27"/>
  <c r="AO79" i="27" s="1"/>
  <c r="AO81" i="27" s="1"/>
  <c r="AG79" i="27"/>
  <c r="AP79" i="27" s="1"/>
  <c r="AP81" i="27" s="1"/>
  <c r="AE79" i="27"/>
  <c r="AX79" i="27"/>
  <c r="S79" i="27" s="1"/>
  <c r="AC79" i="27" s="1"/>
  <c r="AS17" i="83"/>
  <c r="AL17" i="83"/>
  <c r="AU17" i="83" s="1"/>
  <c r="AJ22" i="47"/>
  <c r="AK22" i="47"/>
  <c r="AT22" i="47" s="1"/>
  <c r="AS40" i="47"/>
  <c r="AL40" i="47"/>
  <c r="AU40" i="47" s="1"/>
  <c r="AS58" i="47"/>
  <c r="AL58" i="47"/>
  <c r="AU58" i="47" s="1"/>
  <c r="AS76" i="47"/>
  <c r="AL76" i="47"/>
  <c r="AU76" i="47" s="1"/>
  <c r="Y80" i="45"/>
  <c r="X80" i="45"/>
  <c r="AS56" i="83"/>
  <c r="AL56" i="83"/>
  <c r="AU56" i="83" s="1"/>
  <c r="AS19" i="83"/>
  <c r="AL19" i="83"/>
  <c r="AU19" i="83" s="1"/>
  <c r="AJ74" i="27"/>
  <c r="AK74" i="27"/>
  <c r="AT74" i="27" s="1"/>
  <c r="AJ68" i="27"/>
  <c r="AK68" i="27"/>
  <c r="AT68" i="27" s="1"/>
  <c r="AK62" i="27"/>
  <c r="AT62" i="27" s="1"/>
  <c r="AJ62" i="27"/>
  <c r="AJ56" i="27"/>
  <c r="AK56" i="27"/>
  <c r="AT56" i="27" s="1"/>
  <c r="AJ50" i="27"/>
  <c r="AK50" i="27"/>
  <c r="AT50" i="27" s="1"/>
  <c r="AK44" i="27"/>
  <c r="AT44" i="27" s="1"/>
  <c r="AJ44" i="27"/>
  <c r="AJ38" i="27"/>
  <c r="AK38" i="27"/>
  <c r="AT38" i="27" s="1"/>
  <c r="AJ32" i="27"/>
  <c r="AK32" i="27"/>
  <c r="AT32" i="27" s="1"/>
  <c r="AK26" i="27"/>
  <c r="AT26" i="27" s="1"/>
  <c r="AJ26" i="27"/>
  <c r="AJ20" i="27"/>
  <c r="AK20" i="27"/>
  <c r="AT20" i="27" s="1"/>
  <c r="AJ14" i="27"/>
  <c r="AK14" i="27"/>
  <c r="AT14" i="27" s="1"/>
  <c r="AJ8" i="27"/>
  <c r="AK8" i="27"/>
  <c r="AT8" i="27" s="1"/>
  <c r="AG77" i="89"/>
  <c r="AP77" i="89" s="1"/>
  <c r="AF77" i="89"/>
  <c r="AO77" i="89" s="1"/>
  <c r="W78" i="89"/>
  <c r="AE77" i="89"/>
  <c r="AS75" i="47"/>
  <c r="AL75" i="47"/>
  <c r="AU75" i="47" s="1"/>
  <c r="AJ15" i="47"/>
  <c r="AF82" i="30"/>
  <c r="AO82" i="30" s="1"/>
  <c r="AE82" i="30"/>
  <c r="W83" i="30"/>
  <c r="AG82" i="30"/>
  <c r="AP82" i="30" s="1"/>
  <c r="X81" i="46"/>
  <c r="Y81" i="46"/>
  <c r="AS77" i="83"/>
  <c r="AL77" i="83"/>
  <c r="AU77" i="83" s="1"/>
  <c r="AS12" i="47"/>
  <c r="AL12" i="47"/>
  <c r="AU12" i="47" s="1"/>
  <c r="AS30" i="47"/>
  <c r="AL30" i="47"/>
  <c r="AU30" i="47" s="1"/>
  <c r="AS48" i="47"/>
  <c r="AL48" i="47"/>
  <c r="AU48" i="47" s="1"/>
  <c r="AS66" i="47"/>
  <c r="AL66" i="47"/>
  <c r="AU66" i="47" s="1"/>
  <c r="AH79" i="35"/>
  <c r="AQ79" i="35" s="1"/>
  <c r="AQ81" i="35" s="1"/>
  <c r="AZ3" i="35"/>
  <c r="AX4" i="35" s="1"/>
  <c r="S4" i="35" s="1"/>
  <c r="AC4" i="35" s="1"/>
  <c r="AB5" i="35" s="1"/>
  <c r="AX25" i="35"/>
  <c r="S25" i="35" s="1"/>
  <c r="AC25" i="35" s="1"/>
  <c r="AB26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1" i="35"/>
  <c r="S31" i="35" s="1"/>
  <c r="AC31" i="35" s="1"/>
  <c r="AB32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7" i="35"/>
  <c r="S77" i="35" s="1"/>
  <c r="AC77" i="35" s="1"/>
  <c r="AB78" i="35" s="1"/>
  <c r="AX76" i="35"/>
  <c r="S76" i="35" s="1"/>
  <c r="AC76" i="35" s="1"/>
  <c r="AB77" i="35" s="1"/>
  <c r="AX75" i="35"/>
  <c r="S75" i="35" s="1"/>
  <c r="AC75" i="35" s="1"/>
  <c r="AB76" i="35" s="1"/>
  <c r="AX78" i="35"/>
  <c r="S78" i="35" s="1"/>
  <c r="AC78" i="35" s="1"/>
  <c r="AB79" i="35" s="1"/>
  <c r="AS8" i="83"/>
  <c r="AL8" i="83"/>
  <c r="AU8" i="83" s="1"/>
  <c r="AS71" i="83"/>
  <c r="AL71" i="83"/>
  <c r="AU71" i="83" s="1"/>
  <c r="AE82" i="81"/>
  <c r="AG82" i="81"/>
  <c r="AP82" i="81" s="1"/>
  <c r="AF82" i="81"/>
  <c r="AO82" i="81" s="1"/>
  <c r="W83" i="81"/>
  <c r="AS19" i="47"/>
  <c r="AL19" i="47"/>
  <c r="AU19" i="47" s="1"/>
  <c r="AS37" i="47"/>
  <c r="AL37" i="47"/>
  <c r="AU37" i="47" s="1"/>
  <c r="AS55" i="47"/>
  <c r="AL55" i="47"/>
  <c r="AU55" i="47" s="1"/>
  <c r="AS73" i="47"/>
  <c r="AL73" i="47"/>
  <c r="AU73" i="47" s="1"/>
  <c r="AS40" i="83"/>
  <c r="AL40" i="83"/>
  <c r="AU40" i="83" s="1"/>
  <c r="AS37" i="83"/>
  <c r="AL37" i="83"/>
  <c r="AU37" i="83" s="1"/>
  <c r="AS14" i="47"/>
  <c r="AL14" i="47"/>
  <c r="AU14" i="47" s="1"/>
  <c r="AS32" i="47"/>
  <c r="AL32" i="47"/>
  <c r="AU32" i="47" s="1"/>
  <c r="AS50" i="47"/>
  <c r="AL50" i="47"/>
  <c r="AU50" i="47" s="1"/>
  <c r="AS68" i="47"/>
  <c r="AL68" i="47"/>
  <c r="AU68" i="47" s="1"/>
  <c r="AI81" i="93"/>
  <c r="AN81" i="93"/>
  <c r="AS67" i="83"/>
  <c r="AL67" i="83"/>
  <c r="AU67" i="83" s="1"/>
  <c r="AI80" i="78"/>
  <c r="AN80" i="78"/>
  <c r="AS23" i="83"/>
  <c r="AL23" i="83"/>
  <c r="AU23" i="83" s="1"/>
  <c r="AJ21" i="47"/>
  <c r="AS3" i="47"/>
  <c r="AL3" i="47"/>
  <c r="AU3" i="47" s="1"/>
  <c r="AS62" i="83"/>
  <c r="AL62" i="83"/>
  <c r="AU62" i="83" s="1"/>
  <c r="AS57" i="83"/>
  <c r="AL57" i="83"/>
  <c r="AU57" i="83" s="1"/>
  <c r="AH83" i="38"/>
  <c r="AQ83" i="38" s="1"/>
  <c r="AR79" i="47"/>
  <c r="AR81" i="47" s="1"/>
  <c r="AL79" i="47"/>
  <c r="AU79" i="47" s="1"/>
  <c r="AS76" i="83"/>
  <c r="AL76" i="83"/>
  <c r="AU76" i="83" s="1"/>
  <c r="AJ75" i="27"/>
  <c r="AK75" i="27"/>
  <c r="AT75" i="27" s="1"/>
  <c r="AK73" i="27"/>
  <c r="AT73" i="27" s="1"/>
  <c r="AJ73" i="27"/>
  <c r="AK67" i="27"/>
  <c r="AT67" i="27" s="1"/>
  <c r="AJ67" i="27"/>
  <c r="AK61" i="27"/>
  <c r="AT61" i="27" s="1"/>
  <c r="AJ61" i="27"/>
  <c r="AK55" i="27"/>
  <c r="AT55" i="27" s="1"/>
  <c r="AJ55" i="27"/>
  <c r="AK49" i="27"/>
  <c r="AT49" i="27" s="1"/>
  <c r="AJ49" i="27"/>
  <c r="AK43" i="27"/>
  <c r="AT43" i="27" s="1"/>
  <c r="AJ43" i="27"/>
  <c r="AK37" i="27"/>
  <c r="AT37" i="27" s="1"/>
  <c r="AJ37" i="27"/>
  <c r="AK31" i="27"/>
  <c r="AT31" i="27" s="1"/>
  <c r="AJ31" i="27"/>
  <c r="AK25" i="27"/>
  <c r="AT25" i="27" s="1"/>
  <c r="AJ25" i="27"/>
  <c r="AK19" i="27"/>
  <c r="AT19" i="27" s="1"/>
  <c r="AJ19" i="27"/>
  <c r="AJ13" i="27"/>
  <c r="AK13" i="27"/>
  <c r="AT13" i="27" s="1"/>
  <c r="AJ7" i="27"/>
  <c r="AK7" i="27"/>
  <c r="AT7" i="27" s="1"/>
  <c r="AS27" i="83"/>
  <c r="AL27" i="83"/>
  <c r="AU27" i="83" s="1"/>
  <c r="AS47" i="83"/>
  <c r="AL47" i="83"/>
  <c r="AU47" i="83" s="1"/>
  <c r="AS11" i="47"/>
  <c r="AL11" i="47"/>
  <c r="AU11" i="47" s="1"/>
  <c r="AS29" i="47"/>
  <c r="AL29" i="47"/>
  <c r="AU29" i="47" s="1"/>
  <c r="AS47" i="47"/>
  <c r="AL47" i="47"/>
  <c r="AU47" i="47" s="1"/>
  <c r="AS14" i="83"/>
  <c r="AL14" i="83"/>
  <c r="AU14" i="83" s="1"/>
  <c r="AN80" i="46"/>
  <c r="AI80" i="46"/>
  <c r="AS54" i="47"/>
  <c r="AL54" i="47"/>
  <c r="AU54" i="47" s="1"/>
  <c r="AS72" i="47"/>
  <c r="AL72" i="47"/>
  <c r="AU72" i="47" s="1"/>
  <c r="AS10" i="83"/>
  <c r="AL10" i="83"/>
  <c r="AU10" i="83" s="1"/>
  <c r="AS7" i="83"/>
  <c r="AL7" i="83"/>
  <c r="AU7" i="83" s="1"/>
  <c r="AS48" i="83"/>
  <c r="AL48" i="83"/>
  <c r="AU48" i="83" s="1"/>
  <c r="AH83" i="73"/>
  <c r="AQ83" i="73" s="1"/>
  <c r="AS28" i="83"/>
  <c r="AL28" i="83"/>
  <c r="AU28" i="83" s="1"/>
  <c r="AS74" i="83"/>
  <c r="AL74" i="83"/>
  <c r="AU74" i="83" s="1"/>
  <c r="AS6" i="83"/>
  <c r="AL6" i="83"/>
  <c r="AU6" i="83" s="1"/>
  <c r="AS65" i="83"/>
  <c r="AL65" i="83"/>
  <c r="AU65" i="83" s="1"/>
  <c r="AS34" i="83"/>
  <c r="AL34" i="83"/>
  <c r="AU34" i="83" s="1"/>
  <c r="AS9" i="83"/>
  <c r="AL9" i="83"/>
  <c r="AU9" i="83" s="1"/>
  <c r="AS36" i="83"/>
  <c r="AL36" i="83"/>
  <c r="AU36" i="83" s="1"/>
  <c r="AN81" i="82"/>
  <c r="AI81" i="82"/>
  <c r="AR82" i="77"/>
  <c r="AS28" i="47"/>
  <c r="AL28" i="47"/>
  <c r="AU28" i="47" s="1"/>
  <c r="AS46" i="47"/>
  <c r="AL46" i="47"/>
  <c r="AU46" i="47" s="1"/>
  <c r="AS64" i="47"/>
  <c r="AL64" i="47"/>
  <c r="AU64" i="47" s="1"/>
  <c r="AS58" i="83"/>
  <c r="AL58" i="83"/>
  <c r="AU58" i="83" s="1"/>
  <c r="AI79" i="45"/>
  <c r="AN79" i="45"/>
  <c r="AS9" i="47"/>
  <c r="AL9" i="47"/>
  <c r="AU9" i="47" s="1"/>
  <c r="AR78" i="35"/>
  <c r="AS20" i="83"/>
  <c r="AL20" i="83"/>
  <c r="AU20" i="83" s="1"/>
  <c r="AS21" i="83"/>
  <c r="AL21" i="83"/>
  <c r="AU21" i="83" s="1"/>
  <c r="AJ77" i="27"/>
  <c r="AK77" i="27"/>
  <c r="AT77" i="27" s="1"/>
  <c r="AJ72" i="27"/>
  <c r="AK72" i="27"/>
  <c r="AT72" i="27" s="1"/>
  <c r="AJ66" i="27"/>
  <c r="AK66" i="27"/>
  <c r="AT66" i="27" s="1"/>
  <c r="AJ60" i="27"/>
  <c r="AK60" i="27"/>
  <c r="AT60" i="27" s="1"/>
  <c r="AJ54" i="27"/>
  <c r="AK54" i="27"/>
  <c r="AT54" i="27" s="1"/>
  <c r="AJ48" i="27"/>
  <c r="AK48" i="27"/>
  <c r="AT48" i="27" s="1"/>
  <c r="AJ42" i="27"/>
  <c r="AK42" i="27"/>
  <c r="AT42" i="27" s="1"/>
  <c r="AJ36" i="27"/>
  <c r="AK36" i="27"/>
  <c r="AT36" i="27" s="1"/>
  <c r="AJ30" i="27"/>
  <c r="AK30" i="27"/>
  <c r="AT30" i="27" s="1"/>
  <c r="AJ24" i="27"/>
  <c r="AK24" i="27"/>
  <c r="AT24" i="27" s="1"/>
  <c r="AJ18" i="27"/>
  <c r="AK18" i="27"/>
  <c r="AT18" i="27" s="1"/>
  <c r="AJ12" i="27"/>
  <c r="AK12" i="27"/>
  <c r="AT12" i="27" s="1"/>
  <c r="AJ6" i="27"/>
  <c r="AK6" i="27"/>
  <c r="AT6" i="27" s="1"/>
  <c r="AS60" i="83"/>
  <c r="AL60" i="83"/>
  <c r="AU60" i="83" s="1"/>
  <c r="AH83" i="77"/>
  <c r="AQ83" i="77" s="1"/>
  <c r="AS65" i="47"/>
  <c r="AL65" i="47"/>
  <c r="AU65" i="47" s="1"/>
  <c r="AS52" i="83"/>
  <c r="AL52" i="83"/>
  <c r="AU52" i="83" s="1"/>
  <c r="AS51" i="47"/>
  <c r="AL51" i="47"/>
  <c r="AU51" i="47" s="1"/>
  <c r="AH82" i="33"/>
  <c r="AQ82" i="33" s="1"/>
  <c r="AS49" i="83"/>
  <c r="AL49" i="83"/>
  <c r="AU49" i="83" s="1"/>
  <c r="AS54" i="83"/>
  <c r="AL54" i="83"/>
  <c r="AU54" i="83" s="1"/>
  <c r="AS41" i="83"/>
  <c r="AL41" i="83"/>
  <c r="AU41" i="83" s="1"/>
  <c r="AS18" i="47"/>
  <c r="AL18" i="47"/>
  <c r="AU18" i="47" s="1"/>
  <c r="AS36" i="47"/>
  <c r="AL36" i="47"/>
  <c r="AU36" i="47" s="1"/>
  <c r="Y83" i="26"/>
  <c r="X83" i="26"/>
  <c r="Z79" i="35"/>
  <c r="AS35" i="83"/>
  <c r="AL35" i="83"/>
  <c r="AU35" i="83" s="1"/>
  <c r="AS7" i="47"/>
  <c r="AL7" i="47"/>
  <c r="AU7" i="47" s="1"/>
  <c r="AS25" i="47"/>
  <c r="AL25" i="47"/>
  <c r="AU25" i="47" s="1"/>
  <c r="AS43" i="47"/>
  <c r="AL43" i="47"/>
  <c r="AU43" i="47" s="1"/>
  <c r="AS61" i="47"/>
  <c r="AL61" i="47"/>
  <c r="AU61" i="47" s="1"/>
  <c r="Z83" i="73"/>
  <c r="X83" i="42"/>
  <c r="Y83" i="42"/>
  <c r="AS20" i="47"/>
  <c r="AL20" i="47"/>
  <c r="AU20" i="47" s="1"/>
  <c r="AS38" i="47"/>
  <c r="AL38" i="47"/>
  <c r="AU38" i="47" s="1"/>
  <c r="AS31" i="83"/>
  <c r="AL31" i="83"/>
  <c r="AU31" i="83" s="1"/>
  <c r="AR81" i="81"/>
  <c r="AS45" i="47"/>
  <c r="AL45" i="47"/>
  <c r="AU45" i="47" s="1"/>
  <c r="Y82" i="82"/>
  <c r="X82" i="82"/>
  <c r="AH83" i="37"/>
  <c r="AQ83" i="37" s="1"/>
  <c r="AR81" i="33"/>
  <c r="AS26" i="83"/>
  <c r="AL26" i="83"/>
  <c r="AU26" i="83" s="1"/>
  <c r="AS61" i="83"/>
  <c r="AL61" i="83"/>
  <c r="AU61" i="83" s="1"/>
  <c r="AS66" i="83"/>
  <c r="AL66" i="83"/>
  <c r="AU66" i="83" s="1"/>
  <c r="AF83" i="38"/>
  <c r="AO83" i="38" s="1"/>
  <c r="AE83" i="38"/>
  <c r="W84" i="38"/>
  <c r="AG83" i="38"/>
  <c r="AP83" i="38" s="1"/>
  <c r="AF79" i="29"/>
  <c r="AO79" i="29" s="1"/>
  <c r="AE79" i="29"/>
  <c r="W80" i="29"/>
  <c r="AG79" i="29"/>
  <c r="AP79" i="29" s="1"/>
  <c r="AS55" i="83"/>
  <c r="AL55" i="83"/>
  <c r="AU55" i="83" s="1"/>
  <c r="AJ78" i="27"/>
  <c r="AK78" i="27"/>
  <c r="AT78" i="27" s="1"/>
  <c r="AK71" i="27"/>
  <c r="AT71" i="27" s="1"/>
  <c r="AJ71" i="27"/>
  <c r="AJ65" i="27"/>
  <c r="AK65" i="27"/>
  <c r="AT65" i="27" s="1"/>
  <c r="AJ59" i="27"/>
  <c r="AK59" i="27"/>
  <c r="AT59" i="27" s="1"/>
  <c r="AK53" i="27"/>
  <c r="AT53" i="27" s="1"/>
  <c r="AJ53" i="27"/>
  <c r="AJ47" i="27"/>
  <c r="AK47" i="27"/>
  <c r="AT47" i="27" s="1"/>
  <c r="AJ41" i="27"/>
  <c r="AK41" i="27"/>
  <c r="AT41" i="27" s="1"/>
  <c r="AK35" i="27"/>
  <c r="AT35" i="27" s="1"/>
  <c r="AJ35" i="27"/>
  <c r="AJ29" i="27"/>
  <c r="AK29" i="27"/>
  <c r="AT29" i="27" s="1"/>
  <c r="AJ23" i="27"/>
  <c r="AK23" i="27"/>
  <c r="AT23" i="27" s="1"/>
  <c r="AJ17" i="27"/>
  <c r="AK17" i="27"/>
  <c r="AT17" i="27" s="1"/>
  <c r="AJ11" i="27"/>
  <c r="AK11" i="27"/>
  <c r="AT11" i="27" s="1"/>
  <c r="AK5" i="27"/>
  <c r="AT5" i="27" s="1"/>
  <c r="AJ5" i="27"/>
  <c r="AG83" i="77"/>
  <c r="AP83" i="77" s="1"/>
  <c r="AF83" i="77"/>
  <c r="AO83" i="77" s="1"/>
  <c r="AE83" i="77"/>
  <c r="W84" i="77"/>
  <c r="AS11" i="83"/>
  <c r="AL11" i="83"/>
  <c r="AU11" i="83" s="1"/>
  <c r="AS17" i="47"/>
  <c r="AL17" i="47"/>
  <c r="AU17" i="47" s="1"/>
  <c r="AS35" i="47"/>
  <c r="AL35" i="47"/>
  <c r="AU35" i="47" s="1"/>
  <c r="AS53" i="47"/>
  <c r="AL53" i="47"/>
  <c r="AU53" i="47" s="1"/>
  <c r="AS71" i="47"/>
  <c r="AL71" i="47"/>
  <c r="AU71" i="47" s="1"/>
  <c r="AS18" i="83"/>
  <c r="AL18" i="83"/>
  <c r="AU18" i="83" s="1"/>
  <c r="AS3" i="83"/>
  <c r="AL3" i="83"/>
  <c r="AU3" i="83" s="1"/>
  <c r="AI82" i="26"/>
  <c r="AN82" i="26"/>
  <c r="AS39" i="47"/>
  <c r="AL39" i="47"/>
  <c r="AU39" i="47" s="1"/>
  <c r="AI77" i="94"/>
  <c r="AN77" i="94"/>
  <c r="AR82" i="37"/>
  <c r="AS38" i="83"/>
  <c r="AL38" i="83"/>
  <c r="AU38" i="83" s="1"/>
  <c r="AS29" i="83"/>
  <c r="AL29" i="83"/>
  <c r="AU29" i="83" s="1"/>
  <c r="AS56" i="47"/>
  <c r="AL56" i="47"/>
  <c r="AU56" i="47" s="1"/>
  <c r="AS74" i="47"/>
  <c r="AL74" i="47"/>
  <c r="AU74" i="47" s="1"/>
  <c r="AS33" i="47"/>
  <c r="AL33" i="47"/>
  <c r="AU33" i="47" s="1"/>
  <c r="AS68" i="83"/>
  <c r="AL68" i="83"/>
  <c r="AU68" i="83" s="1"/>
  <c r="X82" i="41"/>
  <c r="Y82" i="41"/>
  <c r="AS69" i="83"/>
  <c r="AL69" i="83"/>
  <c r="AU69" i="83" s="1"/>
  <c r="X79" i="74"/>
  <c r="Y79" i="74"/>
  <c r="AS63" i="47"/>
  <c r="AL63" i="47"/>
  <c r="AU63" i="47" s="1"/>
  <c r="AE82" i="25"/>
  <c r="W83" i="25"/>
  <c r="AG82" i="25"/>
  <c r="AP82" i="25" s="1"/>
  <c r="AF82" i="25"/>
  <c r="AO82" i="25" s="1"/>
  <c r="AS53" i="83"/>
  <c r="AL53" i="83"/>
  <c r="AU53" i="83" s="1"/>
  <c r="AK10" i="47"/>
  <c r="AT10" i="47" s="1"/>
  <c r="AJ10" i="47"/>
  <c r="AS34" i="47"/>
  <c r="AL34" i="47"/>
  <c r="AU34" i="47" s="1"/>
  <c r="AS52" i="47"/>
  <c r="AL52" i="47"/>
  <c r="AU52" i="47" s="1"/>
  <c r="AS70" i="47"/>
  <c r="AL70" i="47"/>
  <c r="AU70" i="47" s="1"/>
  <c r="AS22" i="83"/>
  <c r="AL22" i="83"/>
  <c r="AU22" i="83" s="1"/>
  <c r="AS57" i="47"/>
  <c r="AL57" i="47"/>
  <c r="AU57" i="47" s="1"/>
  <c r="AR81" i="85"/>
  <c r="AS33" i="83"/>
  <c r="AL33" i="83"/>
  <c r="AU33" i="83" s="1"/>
  <c r="AK76" i="27"/>
  <c r="AT76" i="27" s="1"/>
  <c r="AJ76" i="27"/>
  <c r="AK70" i="27"/>
  <c r="AT70" i="27" s="1"/>
  <c r="AJ70" i="27"/>
  <c r="AK64" i="27"/>
  <c r="AT64" i="27" s="1"/>
  <c r="AJ64" i="27"/>
  <c r="AK58" i="27"/>
  <c r="AT58" i="27" s="1"/>
  <c r="AJ58" i="27"/>
  <c r="AK52" i="27"/>
  <c r="AT52" i="27" s="1"/>
  <c r="AJ52" i="27"/>
  <c r="AK46" i="27"/>
  <c r="AT46" i="27" s="1"/>
  <c r="AJ46" i="27"/>
  <c r="AK40" i="27"/>
  <c r="AT40" i="27" s="1"/>
  <c r="AJ40" i="27"/>
  <c r="AK34" i="27"/>
  <c r="AT34" i="27" s="1"/>
  <c r="AJ34" i="27"/>
  <c r="AK28" i="27"/>
  <c r="AT28" i="27" s="1"/>
  <c r="AJ28" i="27"/>
  <c r="AK22" i="27"/>
  <c r="AT22" i="27" s="1"/>
  <c r="AJ22" i="27"/>
  <c r="AK16" i="27"/>
  <c r="AT16" i="27" s="1"/>
  <c r="AJ16" i="27"/>
  <c r="AK10" i="27"/>
  <c r="AT10" i="27" s="1"/>
  <c r="AJ10" i="27"/>
  <c r="AJ3" i="27"/>
  <c r="AB4" i="27"/>
  <c r="AS24" i="83"/>
  <c r="AL24" i="83"/>
  <c r="AU24" i="83" s="1"/>
  <c r="AS15" i="83"/>
  <c r="AL15" i="83"/>
  <c r="AU15" i="83" s="1"/>
  <c r="AS16" i="83"/>
  <c r="AL16" i="83"/>
  <c r="AU16" i="83" s="1"/>
  <c r="AS69" i="47"/>
  <c r="AL69" i="47"/>
  <c r="AU69" i="47" s="1"/>
  <c r="Z82" i="33"/>
  <c r="AS13" i="83"/>
  <c r="AL13" i="83"/>
  <c r="AU13" i="83" s="1"/>
  <c r="W83" i="86"/>
  <c r="AG82" i="86"/>
  <c r="AP82" i="86" s="1"/>
  <c r="AE82" i="86"/>
  <c r="AF82" i="86"/>
  <c r="AO82" i="86" s="1"/>
  <c r="AJ4" i="83"/>
  <c r="AK4" i="83"/>
  <c r="AT4" i="83" s="1"/>
  <c r="AT81" i="83" s="1"/>
  <c r="AS6" i="47"/>
  <c r="AL6" i="47"/>
  <c r="AU6" i="47" s="1"/>
  <c r="AS24" i="47"/>
  <c r="AL24" i="47"/>
  <c r="AU24" i="47" s="1"/>
  <c r="AS42" i="47"/>
  <c r="AL42" i="47"/>
  <c r="AU42" i="47" s="1"/>
  <c r="AS60" i="47"/>
  <c r="AL60" i="47"/>
  <c r="AU60" i="47" s="1"/>
  <c r="AS78" i="47"/>
  <c r="AL78" i="47"/>
  <c r="AU78" i="47" s="1"/>
  <c r="AS46" i="83"/>
  <c r="AL46" i="83"/>
  <c r="AU46" i="83" s="1"/>
  <c r="AS77" i="47"/>
  <c r="AL77" i="47"/>
  <c r="AU77" i="47" s="1"/>
  <c r="AS44" i="83"/>
  <c r="AL44" i="83"/>
  <c r="AU44" i="83" s="1"/>
  <c r="X78" i="94"/>
  <c r="Y78" i="94"/>
  <c r="AS12" i="83"/>
  <c r="AL12" i="83"/>
  <c r="AU12" i="83" s="1"/>
  <c r="AR82" i="38"/>
  <c r="AS13" i="47"/>
  <c r="AL13" i="47"/>
  <c r="AU13" i="47" s="1"/>
  <c r="AS31" i="47"/>
  <c r="AL31" i="47"/>
  <c r="AU31" i="47" s="1"/>
  <c r="AS49" i="47"/>
  <c r="AL49" i="47"/>
  <c r="AU49" i="47" s="1"/>
  <c r="AS67" i="47"/>
  <c r="AL67" i="47"/>
  <c r="AU67" i="47" s="1"/>
  <c r="AS75" i="83"/>
  <c r="AL75" i="83"/>
  <c r="AU75" i="83" s="1"/>
  <c r="AS39" i="83"/>
  <c r="AL39" i="83"/>
  <c r="AU39" i="83" s="1"/>
  <c r="AN82" i="42"/>
  <c r="AI82" i="42"/>
  <c r="AS78" i="83"/>
  <c r="AL78" i="83"/>
  <c r="AU78" i="83" s="1"/>
  <c r="AS26" i="47"/>
  <c r="AL26" i="47"/>
  <c r="AU26" i="47" s="1"/>
  <c r="AS44" i="47"/>
  <c r="AL44" i="47"/>
  <c r="AU44" i="47" s="1"/>
  <c r="AS62" i="47"/>
  <c r="AL62" i="47"/>
  <c r="AU62" i="47" s="1"/>
  <c r="X82" i="93"/>
  <c r="Y82" i="93"/>
  <c r="AI81" i="41"/>
  <c r="AN81" i="41"/>
  <c r="X82" i="90"/>
  <c r="Y82" i="90"/>
  <c r="AN78" i="74"/>
  <c r="AI78" i="74"/>
  <c r="AS59" i="83"/>
  <c r="AL59" i="83"/>
  <c r="AU59" i="83" s="1"/>
  <c r="AS5" i="47"/>
  <c r="AL5" i="47"/>
  <c r="AU5" i="47" s="1"/>
  <c r="Z83" i="37"/>
  <c r="AE77" i="75"/>
  <c r="W78" i="75"/>
  <c r="AF77" i="75"/>
  <c r="AO77" i="75" s="1"/>
  <c r="AG77" i="75"/>
  <c r="AP77" i="75" s="1"/>
  <c r="AS25" i="83"/>
  <c r="AL25" i="83"/>
  <c r="AU25" i="83" s="1"/>
  <c r="AS30" i="83"/>
  <c r="AL30" i="83"/>
  <c r="AU30" i="83" s="1"/>
  <c r="AJ16" i="47"/>
  <c r="AK16" i="47"/>
  <c r="AT16" i="47" s="1"/>
  <c r="AR82" i="73"/>
  <c r="AS64" i="83"/>
  <c r="AL64" i="83"/>
  <c r="AU64" i="83" s="1"/>
  <c r="AK79" i="27"/>
  <c r="AT79" i="27" s="1"/>
  <c r="AJ79" i="27"/>
  <c r="AS79" i="27" s="1"/>
  <c r="AJ69" i="27"/>
  <c r="AK69" i="27"/>
  <c r="AT69" i="27" s="1"/>
  <c r="AJ63" i="27"/>
  <c r="AK63" i="27"/>
  <c r="AT63" i="27" s="1"/>
  <c r="AJ57" i="27"/>
  <c r="AK57" i="27"/>
  <c r="AT57" i="27" s="1"/>
  <c r="AJ51" i="27"/>
  <c r="AK51" i="27"/>
  <c r="AT51" i="27" s="1"/>
  <c r="AJ45" i="27"/>
  <c r="AK45" i="27"/>
  <c r="AT45" i="27" s="1"/>
  <c r="AJ39" i="27"/>
  <c r="AK39" i="27"/>
  <c r="AT39" i="27" s="1"/>
  <c r="AJ33" i="27"/>
  <c r="AK33" i="27"/>
  <c r="AT33" i="27" s="1"/>
  <c r="AJ27" i="27"/>
  <c r="AK27" i="27"/>
  <c r="AT27" i="27" s="1"/>
  <c r="AJ21" i="27"/>
  <c r="AK21" i="27"/>
  <c r="AT21" i="27" s="1"/>
  <c r="AJ15" i="27"/>
  <c r="AK15" i="27"/>
  <c r="AT15" i="27" s="1"/>
  <c r="AJ9" i="27"/>
  <c r="AK9" i="27"/>
  <c r="AT9" i="27" s="1"/>
  <c r="AS23" i="47"/>
  <c r="AL23" i="47"/>
  <c r="AU23" i="47" s="1"/>
  <c r="AS41" i="47"/>
  <c r="AL41" i="47"/>
  <c r="AU41" i="47" s="1"/>
  <c r="AS59" i="47"/>
  <c r="AL59" i="47"/>
  <c r="AU59" i="47" s="1"/>
  <c r="AH82" i="85"/>
  <c r="AQ82" i="85" s="1"/>
  <c r="AS50" i="83"/>
  <c r="AL50" i="83"/>
  <c r="AU50" i="83" s="1"/>
  <c r="AL79" i="83"/>
  <c r="AU79" i="83" s="1"/>
  <c r="AS43" i="83"/>
  <c r="AL43" i="83"/>
  <c r="AU43" i="83" s="1"/>
  <c r="AH82" i="81"/>
  <c r="AQ82" i="81" s="1"/>
  <c r="AS27" i="47"/>
  <c r="AL27" i="47"/>
  <c r="AU27" i="47" s="1"/>
  <c r="AS63" i="83"/>
  <c r="AL63" i="83"/>
  <c r="AU63" i="83" s="1"/>
  <c r="AS73" i="83"/>
  <c r="AL73" i="83"/>
  <c r="AU73" i="83" s="1"/>
  <c r="AS42" i="83"/>
  <c r="AL42" i="83"/>
  <c r="AU42" i="83" s="1"/>
  <c r="AS8" i="47"/>
  <c r="AL8" i="47"/>
  <c r="AU8" i="47" s="1"/>
  <c r="AS70" i="83"/>
  <c r="AL70" i="83"/>
  <c r="AU70" i="83" s="1"/>
  <c r="AS5" i="83"/>
  <c r="AL5" i="83"/>
  <c r="AU5" i="83" s="1"/>
  <c r="AS32" i="83"/>
  <c r="AL32" i="83"/>
  <c r="AU32" i="83" s="1"/>
  <c r="AS72" i="83"/>
  <c r="AL72" i="83"/>
  <c r="AU72" i="83" s="1"/>
  <c r="AN81" i="90"/>
  <c r="AI81" i="90"/>
  <c r="Y81" i="78"/>
  <c r="X81" i="78"/>
  <c r="Z81" i="78" s="1"/>
  <c r="AJ4" i="47"/>
  <c r="AK4" i="47"/>
  <c r="AT4" i="47" s="1"/>
  <c r="AX22" i="35" l="1"/>
  <c r="S22" i="35" s="1"/>
  <c r="AC22" i="35" s="1"/>
  <c r="AB23" i="35" s="1"/>
  <c r="AX21" i="35"/>
  <c r="S21" i="35" s="1"/>
  <c r="AC21" i="35" s="1"/>
  <c r="AB22" i="35" s="1"/>
  <c r="AX32" i="35"/>
  <c r="S32" i="35" s="1"/>
  <c r="AC32" i="35" s="1"/>
  <c r="AB33" i="35" s="1"/>
  <c r="AX26" i="35"/>
  <c r="S26" i="35" s="1"/>
  <c r="AC26" i="35" s="1"/>
  <c r="AB27" i="35" s="1"/>
  <c r="AX20" i="35"/>
  <c r="S20" i="35" s="1"/>
  <c r="AC20" i="35" s="1"/>
  <c r="AB21" i="35" s="1"/>
  <c r="AX30" i="35"/>
  <c r="S30" i="35" s="1"/>
  <c r="AC30" i="35" s="1"/>
  <c r="AB31" i="35" s="1"/>
  <c r="AX24" i="35"/>
  <c r="S24" i="35" s="1"/>
  <c r="AC24" i="35" s="1"/>
  <c r="AB25" i="35" s="1"/>
  <c r="AF82" i="85"/>
  <c r="AO82" i="85" s="1"/>
  <c r="AX23" i="35"/>
  <c r="S23" i="35" s="1"/>
  <c r="AC23" i="35" s="1"/>
  <c r="AB24" i="35" s="1"/>
  <c r="Z82" i="82"/>
  <c r="AX19" i="35"/>
  <c r="S19" i="35" s="1"/>
  <c r="AC19" i="35" s="1"/>
  <c r="AB20" i="35" s="1"/>
  <c r="AX18" i="35"/>
  <c r="S18" i="35" s="1"/>
  <c r="AC18" i="35" s="1"/>
  <c r="AB19" i="35" s="1"/>
  <c r="AX17" i="35"/>
  <c r="S17" i="35" s="1"/>
  <c r="AC17" i="35" s="1"/>
  <c r="AB18" i="35" s="1"/>
  <c r="Z78" i="94"/>
  <c r="AE78" i="94" s="1"/>
  <c r="AX14" i="35"/>
  <c r="S14" i="35" s="1"/>
  <c r="AC14" i="35" s="1"/>
  <c r="AB15" i="35" s="1"/>
  <c r="AX13" i="35"/>
  <c r="S13" i="35" s="1"/>
  <c r="AC13" i="35" s="1"/>
  <c r="AB14" i="35" s="1"/>
  <c r="AX12" i="35"/>
  <c r="S12" i="35" s="1"/>
  <c r="AC12" i="35" s="1"/>
  <c r="AB13" i="35" s="1"/>
  <c r="AX11" i="35"/>
  <c r="S11" i="35" s="1"/>
  <c r="AC11" i="35" s="1"/>
  <c r="AB12" i="35" s="1"/>
  <c r="Z82" i="90"/>
  <c r="W83" i="90" s="1"/>
  <c r="AX16" i="35"/>
  <c r="S16" i="35" s="1"/>
  <c r="AC16" i="35" s="1"/>
  <c r="AB17" i="35" s="1"/>
  <c r="AX10" i="35"/>
  <c r="S10" i="35" s="1"/>
  <c r="AC10" i="35" s="1"/>
  <c r="AB11" i="35" s="1"/>
  <c r="Z83" i="42"/>
  <c r="W84" i="42" s="1"/>
  <c r="AX15" i="35"/>
  <c r="S15" i="35" s="1"/>
  <c r="AC15" i="35" s="1"/>
  <c r="AB16" i="35" s="1"/>
  <c r="AK16" i="35" s="1"/>
  <c r="AT16" i="35" s="1"/>
  <c r="AX9" i="35"/>
  <c r="S9" i="35" s="1"/>
  <c r="AC9" i="35" s="1"/>
  <c r="AB10" i="35" s="1"/>
  <c r="AK10" i="35" s="1"/>
  <c r="AT10" i="35" s="1"/>
  <c r="AX8" i="35"/>
  <c r="S8" i="35" s="1"/>
  <c r="AC8" i="35" s="1"/>
  <c r="AB9" i="35" s="1"/>
  <c r="Z81" i="46"/>
  <c r="W82" i="46" s="1"/>
  <c r="AG81" i="78"/>
  <c r="AP81" i="78" s="1"/>
  <c r="AF81" i="78"/>
  <c r="AO81" i="78" s="1"/>
  <c r="AE81" i="78"/>
  <c r="W82" i="78"/>
  <c r="AF82" i="90"/>
  <c r="AO82" i="90" s="1"/>
  <c r="AG82" i="90"/>
  <c r="AP82" i="90" s="1"/>
  <c r="AK5" i="35"/>
  <c r="AT5" i="35" s="1"/>
  <c r="W83" i="82"/>
  <c r="AE82" i="82"/>
  <c r="AG82" i="82"/>
  <c r="AP82" i="82" s="1"/>
  <c r="AF82" i="82"/>
  <c r="AO82" i="82" s="1"/>
  <c r="AG83" i="42"/>
  <c r="AP83" i="42" s="1"/>
  <c r="AF83" i="42"/>
  <c r="AO83" i="42" s="1"/>
  <c r="AE83" i="42"/>
  <c r="AI82" i="86"/>
  <c r="AN82" i="86"/>
  <c r="AF82" i="33"/>
  <c r="AO82" i="33" s="1"/>
  <c r="AG82" i="33"/>
  <c r="AP82" i="33" s="1"/>
  <c r="W83" i="33"/>
  <c r="AE82" i="33"/>
  <c r="AH82" i="41"/>
  <c r="AQ82" i="41" s="1"/>
  <c r="AS23" i="27"/>
  <c r="AL23" i="27"/>
  <c r="AU23" i="27" s="1"/>
  <c r="AS41" i="27"/>
  <c r="AL41" i="27"/>
  <c r="AU41" i="27" s="1"/>
  <c r="AS59" i="27"/>
  <c r="AL59" i="27"/>
  <c r="AU59" i="27" s="1"/>
  <c r="AS78" i="27"/>
  <c r="AL78" i="27"/>
  <c r="AU78" i="27" s="1"/>
  <c r="AI79" i="29"/>
  <c r="AN79" i="29"/>
  <c r="AF83" i="73"/>
  <c r="AO83" i="73" s="1"/>
  <c r="AE83" i="73"/>
  <c r="W84" i="73"/>
  <c r="AG83" i="73"/>
  <c r="AP83" i="73" s="1"/>
  <c r="AH83" i="26"/>
  <c r="AQ83" i="26" s="1"/>
  <c r="AS18" i="27"/>
  <c r="AL18" i="27"/>
  <c r="AU18" i="27" s="1"/>
  <c r="AS36" i="27"/>
  <c r="AL36" i="27"/>
  <c r="AU36" i="27" s="1"/>
  <c r="AS54" i="27"/>
  <c r="AL54" i="27"/>
  <c r="AU54" i="27" s="1"/>
  <c r="AS72" i="27"/>
  <c r="AL72" i="27"/>
  <c r="AU72" i="27" s="1"/>
  <c r="AR79" i="45"/>
  <c r="AR80" i="46"/>
  <c r="AS19" i="27"/>
  <c r="AL19" i="27"/>
  <c r="AU19" i="27" s="1"/>
  <c r="AS37" i="27"/>
  <c r="AL37" i="27"/>
  <c r="AU37" i="27" s="1"/>
  <c r="AS55" i="27"/>
  <c r="AL55" i="27"/>
  <c r="AU55" i="27" s="1"/>
  <c r="AS73" i="27"/>
  <c r="AL73" i="27"/>
  <c r="AU73" i="27" s="1"/>
  <c r="X83" i="81"/>
  <c r="Y83" i="81"/>
  <c r="AK78" i="35"/>
  <c r="AT78" i="35" s="1"/>
  <c r="AJ78" i="35"/>
  <c r="AJ70" i="35"/>
  <c r="AK70" i="35"/>
  <c r="AT70" i="35" s="1"/>
  <c r="AJ64" i="35"/>
  <c r="AK64" i="35"/>
  <c r="AT64" i="35" s="1"/>
  <c r="AJ58" i="35"/>
  <c r="AK58" i="35"/>
  <c r="AT58" i="35" s="1"/>
  <c r="AJ52" i="35"/>
  <c r="AK52" i="35"/>
  <c r="AT52" i="35" s="1"/>
  <c r="AJ46" i="35"/>
  <c r="AK46" i="35"/>
  <c r="AT46" i="35" s="1"/>
  <c r="AJ40" i="35"/>
  <c r="AK40" i="35"/>
  <c r="AT40" i="35" s="1"/>
  <c r="AJ34" i="35"/>
  <c r="AK34" i="35"/>
  <c r="AT34" i="35" s="1"/>
  <c r="AJ28" i="35"/>
  <c r="AK28" i="35"/>
  <c r="AT28" i="35" s="1"/>
  <c r="AJ22" i="35"/>
  <c r="AK22" i="35"/>
  <c r="AT22" i="35" s="1"/>
  <c r="AJ10" i="35"/>
  <c r="Y83" i="30"/>
  <c r="X83" i="30"/>
  <c r="AN77" i="89"/>
  <c r="AI77" i="89"/>
  <c r="AS8" i="27"/>
  <c r="AL8" i="27"/>
  <c r="AU8" i="27" s="1"/>
  <c r="AR81" i="90"/>
  <c r="AS9" i="27"/>
  <c r="AL9" i="27"/>
  <c r="AU9" i="27" s="1"/>
  <c r="AS27" i="27"/>
  <c r="AL27" i="27"/>
  <c r="AU27" i="27" s="1"/>
  <c r="AS45" i="27"/>
  <c r="AL45" i="27"/>
  <c r="AU45" i="27" s="1"/>
  <c r="AS63" i="27"/>
  <c r="AL63" i="27"/>
  <c r="AU63" i="27" s="1"/>
  <c r="X78" i="75"/>
  <c r="Y78" i="75"/>
  <c r="AS16" i="27"/>
  <c r="AL16" i="27"/>
  <c r="AU16" i="27" s="1"/>
  <c r="AS34" i="27"/>
  <c r="AL34" i="27"/>
  <c r="AU34" i="27" s="1"/>
  <c r="AS52" i="27"/>
  <c r="AL52" i="27"/>
  <c r="AU52" i="27" s="1"/>
  <c r="AS70" i="27"/>
  <c r="AL70" i="27"/>
  <c r="AU70" i="27" s="1"/>
  <c r="AS10" i="47"/>
  <c r="AL10" i="47"/>
  <c r="AU10" i="47" s="1"/>
  <c r="AH79" i="74"/>
  <c r="AQ79" i="74" s="1"/>
  <c r="Z82" i="41"/>
  <c r="Y84" i="77"/>
  <c r="X84" i="77"/>
  <c r="AS21" i="47"/>
  <c r="AL21" i="47"/>
  <c r="AU21" i="47" s="1"/>
  <c r="AK75" i="35"/>
  <c r="AT75" i="35" s="1"/>
  <c r="AJ75" i="35"/>
  <c r="AJ69" i="35"/>
  <c r="AK69" i="35"/>
  <c r="AT69" i="35" s="1"/>
  <c r="AJ63" i="35"/>
  <c r="AK63" i="35"/>
  <c r="AT63" i="35" s="1"/>
  <c r="AJ57" i="35"/>
  <c r="AK57" i="35"/>
  <c r="AT57" i="35" s="1"/>
  <c r="AJ51" i="35"/>
  <c r="AK51" i="35"/>
  <c r="AT51" i="35" s="1"/>
  <c r="AJ45" i="35"/>
  <c r="AK45" i="35"/>
  <c r="AT45" i="35" s="1"/>
  <c r="AJ39" i="35"/>
  <c r="AK39" i="35"/>
  <c r="AT39" i="35" s="1"/>
  <c r="AJ33" i="35"/>
  <c r="AK33" i="35"/>
  <c r="AT33" i="35" s="1"/>
  <c r="AJ27" i="35"/>
  <c r="AK27" i="35"/>
  <c r="AT27" i="35" s="1"/>
  <c r="AJ21" i="35"/>
  <c r="AK21" i="35"/>
  <c r="AT21" i="35" s="1"/>
  <c r="AJ15" i="35"/>
  <c r="AK15" i="35"/>
  <c r="AT15" i="35" s="1"/>
  <c r="AJ9" i="35"/>
  <c r="AK9" i="35"/>
  <c r="AT9" i="35" s="1"/>
  <c r="AX3" i="35"/>
  <c r="S3" i="35" s="1"/>
  <c r="AC3" i="35" s="1"/>
  <c r="AI82" i="30"/>
  <c r="AN82" i="30"/>
  <c r="AS22" i="47"/>
  <c r="AL22" i="47"/>
  <c r="AU22" i="47" s="1"/>
  <c r="AH81" i="78"/>
  <c r="AQ81" i="78" s="1"/>
  <c r="AH82" i="93"/>
  <c r="AQ82" i="93" s="1"/>
  <c r="AT81" i="47"/>
  <c r="AI77" i="75"/>
  <c r="AN77" i="75"/>
  <c r="AR78" i="74"/>
  <c r="AR81" i="41"/>
  <c r="AR82" i="42"/>
  <c r="Y83" i="25"/>
  <c r="X83" i="25"/>
  <c r="Z79" i="74"/>
  <c r="AN83" i="77"/>
  <c r="AI83" i="77"/>
  <c r="AS11" i="27"/>
  <c r="AL11" i="27"/>
  <c r="AU11" i="27" s="1"/>
  <c r="AS29" i="27"/>
  <c r="AL29" i="27"/>
  <c r="AU29" i="27" s="1"/>
  <c r="AS47" i="27"/>
  <c r="AL47" i="27"/>
  <c r="AU47" i="27" s="1"/>
  <c r="AS65" i="27"/>
  <c r="AL65" i="27"/>
  <c r="AU65" i="27" s="1"/>
  <c r="AH82" i="82"/>
  <c r="AQ82" i="82" s="1"/>
  <c r="Z83" i="26"/>
  <c r="AS6" i="27"/>
  <c r="AL6" i="27"/>
  <c r="AU6" i="27" s="1"/>
  <c r="AS24" i="27"/>
  <c r="AL24" i="27"/>
  <c r="AU24" i="27" s="1"/>
  <c r="AS42" i="27"/>
  <c r="AL42" i="27"/>
  <c r="AU42" i="27" s="1"/>
  <c r="AS60" i="27"/>
  <c r="AL60" i="27"/>
  <c r="AU60" i="27" s="1"/>
  <c r="AS77" i="27"/>
  <c r="AL77" i="27"/>
  <c r="AU77" i="27" s="1"/>
  <c r="AS25" i="27"/>
  <c r="AL25" i="27"/>
  <c r="AU25" i="27" s="1"/>
  <c r="AS43" i="27"/>
  <c r="AL43" i="27"/>
  <c r="AU43" i="27" s="1"/>
  <c r="AS61" i="27"/>
  <c r="AL61" i="27"/>
  <c r="AU61" i="27" s="1"/>
  <c r="AJ74" i="35"/>
  <c r="AK74" i="35"/>
  <c r="AT74" i="35" s="1"/>
  <c r="AJ68" i="35"/>
  <c r="AK68" i="35"/>
  <c r="AT68" i="35" s="1"/>
  <c r="AJ62" i="35"/>
  <c r="AK62" i="35"/>
  <c r="AT62" i="35" s="1"/>
  <c r="AJ56" i="35"/>
  <c r="AK56" i="35"/>
  <c r="AT56" i="35" s="1"/>
  <c r="AJ50" i="35"/>
  <c r="AK50" i="35"/>
  <c r="AT50" i="35" s="1"/>
  <c r="AJ44" i="35"/>
  <c r="AK44" i="35"/>
  <c r="AT44" i="35" s="1"/>
  <c r="AJ38" i="35"/>
  <c r="AK38" i="35"/>
  <c r="AT38" i="35" s="1"/>
  <c r="AJ32" i="35"/>
  <c r="AK32" i="35"/>
  <c r="AT32" i="35" s="1"/>
  <c r="AJ26" i="35"/>
  <c r="AK26" i="35"/>
  <c r="AT26" i="35" s="1"/>
  <c r="AJ20" i="35"/>
  <c r="AK20" i="35"/>
  <c r="AT20" i="35" s="1"/>
  <c r="AJ14" i="35"/>
  <c r="AK14" i="35"/>
  <c r="AT14" i="35" s="1"/>
  <c r="AX7" i="35"/>
  <c r="S7" i="35" s="1"/>
  <c r="AC7" i="35" s="1"/>
  <c r="AB8" i="35" s="1"/>
  <c r="AH81" i="46"/>
  <c r="AQ81" i="46" s="1"/>
  <c r="X78" i="89"/>
  <c r="Y78" i="89"/>
  <c r="AS14" i="27"/>
  <c r="AL14" i="27"/>
  <c r="AU14" i="27" s="1"/>
  <c r="AS32" i="27"/>
  <c r="AL32" i="27"/>
  <c r="AU32" i="27" s="1"/>
  <c r="AS50" i="27"/>
  <c r="AL50" i="27"/>
  <c r="AU50" i="27" s="1"/>
  <c r="AS68" i="27"/>
  <c r="AL68" i="27"/>
  <c r="AU68" i="27" s="1"/>
  <c r="AN81" i="34"/>
  <c r="AI81" i="34"/>
  <c r="AI82" i="85"/>
  <c r="AN82" i="85"/>
  <c r="AS4" i="47"/>
  <c r="AL4" i="47"/>
  <c r="AU4" i="47" s="1"/>
  <c r="AS15" i="27"/>
  <c r="AL15" i="27"/>
  <c r="AU15" i="27" s="1"/>
  <c r="AS33" i="27"/>
  <c r="AL33" i="27"/>
  <c r="AU33" i="27" s="1"/>
  <c r="AS51" i="27"/>
  <c r="AL51" i="27"/>
  <c r="AU51" i="27" s="1"/>
  <c r="AS69" i="27"/>
  <c r="AL69" i="27"/>
  <c r="AU69" i="27" s="1"/>
  <c r="AE83" i="37"/>
  <c r="W84" i="37"/>
  <c r="AF83" i="37"/>
  <c r="AO83" i="37" s="1"/>
  <c r="AG83" i="37"/>
  <c r="AP83" i="37" s="1"/>
  <c r="AH78" i="94"/>
  <c r="AQ78" i="94" s="1"/>
  <c r="X83" i="86"/>
  <c r="Y83" i="86"/>
  <c r="AJ4" i="27"/>
  <c r="AK4" i="27"/>
  <c r="AT4" i="27" s="1"/>
  <c r="AT81" i="27" s="1"/>
  <c r="AS22" i="27"/>
  <c r="AL22" i="27"/>
  <c r="AU22" i="27" s="1"/>
  <c r="AS40" i="27"/>
  <c r="AL40" i="27"/>
  <c r="AU40" i="27" s="1"/>
  <c r="AS58" i="27"/>
  <c r="AL58" i="27"/>
  <c r="AU58" i="27" s="1"/>
  <c r="AS76" i="27"/>
  <c r="AL76" i="27"/>
  <c r="AU76" i="27" s="1"/>
  <c r="AI82" i="25"/>
  <c r="AN82" i="25"/>
  <c r="AR82" i="26"/>
  <c r="AS35" i="27"/>
  <c r="AL35" i="27"/>
  <c r="AU35" i="27" s="1"/>
  <c r="AS53" i="27"/>
  <c r="AL53" i="27"/>
  <c r="AU53" i="27" s="1"/>
  <c r="AS71" i="27"/>
  <c r="AL71" i="27"/>
  <c r="AU71" i="27" s="1"/>
  <c r="AS7" i="27"/>
  <c r="AL7" i="27"/>
  <c r="AU7" i="27" s="1"/>
  <c r="AS75" i="27"/>
  <c r="AL75" i="27"/>
  <c r="AU75" i="27" s="1"/>
  <c r="AR81" i="93"/>
  <c r="AJ73" i="35"/>
  <c r="AK73" i="35"/>
  <c r="AT73" i="35" s="1"/>
  <c r="AJ67" i="35"/>
  <c r="AK67" i="35"/>
  <c r="AT67" i="35" s="1"/>
  <c r="AJ61" i="35"/>
  <c r="AK61" i="35"/>
  <c r="AT61" i="35" s="1"/>
  <c r="AJ55" i="35"/>
  <c r="AK55" i="35"/>
  <c r="AT55" i="35" s="1"/>
  <c r="AJ49" i="35"/>
  <c r="AK49" i="35"/>
  <c r="AT49" i="35" s="1"/>
  <c r="AJ43" i="35"/>
  <c r="AK43" i="35"/>
  <c r="AT43" i="35" s="1"/>
  <c r="AJ37" i="35"/>
  <c r="AK37" i="35"/>
  <c r="AT37" i="35" s="1"/>
  <c r="AJ31" i="35"/>
  <c r="AK31" i="35"/>
  <c r="AT31" i="35" s="1"/>
  <c r="AJ25" i="35"/>
  <c r="AK25" i="35"/>
  <c r="AT25" i="35" s="1"/>
  <c r="AJ19" i="35"/>
  <c r="AK19" i="35"/>
  <c r="AT19" i="35" s="1"/>
  <c r="AJ13" i="35"/>
  <c r="AK13" i="35"/>
  <c r="AT13" i="35" s="1"/>
  <c r="AX6" i="35"/>
  <c r="S6" i="35" s="1"/>
  <c r="AC6" i="35" s="1"/>
  <c r="AB7" i="35" s="1"/>
  <c r="AS15" i="47"/>
  <c r="AL15" i="47"/>
  <c r="AU15" i="47" s="1"/>
  <c r="AH80" i="45"/>
  <c r="AQ80" i="45" s="1"/>
  <c r="AG78" i="94"/>
  <c r="AP78" i="94" s="1"/>
  <c r="AS4" i="83"/>
  <c r="AS81" i="83" s="1"/>
  <c r="AL4" i="83"/>
  <c r="AU4" i="83" s="1"/>
  <c r="AU81" i="83" s="1"/>
  <c r="C11" i="83" s="1"/>
  <c r="F36" i="97" s="1"/>
  <c r="AS3" i="27"/>
  <c r="AL3" i="27"/>
  <c r="AU3" i="27" s="1"/>
  <c r="AS17" i="27"/>
  <c r="AL17" i="27"/>
  <c r="AU17" i="27" s="1"/>
  <c r="X84" i="38"/>
  <c r="Y84" i="38"/>
  <c r="AH83" i="42"/>
  <c r="AQ83" i="42" s="1"/>
  <c r="AS12" i="27"/>
  <c r="AL12" i="27"/>
  <c r="AU12" i="27" s="1"/>
  <c r="AS30" i="27"/>
  <c r="AL30" i="27"/>
  <c r="AU30" i="27" s="1"/>
  <c r="AS48" i="27"/>
  <c r="AL48" i="27"/>
  <c r="AU48" i="27" s="1"/>
  <c r="AS66" i="27"/>
  <c r="AL66" i="27"/>
  <c r="AU66" i="27" s="1"/>
  <c r="AS31" i="27"/>
  <c r="AL31" i="27"/>
  <c r="AU31" i="27" s="1"/>
  <c r="AS49" i="27"/>
  <c r="AL49" i="27"/>
  <c r="AU49" i="27" s="1"/>
  <c r="AS67" i="27"/>
  <c r="AL67" i="27"/>
  <c r="AU67" i="27" s="1"/>
  <c r="AN82" i="81"/>
  <c r="AI82" i="81"/>
  <c r="AJ76" i="35"/>
  <c r="AK76" i="35"/>
  <c r="AT76" i="35" s="1"/>
  <c r="AK72" i="35"/>
  <c r="AT72" i="35" s="1"/>
  <c r="AJ72" i="35"/>
  <c r="AJ66" i="35"/>
  <c r="AK66" i="35"/>
  <c r="AT66" i="35" s="1"/>
  <c r="AJ60" i="35"/>
  <c r="AK60" i="35"/>
  <c r="AT60" i="35" s="1"/>
  <c r="AJ54" i="35"/>
  <c r="AK54" i="35"/>
  <c r="AT54" i="35" s="1"/>
  <c r="AJ48" i="35"/>
  <c r="AK48" i="35"/>
  <c r="AT48" i="35" s="1"/>
  <c r="AJ42" i="35"/>
  <c r="AK42" i="35"/>
  <c r="AT42" i="35" s="1"/>
  <c r="AJ36" i="35"/>
  <c r="AK36" i="35"/>
  <c r="AT36" i="35" s="1"/>
  <c r="AJ30" i="35"/>
  <c r="AK30" i="35"/>
  <c r="AT30" i="35" s="1"/>
  <c r="AJ24" i="35"/>
  <c r="AK24" i="35"/>
  <c r="AT24" i="35" s="1"/>
  <c r="AJ18" i="35"/>
  <c r="AK18" i="35"/>
  <c r="AT18" i="35" s="1"/>
  <c r="AJ12" i="35"/>
  <c r="AK12" i="35"/>
  <c r="AT12" i="35" s="1"/>
  <c r="AX5" i="35"/>
  <c r="S5" i="35" s="1"/>
  <c r="AC5" i="35" s="1"/>
  <c r="AB6" i="35" s="1"/>
  <c r="AS20" i="27"/>
  <c r="AL20" i="27"/>
  <c r="AU20" i="27" s="1"/>
  <c r="AS38" i="27"/>
  <c r="AL38" i="27"/>
  <c r="AU38" i="27" s="1"/>
  <c r="AS56" i="27"/>
  <c r="AL56" i="27"/>
  <c r="AU56" i="27" s="1"/>
  <c r="AS74" i="27"/>
  <c r="AL74" i="27"/>
  <c r="AU74" i="27" s="1"/>
  <c r="Z80" i="45"/>
  <c r="X82" i="34"/>
  <c r="Y82" i="34"/>
  <c r="AS21" i="27"/>
  <c r="AL21" i="27"/>
  <c r="AU21" i="27" s="1"/>
  <c r="AS39" i="27"/>
  <c r="AL39" i="27"/>
  <c r="AU39" i="27" s="1"/>
  <c r="AS57" i="27"/>
  <c r="AL57" i="27"/>
  <c r="AU57" i="27" s="1"/>
  <c r="AS16" i="47"/>
  <c r="AL16" i="47"/>
  <c r="AU16" i="47" s="1"/>
  <c r="AH82" i="90"/>
  <c r="AQ82" i="90" s="1"/>
  <c r="Z82" i="93"/>
  <c r="AS10" i="27"/>
  <c r="AL10" i="27"/>
  <c r="AU10" i="27" s="1"/>
  <c r="AS28" i="27"/>
  <c r="AL28" i="27"/>
  <c r="AU28" i="27" s="1"/>
  <c r="AS46" i="27"/>
  <c r="AL46" i="27"/>
  <c r="AU46" i="27" s="1"/>
  <c r="AS64" i="27"/>
  <c r="AL64" i="27"/>
  <c r="AU64" i="27" s="1"/>
  <c r="AR77" i="94"/>
  <c r="AS5" i="27"/>
  <c r="AL5" i="27"/>
  <c r="AU5" i="27" s="1"/>
  <c r="Y80" i="29"/>
  <c r="X80" i="29"/>
  <c r="AI83" i="38"/>
  <c r="AN83" i="38"/>
  <c r="AX79" i="35"/>
  <c r="S79" i="35" s="1"/>
  <c r="AC79" i="35" s="1"/>
  <c r="AJ79" i="35" s="1"/>
  <c r="AS79" i="35" s="1"/>
  <c r="AG79" i="35"/>
  <c r="AP79" i="35" s="1"/>
  <c r="AP81" i="35" s="1"/>
  <c r="AF79" i="35"/>
  <c r="AO79" i="35" s="1"/>
  <c r="AO81" i="35" s="1"/>
  <c r="AE79" i="35"/>
  <c r="AR81" i="82"/>
  <c r="AS13" i="27"/>
  <c r="AL13" i="27"/>
  <c r="AU13" i="27" s="1"/>
  <c r="AR80" i="78"/>
  <c r="AJ77" i="35"/>
  <c r="AK77" i="35"/>
  <c r="AT77" i="35" s="1"/>
  <c r="AJ71" i="35"/>
  <c r="AK71" i="35"/>
  <c r="AT71" i="35" s="1"/>
  <c r="AJ65" i="35"/>
  <c r="AK65" i="35"/>
  <c r="AT65" i="35" s="1"/>
  <c r="AJ59" i="35"/>
  <c r="AK59" i="35"/>
  <c r="AT59" i="35" s="1"/>
  <c r="AJ53" i="35"/>
  <c r="AK53" i="35"/>
  <c r="AT53" i="35" s="1"/>
  <c r="AJ47" i="35"/>
  <c r="AK47" i="35"/>
  <c r="AT47" i="35" s="1"/>
  <c r="AJ41" i="35"/>
  <c r="AK41" i="35"/>
  <c r="AT41" i="35" s="1"/>
  <c r="AJ35" i="35"/>
  <c r="AK35" i="35"/>
  <c r="AT35" i="35" s="1"/>
  <c r="AJ29" i="35"/>
  <c r="AK29" i="35"/>
  <c r="AT29" i="35" s="1"/>
  <c r="AJ23" i="35"/>
  <c r="AK23" i="35"/>
  <c r="AT23" i="35" s="1"/>
  <c r="AJ11" i="35"/>
  <c r="AK11" i="35"/>
  <c r="AT11" i="35" s="1"/>
  <c r="AS26" i="27"/>
  <c r="AL26" i="27"/>
  <c r="AU26" i="27" s="1"/>
  <c r="AS44" i="27"/>
  <c r="AL44" i="27"/>
  <c r="AU44" i="27" s="1"/>
  <c r="AS62" i="27"/>
  <c r="AL62" i="27"/>
  <c r="AU62" i="27" s="1"/>
  <c r="AN79" i="27"/>
  <c r="AN81" i="27" s="1"/>
  <c r="AI79" i="27"/>
  <c r="Y83" i="85"/>
  <c r="X83" i="85"/>
  <c r="Z78" i="89" l="1"/>
  <c r="Z83" i="25"/>
  <c r="AE82" i="90"/>
  <c r="AJ17" i="35"/>
  <c r="AK17" i="35"/>
  <c r="AT17" i="35" s="1"/>
  <c r="AF78" i="94"/>
  <c r="AO78" i="94" s="1"/>
  <c r="W79" i="94"/>
  <c r="AJ16" i="35"/>
  <c r="AF81" i="46"/>
  <c r="AO81" i="46" s="1"/>
  <c r="AE81" i="46"/>
  <c r="Z83" i="30"/>
  <c r="AG83" i="30" s="1"/>
  <c r="AP83" i="30" s="1"/>
  <c r="AG81" i="46"/>
  <c r="AP81" i="46" s="1"/>
  <c r="Z78" i="75"/>
  <c r="AS81" i="47"/>
  <c r="Z84" i="77"/>
  <c r="AF84" i="77" s="1"/>
  <c r="AO84" i="77" s="1"/>
  <c r="AU81" i="47"/>
  <c r="C11" i="47" s="1"/>
  <c r="W79" i="89"/>
  <c r="AE78" i="89"/>
  <c r="AG78" i="89"/>
  <c r="AP78" i="89" s="1"/>
  <c r="AF78" i="89"/>
  <c r="AO78" i="89" s="1"/>
  <c r="W85" i="77"/>
  <c r="AG84" i="77"/>
  <c r="AP84" i="77" s="1"/>
  <c r="AG83" i="25"/>
  <c r="AP83" i="25" s="1"/>
  <c r="AF83" i="25"/>
  <c r="AO83" i="25" s="1"/>
  <c r="AE83" i="25"/>
  <c r="W84" i="25"/>
  <c r="AL79" i="27"/>
  <c r="AU79" i="27" s="1"/>
  <c r="AR79" i="27"/>
  <c r="AR81" i="27" s="1"/>
  <c r="AF80" i="45"/>
  <c r="AO80" i="45" s="1"/>
  <c r="AE80" i="45"/>
  <c r="W81" i="45"/>
  <c r="AG80" i="45"/>
  <c r="AP80" i="45" s="1"/>
  <c r="AS72" i="35"/>
  <c r="AL72" i="35"/>
  <c r="AU72" i="35" s="1"/>
  <c r="AG83" i="26"/>
  <c r="AP83" i="26" s="1"/>
  <c r="AF83" i="26"/>
  <c r="AO83" i="26" s="1"/>
  <c r="AE83" i="26"/>
  <c r="W84" i="26"/>
  <c r="AR82" i="30"/>
  <c r="AS75" i="35"/>
  <c r="AL75" i="35"/>
  <c r="AU75" i="35" s="1"/>
  <c r="AH78" i="75"/>
  <c r="AQ78" i="75" s="1"/>
  <c r="W84" i="30"/>
  <c r="AS22" i="35"/>
  <c r="AL22" i="35"/>
  <c r="AU22" i="35" s="1"/>
  <c r="AS40" i="35"/>
  <c r="AL40" i="35"/>
  <c r="AU40" i="35" s="1"/>
  <c r="AS58" i="35"/>
  <c r="AL58" i="35"/>
  <c r="AU58" i="35" s="1"/>
  <c r="AR79" i="29"/>
  <c r="Y82" i="46"/>
  <c r="X82" i="46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E82" i="93"/>
  <c r="W83" i="93"/>
  <c r="AF82" i="93"/>
  <c r="AO82" i="93" s="1"/>
  <c r="AG82" i="93"/>
  <c r="AP82" i="93" s="1"/>
  <c r="AS18" i="35"/>
  <c r="AL18" i="35"/>
  <c r="AU18" i="35" s="1"/>
  <c r="AS36" i="35"/>
  <c r="AL36" i="35"/>
  <c r="AU36" i="35" s="1"/>
  <c r="AS54" i="35"/>
  <c r="AL54" i="35"/>
  <c r="AU54" i="35" s="1"/>
  <c r="AS13" i="35"/>
  <c r="AL13" i="35"/>
  <c r="AU13" i="35" s="1"/>
  <c r="AS31" i="35"/>
  <c r="AL31" i="35"/>
  <c r="AU31" i="35" s="1"/>
  <c r="AS49" i="35"/>
  <c r="AL49" i="35"/>
  <c r="AU49" i="35" s="1"/>
  <c r="AS67" i="35"/>
  <c r="AL67" i="35"/>
  <c r="AU67" i="35" s="1"/>
  <c r="AS4" i="27"/>
  <c r="AL4" i="27"/>
  <c r="AU4" i="27" s="1"/>
  <c r="AU81" i="27" s="1"/>
  <c r="C11" i="27" s="1"/>
  <c r="Y84" i="37"/>
  <c r="X84" i="37"/>
  <c r="AS20" i="35"/>
  <c r="AL20" i="35"/>
  <c r="AU20" i="35" s="1"/>
  <c r="AS38" i="35"/>
  <c r="AL38" i="35"/>
  <c r="AU38" i="35" s="1"/>
  <c r="AS56" i="35"/>
  <c r="AL56" i="35"/>
  <c r="AU56" i="35" s="1"/>
  <c r="AS74" i="35"/>
  <c r="AL74" i="35"/>
  <c r="AU74" i="35" s="1"/>
  <c r="AB4" i="35"/>
  <c r="AJ3" i="35"/>
  <c r="AS21" i="35"/>
  <c r="AL21" i="35"/>
  <c r="AU21" i="35" s="1"/>
  <c r="AS39" i="35"/>
  <c r="AL39" i="35"/>
  <c r="AU39" i="35" s="1"/>
  <c r="AS57" i="35"/>
  <c r="AL57" i="35"/>
  <c r="AU57" i="35" s="1"/>
  <c r="AG82" i="41"/>
  <c r="AP82" i="41" s="1"/>
  <c r="AF82" i="41"/>
  <c r="AO82" i="41" s="1"/>
  <c r="AE82" i="41"/>
  <c r="W83" i="41"/>
  <c r="AG78" i="75"/>
  <c r="AP78" i="75" s="1"/>
  <c r="AF78" i="75"/>
  <c r="AO78" i="75" s="1"/>
  <c r="AE78" i="75"/>
  <c r="W79" i="75"/>
  <c r="X84" i="42"/>
  <c r="Y84" i="42"/>
  <c r="AJ5" i="35"/>
  <c r="AR83" i="38"/>
  <c r="AH84" i="38"/>
  <c r="AQ84" i="38" s="1"/>
  <c r="AS81" i="27"/>
  <c r="AI83" i="37"/>
  <c r="AN83" i="37"/>
  <c r="AR82" i="85"/>
  <c r="AH78" i="89"/>
  <c r="AQ78" i="89" s="1"/>
  <c r="AR83" i="77"/>
  <c r="AR77" i="89"/>
  <c r="AS10" i="35"/>
  <c r="AL10" i="35"/>
  <c r="AU10" i="35" s="1"/>
  <c r="AS28" i="35"/>
  <c r="AL28" i="35"/>
  <c r="AU28" i="35" s="1"/>
  <c r="AS46" i="35"/>
  <c r="AL46" i="35"/>
  <c r="AU46" i="35" s="1"/>
  <c r="AS64" i="35"/>
  <c r="AL64" i="35"/>
  <c r="AU64" i="35" s="1"/>
  <c r="AH83" i="81"/>
  <c r="AQ83" i="81" s="1"/>
  <c r="X84" i="73"/>
  <c r="Y84" i="73"/>
  <c r="AR82" i="86"/>
  <c r="Y83" i="90"/>
  <c r="X83" i="90"/>
  <c r="Y82" i="78"/>
  <c r="X82" i="78"/>
  <c r="AH83" i="85"/>
  <c r="AQ83" i="85" s="1"/>
  <c r="AS11" i="35"/>
  <c r="AL11" i="35"/>
  <c r="AU11" i="35" s="1"/>
  <c r="AS29" i="35"/>
  <c r="AL29" i="35"/>
  <c r="AU29" i="35" s="1"/>
  <c r="AS47" i="35"/>
  <c r="AL47" i="35"/>
  <c r="AU47" i="35" s="1"/>
  <c r="AS65" i="35"/>
  <c r="AL65" i="35"/>
  <c r="AU65" i="35" s="1"/>
  <c r="AI79" i="35"/>
  <c r="AN79" i="35"/>
  <c r="AN81" i="35" s="1"/>
  <c r="AH80" i="29"/>
  <c r="AQ80" i="29" s="1"/>
  <c r="AJ6" i="35"/>
  <c r="AK6" i="35"/>
  <c r="AT6" i="35" s="1"/>
  <c r="AS24" i="35"/>
  <c r="AL24" i="35"/>
  <c r="AU24" i="35" s="1"/>
  <c r="AS42" i="35"/>
  <c r="AL42" i="35"/>
  <c r="AU42" i="35" s="1"/>
  <c r="AS60" i="35"/>
  <c r="AL60" i="35"/>
  <c r="AU60" i="35" s="1"/>
  <c r="AS76" i="35"/>
  <c r="AL76" i="35"/>
  <c r="AU76" i="35" s="1"/>
  <c r="Z84" i="38"/>
  <c r="X79" i="94"/>
  <c r="Y79" i="94"/>
  <c r="AS19" i="35"/>
  <c r="AL19" i="35"/>
  <c r="AU19" i="35" s="1"/>
  <c r="AS37" i="35"/>
  <c r="AL37" i="35"/>
  <c r="AU37" i="35" s="1"/>
  <c r="AS55" i="35"/>
  <c r="AL55" i="35"/>
  <c r="AU55" i="35" s="1"/>
  <c r="AS73" i="35"/>
  <c r="AL73" i="35"/>
  <c r="AU73" i="35" s="1"/>
  <c r="AR82" i="25"/>
  <c r="AH83" i="86"/>
  <c r="AQ83" i="86" s="1"/>
  <c r="AR81" i="34"/>
  <c r="AJ8" i="35"/>
  <c r="AK8" i="35"/>
  <c r="AT8" i="35" s="1"/>
  <c r="AS26" i="35"/>
  <c r="AL26" i="35"/>
  <c r="AU26" i="35" s="1"/>
  <c r="AS44" i="35"/>
  <c r="AL44" i="35"/>
  <c r="AU44" i="35" s="1"/>
  <c r="AS62" i="35"/>
  <c r="AL62" i="35"/>
  <c r="AU62" i="35" s="1"/>
  <c r="AR77" i="75"/>
  <c r="AS9" i="35"/>
  <c r="AL9" i="35"/>
  <c r="AU9" i="35" s="1"/>
  <c r="AS27" i="35"/>
  <c r="AL27" i="35"/>
  <c r="AU27" i="35" s="1"/>
  <c r="AS45" i="35"/>
  <c r="AL45" i="35"/>
  <c r="AU45" i="35" s="1"/>
  <c r="AS63" i="35"/>
  <c r="AL63" i="35"/>
  <c r="AU63" i="35" s="1"/>
  <c r="Z83" i="81"/>
  <c r="AI83" i="73"/>
  <c r="AN83" i="73"/>
  <c r="AN82" i="33"/>
  <c r="AI82" i="33"/>
  <c r="AI83" i="42"/>
  <c r="AN83" i="42"/>
  <c r="AI81" i="46"/>
  <c r="AN81" i="46"/>
  <c r="AI82" i="82"/>
  <c r="AN82" i="82"/>
  <c r="AN81" i="78"/>
  <c r="AI81" i="78"/>
  <c r="AH82" i="34"/>
  <c r="AQ82" i="34" s="1"/>
  <c r="AR82" i="81"/>
  <c r="AK79" i="35"/>
  <c r="AT79" i="35" s="1"/>
  <c r="Z83" i="86"/>
  <c r="W80" i="74"/>
  <c r="AG79" i="74"/>
  <c r="AP79" i="74" s="1"/>
  <c r="AF79" i="74"/>
  <c r="AO79" i="74" s="1"/>
  <c r="AE79" i="74"/>
  <c r="AH84" i="77"/>
  <c r="AQ84" i="77" s="1"/>
  <c r="AH83" i="30"/>
  <c r="AQ83" i="30" s="1"/>
  <c r="AS16" i="35"/>
  <c r="AL16" i="35"/>
  <c r="AU16" i="35" s="1"/>
  <c r="AS34" i="35"/>
  <c r="AL34" i="35"/>
  <c r="AU34" i="35" s="1"/>
  <c r="AS52" i="35"/>
  <c r="AL52" i="35"/>
  <c r="AU52" i="35" s="1"/>
  <c r="AS70" i="35"/>
  <c r="AL70" i="35"/>
  <c r="AU70" i="35" s="1"/>
  <c r="X83" i="33"/>
  <c r="Y83" i="33"/>
  <c r="Z83" i="85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Z80" i="29"/>
  <c r="Z82" i="34"/>
  <c r="AS12" i="35"/>
  <c r="AL12" i="35"/>
  <c r="AU12" i="35" s="1"/>
  <c r="AS30" i="35"/>
  <c r="AL30" i="35"/>
  <c r="AU30" i="35" s="1"/>
  <c r="AS48" i="35"/>
  <c r="AL48" i="35"/>
  <c r="AU48" i="35" s="1"/>
  <c r="AS66" i="35"/>
  <c r="AL66" i="35"/>
  <c r="AU66" i="35" s="1"/>
  <c r="AI78" i="94"/>
  <c r="AN78" i="94"/>
  <c r="AJ7" i="35"/>
  <c r="AK7" i="35"/>
  <c r="AT7" i="35" s="1"/>
  <c r="AS25" i="35"/>
  <c r="AL25" i="35"/>
  <c r="AU25" i="35" s="1"/>
  <c r="AS43" i="35"/>
  <c r="AL43" i="35"/>
  <c r="AU43" i="35" s="1"/>
  <c r="AS61" i="35"/>
  <c r="AL61" i="35"/>
  <c r="AU61" i="35" s="1"/>
  <c r="AS14" i="35"/>
  <c r="AL14" i="35"/>
  <c r="AU14" i="35" s="1"/>
  <c r="AS32" i="35"/>
  <c r="AL32" i="35"/>
  <c r="AU32" i="35" s="1"/>
  <c r="AS50" i="35"/>
  <c r="AL50" i="35"/>
  <c r="AU50" i="35" s="1"/>
  <c r="AS68" i="35"/>
  <c r="AL68" i="35"/>
  <c r="AU68" i="35" s="1"/>
  <c r="AH83" i="25"/>
  <c r="AQ83" i="25" s="1"/>
  <c r="AS15" i="35"/>
  <c r="AL15" i="35"/>
  <c r="AU15" i="35" s="1"/>
  <c r="AS33" i="35"/>
  <c r="AL33" i="35"/>
  <c r="AU33" i="35" s="1"/>
  <c r="AS51" i="35"/>
  <c r="AL51" i="35"/>
  <c r="AU51" i="35" s="1"/>
  <c r="AS69" i="35"/>
  <c r="AL69" i="35"/>
  <c r="AU69" i="35" s="1"/>
  <c r="AS78" i="35"/>
  <c r="AL78" i="35"/>
  <c r="AU78" i="35" s="1"/>
  <c r="Y83" i="82"/>
  <c r="X83" i="82"/>
  <c r="AN82" i="90"/>
  <c r="AI82" i="90"/>
  <c r="AE83" i="30" l="1"/>
  <c r="Z84" i="42"/>
  <c r="AF83" i="30"/>
  <c r="AO83" i="30" s="1"/>
  <c r="Z82" i="78"/>
  <c r="W83" i="78" s="1"/>
  <c r="AE84" i="77"/>
  <c r="Z82" i="46"/>
  <c r="AE82" i="46" s="1"/>
  <c r="AG82" i="78"/>
  <c r="AP82" i="78" s="1"/>
  <c r="AE82" i="78"/>
  <c r="AF82" i="78"/>
  <c r="AO82" i="78" s="1"/>
  <c r="AR82" i="90"/>
  <c r="AI79" i="74"/>
  <c r="AN79" i="74"/>
  <c r="AH82" i="78"/>
  <c r="AQ82" i="78" s="1"/>
  <c r="AR83" i="37"/>
  <c r="AE84" i="42"/>
  <c r="W85" i="42"/>
  <c r="AF84" i="42"/>
  <c r="AO84" i="42" s="1"/>
  <c r="AG84" i="42"/>
  <c r="AP84" i="42" s="1"/>
  <c r="AJ4" i="35"/>
  <c r="AK4" i="35"/>
  <c r="AT4" i="35" s="1"/>
  <c r="AT81" i="35" s="1"/>
  <c r="AH82" i="46"/>
  <c r="AQ82" i="46" s="1"/>
  <c r="Y84" i="30"/>
  <c r="X84" i="30"/>
  <c r="X85" i="77"/>
  <c r="Y85" i="77"/>
  <c r="X83" i="41"/>
  <c r="Y83" i="41"/>
  <c r="AN83" i="30"/>
  <c r="AI83" i="30"/>
  <c r="AR83" i="73"/>
  <c r="AH83" i="82"/>
  <c r="AQ83" i="82" s="1"/>
  <c r="AF83" i="85"/>
  <c r="AO83" i="85" s="1"/>
  <c r="AE83" i="85"/>
  <c r="W84" i="85"/>
  <c r="AG83" i="85"/>
  <c r="AP83" i="85" s="1"/>
  <c r="AR81" i="78"/>
  <c r="AG83" i="81"/>
  <c r="AP83" i="81" s="1"/>
  <c r="AF83" i="81"/>
  <c r="AO83" i="81" s="1"/>
  <c r="W84" i="81"/>
  <c r="AE83" i="81"/>
  <c r="AS8" i="35"/>
  <c r="AL8" i="35"/>
  <c r="AU8" i="35" s="1"/>
  <c r="X79" i="75"/>
  <c r="Y79" i="75"/>
  <c r="AN82" i="41"/>
  <c r="AI82" i="41"/>
  <c r="Y83" i="93"/>
  <c r="Z83" i="93" s="1"/>
  <c r="X83" i="93"/>
  <c r="X84" i="26"/>
  <c r="Y84" i="26"/>
  <c r="AI84" i="77"/>
  <c r="AN84" i="77"/>
  <c r="AR83" i="42"/>
  <c r="AH79" i="94"/>
  <c r="AQ79" i="94" s="1"/>
  <c r="AS6" i="35"/>
  <c r="AL6" i="35"/>
  <c r="AU6" i="35" s="1"/>
  <c r="AH83" i="90"/>
  <c r="AQ83" i="90" s="1"/>
  <c r="AH84" i="73"/>
  <c r="AQ84" i="73" s="1"/>
  <c r="AS5" i="35"/>
  <c r="AL5" i="35"/>
  <c r="AU5" i="35" s="1"/>
  <c r="AN78" i="75"/>
  <c r="AI78" i="75"/>
  <c r="AH84" i="37"/>
  <c r="AQ84" i="37" s="1"/>
  <c r="AI82" i="93"/>
  <c r="AN82" i="93"/>
  <c r="AN83" i="26"/>
  <c r="AI83" i="26"/>
  <c r="AI78" i="89"/>
  <c r="AN78" i="89"/>
  <c r="AR78" i="94"/>
  <c r="Z83" i="82"/>
  <c r="AF82" i="34"/>
  <c r="AO82" i="34" s="1"/>
  <c r="W83" i="34"/>
  <c r="AG82" i="34"/>
  <c r="AP82" i="34" s="1"/>
  <c r="AE82" i="34"/>
  <c r="AH83" i="33"/>
  <c r="AQ83" i="33" s="1"/>
  <c r="X80" i="74"/>
  <c r="Z80" i="74" s="1"/>
  <c r="Y80" i="74"/>
  <c r="AR82" i="33"/>
  <c r="Z79" i="94"/>
  <c r="AL79" i="35"/>
  <c r="AU79" i="35" s="1"/>
  <c r="AR79" i="35"/>
  <c r="AR81" i="35" s="1"/>
  <c r="Z84" i="73"/>
  <c r="X81" i="45"/>
  <c r="Y81" i="45"/>
  <c r="X84" i="25"/>
  <c r="Y84" i="25"/>
  <c r="AR81" i="46"/>
  <c r="AS7" i="35"/>
  <c r="AL7" i="35"/>
  <c r="AU7" i="35" s="1"/>
  <c r="AG80" i="29"/>
  <c r="AP80" i="29" s="1"/>
  <c r="AF80" i="29"/>
  <c r="AO80" i="29" s="1"/>
  <c r="AE80" i="29"/>
  <c r="W81" i="29"/>
  <c r="Z83" i="33"/>
  <c r="AE83" i="86"/>
  <c r="AF83" i="86"/>
  <c r="AO83" i="86" s="1"/>
  <c r="W84" i="86"/>
  <c r="AG83" i="86"/>
  <c r="AP83" i="86" s="1"/>
  <c r="AR82" i="82"/>
  <c r="AG84" i="38"/>
  <c r="AP84" i="38" s="1"/>
  <c r="AE84" i="38"/>
  <c r="AF84" i="38"/>
  <c r="AO84" i="38" s="1"/>
  <c r="W85" i="38"/>
  <c r="Z83" i="90"/>
  <c r="AH84" i="42"/>
  <c r="AQ84" i="42" s="1"/>
  <c r="AS3" i="35"/>
  <c r="AL3" i="35"/>
  <c r="AU3" i="35" s="1"/>
  <c r="Z84" i="37"/>
  <c r="AI80" i="45"/>
  <c r="AN80" i="45"/>
  <c r="AN83" i="25"/>
  <c r="AI83" i="25"/>
  <c r="X79" i="89"/>
  <c r="Y79" i="89"/>
  <c r="AF82" i="46" l="1"/>
  <c r="AO82" i="46" s="1"/>
  <c r="AG82" i="46"/>
  <c r="AP82" i="46" s="1"/>
  <c r="W83" i="46"/>
  <c r="Z79" i="75"/>
  <c r="Z84" i="25"/>
  <c r="AG84" i="25" s="1"/>
  <c r="AP84" i="25" s="1"/>
  <c r="Z83" i="41"/>
  <c r="AG83" i="41" s="1"/>
  <c r="AP83" i="41" s="1"/>
  <c r="Z85" i="77"/>
  <c r="AF85" i="77" s="1"/>
  <c r="AO85" i="77" s="1"/>
  <c r="Z84" i="30"/>
  <c r="W85" i="30" s="1"/>
  <c r="AF84" i="30"/>
  <c r="AO84" i="30" s="1"/>
  <c r="AE84" i="30"/>
  <c r="AE83" i="41"/>
  <c r="Y85" i="38"/>
  <c r="X85" i="38"/>
  <c r="X85" i="42"/>
  <c r="Z85" i="42" s="1"/>
  <c r="Y85" i="42"/>
  <c r="W84" i="33"/>
  <c r="AG83" i="33"/>
  <c r="AP83" i="33" s="1"/>
  <c r="AF83" i="33"/>
  <c r="AO83" i="33" s="1"/>
  <c r="AE83" i="33"/>
  <c r="W85" i="25"/>
  <c r="AE80" i="74"/>
  <c r="W81" i="74"/>
  <c r="AF80" i="74"/>
  <c r="AO80" i="74" s="1"/>
  <c r="AG80" i="74"/>
  <c r="AP80" i="74" s="1"/>
  <c r="AI82" i="34"/>
  <c r="AN82" i="34"/>
  <c r="AX79" i="75"/>
  <c r="S79" i="75" s="1"/>
  <c r="AC79" i="75" s="1"/>
  <c r="AG79" i="75"/>
  <c r="AP79" i="75" s="1"/>
  <c r="AP81" i="75" s="1"/>
  <c r="AF79" i="75"/>
  <c r="AO79" i="75" s="1"/>
  <c r="AO81" i="75" s="1"/>
  <c r="AE79" i="75"/>
  <c r="Y84" i="85"/>
  <c r="X84" i="85"/>
  <c r="AH84" i="30"/>
  <c r="AQ84" i="30" s="1"/>
  <c r="X83" i="78"/>
  <c r="Y83" i="78"/>
  <c r="AH81" i="45"/>
  <c r="AQ81" i="45" s="1"/>
  <c r="AR78" i="75"/>
  <c r="AG83" i="93"/>
  <c r="AP83" i="93" s="1"/>
  <c r="AF83" i="93"/>
  <c r="AO83" i="93" s="1"/>
  <c r="AE83" i="93"/>
  <c r="W84" i="93"/>
  <c r="AI83" i="85"/>
  <c r="AN83" i="85"/>
  <c r="AH83" i="41"/>
  <c r="AQ83" i="41" s="1"/>
  <c r="AR80" i="45"/>
  <c r="Y84" i="86"/>
  <c r="X84" i="86"/>
  <c r="AR82" i="41"/>
  <c r="AH79" i="89"/>
  <c r="AQ79" i="89" s="1"/>
  <c r="AG84" i="37"/>
  <c r="AP84" i="37" s="1"/>
  <c r="AF84" i="37"/>
  <c r="AO84" i="37" s="1"/>
  <c r="AE84" i="37"/>
  <c r="W85" i="37"/>
  <c r="AN84" i="38"/>
  <c r="AI84" i="38"/>
  <c r="AN80" i="29"/>
  <c r="AI80" i="29"/>
  <c r="Z81" i="45"/>
  <c r="X83" i="34"/>
  <c r="Y83" i="34"/>
  <c r="AR78" i="89"/>
  <c r="AH84" i="26"/>
  <c r="AQ84" i="26" s="1"/>
  <c r="AN83" i="81"/>
  <c r="AI83" i="81"/>
  <c r="AS4" i="35"/>
  <c r="AS81" i="35" s="1"/>
  <c r="AL4" i="35"/>
  <c r="AU4" i="35" s="1"/>
  <c r="AU81" i="35" s="1"/>
  <c r="C11" i="35" s="1"/>
  <c r="AI82" i="78"/>
  <c r="AN82" i="78"/>
  <c r="AF79" i="94"/>
  <c r="AO79" i="94" s="1"/>
  <c r="AG79" i="94"/>
  <c r="AP79" i="94" s="1"/>
  <c r="W80" i="94"/>
  <c r="AE79" i="94"/>
  <c r="Z79" i="89"/>
  <c r="AG84" i="73"/>
  <c r="AP84" i="73" s="1"/>
  <c r="AF84" i="73"/>
  <c r="AO84" i="73" s="1"/>
  <c r="AE84" i="73"/>
  <c r="W85" i="73"/>
  <c r="AR83" i="26"/>
  <c r="Z84" i="26"/>
  <c r="X84" i="81"/>
  <c r="Y84" i="81"/>
  <c r="AR83" i="30"/>
  <c r="AH85" i="77"/>
  <c r="AQ85" i="77" s="1"/>
  <c r="Y83" i="46"/>
  <c r="X83" i="46"/>
  <c r="AR82" i="93"/>
  <c r="AR84" i="77"/>
  <c r="Y81" i="29"/>
  <c r="X81" i="29"/>
  <c r="AI84" i="42"/>
  <c r="AN84" i="42"/>
  <c r="AR83" i="25"/>
  <c r="AF83" i="90"/>
  <c r="AO83" i="90" s="1"/>
  <c r="AG83" i="90"/>
  <c r="AP83" i="90" s="1"/>
  <c r="AE83" i="90"/>
  <c r="W84" i="90"/>
  <c r="AN83" i="86"/>
  <c r="AI83" i="86"/>
  <c r="AH84" i="25"/>
  <c r="AQ84" i="25" s="1"/>
  <c r="AH80" i="74"/>
  <c r="AQ80" i="74" s="1"/>
  <c r="AE83" i="82"/>
  <c r="AG83" i="82"/>
  <c r="AP83" i="82" s="1"/>
  <c r="AF83" i="82"/>
  <c r="AO83" i="82" s="1"/>
  <c r="W84" i="82"/>
  <c r="AH83" i="93"/>
  <c r="AQ83" i="93" s="1"/>
  <c r="AH79" i="75"/>
  <c r="AQ79" i="75" s="1"/>
  <c r="AQ81" i="75" s="1"/>
  <c r="AZ3" i="75"/>
  <c r="AX5" i="75" s="1"/>
  <c r="S5" i="75" s="1"/>
  <c r="AC5" i="75" s="1"/>
  <c r="AB6" i="75" s="1"/>
  <c r="AX31" i="75"/>
  <c r="S31" i="75" s="1"/>
  <c r="AC31" i="75" s="1"/>
  <c r="AB32" i="75" s="1"/>
  <c r="AX32" i="75"/>
  <c r="S32" i="75" s="1"/>
  <c r="AC32" i="75" s="1"/>
  <c r="AB33" i="75" s="1"/>
  <c r="AX36" i="75"/>
  <c r="S36" i="75" s="1"/>
  <c r="AC36" i="75" s="1"/>
  <c r="AB37" i="75" s="1"/>
  <c r="AX37" i="75"/>
  <c r="S37" i="75" s="1"/>
  <c r="AC37" i="75" s="1"/>
  <c r="AB38" i="75" s="1"/>
  <c r="AX38" i="75"/>
  <c r="S38" i="75" s="1"/>
  <c r="AC38" i="75" s="1"/>
  <c r="AB39" i="75" s="1"/>
  <c r="AX42" i="75"/>
  <c r="S42" i="75" s="1"/>
  <c r="AC42" i="75" s="1"/>
  <c r="AB43" i="75" s="1"/>
  <c r="AX43" i="75"/>
  <c r="S43" i="75" s="1"/>
  <c r="AC43" i="75" s="1"/>
  <c r="AB44" i="75" s="1"/>
  <c r="AX44" i="75"/>
  <c r="S44" i="75" s="1"/>
  <c r="AC44" i="75" s="1"/>
  <c r="AB45" i="75" s="1"/>
  <c r="AX46" i="75"/>
  <c r="S46" i="75" s="1"/>
  <c r="AC46" i="75" s="1"/>
  <c r="AB47" i="75" s="1"/>
  <c r="AX48" i="75"/>
  <c r="S48" i="75" s="1"/>
  <c r="AC48" i="75" s="1"/>
  <c r="AB49" i="75" s="1"/>
  <c r="AX49" i="75"/>
  <c r="S49" i="75" s="1"/>
  <c r="AC49" i="75" s="1"/>
  <c r="AB50" i="75" s="1"/>
  <c r="AX50" i="75"/>
  <c r="S50" i="75" s="1"/>
  <c r="AC50" i="75" s="1"/>
  <c r="AB51" i="75" s="1"/>
  <c r="AX51" i="75"/>
  <c r="S51" i="75" s="1"/>
  <c r="AC51" i="75" s="1"/>
  <c r="AB52" i="75" s="1"/>
  <c r="AX52" i="75"/>
  <c r="S52" i="75" s="1"/>
  <c r="AC52" i="75" s="1"/>
  <c r="AB53" i="75" s="1"/>
  <c r="AX53" i="75"/>
  <c r="S53" i="75" s="1"/>
  <c r="AC53" i="75" s="1"/>
  <c r="AB54" i="75" s="1"/>
  <c r="AX54" i="75"/>
  <c r="S54" i="75" s="1"/>
  <c r="AC54" i="75" s="1"/>
  <c r="AB55" i="75" s="1"/>
  <c r="AX55" i="75"/>
  <c r="S55" i="75" s="1"/>
  <c r="AC55" i="75" s="1"/>
  <c r="AB56" i="75" s="1"/>
  <c r="AX56" i="75"/>
  <c r="S56" i="75" s="1"/>
  <c r="AC56" i="75" s="1"/>
  <c r="AB57" i="75" s="1"/>
  <c r="AX57" i="75"/>
  <c r="S57" i="75" s="1"/>
  <c r="AC57" i="75" s="1"/>
  <c r="AB58" i="75" s="1"/>
  <c r="AX58" i="75"/>
  <c r="S58" i="75" s="1"/>
  <c r="AC58" i="75" s="1"/>
  <c r="AB59" i="75" s="1"/>
  <c r="AX59" i="75"/>
  <c r="S59" i="75" s="1"/>
  <c r="AC59" i="75" s="1"/>
  <c r="AB60" i="75" s="1"/>
  <c r="AX60" i="75"/>
  <c r="S60" i="75" s="1"/>
  <c r="AC60" i="75" s="1"/>
  <c r="AB61" i="75" s="1"/>
  <c r="AX61" i="75"/>
  <c r="S61" i="75" s="1"/>
  <c r="AC61" i="75" s="1"/>
  <c r="AB62" i="75" s="1"/>
  <c r="AX62" i="75"/>
  <c r="S62" i="75" s="1"/>
  <c r="AC62" i="75" s="1"/>
  <c r="AB63" i="75" s="1"/>
  <c r="AX63" i="75"/>
  <c r="S63" i="75" s="1"/>
  <c r="AC63" i="75" s="1"/>
  <c r="AB64" i="75" s="1"/>
  <c r="AX64" i="75"/>
  <c r="S64" i="75" s="1"/>
  <c r="AC64" i="75" s="1"/>
  <c r="AB65" i="75" s="1"/>
  <c r="AX65" i="75"/>
  <c r="S65" i="75" s="1"/>
  <c r="AC65" i="75" s="1"/>
  <c r="AB66" i="75" s="1"/>
  <c r="AX66" i="75"/>
  <c r="S66" i="75" s="1"/>
  <c r="AC66" i="75" s="1"/>
  <c r="AB67" i="75" s="1"/>
  <c r="AX67" i="75"/>
  <c r="S67" i="75" s="1"/>
  <c r="AC67" i="75" s="1"/>
  <c r="AB68" i="75" s="1"/>
  <c r="AX68" i="75"/>
  <c r="S68" i="75" s="1"/>
  <c r="AC68" i="75" s="1"/>
  <c r="AB69" i="75" s="1"/>
  <c r="AX69" i="75"/>
  <c r="S69" i="75" s="1"/>
  <c r="AC69" i="75" s="1"/>
  <c r="AB70" i="75" s="1"/>
  <c r="AX70" i="75"/>
  <c r="S70" i="75" s="1"/>
  <c r="AC70" i="75" s="1"/>
  <c r="AB71" i="75" s="1"/>
  <c r="AX71" i="75"/>
  <c r="S71" i="75" s="1"/>
  <c r="AC71" i="75" s="1"/>
  <c r="AB72" i="75" s="1"/>
  <c r="AX72" i="75"/>
  <c r="S72" i="75" s="1"/>
  <c r="AC72" i="75" s="1"/>
  <c r="AB73" i="75" s="1"/>
  <c r="AX73" i="75"/>
  <c r="S73" i="75" s="1"/>
  <c r="AC73" i="75" s="1"/>
  <c r="AB74" i="75" s="1"/>
  <c r="AX76" i="75"/>
  <c r="S76" i="75" s="1"/>
  <c r="AC76" i="75" s="1"/>
  <c r="AB77" i="75" s="1"/>
  <c r="AX77" i="75"/>
  <c r="S77" i="75" s="1"/>
  <c r="AC77" i="75" s="1"/>
  <c r="AB78" i="75" s="1"/>
  <c r="AX78" i="75"/>
  <c r="S78" i="75" s="1"/>
  <c r="AC78" i="75" s="1"/>
  <c r="AB79" i="75" s="1"/>
  <c r="AX74" i="75"/>
  <c r="S74" i="75" s="1"/>
  <c r="AC74" i="75" s="1"/>
  <c r="AB75" i="75" s="1"/>
  <c r="AX75" i="75"/>
  <c r="S75" i="75" s="1"/>
  <c r="AC75" i="75" s="1"/>
  <c r="AB76" i="75" s="1"/>
  <c r="AR79" i="74"/>
  <c r="AI82" i="46"/>
  <c r="AN82" i="46"/>
  <c r="AX30" i="75" l="1"/>
  <c r="S30" i="75" s="1"/>
  <c r="AC30" i="75" s="1"/>
  <c r="AB31" i="75" s="1"/>
  <c r="W84" i="41"/>
  <c r="AX47" i="75"/>
  <c r="S47" i="75" s="1"/>
  <c r="AC47" i="75" s="1"/>
  <c r="AB48" i="75" s="1"/>
  <c r="AX41" i="75"/>
  <c r="S41" i="75" s="1"/>
  <c r="AC41" i="75" s="1"/>
  <c r="AB42" i="75" s="1"/>
  <c r="AX35" i="75"/>
  <c r="S35" i="75" s="1"/>
  <c r="AC35" i="75" s="1"/>
  <c r="AB36" i="75" s="1"/>
  <c r="AX27" i="75"/>
  <c r="S27" i="75" s="1"/>
  <c r="AC27" i="75" s="1"/>
  <c r="AB28" i="75" s="1"/>
  <c r="Z84" i="85"/>
  <c r="AE84" i="25"/>
  <c r="AX40" i="75"/>
  <c r="S40" i="75" s="1"/>
  <c r="AC40" i="75" s="1"/>
  <c r="AB41" i="75" s="1"/>
  <c r="AX34" i="75"/>
  <c r="S34" i="75" s="1"/>
  <c r="AC34" i="75" s="1"/>
  <c r="AB35" i="75" s="1"/>
  <c r="AX26" i="75"/>
  <c r="S26" i="75" s="1"/>
  <c r="AC26" i="75" s="1"/>
  <c r="AB27" i="75" s="1"/>
  <c r="AX45" i="75"/>
  <c r="S45" i="75" s="1"/>
  <c r="AC45" i="75" s="1"/>
  <c r="AB46" i="75" s="1"/>
  <c r="AX39" i="75"/>
  <c r="S39" i="75" s="1"/>
  <c r="AC39" i="75" s="1"/>
  <c r="AB40" i="75" s="1"/>
  <c r="AX33" i="75"/>
  <c r="S33" i="75" s="1"/>
  <c r="AC33" i="75" s="1"/>
  <c r="AB34" i="75" s="1"/>
  <c r="AX21" i="75"/>
  <c r="S21" i="75" s="1"/>
  <c r="AC21" i="75" s="1"/>
  <c r="AB22" i="75" s="1"/>
  <c r="AX20" i="75"/>
  <c r="S20" i="75" s="1"/>
  <c r="AC20" i="75" s="1"/>
  <c r="AB21" i="75" s="1"/>
  <c r="AX25" i="75"/>
  <c r="S25" i="75" s="1"/>
  <c r="AC25" i="75" s="1"/>
  <c r="AB26" i="75" s="1"/>
  <c r="AX19" i="75"/>
  <c r="S19" i="75" s="1"/>
  <c r="AC19" i="75" s="1"/>
  <c r="AB20" i="75" s="1"/>
  <c r="AX24" i="75"/>
  <c r="S24" i="75" s="1"/>
  <c r="AC24" i="75" s="1"/>
  <c r="AB25" i="75" s="1"/>
  <c r="AX18" i="75"/>
  <c r="S18" i="75" s="1"/>
  <c r="AC18" i="75" s="1"/>
  <c r="AB19" i="75" s="1"/>
  <c r="AG84" i="30"/>
  <c r="AP84" i="30" s="1"/>
  <c r="AX29" i="75"/>
  <c r="S29" i="75" s="1"/>
  <c r="AC29" i="75" s="1"/>
  <c r="AB30" i="75" s="1"/>
  <c r="AX23" i="75"/>
  <c r="S23" i="75" s="1"/>
  <c r="AC23" i="75" s="1"/>
  <c r="AB24" i="75" s="1"/>
  <c r="AX15" i="75"/>
  <c r="S15" i="75" s="1"/>
  <c r="AC15" i="75" s="1"/>
  <c r="AB16" i="75" s="1"/>
  <c r="AF84" i="25"/>
  <c r="AO84" i="25" s="1"/>
  <c r="AF83" i="41"/>
  <c r="AO83" i="41" s="1"/>
  <c r="W86" i="77"/>
  <c r="AX28" i="75"/>
  <c r="S28" i="75" s="1"/>
  <c r="AC28" i="75" s="1"/>
  <c r="AB29" i="75" s="1"/>
  <c r="AX22" i="75"/>
  <c r="S22" i="75" s="1"/>
  <c r="AC22" i="75" s="1"/>
  <c r="AB23" i="75" s="1"/>
  <c r="AX14" i="75"/>
  <c r="S14" i="75" s="1"/>
  <c r="AC14" i="75" s="1"/>
  <c r="AB15" i="75" s="1"/>
  <c r="Z83" i="34"/>
  <c r="AE85" i="77"/>
  <c r="Z84" i="81"/>
  <c r="Z81" i="29"/>
  <c r="AG85" i="77"/>
  <c r="AP85" i="77" s="1"/>
  <c r="Z84" i="86"/>
  <c r="AF84" i="86" s="1"/>
  <c r="AO84" i="86" s="1"/>
  <c r="AX3" i="75"/>
  <c r="S3" i="75" s="1"/>
  <c r="AC3" i="75" s="1"/>
  <c r="AX13" i="75"/>
  <c r="S13" i="75" s="1"/>
  <c r="AC13" i="75" s="1"/>
  <c r="AB14" i="75" s="1"/>
  <c r="AX10" i="75"/>
  <c r="S10" i="75" s="1"/>
  <c r="AC10" i="75" s="1"/>
  <c r="AB11" i="75" s="1"/>
  <c r="AX7" i="75"/>
  <c r="S7" i="75" s="1"/>
  <c r="AC7" i="75" s="1"/>
  <c r="AB8" i="75" s="1"/>
  <c r="AX4" i="75"/>
  <c r="S4" i="75" s="1"/>
  <c r="AC4" i="75" s="1"/>
  <c r="AB5" i="75" s="1"/>
  <c r="Z83" i="46"/>
  <c r="AG83" i="46" s="1"/>
  <c r="AP83" i="46" s="1"/>
  <c r="AX17" i="75"/>
  <c r="S17" i="75" s="1"/>
  <c r="AC17" i="75" s="1"/>
  <c r="AB18" i="75" s="1"/>
  <c r="AX9" i="75"/>
  <c r="S9" i="75" s="1"/>
  <c r="AC9" i="75" s="1"/>
  <c r="AB10" i="75" s="1"/>
  <c r="AK10" i="75" s="1"/>
  <c r="AT10" i="75" s="1"/>
  <c r="AX16" i="75"/>
  <c r="S16" i="75" s="1"/>
  <c r="AC16" i="75" s="1"/>
  <c r="AB17" i="75" s="1"/>
  <c r="AX8" i="75"/>
  <c r="S8" i="75" s="1"/>
  <c r="AC8" i="75" s="1"/>
  <c r="AB9" i="75" s="1"/>
  <c r="AK6" i="75"/>
  <c r="AT6" i="75" s="1"/>
  <c r="AG84" i="86"/>
  <c r="AP84" i="86" s="1"/>
  <c r="W84" i="46"/>
  <c r="AJ57" i="75"/>
  <c r="AK57" i="75"/>
  <c r="AT57" i="75" s="1"/>
  <c r="AJ27" i="75"/>
  <c r="AK27" i="75"/>
  <c r="AT27" i="75" s="1"/>
  <c r="AR82" i="46"/>
  <c r="AJ78" i="75"/>
  <c r="AK78" i="75"/>
  <c r="AT78" i="75" s="1"/>
  <c r="AJ70" i="75"/>
  <c r="AK70" i="75"/>
  <c r="AT70" i="75" s="1"/>
  <c r="AJ64" i="75"/>
  <c r="AK64" i="75"/>
  <c r="AT64" i="75" s="1"/>
  <c r="AJ58" i="75"/>
  <c r="AK58" i="75"/>
  <c r="AT58" i="75" s="1"/>
  <c r="AJ52" i="75"/>
  <c r="AK52" i="75"/>
  <c r="AT52" i="75" s="1"/>
  <c r="AJ46" i="75"/>
  <c r="AK46" i="75"/>
  <c r="AT46" i="75" s="1"/>
  <c r="AJ40" i="75"/>
  <c r="AK40" i="75"/>
  <c r="AT40" i="75" s="1"/>
  <c r="AJ34" i="75"/>
  <c r="AK34" i="75"/>
  <c r="AT34" i="75" s="1"/>
  <c r="AJ28" i="75"/>
  <c r="AK28" i="75"/>
  <c r="AT28" i="75" s="1"/>
  <c r="AJ22" i="75"/>
  <c r="AK22" i="75"/>
  <c r="AT22" i="75" s="1"/>
  <c r="AJ16" i="75"/>
  <c r="AK16" i="75"/>
  <c r="AT16" i="75" s="1"/>
  <c r="AI83" i="82"/>
  <c r="AN83" i="82"/>
  <c r="AH83" i="46"/>
  <c r="AQ83" i="46" s="1"/>
  <c r="W85" i="81"/>
  <c r="AF84" i="81"/>
  <c r="AO84" i="81" s="1"/>
  <c r="AE84" i="81"/>
  <c r="AG84" i="81"/>
  <c r="AP84" i="81" s="1"/>
  <c r="AN84" i="73"/>
  <c r="AI84" i="73"/>
  <c r="X80" i="94"/>
  <c r="Y80" i="94"/>
  <c r="AH83" i="34"/>
  <c r="AQ83" i="34" s="1"/>
  <c r="AR83" i="85"/>
  <c r="AI79" i="75"/>
  <c r="AN79" i="75"/>
  <c r="AN81" i="75" s="1"/>
  <c r="AH85" i="38"/>
  <c r="AQ85" i="38" s="1"/>
  <c r="Y85" i="30"/>
  <c r="X85" i="30"/>
  <c r="AJ69" i="75"/>
  <c r="AK69" i="75"/>
  <c r="AT69" i="75" s="1"/>
  <c r="AJ45" i="75"/>
  <c r="AK45" i="75"/>
  <c r="AT45" i="75" s="1"/>
  <c r="AJ15" i="75"/>
  <c r="AK15" i="75"/>
  <c r="AT15" i="75" s="1"/>
  <c r="X84" i="90"/>
  <c r="Y84" i="90"/>
  <c r="AJ74" i="75"/>
  <c r="AK74" i="75"/>
  <c r="AT74" i="75" s="1"/>
  <c r="AJ56" i="75"/>
  <c r="AK56" i="75"/>
  <c r="AT56" i="75" s="1"/>
  <c r="AJ50" i="75"/>
  <c r="AK50" i="75"/>
  <c r="AT50" i="75" s="1"/>
  <c r="AJ44" i="75"/>
  <c r="AK44" i="75"/>
  <c r="AT44" i="75" s="1"/>
  <c r="AJ38" i="75"/>
  <c r="AK38" i="75"/>
  <c r="AT38" i="75" s="1"/>
  <c r="AJ32" i="75"/>
  <c r="AK32" i="75"/>
  <c r="AT32" i="75" s="1"/>
  <c r="AJ26" i="75"/>
  <c r="AK26" i="75"/>
  <c r="AT26" i="75" s="1"/>
  <c r="AJ20" i="75"/>
  <c r="AK20" i="75"/>
  <c r="AT20" i="75" s="1"/>
  <c r="AJ14" i="75"/>
  <c r="AK14" i="75"/>
  <c r="AT14" i="75" s="1"/>
  <c r="AJ8" i="75"/>
  <c r="AK8" i="75"/>
  <c r="AT8" i="75" s="1"/>
  <c r="Y84" i="82"/>
  <c r="X84" i="82"/>
  <c r="AR83" i="81"/>
  <c r="AG81" i="45"/>
  <c r="AP81" i="45" s="1"/>
  <c r="AF81" i="45"/>
  <c r="AO81" i="45" s="1"/>
  <c r="W82" i="45"/>
  <c r="AE81" i="45"/>
  <c r="X84" i="93"/>
  <c r="Y84" i="93"/>
  <c r="AH83" i="78"/>
  <c r="AQ83" i="78" s="1"/>
  <c r="X84" i="33"/>
  <c r="Y84" i="33"/>
  <c r="Z85" i="38"/>
  <c r="AI84" i="30"/>
  <c r="AN84" i="30"/>
  <c r="AJ77" i="75"/>
  <c r="AK77" i="75"/>
  <c r="AT77" i="75" s="1"/>
  <c r="AJ33" i="75"/>
  <c r="AK33" i="75"/>
  <c r="AT33" i="75" s="1"/>
  <c r="AB4" i="75"/>
  <c r="AJ3" i="75"/>
  <c r="W82" i="29"/>
  <c r="AG81" i="29"/>
  <c r="AP81" i="29" s="1"/>
  <c r="AE81" i="29"/>
  <c r="AF81" i="29"/>
  <c r="AO81" i="29" s="1"/>
  <c r="W85" i="26"/>
  <c r="AG84" i="26"/>
  <c r="AP84" i="26" s="1"/>
  <c r="AF84" i="26"/>
  <c r="AO84" i="26" s="1"/>
  <c r="AE84" i="26"/>
  <c r="AG83" i="34"/>
  <c r="AP83" i="34" s="1"/>
  <c r="AE83" i="34"/>
  <c r="AF83" i="34"/>
  <c r="AO83" i="34" s="1"/>
  <c r="W84" i="34"/>
  <c r="Y85" i="37"/>
  <c r="X85" i="37"/>
  <c r="X84" i="41"/>
  <c r="Y84" i="41"/>
  <c r="AJ62" i="75"/>
  <c r="AK62" i="75"/>
  <c r="AT62" i="75" s="1"/>
  <c r="AJ76" i="75"/>
  <c r="AK76" i="75"/>
  <c r="AT76" i="75" s="1"/>
  <c r="AJ73" i="75"/>
  <c r="AK73" i="75"/>
  <c r="AT73" i="75" s="1"/>
  <c r="AJ67" i="75"/>
  <c r="AK67" i="75"/>
  <c r="AT67" i="75" s="1"/>
  <c r="AJ61" i="75"/>
  <c r="AK61" i="75"/>
  <c r="AT61" i="75" s="1"/>
  <c r="AJ55" i="75"/>
  <c r="AK55" i="75"/>
  <c r="AT55" i="75" s="1"/>
  <c r="AJ49" i="75"/>
  <c r="AK49" i="75"/>
  <c r="AT49" i="75" s="1"/>
  <c r="AJ43" i="75"/>
  <c r="AK43" i="75"/>
  <c r="AT43" i="75" s="1"/>
  <c r="AJ37" i="75"/>
  <c r="AK37" i="75"/>
  <c r="AT37" i="75" s="1"/>
  <c r="AJ31" i="75"/>
  <c r="AK31" i="75"/>
  <c r="AT31" i="75" s="1"/>
  <c r="AJ25" i="75"/>
  <c r="AK25" i="75"/>
  <c r="AT25" i="75" s="1"/>
  <c r="AJ19" i="75"/>
  <c r="AK19" i="75"/>
  <c r="AT19" i="75" s="1"/>
  <c r="AX12" i="75"/>
  <c r="S12" i="75" s="1"/>
  <c r="AC12" i="75" s="1"/>
  <c r="AB13" i="75" s="1"/>
  <c r="AX6" i="75"/>
  <c r="S6" i="75" s="1"/>
  <c r="AC6" i="75" s="1"/>
  <c r="AB7" i="75" s="1"/>
  <c r="AN83" i="90"/>
  <c r="AI83" i="90"/>
  <c r="AR80" i="29"/>
  <c r="AN84" i="37"/>
  <c r="AI84" i="37"/>
  <c r="AN83" i="93"/>
  <c r="AI83" i="93"/>
  <c r="Z83" i="78"/>
  <c r="AH84" i="85"/>
  <c r="AQ84" i="85" s="1"/>
  <c r="Y81" i="74"/>
  <c r="X81" i="74"/>
  <c r="Y85" i="25"/>
  <c r="X85" i="25"/>
  <c r="AI83" i="41"/>
  <c r="AN83" i="41"/>
  <c r="AJ63" i="75"/>
  <c r="AK63" i="75"/>
  <c r="AT63" i="75" s="1"/>
  <c r="AJ39" i="75"/>
  <c r="AK39" i="75"/>
  <c r="AT39" i="75" s="1"/>
  <c r="AJ9" i="75"/>
  <c r="AK9" i="75"/>
  <c r="AT9" i="75" s="1"/>
  <c r="AJ68" i="75"/>
  <c r="AK68" i="75"/>
  <c r="AT68" i="75" s="1"/>
  <c r="AJ75" i="75"/>
  <c r="AK75" i="75"/>
  <c r="AT75" i="75" s="1"/>
  <c r="AJ72" i="75"/>
  <c r="AK72" i="75"/>
  <c r="AT72" i="75" s="1"/>
  <c r="AJ66" i="75"/>
  <c r="AK66" i="75"/>
  <c r="AT66" i="75" s="1"/>
  <c r="AJ60" i="75"/>
  <c r="AK60" i="75"/>
  <c r="AT60" i="75" s="1"/>
  <c r="AJ54" i="75"/>
  <c r="AK54" i="75"/>
  <c r="AT54" i="75" s="1"/>
  <c r="AJ48" i="75"/>
  <c r="AK48" i="75"/>
  <c r="AT48" i="75" s="1"/>
  <c r="AJ42" i="75"/>
  <c r="AK42" i="75"/>
  <c r="AT42" i="75" s="1"/>
  <c r="AJ36" i="75"/>
  <c r="AK36" i="75"/>
  <c r="AT36" i="75" s="1"/>
  <c r="AJ30" i="75"/>
  <c r="AK30" i="75"/>
  <c r="AT30" i="75" s="1"/>
  <c r="AJ24" i="75"/>
  <c r="AK24" i="75"/>
  <c r="AT24" i="75" s="1"/>
  <c r="AJ18" i="75"/>
  <c r="AK18" i="75"/>
  <c r="AT18" i="75" s="1"/>
  <c r="AX11" i="75"/>
  <c r="S11" i="75" s="1"/>
  <c r="AC11" i="75" s="1"/>
  <c r="AB12" i="75" s="1"/>
  <c r="AR84" i="42"/>
  <c r="AF79" i="89"/>
  <c r="AO79" i="89" s="1"/>
  <c r="AE79" i="89"/>
  <c r="AG79" i="89"/>
  <c r="AP79" i="89" s="1"/>
  <c r="W80" i="89"/>
  <c r="AI80" i="74"/>
  <c r="AN80" i="74"/>
  <c r="AI83" i="33"/>
  <c r="AN83" i="33"/>
  <c r="AH85" i="42"/>
  <c r="AQ85" i="42" s="1"/>
  <c r="X86" i="77"/>
  <c r="Y86" i="77"/>
  <c r="AJ51" i="75"/>
  <c r="AK51" i="75"/>
  <c r="AT51" i="75" s="1"/>
  <c r="AJ21" i="75"/>
  <c r="AK21" i="75"/>
  <c r="AT21" i="75" s="1"/>
  <c r="AH84" i="86"/>
  <c r="AQ84" i="86" s="1"/>
  <c r="AJ79" i="75"/>
  <c r="AS79" i="75" s="1"/>
  <c r="AK79" i="75"/>
  <c r="AT79" i="75" s="1"/>
  <c r="AJ71" i="75"/>
  <c r="AK71" i="75"/>
  <c r="AT71" i="75" s="1"/>
  <c r="AJ65" i="75"/>
  <c r="AK65" i="75"/>
  <c r="AT65" i="75" s="1"/>
  <c r="AJ59" i="75"/>
  <c r="AK59" i="75"/>
  <c r="AT59" i="75" s="1"/>
  <c r="AJ53" i="75"/>
  <c r="AK53" i="75"/>
  <c r="AT53" i="75" s="1"/>
  <c r="AJ47" i="75"/>
  <c r="AK47" i="75"/>
  <c r="AT47" i="75" s="1"/>
  <c r="AJ41" i="75"/>
  <c r="AK41" i="75"/>
  <c r="AT41" i="75" s="1"/>
  <c r="AJ35" i="75"/>
  <c r="AK35" i="75"/>
  <c r="AT35" i="75" s="1"/>
  <c r="AJ29" i="75"/>
  <c r="AK29" i="75"/>
  <c r="AT29" i="75" s="1"/>
  <c r="AJ23" i="75"/>
  <c r="AK23" i="75"/>
  <c r="AT23" i="75" s="1"/>
  <c r="AJ17" i="75"/>
  <c r="AK17" i="75"/>
  <c r="AT17" i="75" s="1"/>
  <c r="AK11" i="75"/>
  <c r="AT11" i="75" s="1"/>
  <c r="AJ5" i="75"/>
  <c r="AK5" i="75"/>
  <c r="AT5" i="75" s="1"/>
  <c r="AR83" i="86"/>
  <c r="AH81" i="29"/>
  <c r="AQ81" i="29" s="1"/>
  <c r="AH84" i="81"/>
  <c r="AQ84" i="81" s="1"/>
  <c r="Y85" i="73"/>
  <c r="X85" i="73"/>
  <c r="AN79" i="94"/>
  <c r="AI79" i="94"/>
  <c r="AR82" i="78"/>
  <c r="AR84" i="38"/>
  <c r="AG84" i="85"/>
  <c r="AP84" i="85" s="1"/>
  <c r="AF84" i="85"/>
  <c r="AO84" i="85" s="1"/>
  <c r="AE84" i="85"/>
  <c r="W85" i="85"/>
  <c r="AR82" i="34"/>
  <c r="AI84" i="25"/>
  <c r="AN84" i="25"/>
  <c r="AG85" i="42"/>
  <c r="AP85" i="42" s="1"/>
  <c r="AF85" i="42"/>
  <c r="AO85" i="42" s="1"/>
  <c r="AE85" i="42"/>
  <c r="W86" i="42"/>
  <c r="AI85" i="77"/>
  <c r="AN85" i="77"/>
  <c r="AE83" i="46" l="1"/>
  <c r="AF83" i="46"/>
  <c r="AO83" i="46" s="1"/>
  <c r="AE84" i="86"/>
  <c r="W85" i="86"/>
  <c r="Z84" i="90"/>
  <c r="AE84" i="90" s="1"/>
  <c r="Z81" i="74"/>
  <c r="AJ10" i="75"/>
  <c r="Z80" i="94"/>
  <c r="AG80" i="94" s="1"/>
  <c r="AP80" i="94" s="1"/>
  <c r="AJ11" i="75"/>
  <c r="Z86" i="77"/>
  <c r="AF86" i="77" s="1"/>
  <c r="AO86" i="77" s="1"/>
  <c r="Z84" i="82"/>
  <c r="AG84" i="82" s="1"/>
  <c r="AP84" i="82" s="1"/>
  <c r="AE80" i="94"/>
  <c r="AS18" i="75"/>
  <c r="AL18" i="75"/>
  <c r="AU18" i="75" s="1"/>
  <c r="AS9" i="75"/>
  <c r="AL9" i="75"/>
  <c r="AU9" i="75" s="1"/>
  <c r="AS73" i="75"/>
  <c r="AL73" i="75"/>
  <c r="AU73" i="75" s="1"/>
  <c r="AF84" i="90"/>
  <c r="AO84" i="90" s="1"/>
  <c r="AG84" i="90"/>
  <c r="AP84" i="90" s="1"/>
  <c r="W85" i="90"/>
  <c r="AS28" i="75"/>
  <c r="AL28" i="75"/>
  <c r="AU28" i="75" s="1"/>
  <c r="AS64" i="75"/>
  <c r="AL64" i="75"/>
  <c r="AU64" i="75" s="1"/>
  <c r="AS11" i="75"/>
  <c r="AL11" i="75"/>
  <c r="AU11" i="75" s="1"/>
  <c r="AS65" i="75"/>
  <c r="AL65" i="75"/>
  <c r="AU65" i="75" s="1"/>
  <c r="AR84" i="25"/>
  <c r="AR79" i="94"/>
  <c r="AS5" i="75"/>
  <c r="AL5" i="75"/>
  <c r="AU5" i="75" s="1"/>
  <c r="AS23" i="75"/>
  <c r="AL23" i="75"/>
  <c r="AU23" i="75" s="1"/>
  <c r="AS41" i="75"/>
  <c r="AL41" i="75"/>
  <c r="AU41" i="75" s="1"/>
  <c r="AS59" i="75"/>
  <c r="AL59" i="75"/>
  <c r="AU59" i="75" s="1"/>
  <c r="AS33" i="75"/>
  <c r="AL33" i="75"/>
  <c r="AU33" i="75" s="1"/>
  <c r="AN81" i="45"/>
  <c r="AI81" i="45"/>
  <c r="AH84" i="82"/>
  <c r="AQ84" i="82" s="1"/>
  <c r="AS14" i="75"/>
  <c r="AL14" i="75"/>
  <c r="AU14" i="75" s="1"/>
  <c r="AS32" i="75"/>
  <c r="AL32" i="75"/>
  <c r="AU32" i="75" s="1"/>
  <c r="AS50" i="75"/>
  <c r="AL50" i="75"/>
  <c r="AU50" i="75" s="1"/>
  <c r="AH84" i="90"/>
  <c r="AQ84" i="90" s="1"/>
  <c r="AN84" i="86"/>
  <c r="AI84" i="86"/>
  <c r="X86" i="42"/>
  <c r="Y86" i="42"/>
  <c r="AR83" i="33"/>
  <c r="AS36" i="75"/>
  <c r="AL36" i="75"/>
  <c r="AU36" i="75" s="1"/>
  <c r="AR83" i="41"/>
  <c r="AS37" i="75"/>
  <c r="AL37" i="75"/>
  <c r="AU37" i="75" s="1"/>
  <c r="AI84" i="81"/>
  <c r="AN84" i="81"/>
  <c r="AS47" i="75"/>
  <c r="AL47" i="75"/>
  <c r="AU47" i="75" s="1"/>
  <c r="AR83" i="90"/>
  <c r="X82" i="29"/>
  <c r="Y82" i="29"/>
  <c r="AS38" i="75"/>
  <c r="AL38" i="75"/>
  <c r="AU38" i="75" s="1"/>
  <c r="AH85" i="30"/>
  <c r="AQ85" i="30" s="1"/>
  <c r="AS51" i="75"/>
  <c r="AL51" i="75"/>
  <c r="AU51" i="75" s="1"/>
  <c r="AR80" i="74"/>
  <c r="AS24" i="75"/>
  <c r="AL24" i="75"/>
  <c r="AU24" i="75" s="1"/>
  <c r="AS42" i="75"/>
  <c r="AL42" i="75"/>
  <c r="AU42" i="75" s="1"/>
  <c r="AS60" i="75"/>
  <c r="AL60" i="75"/>
  <c r="AU60" i="75" s="1"/>
  <c r="AS75" i="75"/>
  <c r="AL75" i="75"/>
  <c r="AU75" i="75" s="1"/>
  <c r="AS39" i="75"/>
  <c r="AL39" i="75"/>
  <c r="AU39" i="75" s="1"/>
  <c r="AS25" i="75"/>
  <c r="AL25" i="75"/>
  <c r="AU25" i="75" s="1"/>
  <c r="AS43" i="75"/>
  <c r="AL43" i="75"/>
  <c r="AU43" i="75" s="1"/>
  <c r="AS61" i="75"/>
  <c r="AL61" i="75"/>
  <c r="AU61" i="75" s="1"/>
  <c r="AS76" i="75"/>
  <c r="AL76" i="75"/>
  <c r="AU76" i="75" s="1"/>
  <c r="AH85" i="37"/>
  <c r="AQ85" i="37" s="1"/>
  <c r="AN83" i="34"/>
  <c r="AI83" i="34"/>
  <c r="X85" i="26"/>
  <c r="Y85" i="26"/>
  <c r="AS3" i="75"/>
  <c r="AL3" i="75"/>
  <c r="AU3" i="75" s="1"/>
  <c r="AH84" i="93"/>
  <c r="AQ84" i="93" s="1"/>
  <c r="AS15" i="75"/>
  <c r="AL15" i="75"/>
  <c r="AU15" i="75" s="1"/>
  <c r="AS16" i="75"/>
  <c r="AL16" i="75"/>
  <c r="AU16" i="75" s="1"/>
  <c r="AS34" i="75"/>
  <c r="AL34" i="75"/>
  <c r="AU34" i="75" s="1"/>
  <c r="AS52" i="75"/>
  <c r="AL52" i="75"/>
  <c r="AU52" i="75" s="1"/>
  <c r="AS70" i="75"/>
  <c r="AL70" i="75"/>
  <c r="AU70" i="75" s="1"/>
  <c r="AS27" i="75"/>
  <c r="AL27" i="75"/>
  <c r="AU27" i="75" s="1"/>
  <c r="AS21" i="75"/>
  <c r="AL21" i="75"/>
  <c r="AU21" i="75" s="1"/>
  <c r="AN79" i="89"/>
  <c r="AI79" i="89"/>
  <c r="AS72" i="75"/>
  <c r="AL72" i="75"/>
  <c r="AU72" i="75" s="1"/>
  <c r="AG81" i="74"/>
  <c r="AP81" i="74" s="1"/>
  <c r="AF81" i="74"/>
  <c r="AO81" i="74" s="1"/>
  <c r="AE81" i="74"/>
  <c r="W82" i="74"/>
  <c r="AS19" i="75"/>
  <c r="AL19" i="75"/>
  <c r="AU19" i="75" s="1"/>
  <c r="AS55" i="75"/>
  <c r="AL55" i="75"/>
  <c r="AU55" i="75" s="1"/>
  <c r="AH84" i="41"/>
  <c r="AQ84" i="41" s="1"/>
  <c r="X84" i="34"/>
  <c r="Z84" i="34" s="1"/>
  <c r="Y84" i="34"/>
  <c r="AH84" i="33"/>
  <c r="AQ84" i="33" s="1"/>
  <c r="Y82" i="45"/>
  <c r="X82" i="45"/>
  <c r="X85" i="86"/>
  <c r="Y85" i="86"/>
  <c r="AN85" i="42"/>
  <c r="AI85" i="42"/>
  <c r="AH85" i="73"/>
  <c r="AQ85" i="73" s="1"/>
  <c r="AS29" i="75"/>
  <c r="AL29" i="75"/>
  <c r="AU29" i="75" s="1"/>
  <c r="AH85" i="25"/>
  <c r="AQ85" i="25" s="1"/>
  <c r="AS77" i="75"/>
  <c r="AL77" i="75"/>
  <c r="AU77" i="75" s="1"/>
  <c r="AS20" i="75"/>
  <c r="AL20" i="75"/>
  <c r="AU20" i="75" s="1"/>
  <c r="AS56" i="75"/>
  <c r="AL56" i="75"/>
  <c r="AU56" i="75" s="1"/>
  <c r="Z85" i="73"/>
  <c r="AS17" i="75"/>
  <c r="AL17" i="75"/>
  <c r="AU17" i="75" s="1"/>
  <c r="AS35" i="75"/>
  <c r="AL35" i="75"/>
  <c r="AU35" i="75" s="1"/>
  <c r="AS53" i="75"/>
  <c r="AL53" i="75"/>
  <c r="AU53" i="75" s="1"/>
  <c r="AS71" i="75"/>
  <c r="AL71" i="75"/>
  <c r="AU71" i="75" s="1"/>
  <c r="X80" i="89"/>
  <c r="Y80" i="89"/>
  <c r="Z85" i="25"/>
  <c r="AR84" i="37"/>
  <c r="AJ7" i="75"/>
  <c r="AK7" i="75"/>
  <c r="AT7" i="75" s="1"/>
  <c r="AJ4" i="75"/>
  <c r="AK4" i="75"/>
  <c r="AT4" i="75" s="1"/>
  <c r="AR84" i="30"/>
  <c r="Z84" i="93"/>
  <c r="AS8" i="75"/>
  <c r="AL8" i="75"/>
  <c r="AU8" i="75" s="1"/>
  <c r="AS26" i="75"/>
  <c r="AL26" i="75"/>
  <c r="AU26" i="75" s="1"/>
  <c r="AS44" i="75"/>
  <c r="AL44" i="75"/>
  <c r="AU44" i="75" s="1"/>
  <c r="AS74" i="75"/>
  <c r="AL74" i="75"/>
  <c r="AU74" i="75" s="1"/>
  <c r="Z85" i="30"/>
  <c r="AR84" i="73"/>
  <c r="X85" i="81"/>
  <c r="Y85" i="81"/>
  <c r="AS54" i="75"/>
  <c r="AL54" i="75"/>
  <c r="AU54" i="75" s="1"/>
  <c r="AF83" i="78"/>
  <c r="AO83" i="78" s="1"/>
  <c r="AE83" i="78"/>
  <c r="W84" i="78"/>
  <c r="AG83" i="78"/>
  <c r="AP83" i="78" s="1"/>
  <c r="AS69" i="75"/>
  <c r="AL69" i="75"/>
  <c r="AU69" i="75" s="1"/>
  <c r="AS10" i="75"/>
  <c r="AL10" i="75"/>
  <c r="AU10" i="75" s="1"/>
  <c r="AS46" i="75"/>
  <c r="AL46" i="75"/>
  <c r="AU46" i="75" s="1"/>
  <c r="X84" i="46"/>
  <c r="Y84" i="46"/>
  <c r="AR83" i="93"/>
  <c r="Z84" i="41"/>
  <c r="Z84" i="33"/>
  <c r="AH80" i="94"/>
  <c r="AQ80" i="94" s="1"/>
  <c r="AN83" i="46"/>
  <c r="AI83" i="46"/>
  <c r="Y85" i="85"/>
  <c r="X85" i="85"/>
  <c r="Z85" i="85" s="1"/>
  <c r="AR85" i="77"/>
  <c r="AN84" i="85"/>
  <c r="AI84" i="85"/>
  <c r="AH86" i="77"/>
  <c r="AQ86" i="77" s="1"/>
  <c r="AJ12" i="75"/>
  <c r="AK12" i="75"/>
  <c r="AT12" i="75" s="1"/>
  <c r="AS30" i="75"/>
  <c r="AL30" i="75"/>
  <c r="AU30" i="75" s="1"/>
  <c r="AS48" i="75"/>
  <c r="AL48" i="75"/>
  <c r="AU48" i="75" s="1"/>
  <c r="AS66" i="75"/>
  <c r="AL66" i="75"/>
  <c r="AU66" i="75" s="1"/>
  <c r="AS68" i="75"/>
  <c r="AL68" i="75"/>
  <c r="AU68" i="75" s="1"/>
  <c r="AS63" i="75"/>
  <c r="AL63" i="75"/>
  <c r="AU63" i="75" s="1"/>
  <c r="AH81" i="74"/>
  <c r="AQ81" i="74" s="1"/>
  <c r="AJ13" i="75"/>
  <c r="AK13" i="75"/>
  <c r="AT13" i="75" s="1"/>
  <c r="AS31" i="75"/>
  <c r="AL31" i="75"/>
  <c r="AU31" i="75" s="1"/>
  <c r="AS49" i="75"/>
  <c r="AL49" i="75"/>
  <c r="AU49" i="75" s="1"/>
  <c r="AS67" i="75"/>
  <c r="AL67" i="75"/>
  <c r="AU67" i="75" s="1"/>
  <c r="AS62" i="75"/>
  <c r="AL62" i="75"/>
  <c r="AU62" i="75" s="1"/>
  <c r="Z85" i="37"/>
  <c r="AI84" i="26"/>
  <c r="AN84" i="26"/>
  <c r="AI81" i="29"/>
  <c r="AN81" i="29"/>
  <c r="AF85" i="38"/>
  <c r="AO85" i="38" s="1"/>
  <c r="W86" i="38"/>
  <c r="AG85" i="38"/>
  <c r="AP85" i="38" s="1"/>
  <c r="AE85" i="38"/>
  <c r="AS45" i="75"/>
  <c r="AL45" i="75"/>
  <c r="AU45" i="75" s="1"/>
  <c r="AL79" i="75"/>
  <c r="AU79" i="75" s="1"/>
  <c r="AR79" i="75"/>
  <c r="AR81" i="75" s="1"/>
  <c r="AR83" i="82"/>
  <c r="AS22" i="75"/>
  <c r="AL22" i="75"/>
  <c r="AU22" i="75" s="1"/>
  <c r="AS40" i="75"/>
  <c r="AL40" i="75"/>
  <c r="AU40" i="75" s="1"/>
  <c r="AS58" i="75"/>
  <c r="AL58" i="75"/>
  <c r="AU58" i="75" s="1"/>
  <c r="AS78" i="75"/>
  <c r="AL78" i="75"/>
  <c r="AU78" i="75" s="1"/>
  <c r="AS57" i="75"/>
  <c r="AL57" i="75"/>
  <c r="AU57" i="75" s="1"/>
  <c r="AJ6" i="75"/>
  <c r="Z80" i="89" l="1"/>
  <c r="AE84" i="82"/>
  <c r="W85" i="82"/>
  <c r="AF84" i="82"/>
  <c r="AO84" i="82" s="1"/>
  <c r="W81" i="94"/>
  <c r="Z84" i="46"/>
  <c r="W85" i="46" s="1"/>
  <c r="W87" i="77"/>
  <c r="AE86" i="77"/>
  <c r="Z85" i="81"/>
  <c r="AE85" i="81" s="1"/>
  <c r="AG86" i="77"/>
  <c r="AP86" i="77" s="1"/>
  <c r="AF80" i="94"/>
  <c r="AO80" i="94" s="1"/>
  <c r="Z85" i="26"/>
  <c r="AT81" i="75"/>
  <c r="AH85" i="86"/>
  <c r="AQ85" i="86" s="1"/>
  <c r="AI85" i="38"/>
  <c r="AN85" i="38"/>
  <c r="AR81" i="29"/>
  <c r="AS12" i="75"/>
  <c r="AL12" i="75"/>
  <c r="AU12" i="75" s="1"/>
  <c r="AR84" i="85"/>
  <c r="W86" i="85"/>
  <c r="AG85" i="85"/>
  <c r="AP85" i="85" s="1"/>
  <c r="AE85" i="85"/>
  <c r="AF85" i="85"/>
  <c r="AO85" i="85" s="1"/>
  <c r="AI83" i="78"/>
  <c r="AN83" i="78"/>
  <c r="AG85" i="81"/>
  <c r="AP85" i="81" s="1"/>
  <c r="AF85" i="81"/>
  <c r="AO85" i="81" s="1"/>
  <c r="W86" i="81"/>
  <c r="W85" i="93"/>
  <c r="AG84" i="93"/>
  <c r="AP84" i="93" s="1"/>
  <c r="AE84" i="93"/>
  <c r="AF84" i="93"/>
  <c r="AO84" i="93" s="1"/>
  <c r="AS7" i="75"/>
  <c r="AL7" i="75"/>
  <c r="AU7" i="75" s="1"/>
  <c r="AG80" i="89"/>
  <c r="AP80" i="89" s="1"/>
  <c r="AF80" i="89"/>
  <c r="AO80" i="89" s="1"/>
  <c r="W81" i="89"/>
  <c r="AE80" i="89"/>
  <c r="AH84" i="34"/>
  <c r="AQ84" i="34" s="1"/>
  <c r="AR79" i="89"/>
  <c r="AH85" i="26"/>
  <c r="AQ85" i="26" s="1"/>
  <c r="X85" i="90"/>
  <c r="Y85" i="90"/>
  <c r="AR83" i="46"/>
  <c r="AN80" i="94"/>
  <c r="AI80" i="94"/>
  <c r="AR84" i="26"/>
  <c r="AF84" i="33"/>
  <c r="AO84" i="33" s="1"/>
  <c r="W85" i="33"/>
  <c r="AG84" i="33"/>
  <c r="AP84" i="33" s="1"/>
  <c r="AE84" i="33"/>
  <c r="Z85" i="86"/>
  <c r="AR83" i="34"/>
  <c r="AH86" i="42"/>
  <c r="AQ86" i="42" s="1"/>
  <c r="AE85" i="25"/>
  <c r="W86" i="25"/>
  <c r="AG85" i="25"/>
  <c r="AP85" i="25" s="1"/>
  <c r="AF85" i="25"/>
  <c r="AO85" i="25" s="1"/>
  <c r="W86" i="73"/>
  <c r="AG85" i="73"/>
  <c r="AP85" i="73" s="1"/>
  <c r="AE85" i="73"/>
  <c r="AF85" i="73"/>
  <c r="AO85" i="73" s="1"/>
  <c r="AH82" i="45"/>
  <c r="AQ82" i="45" s="1"/>
  <c r="AH82" i="29"/>
  <c r="AQ82" i="29" s="1"/>
  <c r="Z86" i="42"/>
  <c r="AN84" i="82"/>
  <c r="AI84" i="82"/>
  <c r="Y81" i="94"/>
  <c r="X81" i="94"/>
  <c r="AS6" i="75"/>
  <c r="AL6" i="75"/>
  <c r="AU6" i="75" s="1"/>
  <c r="AF84" i="34"/>
  <c r="AO84" i="34" s="1"/>
  <c r="W85" i="34"/>
  <c r="AG84" i="34"/>
  <c r="AP84" i="34" s="1"/>
  <c r="AE84" i="34"/>
  <c r="AN81" i="74"/>
  <c r="AI81" i="74"/>
  <c r="AH85" i="85"/>
  <c r="AQ85" i="85" s="1"/>
  <c r="AS4" i="75"/>
  <c r="AL4" i="75"/>
  <c r="AU4" i="75" s="1"/>
  <c r="AR85" i="42"/>
  <c r="Z82" i="29"/>
  <c r="AR84" i="81"/>
  <c r="AR84" i="86"/>
  <c r="AR81" i="45"/>
  <c r="Y87" i="77"/>
  <c r="X87" i="77"/>
  <c r="Y85" i="82"/>
  <c r="X85" i="82"/>
  <c r="AS13" i="75"/>
  <c r="AL13" i="75"/>
  <c r="AU13" i="75" s="1"/>
  <c r="AH84" i="46"/>
  <c r="AQ84" i="46" s="1"/>
  <c r="AE85" i="26"/>
  <c r="W86" i="26"/>
  <c r="AG85" i="26"/>
  <c r="AP85" i="26" s="1"/>
  <c r="AF85" i="26"/>
  <c r="AO85" i="26" s="1"/>
  <c r="X86" i="38"/>
  <c r="Y86" i="38"/>
  <c r="W86" i="37"/>
  <c r="AG85" i="37"/>
  <c r="AP85" i="37" s="1"/>
  <c r="AF85" i="37"/>
  <c r="AO85" i="37" s="1"/>
  <c r="AE85" i="37"/>
  <c r="AE84" i="41"/>
  <c r="W85" i="41"/>
  <c r="AF84" i="41"/>
  <c r="AO84" i="41" s="1"/>
  <c r="AG84" i="41"/>
  <c r="AP84" i="41" s="1"/>
  <c r="AF85" i="30"/>
  <c r="AO85" i="30" s="1"/>
  <c r="AE85" i="30"/>
  <c r="W86" i="30"/>
  <c r="AG85" i="30"/>
  <c r="AP85" i="30" s="1"/>
  <c r="Y84" i="78"/>
  <c r="X84" i="78"/>
  <c r="AH85" i="81"/>
  <c r="AQ85" i="81" s="1"/>
  <c r="AH80" i="89"/>
  <c r="AQ80" i="89" s="1"/>
  <c r="Z82" i="45"/>
  <c r="X82" i="74"/>
  <c r="Y82" i="74"/>
  <c r="AN84" i="90"/>
  <c r="AI84" i="90"/>
  <c r="AN86" i="77"/>
  <c r="AI86" i="77"/>
  <c r="AF84" i="46" l="1"/>
  <c r="AO84" i="46" s="1"/>
  <c r="AE84" i="46"/>
  <c r="AG84" i="46"/>
  <c r="AP84" i="46" s="1"/>
  <c r="Z81" i="94"/>
  <c r="Z84" i="78"/>
  <c r="W85" i="78" s="1"/>
  <c r="Z87" i="77"/>
  <c r="W88" i="77" s="1"/>
  <c r="Z82" i="74"/>
  <c r="W83" i="74" s="1"/>
  <c r="AS81" i="75"/>
  <c r="AU81" i="75"/>
  <c r="C11" i="75" s="1"/>
  <c r="F28" i="97" s="1"/>
  <c r="AF84" i="78"/>
  <c r="AO84" i="78" s="1"/>
  <c r="AE84" i="78"/>
  <c r="AE82" i="74"/>
  <c r="W83" i="45"/>
  <c r="AG82" i="45"/>
  <c r="AP82" i="45" s="1"/>
  <c r="AF82" i="45"/>
  <c r="AO82" i="45" s="1"/>
  <c r="AE82" i="45"/>
  <c r="AR84" i="90"/>
  <c r="AR86" i="77"/>
  <c r="AH84" i="78"/>
  <c r="AQ84" i="78" s="1"/>
  <c r="AI85" i="30"/>
  <c r="AN85" i="30"/>
  <c r="AI84" i="41"/>
  <c r="AN84" i="41"/>
  <c r="X86" i="26"/>
  <c r="Y86" i="26"/>
  <c r="AH87" i="77"/>
  <c r="AQ87" i="77" s="1"/>
  <c r="Y86" i="25"/>
  <c r="X86" i="25"/>
  <c r="AN80" i="89"/>
  <c r="AI80" i="89"/>
  <c r="X86" i="81"/>
  <c r="Y86" i="81"/>
  <c r="AR83" i="78"/>
  <c r="AI85" i="37"/>
  <c r="AN85" i="37"/>
  <c r="AH86" i="38"/>
  <c r="AQ86" i="38" s="1"/>
  <c r="AI85" i="26"/>
  <c r="AN85" i="26"/>
  <c r="Y85" i="34"/>
  <c r="X85" i="34"/>
  <c r="W82" i="94"/>
  <c r="AG81" i="94"/>
  <c r="AP81" i="94" s="1"/>
  <c r="AF81" i="94"/>
  <c r="AO81" i="94" s="1"/>
  <c r="AE81" i="94"/>
  <c r="AI85" i="25"/>
  <c r="AN85" i="25"/>
  <c r="Y85" i="33"/>
  <c r="X85" i="33"/>
  <c r="Z85" i="33" s="1"/>
  <c r="AR85" i="38"/>
  <c r="Z86" i="38"/>
  <c r="AR81" i="74"/>
  <c r="AR84" i="82"/>
  <c r="Y86" i="73"/>
  <c r="X86" i="73"/>
  <c r="Y81" i="89"/>
  <c r="X81" i="89"/>
  <c r="AI84" i="93"/>
  <c r="AN84" i="93"/>
  <c r="AI85" i="85"/>
  <c r="AN85" i="85"/>
  <c r="AI84" i="46"/>
  <c r="AN84" i="46"/>
  <c r="AH85" i="82"/>
  <c r="AQ85" i="82" s="1"/>
  <c r="AF82" i="29"/>
  <c r="AO82" i="29" s="1"/>
  <c r="AE82" i="29"/>
  <c r="W83" i="29"/>
  <c r="AG82" i="29"/>
  <c r="AP82" i="29" s="1"/>
  <c r="W86" i="86"/>
  <c r="AF85" i="86"/>
  <c r="AO85" i="86" s="1"/>
  <c r="AE85" i="86"/>
  <c r="AG85" i="86"/>
  <c r="AP85" i="86" s="1"/>
  <c r="AI84" i="34"/>
  <c r="AN84" i="34"/>
  <c r="W87" i="42"/>
  <c r="AG86" i="42"/>
  <c r="AP86" i="42" s="1"/>
  <c r="AF86" i="42"/>
  <c r="AO86" i="42" s="1"/>
  <c r="AE86" i="42"/>
  <c r="AH85" i="90"/>
  <c r="AQ85" i="90" s="1"/>
  <c r="AN85" i="81"/>
  <c r="AI85" i="81"/>
  <c r="AH82" i="74"/>
  <c r="AQ82" i="74" s="1"/>
  <c r="Y86" i="30"/>
  <c r="X86" i="30"/>
  <c r="Y85" i="41"/>
  <c r="X85" i="41"/>
  <c r="Y86" i="37"/>
  <c r="X86" i="37"/>
  <c r="Z85" i="82"/>
  <c r="AH81" i="94"/>
  <c r="AQ81" i="94" s="1"/>
  <c r="AI85" i="73"/>
  <c r="AN85" i="73"/>
  <c r="AI84" i="33"/>
  <c r="AN84" i="33"/>
  <c r="AR80" i="94"/>
  <c r="Z85" i="90"/>
  <c r="Y85" i="93"/>
  <c r="X85" i="93"/>
  <c r="Y86" i="85"/>
  <c r="X86" i="85"/>
  <c r="Y85" i="46"/>
  <c r="X85" i="46"/>
  <c r="Z85" i="46" s="1"/>
  <c r="AE87" i="77" l="1"/>
  <c r="AF87" i="77"/>
  <c r="AO87" i="77" s="1"/>
  <c r="AG84" i="78"/>
  <c r="AP84" i="78" s="1"/>
  <c r="AG87" i="77"/>
  <c r="AP87" i="77" s="1"/>
  <c r="Z86" i="81"/>
  <c r="W87" i="81" s="1"/>
  <c r="Z81" i="89"/>
  <c r="AE81" i="89" s="1"/>
  <c r="AF82" i="74"/>
  <c r="AO82" i="74" s="1"/>
  <c r="Z85" i="41"/>
  <c r="AE85" i="41" s="1"/>
  <c r="AG82" i="74"/>
  <c r="AP82" i="74" s="1"/>
  <c r="Z85" i="93"/>
  <c r="Z86" i="73"/>
  <c r="AE86" i="73" s="1"/>
  <c r="W82" i="89"/>
  <c r="AG85" i="41"/>
  <c r="AP85" i="41" s="1"/>
  <c r="AF85" i="41"/>
  <c r="AO85" i="41" s="1"/>
  <c r="AF86" i="73"/>
  <c r="AO86" i="73" s="1"/>
  <c r="AF85" i="33"/>
  <c r="AO85" i="33" s="1"/>
  <c r="AG85" i="33"/>
  <c r="AP85" i="33" s="1"/>
  <c r="W86" i="33"/>
  <c r="AE85" i="33"/>
  <c r="X83" i="74"/>
  <c r="Y83" i="74"/>
  <c r="AR84" i="33"/>
  <c r="AH85" i="41"/>
  <c r="AQ85" i="41" s="1"/>
  <c r="AI86" i="42"/>
  <c r="AN86" i="42"/>
  <c r="AR84" i="34"/>
  <c r="AH86" i="81"/>
  <c r="AQ86" i="81" s="1"/>
  <c r="AR85" i="30"/>
  <c r="X88" i="77"/>
  <c r="Y88" i="77"/>
  <c r="AG86" i="81"/>
  <c r="AP86" i="81" s="1"/>
  <c r="AF86" i="81"/>
  <c r="AO86" i="81" s="1"/>
  <c r="AE86" i="81"/>
  <c r="AH86" i="26"/>
  <c r="AQ86" i="26" s="1"/>
  <c r="AH86" i="85"/>
  <c r="AQ86" i="85" s="1"/>
  <c r="W86" i="90"/>
  <c r="AG85" i="90"/>
  <c r="AP85" i="90" s="1"/>
  <c r="AF85" i="90"/>
  <c r="AO85" i="90" s="1"/>
  <c r="AE85" i="90"/>
  <c r="AR85" i="73"/>
  <c r="W86" i="82"/>
  <c r="AG85" i="82"/>
  <c r="AP85" i="82" s="1"/>
  <c r="AF85" i="82"/>
  <c r="AO85" i="82" s="1"/>
  <c r="AE85" i="82"/>
  <c r="AI85" i="86"/>
  <c r="AN85" i="86"/>
  <c r="X83" i="29"/>
  <c r="Y83" i="29"/>
  <c r="AF86" i="38"/>
  <c r="AO86" i="38" s="1"/>
  <c r="AE86" i="38"/>
  <c r="W87" i="38"/>
  <c r="AG86" i="38"/>
  <c r="AP86" i="38" s="1"/>
  <c r="X82" i="94"/>
  <c r="Y82" i="94"/>
  <c r="AR85" i="37"/>
  <c r="AR80" i="89"/>
  <c r="Z86" i="26"/>
  <c r="Y83" i="45"/>
  <c r="X83" i="45"/>
  <c r="AI87" i="77"/>
  <c r="AN87" i="77"/>
  <c r="X85" i="78"/>
  <c r="Y85" i="78"/>
  <c r="Z85" i="78" s="1"/>
  <c r="AH86" i="37"/>
  <c r="AQ86" i="37" s="1"/>
  <c r="AH86" i="30"/>
  <c r="AQ86" i="30" s="1"/>
  <c r="AI82" i="29"/>
  <c r="AN82" i="29"/>
  <c r="AR84" i="93"/>
  <c r="AR85" i="25"/>
  <c r="AH85" i="34"/>
  <c r="AQ85" i="34" s="1"/>
  <c r="AI82" i="74"/>
  <c r="AN82" i="74"/>
  <c r="AN84" i="78"/>
  <c r="AI84" i="78"/>
  <c r="AE85" i="46"/>
  <c r="W86" i="46"/>
  <c r="AG85" i="46"/>
  <c r="AP85" i="46" s="1"/>
  <c r="AF85" i="46"/>
  <c r="AO85" i="46" s="1"/>
  <c r="AR85" i="85"/>
  <c r="AH86" i="73"/>
  <c r="AQ86" i="73" s="1"/>
  <c r="AR85" i="26"/>
  <c r="Y87" i="42"/>
  <c r="X87" i="42"/>
  <c r="AH81" i="89"/>
  <c r="AQ81" i="89" s="1"/>
  <c r="AI81" i="94"/>
  <c r="AN81" i="94"/>
  <c r="AH86" i="25"/>
  <c r="AQ86" i="25" s="1"/>
  <c r="AR84" i="41"/>
  <c r="AI82" i="45"/>
  <c r="AN82" i="45"/>
  <c r="AE85" i="93"/>
  <c r="W86" i="93"/>
  <c r="AF85" i="93"/>
  <c r="AO85" i="93" s="1"/>
  <c r="AG85" i="93"/>
  <c r="AP85" i="93" s="1"/>
  <c r="Z86" i="85"/>
  <c r="AH85" i="46"/>
  <c r="AQ85" i="46" s="1"/>
  <c r="AH85" i="93"/>
  <c r="AQ85" i="93" s="1"/>
  <c r="Z86" i="37"/>
  <c r="Z86" i="30"/>
  <c r="AR85" i="81"/>
  <c r="Y86" i="86"/>
  <c r="X86" i="86"/>
  <c r="AR84" i="46"/>
  <c r="AH85" i="33"/>
  <c r="AQ85" i="33" s="1"/>
  <c r="Z85" i="34"/>
  <c r="Z86" i="25"/>
  <c r="AF81" i="89" l="1"/>
  <c r="AO81" i="89" s="1"/>
  <c r="AG81" i="89"/>
  <c r="AP81" i="89" s="1"/>
  <c r="AG86" i="73"/>
  <c r="AP86" i="73" s="1"/>
  <c r="W86" i="41"/>
  <c r="Z87" i="42"/>
  <c r="Z83" i="45"/>
  <c r="AF83" i="45" s="1"/>
  <c r="AO83" i="45" s="1"/>
  <c r="Z88" i="77"/>
  <c r="AF88" i="77" s="1"/>
  <c r="AO88" i="77" s="1"/>
  <c r="W87" i="73"/>
  <c r="Z83" i="29"/>
  <c r="AE83" i="29" s="1"/>
  <c r="Z82" i="94"/>
  <c r="AF82" i="94" s="1"/>
  <c r="AO82" i="94" s="1"/>
  <c r="Z86" i="86"/>
  <c r="AG86" i="86" s="1"/>
  <c r="AP86" i="86" s="1"/>
  <c r="AE86" i="86"/>
  <c r="AF83" i="29"/>
  <c r="AO83" i="29" s="1"/>
  <c r="AG82" i="94"/>
  <c r="AP82" i="94" s="1"/>
  <c r="W83" i="94"/>
  <c r="AE88" i="77"/>
  <c r="W89" i="77"/>
  <c r="AG86" i="30"/>
  <c r="AP86" i="30" s="1"/>
  <c r="AF86" i="30"/>
  <c r="AO86" i="30" s="1"/>
  <c r="AE86" i="30"/>
  <c r="W87" i="30"/>
  <c r="AR82" i="74"/>
  <c r="W86" i="78"/>
  <c r="AG85" i="78"/>
  <c r="AP85" i="78" s="1"/>
  <c r="AE85" i="78"/>
  <c r="AF85" i="78"/>
  <c r="AO85" i="78" s="1"/>
  <c r="AR82" i="45"/>
  <c r="AH83" i="74"/>
  <c r="AQ83" i="74" s="1"/>
  <c r="AF85" i="34"/>
  <c r="AO85" i="34" s="1"/>
  <c r="AE85" i="34"/>
  <c r="W86" i="34"/>
  <c r="AG85" i="34"/>
  <c r="AP85" i="34" s="1"/>
  <c r="AI85" i="93"/>
  <c r="AN85" i="93"/>
  <c r="AR82" i="29"/>
  <c r="AH85" i="78"/>
  <c r="AQ85" i="78" s="1"/>
  <c r="AI86" i="38"/>
  <c r="AN86" i="38"/>
  <c r="AR85" i="86"/>
  <c r="Y86" i="90"/>
  <c r="X86" i="90"/>
  <c r="AN86" i="81"/>
  <c r="AI86" i="81"/>
  <c r="X86" i="33"/>
  <c r="Y86" i="33"/>
  <c r="AI86" i="73"/>
  <c r="AN86" i="73"/>
  <c r="AI85" i="82"/>
  <c r="AN85" i="82"/>
  <c r="AE86" i="37"/>
  <c r="W87" i="37"/>
  <c r="AF86" i="37"/>
  <c r="AO86" i="37" s="1"/>
  <c r="AG86" i="37"/>
  <c r="AP86" i="37" s="1"/>
  <c r="AF86" i="85"/>
  <c r="AO86" i="85" s="1"/>
  <c r="AE86" i="85"/>
  <c r="W87" i="85"/>
  <c r="AG86" i="85"/>
  <c r="AP86" i="85" s="1"/>
  <c r="AG86" i="26"/>
  <c r="AP86" i="26" s="1"/>
  <c r="AF86" i="26"/>
  <c r="AO86" i="26" s="1"/>
  <c r="AE86" i="26"/>
  <c r="W87" i="26"/>
  <c r="Y87" i="81"/>
  <c r="X87" i="81"/>
  <c r="Z87" i="81" s="1"/>
  <c r="Y86" i="46"/>
  <c r="X86" i="46"/>
  <c r="Z86" i="46" s="1"/>
  <c r="AI85" i="46"/>
  <c r="AN85" i="46"/>
  <c r="AR87" i="77"/>
  <c r="AH83" i="29"/>
  <c r="AQ83" i="29" s="1"/>
  <c r="AI85" i="90"/>
  <c r="AN85" i="90"/>
  <c r="Z83" i="74"/>
  <c r="X86" i="41"/>
  <c r="Y86" i="41"/>
  <c r="AI81" i="89"/>
  <c r="AN81" i="89"/>
  <c r="AH82" i="94"/>
  <c r="AQ82" i="94" s="1"/>
  <c r="AR84" i="78"/>
  <c r="AH83" i="45"/>
  <c r="AQ83" i="45" s="1"/>
  <c r="AN85" i="41"/>
  <c r="AI85" i="41"/>
  <c r="AE87" i="42"/>
  <c r="W88" i="42"/>
  <c r="AF87" i="42"/>
  <c r="AO87" i="42" s="1"/>
  <c r="AG87" i="42"/>
  <c r="AP87" i="42" s="1"/>
  <c r="AH86" i="86"/>
  <c r="AQ86" i="86" s="1"/>
  <c r="AG86" i="25"/>
  <c r="AP86" i="25" s="1"/>
  <c r="AF86" i="25"/>
  <c r="AO86" i="25" s="1"/>
  <c r="AE86" i="25"/>
  <c r="W87" i="25"/>
  <c r="X86" i="93"/>
  <c r="Y86" i="93"/>
  <c r="AR81" i="94"/>
  <c r="AH87" i="42"/>
  <c r="AQ87" i="42" s="1"/>
  <c r="X87" i="38"/>
  <c r="Y87" i="38"/>
  <c r="Y86" i="82"/>
  <c r="X86" i="82"/>
  <c r="AH88" i="77"/>
  <c r="AQ88" i="77" s="1"/>
  <c r="AR86" i="42"/>
  <c r="AI85" i="33"/>
  <c r="AN85" i="33"/>
  <c r="Y87" i="73"/>
  <c r="X87" i="73"/>
  <c r="Y82" i="89"/>
  <c r="X82" i="89"/>
  <c r="AG83" i="45" l="1"/>
  <c r="AP83" i="45" s="1"/>
  <c r="W84" i="45"/>
  <c r="AE83" i="45"/>
  <c r="Z87" i="73"/>
  <c r="Z86" i="82"/>
  <c r="AE86" i="82" s="1"/>
  <c r="AG83" i="29"/>
  <c r="AP83" i="29" s="1"/>
  <c r="AF86" i="86"/>
  <c r="AO86" i="86" s="1"/>
  <c r="AG88" i="77"/>
  <c r="AP88" i="77" s="1"/>
  <c r="W84" i="29"/>
  <c r="Z86" i="41"/>
  <c r="AE82" i="94"/>
  <c r="AN82" i="94" s="1"/>
  <c r="W87" i="86"/>
  <c r="Z86" i="93"/>
  <c r="AF86" i="93" s="1"/>
  <c r="AO86" i="93" s="1"/>
  <c r="Z86" i="33"/>
  <c r="AG86" i="33" s="1"/>
  <c r="AP86" i="33" s="1"/>
  <c r="W87" i="33"/>
  <c r="AE86" i="33"/>
  <c r="AG86" i="46"/>
  <c r="AP86" i="46" s="1"/>
  <c r="AF86" i="46"/>
  <c r="AO86" i="46" s="1"/>
  <c r="AE86" i="46"/>
  <c r="W87" i="46"/>
  <c r="W87" i="82"/>
  <c r="AF86" i="82"/>
  <c r="AO86" i="82" s="1"/>
  <c r="AG86" i="82"/>
  <c r="AP86" i="82" s="1"/>
  <c r="AE83" i="74"/>
  <c r="W84" i="74"/>
  <c r="AF83" i="74"/>
  <c r="AO83" i="74" s="1"/>
  <c r="AG83" i="74"/>
  <c r="AP83" i="74" s="1"/>
  <c r="AH86" i="90"/>
  <c r="AQ86" i="90" s="1"/>
  <c r="AR86" i="38"/>
  <c r="X86" i="34"/>
  <c r="Y86" i="34"/>
  <c r="AR85" i="41"/>
  <c r="W87" i="41"/>
  <c r="AG86" i="41"/>
  <c r="AP86" i="41" s="1"/>
  <c r="AF86" i="41"/>
  <c r="AO86" i="41" s="1"/>
  <c r="AE86" i="41"/>
  <c r="AR85" i="46"/>
  <c r="W88" i="81"/>
  <c r="AG87" i="81"/>
  <c r="AP87" i="81" s="1"/>
  <c r="AF87" i="81"/>
  <c r="AO87" i="81" s="1"/>
  <c r="AE87" i="81"/>
  <c r="AI85" i="78"/>
  <c r="AN85" i="78"/>
  <c r="AI82" i="94"/>
  <c r="Y84" i="45"/>
  <c r="X84" i="45"/>
  <c r="AH82" i="89"/>
  <c r="AQ82" i="89" s="1"/>
  <c r="Y87" i="26"/>
  <c r="X87" i="26"/>
  <c r="Y87" i="85"/>
  <c r="X87" i="85"/>
  <c r="X87" i="37"/>
  <c r="Y87" i="37"/>
  <c r="AI85" i="34"/>
  <c r="AN85" i="34"/>
  <c r="AN86" i="30"/>
  <c r="AI86" i="30"/>
  <c r="AI83" i="45"/>
  <c r="AN83" i="45"/>
  <c r="AI88" i="77"/>
  <c r="AN88" i="77"/>
  <c r="AG87" i="73"/>
  <c r="AP87" i="73" s="1"/>
  <c r="AF87" i="73"/>
  <c r="AO87" i="73" s="1"/>
  <c r="AE87" i="73"/>
  <c r="W88" i="73"/>
  <c r="Y87" i="30"/>
  <c r="X87" i="30"/>
  <c r="Z87" i="30" s="1"/>
  <c r="AH87" i="38"/>
  <c r="AQ87" i="38" s="1"/>
  <c r="AR81" i="89"/>
  <c r="AR85" i="90"/>
  <c r="AN86" i="26"/>
  <c r="AI86" i="26"/>
  <c r="AI86" i="85"/>
  <c r="AN86" i="85"/>
  <c r="AI86" i="37"/>
  <c r="AN86" i="37"/>
  <c r="AH86" i="33"/>
  <c r="AQ86" i="33" s="1"/>
  <c r="Z86" i="90"/>
  <c r="X86" i="78"/>
  <c r="Y86" i="78"/>
  <c r="Y83" i="94"/>
  <c r="X83" i="94"/>
  <c r="X84" i="29"/>
  <c r="Y84" i="29"/>
  <c r="Y89" i="77"/>
  <c r="X89" i="77"/>
  <c r="X88" i="42"/>
  <c r="Y88" i="42"/>
  <c r="AH87" i="81"/>
  <c r="AQ87" i="81" s="1"/>
  <c r="AR85" i="93"/>
  <c r="AN83" i="29"/>
  <c r="AI83" i="29"/>
  <c r="AH86" i="93"/>
  <c r="AQ86" i="93" s="1"/>
  <c r="AH86" i="46"/>
  <c r="AQ86" i="46" s="1"/>
  <c r="AR86" i="73"/>
  <c r="Y87" i="86"/>
  <c r="X87" i="86"/>
  <c r="Z87" i="86" s="1"/>
  <c r="AR85" i="33"/>
  <c r="Z82" i="89"/>
  <c r="Z87" i="38"/>
  <c r="Y87" i="25"/>
  <c r="X87" i="25"/>
  <c r="AH87" i="73"/>
  <c r="AQ87" i="73" s="1"/>
  <c r="AH86" i="82"/>
  <c r="AQ86" i="82" s="1"/>
  <c r="AN86" i="25"/>
  <c r="AI86" i="25"/>
  <c r="AI87" i="42"/>
  <c r="AN87" i="42"/>
  <c r="AH86" i="41"/>
  <c r="AQ86" i="41" s="1"/>
  <c r="AR85" i="82"/>
  <c r="AR86" i="81"/>
  <c r="AN86" i="86"/>
  <c r="AI86" i="86"/>
  <c r="Z86" i="78" l="1"/>
  <c r="Z84" i="45"/>
  <c r="Z87" i="85"/>
  <c r="Z87" i="25"/>
  <c r="AG86" i="93"/>
  <c r="AP86" i="93" s="1"/>
  <c r="Z84" i="29"/>
  <c r="W85" i="29" s="1"/>
  <c r="AF86" i="33"/>
  <c r="AO86" i="33" s="1"/>
  <c r="Z86" i="34"/>
  <c r="AG86" i="34" s="1"/>
  <c r="AP86" i="34" s="1"/>
  <c r="W87" i="93"/>
  <c r="Z88" i="42"/>
  <c r="AG88" i="42" s="1"/>
  <c r="AP88" i="42" s="1"/>
  <c r="AE86" i="93"/>
  <c r="Z89" i="77"/>
  <c r="AE89" i="77" s="1"/>
  <c r="AF86" i="34"/>
  <c r="AO86" i="34" s="1"/>
  <c r="AH83" i="94"/>
  <c r="AQ83" i="94" s="1"/>
  <c r="AR85" i="34"/>
  <c r="AG87" i="38"/>
  <c r="AP87" i="38" s="1"/>
  <c r="AE87" i="38"/>
  <c r="W88" i="38"/>
  <c r="AF87" i="38"/>
  <c r="AO87" i="38" s="1"/>
  <c r="AG87" i="86"/>
  <c r="AP87" i="86" s="1"/>
  <c r="AF87" i="86"/>
  <c r="AO87" i="86" s="1"/>
  <c r="W88" i="86"/>
  <c r="AE87" i="86"/>
  <c r="AE88" i="42"/>
  <c r="W89" i="42"/>
  <c r="AE84" i="29"/>
  <c r="AF86" i="78"/>
  <c r="AO86" i="78" s="1"/>
  <c r="AE86" i="78"/>
  <c r="W87" i="78"/>
  <c r="AG86" i="78"/>
  <c r="AP86" i="78" s="1"/>
  <c r="W88" i="30"/>
  <c r="AG87" i="30"/>
  <c r="AP87" i="30" s="1"/>
  <c r="AF87" i="30"/>
  <c r="AO87" i="30" s="1"/>
  <c r="AE87" i="30"/>
  <c r="AG84" i="45"/>
  <c r="AP84" i="45" s="1"/>
  <c r="AF84" i="45"/>
  <c r="AO84" i="45" s="1"/>
  <c r="W85" i="45"/>
  <c r="AE84" i="45"/>
  <c r="AI86" i="41"/>
  <c r="AN86" i="41"/>
  <c r="X84" i="74"/>
  <c r="Y84" i="74"/>
  <c r="AG87" i="85"/>
  <c r="AP87" i="85" s="1"/>
  <c r="AF87" i="85"/>
  <c r="AO87" i="85" s="1"/>
  <c r="AE87" i="85"/>
  <c r="W88" i="85"/>
  <c r="AR82" i="94"/>
  <c r="AR86" i="25"/>
  <c r="AH87" i="25"/>
  <c r="AQ87" i="25" s="1"/>
  <c r="Z83" i="94"/>
  <c r="AN87" i="73"/>
  <c r="AI87" i="73"/>
  <c r="AR83" i="45"/>
  <c r="AH87" i="37"/>
  <c r="AQ87" i="37" s="1"/>
  <c r="X88" i="81"/>
  <c r="Y88" i="81"/>
  <c r="AI83" i="74"/>
  <c r="AN83" i="74"/>
  <c r="X87" i="33"/>
  <c r="Y87" i="33"/>
  <c r="AN86" i="93"/>
  <c r="AI86" i="93"/>
  <c r="AR83" i="29"/>
  <c r="AF86" i="90"/>
  <c r="AO86" i="90" s="1"/>
  <c r="W87" i="90"/>
  <c r="AG86" i="90"/>
  <c r="AP86" i="90" s="1"/>
  <c r="AE86" i="90"/>
  <c r="AR88" i="77"/>
  <c r="X87" i="82"/>
  <c r="Z87" i="82" s="1"/>
  <c r="Y87" i="82"/>
  <c r="AR86" i="86"/>
  <c r="AR87" i="42"/>
  <c r="AH87" i="26"/>
  <c r="AQ87" i="26" s="1"/>
  <c r="AI86" i="33"/>
  <c r="AN86" i="33"/>
  <c r="AH87" i="86"/>
  <c r="AQ87" i="86" s="1"/>
  <c r="AR86" i="85"/>
  <c r="AH87" i="30"/>
  <c r="AQ87" i="30" s="1"/>
  <c r="AR86" i="30"/>
  <c r="Z87" i="37"/>
  <c r="Z87" i="26"/>
  <c r="AH84" i="45"/>
  <c r="AQ84" i="45" s="1"/>
  <c r="AR85" i="78"/>
  <c r="X87" i="41"/>
  <c r="Y87" i="41"/>
  <c r="Y87" i="46"/>
  <c r="X87" i="46"/>
  <c r="Z87" i="46" s="1"/>
  <c r="AF82" i="89"/>
  <c r="AO82" i="89" s="1"/>
  <c r="AG82" i="89"/>
  <c r="AP82" i="89" s="1"/>
  <c r="AE82" i="89"/>
  <c r="W83" i="89"/>
  <c r="AH89" i="77"/>
  <c r="AQ89" i="77" s="1"/>
  <c r="Y87" i="93"/>
  <c r="X87" i="93"/>
  <c r="AR86" i="37"/>
  <c r="Y88" i="73"/>
  <c r="X88" i="73"/>
  <c r="Z88" i="73" s="1"/>
  <c r="AH86" i="34"/>
  <c r="AQ86" i="34" s="1"/>
  <c r="AI86" i="82"/>
  <c r="AN86" i="82"/>
  <c r="W88" i="25"/>
  <c r="AG87" i="25"/>
  <c r="AP87" i="25" s="1"/>
  <c r="AF87" i="25"/>
  <c r="AO87" i="25" s="1"/>
  <c r="AE87" i="25"/>
  <c r="AH88" i="42"/>
  <c r="AQ88" i="42" s="1"/>
  <c r="AH84" i="29"/>
  <c r="AQ84" i="29" s="1"/>
  <c r="AH86" i="78"/>
  <c r="AQ86" i="78" s="1"/>
  <c r="AR86" i="26"/>
  <c r="AH87" i="85"/>
  <c r="AQ87" i="85" s="1"/>
  <c r="AI87" i="81"/>
  <c r="AN87" i="81"/>
  <c r="AN86" i="46"/>
  <c r="AI86" i="46"/>
  <c r="W90" i="77" l="1"/>
  <c r="AF88" i="42"/>
  <c r="AO88" i="42" s="1"/>
  <c r="W87" i="34"/>
  <c r="AF84" i="29"/>
  <c r="AO84" i="29" s="1"/>
  <c r="AE86" i="34"/>
  <c r="AF89" i="77"/>
  <c r="AO89" i="77" s="1"/>
  <c r="AG89" i="77"/>
  <c r="AP89" i="77" s="1"/>
  <c r="AG84" i="29"/>
  <c r="AP84" i="29" s="1"/>
  <c r="Z87" i="93"/>
  <c r="W88" i="93" s="1"/>
  <c r="Z88" i="81"/>
  <c r="AE88" i="81" s="1"/>
  <c r="Z87" i="41"/>
  <c r="W88" i="41" s="1"/>
  <c r="W88" i="46"/>
  <c r="AG87" i="46"/>
  <c r="AP87" i="46" s="1"/>
  <c r="AE87" i="46"/>
  <c r="AF87" i="46"/>
  <c r="AO87" i="46" s="1"/>
  <c r="AG87" i="93"/>
  <c r="AP87" i="93" s="1"/>
  <c r="AF87" i="93"/>
  <c r="AO87" i="93" s="1"/>
  <c r="W89" i="73"/>
  <c r="AG88" i="73"/>
  <c r="AP88" i="73" s="1"/>
  <c r="AE88" i="73"/>
  <c r="AF88" i="73"/>
  <c r="AO88" i="73" s="1"/>
  <c r="W89" i="81"/>
  <c r="AI87" i="25"/>
  <c r="AN87" i="25"/>
  <c r="AN82" i="89"/>
  <c r="AI82" i="89"/>
  <c r="AH87" i="93"/>
  <c r="AQ87" i="93" s="1"/>
  <c r="AH87" i="82"/>
  <c r="AQ87" i="82" s="1"/>
  <c r="AG83" i="94"/>
  <c r="AP83" i="94" s="1"/>
  <c r="AF83" i="94"/>
  <c r="AO83" i="94" s="1"/>
  <c r="W84" i="94"/>
  <c r="AE83" i="94"/>
  <c r="AN87" i="85"/>
  <c r="AI87" i="85"/>
  <c r="AI84" i="29"/>
  <c r="AN84" i="29"/>
  <c r="AN88" i="42"/>
  <c r="AI88" i="42"/>
  <c r="AH88" i="73"/>
  <c r="AQ88" i="73" s="1"/>
  <c r="AH87" i="46"/>
  <c r="AQ87" i="46" s="1"/>
  <c r="AR86" i="33"/>
  <c r="AR86" i="41"/>
  <c r="AI87" i="30"/>
  <c r="AN87" i="30"/>
  <c r="AR87" i="81"/>
  <c r="Y83" i="89"/>
  <c r="X83" i="89"/>
  <c r="W88" i="26"/>
  <c r="AG87" i="26"/>
  <c r="AP87" i="26" s="1"/>
  <c r="AF87" i="26"/>
  <c r="AO87" i="26" s="1"/>
  <c r="AE87" i="26"/>
  <c r="AH87" i="33"/>
  <c r="AQ87" i="33" s="1"/>
  <c r="Y87" i="78"/>
  <c r="X87" i="78"/>
  <c r="X87" i="34"/>
  <c r="Y87" i="34"/>
  <c r="AG87" i="37"/>
  <c r="AP87" i="37" s="1"/>
  <c r="AF87" i="37"/>
  <c r="AO87" i="37" s="1"/>
  <c r="AE87" i="37"/>
  <c r="W88" i="37"/>
  <c r="Z87" i="33"/>
  <c r="AN84" i="45"/>
  <c r="AI84" i="45"/>
  <c r="AI86" i="78"/>
  <c r="AN86" i="78"/>
  <c r="X85" i="29"/>
  <c r="Y85" i="29"/>
  <c r="Y90" i="77"/>
  <c r="X90" i="77"/>
  <c r="Z90" i="77" s="1"/>
  <c r="AR86" i="82"/>
  <c r="AG87" i="82"/>
  <c r="AP87" i="82" s="1"/>
  <c r="AF87" i="82"/>
  <c r="AO87" i="82" s="1"/>
  <c r="W88" i="82"/>
  <c r="AE87" i="82"/>
  <c r="X87" i="90"/>
  <c r="Y87" i="90"/>
  <c r="AH88" i="81"/>
  <c r="AQ88" i="81" s="1"/>
  <c r="AR87" i="73"/>
  <c r="AH84" i="74"/>
  <c r="AQ84" i="74" s="1"/>
  <c r="Y85" i="45"/>
  <c r="X85" i="45"/>
  <c r="Z85" i="45" s="1"/>
  <c r="Y89" i="42"/>
  <c r="X89" i="42"/>
  <c r="AN87" i="86"/>
  <c r="AI87" i="86"/>
  <c r="X88" i="38"/>
  <c r="Y88" i="38"/>
  <c r="AN89" i="77"/>
  <c r="AI89" i="77"/>
  <c r="AN86" i="34"/>
  <c r="AI86" i="34"/>
  <c r="AR86" i="46"/>
  <c r="Y88" i="25"/>
  <c r="X88" i="25"/>
  <c r="Z88" i="25" s="1"/>
  <c r="AH87" i="41"/>
  <c r="AQ87" i="41" s="1"/>
  <c r="AI86" i="90"/>
  <c r="AN86" i="90"/>
  <c r="AR86" i="93"/>
  <c r="AR83" i="74"/>
  <c r="Y88" i="85"/>
  <c r="X88" i="85"/>
  <c r="Z84" i="74"/>
  <c r="Y88" i="30"/>
  <c r="X88" i="30"/>
  <c r="Z88" i="30" s="1"/>
  <c r="X88" i="86"/>
  <c r="Y88" i="86"/>
  <c r="AN87" i="38"/>
  <c r="AI87" i="38"/>
  <c r="AF88" i="81" l="1"/>
  <c r="AO88" i="81" s="1"/>
  <c r="AG88" i="81"/>
  <c r="AP88" i="81" s="1"/>
  <c r="AG87" i="41"/>
  <c r="AP87" i="41" s="1"/>
  <c r="AE87" i="41"/>
  <c r="Z85" i="29"/>
  <c r="AE87" i="93"/>
  <c r="AF87" i="41"/>
  <c r="AO87" i="41" s="1"/>
  <c r="Z87" i="78"/>
  <c r="AG87" i="78" s="1"/>
  <c r="AP87" i="78" s="1"/>
  <c r="W86" i="45"/>
  <c r="AG85" i="45"/>
  <c r="AP85" i="45" s="1"/>
  <c r="AE85" i="45"/>
  <c r="AF85" i="45"/>
  <c r="AO85" i="45" s="1"/>
  <c r="AE87" i="78"/>
  <c r="W88" i="78"/>
  <c r="AE88" i="25"/>
  <c r="W89" i="25"/>
  <c r="AG88" i="25"/>
  <c r="AP88" i="25" s="1"/>
  <c r="AF88" i="25"/>
  <c r="AO88" i="25" s="1"/>
  <c r="AR84" i="45"/>
  <c r="AH83" i="89"/>
  <c r="AQ83" i="89" s="1"/>
  <c r="AI87" i="41"/>
  <c r="AN87" i="41"/>
  <c r="AR87" i="38"/>
  <c r="AR89" i="77"/>
  <c r="Y88" i="82"/>
  <c r="X88" i="82"/>
  <c r="Z88" i="82" s="1"/>
  <c r="AR86" i="78"/>
  <c r="AN87" i="37"/>
  <c r="AI87" i="37"/>
  <c r="AH87" i="78"/>
  <c r="AQ87" i="78" s="1"/>
  <c r="Y88" i="26"/>
  <c r="X88" i="26"/>
  <c r="Z88" i="26" s="1"/>
  <c r="X84" i="94"/>
  <c r="Y84" i="94"/>
  <c r="X89" i="81"/>
  <c r="Y89" i="81"/>
  <c r="Y88" i="41"/>
  <c r="X88" i="41"/>
  <c r="Z88" i="41" s="1"/>
  <c r="X88" i="93"/>
  <c r="Y88" i="93"/>
  <c r="AG84" i="74"/>
  <c r="AP84" i="74" s="1"/>
  <c r="AF84" i="74"/>
  <c r="AO84" i="74" s="1"/>
  <c r="AE84" i="74"/>
  <c r="W85" i="74"/>
  <c r="AH87" i="90"/>
  <c r="AQ87" i="90" s="1"/>
  <c r="AI87" i="26"/>
  <c r="AN87" i="26"/>
  <c r="AR87" i="85"/>
  <c r="Y89" i="73"/>
  <c r="X89" i="73"/>
  <c r="Z89" i="73" s="1"/>
  <c r="AI87" i="93"/>
  <c r="AN87" i="93"/>
  <c r="AI87" i="46"/>
  <c r="AN87" i="46"/>
  <c r="AH89" i="42"/>
  <c r="AQ89" i="42" s="1"/>
  <c r="AQ91" i="42" s="1"/>
  <c r="AZ3" i="42"/>
  <c r="AX4" i="42" s="1"/>
  <c r="S4" i="42" s="1"/>
  <c r="AC4" i="42" s="1"/>
  <c r="AB5" i="42" s="1"/>
  <c r="AX47" i="42"/>
  <c r="S47" i="42" s="1"/>
  <c r="AC47" i="42" s="1"/>
  <c r="AB48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8" i="42"/>
  <c r="S88" i="42" s="1"/>
  <c r="AC88" i="42" s="1"/>
  <c r="AB89" i="42" s="1"/>
  <c r="AX86" i="42"/>
  <c r="S86" i="42" s="1"/>
  <c r="AC86" i="42" s="1"/>
  <c r="AB87" i="42" s="1"/>
  <c r="AX87" i="42"/>
  <c r="S87" i="42" s="1"/>
  <c r="AC87" i="42" s="1"/>
  <c r="AB88" i="42" s="1"/>
  <c r="AX85" i="42"/>
  <c r="S85" i="42" s="1"/>
  <c r="AC85" i="42" s="1"/>
  <c r="AB86" i="42" s="1"/>
  <c r="AX84" i="42"/>
  <c r="S84" i="42" s="1"/>
  <c r="AC84" i="42" s="1"/>
  <c r="AB85" i="42" s="1"/>
  <c r="AR82" i="89"/>
  <c r="AH88" i="86"/>
  <c r="AQ88" i="86" s="1"/>
  <c r="AH88" i="85"/>
  <c r="AQ88" i="85" s="1"/>
  <c r="AH88" i="38"/>
  <c r="AQ88" i="38" s="1"/>
  <c r="Z89" i="42"/>
  <c r="Z87" i="90"/>
  <c r="AH85" i="29"/>
  <c r="AQ85" i="29" s="1"/>
  <c r="AF87" i="33"/>
  <c r="AO87" i="33" s="1"/>
  <c r="AG87" i="33"/>
  <c r="AP87" i="33" s="1"/>
  <c r="W88" i="33"/>
  <c r="AE87" i="33"/>
  <c r="Z83" i="89"/>
  <c r="AI88" i="81"/>
  <c r="AN88" i="81"/>
  <c r="AF88" i="30"/>
  <c r="AO88" i="30" s="1"/>
  <c r="AE88" i="30"/>
  <c r="W89" i="30"/>
  <c r="AG88" i="30"/>
  <c r="AP88" i="30" s="1"/>
  <c r="AR87" i="30"/>
  <c r="AR84" i="29"/>
  <c r="Z88" i="86"/>
  <c r="AR86" i="34"/>
  <c r="Z88" i="38"/>
  <c r="AH85" i="45"/>
  <c r="AQ85" i="45" s="1"/>
  <c r="AN87" i="82"/>
  <c r="AI87" i="82"/>
  <c r="AF85" i="29"/>
  <c r="AO85" i="29" s="1"/>
  <c r="AE85" i="29"/>
  <c r="W86" i="29"/>
  <c r="AG85" i="29"/>
  <c r="AP85" i="29" s="1"/>
  <c r="AH87" i="34"/>
  <c r="AQ87" i="34" s="1"/>
  <c r="AR88" i="42"/>
  <c r="AN83" i="94"/>
  <c r="AI83" i="94"/>
  <c r="AR87" i="25"/>
  <c r="W91" i="77"/>
  <c r="AG90" i="77"/>
  <c r="AP90" i="77" s="1"/>
  <c r="AF90" i="77"/>
  <c r="AO90" i="77" s="1"/>
  <c r="AE90" i="77"/>
  <c r="AH88" i="30"/>
  <c r="AQ88" i="30" s="1"/>
  <c r="Z88" i="85"/>
  <c r="AR86" i="90"/>
  <c r="AH88" i="25"/>
  <c r="AQ88" i="25" s="1"/>
  <c r="AR87" i="86"/>
  <c r="AH90" i="77"/>
  <c r="AQ90" i="77" s="1"/>
  <c r="Y88" i="37"/>
  <c r="X88" i="37"/>
  <c r="Z87" i="34"/>
  <c r="AI88" i="73"/>
  <c r="AN88" i="73"/>
  <c r="Y88" i="46"/>
  <c r="Z88" i="46" s="1"/>
  <c r="X88" i="46"/>
  <c r="AX42" i="42" l="1"/>
  <c r="S42" i="42" s="1"/>
  <c r="AC42" i="42" s="1"/>
  <c r="AB43" i="42" s="1"/>
  <c r="AX49" i="42"/>
  <c r="S49" i="42" s="1"/>
  <c r="AC49" i="42" s="1"/>
  <c r="AB50" i="42" s="1"/>
  <c r="AX41" i="42"/>
  <c r="S41" i="42" s="1"/>
  <c r="AC41" i="42" s="1"/>
  <c r="AB42" i="42" s="1"/>
  <c r="AX48" i="42"/>
  <c r="S48" i="42" s="1"/>
  <c r="AC48" i="42" s="1"/>
  <c r="AB49" i="42" s="1"/>
  <c r="AX35" i="42"/>
  <c r="S35" i="42" s="1"/>
  <c r="AC35" i="42" s="1"/>
  <c r="AB36" i="42" s="1"/>
  <c r="Z84" i="94"/>
  <c r="AX46" i="42"/>
  <c r="S46" i="42" s="1"/>
  <c r="AC46" i="42" s="1"/>
  <c r="AB47" i="42" s="1"/>
  <c r="AX43" i="42"/>
  <c r="S43" i="42" s="1"/>
  <c r="AC43" i="42" s="1"/>
  <c r="AB44" i="42" s="1"/>
  <c r="Z89" i="81"/>
  <c r="AF87" i="78"/>
  <c r="AO87" i="78" s="1"/>
  <c r="AX37" i="42"/>
  <c r="S37" i="42" s="1"/>
  <c r="AC37" i="42" s="1"/>
  <c r="AB38" i="42" s="1"/>
  <c r="AX31" i="42"/>
  <c r="S31" i="42" s="1"/>
  <c r="AC31" i="42" s="1"/>
  <c r="AB32" i="42" s="1"/>
  <c r="AX36" i="42"/>
  <c r="S36" i="42" s="1"/>
  <c r="AC36" i="42" s="1"/>
  <c r="AB37" i="42" s="1"/>
  <c r="AX25" i="42"/>
  <c r="S25" i="42" s="1"/>
  <c r="AC25" i="42" s="1"/>
  <c r="AB26" i="42" s="1"/>
  <c r="AX40" i="42"/>
  <c r="S40" i="42" s="1"/>
  <c r="AC40" i="42" s="1"/>
  <c r="AB41" i="42" s="1"/>
  <c r="AX34" i="42"/>
  <c r="S34" i="42" s="1"/>
  <c r="AC34" i="42" s="1"/>
  <c r="AB35" i="42" s="1"/>
  <c r="AX45" i="42"/>
  <c r="S45" i="42" s="1"/>
  <c r="AC45" i="42" s="1"/>
  <c r="AB46" i="42" s="1"/>
  <c r="AX39" i="42"/>
  <c r="S39" i="42" s="1"/>
  <c r="AC39" i="42" s="1"/>
  <c r="AB40" i="42" s="1"/>
  <c r="AX33" i="42"/>
  <c r="S33" i="42" s="1"/>
  <c r="AC33" i="42" s="1"/>
  <c r="AB34" i="42" s="1"/>
  <c r="Z88" i="37"/>
  <c r="AX50" i="42"/>
  <c r="S50" i="42" s="1"/>
  <c r="AC50" i="42" s="1"/>
  <c r="AB51" i="42" s="1"/>
  <c r="AX44" i="42"/>
  <c r="S44" i="42" s="1"/>
  <c r="AC44" i="42" s="1"/>
  <c r="AB45" i="42" s="1"/>
  <c r="AX38" i="42"/>
  <c r="S38" i="42" s="1"/>
  <c r="AC38" i="42" s="1"/>
  <c r="AB39" i="42" s="1"/>
  <c r="AX32" i="42"/>
  <c r="S32" i="42" s="1"/>
  <c r="AC32" i="42" s="1"/>
  <c r="AB33" i="42" s="1"/>
  <c r="AX30" i="42"/>
  <c r="S30" i="42" s="1"/>
  <c r="AC30" i="42" s="1"/>
  <c r="AB31" i="42" s="1"/>
  <c r="AX24" i="42"/>
  <c r="S24" i="42" s="1"/>
  <c r="AC24" i="42" s="1"/>
  <c r="AB25" i="42" s="1"/>
  <c r="AX29" i="42"/>
  <c r="S29" i="42" s="1"/>
  <c r="AC29" i="42" s="1"/>
  <c r="AB30" i="42" s="1"/>
  <c r="AX23" i="42"/>
  <c r="S23" i="42" s="1"/>
  <c r="AC23" i="42" s="1"/>
  <c r="AB24" i="42" s="1"/>
  <c r="AX28" i="42"/>
  <c r="S28" i="42" s="1"/>
  <c r="AC28" i="42" s="1"/>
  <c r="AB29" i="42" s="1"/>
  <c r="AX22" i="42"/>
  <c r="S22" i="42" s="1"/>
  <c r="AC22" i="42" s="1"/>
  <c r="AB23" i="42" s="1"/>
  <c r="AX27" i="42"/>
  <c r="S27" i="42" s="1"/>
  <c r="AC27" i="42" s="1"/>
  <c r="AB28" i="42" s="1"/>
  <c r="AX21" i="42"/>
  <c r="S21" i="42" s="1"/>
  <c r="AC21" i="42" s="1"/>
  <c r="AB22" i="42" s="1"/>
  <c r="Z88" i="93"/>
  <c r="AX26" i="42"/>
  <c r="S26" i="42" s="1"/>
  <c r="AC26" i="42" s="1"/>
  <c r="AB27" i="42" s="1"/>
  <c r="AX20" i="42"/>
  <c r="S20" i="42" s="1"/>
  <c r="AC20" i="42" s="1"/>
  <c r="AB21" i="42" s="1"/>
  <c r="AX12" i="42"/>
  <c r="S12" i="42" s="1"/>
  <c r="AC12" i="42" s="1"/>
  <c r="AB13" i="42" s="1"/>
  <c r="AX19" i="42"/>
  <c r="S19" i="42" s="1"/>
  <c r="AC19" i="42" s="1"/>
  <c r="AB20" i="42" s="1"/>
  <c r="AX18" i="42"/>
  <c r="S18" i="42" s="1"/>
  <c r="AC18" i="42" s="1"/>
  <c r="AB19" i="42" s="1"/>
  <c r="AX14" i="42"/>
  <c r="S14" i="42" s="1"/>
  <c r="AC14" i="42" s="1"/>
  <c r="AB15" i="42" s="1"/>
  <c r="AX13" i="42"/>
  <c r="S13" i="42" s="1"/>
  <c r="AC13" i="42" s="1"/>
  <c r="AB14" i="42" s="1"/>
  <c r="AX7" i="42"/>
  <c r="S7" i="42" s="1"/>
  <c r="AC7" i="42" s="1"/>
  <c r="AB8" i="42" s="1"/>
  <c r="AX3" i="42"/>
  <c r="S3" i="42" s="1"/>
  <c r="AC3" i="42" s="1"/>
  <c r="AX11" i="42"/>
  <c r="S11" i="42" s="1"/>
  <c r="AC11" i="42" s="1"/>
  <c r="AB12" i="42" s="1"/>
  <c r="AX17" i="42"/>
  <c r="S17" i="42" s="1"/>
  <c r="AC17" i="42" s="1"/>
  <c r="AB18" i="42" s="1"/>
  <c r="AX10" i="42"/>
  <c r="S10" i="42" s="1"/>
  <c r="AC10" i="42" s="1"/>
  <c r="AB11" i="42" s="1"/>
  <c r="AX16" i="42"/>
  <c r="S16" i="42" s="1"/>
  <c r="AC16" i="42" s="1"/>
  <c r="AB17" i="42" s="1"/>
  <c r="AX8" i="42"/>
  <c r="S8" i="42" s="1"/>
  <c r="AC8" i="42" s="1"/>
  <c r="AB9" i="42" s="1"/>
  <c r="AK5" i="42"/>
  <c r="AT5" i="42" s="1"/>
  <c r="AJ74" i="42"/>
  <c r="AK74" i="42"/>
  <c r="AT74" i="42" s="1"/>
  <c r="AE88" i="46"/>
  <c r="W89" i="46"/>
  <c r="AG88" i="46"/>
  <c r="AP88" i="46" s="1"/>
  <c r="AF88" i="46"/>
  <c r="AO88" i="46" s="1"/>
  <c r="W89" i="37"/>
  <c r="AG88" i="37"/>
  <c r="AP88" i="37" s="1"/>
  <c r="AF88" i="37"/>
  <c r="AO88" i="37" s="1"/>
  <c r="AE88" i="37"/>
  <c r="AR87" i="82"/>
  <c r="AI88" i="30"/>
  <c r="AN88" i="30"/>
  <c r="Y88" i="33"/>
  <c r="X88" i="33"/>
  <c r="AJ88" i="42"/>
  <c r="AK88" i="42"/>
  <c r="AT88" i="42" s="1"/>
  <c r="AJ81" i="42"/>
  <c r="AK81" i="42"/>
  <c r="AT81" i="42" s="1"/>
  <c r="AJ75" i="42"/>
  <c r="AK75" i="42"/>
  <c r="AT75" i="42" s="1"/>
  <c r="AJ69" i="42"/>
  <c r="AK69" i="42"/>
  <c r="AT69" i="42" s="1"/>
  <c r="AJ63" i="42"/>
  <c r="AK63" i="42"/>
  <c r="AT63" i="42" s="1"/>
  <c r="AJ57" i="42"/>
  <c r="AK57" i="42"/>
  <c r="AT57" i="42" s="1"/>
  <c r="AJ51" i="42"/>
  <c r="AK51" i="42"/>
  <c r="AT51" i="42" s="1"/>
  <c r="AJ45" i="42"/>
  <c r="AK45" i="42"/>
  <c r="AT45" i="42" s="1"/>
  <c r="AJ39" i="42"/>
  <c r="AK39" i="42"/>
  <c r="AT39" i="42" s="1"/>
  <c r="AJ33" i="42"/>
  <c r="AK33" i="42"/>
  <c r="AT33" i="42" s="1"/>
  <c r="AJ27" i="42"/>
  <c r="AK27" i="42"/>
  <c r="AT27" i="42" s="1"/>
  <c r="AJ21" i="42"/>
  <c r="AK21" i="42"/>
  <c r="AT21" i="42" s="1"/>
  <c r="AK15" i="42"/>
  <c r="AT15" i="42" s="1"/>
  <c r="AK9" i="42"/>
  <c r="AT9" i="42" s="1"/>
  <c r="AB4" i="42"/>
  <c r="AJ3" i="42"/>
  <c r="AH89" i="73"/>
  <c r="AQ89" i="73" s="1"/>
  <c r="AR87" i="26"/>
  <c r="X85" i="74"/>
  <c r="Y85" i="74"/>
  <c r="AH88" i="93"/>
  <c r="AQ88" i="93" s="1"/>
  <c r="AH89" i="81"/>
  <c r="AQ89" i="81" s="1"/>
  <c r="Y89" i="25"/>
  <c r="X89" i="25"/>
  <c r="AJ68" i="42"/>
  <c r="AK68" i="42"/>
  <c r="AT68" i="42" s="1"/>
  <c r="AJ50" i="42"/>
  <c r="AK50" i="42"/>
  <c r="AT50" i="42" s="1"/>
  <c r="AJ44" i="42"/>
  <c r="AK44" i="42"/>
  <c r="AT44" i="42" s="1"/>
  <c r="AJ38" i="42"/>
  <c r="AK38" i="42"/>
  <c r="AT38" i="42" s="1"/>
  <c r="AJ32" i="42"/>
  <c r="AK32" i="42"/>
  <c r="AT32" i="42" s="1"/>
  <c r="AJ26" i="42"/>
  <c r="AK26" i="42"/>
  <c r="AT26" i="42" s="1"/>
  <c r="AJ20" i="42"/>
  <c r="AK20" i="42"/>
  <c r="AT20" i="42" s="1"/>
  <c r="AJ14" i="42"/>
  <c r="AK14" i="42"/>
  <c r="AT14" i="42" s="1"/>
  <c r="AK8" i="42"/>
  <c r="AT8" i="42" s="1"/>
  <c r="AF89" i="73"/>
  <c r="AO89" i="73" s="1"/>
  <c r="AE89" i="73"/>
  <c r="W90" i="73"/>
  <c r="AG89" i="73"/>
  <c r="AP89" i="73" s="1"/>
  <c r="AE88" i="93"/>
  <c r="W89" i="93"/>
  <c r="AF88" i="93"/>
  <c r="AO88" i="93" s="1"/>
  <c r="AG88" i="93"/>
  <c r="AP88" i="93" s="1"/>
  <c r="AG89" i="81"/>
  <c r="AP89" i="81" s="1"/>
  <c r="AF89" i="81"/>
  <c r="AO89" i="81" s="1"/>
  <c r="W90" i="81"/>
  <c r="AE89" i="81"/>
  <c r="AE88" i="26"/>
  <c r="W89" i="26"/>
  <c r="AG88" i="26"/>
  <c r="AP88" i="26" s="1"/>
  <c r="AF88" i="26"/>
  <c r="AO88" i="26" s="1"/>
  <c r="AR87" i="37"/>
  <c r="W89" i="82"/>
  <c r="AG88" i="82"/>
  <c r="AP88" i="82" s="1"/>
  <c r="AF88" i="82"/>
  <c r="AO88" i="82" s="1"/>
  <c r="AE88" i="82"/>
  <c r="AR87" i="41"/>
  <c r="AI88" i="25"/>
  <c r="AN88" i="25"/>
  <c r="AJ87" i="42"/>
  <c r="AK87" i="42"/>
  <c r="AT87" i="42" s="1"/>
  <c r="AR88" i="73"/>
  <c r="AJ79" i="42"/>
  <c r="AK79" i="42"/>
  <c r="AT79" i="42" s="1"/>
  <c r="AJ73" i="42"/>
  <c r="AK73" i="42"/>
  <c r="AT73" i="42" s="1"/>
  <c r="AJ67" i="42"/>
  <c r="AK67" i="42"/>
  <c r="AT67" i="42" s="1"/>
  <c r="AJ61" i="42"/>
  <c r="AK61" i="42"/>
  <c r="AT61" i="42" s="1"/>
  <c r="AJ55" i="42"/>
  <c r="AK55" i="42"/>
  <c r="AT55" i="42" s="1"/>
  <c r="AJ49" i="42"/>
  <c r="AK49" i="42"/>
  <c r="AT49" i="42" s="1"/>
  <c r="AJ43" i="42"/>
  <c r="AK43" i="42"/>
  <c r="AT43" i="42" s="1"/>
  <c r="AJ37" i="42"/>
  <c r="AK37" i="42"/>
  <c r="AT37" i="42" s="1"/>
  <c r="AJ31" i="42"/>
  <c r="AK31" i="42"/>
  <c r="AT31" i="42" s="1"/>
  <c r="AJ25" i="42"/>
  <c r="AK25" i="42"/>
  <c r="AT25" i="42" s="1"/>
  <c r="AJ19" i="42"/>
  <c r="AK19" i="42"/>
  <c r="AT19" i="42" s="1"/>
  <c r="AJ13" i="42"/>
  <c r="AK13" i="42"/>
  <c r="AT13" i="42" s="1"/>
  <c r="AX6" i="42"/>
  <c r="S6" i="42" s="1"/>
  <c r="AC6" i="42" s="1"/>
  <c r="AB7" i="42" s="1"/>
  <c r="AN84" i="74"/>
  <c r="AI84" i="74"/>
  <c r="AH88" i="41"/>
  <c r="AQ88" i="41" s="1"/>
  <c r="AI85" i="45"/>
  <c r="AN85" i="45"/>
  <c r="AF87" i="34"/>
  <c r="AO87" i="34" s="1"/>
  <c r="W88" i="34"/>
  <c r="AG87" i="34"/>
  <c r="AP87" i="34" s="1"/>
  <c r="AE87" i="34"/>
  <c r="W89" i="85"/>
  <c r="AG88" i="85"/>
  <c r="AP88" i="85" s="1"/>
  <c r="AE88" i="85"/>
  <c r="AF88" i="85"/>
  <c r="AO88" i="85" s="1"/>
  <c r="AI90" i="77"/>
  <c r="AN90" i="77"/>
  <c r="Y86" i="29"/>
  <c r="X86" i="29"/>
  <c r="AR88" i="81"/>
  <c r="AF87" i="90"/>
  <c r="AO87" i="90" s="1"/>
  <c r="AG87" i="90"/>
  <c r="AP87" i="90" s="1"/>
  <c r="AE87" i="90"/>
  <c r="W88" i="90"/>
  <c r="AJ84" i="42"/>
  <c r="AK84" i="42"/>
  <c r="AT84" i="42" s="1"/>
  <c r="AJ78" i="42"/>
  <c r="AK78" i="42"/>
  <c r="AT78" i="42" s="1"/>
  <c r="AJ72" i="42"/>
  <c r="AK72" i="42"/>
  <c r="AT72" i="42" s="1"/>
  <c r="AJ66" i="42"/>
  <c r="AK66" i="42"/>
  <c r="AT66" i="42" s="1"/>
  <c r="AJ60" i="42"/>
  <c r="AK60" i="42"/>
  <c r="AT60" i="42" s="1"/>
  <c r="AJ54" i="42"/>
  <c r="AK54" i="42"/>
  <c r="AT54" i="42" s="1"/>
  <c r="AJ48" i="42"/>
  <c r="AK48" i="42"/>
  <c r="AT48" i="42" s="1"/>
  <c r="AJ42" i="42"/>
  <c r="AK42" i="42"/>
  <c r="AT42" i="42" s="1"/>
  <c r="AJ36" i="42"/>
  <c r="AK36" i="42"/>
  <c r="AT36" i="42" s="1"/>
  <c r="AJ30" i="42"/>
  <c r="AK30" i="42"/>
  <c r="AT30" i="42" s="1"/>
  <c r="AJ24" i="42"/>
  <c r="AK24" i="42"/>
  <c r="AT24" i="42" s="1"/>
  <c r="AJ18" i="42"/>
  <c r="AK18" i="42"/>
  <c r="AT18" i="42" s="1"/>
  <c r="AJ12" i="42"/>
  <c r="AK12" i="42"/>
  <c r="AT12" i="42" s="1"/>
  <c r="AX5" i="42"/>
  <c r="S5" i="42" s="1"/>
  <c r="AC5" i="42" s="1"/>
  <c r="AB6" i="42" s="1"/>
  <c r="AR87" i="46"/>
  <c r="AH84" i="94"/>
  <c r="AQ84" i="94" s="1"/>
  <c r="Y88" i="78"/>
  <c r="X88" i="78"/>
  <c r="AF88" i="38"/>
  <c r="AO88" i="38" s="1"/>
  <c r="W89" i="38"/>
  <c r="AG88" i="38"/>
  <c r="AP88" i="38" s="1"/>
  <c r="AE88" i="38"/>
  <c r="AJ80" i="42"/>
  <c r="AK80" i="42"/>
  <c r="AT80" i="42" s="1"/>
  <c r="AJ56" i="42"/>
  <c r="AK56" i="42"/>
  <c r="AT56" i="42" s="1"/>
  <c r="AH88" i="46"/>
  <c r="AQ88" i="46" s="1"/>
  <c r="AH88" i="37"/>
  <c r="AQ88" i="37" s="1"/>
  <c r="AR83" i="94"/>
  <c r="AI85" i="29"/>
  <c r="AN85" i="29"/>
  <c r="W89" i="86"/>
  <c r="AG88" i="86"/>
  <c r="AP88" i="86" s="1"/>
  <c r="AF88" i="86"/>
  <c r="AO88" i="86" s="1"/>
  <c r="AE88" i="86"/>
  <c r="AG83" i="89"/>
  <c r="AP83" i="89" s="1"/>
  <c r="AF83" i="89"/>
  <c r="AO83" i="89" s="1"/>
  <c r="AE83" i="89"/>
  <c r="W84" i="89"/>
  <c r="AX89" i="42"/>
  <c r="S89" i="42" s="1"/>
  <c r="AC89" i="42" s="1"/>
  <c r="AJ89" i="42" s="1"/>
  <c r="AS89" i="42" s="1"/>
  <c r="AG89" i="42"/>
  <c r="AP89" i="42" s="1"/>
  <c r="AP91" i="42" s="1"/>
  <c r="AF89" i="42"/>
  <c r="AO89" i="42" s="1"/>
  <c r="AO91" i="42" s="1"/>
  <c r="AE89" i="42"/>
  <c r="AJ85" i="42"/>
  <c r="AK85" i="42"/>
  <c r="AT85" i="42" s="1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J59" i="42"/>
  <c r="AK59" i="42"/>
  <c r="AT59" i="42" s="1"/>
  <c r="AJ53" i="42"/>
  <c r="AK53" i="42"/>
  <c r="AT53" i="42" s="1"/>
  <c r="AJ47" i="42"/>
  <c r="AK47" i="42"/>
  <c r="AT47" i="42" s="1"/>
  <c r="AJ41" i="42"/>
  <c r="AK41" i="42"/>
  <c r="AT41" i="42" s="1"/>
  <c r="AJ35" i="42"/>
  <c r="AK35" i="42"/>
  <c r="AT35" i="42" s="1"/>
  <c r="AJ29" i="42"/>
  <c r="AK29" i="42"/>
  <c r="AT29" i="42" s="1"/>
  <c r="AJ23" i="42"/>
  <c r="AK23" i="42"/>
  <c r="AT23" i="42" s="1"/>
  <c r="AJ17" i="42"/>
  <c r="AK17" i="42"/>
  <c r="AT17" i="42" s="1"/>
  <c r="AJ11" i="42"/>
  <c r="AK11" i="42"/>
  <c r="AT11" i="42" s="1"/>
  <c r="AG88" i="41"/>
  <c r="AP88" i="41" s="1"/>
  <c r="AF88" i="41"/>
  <c r="AO88" i="41" s="1"/>
  <c r="AE88" i="41"/>
  <c r="W89" i="41"/>
  <c r="W85" i="94"/>
  <c r="AG84" i="94"/>
  <c r="AP84" i="94" s="1"/>
  <c r="AF84" i="94"/>
  <c r="AO84" i="94" s="1"/>
  <c r="AE84" i="94"/>
  <c r="AN87" i="78"/>
  <c r="AI87" i="78"/>
  <c r="X91" i="77"/>
  <c r="Y91" i="77"/>
  <c r="AJ62" i="42"/>
  <c r="AK62" i="42"/>
  <c r="AT62" i="42" s="1"/>
  <c r="Y89" i="30"/>
  <c r="X89" i="30"/>
  <c r="AN87" i="33"/>
  <c r="AI87" i="33"/>
  <c r="AJ86" i="42"/>
  <c r="AK86" i="42"/>
  <c r="AT86" i="42" s="1"/>
  <c r="AJ82" i="42"/>
  <c r="AK82" i="42"/>
  <c r="AT82" i="42" s="1"/>
  <c r="AJ76" i="42"/>
  <c r="AK76" i="42"/>
  <c r="AT76" i="42" s="1"/>
  <c r="AJ70" i="42"/>
  <c r="AK70" i="42"/>
  <c r="AT70" i="42" s="1"/>
  <c r="AJ64" i="42"/>
  <c r="AK64" i="42"/>
  <c r="AT64" i="42" s="1"/>
  <c r="AJ58" i="42"/>
  <c r="AK58" i="42"/>
  <c r="AT58" i="42" s="1"/>
  <c r="AJ52" i="42"/>
  <c r="AK52" i="42"/>
  <c r="AT52" i="42" s="1"/>
  <c r="AJ46" i="42"/>
  <c r="AK46" i="42"/>
  <c r="AT46" i="42" s="1"/>
  <c r="AJ40" i="42"/>
  <c r="AK40" i="42"/>
  <c r="AT40" i="42" s="1"/>
  <c r="AJ34" i="42"/>
  <c r="AK34" i="42"/>
  <c r="AT34" i="42" s="1"/>
  <c r="AJ28" i="42"/>
  <c r="AK28" i="42"/>
  <c r="AT28" i="42" s="1"/>
  <c r="AJ22" i="42"/>
  <c r="AK22" i="42"/>
  <c r="AT22" i="42" s="1"/>
  <c r="AX15" i="42"/>
  <c r="S15" i="42" s="1"/>
  <c r="AC15" i="42" s="1"/>
  <c r="AB16" i="42" s="1"/>
  <c r="AX9" i="42"/>
  <c r="S9" i="42" s="1"/>
  <c r="AC9" i="42" s="1"/>
  <c r="AB10" i="42" s="1"/>
  <c r="AR87" i="93"/>
  <c r="AH88" i="26"/>
  <c r="AQ88" i="26" s="1"/>
  <c r="AH88" i="82"/>
  <c r="AQ88" i="82" s="1"/>
  <c r="Y86" i="45"/>
  <c r="X86" i="45"/>
  <c r="Z86" i="45" s="1"/>
  <c r="AJ8" i="42" l="1"/>
  <c r="Z85" i="74"/>
  <c r="Z89" i="30"/>
  <c r="Z91" i="77"/>
  <c r="AE91" i="77" s="1"/>
  <c r="Z88" i="78"/>
  <c r="AE88" i="78" s="1"/>
  <c r="W89" i="78"/>
  <c r="AJ16" i="42"/>
  <c r="AK16" i="42"/>
  <c r="AT16" i="42" s="1"/>
  <c r="AS70" i="42"/>
  <c r="AL70" i="42"/>
  <c r="AU70" i="42" s="1"/>
  <c r="AS11" i="42"/>
  <c r="AL11" i="42"/>
  <c r="AU11" i="42" s="1"/>
  <c r="AS36" i="42"/>
  <c r="AL36" i="42"/>
  <c r="AU36" i="42" s="1"/>
  <c r="AS61" i="42"/>
  <c r="AL61" i="42"/>
  <c r="AU61" i="42" s="1"/>
  <c r="AF86" i="45"/>
  <c r="AO86" i="45" s="1"/>
  <c r="AE86" i="45"/>
  <c r="W87" i="45"/>
  <c r="AG86" i="45"/>
  <c r="AP86" i="45" s="1"/>
  <c r="AS28" i="42"/>
  <c r="AL28" i="42"/>
  <c r="AU28" i="42" s="1"/>
  <c r="AS46" i="42"/>
  <c r="AL46" i="42"/>
  <c r="AU46" i="42" s="1"/>
  <c r="AS64" i="42"/>
  <c r="AL64" i="42"/>
  <c r="AU64" i="42" s="1"/>
  <c r="AS82" i="42"/>
  <c r="AL82" i="42"/>
  <c r="AU82" i="42" s="1"/>
  <c r="W92" i="77"/>
  <c r="AG91" i="77"/>
  <c r="AP91" i="77" s="1"/>
  <c r="AS23" i="42"/>
  <c r="AL23" i="42"/>
  <c r="AU23" i="42" s="1"/>
  <c r="AS41" i="42"/>
  <c r="AL41" i="42"/>
  <c r="AU41" i="42" s="1"/>
  <c r="AS59" i="42"/>
  <c r="AL59" i="42"/>
  <c r="AU59" i="42" s="1"/>
  <c r="AS77" i="42"/>
  <c r="AL77" i="42"/>
  <c r="AU77" i="42" s="1"/>
  <c r="X89" i="86"/>
  <c r="Y89" i="86"/>
  <c r="AS80" i="42"/>
  <c r="AL80" i="42"/>
  <c r="AU80" i="42" s="1"/>
  <c r="AH88" i="78"/>
  <c r="AQ88" i="78" s="1"/>
  <c r="AS12" i="42"/>
  <c r="AL12" i="42"/>
  <c r="AU12" i="42" s="1"/>
  <c r="AS30" i="42"/>
  <c r="AL30" i="42"/>
  <c r="AU30" i="42" s="1"/>
  <c r="AS48" i="42"/>
  <c r="AL48" i="42"/>
  <c r="AU48" i="42" s="1"/>
  <c r="AS66" i="42"/>
  <c r="AL66" i="42"/>
  <c r="AU66" i="42" s="1"/>
  <c r="AS84" i="42"/>
  <c r="AL84" i="42"/>
  <c r="AU84" i="42" s="1"/>
  <c r="AR90" i="77"/>
  <c r="AI87" i="34"/>
  <c r="AN87" i="34"/>
  <c r="AR85" i="45"/>
  <c r="AR84" i="74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I88" i="26"/>
  <c r="AN88" i="26"/>
  <c r="AH85" i="74"/>
  <c r="AQ85" i="74" s="1"/>
  <c r="AJ9" i="42"/>
  <c r="AS27" i="42"/>
  <c r="AL27" i="42"/>
  <c r="AU27" i="42" s="1"/>
  <c r="AS45" i="42"/>
  <c r="AL45" i="42"/>
  <c r="AU45" i="42" s="1"/>
  <c r="AS63" i="42"/>
  <c r="AL63" i="42"/>
  <c r="AU63" i="42" s="1"/>
  <c r="AS81" i="42"/>
  <c r="AL81" i="42"/>
  <c r="AU81" i="42" s="1"/>
  <c r="Y89" i="46"/>
  <c r="X89" i="46"/>
  <c r="AR87" i="78"/>
  <c r="Y88" i="90"/>
  <c r="X88" i="90"/>
  <c r="AI88" i="82"/>
  <c r="AN88" i="82"/>
  <c r="AS86" i="42"/>
  <c r="AL86" i="42"/>
  <c r="AU86" i="42" s="1"/>
  <c r="AS65" i="42"/>
  <c r="AL65" i="42"/>
  <c r="AU65" i="42" s="1"/>
  <c r="AS18" i="42"/>
  <c r="AL18" i="42"/>
  <c r="AU18" i="42" s="1"/>
  <c r="AS72" i="42"/>
  <c r="AL72" i="42"/>
  <c r="AU72" i="42" s="1"/>
  <c r="AI88" i="85"/>
  <c r="AN88" i="85"/>
  <c r="AS43" i="42"/>
  <c r="AL43" i="42"/>
  <c r="AU43" i="42" s="1"/>
  <c r="AS87" i="42"/>
  <c r="AL87" i="42"/>
  <c r="AU87" i="42" s="1"/>
  <c r="AN89" i="81"/>
  <c r="AI89" i="81"/>
  <c r="AJ15" i="42"/>
  <c r="AS33" i="42"/>
  <c r="AL33" i="42"/>
  <c r="AU33" i="42" s="1"/>
  <c r="AS51" i="42"/>
  <c r="AL51" i="42"/>
  <c r="AU51" i="42" s="1"/>
  <c r="AS69" i="42"/>
  <c r="AL69" i="42"/>
  <c r="AU69" i="42" s="1"/>
  <c r="AS88" i="42"/>
  <c r="AL88" i="42"/>
  <c r="AU88" i="42" s="1"/>
  <c r="AG89" i="30"/>
  <c r="AP89" i="30" s="1"/>
  <c r="AP91" i="30" s="1"/>
  <c r="AF89" i="30"/>
  <c r="AO89" i="30" s="1"/>
  <c r="AO91" i="30" s="1"/>
  <c r="AE89" i="30"/>
  <c r="AX89" i="30"/>
  <c r="S89" i="30" s="1"/>
  <c r="AC89" i="30" s="1"/>
  <c r="AI88" i="38"/>
  <c r="AN88" i="38"/>
  <c r="AS47" i="42"/>
  <c r="AL47" i="42"/>
  <c r="AU47" i="42" s="1"/>
  <c r="AR87" i="33"/>
  <c r="AS62" i="42"/>
  <c r="AL62" i="42"/>
  <c r="AU62" i="42" s="1"/>
  <c r="AI84" i="94"/>
  <c r="AN84" i="94"/>
  <c r="X89" i="41"/>
  <c r="Z89" i="41" s="1"/>
  <c r="Y89" i="41"/>
  <c r="X84" i="89"/>
  <c r="Y84" i="89"/>
  <c r="AI87" i="90"/>
  <c r="AN87" i="90"/>
  <c r="X88" i="34"/>
  <c r="Y88" i="34"/>
  <c r="AK89" i="42"/>
  <c r="AT89" i="42" s="1"/>
  <c r="X90" i="81"/>
  <c r="Y90" i="81"/>
  <c r="X89" i="93"/>
  <c r="Y89" i="93"/>
  <c r="AS20" i="42"/>
  <c r="AL20" i="42"/>
  <c r="AU20" i="42" s="1"/>
  <c r="AS38" i="42"/>
  <c r="AL38" i="42"/>
  <c r="AU38" i="42" s="1"/>
  <c r="AS68" i="42"/>
  <c r="AL68" i="42"/>
  <c r="AU68" i="42" s="1"/>
  <c r="AS3" i="42"/>
  <c r="AL3" i="42"/>
  <c r="AU3" i="42" s="1"/>
  <c r="AH88" i="33"/>
  <c r="AQ88" i="33" s="1"/>
  <c r="AS74" i="42"/>
  <c r="AL74" i="42"/>
  <c r="AU74" i="42" s="1"/>
  <c r="AJ10" i="42"/>
  <c r="AK10" i="42"/>
  <c r="AT10" i="42" s="1"/>
  <c r="X85" i="94"/>
  <c r="Y85" i="94"/>
  <c r="Y90" i="73"/>
  <c r="X90" i="73"/>
  <c r="AS14" i="42"/>
  <c r="AL14" i="42"/>
  <c r="AU14" i="42" s="1"/>
  <c r="AS50" i="42"/>
  <c r="AL50" i="42"/>
  <c r="AU50" i="42" s="1"/>
  <c r="W86" i="74"/>
  <c r="AG85" i="74"/>
  <c r="AP85" i="74" s="1"/>
  <c r="AF85" i="74"/>
  <c r="AO85" i="74" s="1"/>
  <c r="AE85" i="74"/>
  <c r="AI88" i="46"/>
  <c r="AN88" i="46"/>
  <c r="AS34" i="42"/>
  <c r="AL34" i="42"/>
  <c r="AU34" i="42" s="1"/>
  <c r="AS29" i="42"/>
  <c r="AL29" i="42"/>
  <c r="AU29" i="42" s="1"/>
  <c r="AS83" i="42"/>
  <c r="AL83" i="42"/>
  <c r="AU83" i="42" s="1"/>
  <c r="AI88" i="86"/>
  <c r="AN88" i="86"/>
  <c r="AR85" i="29"/>
  <c r="AH86" i="29"/>
  <c r="AQ86" i="29" s="1"/>
  <c r="AS22" i="42"/>
  <c r="AL22" i="42"/>
  <c r="AU22" i="42" s="1"/>
  <c r="AS53" i="42"/>
  <c r="AL53" i="42"/>
  <c r="AU53" i="42" s="1"/>
  <c r="AS85" i="42"/>
  <c r="AL85" i="42"/>
  <c r="AU85" i="42" s="1"/>
  <c r="AS56" i="42"/>
  <c r="AL56" i="42"/>
  <c r="AU56" i="42" s="1"/>
  <c r="X89" i="38"/>
  <c r="Y89" i="38"/>
  <c r="AS78" i="42"/>
  <c r="AL78" i="42"/>
  <c r="AU78" i="42" s="1"/>
  <c r="Z86" i="29"/>
  <c r="AS31" i="42"/>
  <c r="AL31" i="42"/>
  <c r="AU31" i="42" s="1"/>
  <c r="AS49" i="42"/>
  <c r="AL49" i="42"/>
  <c r="AU49" i="42" s="1"/>
  <c r="AS67" i="42"/>
  <c r="AL67" i="42"/>
  <c r="AU67" i="42" s="1"/>
  <c r="AR88" i="25"/>
  <c r="AI88" i="93"/>
  <c r="AN88" i="93"/>
  <c r="AH89" i="25"/>
  <c r="AQ89" i="25" s="1"/>
  <c r="AJ4" i="42"/>
  <c r="AK4" i="42"/>
  <c r="AT4" i="42" s="1"/>
  <c r="AS21" i="42"/>
  <c r="AL21" i="42"/>
  <c r="AU21" i="42" s="1"/>
  <c r="AS39" i="42"/>
  <c r="AL39" i="42"/>
  <c r="AU39" i="42" s="1"/>
  <c r="AS57" i="42"/>
  <c r="AL57" i="42"/>
  <c r="AU57" i="42" s="1"/>
  <c r="AS75" i="42"/>
  <c r="AL75" i="42"/>
  <c r="AU75" i="42" s="1"/>
  <c r="AI88" i="37"/>
  <c r="AN88" i="37"/>
  <c r="AS32" i="42"/>
  <c r="AL32" i="42"/>
  <c r="AU32" i="42" s="1"/>
  <c r="AR88" i="30"/>
  <c r="AS52" i="42"/>
  <c r="AL52" i="42"/>
  <c r="AU52" i="42" s="1"/>
  <c r="AS54" i="42"/>
  <c r="AL54" i="42"/>
  <c r="AU54" i="42" s="1"/>
  <c r="AJ7" i="42"/>
  <c r="AK7" i="42"/>
  <c r="AT7" i="42" s="1"/>
  <c r="AS25" i="42"/>
  <c r="AL25" i="42"/>
  <c r="AU25" i="42" s="1"/>
  <c r="AS79" i="42"/>
  <c r="AL79" i="42"/>
  <c r="AU79" i="42" s="1"/>
  <c r="AI89" i="73"/>
  <c r="AN89" i="73"/>
  <c r="Y89" i="37"/>
  <c r="X89" i="37"/>
  <c r="AH86" i="45"/>
  <c r="AQ86" i="45" s="1"/>
  <c r="AS40" i="42"/>
  <c r="AL40" i="42"/>
  <c r="AU40" i="42" s="1"/>
  <c r="AS58" i="42"/>
  <c r="AL58" i="42"/>
  <c r="AU58" i="42" s="1"/>
  <c r="AS76" i="42"/>
  <c r="AL76" i="42"/>
  <c r="AU76" i="42" s="1"/>
  <c r="AN88" i="41"/>
  <c r="AI88" i="41"/>
  <c r="AS17" i="42"/>
  <c r="AL17" i="42"/>
  <c r="AU17" i="42" s="1"/>
  <c r="AS35" i="42"/>
  <c r="AL35" i="42"/>
  <c r="AU35" i="42" s="1"/>
  <c r="AS71" i="42"/>
  <c r="AL71" i="42"/>
  <c r="AU71" i="42" s="1"/>
  <c r="AI83" i="89"/>
  <c r="AN83" i="89"/>
  <c r="AJ6" i="42"/>
  <c r="AK6" i="42"/>
  <c r="AT6" i="42" s="1"/>
  <c r="AS24" i="42"/>
  <c r="AL24" i="42"/>
  <c r="AU24" i="42" s="1"/>
  <c r="AS42" i="42"/>
  <c r="AL42" i="42"/>
  <c r="AU42" i="42" s="1"/>
  <c r="AS60" i="42"/>
  <c r="AL60" i="42"/>
  <c r="AU60" i="42" s="1"/>
  <c r="AS13" i="42"/>
  <c r="AL13" i="42"/>
  <c r="AU13" i="42" s="1"/>
  <c r="AH89" i="30"/>
  <c r="AQ89" i="30" s="1"/>
  <c r="AQ91" i="30" s="1"/>
  <c r="AZ3" i="30"/>
  <c r="AX7" i="30" s="1"/>
  <c r="S7" i="30" s="1"/>
  <c r="AC7" i="30" s="1"/>
  <c r="AB8" i="30" s="1"/>
  <c r="AX5" i="30"/>
  <c r="S5" i="30" s="1"/>
  <c r="AC5" i="30" s="1"/>
  <c r="AB6" i="30" s="1"/>
  <c r="AX17" i="30"/>
  <c r="S17" i="30" s="1"/>
  <c r="AC17" i="30" s="1"/>
  <c r="AB18" i="30" s="1"/>
  <c r="AX23" i="30"/>
  <c r="S23" i="30" s="1"/>
  <c r="AC23" i="30" s="1"/>
  <c r="AB24" i="30" s="1"/>
  <c r="AX24" i="30"/>
  <c r="S24" i="30" s="1"/>
  <c r="AC24" i="30" s="1"/>
  <c r="AB25" i="30" s="1"/>
  <c r="AX25" i="30"/>
  <c r="S25" i="30" s="1"/>
  <c r="AC25" i="30" s="1"/>
  <c r="AB26" i="30" s="1"/>
  <c r="AX26" i="30"/>
  <c r="S26" i="30" s="1"/>
  <c r="AC26" i="30" s="1"/>
  <c r="AB27" i="30" s="1"/>
  <c r="AX28" i="30"/>
  <c r="S28" i="30" s="1"/>
  <c r="AC28" i="30" s="1"/>
  <c r="AB29" i="30" s="1"/>
  <c r="AX29" i="30"/>
  <c r="S29" i="30" s="1"/>
  <c r="AC29" i="30" s="1"/>
  <c r="AB30" i="30" s="1"/>
  <c r="AX30" i="30"/>
  <c r="S30" i="30" s="1"/>
  <c r="AC30" i="30" s="1"/>
  <c r="AB31" i="30" s="1"/>
  <c r="AX31" i="30"/>
  <c r="S31" i="30" s="1"/>
  <c r="AC31" i="30" s="1"/>
  <c r="AB32" i="30" s="1"/>
  <c r="AX32" i="30"/>
  <c r="S32" i="30" s="1"/>
  <c r="AC32" i="30" s="1"/>
  <c r="AB33" i="30" s="1"/>
  <c r="AX33" i="30"/>
  <c r="S33" i="30" s="1"/>
  <c r="AC33" i="30" s="1"/>
  <c r="AB34" i="30" s="1"/>
  <c r="AX34" i="30"/>
  <c r="S34" i="30" s="1"/>
  <c r="AC34" i="30" s="1"/>
  <c r="AB35" i="30" s="1"/>
  <c r="AX35" i="30"/>
  <c r="S35" i="30" s="1"/>
  <c r="AC35" i="30" s="1"/>
  <c r="AB36" i="30" s="1"/>
  <c r="AX36" i="30"/>
  <c r="S36" i="30" s="1"/>
  <c r="AC36" i="30" s="1"/>
  <c r="AB37" i="30" s="1"/>
  <c r="AX37" i="30"/>
  <c r="S37" i="30" s="1"/>
  <c r="AC37" i="30" s="1"/>
  <c r="AB38" i="30" s="1"/>
  <c r="AX38" i="30"/>
  <c r="S38" i="30" s="1"/>
  <c r="AC38" i="30" s="1"/>
  <c r="AB39" i="30" s="1"/>
  <c r="AX39" i="30"/>
  <c r="S39" i="30" s="1"/>
  <c r="AC39" i="30" s="1"/>
  <c r="AB40" i="30" s="1"/>
  <c r="AX40" i="30"/>
  <c r="S40" i="30" s="1"/>
  <c r="AC40" i="30" s="1"/>
  <c r="AB41" i="30" s="1"/>
  <c r="AX41" i="30"/>
  <c r="S41" i="30" s="1"/>
  <c r="AC41" i="30" s="1"/>
  <c r="AB42" i="30" s="1"/>
  <c r="AX42" i="30"/>
  <c r="S42" i="30" s="1"/>
  <c r="AC42" i="30" s="1"/>
  <c r="AB43" i="30" s="1"/>
  <c r="AX43" i="30"/>
  <c r="S43" i="30" s="1"/>
  <c r="AC43" i="30" s="1"/>
  <c r="AB44" i="30" s="1"/>
  <c r="AX44" i="30"/>
  <c r="S44" i="30" s="1"/>
  <c r="AC44" i="30" s="1"/>
  <c r="AB45" i="30" s="1"/>
  <c r="AX45" i="30"/>
  <c r="S45" i="30" s="1"/>
  <c r="AC45" i="30" s="1"/>
  <c r="AB46" i="30" s="1"/>
  <c r="AX46" i="30"/>
  <c r="S46" i="30" s="1"/>
  <c r="AC46" i="30" s="1"/>
  <c r="AB47" i="30" s="1"/>
  <c r="AX47" i="30"/>
  <c r="S47" i="30" s="1"/>
  <c r="AC47" i="30" s="1"/>
  <c r="AB48" i="30" s="1"/>
  <c r="AX48" i="30"/>
  <c r="S48" i="30" s="1"/>
  <c r="AC48" i="30" s="1"/>
  <c r="AB49" i="30" s="1"/>
  <c r="AX49" i="30"/>
  <c r="S49" i="30" s="1"/>
  <c r="AC49" i="30" s="1"/>
  <c r="AB50" i="30" s="1"/>
  <c r="AX50" i="30"/>
  <c r="S50" i="30" s="1"/>
  <c r="AC50" i="30" s="1"/>
  <c r="AB51" i="30" s="1"/>
  <c r="AX51" i="30"/>
  <c r="S51" i="30" s="1"/>
  <c r="AC51" i="30" s="1"/>
  <c r="AB52" i="30" s="1"/>
  <c r="AX52" i="30"/>
  <c r="S52" i="30" s="1"/>
  <c r="AC52" i="30" s="1"/>
  <c r="AB53" i="30" s="1"/>
  <c r="AX53" i="30"/>
  <c r="S53" i="30" s="1"/>
  <c r="AC53" i="30" s="1"/>
  <c r="AB54" i="30" s="1"/>
  <c r="AX54" i="30"/>
  <c r="S54" i="30" s="1"/>
  <c r="AC54" i="30" s="1"/>
  <c r="AB55" i="30" s="1"/>
  <c r="AX55" i="30"/>
  <c r="S55" i="30" s="1"/>
  <c r="AC55" i="30" s="1"/>
  <c r="AB56" i="30" s="1"/>
  <c r="AX56" i="30"/>
  <c r="S56" i="30" s="1"/>
  <c r="AC56" i="30" s="1"/>
  <c r="AB57" i="30" s="1"/>
  <c r="AX57" i="30"/>
  <c r="S57" i="30" s="1"/>
  <c r="AC57" i="30" s="1"/>
  <c r="AB58" i="30" s="1"/>
  <c r="AX58" i="30"/>
  <c r="S58" i="30" s="1"/>
  <c r="AC58" i="30" s="1"/>
  <c r="AB59" i="30" s="1"/>
  <c r="AX59" i="30"/>
  <c r="S59" i="30" s="1"/>
  <c r="AC59" i="30" s="1"/>
  <c r="AB60" i="30" s="1"/>
  <c r="AX60" i="30"/>
  <c r="S60" i="30" s="1"/>
  <c r="AC60" i="30" s="1"/>
  <c r="AB61" i="30" s="1"/>
  <c r="AX61" i="30"/>
  <c r="S61" i="30" s="1"/>
  <c r="AC61" i="30" s="1"/>
  <c r="AB62" i="30" s="1"/>
  <c r="AX62" i="30"/>
  <c r="S62" i="30" s="1"/>
  <c r="AC62" i="30" s="1"/>
  <c r="AB63" i="30" s="1"/>
  <c r="AX63" i="30"/>
  <c r="S63" i="30" s="1"/>
  <c r="AC63" i="30" s="1"/>
  <c r="AB64" i="30" s="1"/>
  <c r="AX64" i="30"/>
  <c r="S64" i="30" s="1"/>
  <c r="AC64" i="30" s="1"/>
  <c r="AB65" i="30" s="1"/>
  <c r="AX65" i="30"/>
  <c r="S65" i="30" s="1"/>
  <c r="AC65" i="30" s="1"/>
  <c r="AB66" i="30" s="1"/>
  <c r="AX66" i="30"/>
  <c r="S66" i="30" s="1"/>
  <c r="AC66" i="30" s="1"/>
  <c r="AB67" i="30" s="1"/>
  <c r="AX67" i="30"/>
  <c r="S67" i="30" s="1"/>
  <c r="AC67" i="30" s="1"/>
  <c r="AB68" i="30" s="1"/>
  <c r="AX68" i="30"/>
  <c r="S68" i="30" s="1"/>
  <c r="AC68" i="30" s="1"/>
  <c r="AB69" i="30" s="1"/>
  <c r="AX69" i="30"/>
  <c r="S69" i="30" s="1"/>
  <c r="AC69" i="30" s="1"/>
  <c r="AB70" i="30" s="1"/>
  <c r="AX70" i="30"/>
  <c r="S70" i="30" s="1"/>
  <c r="AC70" i="30" s="1"/>
  <c r="AB71" i="30" s="1"/>
  <c r="AX71" i="30"/>
  <c r="S71" i="30" s="1"/>
  <c r="AC71" i="30" s="1"/>
  <c r="AB72" i="30" s="1"/>
  <c r="AX72" i="30"/>
  <c r="S72" i="30" s="1"/>
  <c r="AC72" i="30" s="1"/>
  <c r="AB73" i="30" s="1"/>
  <c r="AX73" i="30"/>
  <c r="S73" i="30" s="1"/>
  <c r="AC73" i="30" s="1"/>
  <c r="AB74" i="30" s="1"/>
  <c r="AX74" i="30"/>
  <c r="S74" i="30" s="1"/>
  <c r="AC74" i="30" s="1"/>
  <c r="AB75" i="30" s="1"/>
  <c r="AX75" i="30"/>
  <c r="S75" i="30" s="1"/>
  <c r="AC75" i="30" s="1"/>
  <c r="AB76" i="30" s="1"/>
  <c r="AX76" i="30"/>
  <c r="S76" i="30" s="1"/>
  <c r="AC76" i="30" s="1"/>
  <c r="AB77" i="30" s="1"/>
  <c r="AX77" i="30"/>
  <c r="S77" i="30" s="1"/>
  <c r="AC77" i="30" s="1"/>
  <c r="AB78" i="30" s="1"/>
  <c r="AX78" i="30"/>
  <c r="S78" i="30" s="1"/>
  <c r="AC78" i="30" s="1"/>
  <c r="AB79" i="30" s="1"/>
  <c r="AX79" i="30"/>
  <c r="S79" i="30" s="1"/>
  <c r="AC79" i="30" s="1"/>
  <c r="AB80" i="30" s="1"/>
  <c r="AX80" i="30"/>
  <c r="S80" i="30" s="1"/>
  <c r="AC80" i="30" s="1"/>
  <c r="AB81" i="30" s="1"/>
  <c r="AX81" i="30"/>
  <c r="S81" i="30" s="1"/>
  <c r="AC81" i="30" s="1"/>
  <c r="AB82" i="30" s="1"/>
  <c r="AX82" i="30"/>
  <c r="S82" i="30" s="1"/>
  <c r="AC82" i="30" s="1"/>
  <c r="AB83" i="30" s="1"/>
  <c r="AX83" i="30"/>
  <c r="S83" i="30" s="1"/>
  <c r="AC83" i="30" s="1"/>
  <c r="AB84" i="30" s="1"/>
  <c r="AX85" i="30"/>
  <c r="S85" i="30" s="1"/>
  <c r="AC85" i="30" s="1"/>
  <c r="AB86" i="30" s="1"/>
  <c r="AX88" i="30"/>
  <c r="S88" i="30" s="1"/>
  <c r="AC88" i="30" s="1"/>
  <c r="AB89" i="30" s="1"/>
  <c r="AX86" i="30"/>
  <c r="S86" i="30" s="1"/>
  <c r="AC86" i="30" s="1"/>
  <c r="AB87" i="30" s="1"/>
  <c r="AX84" i="30"/>
  <c r="S84" i="30" s="1"/>
  <c r="AC84" i="30" s="1"/>
  <c r="AB85" i="30" s="1"/>
  <c r="AX87" i="30"/>
  <c r="S87" i="30" s="1"/>
  <c r="AC87" i="30" s="1"/>
  <c r="AB88" i="30" s="1"/>
  <c r="AH91" i="77"/>
  <c r="AQ91" i="77" s="1"/>
  <c r="AI89" i="42"/>
  <c r="AN89" i="42"/>
  <c r="AN91" i="42" s="1"/>
  <c r="Y89" i="85"/>
  <c r="X89" i="85"/>
  <c r="X89" i="82"/>
  <c r="Y89" i="82"/>
  <c r="Z89" i="82" s="1"/>
  <c r="X89" i="26"/>
  <c r="Y89" i="26"/>
  <c r="AS8" i="42"/>
  <c r="AL8" i="42"/>
  <c r="AU8" i="42" s="1"/>
  <c r="AS26" i="42"/>
  <c r="AL26" i="42"/>
  <c r="AU26" i="42" s="1"/>
  <c r="AS44" i="42"/>
  <c r="AL44" i="42"/>
  <c r="AU44" i="42" s="1"/>
  <c r="Z89" i="25"/>
  <c r="Z88" i="33"/>
  <c r="AJ5" i="42"/>
  <c r="AX22" i="30" l="1"/>
  <c r="S22" i="30" s="1"/>
  <c r="AC22" i="30" s="1"/>
  <c r="AB23" i="30" s="1"/>
  <c r="Z89" i="26"/>
  <c r="AX27" i="30"/>
  <c r="S27" i="30" s="1"/>
  <c r="AC27" i="30" s="1"/>
  <c r="AB28" i="30" s="1"/>
  <c r="AX21" i="30"/>
  <c r="S21" i="30" s="1"/>
  <c r="AC21" i="30" s="1"/>
  <c r="AB22" i="30" s="1"/>
  <c r="AX18" i="30"/>
  <c r="S18" i="30" s="1"/>
  <c r="AC18" i="30" s="1"/>
  <c r="AB19" i="30" s="1"/>
  <c r="AF91" i="77"/>
  <c r="AO91" i="77" s="1"/>
  <c r="AG88" i="78"/>
  <c r="AP88" i="78" s="1"/>
  <c r="AF88" i="78"/>
  <c r="AO88" i="78" s="1"/>
  <c r="Z89" i="86"/>
  <c r="AX16" i="30"/>
  <c r="S16" i="30" s="1"/>
  <c r="AC16" i="30" s="1"/>
  <c r="AB17" i="30" s="1"/>
  <c r="Z90" i="81"/>
  <c r="Z89" i="85"/>
  <c r="AF89" i="85" s="1"/>
  <c r="AO89" i="85" s="1"/>
  <c r="AX12" i="30"/>
  <c r="S12" i="30" s="1"/>
  <c r="AC12" i="30" s="1"/>
  <c r="AB13" i="30" s="1"/>
  <c r="AX20" i="30"/>
  <c r="S20" i="30" s="1"/>
  <c r="AC20" i="30" s="1"/>
  <c r="AB21" i="30" s="1"/>
  <c r="AX11" i="30"/>
  <c r="S11" i="30" s="1"/>
  <c r="AC11" i="30" s="1"/>
  <c r="AB12" i="30" s="1"/>
  <c r="AX19" i="30"/>
  <c r="S19" i="30" s="1"/>
  <c r="AC19" i="30" s="1"/>
  <c r="AB20" i="30" s="1"/>
  <c r="AX10" i="30"/>
  <c r="S10" i="30" s="1"/>
  <c r="AC10" i="30" s="1"/>
  <c r="AB11" i="30" s="1"/>
  <c r="AX3" i="30"/>
  <c r="S3" i="30" s="1"/>
  <c r="AC3" i="30" s="1"/>
  <c r="AX9" i="30"/>
  <c r="S9" i="30" s="1"/>
  <c r="AC9" i="30" s="1"/>
  <c r="AB10" i="30" s="1"/>
  <c r="AX15" i="30"/>
  <c r="S15" i="30" s="1"/>
  <c r="AC15" i="30" s="1"/>
  <c r="AB16" i="30" s="1"/>
  <c r="AX8" i="30"/>
  <c r="S8" i="30" s="1"/>
  <c r="AC8" i="30" s="1"/>
  <c r="AB9" i="30" s="1"/>
  <c r="AX14" i="30"/>
  <c r="S14" i="30" s="1"/>
  <c r="AC14" i="30" s="1"/>
  <c r="AB15" i="30" s="1"/>
  <c r="AX6" i="30"/>
  <c r="S6" i="30" s="1"/>
  <c r="AC6" i="30" s="1"/>
  <c r="AB7" i="30" s="1"/>
  <c r="AX4" i="30"/>
  <c r="S4" i="30" s="1"/>
  <c r="AC4" i="30" s="1"/>
  <c r="AB5" i="30" s="1"/>
  <c r="AE89" i="82"/>
  <c r="AX89" i="82"/>
  <c r="S89" i="82" s="1"/>
  <c r="AC89" i="82" s="1"/>
  <c r="AG89" i="82"/>
  <c r="AP89" i="82" s="1"/>
  <c r="AP91" i="82" s="1"/>
  <c r="AF89" i="82"/>
  <c r="AO89" i="82" s="1"/>
  <c r="AO91" i="82" s="1"/>
  <c r="AK8" i="30"/>
  <c r="AT8" i="30" s="1"/>
  <c r="AJ8" i="30"/>
  <c r="AJ60" i="30"/>
  <c r="AK60" i="30"/>
  <c r="AT60" i="30" s="1"/>
  <c r="AJ12" i="30"/>
  <c r="AK12" i="30"/>
  <c r="AT12" i="30" s="1"/>
  <c r="AG89" i="25"/>
  <c r="AP89" i="25" s="1"/>
  <c r="AF89" i="25"/>
  <c r="AO89" i="25" s="1"/>
  <c r="AE89" i="25"/>
  <c r="W90" i="25"/>
  <c r="AK82" i="30"/>
  <c r="AT82" i="30" s="1"/>
  <c r="AJ82" i="30"/>
  <c r="AG89" i="26"/>
  <c r="AP89" i="26" s="1"/>
  <c r="AP91" i="26" s="1"/>
  <c r="AF89" i="26"/>
  <c r="AO89" i="26" s="1"/>
  <c r="AO91" i="26" s="1"/>
  <c r="AE89" i="26"/>
  <c r="AX89" i="26"/>
  <c r="S89" i="26" s="1"/>
  <c r="AC89" i="26" s="1"/>
  <c r="AG89" i="85"/>
  <c r="AP89" i="85" s="1"/>
  <c r="AJ86" i="30"/>
  <c r="AK86" i="30"/>
  <c r="AT86" i="30" s="1"/>
  <c r="AK79" i="30"/>
  <c r="AT79" i="30" s="1"/>
  <c r="AJ79" i="30"/>
  <c r="AK73" i="30"/>
  <c r="AT73" i="30" s="1"/>
  <c r="AJ73" i="30"/>
  <c r="AK67" i="30"/>
  <c r="AT67" i="30" s="1"/>
  <c r="AJ67" i="30"/>
  <c r="AK61" i="30"/>
  <c r="AT61" i="30" s="1"/>
  <c r="AJ61" i="30"/>
  <c r="AK55" i="30"/>
  <c r="AT55" i="30" s="1"/>
  <c r="AJ55" i="30"/>
  <c r="AK49" i="30"/>
  <c r="AT49" i="30" s="1"/>
  <c r="AJ49" i="30"/>
  <c r="AK43" i="30"/>
  <c r="AT43" i="30" s="1"/>
  <c r="AJ43" i="30"/>
  <c r="AK37" i="30"/>
  <c r="AT37" i="30" s="1"/>
  <c r="AJ37" i="30"/>
  <c r="AK31" i="30"/>
  <c r="AT31" i="30" s="1"/>
  <c r="AJ31" i="30"/>
  <c r="AK25" i="30"/>
  <c r="AT25" i="30" s="1"/>
  <c r="AJ25" i="30"/>
  <c r="AK19" i="30"/>
  <c r="AT19" i="30" s="1"/>
  <c r="AJ19" i="30"/>
  <c r="AK13" i="30"/>
  <c r="AT13" i="30" s="1"/>
  <c r="AK7" i="30"/>
  <c r="AT7" i="30" s="1"/>
  <c r="AJ7" i="30"/>
  <c r="AR88" i="41"/>
  <c r="AT91" i="42"/>
  <c r="AI85" i="74"/>
  <c r="AN85" i="74"/>
  <c r="AH90" i="81"/>
  <c r="AQ90" i="81" s="1"/>
  <c r="AH89" i="41"/>
  <c r="AQ89" i="41" s="1"/>
  <c r="AS15" i="42"/>
  <c r="AL15" i="42"/>
  <c r="AU15" i="42" s="1"/>
  <c r="AR88" i="82"/>
  <c r="AH89" i="46"/>
  <c r="AQ89" i="46" s="1"/>
  <c r="AQ91" i="46" s="1"/>
  <c r="AZ3" i="46"/>
  <c r="AX6" i="46" s="1"/>
  <c r="S6" i="46" s="1"/>
  <c r="AC6" i="46" s="1"/>
  <c r="AB7" i="46" s="1"/>
  <c r="AX22" i="46"/>
  <c r="S22" i="46" s="1"/>
  <c r="AC22" i="46" s="1"/>
  <c r="AB23" i="46" s="1"/>
  <c r="AX23" i="46"/>
  <c r="S23" i="46" s="1"/>
  <c r="AC23" i="46" s="1"/>
  <c r="AB24" i="46" s="1"/>
  <c r="AX27" i="46"/>
  <c r="S27" i="46" s="1"/>
  <c r="AC27" i="46" s="1"/>
  <c r="AB28" i="46" s="1"/>
  <c r="AX28" i="46"/>
  <c r="S28" i="46" s="1"/>
  <c r="AC28" i="46" s="1"/>
  <c r="AB29" i="46" s="1"/>
  <c r="AX29" i="46"/>
  <c r="S29" i="46" s="1"/>
  <c r="AC29" i="46" s="1"/>
  <c r="AB30" i="46" s="1"/>
  <c r="AX30" i="46"/>
  <c r="S30" i="46" s="1"/>
  <c r="AC30" i="46" s="1"/>
  <c r="AB31" i="46" s="1"/>
  <c r="AX32" i="46"/>
  <c r="S32" i="46" s="1"/>
  <c r="AC32" i="46" s="1"/>
  <c r="AB33" i="46" s="1"/>
  <c r="AX33" i="46"/>
  <c r="S33" i="46" s="1"/>
  <c r="AC33" i="46" s="1"/>
  <c r="AB34" i="46" s="1"/>
  <c r="AX34" i="46"/>
  <c r="S34" i="46" s="1"/>
  <c r="AC34" i="46" s="1"/>
  <c r="AB35" i="46" s="1"/>
  <c r="AX35" i="46"/>
  <c r="S35" i="46" s="1"/>
  <c r="AC35" i="46" s="1"/>
  <c r="AB36" i="46" s="1"/>
  <c r="AX36" i="46"/>
  <c r="S36" i="46" s="1"/>
  <c r="AC36" i="46" s="1"/>
  <c r="AB37" i="46" s="1"/>
  <c r="AX38" i="46"/>
  <c r="S38" i="46" s="1"/>
  <c r="AC38" i="46" s="1"/>
  <c r="AB39" i="46" s="1"/>
  <c r="AX39" i="46"/>
  <c r="S39" i="46" s="1"/>
  <c r="AC39" i="46" s="1"/>
  <c r="AB40" i="46" s="1"/>
  <c r="AX40" i="46"/>
  <c r="S40" i="46" s="1"/>
  <c r="AC40" i="46" s="1"/>
  <c r="AB41" i="46" s="1"/>
  <c r="AX41" i="46"/>
  <c r="S41" i="46" s="1"/>
  <c r="AC41" i="46" s="1"/>
  <c r="AB42" i="46" s="1"/>
  <c r="AX42" i="46"/>
  <c r="S42" i="46" s="1"/>
  <c r="AC42" i="46" s="1"/>
  <c r="AB43" i="46" s="1"/>
  <c r="AX44" i="46"/>
  <c r="S44" i="46" s="1"/>
  <c r="AC44" i="46" s="1"/>
  <c r="AB45" i="46" s="1"/>
  <c r="AX45" i="46"/>
  <c r="S45" i="46" s="1"/>
  <c r="AC45" i="46" s="1"/>
  <c r="AB46" i="46" s="1"/>
  <c r="AX46" i="46"/>
  <c r="S46" i="46" s="1"/>
  <c r="AC46" i="46" s="1"/>
  <c r="AB47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2" i="46"/>
  <c r="S52" i="46" s="1"/>
  <c r="AC52" i="46" s="1"/>
  <c r="AB53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8" i="46"/>
  <c r="S58" i="46" s="1"/>
  <c r="AC58" i="46" s="1"/>
  <c r="AB59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X67" i="46"/>
  <c r="S67" i="46" s="1"/>
  <c r="AC67" i="46" s="1"/>
  <c r="AB68" i="46" s="1"/>
  <c r="AX68" i="46"/>
  <c r="S68" i="46" s="1"/>
  <c r="AC68" i="46" s="1"/>
  <c r="AB69" i="46" s="1"/>
  <c r="AX69" i="46"/>
  <c r="S69" i="46" s="1"/>
  <c r="AC69" i="46" s="1"/>
  <c r="AB70" i="46" s="1"/>
  <c r="AX70" i="46"/>
  <c r="S70" i="46" s="1"/>
  <c r="AC70" i="46" s="1"/>
  <c r="AB71" i="46" s="1"/>
  <c r="AX71" i="46"/>
  <c r="S71" i="46" s="1"/>
  <c r="AC71" i="46" s="1"/>
  <c r="AB72" i="46" s="1"/>
  <c r="AX72" i="46"/>
  <c r="S72" i="46" s="1"/>
  <c r="AC72" i="46" s="1"/>
  <c r="AB73" i="46" s="1"/>
  <c r="AX73" i="46"/>
  <c r="S73" i="46" s="1"/>
  <c r="AC73" i="46" s="1"/>
  <c r="AB74" i="46" s="1"/>
  <c r="AX74" i="46"/>
  <c r="S74" i="46" s="1"/>
  <c r="AC74" i="46" s="1"/>
  <c r="AB75" i="46" s="1"/>
  <c r="AX75" i="46"/>
  <c r="S75" i="46" s="1"/>
  <c r="AC75" i="46" s="1"/>
  <c r="AB76" i="46" s="1"/>
  <c r="AX76" i="46"/>
  <c r="S76" i="46" s="1"/>
  <c r="AC76" i="46" s="1"/>
  <c r="AB77" i="46" s="1"/>
  <c r="AX77" i="46"/>
  <c r="S77" i="46" s="1"/>
  <c r="AC77" i="46" s="1"/>
  <c r="AB78" i="46" s="1"/>
  <c r="AX78" i="46"/>
  <c r="S78" i="46" s="1"/>
  <c r="AC78" i="46" s="1"/>
  <c r="AB79" i="46" s="1"/>
  <c r="AX79" i="46"/>
  <c r="S79" i="46" s="1"/>
  <c r="AC79" i="46" s="1"/>
  <c r="AB80" i="46" s="1"/>
  <c r="AX80" i="46"/>
  <c r="S80" i="46" s="1"/>
  <c r="AC80" i="46" s="1"/>
  <c r="AB81" i="46" s="1"/>
  <c r="AX81" i="46"/>
  <c r="S81" i="46" s="1"/>
  <c r="AC81" i="46" s="1"/>
  <c r="AB82" i="46" s="1"/>
  <c r="AX82" i="46"/>
  <c r="S82" i="46" s="1"/>
  <c r="AC82" i="46" s="1"/>
  <c r="AB83" i="46" s="1"/>
  <c r="AX83" i="46"/>
  <c r="S83" i="46" s="1"/>
  <c r="AC83" i="46" s="1"/>
  <c r="AB84" i="46" s="1"/>
  <c r="AX88" i="46"/>
  <c r="S88" i="46" s="1"/>
  <c r="AC88" i="46" s="1"/>
  <c r="AB89" i="46" s="1"/>
  <c r="AX85" i="46"/>
  <c r="S85" i="46" s="1"/>
  <c r="AC85" i="46" s="1"/>
  <c r="AB86" i="46" s="1"/>
  <c r="AX84" i="46"/>
  <c r="S84" i="46" s="1"/>
  <c r="AC84" i="46" s="1"/>
  <c r="AB85" i="46" s="1"/>
  <c r="AX87" i="46"/>
  <c r="S87" i="46" s="1"/>
  <c r="AC87" i="46" s="1"/>
  <c r="AB88" i="46" s="1"/>
  <c r="AX86" i="46"/>
  <c r="S86" i="46" s="1"/>
  <c r="AC86" i="46" s="1"/>
  <c r="AB87" i="46" s="1"/>
  <c r="AR88" i="26"/>
  <c r="AE89" i="86"/>
  <c r="AF89" i="86"/>
  <c r="AO89" i="86" s="1"/>
  <c r="AO91" i="86" s="1"/>
  <c r="AG89" i="86"/>
  <c r="AP89" i="86" s="1"/>
  <c r="AP91" i="86" s="1"/>
  <c r="AX89" i="86"/>
  <c r="S89" i="86" s="1"/>
  <c r="AC89" i="86" s="1"/>
  <c r="X92" i="77"/>
  <c r="Y92" i="77"/>
  <c r="AS16" i="42"/>
  <c r="AL16" i="42"/>
  <c r="AU16" i="42" s="1"/>
  <c r="AJ78" i="30"/>
  <c r="AK78" i="30"/>
  <c r="AT78" i="30" s="1"/>
  <c r="AJ30" i="30"/>
  <c r="AK30" i="30"/>
  <c r="AT30" i="30" s="1"/>
  <c r="W91" i="81"/>
  <c r="AG90" i="81"/>
  <c r="AP90" i="81" s="1"/>
  <c r="AF90" i="81"/>
  <c r="AO90" i="81" s="1"/>
  <c r="AE90" i="81"/>
  <c r="AR87" i="90"/>
  <c r="W90" i="41"/>
  <c r="AG89" i="41"/>
  <c r="AP89" i="41" s="1"/>
  <c r="AF89" i="41"/>
  <c r="AO89" i="41" s="1"/>
  <c r="AE89" i="41"/>
  <c r="AN89" i="30"/>
  <c r="AN91" i="30" s="1"/>
  <c r="AI89" i="30"/>
  <c r="AR89" i="81"/>
  <c r="AH88" i="90"/>
  <c r="AQ88" i="90" s="1"/>
  <c r="AI91" i="77"/>
  <c r="AN91" i="77"/>
  <c r="AN86" i="45"/>
  <c r="AI86" i="45"/>
  <c r="AS5" i="42"/>
  <c r="AL5" i="42"/>
  <c r="AU5" i="42" s="1"/>
  <c r="AJ72" i="30"/>
  <c r="AK72" i="30"/>
  <c r="AT72" i="30" s="1"/>
  <c r="AJ42" i="30"/>
  <c r="AK42" i="30"/>
  <c r="AT42" i="30" s="1"/>
  <c r="AJ6" i="30"/>
  <c r="AK6" i="30"/>
  <c r="AT6" i="30" s="1"/>
  <c r="AH89" i="37"/>
  <c r="AQ89" i="37" s="1"/>
  <c r="AS4" i="42"/>
  <c r="AL4" i="42"/>
  <c r="AU4" i="42" s="1"/>
  <c r="AH85" i="94"/>
  <c r="AQ85" i="94" s="1"/>
  <c r="AF88" i="33"/>
  <c r="AO88" i="33" s="1"/>
  <c r="AG88" i="33"/>
  <c r="AP88" i="33" s="1"/>
  <c r="AE88" i="33"/>
  <c r="W89" i="33"/>
  <c r="AH89" i="82"/>
  <c r="AQ89" i="82" s="1"/>
  <c r="AQ91" i="82" s="1"/>
  <c r="AZ3" i="82"/>
  <c r="AX7" i="82" s="1"/>
  <c r="S7" i="82" s="1"/>
  <c r="AC7" i="82" s="1"/>
  <c r="AB8" i="82" s="1"/>
  <c r="AX70" i="82"/>
  <c r="S70" i="82" s="1"/>
  <c r="AC70" i="82" s="1"/>
  <c r="AB71" i="82" s="1"/>
  <c r="AX86" i="82"/>
  <c r="S86" i="82" s="1"/>
  <c r="AC86" i="82" s="1"/>
  <c r="AB87" i="82" s="1"/>
  <c r="AL89" i="42"/>
  <c r="AU89" i="42" s="1"/>
  <c r="AR89" i="42"/>
  <c r="AR91" i="42" s="1"/>
  <c r="AK88" i="30"/>
  <c r="AT88" i="30" s="1"/>
  <c r="AJ88" i="30"/>
  <c r="AJ83" i="30"/>
  <c r="AK83" i="30"/>
  <c r="AT83" i="30" s="1"/>
  <c r="AJ77" i="30"/>
  <c r="AK77" i="30"/>
  <c r="AT77" i="30" s="1"/>
  <c r="AJ71" i="30"/>
  <c r="AK71" i="30"/>
  <c r="AT71" i="30" s="1"/>
  <c r="AJ65" i="30"/>
  <c r="AK65" i="30"/>
  <c r="AT65" i="30" s="1"/>
  <c r="AJ59" i="30"/>
  <c r="AK59" i="30"/>
  <c r="AT59" i="30" s="1"/>
  <c r="AJ53" i="30"/>
  <c r="AK53" i="30"/>
  <c r="AT53" i="30" s="1"/>
  <c r="AJ47" i="30"/>
  <c r="AK47" i="30"/>
  <c r="AT47" i="30" s="1"/>
  <c r="AJ41" i="30"/>
  <c r="AK41" i="30"/>
  <c r="AT41" i="30" s="1"/>
  <c r="AJ35" i="30"/>
  <c r="AK35" i="30"/>
  <c r="AT35" i="30" s="1"/>
  <c r="AJ29" i="30"/>
  <c r="AK29" i="30"/>
  <c r="AT29" i="30" s="1"/>
  <c r="AJ23" i="30"/>
  <c r="AK23" i="30"/>
  <c r="AT23" i="30" s="1"/>
  <c r="AJ17" i="30"/>
  <c r="AK17" i="30"/>
  <c r="AT17" i="30" s="1"/>
  <c r="AJ11" i="30"/>
  <c r="AK11" i="30"/>
  <c r="AT11" i="30" s="1"/>
  <c r="AR88" i="93"/>
  <c r="Z85" i="94"/>
  <c r="AR88" i="85"/>
  <c r="Z89" i="46"/>
  <c r="AR87" i="34"/>
  <c r="AI88" i="78"/>
  <c r="AN88" i="78"/>
  <c r="AJ66" i="30"/>
  <c r="AK66" i="30"/>
  <c r="AT66" i="30" s="1"/>
  <c r="AJ36" i="30"/>
  <c r="AK36" i="30"/>
  <c r="AT36" i="30" s="1"/>
  <c r="AK85" i="30"/>
  <c r="AT85" i="30" s="1"/>
  <c r="AJ85" i="30"/>
  <c r="AK76" i="30"/>
  <c r="AT76" i="30" s="1"/>
  <c r="AJ76" i="30"/>
  <c r="AK58" i="30"/>
  <c r="AT58" i="30" s="1"/>
  <c r="AJ58" i="30"/>
  <c r="AK40" i="30"/>
  <c r="AT40" i="30" s="1"/>
  <c r="AJ40" i="30"/>
  <c r="AK22" i="30"/>
  <c r="AT22" i="30" s="1"/>
  <c r="AJ22" i="30"/>
  <c r="AK16" i="30"/>
  <c r="AT16" i="30" s="1"/>
  <c r="AJ16" i="30"/>
  <c r="AJ5" i="30"/>
  <c r="AK5" i="30"/>
  <c r="AT5" i="30" s="1"/>
  <c r="AS6" i="42"/>
  <c r="AL6" i="42"/>
  <c r="AU6" i="42" s="1"/>
  <c r="Z89" i="37"/>
  <c r="AR88" i="37"/>
  <c r="AH89" i="38"/>
  <c r="AQ89" i="38" s="1"/>
  <c r="AQ91" i="38" s="1"/>
  <c r="AZ3" i="38"/>
  <c r="AX6" i="38" s="1"/>
  <c r="S6" i="38" s="1"/>
  <c r="AC6" i="38" s="1"/>
  <c r="AB7" i="38" s="1"/>
  <c r="AX56" i="38"/>
  <c r="S56" i="38" s="1"/>
  <c r="AC56" i="38" s="1"/>
  <c r="AB57" i="38" s="1"/>
  <c r="AX61" i="38"/>
  <c r="S61" i="38" s="1"/>
  <c r="AC61" i="38" s="1"/>
  <c r="AB62" i="38" s="1"/>
  <c r="AX69" i="38"/>
  <c r="S69" i="38" s="1"/>
  <c r="AC69" i="38" s="1"/>
  <c r="AB70" i="38" s="1"/>
  <c r="AX70" i="38"/>
  <c r="S70" i="38" s="1"/>
  <c r="AC70" i="38" s="1"/>
  <c r="AB71" i="38" s="1"/>
  <c r="AX73" i="38"/>
  <c r="S73" i="38" s="1"/>
  <c r="AC73" i="38" s="1"/>
  <c r="AB74" i="38" s="1"/>
  <c r="AX80" i="38"/>
  <c r="S80" i="38" s="1"/>
  <c r="AC80" i="38" s="1"/>
  <c r="AB81" i="38" s="1"/>
  <c r="AX81" i="38"/>
  <c r="S81" i="38" s="1"/>
  <c r="AC81" i="38" s="1"/>
  <c r="AB82" i="38" s="1"/>
  <c r="AX82" i="38"/>
  <c r="S82" i="38" s="1"/>
  <c r="AC82" i="38" s="1"/>
  <c r="AB83" i="38" s="1"/>
  <c r="AX88" i="38"/>
  <c r="S88" i="38" s="1"/>
  <c r="AC88" i="38" s="1"/>
  <c r="AB89" i="38" s="1"/>
  <c r="AR88" i="86"/>
  <c r="AH90" i="73"/>
  <c r="AQ90" i="73" s="1"/>
  <c r="AH89" i="93"/>
  <c r="AQ89" i="93" s="1"/>
  <c r="AH84" i="89"/>
  <c r="AQ84" i="89" s="1"/>
  <c r="AR84" i="94"/>
  <c r="Z88" i="90"/>
  <c r="AJ84" i="30"/>
  <c r="AK84" i="30"/>
  <c r="AT84" i="30" s="1"/>
  <c r="AJ48" i="30"/>
  <c r="AK48" i="30"/>
  <c r="AT48" i="30" s="1"/>
  <c r="AJ24" i="30"/>
  <c r="AK24" i="30"/>
  <c r="AT24" i="30" s="1"/>
  <c r="AK70" i="30"/>
  <c r="AT70" i="30" s="1"/>
  <c r="AJ70" i="30"/>
  <c r="AK52" i="30"/>
  <c r="AT52" i="30" s="1"/>
  <c r="AJ52" i="30"/>
  <c r="AK28" i="30"/>
  <c r="AT28" i="30" s="1"/>
  <c r="AJ28" i="30"/>
  <c r="AH89" i="85"/>
  <c r="AQ89" i="85" s="1"/>
  <c r="AJ87" i="30"/>
  <c r="AK87" i="30"/>
  <c r="AT87" i="30" s="1"/>
  <c r="AJ75" i="30"/>
  <c r="AK75" i="30"/>
  <c r="AT75" i="30" s="1"/>
  <c r="AJ69" i="30"/>
  <c r="AK69" i="30"/>
  <c r="AT69" i="30" s="1"/>
  <c r="AJ63" i="30"/>
  <c r="AK63" i="30"/>
  <c r="AT63" i="30" s="1"/>
  <c r="AJ57" i="30"/>
  <c r="AK57" i="30"/>
  <c r="AT57" i="30" s="1"/>
  <c r="AJ51" i="30"/>
  <c r="AK51" i="30"/>
  <c r="AT51" i="30" s="1"/>
  <c r="AJ45" i="30"/>
  <c r="AK45" i="30"/>
  <c r="AT45" i="30" s="1"/>
  <c r="AJ39" i="30"/>
  <c r="AK39" i="30"/>
  <c r="AT39" i="30" s="1"/>
  <c r="AJ33" i="30"/>
  <c r="AK33" i="30"/>
  <c r="AT33" i="30" s="1"/>
  <c r="AJ27" i="30"/>
  <c r="AK27" i="30"/>
  <c r="AT27" i="30" s="1"/>
  <c r="AJ21" i="30"/>
  <c r="AK21" i="30"/>
  <c r="AT21" i="30" s="1"/>
  <c r="AJ15" i="30"/>
  <c r="AK15" i="30"/>
  <c r="AT15" i="30" s="1"/>
  <c r="AK9" i="30"/>
  <c r="AT9" i="30" s="1"/>
  <c r="AJ9" i="30"/>
  <c r="AB4" i="30"/>
  <c r="AJ3" i="30"/>
  <c r="Z89" i="38"/>
  <c r="Y86" i="74"/>
  <c r="X86" i="74"/>
  <c r="AS10" i="42"/>
  <c r="AL10" i="42"/>
  <c r="AU10" i="42" s="1"/>
  <c r="Z89" i="93"/>
  <c r="AH88" i="34"/>
  <c r="AQ88" i="34" s="1"/>
  <c r="Z84" i="89"/>
  <c r="AJ54" i="30"/>
  <c r="AK54" i="30"/>
  <c r="AT54" i="30" s="1"/>
  <c r="AJ18" i="30"/>
  <c r="AK18" i="30"/>
  <c r="AT18" i="30" s="1"/>
  <c r="AK64" i="30"/>
  <c r="AT64" i="30" s="1"/>
  <c r="AJ64" i="30"/>
  <c r="AK46" i="30"/>
  <c r="AT46" i="30" s="1"/>
  <c r="AJ46" i="30"/>
  <c r="AK34" i="30"/>
  <c r="AT34" i="30" s="1"/>
  <c r="AJ34" i="30"/>
  <c r="AJ10" i="30"/>
  <c r="AK10" i="30"/>
  <c r="AT10" i="30" s="1"/>
  <c r="AJ81" i="30"/>
  <c r="AK81" i="30"/>
  <c r="AT81" i="30" s="1"/>
  <c r="AH89" i="26"/>
  <c r="AQ89" i="26" s="1"/>
  <c r="AQ91" i="26" s="1"/>
  <c r="AZ3" i="26"/>
  <c r="AX6" i="26" s="1"/>
  <c r="S6" i="26" s="1"/>
  <c r="AC6" i="26" s="1"/>
  <c r="AB7" i="26" s="1"/>
  <c r="AJ89" i="30"/>
  <c r="AS89" i="30" s="1"/>
  <c r="AK89" i="30"/>
  <c r="AT89" i="30" s="1"/>
  <c r="AJ80" i="30"/>
  <c r="AK80" i="30"/>
  <c r="AT80" i="30" s="1"/>
  <c r="AJ74" i="30"/>
  <c r="AK74" i="30"/>
  <c r="AT74" i="30" s="1"/>
  <c r="AJ68" i="30"/>
  <c r="AK68" i="30"/>
  <c r="AT68" i="30" s="1"/>
  <c r="AJ62" i="30"/>
  <c r="AK62" i="30"/>
  <c r="AT62" i="30" s="1"/>
  <c r="AJ56" i="30"/>
  <c r="AK56" i="30"/>
  <c r="AT56" i="30" s="1"/>
  <c r="AJ50" i="30"/>
  <c r="AK50" i="30"/>
  <c r="AT50" i="30" s="1"/>
  <c r="AJ44" i="30"/>
  <c r="AK44" i="30"/>
  <c r="AT44" i="30" s="1"/>
  <c r="AJ38" i="30"/>
  <c r="AK38" i="30"/>
  <c r="AT38" i="30" s="1"/>
  <c r="AJ32" i="30"/>
  <c r="AK32" i="30"/>
  <c r="AT32" i="30" s="1"/>
  <c r="AJ26" i="30"/>
  <c r="AK26" i="30"/>
  <c r="AT26" i="30" s="1"/>
  <c r="AJ20" i="30"/>
  <c r="AK20" i="30"/>
  <c r="AT20" i="30" s="1"/>
  <c r="AX13" i="30"/>
  <c r="S13" i="30" s="1"/>
  <c r="AC13" i="30" s="1"/>
  <c r="AB14" i="30" s="1"/>
  <c r="AR83" i="89"/>
  <c r="AR89" i="73"/>
  <c r="AS7" i="42"/>
  <c r="AL7" i="42"/>
  <c r="AU7" i="42" s="1"/>
  <c r="AG86" i="29"/>
  <c r="AP86" i="29" s="1"/>
  <c r="AF86" i="29"/>
  <c r="AO86" i="29" s="1"/>
  <c r="AE86" i="29"/>
  <c r="W87" i="29"/>
  <c r="AR88" i="46"/>
  <c r="Z90" i="73"/>
  <c r="Z88" i="34"/>
  <c r="AR88" i="38"/>
  <c r="AS9" i="42"/>
  <c r="AL9" i="42"/>
  <c r="AU9" i="42" s="1"/>
  <c r="AH89" i="86"/>
  <c r="AQ89" i="86" s="1"/>
  <c r="AQ91" i="86" s="1"/>
  <c r="AZ3" i="86"/>
  <c r="AX6" i="86" s="1"/>
  <c r="S6" i="86" s="1"/>
  <c r="AC6" i="86" s="1"/>
  <c r="AB7" i="86" s="1"/>
  <c r="AX52" i="86"/>
  <c r="S52" i="86" s="1"/>
  <c r="AC52" i="86" s="1"/>
  <c r="AB53" i="86" s="1"/>
  <c r="AX64" i="86"/>
  <c r="S64" i="86" s="1"/>
  <c r="AC64" i="86" s="1"/>
  <c r="AB65" i="86" s="1"/>
  <c r="AX88" i="86"/>
  <c r="S88" i="86" s="1"/>
  <c r="AC88" i="86" s="1"/>
  <c r="AB89" i="86" s="1"/>
  <c r="Y87" i="45"/>
  <c r="X87" i="45"/>
  <c r="X89" i="78"/>
  <c r="Y89" i="78"/>
  <c r="AX75" i="82" l="1"/>
  <c r="S75" i="82" s="1"/>
  <c r="AC75" i="82" s="1"/>
  <c r="AB76" i="82" s="1"/>
  <c r="AX46" i="82"/>
  <c r="S46" i="82" s="1"/>
  <c r="AC46" i="82" s="1"/>
  <c r="AB47" i="82" s="1"/>
  <c r="AX16" i="46"/>
  <c r="S16" i="46" s="1"/>
  <c r="AC16" i="46" s="1"/>
  <c r="AB17" i="46" s="1"/>
  <c r="AX85" i="38"/>
  <c r="S85" i="38" s="1"/>
  <c r="AC85" i="38" s="1"/>
  <c r="AB86" i="38" s="1"/>
  <c r="AX79" i="38"/>
  <c r="S79" i="38" s="1"/>
  <c r="AC79" i="38" s="1"/>
  <c r="AB80" i="38" s="1"/>
  <c r="AX67" i="38"/>
  <c r="S67" i="38" s="1"/>
  <c r="AC67" i="38" s="1"/>
  <c r="AB68" i="38" s="1"/>
  <c r="AX53" i="38"/>
  <c r="S53" i="38" s="1"/>
  <c r="AC53" i="38" s="1"/>
  <c r="AB54" i="38" s="1"/>
  <c r="AX88" i="82"/>
  <c r="S88" i="82" s="1"/>
  <c r="AC88" i="82" s="1"/>
  <c r="AB89" i="82" s="1"/>
  <c r="AX69" i="82"/>
  <c r="S69" i="82" s="1"/>
  <c r="AC69" i="82" s="1"/>
  <c r="AB70" i="82" s="1"/>
  <c r="AX21" i="46"/>
  <c r="S21" i="46" s="1"/>
  <c r="AC21" i="46" s="1"/>
  <c r="AB22" i="46" s="1"/>
  <c r="AX86" i="38"/>
  <c r="S86" i="38" s="1"/>
  <c r="AC86" i="38" s="1"/>
  <c r="AB87" i="38" s="1"/>
  <c r="AX75" i="38"/>
  <c r="S75" i="38" s="1"/>
  <c r="AC75" i="38" s="1"/>
  <c r="AB76" i="38" s="1"/>
  <c r="AX64" i="38"/>
  <c r="S64" i="38" s="1"/>
  <c r="AC64" i="38" s="1"/>
  <c r="AB65" i="38" s="1"/>
  <c r="AX50" i="38"/>
  <c r="S50" i="38" s="1"/>
  <c r="AC50" i="38" s="1"/>
  <c r="AB51" i="38" s="1"/>
  <c r="AX83" i="82"/>
  <c r="S83" i="82" s="1"/>
  <c r="AC83" i="82" s="1"/>
  <c r="AB84" i="82" s="1"/>
  <c r="AX65" i="82"/>
  <c r="S65" i="82" s="1"/>
  <c r="AC65" i="82" s="1"/>
  <c r="AB66" i="82" s="1"/>
  <c r="AX26" i="46"/>
  <c r="S26" i="46" s="1"/>
  <c r="AC26" i="46" s="1"/>
  <c r="AB27" i="46" s="1"/>
  <c r="AX19" i="46"/>
  <c r="S19" i="46" s="1"/>
  <c r="AC19" i="46" s="1"/>
  <c r="AB20" i="46" s="1"/>
  <c r="AX40" i="86"/>
  <c r="S40" i="86" s="1"/>
  <c r="AC40" i="86" s="1"/>
  <c r="AB41" i="86" s="1"/>
  <c r="AX84" i="38"/>
  <c r="S84" i="38" s="1"/>
  <c r="AC84" i="38" s="1"/>
  <c r="AB85" i="38" s="1"/>
  <c r="AX74" i="38"/>
  <c r="S74" i="38" s="1"/>
  <c r="AC74" i="38" s="1"/>
  <c r="AB75" i="38" s="1"/>
  <c r="AX63" i="38"/>
  <c r="S63" i="38" s="1"/>
  <c r="AC63" i="38" s="1"/>
  <c r="AB64" i="38" s="1"/>
  <c r="AX49" i="38"/>
  <c r="S49" i="38" s="1"/>
  <c r="AC49" i="38" s="1"/>
  <c r="AB50" i="38" s="1"/>
  <c r="AX79" i="82"/>
  <c r="S79" i="82" s="1"/>
  <c r="AC79" i="82" s="1"/>
  <c r="AB80" i="82" s="1"/>
  <c r="AX58" i="82"/>
  <c r="S58" i="82" s="1"/>
  <c r="AC58" i="82" s="1"/>
  <c r="AB59" i="82" s="1"/>
  <c r="AX43" i="46"/>
  <c r="S43" i="46" s="1"/>
  <c r="AC43" i="46" s="1"/>
  <c r="AB44" i="46" s="1"/>
  <c r="AX37" i="46"/>
  <c r="S37" i="46" s="1"/>
  <c r="AC37" i="46" s="1"/>
  <c r="AB38" i="46" s="1"/>
  <c r="AX31" i="46"/>
  <c r="S31" i="46" s="1"/>
  <c r="AC31" i="46" s="1"/>
  <c r="AB32" i="46" s="1"/>
  <c r="AX25" i="46"/>
  <c r="S25" i="46" s="1"/>
  <c r="AC25" i="46" s="1"/>
  <c r="AB26" i="46" s="1"/>
  <c r="AX18" i="46"/>
  <c r="S18" i="46" s="1"/>
  <c r="AC18" i="46" s="1"/>
  <c r="AB19" i="46" s="1"/>
  <c r="AX62" i="38"/>
  <c r="S62" i="38" s="1"/>
  <c r="AC62" i="38" s="1"/>
  <c r="AB63" i="38" s="1"/>
  <c r="AX38" i="38"/>
  <c r="S38" i="38" s="1"/>
  <c r="AC38" i="38" s="1"/>
  <c r="AB39" i="38" s="1"/>
  <c r="AX77" i="82"/>
  <c r="S77" i="82" s="1"/>
  <c r="AC77" i="82" s="1"/>
  <c r="AB78" i="82" s="1"/>
  <c r="AX57" i="82"/>
  <c r="S57" i="82" s="1"/>
  <c r="AC57" i="82" s="1"/>
  <c r="AB58" i="82" s="1"/>
  <c r="AX24" i="46"/>
  <c r="S24" i="46" s="1"/>
  <c r="AC24" i="46" s="1"/>
  <c r="AB25" i="46" s="1"/>
  <c r="AX17" i="46"/>
  <c r="S17" i="46" s="1"/>
  <c r="AC17" i="46" s="1"/>
  <c r="AB18" i="46" s="1"/>
  <c r="AX76" i="38"/>
  <c r="S76" i="38" s="1"/>
  <c r="AC76" i="38" s="1"/>
  <c r="AB77" i="38" s="1"/>
  <c r="AX68" i="38"/>
  <c r="S68" i="38" s="1"/>
  <c r="AC68" i="38" s="1"/>
  <c r="AB69" i="38" s="1"/>
  <c r="AX57" i="38"/>
  <c r="S57" i="38" s="1"/>
  <c r="AC57" i="38" s="1"/>
  <c r="AB58" i="38" s="1"/>
  <c r="AX46" i="38"/>
  <c r="S46" i="38" s="1"/>
  <c r="AC46" i="38" s="1"/>
  <c r="AB47" i="38" s="1"/>
  <c r="AX87" i="82"/>
  <c r="S87" i="82" s="1"/>
  <c r="AC87" i="82" s="1"/>
  <c r="AB88" i="82" s="1"/>
  <c r="AX76" i="82"/>
  <c r="S76" i="82" s="1"/>
  <c r="AC76" i="82" s="1"/>
  <c r="AB77" i="82" s="1"/>
  <c r="AX67" i="82"/>
  <c r="S67" i="82" s="1"/>
  <c r="AC67" i="82" s="1"/>
  <c r="AB68" i="82" s="1"/>
  <c r="AX47" i="82"/>
  <c r="S47" i="82" s="1"/>
  <c r="AC47" i="82" s="1"/>
  <c r="AB48" i="82" s="1"/>
  <c r="AX20" i="46"/>
  <c r="S20" i="46" s="1"/>
  <c r="AC20" i="46" s="1"/>
  <c r="AB21" i="46" s="1"/>
  <c r="AX76" i="86"/>
  <c r="S76" i="86" s="1"/>
  <c r="AC76" i="86" s="1"/>
  <c r="AB77" i="86" s="1"/>
  <c r="AX55" i="38"/>
  <c r="S55" i="38" s="1"/>
  <c r="AC55" i="38" s="1"/>
  <c r="AB56" i="38" s="1"/>
  <c r="AX36" i="38"/>
  <c r="S36" i="38" s="1"/>
  <c r="AC36" i="38" s="1"/>
  <c r="AB37" i="38" s="1"/>
  <c r="AX82" i="82"/>
  <c r="S82" i="82" s="1"/>
  <c r="AC82" i="82" s="1"/>
  <c r="AB83" i="82" s="1"/>
  <c r="AX73" i="82"/>
  <c r="S73" i="82" s="1"/>
  <c r="AC73" i="82" s="1"/>
  <c r="AB74" i="82" s="1"/>
  <c r="AX64" i="82"/>
  <c r="S64" i="82" s="1"/>
  <c r="AC64" i="82" s="1"/>
  <c r="AB65" i="82" s="1"/>
  <c r="AX45" i="82"/>
  <c r="S45" i="82" s="1"/>
  <c r="AC45" i="82" s="1"/>
  <c r="AB46" i="82" s="1"/>
  <c r="W90" i="85"/>
  <c r="AX81" i="82"/>
  <c r="S81" i="82" s="1"/>
  <c r="AC81" i="82" s="1"/>
  <c r="AB82" i="82" s="1"/>
  <c r="AX71" i="82"/>
  <c r="S71" i="82" s="1"/>
  <c r="AC71" i="82" s="1"/>
  <c r="AB72" i="82" s="1"/>
  <c r="AX59" i="82"/>
  <c r="S59" i="82" s="1"/>
  <c r="AC59" i="82" s="1"/>
  <c r="AB60" i="82" s="1"/>
  <c r="AX41" i="82"/>
  <c r="S41" i="82" s="1"/>
  <c r="AC41" i="82" s="1"/>
  <c r="AB42" i="82" s="1"/>
  <c r="AE89" i="85"/>
  <c r="AX45" i="38"/>
  <c r="S45" i="38" s="1"/>
  <c r="AC45" i="38" s="1"/>
  <c r="AB46" i="38" s="1"/>
  <c r="AX30" i="38"/>
  <c r="S30" i="38" s="1"/>
  <c r="AC30" i="38" s="1"/>
  <c r="AB31" i="38" s="1"/>
  <c r="AX34" i="86"/>
  <c r="S34" i="86" s="1"/>
  <c r="AC34" i="86" s="1"/>
  <c r="AB35" i="86" s="1"/>
  <c r="AX70" i="26"/>
  <c r="S70" i="26" s="1"/>
  <c r="AC70" i="26" s="1"/>
  <c r="AB71" i="26" s="1"/>
  <c r="Z86" i="74"/>
  <c r="AX87" i="38"/>
  <c r="S87" i="38" s="1"/>
  <c r="AC87" i="38" s="1"/>
  <c r="AB88" i="38" s="1"/>
  <c r="AX78" i="38"/>
  <c r="S78" i="38" s="1"/>
  <c r="AC78" i="38" s="1"/>
  <c r="AB79" i="38" s="1"/>
  <c r="AX72" i="38"/>
  <c r="S72" i="38" s="1"/>
  <c r="AC72" i="38" s="1"/>
  <c r="AB73" i="38" s="1"/>
  <c r="AX66" i="38"/>
  <c r="S66" i="38" s="1"/>
  <c r="AC66" i="38" s="1"/>
  <c r="AB67" i="38" s="1"/>
  <c r="AX59" i="38"/>
  <c r="S59" i="38" s="1"/>
  <c r="AC59" i="38" s="1"/>
  <c r="AB60" i="38" s="1"/>
  <c r="AX52" i="38"/>
  <c r="S52" i="38" s="1"/>
  <c r="AC52" i="38" s="1"/>
  <c r="AB53" i="38" s="1"/>
  <c r="AX44" i="38"/>
  <c r="S44" i="38" s="1"/>
  <c r="AC44" i="38" s="1"/>
  <c r="AB45" i="38" s="1"/>
  <c r="AX28" i="38"/>
  <c r="S28" i="38" s="1"/>
  <c r="AC28" i="38" s="1"/>
  <c r="AB29" i="38" s="1"/>
  <c r="AX53" i="82"/>
  <c r="S53" i="82" s="1"/>
  <c r="AC53" i="82" s="1"/>
  <c r="AB54" i="82" s="1"/>
  <c r="AX39" i="82"/>
  <c r="S39" i="82" s="1"/>
  <c r="AC39" i="82" s="1"/>
  <c r="AB40" i="82" s="1"/>
  <c r="AX64" i="26"/>
  <c r="S64" i="26" s="1"/>
  <c r="AC64" i="26" s="1"/>
  <c r="AB65" i="26" s="1"/>
  <c r="AX83" i="38"/>
  <c r="S83" i="38" s="1"/>
  <c r="AC83" i="38" s="1"/>
  <c r="AB84" i="38" s="1"/>
  <c r="AX77" i="38"/>
  <c r="S77" i="38" s="1"/>
  <c r="AC77" i="38" s="1"/>
  <c r="AB78" i="38" s="1"/>
  <c r="AX71" i="38"/>
  <c r="S71" i="38" s="1"/>
  <c r="AC71" i="38" s="1"/>
  <c r="AB72" i="38" s="1"/>
  <c r="AX65" i="38"/>
  <c r="S65" i="38" s="1"/>
  <c r="AC65" i="38" s="1"/>
  <c r="AB66" i="38" s="1"/>
  <c r="AX58" i="38"/>
  <c r="S58" i="38" s="1"/>
  <c r="AC58" i="38" s="1"/>
  <c r="AB59" i="38" s="1"/>
  <c r="AX51" i="38"/>
  <c r="S51" i="38" s="1"/>
  <c r="AC51" i="38" s="1"/>
  <c r="AB52" i="38" s="1"/>
  <c r="AX42" i="38"/>
  <c r="S42" i="38" s="1"/>
  <c r="AC42" i="38" s="1"/>
  <c r="AB43" i="38" s="1"/>
  <c r="AX27" i="38"/>
  <c r="S27" i="38" s="1"/>
  <c r="AC27" i="38" s="1"/>
  <c r="AB28" i="38" s="1"/>
  <c r="AX52" i="82"/>
  <c r="S52" i="82" s="1"/>
  <c r="AC52" i="82" s="1"/>
  <c r="AB53" i="82" s="1"/>
  <c r="AX29" i="82"/>
  <c r="S29" i="82" s="1"/>
  <c r="AC29" i="82" s="1"/>
  <c r="AB30" i="82" s="1"/>
  <c r="Z92" i="77"/>
  <c r="AX40" i="26"/>
  <c r="S40" i="26" s="1"/>
  <c r="AC40" i="26" s="1"/>
  <c r="AB41" i="26" s="1"/>
  <c r="AX20" i="38"/>
  <c r="S20" i="38" s="1"/>
  <c r="AC20" i="38" s="1"/>
  <c r="AB21" i="38" s="1"/>
  <c r="AX14" i="46"/>
  <c r="S14" i="46" s="1"/>
  <c r="AC14" i="46" s="1"/>
  <c r="AB15" i="46" s="1"/>
  <c r="AX35" i="38"/>
  <c r="S35" i="38" s="1"/>
  <c r="AC35" i="38" s="1"/>
  <c r="AB36" i="38" s="1"/>
  <c r="AX13" i="46"/>
  <c r="S13" i="46" s="1"/>
  <c r="AC13" i="46" s="1"/>
  <c r="AB14" i="46" s="1"/>
  <c r="AX22" i="86"/>
  <c r="S22" i="86" s="1"/>
  <c r="AC22" i="86" s="1"/>
  <c r="AB23" i="86" s="1"/>
  <c r="AX58" i="86"/>
  <c r="S58" i="86" s="1"/>
  <c r="AC58" i="86" s="1"/>
  <c r="AB59" i="86" s="1"/>
  <c r="AX16" i="86"/>
  <c r="S16" i="86" s="1"/>
  <c r="AC16" i="86" s="1"/>
  <c r="AB17" i="86" s="1"/>
  <c r="AX82" i="26"/>
  <c r="S82" i="26" s="1"/>
  <c r="AC82" i="26" s="1"/>
  <c r="AB83" i="26" s="1"/>
  <c r="AX34" i="26"/>
  <c r="S34" i="26" s="1"/>
  <c r="AC34" i="26" s="1"/>
  <c r="AB35" i="26" s="1"/>
  <c r="AX21" i="82"/>
  <c r="S21" i="82" s="1"/>
  <c r="AC21" i="82" s="1"/>
  <c r="AB22" i="82" s="1"/>
  <c r="AX9" i="46"/>
  <c r="S9" i="46" s="1"/>
  <c r="AC9" i="46" s="1"/>
  <c r="AB10" i="46" s="1"/>
  <c r="AX76" i="26"/>
  <c r="S76" i="26" s="1"/>
  <c r="AC76" i="26" s="1"/>
  <c r="AB77" i="26" s="1"/>
  <c r="AX28" i="26"/>
  <c r="S28" i="26" s="1"/>
  <c r="AC28" i="26" s="1"/>
  <c r="AB29" i="26" s="1"/>
  <c r="AX5" i="46"/>
  <c r="S5" i="46" s="1"/>
  <c r="AC5" i="46" s="1"/>
  <c r="AB6" i="46" s="1"/>
  <c r="AX22" i="26"/>
  <c r="S22" i="26" s="1"/>
  <c r="AC22" i="26" s="1"/>
  <c r="AB23" i="26" s="1"/>
  <c r="AX16" i="38"/>
  <c r="S16" i="38" s="1"/>
  <c r="AC16" i="38" s="1"/>
  <c r="AB17" i="38" s="1"/>
  <c r="AX4" i="46"/>
  <c r="S4" i="46" s="1"/>
  <c r="AC4" i="46" s="1"/>
  <c r="AB5" i="46" s="1"/>
  <c r="AX70" i="86"/>
  <c r="S70" i="86" s="1"/>
  <c r="AC70" i="86" s="1"/>
  <c r="AB71" i="86" s="1"/>
  <c r="AX28" i="86"/>
  <c r="S28" i="86" s="1"/>
  <c r="AC28" i="86" s="1"/>
  <c r="AB29" i="86" s="1"/>
  <c r="AX58" i="26"/>
  <c r="S58" i="26" s="1"/>
  <c r="AC58" i="26" s="1"/>
  <c r="AB59" i="26" s="1"/>
  <c r="AX15" i="38"/>
  <c r="S15" i="38" s="1"/>
  <c r="AC15" i="38" s="1"/>
  <c r="AB16" i="38" s="1"/>
  <c r="AX27" i="82"/>
  <c r="S27" i="82" s="1"/>
  <c r="AC27" i="82" s="1"/>
  <c r="AB28" i="82" s="1"/>
  <c r="AX11" i="46"/>
  <c r="S11" i="46" s="1"/>
  <c r="AC11" i="46" s="1"/>
  <c r="AB12" i="46" s="1"/>
  <c r="AX23" i="82"/>
  <c r="S23" i="82" s="1"/>
  <c r="AC23" i="82" s="1"/>
  <c r="AB24" i="82" s="1"/>
  <c r="AX10" i="46"/>
  <c r="S10" i="46" s="1"/>
  <c r="AC10" i="46" s="1"/>
  <c r="AB11" i="46" s="1"/>
  <c r="AX39" i="38"/>
  <c r="S39" i="38" s="1"/>
  <c r="AC39" i="38" s="1"/>
  <c r="AB40" i="38" s="1"/>
  <c r="AX32" i="38"/>
  <c r="S32" i="38" s="1"/>
  <c r="AC32" i="38" s="1"/>
  <c r="AB33" i="38" s="1"/>
  <c r="AX21" i="38"/>
  <c r="S21" i="38" s="1"/>
  <c r="AC21" i="38" s="1"/>
  <c r="AB22" i="38" s="1"/>
  <c r="AX9" i="38"/>
  <c r="S9" i="38" s="1"/>
  <c r="AC9" i="38" s="1"/>
  <c r="AB10" i="38" s="1"/>
  <c r="AX11" i="82"/>
  <c r="S11" i="82" s="1"/>
  <c r="AC11" i="82" s="1"/>
  <c r="AB12" i="82" s="1"/>
  <c r="AX8" i="38"/>
  <c r="S8" i="38" s="1"/>
  <c r="AC8" i="38" s="1"/>
  <c r="AB9" i="38" s="1"/>
  <c r="AX9" i="82"/>
  <c r="S9" i="82" s="1"/>
  <c r="AC9" i="82" s="1"/>
  <c r="AB10" i="82" s="1"/>
  <c r="AX4" i="38"/>
  <c r="S4" i="38" s="1"/>
  <c r="AC4" i="38" s="1"/>
  <c r="AB5" i="38" s="1"/>
  <c r="AX5" i="82"/>
  <c r="S5" i="82" s="1"/>
  <c r="AC5" i="82" s="1"/>
  <c r="AB6" i="82" s="1"/>
  <c r="AS91" i="42"/>
  <c r="AX3" i="46"/>
  <c r="S3" i="46" s="1"/>
  <c r="AC3" i="46" s="1"/>
  <c r="Z87" i="45"/>
  <c r="AX82" i="86"/>
  <c r="S82" i="86" s="1"/>
  <c r="AC82" i="86" s="1"/>
  <c r="AB83" i="86" s="1"/>
  <c r="AX46" i="86"/>
  <c r="S46" i="86" s="1"/>
  <c r="AC46" i="86" s="1"/>
  <c r="AB47" i="86" s="1"/>
  <c r="AX10" i="86"/>
  <c r="S10" i="86" s="1"/>
  <c r="AC10" i="86" s="1"/>
  <c r="AB11" i="86" s="1"/>
  <c r="AX87" i="26"/>
  <c r="S87" i="26" s="1"/>
  <c r="AC87" i="26" s="1"/>
  <c r="AB88" i="26" s="1"/>
  <c r="AX52" i="26"/>
  <c r="S52" i="26" s="1"/>
  <c r="AC52" i="26" s="1"/>
  <c r="AB53" i="26" s="1"/>
  <c r="AX16" i="26"/>
  <c r="S16" i="26" s="1"/>
  <c r="AC16" i="26" s="1"/>
  <c r="AB17" i="26" s="1"/>
  <c r="AX60" i="38"/>
  <c r="S60" i="38" s="1"/>
  <c r="AC60" i="38" s="1"/>
  <c r="AB61" i="38" s="1"/>
  <c r="AX54" i="38"/>
  <c r="S54" i="38" s="1"/>
  <c r="AC54" i="38" s="1"/>
  <c r="AB55" i="38" s="1"/>
  <c r="AX48" i="38"/>
  <c r="S48" i="38" s="1"/>
  <c r="AC48" i="38" s="1"/>
  <c r="AB49" i="38" s="1"/>
  <c r="AX41" i="38"/>
  <c r="S41" i="38" s="1"/>
  <c r="AC41" i="38" s="1"/>
  <c r="AB42" i="38" s="1"/>
  <c r="AX34" i="38"/>
  <c r="S34" i="38" s="1"/>
  <c r="AC34" i="38" s="1"/>
  <c r="AB35" i="38" s="1"/>
  <c r="AX26" i="38"/>
  <c r="S26" i="38" s="1"/>
  <c r="AC26" i="38" s="1"/>
  <c r="AB27" i="38" s="1"/>
  <c r="AX14" i="38"/>
  <c r="S14" i="38" s="1"/>
  <c r="AC14" i="38" s="1"/>
  <c r="AB15" i="38" s="1"/>
  <c r="AX3" i="38"/>
  <c r="S3" i="38" s="1"/>
  <c r="AC3" i="38" s="1"/>
  <c r="AX63" i="82"/>
  <c r="S63" i="82" s="1"/>
  <c r="AC63" i="82" s="1"/>
  <c r="AB64" i="82" s="1"/>
  <c r="AX51" i="82"/>
  <c r="S51" i="82" s="1"/>
  <c r="AC51" i="82" s="1"/>
  <c r="AB52" i="82" s="1"/>
  <c r="AX35" i="82"/>
  <c r="S35" i="82" s="1"/>
  <c r="AC35" i="82" s="1"/>
  <c r="AB36" i="82" s="1"/>
  <c r="AX17" i="82"/>
  <c r="S17" i="82" s="1"/>
  <c r="AC17" i="82" s="1"/>
  <c r="AB18" i="82" s="1"/>
  <c r="AX15" i="46"/>
  <c r="S15" i="46" s="1"/>
  <c r="AC15" i="46" s="1"/>
  <c r="AB16" i="46" s="1"/>
  <c r="AX8" i="46"/>
  <c r="S8" i="46" s="1"/>
  <c r="AC8" i="46" s="1"/>
  <c r="AB9" i="46" s="1"/>
  <c r="Z89" i="78"/>
  <c r="AE89" i="78" s="1"/>
  <c r="AX46" i="26"/>
  <c r="S46" i="26" s="1"/>
  <c r="AC46" i="26" s="1"/>
  <c r="AB47" i="26" s="1"/>
  <c r="AX10" i="26"/>
  <c r="S10" i="26" s="1"/>
  <c r="AC10" i="26" s="1"/>
  <c r="AB11" i="26" s="1"/>
  <c r="AX47" i="38"/>
  <c r="S47" i="38" s="1"/>
  <c r="AC47" i="38" s="1"/>
  <c r="AB48" i="38" s="1"/>
  <c r="AX40" i="38"/>
  <c r="S40" i="38" s="1"/>
  <c r="AC40" i="38" s="1"/>
  <c r="AB41" i="38" s="1"/>
  <c r="AX33" i="38"/>
  <c r="S33" i="38" s="1"/>
  <c r="AC33" i="38" s="1"/>
  <c r="AB34" i="38" s="1"/>
  <c r="AX22" i="38"/>
  <c r="S22" i="38" s="1"/>
  <c r="AC22" i="38" s="1"/>
  <c r="AB23" i="38" s="1"/>
  <c r="AX10" i="38"/>
  <c r="S10" i="38" s="1"/>
  <c r="AC10" i="38" s="1"/>
  <c r="AB11" i="38" s="1"/>
  <c r="AX33" i="82"/>
  <c r="S33" i="82" s="1"/>
  <c r="AC33" i="82" s="1"/>
  <c r="AB34" i="82" s="1"/>
  <c r="AX15" i="82"/>
  <c r="S15" i="82" s="1"/>
  <c r="AC15" i="82" s="1"/>
  <c r="AB16" i="82" s="1"/>
  <c r="AX7" i="46"/>
  <c r="S7" i="46" s="1"/>
  <c r="AC7" i="46" s="1"/>
  <c r="AB8" i="46" s="1"/>
  <c r="AU91" i="42"/>
  <c r="C11" i="42" s="1"/>
  <c r="AF89" i="78"/>
  <c r="AO89" i="78" s="1"/>
  <c r="AO91" i="78" s="1"/>
  <c r="AX89" i="78"/>
  <c r="S89" i="78" s="1"/>
  <c r="AC89" i="78" s="1"/>
  <c r="AG89" i="78"/>
  <c r="AP89" i="78" s="1"/>
  <c r="AP91" i="78" s="1"/>
  <c r="AK7" i="86"/>
  <c r="AT7" i="86" s="1"/>
  <c r="AK7" i="26"/>
  <c r="AT7" i="26" s="1"/>
  <c r="AK7" i="46"/>
  <c r="AT7" i="46" s="1"/>
  <c r="AG87" i="45"/>
  <c r="AP87" i="45" s="1"/>
  <c r="AF87" i="45"/>
  <c r="AO87" i="45" s="1"/>
  <c r="AE87" i="45"/>
  <c r="W88" i="45"/>
  <c r="AG92" i="77"/>
  <c r="AP92" i="77" s="1"/>
  <c r="AF92" i="77"/>
  <c r="AO92" i="77" s="1"/>
  <c r="AE92" i="77"/>
  <c r="W93" i="77"/>
  <c r="AK7" i="38"/>
  <c r="AT7" i="38" s="1"/>
  <c r="AK8" i="82"/>
  <c r="AT8" i="82" s="1"/>
  <c r="AJ89" i="86"/>
  <c r="AS89" i="86" s="1"/>
  <c r="AK89" i="86"/>
  <c r="AT89" i="86" s="1"/>
  <c r="AK59" i="86"/>
  <c r="AT59" i="86" s="1"/>
  <c r="AK17" i="86"/>
  <c r="AT17" i="86" s="1"/>
  <c r="AK65" i="26"/>
  <c r="AT65" i="26" s="1"/>
  <c r="AX68" i="86"/>
  <c r="S68" i="86" s="1"/>
  <c r="AC68" i="86" s="1"/>
  <c r="AB69" i="86" s="1"/>
  <c r="AX38" i="86"/>
  <c r="S38" i="86" s="1"/>
  <c r="AC38" i="86" s="1"/>
  <c r="AB39" i="86" s="1"/>
  <c r="AX78" i="86"/>
  <c r="S78" i="86" s="1"/>
  <c r="AC78" i="86" s="1"/>
  <c r="AB79" i="86" s="1"/>
  <c r="AX83" i="86"/>
  <c r="S83" i="86" s="1"/>
  <c r="AC83" i="86" s="1"/>
  <c r="AB84" i="86" s="1"/>
  <c r="AX77" i="86"/>
  <c r="S77" i="86" s="1"/>
  <c r="AC77" i="86" s="1"/>
  <c r="AB78" i="86" s="1"/>
  <c r="AX71" i="86"/>
  <c r="S71" i="86" s="1"/>
  <c r="AC71" i="86" s="1"/>
  <c r="AB72" i="86" s="1"/>
  <c r="AX65" i="86"/>
  <c r="S65" i="86" s="1"/>
  <c r="AC65" i="86" s="1"/>
  <c r="AB66" i="86" s="1"/>
  <c r="AX59" i="86"/>
  <c r="S59" i="86" s="1"/>
  <c r="AC59" i="86" s="1"/>
  <c r="AB60" i="86" s="1"/>
  <c r="AX53" i="86"/>
  <c r="S53" i="86" s="1"/>
  <c r="AC53" i="86" s="1"/>
  <c r="AB54" i="86" s="1"/>
  <c r="AX47" i="86"/>
  <c r="S47" i="86" s="1"/>
  <c r="AC47" i="86" s="1"/>
  <c r="AB48" i="86" s="1"/>
  <c r="AX41" i="86"/>
  <c r="S41" i="86" s="1"/>
  <c r="AC41" i="86" s="1"/>
  <c r="AB42" i="86" s="1"/>
  <c r="AX35" i="86"/>
  <c r="S35" i="86" s="1"/>
  <c r="AC35" i="86" s="1"/>
  <c r="AB36" i="86" s="1"/>
  <c r="AX29" i="86"/>
  <c r="S29" i="86" s="1"/>
  <c r="AC29" i="86" s="1"/>
  <c r="AB30" i="86" s="1"/>
  <c r="AX23" i="86"/>
  <c r="S23" i="86" s="1"/>
  <c r="AC23" i="86" s="1"/>
  <c r="AB24" i="86" s="1"/>
  <c r="AX17" i="86"/>
  <c r="S17" i="86" s="1"/>
  <c r="AC17" i="86" s="1"/>
  <c r="AB18" i="86" s="1"/>
  <c r="AX11" i="86"/>
  <c r="S11" i="86" s="1"/>
  <c r="AC11" i="86" s="1"/>
  <c r="AB12" i="86" s="1"/>
  <c r="AX5" i="86"/>
  <c r="S5" i="86" s="1"/>
  <c r="AC5" i="86" s="1"/>
  <c r="AB6" i="86" s="1"/>
  <c r="AJ14" i="30"/>
  <c r="AK14" i="30"/>
  <c r="AT14" i="30" s="1"/>
  <c r="AS32" i="30"/>
  <c r="AL32" i="30"/>
  <c r="AU32" i="30" s="1"/>
  <c r="AS50" i="30"/>
  <c r="AL50" i="30"/>
  <c r="AU50" i="30" s="1"/>
  <c r="AS68" i="30"/>
  <c r="AL68" i="30"/>
  <c r="AU68" i="30" s="1"/>
  <c r="AX83" i="26"/>
  <c r="S83" i="26" s="1"/>
  <c r="AC83" i="26" s="1"/>
  <c r="AB84" i="26" s="1"/>
  <c r="AX77" i="26"/>
  <c r="S77" i="26" s="1"/>
  <c r="AC77" i="26" s="1"/>
  <c r="AB78" i="26" s="1"/>
  <c r="AX71" i="26"/>
  <c r="S71" i="26" s="1"/>
  <c r="AC71" i="26" s="1"/>
  <c r="AB72" i="26" s="1"/>
  <c r="AX65" i="26"/>
  <c r="S65" i="26" s="1"/>
  <c r="AC65" i="26" s="1"/>
  <c r="AB66" i="26" s="1"/>
  <c r="AX59" i="26"/>
  <c r="S59" i="26" s="1"/>
  <c r="AC59" i="26" s="1"/>
  <c r="AB60" i="26" s="1"/>
  <c r="AX53" i="26"/>
  <c r="S53" i="26" s="1"/>
  <c r="AC53" i="26" s="1"/>
  <c r="AB54" i="26" s="1"/>
  <c r="AX47" i="26"/>
  <c r="S47" i="26" s="1"/>
  <c r="AC47" i="26" s="1"/>
  <c r="AB48" i="26" s="1"/>
  <c r="AX41" i="26"/>
  <c r="S41" i="26" s="1"/>
  <c r="AC41" i="26" s="1"/>
  <c r="AB42" i="26" s="1"/>
  <c r="AX35" i="26"/>
  <c r="S35" i="26" s="1"/>
  <c r="AC35" i="26" s="1"/>
  <c r="AB36" i="26" s="1"/>
  <c r="AX29" i="26"/>
  <c r="S29" i="26" s="1"/>
  <c r="AC29" i="26" s="1"/>
  <c r="AB30" i="26" s="1"/>
  <c r="AX23" i="26"/>
  <c r="S23" i="26" s="1"/>
  <c r="AC23" i="26" s="1"/>
  <c r="AB24" i="26" s="1"/>
  <c r="AX17" i="26"/>
  <c r="S17" i="26" s="1"/>
  <c r="AC17" i="26" s="1"/>
  <c r="AB18" i="26" s="1"/>
  <c r="AX11" i="26"/>
  <c r="S11" i="26" s="1"/>
  <c r="AC11" i="26" s="1"/>
  <c r="AB12" i="26" s="1"/>
  <c r="AX5" i="26"/>
  <c r="S5" i="26" s="1"/>
  <c r="AC5" i="26" s="1"/>
  <c r="AB6" i="26" s="1"/>
  <c r="AS81" i="30"/>
  <c r="AL81" i="30"/>
  <c r="AU81" i="30" s="1"/>
  <c r="AS54" i="30"/>
  <c r="AL54" i="30"/>
  <c r="AU54" i="30" s="1"/>
  <c r="AE86" i="74"/>
  <c r="W87" i="74"/>
  <c r="AF86" i="74"/>
  <c r="AO86" i="74" s="1"/>
  <c r="AG86" i="74"/>
  <c r="AP86" i="74" s="1"/>
  <c r="AS24" i="30"/>
  <c r="AL24" i="30"/>
  <c r="AU24" i="30" s="1"/>
  <c r="AJ84" i="38"/>
  <c r="AK84" i="38"/>
  <c r="AT84" i="38" s="1"/>
  <c r="AJ78" i="38"/>
  <c r="AK78" i="38"/>
  <c r="AT78" i="38" s="1"/>
  <c r="AJ72" i="38"/>
  <c r="AK72" i="38"/>
  <c r="AT72" i="38" s="1"/>
  <c r="AJ66" i="38"/>
  <c r="AK66" i="38"/>
  <c r="AT66" i="38" s="1"/>
  <c r="AJ60" i="38"/>
  <c r="AK60" i="38"/>
  <c r="AT60" i="38" s="1"/>
  <c r="AJ54" i="38"/>
  <c r="AK54" i="38"/>
  <c r="AT54" i="38" s="1"/>
  <c r="AJ48" i="38"/>
  <c r="AK48" i="38"/>
  <c r="AT48" i="38" s="1"/>
  <c r="AJ42" i="38"/>
  <c r="AK42" i="38"/>
  <c r="AT42" i="38" s="1"/>
  <c r="AJ36" i="38"/>
  <c r="AK36" i="38"/>
  <c r="AT36" i="38" s="1"/>
  <c r="AX29" i="38"/>
  <c r="S29" i="38" s="1"/>
  <c r="AC29" i="38" s="1"/>
  <c r="AB30" i="38" s="1"/>
  <c r="AX23" i="38"/>
  <c r="S23" i="38" s="1"/>
  <c r="AC23" i="38" s="1"/>
  <c r="AB24" i="38" s="1"/>
  <c r="AX17" i="38"/>
  <c r="S17" i="38" s="1"/>
  <c r="AC17" i="38" s="1"/>
  <c r="AB18" i="38" s="1"/>
  <c r="AX11" i="38"/>
  <c r="S11" i="38" s="1"/>
  <c r="AC11" i="38" s="1"/>
  <c r="AB12" i="38" s="1"/>
  <c r="AX5" i="38"/>
  <c r="S5" i="38" s="1"/>
  <c r="AC5" i="38" s="1"/>
  <c r="AB6" i="38" s="1"/>
  <c r="AS16" i="30"/>
  <c r="AL16" i="30"/>
  <c r="AU16" i="30" s="1"/>
  <c r="AS58" i="30"/>
  <c r="AL58" i="30"/>
  <c r="AU58" i="30" s="1"/>
  <c r="AX85" i="82"/>
  <c r="S85" i="82" s="1"/>
  <c r="AC85" i="82" s="1"/>
  <c r="AB86" i="82" s="1"/>
  <c r="AX78" i="82"/>
  <c r="S78" i="82" s="1"/>
  <c r="AC78" i="82" s="1"/>
  <c r="AB79" i="82" s="1"/>
  <c r="AX72" i="82"/>
  <c r="S72" i="82" s="1"/>
  <c r="AC72" i="82" s="1"/>
  <c r="AB73" i="82" s="1"/>
  <c r="AX66" i="82"/>
  <c r="S66" i="82" s="1"/>
  <c r="AC66" i="82" s="1"/>
  <c r="AB67" i="82" s="1"/>
  <c r="AX60" i="82"/>
  <c r="S60" i="82" s="1"/>
  <c r="AC60" i="82" s="1"/>
  <c r="AB61" i="82" s="1"/>
  <c r="AX54" i="82"/>
  <c r="S54" i="82" s="1"/>
  <c r="AC54" i="82" s="1"/>
  <c r="AB55" i="82" s="1"/>
  <c r="AX48" i="82"/>
  <c r="S48" i="82" s="1"/>
  <c r="AC48" i="82" s="1"/>
  <c r="AB49" i="82" s="1"/>
  <c r="AX42" i="82"/>
  <c r="S42" i="82" s="1"/>
  <c r="AC42" i="82" s="1"/>
  <c r="AB43" i="82" s="1"/>
  <c r="AX36" i="82"/>
  <c r="S36" i="82" s="1"/>
  <c r="AC36" i="82" s="1"/>
  <c r="AB37" i="82" s="1"/>
  <c r="AX30" i="82"/>
  <c r="S30" i="82" s="1"/>
  <c r="AC30" i="82" s="1"/>
  <c r="AB31" i="82" s="1"/>
  <c r="AX24" i="82"/>
  <c r="S24" i="82" s="1"/>
  <c r="AC24" i="82" s="1"/>
  <c r="AB25" i="82" s="1"/>
  <c r="AX18" i="82"/>
  <c r="S18" i="82" s="1"/>
  <c r="AC18" i="82" s="1"/>
  <c r="AB19" i="82" s="1"/>
  <c r="AX12" i="82"/>
  <c r="S12" i="82" s="1"/>
  <c r="AC12" i="82" s="1"/>
  <c r="AB13" i="82" s="1"/>
  <c r="AX6" i="82"/>
  <c r="S6" i="82" s="1"/>
  <c r="AC6" i="82" s="1"/>
  <c r="AB7" i="82" s="1"/>
  <c r="Y89" i="33"/>
  <c r="X89" i="33"/>
  <c r="AS6" i="30"/>
  <c r="AL6" i="30"/>
  <c r="AU6" i="30" s="1"/>
  <c r="AL89" i="30"/>
  <c r="AU89" i="30" s="1"/>
  <c r="AR89" i="30"/>
  <c r="AR91" i="30" s="1"/>
  <c r="X90" i="41"/>
  <c r="Y90" i="41"/>
  <c r="AS78" i="30"/>
  <c r="AL78" i="30"/>
  <c r="AU78" i="30" s="1"/>
  <c r="AK87" i="46"/>
  <c r="AT87" i="46" s="1"/>
  <c r="AJ87" i="46"/>
  <c r="AJ83" i="46"/>
  <c r="AK83" i="46"/>
  <c r="AT83" i="46" s="1"/>
  <c r="AJ77" i="46"/>
  <c r="AK77" i="46"/>
  <c r="AT77" i="46" s="1"/>
  <c r="AJ71" i="46"/>
  <c r="AK71" i="46"/>
  <c r="AT71" i="46" s="1"/>
  <c r="AJ65" i="46"/>
  <c r="AK65" i="46"/>
  <c r="AT65" i="46" s="1"/>
  <c r="AJ59" i="46"/>
  <c r="AK59" i="46"/>
  <c r="AT59" i="46" s="1"/>
  <c r="AJ53" i="46"/>
  <c r="AK53" i="46"/>
  <c r="AT53" i="46" s="1"/>
  <c r="AJ47" i="46"/>
  <c r="AK47" i="46"/>
  <c r="AT47" i="46" s="1"/>
  <c r="AJ41" i="46"/>
  <c r="AK41" i="46"/>
  <c r="AT41" i="46" s="1"/>
  <c r="AJ35" i="46"/>
  <c r="AK35" i="46"/>
  <c r="AT35" i="46" s="1"/>
  <c r="AJ29" i="46"/>
  <c r="AK29" i="46"/>
  <c r="AT29" i="46" s="1"/>
  <c r="AJ23" i="46"/>
  <c r="AK23" i="46"/>
  <c r="AT23" i="46" s="1"/>
  <c r="AJ17" i="46"/>
  <c r="AK17" i="46"/>
  <c r="AT17" i="46" s="1"/>
  <c r="AJ11" i="46"/>
  <c r="AK11" i="46"/>
  <c r="AT11" i="46" s="1"/>
  <c r="AS7" i="30"/>
  <c r="AL7" i="30"/>
  <c r="AU7" i="30" s="1"/>
  <c r="AS25" i="30"/>
  <c r="AL25" i="30"/>
  <c r="AU25" i="30" s="1"/>
  <c r="AS43" i="30"/>
  <c r="AL43" i="30"/>
  <c r="AU43" i="30" s="1"/>
  <c r="AS61" i="30"/>
  <c r="AL61" i="30"/>
  <c r="AU61" i="30" s="1"/>
  <c r="AS79" i="30"/>
  <c r="AL79" i="30"/>
  <c r="AU79" i="30" s="1"/>
  <c r="Y90" i="85"/>
  <c r="X90" i="85"/>
  <c r="AS8" i="30"/>
  <c r="AL8" i="30"/>
  <c r="AU8" i="30" s="1"/>
  <c r="AJ77" i="86"/>
  <c r="AK77" i="86"/>
  <c r="AT77" i="86" s="1"/>
  <c r="AJ35" i="86"/>
  <c r="AK35" i="86"/>
  <c r="AT35" i="86" s="1"/>
  <c r="AJ83" i="26"/>
  <c r="AK83" i="26"/>
  <c r="AT83" i="26" s="1"/>
  <c r="AJ53" i="26"/>
  <c r="AK53" i="26"/>
  <c r="AT53" i="26" s="1"/>
  <c r="AJ41" i="26"/>
  <c r="AK41" i="26"/>
  <c r="AT41" i="26" s="1"/>
  <c r="AJ35" i="26"/>
  <c r="AK35" i="26"/>
  <c r="AT35" i="26" s="1"/>
  <c r="AJ29" i="26"/>
  <c r="AK29" i="26"/>
  <c r="AT29" i="26" s="1"/>
  <c r="AJ17" i="26"/>
  <c r="AK17" i="26"/>
  <c r="AT17" i="26" s="1"/>
  <c r="AJ11" i="26"/>
  <c r="AK11" i="26"/>
  <c r="AT11" i="26" s="1"/>
  <c r="AS64" i="30"/>
  <c r="AL64" i="30"/>
  <c r="AU64" i="30" s="1"/>
  <c r="AE84" i="89"/>
  <c r="AG84" i="89"/>
  <c r="AP84" i="89" s="1"/>
  <c r="AF84" i="89"/>
  <c r="AO84" i="89" s="1"/>
  <c r="W85" i="89"/>
  <c r="AG89" i="93"/>
  <c r="AP89" i="93" s="1"/>
  <c r="AF89" i="93"/>
  <c r="AO89" i="93" s="1"/>
  <c r="AE89" i="93"/>
  <c r="W90" i="93"/>
  <c r="AF89" i="38"/>
  <c r="AO89" i="38" s="1"/>
  <c r="AO91" i="38" s="1"/>
  <c r="AE89" i="38"/>
  <c r="AX89" i="38"/>
  <c r="S89" i="38" s="1"/>
  <c r="AC89" i="38" s="1"/>
  <c r="AG89" i="38"/>
  <c r="AP89" i="38" s="1"/>
  <c r="AP91" i="38" s="1"/>
  <c r="AS15" i="30"/>
  <c r="AL15" i="30"/>
  <c r="AU15" i="30" s="1"/>
  <c r="AS33" i="30"/>
  <c r="AL33" i="30"/>
  <c r="AU33" i="30" s="1"/>
  <c r="AS51" i="30"/>
  <c r="AL51" i="30"/>
  <c r="AU51" i="30" s="1"/>
  <c r="AS69" i="30"/>
  <c r="AL69" i="30"/>
  <c r="AU69" i="30" s="1"/>
  <c r="AS52" i="30"/>
  <c r="AL52" i="30"/>
  <c r="AU52" i="30" s="1"/>
  <c r="AJ89" i="38"/>
  <c r="AS89" i="38" s="1"/>
  <c r="AJ83" i="38"/>
  <c r="AK83" i="38"/>
  <c r="AT83" i="38" s="1"/>
  <c r="AJ77" i="38"/>
  <c r="AK77" i="38"/>
  <c r="AT77" i="38" s="1"/>
  <c r="AJ71" i="38"/>
  <c r="AK71" i="38"/>
  <c r="AT71" i="38" s="1"/>
  <c r="AJ65" i="38"/>
  <c r="AK65" i="38"/>
  <c r="AT65" i="38" s="1"/>
  <c r="AJ59" i="38"/>
  <c r="AK59" i="38"/>
  <c r="AT59" i="38" s="1"/>
  <c r="AJ53" i="38"/>
  <c r="AK53" i="38"/>
  <c r="AT53" i="38" s="1"/>
  <c r="AJ47" i="38"/>
  <c r="AK47" i="38"/>
  <c r="AT47" i="38" s="1"/>
  <c r="AJ41" i="38"/>
  <c r="AK41" i="38"/>
  <c r="AT41" i="38" s="1"/>
  <c r="AJ35" i="38"/>
  <c r="AK35" i="38"/>
  <c r="AT35" i="38" s="1"/>
  <c r="AJ29" i="38"/>
  <c r="AK29" i="38"/>
  <c r="AT29" i="38" s="1"/>
  <c r="AJ23" i="38"/>
  <c r="AK23" i="38"/>
  <c r="AT23" i="38" s="1"/>
  <c r="AJ17" i="38"/>
  <c r="AK17" i="38"/>
  <c r="AT17" i="38" s="1"/>
  <c r="AK11" i="38"/>
  <c r="AT11" i="38" s="1"/>
  <c r="AJ11" i="38"/>
  <c r="AK5" i="38"/>
  <c r="AT5" i="38" s="1"/>
  <c r="AJ5" i="38"/>
  <c r="AE89" i="37"/>
  <c r="W90" i="37"/>
  <c r="AF89" i="37"/>
  <c r="AO89" i="37" s="1"/>
  <c r="AG89" i="37"/>
  <c r="AP89" i="37" s="1"/>
  <c r="AS36" i="30"/>
  <c r="AL36" i="30"/>
  <c r="AU36" i="30" s="1"/>
  <c r="AS23" i="30"/>
  <c r="AL23" i="30"/>
  <c r="AU23" i="30" s="1"/>
  <c r="AS41" i="30"/>
  <c r="AL41" i="30"/>
  <c r="AU41" i="30" s="1"/>
  <c r="AS59" i="30"/>
  <c r="AL59" i="30"/>
  <c r="AU59" i="30" s="1"/>
  <c r="AS77" i="30"/>
  <c r="AL77" i="30"/>
  <c r="AU77" i="30" s="1"/>
  <c r="AK84" i="82"/>
  <c r="AT84" i="82" s="1"/>
  <c r="AK78" i="82"/>
  <c r="AT78" i="82" s="1"/>
  <c r="AJ78" i="82"/>
  <c r="AK72" i="82"/>
  <c r="AT72" i="82" s="1"/>
  <c r="AJ72" i="82"/>
  <c r="AK66" i="82"/>
  <c r="AT66" i="82" s="1"/>
  <c r="AJ66" i="82"/>
  <c r="AJ60" i="82"/>
  <c r="AK60" i="82"/>
  <c r="AT60" i="82" s="1"/>
  <c r="AK54" i="82"/>
  <c r="AT54" i="82" s="1"/>
  <c r="AJ54" i="82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K24" i="82"/>
  <c r="AT24" i="82" s="1"/>
  <c r="AJ24" i="82"/>
  <c r="AK18" i="82"/>
  <c r="AT18" i="82" s="1"/>
  <c r="AJ18" i="82"/>
  <c r="AJ12" i="82"/>
  <c r="AK12" i="82"/>
  <c r="AT12" i="82" s="1"/>
  <c r="AK6" i="82"/>
  <c r="AT6" i="82" s="1"/>
  <c r="AJ6" i="82"/>
  <c r="AN88" i="33"/>
  <c r="AI88" i="33"/>
  <c r="AR86" i="45"/>
  <c r="X91" i="81"/>
  <c r="Y91" i="81"/>
  <c r="AJ88" i="46"/>
  <c r="AK88" i="46"/>
  <c r="AT88" i="46" s="1"/>
  <c r="AJ82" i="46"/>
  <c r="AK82" i="46"/>
  <c r="AT82" i="46" s="1"/>
  <c r="AJ76" i="46"/>
  <c r="AK76" i="46"/>
  <c r="AT76" i="46" s="1"/>
  <c r="AJ70" i="46"/>
  <c r="AK70" i="46"/>
  <c r="AT70" i="46" s="1"/>
  <c r="AJ64" i="46"/>
  <c r="AK64" i="46"/>
  <c r="AT64" i="46" s="1"/>
  <c r="AJ58" i="46"/>
  <c r="AK58" i="46"/>
  <c r="AT58" i="46" s="1"/>
  <c r="AJ52" i="46"/>
  <c r="AK52" i="46"/>
  <c r="AT52" i="46" s="1"/>
  <c r="AJ46" i="46"/>
  <c r="AK46" i="46"/>
  <c r="AT46" i="46" s="1"/>
  <c r="AJ40" i="46"/>
  <c r="AK40" i="46"/>
  <c r="AT40" i="46" s="1"/>
  <c r="AJ34" i="46"/>
  <c r="AK34" i="46"/>
  <c r="AT34" i="46" s="1"/>
  <c r="AJ28" i="46"/>
  <c r="AK28" i="46"/>
  <c r="AT28" i="46" s="1"/>
  <c r="AJ22" i="46"/>
  <c r="AK22" i="46"/>
  <c r="AT22" i="46" s="1"/>
  <c r="AJ16" i="46"/>
  <c r="AK16" i="46"/>
  <c r="AT16" i="46" s="1"/>
  <c r="AJ10" i="46"/>
  <c r="AK10" i="46"/>
  <c r="AT10" i="46" s="1"/>
  <c r="AK5" i="46"/>
  <c r="AT5" i="46" s="1"/>
  <c r="AJ5" i="46"/>
  <c r="AI89" i="85"/>
  <c r="AN89" i="85"/>
  <c r="AS82" i="30"/>
  <c r="AL82" i="30"/>
  <c r="AU82" i="30" s="1"/>
  <c r="AJ83" i="86"/>
  <c r="AK83" i="86"/>
  <c r="AT83" i="86" s="1"/>
  <c r="AJ53" i="86"/>
  <c r="AK53" i="86"/>
  <c r="AT53" i="86" s="1"/>
  <c r="AJ11" i="86"/>
  <c r="AK11" i="86"/>
  <c r="AT11" i="86" s="1"/>
  <c r="AK88" i="26"/>
  <c r="AT88" i="26" s="1"/>
  <c r="AJ59" i="26"/>
  <c r="AK59" i="26"/>
  <c r="AT59" i="26" s="1"/>
  <c r="AJ47" i="26"/>
  <c r="AK47" i="26"/>
  <c r="AT47" i="26" s="1"/>
  <c r="AJ23" i="26"/>
  <c r="AK23" i="26"/>
  <c r="AT23" i="26" s="1"/>
  <c r="AH89" i="78"/>
  <c r="AQ89" i="78" s="1"/>
  <c r="AQ91" i="78" s="1"/>
  <c r="AZ3" i="78"/>
  <c r="AX5" i="78" s="1"/>
  <c r="S5" i="78" s="1"/>
  <c r="AC5" i="78" s="1"/>
  <c r="AB6" i="78" s="1"/>
  <c r="AX25" i="78"/>
  <c r="S25" i="78" s="1"/>
  <c r="AC25" i="78" s="1"/>
  <c r="AB26" i="78" s="1"/>
  <c r="AX35" i="78"/>
  <c r="S35" i="78" s="1"/>
  <c r="AC35" i="78" s="1"/>
  <c r="AB36" i="78" s="1"/>
  <c r="AX40" i="78"/>
  <c r="S40" i="78" s="1"/>
  <c r="AC40" i="78" s="1"/>
  <c r="AB41" i="78" s="1"/>
  <c r="AX42" i="78"/>
  <c r="S42" i="78" s="1"/>
  <c r="AC42" i="78" s="1"/>
  <c r="AB43" i="78" s="1"/>
  <c r="AX46" i="78"/>
  <c r="S46" i="78" s="1"/>
  <c r="AC46" i="78" s="1"/>
  <c r="AB47" i="78" s="1"/>
  <c r="AX48" i="78"/>
  <c r="S48" i="78" s="1"/>
  <c r="AC48" i="78" s="1"/>
  <c r="AB49" i="78" s="1"/>
  <c r="AX52" i="78"/>
  <c r="S52" i="78" s="1"/>
  <c r="AC52" i="78" s="1"/>
  <c r="AB53" i="78" s="1"/>
  <c r="AX54" i="78"/>
  <c r="S54" i="78" s="1"/>
  <c r="AC54" i="78" s="1"/>
  <c r="AB55" i="78" s="1"/>
  <c r="AX57" i="78"/>
  <c r="S57" i="78" s="1"/>
  <c r="AC57" i="78" s="1"/>
  <c r="AB58" i="78" s="1"/>
  <c r="AX59" i="78"/>
  <c r="S59" i="78" s="1"/>
  <c r="AC59" i="78" s="1"/>
  <c r="AB60" i="78" s="1"/>
  <c r="AX60" i="78"/>
  <c r="S60" i="78" s="1"/>
  <c r="AC60" i="78" s="1"/>
  <c r="AB61" i="78" s="1"/>
  <c r="AX63" i="78"/>
  <c r="S63" i="78" s="1"/>
  <c r="AC63" i="78" s="1"/>
  <c r="AB64" i="78" s="1"/>
  <c r="AX64" i="78"/>
  <c r="S64" i="78" s="1"/>
  <c r="AC64" i="78" s="1"/>
  <c r="AB65" i="78" s="1"/>
  <c r="AX65" i="78"/>
  <c r="S65" i="78" s="1"/>
  <c r="AC65" i="78" s="1"/>
  <c r="AB66" i="78" s="1"/>
  <c r="AX69" i="78"/>
  <c r="S69" i="78" s="1"/>
  <c r="AC69" i="78" s="1"/>
  <c r="AB70" i="78" s="1"/>
  <c r="AX70" i="78"/>
  <c r="S70" i="78" s="1"/>
  <c r="AC70" i="78" s="1"/>
  <c r="AB71" i="78" s="1"/>
  <c r="AX71" i="78"/>
  <c r="S71" i="78" s="1"/>
  <c r="AC71" i="78" s="1"/>
  <c r="AB72" i="78" s="1"/>
  <c r="AX72" i="78"/>
  <c r="S72" i="78" s="1"/>
  <c r="AC72" i="78" s="1"/>
  <c r="AB73" i="78" s="1"/>
  <c r="AX75" i="78"/>
  <c r="S75" i="78" s="1"/>
  <c r="AC75" i="78" s="1"/>
  <c r="AB76" i="78" s="1"/>
  <c r="AX77" i="78"/>
  <c r="S77" i="78" s="1"/>
  <c r="AC77" i="78" s="1"/>
  <c r="AB78" i="78" s="1"/>
  <c r="AX78" i="78"/>
  <c r="S78" i="78" s="1"/>
  <c r="AC78" i="78" s="1"/>
  <c r="AB79" i="78" s="1"/>
  <c r="AX81" i="78"/>
  <c r="S81" i="78" s="1"/>
  <c r="AC81" i="78" s="1"/>
  <c r="AB82" i="78" s="1"/>
  <c r="AX82" i="78"/>
  <c r="S82" i="78" s="1"/>
  <c r="AC82" i="78" s="1"/>
  <c r="AB83" i="78" s="1"/>
  <c r="AX83" i="78"/>
  <c r="S83" i="78" s="1"/>
  <c r="AC83" i="78" s="1"/>
  <c r="AB84" i="78" s="1"/>
  <c r="AX86" i="78"/>
  <c r="S86" i="78" s="1"/>
  <c r="AC86" i="78" s="1"/>
  <c r="AB87" i="78" s="1"/>
  <c r="AX85" i="78"/>
  <c r="S85" i="78" s="1"/>
  <c r="AC85" i="78" s="1"/>
  <c r="AB86" i="78" s="1"/>
  <c r="AX84" i="86"/>
  <c r="S84" i="86" s="1"/>
  <c r="AC84" i="86" s="1"/>
  <c r="AB85" i="86" s="1"/>
  <c r="AX81" i="86"/>
  <c r="S81" i="86" s="1"/>
  <c r="AC81" i="86" s="1"/>
  <c r="AB82" i="86" s="1"/>
  <c r="AX75" i="86"/>
  <c r="S75" i="86" s="1"/>
  <c r="AC75" i="86" s="1"/>
  <c r="AB76" i="86" s="1"/>
  <c r="AX69" i="86"/>
  <c r="S69" i="86" s="1"/>
  <c r="AC69" i="86" s="1"/>
  <c r="AB70" i="86" s="1"/>
  <c r="AX63" i="86"/>
  <c r="S63" i="86" s="1"/>
  <c r="AC63" i="86" s="1"/>
  <c r="AB64" i="86" s="1"/>
  <c r="AX57" i="86"/>
  <c r="S57" i="86" s="1"/>
  <c r="AC57" i="86" s="1"/>
  <c r="AB58" i="86" s="1"/>
  <c r="AX51" i="86"/>
  <c r="S51" i="86" s="1"/>
  <c r="AC51" i="86" s="1"/>
  <c r="AB52" i="86" s="1"/>
  <c r="AX45" i="86"/>
  <c r="S45" i="86" s="1"/>
  <c r="AC45" i="86" s="1"/>
  <c r="AB46" i="86" s="1"/>
  <c r="AX39" i="86"/>
  <c r="S39" i="86" s="1"/>
  <c r="AC39" i="86" s="1"/>
  <c r="AB40" i="86" s="1"/>
  <c r="AX33" i="86"/>
  <c r="S33" i="86" s="1"/>
  <c r="AC33" i="86" s="1"/>
  <c r="AB34" i="86" s="1"/>
  <c r="AX27" i="86"/>
  <c r="S27" i="86" s="1"/>
  <c r="AC27" i="86" s="1"/>
  <c r="AB28" i="86" s="1"/>
  <c r="AX21" i="86"/>
  <c r="S21" i="86" s="1"/>
  <c r="AC21" i="86" s="1"/>
  <c r="AB22" i="86" s="1"/>
  <c r="AX15" i="86"/>
  <c r="S15" i="86" s="1"/>
  <c r="AC15" i="86" s="1"/>
  <c r="AB16" i="86" s="1"/>
  <c r="AX9" i="86"/>
  <c r="S9" i="86" s="1"/>
  <c r="AC9" i="86" s="1"/>
  <c r="AB10" i="86" s="1"/>
  <c r="AX4" i="86"/>
  <c r="S4" i="86" s="1"/>
  <c r="AC4" i="86" s="1"/>
  <c r="AB5" i="86" s="1"/>
  <c r="Y87" i="29"/>
  <c r="X87" i="29"/>
  <c r="AS20" i="30"/>
  <c r="AL20" i="30"/>
  <c r="AU20" i="30" s="1"/>
  <c r="AS38" i="30"/>
  <c r="AL38" i="30"/>
  <c r="AU38" i="30" s="1"/>
  <c r="AS56" i="30"/>
  <c r="AL56" i="30"/>
  <c r="AU56" i="30" s="1"/>
  <c r="AS74" i="30"/>
  <c r="AL74" i="30"/>
  <c r="AU74" i="30" s="1"/>
  <c r="AX86" i="26"/>
  <c r="S86" i="26" s="1"/>
  <c r="AC86" i="26" s="1"/>
  <c r="AB87" i="26" s="1"/>
  <c r="AX81" i="26"/>
  <c r="S81" i="26" s="1"/>
  <c r="AC81" i="26" s="1"/>
  <c r="AB82" i="26" s="1"/>
  <c r="AX75" i="26"/>
  <c r="S75" i="26" s="1"/>
  <c r="AC75" i="26" s="1"/>
  <c r="AB76" i="26" s="1"/>
  <c r="AX69" i="26"/>
  <c r="S69" i="26" s="1"/>
  <c r="AC69" i="26" s="1"/>
  <c r="AB70" i="26" s="1"/>
  <c r="AX63" i="26"/>
  <c r="S63" i="26" s="1"/>
  <c r="AC63" i="26" s="1"/>
  <c r="AB64" i="26" s="1"/>
  <c r="AX57" i="26"/>
  <c r="S57" i="26" s="1"/>
  <c r="AC57" i="26" s="1"/>
  <c r="AB58" i="26" s="1"/>
  <c r="AX51" i="26"/>
  <c r="S51" i="26" s="1"/>
  <c r="AC51" i="26" s="1"/>
  <c r="AB52" i="26" s="1"/>
  <c r="AX45" i="26"/>
  <c r="S45" i="26" s="1"/>
  <c r="AC45" i="26" s="1"/>
  <c r="AB46" i="26" s="1"/>
  <c r="AX39" i="26"/>
  <c r="S39" i="26" s="1"/>
  <c r="AC39" i="26" s="1"/>
  <c r="AB40" i="26" s="1"/>
  <c r="AX33" i="26"/>
  <c r="S33" i="26" s="1"/>
  <c r="AC33" i="26" s="1"/>
  <c r="AB34" i="26" s="1"/>
  <c r="AX27" i="26"/>
  <c r="S27" i="26" s="1"/>
  <c r="AC27" i="26" s="1"/>
  <c r="AB28" i="26" s="1"/>
  <c r="AX21" i="26"/>
  <c r="S21" i="26" s="1"/>
  <c r="AC21" i="26" s="1"/>
  <c r="AB22" i="26" s="1"/>
  <c r="AX15" i="26"/>
  <c r="S15" i="26" s="1"/>
  <c r="AC15" i="26" s="1"/>
  <c r="AB16" i="26" s="1"/>
  <c r="AX9" i="26"/>
  <c r="S9" i="26" s="1"/>
  <c r="AC9" i="26" s="1"/>
  <c r="AB10" i="26" s="1"/>
  <c r="AX4" i="26"/>
  <c r="S4" i="26" s="1"/>
  <c r="AC4" i="26" s="1"/>
  <c r="AB5" i="26" s="1"/>
  <c r="AS10" i="30"/>
  <c r="AL10" i="30"/>
  <c r="AU10" i="30" s="1"/>
  <c r="AS3" i="30"/>
  <c r="AL3" i="30"/>
  <c r="AU3" i="30" s="1"/>
  <c r="AS48" i="30"/>
  <c r="AL48" i="30"/>
  <c r="AU48" i="30" s="1"/>
  <c r="AJ86" i="38"/>
  <c r="AK86" i="38"/>
  <c r="AT86" i="38" s="1"/>
  <c r="AJ82" i="38"/>
  <c r="AK82" i="38"/>
  <c r="AT82" i="38" s="1"/>
  <c r="AJ76" i="38"/>
  <c r="AK76" i="38"/>
  <c r="AT76" i="38" s="1"/>
  <c r="AJ70" i="38"/>
  <c r="AK70" i="38"/>
  <c r="AT70" i="38" s="1"/>
  <c r="AJ64" i="38"/>
  <c r="AK64" i="38"/>
  <c r="AT64" i="38" s="1"/>
  <c r="AJ58" i="38"/>
  <c r="AK58" i="38"/>
  <c r="AT58" i="38" s="1"/>
  <c r="AJ52" i="38"/>
  <c r="AK52" i="38"/>
  <c r="AT52" i="38" s="1"/>
  <c r="AJ46" i="38"/>
  <c r="AK46" i="38"/>
  <c r="AT46" i="38" s="1"/>
  <c r="AJ40" i="38"/>
  <c r="AK40" i="38"/>
  <c r="AT40" i="38" s="1"/>
  <c r="AJ34" i="38"/>
  <c r="AK34" i="38"/>
  <c r="AT34" i="38" s="1"/>
  <c r="AJ28" i="38"/>
  <c r="AK28" i="38"/>
  <c r="AT28" i="38" s="1"/>
  <c r="AJ22" i="38"/>
  <c r="AK22" i="38"/>
  <c r="AT22" i="38" s="1"/>
  <c r="AJ16" i="38"/>
  <c r="AK16" i="38"/>
  <c r="AT16" i="38" s="1"/>
  <c r="AJ10" i="38"/>
  <c r="AK10" i="38"/>
  <c r="AT10" i="38" s="1"/>
  <c r="AS22" i="30"/>
  <c r="AL22" i="30"/>
  <c r="AU22" i="30" s="1"/>
  <c r="AS76" i="30"/>
  <c r="AL76" i="30"/>
  <c r="AU76" i="30" s="1"/>
  <c r="AG89" i="46"/>
  <c r="AP89" i="46" s="1"/>
  <c r="AP91" i="46" s="1"/>
  <c r="AF89" i="46"/>
  <c r="AO89" i="46" s="1"/>
  <c r="AO91" i="46" s="1"/>
  <c r="AE89" i="46"/>
  <c r="AX89" i="46"/>
  <c r="S89" i="46" s="1"/>
  <c r="AC89" i="46" s="1"/>
  <c r="AJ87" i="82"/>
  <c r="AK87" i="82"/>
  <c r="AT87" i="82" s="1"/>
  <c r="AJ83" i="82"/>
  <c r="AK83" i="82"/>
  <c r="AT83" i="82" s="1"/>
  <c r="AJ77" i="82"/>
  <c r="AK77" i="82"/>
  <c r="AT77" i="82" s="1"/>
  <c r="AJ71" i="82"/>
  <c r="AK71" i="82"/>
  <c r="AT71" i="82" s="1"/>
  <c r="AJ65" i="82"/>
  <c r="AK65" i="82"/>
  <c r="AT65" i="82" s="1"/>
  <c r="AJ59" i="82"/>
  <c r="AK59" i="82"/>
  <c r="AT59" i="82" s="1"/>
  <c r="AJ53" i="82"/>
  <c r="AK53" i="82"/>
  <c r="AT53" i="82" s="1"/>
  <c r="AJ47" i="82"/>
  <c r="AK47" i="82"/>
  <c r="AT47" i="82" s="1"/>
  <c r="AX40" i="82"/>
  <c r="S40" i="82" s="1"/>
  <c r="AC40" i="82" s="1"/>
  <c r="AB41" i="82" s="1"/>
  <c r="AX34" i="82"/>
  <c r="S34" i="82" s="1"/>
  <c r="AC34" i="82" s="1"/>
  <c r="AB35" i="82" s="1"/>
  <c r="AX28" i="82"/>
  <c r="S28" i="82" s="1"/>
  <c r="AC28" i="82" s="1"/>
  <c r="AB29" i="82" s="1"/>
  <c r="AX22" i="82"/>
  <c r="S22" i="82" s="1"/>
  <c r="AC22" i="82" s="1"/>
  <c r="AB23" i="82" s="1"/>
  <c r="AX16" i="82"/>
  <c r="S16" i="82" s="1"/>
  <c r="AC16" i="82" s="1"/>
  <c r="AB17" i="82" s="1"/>
  <c r="AX10" i="82"/>
  <c r="S10" i="82" s="1"/>
  <c r="AC10" i="82" s="1"/>
  <c r="AB11" i="82" s="1"/>
  <c r="AX4" i="82"/>
  <c r="S4" i="82" s="1"/>
  <c r="AC4" i="82" s="1"/>
  <c r="AB5" i="82" s="1"/>
  <c r="AS42" i="30"/>
  <c r="AL42" i="30"/>
  <c r="AU42" i="30" s="1"/>
  <c r="AI89" i="41"/>
  <c r="AN89" i="41"/>
  <c r="AJ85" i="46"/>
  <c r="AK85" i="46"/>
  <c r="AT85" i="46" s="1"/>
  <c r="AK81" i="46"/>
  <c r="AT81" i="46" s="1"/>
  <c r="AJ81" i="46"/>
  <c r="AK75" i="46"/>
  <c r="AT75" i="46" s="1"/>
  <c r="AJ75" i="46"/>
  <c r="AK69" i="46"/>
  <c r="AT69" i="46" s="1"/>
  <c r="AJ69" i="46"/>
  <c r="AK63" i="46"/>
  <c r="AT63" i="46" s="1"/>
  <c r="AJ63" i="46"/>
  <c r="AK57" i="46"/>
  <c r="AT57" i="46" s="1"/>
  <c r="AJ57" i="46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J9" i="46"/>
  <c r="AK9" i="46"/>
  <c r="AT9" i="46" s="1"/>
  <c r="AB4" i="46"/>
  <c r="AJ3" i="46"/>
  <c r="AR85" i="74"/>
  <c r="AJ13" i="30"/>
  <c r="AS31" i="30"/>
  <c r="AL31" i="30"/>
  <c r="AU31" i="30" s="1"/>
  <c r="AS49" i="30"/>
  <c r="AL49" i="30"/>
  <c r="AU49" i="30" s="1"/>
  <c r="AS67" i="30"/>
  <c r="AL67" i="30"/>
  <c r="AU67" i="30" s="1"/>
  <c r="AJ71" i="86"/>
  <c r="AK71" i="86"/>
  <c r="AT71" i="86" s="1"/>
  <c r="AJ41" i="86"/>
  <c r="AK41" i="86"/>
  <c r="AT41" i="86" s="1"/>
  <c r="AX80" i="86"/>
  <c r="S80" i="86" s="1"/>
  <c r="AC80" i="86" s="1"/>
  <c r="AB81" i="86" s="1"/>
  <c r="AX50" i="86"/>
  <c r="S50" i="86" s="1"/>
  <c r="AC50" i="86" s="1"/>
  <c r="AB51" i="86" s="1"/>
  <c r="AX26" i="86"/>
  <c r="S26" i="86" s="1"/>
  <c r="AC26" i="86" s="1"/>
  <c r="AB27" i="86" s="1"/>
  <c r="AX20" i="86"/>
  <c r="S20" i="86" s="1"/>
  <c r="AC20" i="86" s="1"/>
  <c r="AB21" i="86" s="1"/>
  <c r="AX8" i="86"/>
  <c r="S8" i="86" s="1"/>
  <c r="AC8" i="86" s="1"/>
  <c r="AB9" i="86" s="1"/>
  <c r="AX3" i="86"/>
  <c r="S3" i="86" s="1"/>
  <c r="AC3" i="86" s="1"/>
  <c r="AF88" i="34"/>
  <c r="AO88" i="34" s="1"/>
  <c r="AE88" i="34"/>
  <c r="W89" i="34"/>
  <c r="AG88" i="34"/>
  <c r="AP88" i="34" s="1"/>
  <c r="AN86" i="29"/>
  <c r="AI86" i="29"/>
  <c r="AX84" i="26"/>
  <c r="S84" i="26" s="1"/>
  <c r="AC84" i="26" s="1"/>
  <c r="AB85" i="26" s="1"/>
  <c r="AX80" i="26"/>
  <c r="S80" i="26" s="1"/>
  <c r="AC80" i="26" s="1"/>
  <c r="AB81" i="26" s="1"/>
  <c r="AX74" i="26"/>
  <c r="S74" i="26" s="1"/>
  <c r="AC74" i="26" s="1"/>
  <c r="AB75" i="26" s="1"/>
  <c r="AX68" i="26"/>
  <c r="S68" i="26" s="1"/>
  <c r="AC68" i="26" s="1"/>
  <c r="AB69" i="26" s="1"/>
  <c r="AX62" i="26"/>
  <c r="S62" i="26" s="1"/>
  <c r="AC62" i="26" s="1"/>
  <c r="AB63" i="26" s="1"/>
  <c r="AX56" i="26"/>
  <c r="S56" i="26" s="1"/>
  <c r="AC56" i="26" s="1"/>
  <c r="AB57" i="26" s="1"/>
  <c r="AX50" i="26"/>
  <c r="S50" i="26" s="1"/>
  <c r="AC50" i="26" s="1"/>
  <c r="AB51" i="26" s="1"/>
  <c r="AX44" i="26"/>
  <c r="S44" i="26" s="1"/>
  <c r="AC44" i="26" s="1"/>
  <c r="AB45" i="26" s="1"/>
  <c r="AX38" i="26"/>
  <c r="S38" i="26" s="1"/>
  <c r="AC38" i="26" s="1"/>
  <c r="AB39" i="26" s="1"/>
  <c r="AX32" i="26"/>
  <c r="S32" i="26" s="1"/>
  <c r="AC32" i="26" s="1"/>
  <c r="AB33" i="26" s="1"/>
  <c r="AX26" i="26"/>
  <c r="S26" i="26" s="1"/>
  <c r="AC26" i="26" s="1"/>
  <c r="AB27" i="26" s="1"/>
  <c r="AX20" i="26"/>
  <c r="S20" i="26" s="1"/>
  <c r="AC20" i="26" s="1"/>
  <c r="AB21" i="26" s="1"/>
  <c r="AX14" i="26"/>
  <c r="S14" i="26" s="1"/>
  <c r="AC14" i="26" s="1"/>
  <c r="AB15" i="26" s="1"/>
  <c r="AX8" i="26"/>
  <c r="S8" i="26" s="1"/>
  <c r="AC8" i="26" s="1"/>
  <c r="AB9" i="26" s="1"/>
  <c r="AX3" i="26"/>
  <c r="S3" i="26" s="1"/>
  <c r="AC3" i="26" s="1"/>
  <c r="AS34" i="30"/>
  <c r="AL34" i="30"/>
  <c r="AU34" i="30" s="1"/>
  <c r="AJ4" i="30"/>
  <c r="AK4" i="30"/>
  <c r="AT4" i="30" s="1"/>
  <c r="AT91" i="30" s="1"/>
  <c r="AS21" i="30"/>
  <c r="AL21" i="30"/>
  <c r="AU21" i="30" s="1"/>
  <c r="AS39" i="30"/>
  <c r="AL39" i="30"/>
  <c r="AU39" i="30" s="1"/>
  <c r="AS57" i="30"/>
  <c r="AL57" i="30"/>
  <c r="AU57" i="30" s="1"/>
  <c r="AS75" i="30"/>
  <c r="AL75" i="30"/>
  <c r="AU75" i="30" s="1"/>
  <c r="AS70" i="30"/>
  <c r="AL70" i="30"/>
  <c r="AU70" i="30" s="1"/>
  <c r="AJ87" i="38"/>
  <c r="AK87" i="38"/>
  <c r="AT87" i="38" s="1"/>
  <c r="AJ81" i="38"/>
  <c r="AK81" i="38"/>
  <c r="AT81" i="38" s="1"/>
  <c r="AJ75" i="38"/>
  <c r="AK75" i="38"/>
  <c r="AT75" i="38" s="1"/>
  <c r="AJ69" i="38"/>
  <c r="AK69" i="38"/>
  <c r="AT69" i="38" s="1"/>
  <c r="AJ63" i="38"/>
  <c r="AK63" i="38"/>
  <c r="AT63" i="38" s="1"/>
  <c r="AJ57" i="38"/>
  <c r="AK57" i="38"/>
  <c r="AT57" i="38" s="1"/>
  <c r="AJ51" i="38"/>
  <c r="AK51" i="38"/>
  <c r="AT51" i="38" s="1"/>
  <c r="AJ45" i="38"/>
  <c r="AK45" i="38"/>
  <c r="AT45" i="38" s="1"/>
  <c r="AJ39" i="38"/>
  <c r="AK39" i="38"/>
  <c r="AT39" i="38" s="1"/>
  <c r="AJ33" i="38"/>
  <c r="AK33" i="38"/>
  <c r="AT33" i="38" s="1"/>
  <c r="AJ27" i="38"/>
  <c r="AK27" i="38"/>
  <c r="AT27" i="38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66" i="30"/>
  <c r="AL66" i="30"/>
  <c r="AU66" i="30" s="1"/>
  <c r="AS11" i="30"/>
  <c r="AL11" i="30"/>
  <c r="AU11" i="30" s="1"/>
  <c r="AS29" i="30"/>
  <c r="AL29" i="30"/>
  <c r="AU29" i="30" s="1"/>
  <c r="AS47" i="30"/>
  <c r="AL47" i="30"/>
  <c r="AU47" i="30" s="1"/>
  <c r="AS65" i="30"/>
  <c r="AL65" i="30"/>
  <c r="AU65" i="30" s="1"/>
  <c r="AS83" i="30"/>
  <c r="AL83" i="30"/>
  <c r="AU83" i="30" s="1"/>
  <c r="AJ89" i="82"/>
  <c r="AS89" i="82" s="1"/>
  <c r="AK89" i="82"/>
  <c r="AT89" i="82" s="1"/>
  <c r="AJ82" i="82"/>
  <c r="AK82" i="82"/>
  <c r="AT82" i="82" s="1"/>
  <c r="AK76" i="82"/>
  <c r="AT76" i="82" s="1"/>
  <c r="AJ76" i="82"/>
  <c r="AJ70" i="82"/>
  <c r="AK70" i="82"/>
  <c r="AT70" i="82" s="1"/>
  <c r="AJ64" i="82"/>
  <c r="AK64" i="82"/>
  <c r="AT64" i="82" s="1"/>
  <c r="AK58" i="82"/>
  <c r="AT58" i="82" s="1"/>
  <c r="AJ58" i="82"/>
  <c r="AJ52" i="82"/>
  <c r="AK52" i="82"/>
  <c r="AT52" i="82" s="1"/>
  <c r="AJ46" i="82"/>
  <c r="AK46" i="82"/>
  <c r="AT46" i="82" s="1"/>
  <c r="AK40" i="82"/>
  <c r="AT40" i="82" s="1"/>
  <c r="AK34" i="82"/>
  <c r="AT34" i="82" s="1"/>
  <c r="AJ28" i="82"/>
  <c r="AK28" i="82"/>
  <c r="AT28" i="82" s="1"/>
  <c r="AK22" i="82"/>
  <c r="AT22" i="82" s="1"/>
  <c r="AK16" i="82"/>
  <c r="AT16" i="82" s="1"/>
  <c r="AJ10" i="82"/>
  <c r="AK10" i="82"/>
  <c r="AT10" i="82" s="1"/>
  <c r="AI90" i="81"/>
  <c r="AN90" i="81"/>
  <c r="AI89" i="86"/>
  <c r="AN89" i="86"/>
  <c r="AN91" i="86" s="1"/>
  <c r="AJ86" i="46"/>
  <c r="AK86" i="46"/>
  <c r="AT86" i="46" s="1"/>
  <c r="AJ80" i="46"/>
  <c r="AK80" i="46"/>
  <c r="AT80" i="46" s="1"/>
  <c r="AJ74" i="46"/>
  <c r="AK74" i="46"/>
  <c r="AT74" i="46" s="1"/>
  <c r="AJ68" i="46"/>
  <c r="AK68" i="46"/>
  <c r="AT68" i="46" s="1"/>
  <c r="AJ62" i="46"/>
  <c r="AK62" i="46"/>
  <c r="AT62" i="46" s="1"/>
  <c r="AJ56" i="46"/>
  <c r="AK56" i="46"/>
  <c r="AT56" i="46" s="1"/>
  <c r="AJ50" i="46"/>
  <c r="AK50" i="46"/>
  <c r="AT50" i="46" s="1"/>
  <c r="AJ44" i="46"/>
  <c r="AK44" i="46"/>
  <c r="AT44" i="46" s="1"/>
  <c r="AJ38" i="46"/>
  <c r="AK38" i="46"/>
  <c r="AT38" i="46" s="1"/>
  <c r="AJ32" i="46"/>
  <c r="AK32" i="46"/>
  <c r="AT32" i="46" s="1"/>
  <c r="AJ26" i="46"/>
  <c r="AK26" i="46"/>
  <c r="AT26" i="46" s="1"/>
  <c r="AJ20" i="46"/>
  <c r="AK20" i="46"/>
  <c r="AT20" i="46" s="1"/>
  <c r="AJ14" i="46"/>
  <c r="AK14" i="46"/>
  <c r="AT14" i="46" s="1"/>
  <c r="AJ8" i="46"/>
  <c r="AK8" i="46"/>
  <c r="AT8" i="46" s="1"/>
  <c r="AS86" i="30"/>
  <c r="AL86" i="30"/>
  <c r="AU86" i="30" s="1"/>
  <c r="AS12" i="30"/>
  <c r="AL12" i="30"/>
  <c r="AU12" i="30" s="1"/>
  <c r="AJ65" i="86"/>
  <c r="AK65" i="86"/>
  <c r="AT65" i="86" s="1"/>
  <c r="AJ29" i="86"/>
  <c r="AK29" i="86"/>
  <c r="AT29" i="86" s="1"/>
  <c r="AJ71" i="26"/>
  <c r="AK71" i="26"/>
  <c r="AT71" i="26" s="1"/>
  <c r="AX86" i="86"/>
  <c r="S86" i="86" s="1"/>
  <c r="AC86" i="86" s="1"/>
  <c r="AB87" i="86" s="1"/>
  <c r="AX74" i="86"/>
  <c r="S74" i="86" s="1"/>
  <c r="AC74" i="86" s="1"/>
  <c r="AB75" i="86" s="1"/>
  <c r="AX56" i="86"/>
  <c r="S56" i="86" s="1"/>
  <c r="AC56" i="86" s="1"/>
  <c r="AB57" i="86" s="1"/>
  <c r="AX32" i="86"/>
  <c r="S32" i="86" s="1"/>
  <c r="AC32" i="86" s="1"/>
  <c r="AB33" i="86" s="1"/>
  <c r="AX14" i="86"/>
  <c r="S14" i="86" s="1"/>
  <c r="AC14" i="86" s="1"/>
  <c r="AB15" i="86" s="1"/>
  <c r="AH87" i="45"/>
  <c r="AQ87" i="45" s="1"/>
  <c r="AX87" i="86"/>
  <c r="S87" i="86" s="1"/>
  <c r="AC87" i="86" s="1"/>
  <c r="AB88" i="86" s="1"/>
  <c r="AX79" i="86"/>
  <c r="S79" i="86" s="1"/>
  <c r="AC79" i="86" s="1"/>
  <c r="AB80" i="86" s="1"/>
  <c r="AX73" i="86"/>
  <c r="S73" i="86" s="1"/>
  <c r="AC73" i="86" s="1"/>
  <c r="AB74" i="86" s="1"/>
  <c r="AX67" i="86"/>
  <c r="S67" i="86" s="1"/>
  <c r="AC67" i="86" s="1"/>
  <c r="AB68" i="86" s="1"/>
  <c r="AX61" i="86"/>
  <c r="S61" i="86" s="1"/>
  <c r="AC61" i="86" s="1"/>
  <c r="AB62" i="86" s="1"/>
  <c r="AX55" i="86"/>
  <c r="S55" i="86" s="1"/>
  <c r="AC55" i="86" s="1"/>
  <c r="AB56" i="86" s="1"/>
  <c r="AX49" i="86"/>
  <c r="S49" i="86" s="1"/>
  <c r="AC49" i="86" s="1"/>
  <c r="AB50" i="86" s="1"/>
  <c r="AX43" i="86"/>
  <c r="S43" i="86" s="1"/>
  <c r="AC43" i="86" s="1"/>
  <c r="AB44" i="86" s="1"/>
  <c r="AX37" i="86"/>
  <c r="S37" i="86" s="1"/>
  <c r="AC37" i="86" s="1"/>
  <c r="AB38" i="86" s="1"/>
  <c r="AX31" i="86"/>
  <c r="S31" i="86" s="1"/>
  <c r="AC31" i="86" s="1"/>
  <c r="AB32" i="86" s="1"/>
  <c r="AX25" i="86"/>
  <c r="S25" i="86" s="1"/>
  <c r="AC25" i="86" s="1"/>
  <c r="AB26" i="86" s="1"/>
  <c r="AX19" i="86"/>
  <c r="S19" i="86" s="1"/>
  <c r="AC19" i="86" s="1"/>
  <c r="AB20" i="86" s="1"/>
  <c r="AX13" i="86"/>
  <c r="S13" i="86" s="1"/>
  <c r="AC13" i="86" s="1"/>
  <c r="AB14" i="86" s="1"/>
  <c r="AX7" i="86"/>
  <c r="S7" i="86" s="1"/>
  <c r="AC7" i="86" s="1"/>
  <c r="AB8" i="86" s="1"/>
  <c r="AG90" i="73"/>
  <c r="AP90" i="73" s="1"/>
  <c r="AF90" i="73"/>
  <c r="AO90" i="73" s="1"/>
  <c r="AE90" i="73"/>
  <c r="W91" i="73"/>
  <c r="AS26" i="30"/>
  <c r="AL26" i="30"/>
  <c r="AU26" i="30" s="1"/>
  <c r="AS44" i="30"/>
  <c r="AL44" i="30"/>
  <c r="AU44" i="30" s="1"/>
  <c r="AS62" i="30"/>
  <c r="AL62" i="30"/>
  <c r="AU62" i="30" s="1"/>
  <c r="AS80" i="30"/>
  <c r="AL80" i="30"/>
  <c r="AU80" i="30" s="1"/>
  <c r="AX85" i="26"/>
  <c r="S85" i="26" s="1"/>
  <c r="AC85" i="26" s="1"/>
  <c r="AB86" i="26" s="1"/>
  <c r="AX79" i="26"/>
  <c r="S79" i="26" s="1"/>
  <c r="AC79" i="26" s="1"/>
  <c r="AB80" i="26" s="1"/>
  <c r="AX73" i="26"/>
  <c r="S73" i="26" s="1"/>
  <c r="AC73" i="26" s="1"/>
  <c r="AB74" i="26" s="1"/>
  <c r="AX67" i="26"/>
  <c r="S67" i="26" s="1"/>
  <c r="AC67" i="26" s="1"/>
  <c r="AB68" i="26" s="1"/>
  <c r="AX61" i="26"/>
  <c r="S61" i="26" s="1"/>
  <c r="AC61" i="26" s="1"/>
  <c r="AB62" i="26" s="1"/>
  <c r="AX55" i="26"/>
  <c r="S55" i="26" s="1"/>
  <c r="AC55" i="26" s="1"/>
  <c r="AB56" i="26" s="1"/>
  <c r="AX49" i="26"/>
  <c r="S49" i="26" s="1"/>
  <c r="AC49" i="26" s="1"/>
  <c r="AB50" i="26" s="1"/>
  <c r="AX43" i="26"/>
  <c r="S43" i="26" s="1"/>
  <c r="AC43" i="26" s="1"/>
  <c r="AB44" i="26" s="1"/>
  <c r="AX37" i="26"/>
  <c r="S37" i="26" s="1"/>
  <c r="AC37" i="26" s="1"/>
  <c r="AB38" i="26" s="1"/>
  <c r="AX31" i="26"/>
  <c r="S31" i="26" s="1"/>
  <c r="AC31" i="26" s="1"/>
  <c r="AB32" i="26" s="1"/>
  <c r="AX25" i="26"/>
  <c r="S25" i="26" s="1"/>
  <c r="AC25" i="26" s="1"/>
  <c r="AB26" i="26" s="1"/>
  <c r="AX19" i="26"/>
  <c r="S19" i="26" s="1"/>
  <c r="AC19" i="26" s="1"/>
  <c r="AB20" i="26" s="1"/>
  <c r="AX13" i="26"/>
  <c r="S13" i="26" s="1"/>
  <c r="AC13" i="26" s="1"/>
  <c r="AB14" i="26" s="1"/>
  <c r="AX7" i="26"/>
  <c r="S7" i="26" s="1"/>
  <c r="AC7" i="26" s="1"/>
  <c r="AB8" i="26" s="1"/>
  <c r="AS18" i="30"/>
  <c r="AL18" i="30"/>
  <c r="AU18" i="30" s="1"/>
  <c r="AH86" i="74"/>
  <c r="AQ86" i="74" s="1"/>
  <c r="AS9" i="30"/>
  <c r="AL9" i="30"/>
  <c r="AU9" i="30" s="1"/>
  <c r="AS84" i="30"/>
  <c r="AL84" i="30"/>
  <c r="AU84" i="30" s="1"/>
  <c r="AJ85" i="38"/>
  <c r="AK85" i="38"/>
  <c r="AT85" i="38" s="1"/>
  <c r="AJ80" i="38"/>
  <c r="AK80" i="38"/>
  <c r="AT80" i="38" s="1"/>
  <c r="AJ74" i="38"/>
  <c r="AK74" i="38"/>
  <c r="AT74" i="38" s="1"/>
  <c r="AJ68" i="38"/>
  <c r="AK68" i="38"/>
  <c r="AT68" i="38" s="1"/>
  <c r="AJ62" i="38"/>
  <c r="AK62" i="38"/>
  <c r="AT62" i="38" s="1"/>
  <c r="AJ56" i="38"/>
  <c r="AK56" i="38"/>
  <c r="AT56" i="38" s="1"/>
  <c r="AJ50" i="38"/>
  <c r="AK50" i="38"/>
  <c r="AT50" i="38" s="1"/>
  <c r="AX43" i="38"/>
  <c r="S43" i="38" s="1"/>
  <c r="AC43" i="38" s="1"/>
  <c r="AB44" i="38" s="1"/>
  <c r="AX37" i="38"/>
  <c r="S37" i="38" s="1"/>
  <c r="AC37" i="38" s="1"/>
  <c r="AB38" i="38" s="1"/>
  <c r="AX31" i="38"/>
  <c r="S31" i="38" s="1"/>
  <c r="AC31" i="38" s="1"/>
  <c r="AB32" i="38" s="1"/>
  <c r="AX25" i="38"/>
  <c r="S25" i="38" s="1"/>
  <c r="AC25" i="38" s="1"/>
  <c r="AB26" i="38" s="1"/>
  <c r="AX19" i="38"/>
  <c r="S19" i="38" s="1"/>
  <c r="AC19" i="38" s="1"/>
  <c r="AB20" i="38" s="1"/>
  <c r="AX13" i="38"/>
  <c r="S13" i="38" s="1"/>
  <c r="AC13" i="38" s="1"/>
  <c r="AB14" i="38" s="1"/>
  <c r="AX7" i="38"/>
  <c r="S7" i="38" s="1"/>
  <c r="AC7" i="38" s="1"/>
  <c r="AB8" i="38" s="1"/>
  <c r="AS40" i="30"/>
  <c r="AL40" i="30"/>
  <c r="AU40" i="30" s="1"/>
  <c r="AS85" i="30"/>
  <c r="AL85" i="30"/>
  <c r="AU85" i="30" s="1"/>
  <c r="AS88" i="30"/>
  <c r="AL88" i="30"/>
  <c r="AU88" i="30" s="1"/>
  <c r="AX84" i="82"/>
  <c r="S84" i="82" s="1"/>
  <c r="AC84" i="82" s="1"/>
  <c r="AB85" i="82" s="1"/>
  <c r="AX80" i="82"/>
  <c r="S80" i="82" s="1"/>
  <c r="AC80" i="82" s="1"/>
  <c r="AB81" i="82" s="1"/>
  <c r="AX74" i="82"/>
  <c r="S74" i="82" s="1"/>
  <c r="AC74" i="82" s="1"/>
  <c r="AB75" i="82" s="1"/>
  <c r="AX68" i="82"/>
  <c r="S68" i="82" s="1"/>
  <c r="AC68" i="82" s="1"/>
  <c r="AB69" i="82" s="1"/>
  <c r="AX62" i="82"/>
  <c r="S62" i="82" s="1"/>
  <c r="AC62" i="82" s="1"/>
  <c r="AB63" i="82" s="1"/>
  <c r="AX56" i="82"/>
  <c r="S56" i="82" s="1"/>
  <c r="AC56" i="82" s="1"/>
  <c r="AB57" i="82" s="1"/>
  <c r="AX50" i="82"/>
  <c r="S50" i="82" s="1"/>
  <c r="AC50" i="82" s="1"/>
  <c r="AB51" i="82" s="1"/>
  <c r="AX44" i="82"/>
  <c r="S44" i="82" s="1"/>
  <c r="AC44" i="82" s="1"/>
  <c r="AB45" i="82" s="1"/>
  <c r="AX38" i="82"/>
  <c r="S38" i="82" s="1"/>
  <c r="AC38" i="82" s="1"/>
  <c r="AB39" i="82" s="1"/>
  <c r="AX32" i="82"/>
  <c r="S32" i="82" s="1"/>
  <c r="AC32" i="82" s="1"/>
  <c r="AB33" i="82" s="1"/>
  <c r="AX26" i="82"/>
  <c r="S26" i="82" s="1"/>
  <c r="AC26" i="82" s="1"/>
  <c r="AB27" i="82" s="1"/>
  <c r="AX20" i="82"/>
  <c r="S20" i="82" s="1"/>
  <c r="AC20" i="82" s="1"/>
  <c r="AB21" i="82" s="1"/>
  <c r="AX14" i="82"/>
  <c r="S14" i="82" s="1"/>
  <c r="AC14" i="82" s="1"/>
  <c r="AB15" i="82" s="1"/>
  <c r="AX8" i="82"/>
  <c r="S8" i="82" s="1"/>
  <c r="AC8" i="82" s="1"/>
  <c r="AB9" i="82" s="1"/>
  <c r="AX3" i="82"/>
  <c r="S3" i="82" s="1"/>
  <c r="AC3" i="82" s="1"/>
  <c r="AS72" i="30"/>
  <c r="AL72" i="30"/>
  <c r="AU72" i="30" s="1"/>
  <c r="AR91" i="77"/>
  <c r="AS30" i="30"/>
  <c r="AL30" i="30"/>
  <c r="AU30" i="30" s="1"/>
  <c r="AH92" i="77"/>
  <c r="AQ92" i="77" s="1"/>
  <c r="AJ89" i="46"/>
  <c r="AS89" i="46" s="1"/>
  <c r="AK89" i="46"/>
  <c r="AT89" i="46" s="1"/>
  <c r="AJ79" i="46"/>
  <c r="AK79" i="46"/>
  <c r="AT79" i="46" s="1"/>
  <c r="AJ73" i="46"/>
  <c r="AK73" i="46"/>
  <c r="AT73" i="46" s="1"/>
  <c r="AJ67" i="46"/>
  <c r="AK67" i="46"/>
  <c r="AT67" i="46" s="1"/>
  <c r="AJ61" i="46"/>
  <c r="AK61" i="46"/>
  <c r="AT61" i="46" s="1"/>
  <c r="AJ55" i="46"/>
  <c r="AK55" i="46"/>
  <c r="AT55" i="46" s="1"/>
  <c r="AJ49" i="46"/>
  <c r="AK49" i="46"/>
  <c r="AT49" i="46" s="1"/>
  <c r="AJ43" i="46"/>
  <c r="AK43" i="46"/>
  <c r="AT43" i="46" s="1"/>
  <c r="AJ37" i="46"/>
  <c r="AK37" i="46"/>
  <c r="AT37" i="46" s="1"/>
  <c r="AJ31" i="46"/>
  <c r="AK31" i="46"/>
  <c r="AT31" i="46" s="1"/>
  <c r="AJ25" i="46"/>
  <c r="AK25" i="46"/>
  <c r="AT25" i="46" s="1"/>
  <c r="AJ19" i="46"/>
  <c r="AK19" i="46"/>
  <c r="AT19" i="46" s="1"/>
  <c r="AX12" i="46"/>
  <c r="S12" i="46" s="1"/>
  <c r="AC12" i="46" s="1"/>
  <c r="AB13" i="46" s="1"/>
  <c r="AS19" i="30"/>
  <c r="AL19" i="30"/>
  <c r="AU19" i="30" s="1"/>
  <c r="AS37" i="30"/>
  <c r="AL37" i="30"/>
  <c r="AU37" i="30" s="1"/>
  <c r="AS55" i="30"/>
  <c r="AL55" i="30"/>
  <c r="AU55" i="30" s="1"/>
  <c r="AS73" i="30"/>
  <c r="AL73" i="30"/>
  <c r="AU73" i="30" s="1"/>
  <c r="AN89" i="26"/>
  <c r="AN91" i="26" s="1"/>
  <c r="AI89" i="26"/>
  <c r="X90" i="25"/>
  <c r="Y90" i="25"/>
  <c r="AJ47" i="86"/>
  <c r="AK47" i="86"/>
  <c r="AT47" i="86" s="1"/>
  <c r="AJ23" i="86"/>
  <c r="AK23" i="86"/>
  <c r="AT23" i="86" s="1"/>
  <c r="AJ77" i="26"/>
  <c r="AK77" i="26"/>
  <c r="AT77" i="26" s="1"/>
  <c r="AX62" i="86"/>
  <c r="S62" i="86" s="1"/>
  <c r="AC62" i="86" s="1"/>
  <c r="AB63" i="86" s="1"/>
  <c r="AX44" i="86"/>
  <c r="S44" i="86" s="1"/>
  <c r="AC44" i="86" s="1"/>
  <c r="AB45" i="86" s="1"/>
  <c r="AX85" i="86"/>
  <c r="S85" i="86" s="1"/>
  <c r="AC85" i="86" s="1"/>
  <c r="AB86" i="86" s="1"/>
  <c r="AX72" i="86"/>
  <c r="S72" i="86" s="1"/>
  <c r="AC72" i="86" s="1"/>
  <c r="AB73" i="86" s="1"/>
  <c r="AX66" i="86"/>
  <c r="S66" i="86" s="1"/>
  <c r="AC66" i="86" s="1"/>
  <c r="AB67" i="86" s="1"/>
  <c r="AX60" i="86"/>
  <c r="S60" i="86" s="1"/>
  <c r="AC60" i="86" s="1"/>
  <c r="AB61" i="86" s="1"/>
  <c r="AX54" i="86"/>
  <c r="S54" i="86" s="1"/>
  <c r="AC54" i="86" s="1"/>
  <c r="AB55" i="86" s="1"/>
  <c r="AX48" i="86"/>
  <c r="S48" i="86" s="1"/>
  <c r="AC48" i="86" s="1"/>
  <c r="AB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2" i="86"/>
  <c r="S12" i="86" s="1"/>
  <c r="AC12" i="86" s="1"/>
  <c r="AB13" i="86" s="1"/>
  <c r="AX88" i="26"/>
  <c r="S88" i="26" s="1"/>
  <c r="AC88" i="26" s="1"/>
  <c r="AB89" i="26" s="1"/>
  <c r="AX78" i="26"/>
  <c r="S78" i="26" s="1"/>
  <c r="AC78" i="26" s="1"/>
  <c r="AB79" i="26" s="1"/>
  <c r="AX72" i="26"/>
  <c r="S72" i="26" s="1"/>
  <c r="AC72" i="26" s="1"/>
  <c r="AB73" i="26" s="1"/>
  <c r="AX66" i="26"/>
  <c r="S66" i="26" s="1"/>
  <c r="AC66" i="26" s="1"/>
  <c r="AB67" i="26" s="1"/>
  <c r="AX60" i="26"/>
  <c r="S60" i="26" s="1"/>
  <c r="AC60" i="26" s="1"/>
  <c r="AB61" i="26" s="1"/>
  <c r="AX54" i="26"/>
  <c r="S54" i="26" s="1"/>
  <c r="AC54" i="26" s="1"/>
  <c r="AB55" i="26" s="1"/>
  <c r="AX48" i="26"/>
  <c r="S48" i="26" s="1"/>
  <c r="AC48" i="26" s="1"/>
  <c r="AB49" i="26" s="1"/>
  <c r="AX42" i="26"/>
  <c r="S42" i="26" s="1"/>
  <c r="AC42" i="26" s="1"/>
  <c r="AB43" i="26" s="1"/>
  <c r="AX36" i="26"/>
  <c r="S36" i="26" s="1"/>
  <c r="AC36" i="26" s="1"/>
  <c r="AB37" i="26" s="1"/>
  <c r="AX30" i="26"/>
  <c r="S30" i="26" s="1"/>
  <c r="AC30" i="26" s="1"/>
  <c r="AB31" i="26" s="1"/>
  <c r="AX24" i="26"/>
  <c r="S24" i="26" s="1"/>
  <c r="AC24" i="26" s="1"/>
  <c r="AB25" i="26" s="1"/>
  <c r="AX18" i="26"/>
  <c r="S18" i="26" s="1"/>
  <c r="AC18" i="26" s="1"/>
  <c r="AB19" i="26" s="1"/>
  <c r="AX12" i="26"/>
  <c r="S12" i="26" s="1"/>
  <c r="AC12" i="26" s="1"/>
  <c r="AB13" i="26" s="1"/>
  <c r="AS46" i="30"/>
  <c r="AL46" i="30"/>
  <c r="AU46" i="30" s="1"/>
  <c r="AS27" i="30"/>
  <c r="AL27" i="30"/>
  <c r="AU27" i="30" s="1"/>
  <c r="AS45" i="30"/>
  <c r="AL45" i="30"/>
  <c r="AU45" i="30" s="1"/>
  <c r="AS63" i="30"/>
  <c r="AL63" i="30"/>
  <c r="AU63" i="30" s="1"/>
  <c r="AS87" i="30"/>
  <c r="AL87" i="30"/>
  <c r="AU87" i="30" s="1"/>
  <c r="AS28" i="30"/>
  <c r="AL28" i="30"/>
  <c r="AU28" i="30" s="1"/>
  <c r="AG88" i="90"/>
  <c r="AP88" i="90" s="1"/>
  <c r="AF88" i="90"/>
  <c r="AO88" i="90" s="1"/>
  <c r="AE88" i="90"/>
  <c r="W89" i="90"/>
  <c r="AJ88" i="38"/>
  <c r="AK88" i="38"/>
  <c r="AT88" i="38" s="1"/>
  <c r="AJ79" i="38"/>
  <c r="AK79" i="38"/>
  <c r="AT79" i="38" s="1"/>
  <c r="AJ73" i="38"/>
  <c r="AK73" i="38"/>
  <c r="AT73" i="38" s="1"/>
  <c r="AJ67" i="38"/>
  <c r="AK67" i="38"/>
  <c r="AT67" i="38" s="1"/>
  <c r="AJ61" i="38"/>
  <c r="AK61" i="38"/>
  <c r="AT61" i="38" s="1"/>
  <c r="AJ55" i="38"/>
  <c r="AK55" i="38"/>
  <c r="AT55" i="38" s="1"/>
  <c r="AJ49" i="38"/>
  <c r="AK49" i="38"/>
  <c r="AT49" i="38" s="1"/>
  <c r="AJ43" i="38"/>
  <c r="AK43" i="38"/>
  <c r="AT43" i="38" s="1"/>
  <c r="AJ37" i="38"/>
  <c r="AK37" i="38"/>
  <c r="AT37" i="38" s="1"/>
  <c r="AJ31" i="38"/>
  <c r="AK31" i="38"/>
  <c r="AT31" i="38" s="1"/>
  <c r="AX24" i="38"/>
  <c r="S24" i="38" s="1"/>
  <c r="AC24" i="38" s="1"/>
  <c r="AB25" i="38" s="1"/>
  <c r="AX18" i="38"/>
  <c r="S18" i="38" s="1"/>
  <c r="AC18" i="38" s="1"/>
  <c r="AB19" i="38" s="1"/>
  <c r="AX12" i="38"/>
  <c r="S12" i="38" s="1"/>
  <c r="AC12" i="38" s="1"/>
  <c r="AB13" i="38" s="1"/>
  <c r="AS5" i="30"/>
  <c r="AL5" i="30"/>
  <c r="AU5" i="30" s="1"/>
  <c r="AR88" i="78"/>
  <c r="AF85" i="94"/>
  <c r="AO85" i="94" s="1"/>
  <c r="AE85" i="94"/>
  <c r="AG85" i="94"/>
  <c r="AP85" i="94" s="1"/>
  <c r="W86" i="94"/>
  <c r="AS17" i="30"/>
  <c r="AL17" i="30"/>
  <c r="AU17" i="30" s="1"/>
  <c r="AS35" i="30"/>
  <c r="AL35" i="30"/>
  <c r="AU35" i="30" s="1"/>
  <c r="AS53" i="30"/>
  <c r="AL53" i="30"/>
  <c r="AU53" i="30" s="1"/>
  <c r="AS71" i="30"/>
  <c r="AL71" i="30"/>
  <c r="AU71" i="30" s="1"/>
  <c r="AJ88" i="82"/>
  <c r="AK88" i="82"/>
  <c r="AT88" i="82" s="1"/>
  <c r="AJ80" i="82"/>
  <c r="AK80" i="82"/>
  <c r="AT80" i="82" s="1"/>
  <c r="AK74" i="82"/>
  <c r="AT74" i="82" s="1"/>
  <c r="AJ68" i="82"/>
  <c r="AK68" i="82"/>
  <c r="AT68" i="82" s="1"/>
  <c r="AX61" i="82"/>
  <c r="S61" i="82" s="1"/>
  <c r="AC61" i="82" s="1"/>
  <c r="AB62" i="82" s="1"/>
  <c r="AX55" i="82"/>
  <c r="S55" i="82" s="1"/>
  <c r="AC55" i="82" s="1"/>
  <c r="AB56" i="82" s="1"/>
  <c r="AX49" i="82"/>
  <c r="S49" i="82" s="1"/>
  <c r="AC49" i="82" s="1"/>
  <c r="AB50" i="82" s="1"/>
  <c r="AX43" i="82"/>
  <c r="S43" i="82" s="1"/>
  <c r="AC43" i="82" s="1"/>
  <c r="AB44" i="82" s="1"/>
  <c r="AX37" i="82"/>
  <c r="S37" i="82" s="1"/>
  <c r="AC37" i="82" s="1"/>
  <c r="AB38" i="82" s="1"/>
  <c r="AX31" i="82"/>
  <c r="S31" i="82" s="1"/>
  <c r="AC31" i="82" s="1"/>
  <c r="AB32" i="82" s="1"/>
  <c r="AX25" i="82"/>
  <c r="S25" i="82" s="1"/>
  <c r="AC25" i="82" s="1"/>
  <c r="AB26" i="82" s="1"/>
  <c r="AX19" i="82"/>
  <c r="S19" i="82" s="1"/>
  <c r="AC19" i="82" s="1"/>
  <c r="AB20" i="82" s="1"/>
  <c r="AX13" i="82"/>
  <c r="S13" i="82" s="1"/>
  <c r="AC13" i="82" s="1"/>
  <c r="AB14" i="82" s="1"/>
  <c r="AK84" i="46"/>
  <c r="AT84" i="46" s="1"/>
  <c r="AJ84" i="46"/>
  <c r="AK78" i="46"/>
  <c r="AT78" i="46" s="1"/>
  <c r="AJ78" i="46"/>
  <c r="AK72" i="46"/>
  <c r="AT72" i="46" s="1"/>
  <c r="AJ72" i="46"/>
  <c r="AK66" i="46"/>
  <c r="AT66" i="46" s="1"/>
  <c r="AJ66" i="46"/>
  <c r="AK60" i="46"/>
  <c r="AT60" i="46" s="1"/>
  <c r="AJ60" i="46"/>
  <c r="AK54" i="46"/>
  <c r="AT54" i="46" s="1"/>
  <c r="AJ54" i="46"/>
  <c r="AK48" i="46"/>
  <c r="AT48" i="46" s="1"/>
  <c r="AJ48" i="46"/>
  <c r="AK42" i="46"/>
  <c r="AT42" i="46" s="1"/>
  <c r="AJ42" i="46"/>
  <c r="AK36" i="46"/>
  <c r="AT36" i="46" s="1"/>
  <c r="AJ36" i="46"/>
  <c r="AK30" i="46"/>
  <c r="AT30" i="46" s="1"/>
  <c r="AJ30" i="46"/>
  <c r="AK24" i="46"/>
  <c r="AT24" i="46" s="1"/>
  <c r="AJ24" i="46"/>
  <c r="AK18" i="46"/>
  <c r="AT18" i="46" s="1"/>
  <c r="AJ18" i="46"/>
  <c r="AK12" i="46"/>
  <c r="AT12" i="46" s="1"/>
  <c r="AK6" i="46"/>
  <c r="AT6" i="46" s="1"/>
  <c r="AJ6" i="46"/>
  <c r="AN89" i="25"/>
  <c r="AI89" i="25"/>
  <c r="AS60" i="30"/>
  <c r="AL60" i="30"/>
  <c r="AU60" i="30" s="1"/>
  <c r="AN89" i="82"/>
  <c r="AN91" i="82" s="1"/>
  <c r="AI89" i="82"/>
  <c r="Z90" i="85" l="1"/>
  <c r="Z90" i="41"/>
  <c r="Z89" i="33"/>
  <c r="AX53" i="78"/>
  <c r="S53" i="78" s="1"/>
  <c r="AC53" i="78" s="1"/>
  <c r="AB54" i="78" s="1"/>
  <c r="AX41" i="78"/>
  <c r="S41" i="78" s="1"/>
  <c r="AC41" i="78" s="1"/>
  <c r="AB42" i="78" s="1"/>
  <c r="AJ22" i="82"/>
  <c r="AX84" i="78"/>
  <c r="S84" i="78" s="1"/>
  <c r="AC84" i="78" s="1"/>
  <c r="AB85" i="78" s="1"/>
  <c r="AX76" i="78"/>
  <c r="S76" i="78" s="1"/>
  <c r="AC76" i="78" s="1"/>
  <c r="AB77" i="78" s="1"/>
  <c r="AX66" i="78"/>
  <c r="S66" i="78" s="1"/>
  <c r="AC66" i="78" s="1"/>
  <c r="AB67" i="78" s="1"/>
  <c r="AX58" i="78"/>
  <c r="S58" i="78" s="1"/>
  <c r="AC58" i="78" s="1"/>
  <c r="AB59" i="78" s="1"/>
  <c r="AX47" i="78"/>
  <c r="S47" i="78" s="1"/>
  <c r="AC47" i="78" s="1"/>
  <c r="AB48" i="78" s="1"/>
  <c r="AX34" i="78"/>
  <c r="S34" i="78" s="1"/>
  <c r="AC34" i="78" s="1"/>
  <c r="AB35" i="78" s="1"/>
  <c r="AX33" i="78"/>
  <c r="S33" i="78" s="1"/>
  <c r="AC33" i="78" s="1"/>
  <c r="AB34" i="78" s="1"/>
  <c r="AX24" i="78"/>
  <c r="S24" i="78" s="1"/>
  <c r="AC24" i="78" s="1"/>
  <c r="AB25" i="78" s="1"/>
  <c r="AJ12" i="46"/>
  <c r="AJ16" i="82"/>
  <c r="AX51" i="78"/>
  <c r="S51" i="78" s="1"/>
  <c r="AC51" i="78" s="1"/>
  <c r="AB52" i="78" s="1"/>
  <c r="AX45" i="78"/>
  <c r="S45" i="78" s="1"/>
  <c r="AC45" i="78" s="1"/>
  <c r="AB46" i="78" s="1"/>
  <c r="AX39" i="78"/>
  <c r="S39" i="78" s="1"/>
  <c r="AC39" i="78" s="1"/>
  <c r="AB40" i="78" s="1"/>
  <c r="AX31" i="78"/>
  <c r="S31" i="78" s="1"/>
  <c r="AC31" i="78" s="1"/>
  <c r="AB32" i="78" s="1"/>
  <c r="AX23" i="78"/>
  <c r="S23" i="78" s="1"/>
  <c r="AC23" i="78" s="1"/>
  <c r="AB24" i="78" s="1"/>
  <c r="AJ74" i="82"/>
  <c r="AX87" i="78"/>
  <c r="S87" i="78" s="1"/>
  <c r="AC87" i="78" s="1"/>
  <c r="AB88" i="78" s="1"/>
  <c r="AX80" i="78"/>
  <c r="S80" i="78" s="1"/>
  <c r="AC80" i="78" s="1"/>
  <c r="AB81" i="78" s="1"/>
  <c r="AX74" i="78"/>
  <c r="S74" i="78" s="1"/>
  <c r="AC74" i="78" s="1"/>
  <c r="AB75" i="78" s="1"/>
  <c r="AX68" i="78"/>
  <c r="S68" i="78" s="1"/>
  <c r="AC68" i="78" s="1"/>
  <c r="AB69" i="78" s="1"/>
  <c r="AX62" i="78"/>
  <c r="S62" i="78" s="1"/>
  <c r="AC62" i="78" s="1"/>
  <c r="AB63" i="78" s="1"/>
  <c r="AX56" i="78"/>
  <c r="S56" i="78" s="1"/>
  <c r="AC56" i="78" s="1"/>
  <c r="AB57" i="78" s="1"/>
  <c r="AX50" i="78"/>
  <c r="S50" i="78" s="1"/>
  <c r="AC50" i="78" s="1"/>
  <c r="AB51" i="78" s="1"/>
  <c r="AX44" i="78"/>
  <c r="S44" i="78" s="1"/>
  <c r="AC44" i="78" s="1"/>
  <c r="AB45" i="78" s="1"/>
  <c r="AX38" i="78"/>
  <c r="S38" i="78" s="1"/>
  <c r="AC38" i="78" s="1"/>
  <c r="AB39" i="78" s="1"/>
  <c r="AX30" i="78"/>
  <c r="S30" i="78" s="1"/>
  <c r="AC30" i="78" s="1"/>
  <c r="AB31" i="78" s="1"/>
  <c r="AX19" i="78"/>
  <c r="S19" i="78" s="1"/>
  <c r="AC19" i="78" s="1"/>
  <c r="AB20" i="78" s="1"/>
  <c r="AX88" i="78"/>
  <c r="S88" i="78" s="1"/>
  <c r="AC88" i="78" s="1"/>
  <c r="AB89" i="78" s="1"/>
  <c r="AX79" i="78"/>
  <c r="S79" i="78" s="1"/>
  <c r="AC79" i="78" s="1"/>
  <c r="AB80" i="78" s="1"/>
  <c r="AX73" i="78"/>
  <c r="S73" i="78" s="1"/>
  <c r="AC73" i="78" s="1"/>
  <c r="AB74" i="78" s="1"/>
  <c r="AX67" i="78"/>
  <c r="S67" i="78" s="1"/>
  <c r="AC67" i="78" s="1"/>
  <c r="AB68" i="78" s="1"/>
  <c r="AX61" i="78"/>
  <c r="S61" i="78" s="1"/>
  <c r="AC61" i="78" s="1"/>
  <c r="AB62" i="78" s="1"/>
  <c r="AX55" i="78"/>
  <c r="S55" i="78" s="1"/>
  <c r="AC55" i="78" s="1"/>
  <c r="AB56" i="78" s="1"/>
  <c r="AX49" i="78"/>
  <c r="S49" i="78" s="1"/>
  <c r="AC49" i="78" s="1"/>
  <c r="AB50" i="78" s="1"/>
  <c r="AX43" i="78"/>
  <c r="S43" i="78" s="1"/>
  <c r="AC43" i="78" s="1"/>
  <c r="AB44" i="78" s="1"/>
  <c r="AX37" i="78"/>
  <c r="S37" i="78" s="1"/>
  <c r="AC37" i="78" s="1"/>
  <c r="AB38" i="78" s="1"/>
  <c r="AX28" i="78"/>
  <c r="S28" i="78" s="1"/>
  <c r="AC28" i="78" s="1"/>
  <c r="AB29" i="78" s="1"/>
  <c r="AX18" i="78"/>
  <c r="S18" i="78" s="1"/>
  <c r="AC18" i="78" s="1"/>
  <c r="AB19" i="78" s="1"/>
  <c r="AK89" i="38"/>
  <c r="AT89" i="38" s="1"/>
  <c r="AX27" i="78"/>
  <c r="S27" i="78" s="1"/>
  <c r="AC27" i="78" s="1"/>
  <c r="AB28" i="78" s="1"/>
  <c r="AX8" i="78"/>
  <c r="S8" i="78" s="1"/>
  <c r="AC8" i="78" s="1"/>
  <c r="AB9" i="78" s="1"/>
  <c r="AJ7" i="46"/>
  <c r="AX36" i="78"/>
  <c r="S36" i="78" s="1"/>
  <c r="AC36" i="78" s="1"/>
  <c r="AB37" i="78" s="1"/>
  <c r="AX29" i="78"/>
  <c r="S29" i="78" s="1"/>
  <c r="AC29" i="78" s="1"/>
  <c r="AB30" i="78" s="1"/>
  <c r="AX22" i="78"/>
  <c r="S22" i="78" s="1"/>
  <c r="AC22" i="78" s="1"/>
  <c r="AB23" i="78" s="1"/>
  <c r="AX15" i="78"/>
  <c r="S15" i="78" s="1"/>
  <c r="AC15" i="78" s="1"/>
  <c r="AB16" i="78" s="1"/>
  <c r="AX14" i="78"/>
  <c r="S14" i="78" s="1"/>
  <c r="AC14" i="78" s="1"/>
  <c r="AB15" i="78" s="1"/>
  <c r="Z91" i="81"/>
  <c r="AE91" i="81" s="1"/>
  <c r="AJ40" i="82"/>
  <c r="AX21" i="78"/>
  <c r="S21" i="78" s="1"/>
  <c r="AC21" i="78" s="1"/>
  <c r="AB22" i="78" s="1"/>
  <c r="AX13" i="78"/>
  <c r="S13" i="78" s="1"/>
  <c r="AC13" i="78" s="1"/>
  <c r="AB14" i="78" s="1"/>
  <c r="Z87" i="29"/>
  <c r="AX32" i="78"/>
  <c r="S32" i="78" s="1"/>
  <c r="AC32" i="78" s="1"/>
  <c r="AB33" i="78" s="1"/>
  <c r="AX26" i="78"/>
  <c r="S26" i="78" s="1"/>
  <c r="AC26" i="78" s="1"/>
  <c r="AB27" i="78" s="1"/>
  <c r="AX20" i="78"/>
  <c r="S20" i="78" s="1"/>
  <c r="AC20" i="78" s="1"/>
  <c r="AB21" i="78" s="1"/>
  <c r="AX12" i="78"/>
  <c r="S12" i="78" s="1"/>
  <c r="AC12" i="78" s="1"/>
  <c r="AB13" i="78" s="1"/>
  <c r="W88" i="29"/>
  <c r="AG87" i="29"/>
  <c r="AP87" i="29" s="1"/>
  <c r="AE87" i="29"/>
  <c r="AF87" i="29"/>
  <c r="AO87" i="29" s="1"/>
  <c r="AK6" i="78"/>
  <c r="AT6" i="78" s="1"/>
  <c r="AG90" i="85"/>
  <c r="AP90" i="85" s="1"/>
  <c r="AF90" i="85"/>
  <c r="AO90" i="85" s="1"/>
  <c r="AE90" i="85"/>
  <c r="W91" i="85"/>
  <c r="AE90" i="41"/>
  <c r="W91" i="41"/>
  <c r="AF90" i="41"/>
  <c r="AO90" i="41" s="1"/>
  <c r="AG90" i="41"/>
  <c r="AP90" i="41" s="1"/>
  <c r="W92" i="81"/>
  <c r="AG91" i="81"/>
  <c r="AP91" i="81" s="1"/>
  <c r="AF91" i="81"/>
  <c r="AO91" i="81" s="1"/>
  <c r="AK25" i="26"/>
  <c r="AT25" i="26" s="1"/>
  <c r="AJ25" i="26"/>
  <c r="AJ14" i="82"/>
  <c r="AK14" i="82"/>
  <c r="AT14" i="82" s="1"/>
  <c r="AJ56" i="82"/>
  <c r="AK56" i="82"/>
  <c r="AT56" i="82" s="1"/>
  <c r="AJ32" i="82"/>
  <c r="AK32" i="82"/>
  <c r="AT32" i="82" s="1"/>
  <c r="X89" i="90"/>
  <c r="Y89" i="90"/>
  <c r="AK19" i="26"/>
  <c r="AT19" i="26" s="1"/>
  <c r="AJ19" i="26"/>
  <c r="AK55" i="26"/>
  <c r="AT55" i="26" s="1"/>
  <c r="AJ55" i="26"/>
  <c r="AJ13" i="86"/>
  <c r="AK13" i="86"/>
  <c r="AT13" i="86" s="1"/>
  <c r="AJ49" i="86"/>
  <c r="AK49" i="86"/>
  <c r="AT49" i="86" s="1"/>
  <c r="AJ45" i="86"/>
  <c r="AK45" i="86"/>
  <c r="AT45" i="86" s="1"/>
  <c r="AK21" i="82"/>
  <c r="AT21" i="82" s="1"/>
  <c r="AJ21" i="82"/>
  <c r="AJ57" i="82"/>
  <c r="AK57" i="82"/>
  <c r="AT57" i="82" s="1"/>
  <c r="AJ8" i="38"/>
  <c r="AK8" i="38"/>
  <c r="AT8" i="38" s="1"/>
  <c r="AJ44" i="38"/>
  <c r="AK44" i="38"/>
  <c r="AT44" i="38" s="1"/>
  <c r="AS62" i="38"/>
  <c r="AL62" i="38"/>
  <c r="AU62" i="38" s="1"/>
  <c r="AS80" i="38"/>
  <c r="AL80" i="38"/>
  <c r="AU80" i="38" s="1"/>
  <c r="AJ32" i="26"/>
  <c r="AK32" i="26"/>
  <c r="AT32" i="26" s="1"/>
  <c r="AJ68" i="26"/>
  <c r="AK68" i="26"/>
  <c r="AT68" i="26" s="1"/>
  <c r="AJ14" i="86"/>
  <c r="AK14" i="86"/>
  <c r="AT14" i="86" s="1"/>
  <c r="AJ50" i="86"/>
  <c r="AK50" i="86"/>
  <c r="AT50" i="86" s="1"/>
  <c r="AJ88" i="86"/>
  <c r="AK88" i="86"/>
  <c r="AT88" i="86" s="1"/>
  <c r="AJ15" i="86"/>
  <c r="AK15" i="86"/>
  <c r="AT15" i="86" s="1"/>
  <c r="AS71" i="26"/>
  <c r="AL71" i="26"/>
  <c r="AU71" i="26" s="1"/>
  <c r="AS14" i="46"/>
  <c r="AL14" i="46"/>
  <c r="AU14" i="46" s="1"/>
  <c r="AS32" i="46"/>
  <c r="AL32" i="46"/>
  <c r="AU32" i="46" s="1"/>
  <c r="AS50" i="46"/>
  <c r="AL50" i="46"/>
  <c r="AU50" i="46" s="1"/>
  <c r="AS68" i="46"/>
  <c r="AL68" i="46"/>
  <c r="AU68" i="46" s="1"/>
  <c r="AS86" i="46"/>
  <c r="AL86" i="46"/>
  <c r="AU86" i="46" s="1"/>
  <c r="AS10" i="82"/>
  <c r="AL10" i="82"/>
  <c r="AU10" i="82" s="1"/>
  <c r="AS28" i="82"/>
  <c r="AL28" i="82"/>
  <c r="AU28" i="82" s="1"/>
  <c r="AS46" i="82"/>
  <c r="AL46" i="82"/>
  <c r="AU46" i="82" s="1"/>
  <c r="AS64" i="82"/>
  <c r="AL64" i="82"/>
  <c r="AU64" i="82" s="1"/>
  <c r="AS82" i="82"/>
  <c r="AL82" i="82"/>
  <c r="AU82" i="82" s="1"/>
  <c r="AS9" i="38"/>
  <c r="AL9" i="38"/>
  <c r="AU9" i="38" s="1"/>
  <c r="AS27" i="38"/>
  <c r="AL27" i="38"/>
  <c r="AU27" i="38" s="1"/>
  <c r="AS45" i="38"/>
  <c r="AL45" i="38"/>
  <c r="AU45" i="38" s="1"/>
  <c r="AS63" i="38"/>
  <c r="AL63" i="38"/>
  <c r="AU63" i="38" s="1"/>
  <c r="AS81" i="38"/>
  <c r="AL81" i="38"/>
  <c r="AU81" i="38" s="1"/>
  <c r="AJ9" i="26"/>
  <c r="AK9" i="26"/>
  <c r="AT9" i="26" s="1"/>
  <c r="AK45" i="26"/>
  <c r="AT45" i="26" s="1"/>
  <c r="AJ45" i="26"/>
  <c r="AK81" i="26"/>
  <c r="AT81" i="26" s="1"/>
  <c r="AJ81" i="26"/>
  <c r="X89" i="34"/>
  <c r="Y89" i="34"/>
  <c r="AJ27" i="86"/>
  <c r="AK27" i="86"/>
  <c r="AT27" i="86" s="1"/>
  <c r="AS71" i="86"/>
  <c r="AL71" i="86"/>
  <c r="AU71" i="86" s="1"/>
  <c r="AS27" i="46"/>
  <c r="AL27" i="46"/>
  <c r="AU27" i="46" s="1"/>
  <c r="AS45" i="46"/>
  <c r="AL45" i="46"/>
  <c r="AU45" i="46" s="1"/>
  <c r="AS63" i="46"/>
  <c r="AL63" i="46"/>
  <c r="AU63" i="46" s="1"/>
  <c r="AS81" i="46"/>
  <c r="AL81" i="46"/>
  <c r="AU81" i="46" s="1"/>
  <c r="AJ29" i="82"/>
  <c r="AK29" i="82"/>
  <c r="AT29" i="82" s="1"/>
  <c r="AS53" i="82"/>
  <c r="AL53" i="82"/>
  <c r="AU53" i="82" s="1"/>
  <c r="AS71" i="82"/>
  <c r="AL71" i="82"/>
  <c r="AU71" i="82" s="1"/>
  <c r="AS87" i="82"/>
  <c r="AL87" i="82"/>
  <c r="AU87" i="82" s="1"/>
  <c r="AS16" i="38"/>
  <c r="AL16" i="38"/>
  <c r="AU16" i="38" s="1"/>
  <c r="AS34" i="38"/>
  <c r="AL34" i="38"/>
  <c r="AU34" i="38" s="1"/>
  <c r="AS52" i="38"/>
  <c r="AL52" i="38"/>
  <c r="AU52" i="38" s="1"/>
  <c r="AS70" i="38"/>
  <c r="AL70" i="38"/>
  <c r="AU70" i="38" s="1"/>
  <c r="AS86" i="38"/>
  <c r="AL86" i="38"/>
  <c r="AU86" i="38" s="1"/>
  <c r="AK34" i="26"/>
  <c r="AT34" i="26" s="1"/>
  <c r="AJ34" i="26"/>
  <c r="AK70" i="26"/>
  <c r="AT70" i="26" s="1"/>
  <c r="AJ70" i="26"/>
  <c r="AH87" i="29"/>
  <c r="AQ87" i="29" s="1"/>
  <c r="AJ22" i="86"/>
  <c r="AK22" i="86"/>
  <c r="AT22" i="86" s="1"/>
  <c r="AJ58" i="86"/>
  <c r="AK58" i="86"/>
  <c r="AT58" i="86" s="1"/>
  <c r="AJ86" i="78"/>
  <c r="AK86" i="78"/>
  <c r="AT86" i="78" s="1"/>
  <c r="AJ83" i="78"/>
  <c r="AK83" i="78"/>
  <c r="AT83" i="78" s="1"/>
  <c r="AJ77" i="78"/>
  <c r="AK77" i="78"/>
  <c r="AT77" i="78" s="1"/>
  <c r="AJ71" i="78"/>
  <c r="AK71" i="78"/>
  <c r="AT71" i="78" s="1"/>
  <c r="AJ65" i="78"/>
  <c r="AK65" i="78"/>
  <c r="AT65" i="78" s="1"/>
  <c r="AJ59" i="78"/>
  <c r="AK59" i="78"/>
  <c r="AT59" i="78" s="1"/>
  <c r="AJ53" i="78"/>
  <c r="AK53" i="78"/>
  <c r="AT53" i="78" s="1"/>
  <c r="AJ47" i="78"/>
  <c r="AK47" i="78"/>
  <c r="AT47" i="78" s="1"/>
  <c r="AJ41" i="78"/>
  <c r="AK41" i="78"/>
  <c r="AT41" i="78" s="1"/>
  <c r="AJ35" i="78"/>
  <c r="AK35" i="78"/>
  <c r="AT35" i="78" s="1"/>
  <c r="AJ29" i="78"/>
  <c r="AK29" i="78"/>
  <c r="AT29" i="78" s="1"/>
  <c r="AJ23" i="78"/>
  <c r="AK23" i="78"/>
  <c r="AT23" i="78" s="1"/>
  <c r="AX16" i="78"/>
  <c r="S16" i="78" s="1"/>
  <c r="AC16" i="78" s="1"/>
  <c r="AB17" i="78" s="1"/>
  <c r="AX10" i="78"/>
  <c r="S10" i="78" s="1"/>
  <c r="AC10" i="78" s="1"/>
  <c r="AB11" i="78" s="1"/>
  <c r="AX3" i="78"/>
  <c r="S3" i="78" s="1"/>
  <c r="AC3" i="78" s="1"/>
  <c r="AS60" i="82"/>
  <c r="AL60" i="82"/>
  <c r="AU60" i="82" s="1"/>
  <c r="AS5" i="38"/>
  <c r="AL5" i="38"/>
  <c r="AU5" i="38" s="1"/>
  <c r="AI89" i="38"/>
  <c r="AN89" i="38"/>
  <c r="AN91" i="38" s="1"/>
  <c r="AS11" i="46"/>
  <c r="AL11" i="46"/>
  <c r="AU11" i="46" s="1"/>
  <c r="AS29" i="46"/>
  <c r="AL29" i="46"/>
  <c r="AU29" i="46" s="1"/>
  <c r="AS47" i="46"/>
  <c r="AL47" i="46"/>
  <c r="AU47" i="46" s="1"/>
  <c r="AS65" i="46"/>
  <c r="AL65" i="46"/>
  <c r="AU65" i="46" s="1"/>
  <c r="AS83" i="46"/>
  <c r="AL83" i="46"/>
  <c r="AU83" i="46" s="1"/>
  <c r="AH90" i="41"/>
  <c r="AQ90" i="41" s="1"/>
  <c r="AH89" i="33"/>
  <c r="AQ89" i="33" s="1"/>
  <c r="AJ25" i="82"/>
  <c r="AK25" i="82"/>
  <c r="AT25" i="82" s="1"/>
  <c r="AJ61" i="82"/>
  <c r="AK61" i="82"/>
  <c r="AT61" i="82" s="1"/>
  <c r="AJ24" i="38"/>
  <c r="AK24" i="38"/>
  <c r="AT24" i="38" s="1"/>
  <c r="AK36" i="26"/>
  <c r="AT36" i="26" s="1"/>
  <c r="AJ36" i="26"/>
  <c r="AK72" i="26"/>
  <c r="AT72" i="26" s="1"/>
  <c r="AJ72" i="26"/>
  <c r="AJ12" i="86"/>
  <c r="AK12" i="86"/>
  <c r="AT12" i="86" s="1"/>
  <c r="AK48" i="86"/>
  <c r="AT48" i="86" s="1"/>
  <c r="AJ48" i="86"/>
  <c r="AK84" i="86"/>
  <c r="AT84" i="86" s="1"/>
  <c r="AJ84" i="86"/>
  <c r="AN92" i="77"/>
  <c r="AI92" i="77"/>
  <c r="AK61" i="26"/>
  <c r="AT61" i="26" s="1"/>
  <c r="AJ61" i="26"/>
  <c r="AS25" i="46"/>
  <c r="AL25" i="46"/>
  <c r="AU25" i="46" s="1"/>
  <c r="AK27" i="82"/>
  <c r="AT27" i="82" s="1"/>
  <c r="AJ27" i="82"/>
  <c r="AK63" i="82"/>
  <c r="AT63" i="82" s="1"/>
  <c r="AJ63" i="82"/>
  <c r="AJ14" i="38"/>
  <c r="AK14" i="38"/>
  <c r="AT14" i="38" s="1"/>
  <c r="AJ38" i="26"/>
  <c r="AK38" i="26"/>
  <c r="AT38" i="26" s="1"/>
  <c r="AJ74" i="26"/>
  <c r="AK74" i="26"/>
  <c r="AT74" i="26" s="1"/>
  <c r="Y91" i="73"/>
  <c r="X91" i="73"/>
  <c r="AJ20" i="86"/>
  <c r="AK20" i="86"/>
  <c r="AT20" i="86" s="1"/>
  <c r="AJ56" i="86"/>
  <c r="AK56" i="86"/>
  <c r="AT56" i="86" s="1"/>
  <c r="AJ33" i="86"/>
  <c r="AK33" i="86"/>
  <c r="AT33" i="86" s="1"/>
  <c r="AK15" i="26"/>
  <c r="AT15" i="26" s="1"/>
  <c r="AJ15" i="26"/>
  <c r="AK51" i="26"/>
  <c r="AT51" i="26" s="1"/>
  <c r="AJ51" i="26"/>
  <c r="AK85" i="26"/>
  <c r="AT85" i="26" s="1"/>
  <c r="AJ85" i="26"/>
  <c r="AI88" i="34"/>
  <c r="AN88" i="34"/>
  <c r="AK51" i="86"/>
  <c r="AT51" i="86" s="1"/>
  <c r="AJ51" i="86"/>
  <c r="AS13" i="30"/>
  <c r="AL13" i="30"/>
  <c r="AU13" i="30" s="1"/>
  <c r="AS9" i="46"/>
  <c r="AL9" i="46"/>
  <c r="AU9" i="46" s="1"/>
  <c r="AJ35" i="82"/>
  <c r="AK35" i="82"/>
  <c r="AT35" i="82" s="1"/>
  <c r="AJ5" i="26"/>
  <c r="AK5" i="26"/>
  <c r="AT5" i="26" s="1"/>
  <c r="AK40" i="26"/>
  <c r="AT40" i="26" s="1"/>
  <c r="AJ40" i="26"/>
  <c r="AK76" i="26"/>
  <c r="AT76" i="26" s="1"/>
  <c r="AJ76" i="26"/>
  <c r="AJ28" i="86"/>
  <c r="AK28" i="86"/>
  <c r="AT28" i="86" s="1"/>
  <c r="AJ64" i="86"/>
  <c r="AK64" i="86"/>
  <c r="AT64" i="86" s="1"/>
  <c r="AK87" i="78"/>
  <c r="AT87" i="78" s="1"/>
  <c r="AJ87" i="78"/>
  <c r="AJ82" i="78"/>
  <c r="AK82" i="78"/>
  <c r="AT82" i="78" s="1"/>
  <c r="AJ76" i="78"/>
  <c r="AK76" i="78"/>
  <c r="AT76" i="78" s="1"/>
  <c r="AJ70" i="78"/>
  <c r="AK70" i="78"/>
  <c r="AT70" i="78" s="1"/>
  <c r="AJ64" i="78"/>
  <c r="AK64" i="78"/>
  <c r="AT64" i="78" s="1"/>
  <c r="AJ58" i="78"/>
  <c r="AK58" i="78"/>
  <c r="AT58" i="78" s="1"/>
  <c r="AJ52" i="78"/>
  <c r="AK52" i="78"/>
  <c r="AT52" i="78" s="1"/>
  <c r="AJ46" i="78"/>
  <c r="AK46" i="78"/>
  <c r="AT46" i="78" s="1"/>
  <c r="AJ40" i="78"/>
  <c r="AK40" i="78"/>
  <c r="AT40" i="78" s="1"/>
  <c r="AJ34" i="78"/>
  <c r="AK34" i="78"/>
  <c r="AT34" i="78" s="1"/>
  <c r="AJ28" i="78"/>
  <c r="AK28" i="78"/>
  <c r="AT28" i="78" s="1"/>
  <c r="AJ22" i="78"/>
  <c r="AK22" i="78"/>
  <c r="AT22" i="78" s="1"/>
  <c r="AK16" i="78"/>
  <c r="AT16" i="78" s="1"/>
  <c r="AX9" i="78"/>
  <c r="S9" i="78" s="1"/>
  <c r="AC9" i="78" s="1"/>
  <c r="AB10" i="78" s="1"/>
  <c r="AX4" i="78"/>
  <c r="S4" i="78" s="1"/>
  <c r="AC4" i="78" s="1"/>
  <c r="AB5" i="78" s="1"/>
  <c r="AS47" i="26"/>
  <c r="AL47" i="26"/>
  <c r="AU47" i="26" s="1"/>
  <c r="AS11" i="86"/>
  <c r="AL11" i="86"/>
  <c r="AU11" i="86" s="1"/>
  <c r="AS10" i="46"/>
  <c r="AL10" i="46"/>
  <c r="AU10" i="46" s="1"/>
  <c r="AS28" i="46"/>
  <c r="AL28" i="46"/>
  <c r="AU28" i="46" s="1"/>
  <c r="AS46" i="46"/>
  <c r="AL46" i="46"/>
  <c r="AU46" i="46" s="1"/>
  <c r="AS64" i="46"/>
  <c r="AL64" i="46"/>
  <c r="AU64" i="46" s="1"/>
  <c r="AS82" i="46"/>
  <c r="AL82" i="46"/>
  <c r="AU82" i="46" s="1"/>
  <c r="AS48" i="82"/>
  <c r="AL48" i="82"/>
  <c r="AU48" i="82" s="1"/>
  <c r="AS66" i="82"/>
  <c r="AL66" i="82"/>
  <c r="AU66" i="82" s="1"/>
  <c r="AS23" i="38"/>
  <c r="AL23" i="38"/>
  <c r="AU23" i="38" s="1"/>
  <c r="AS41" i="38"/>
  <c r="AL41" i="38"/>
  <c r="AU41" i="38" s="1"/>
  <c r="AS59" i="38"/>
  <c r="AL59" i="38"/>
  <c r="AU59" i="38" s="1"/>
  <c r="AS77" i="38"/>
  <c r="AL77" i="38"/>
  <c r="AU77" i="38" s="1"/>
  <c r="AS29" i="26"/>
  <c r="AL29" i="26"/>
  <c r="AU29" i="26" s="1"/>
  <c r="AS53" i="26"/>
  <c r="AL53" i="26"/>
  <c r="AU53" i="26" s="1"/>
  <c r="AS77" i="86"/>
  <c r="AL77" i="86"/>
  <c r="AU77" i="86" s="1"/>
  <c r="AS87" i="46"/>
  <c r="AL87" i="46"/>
  <c r="AU87" i="46" s="1"/>
  <c r="AK31" i="82"/>
  <c r="AT31" i="82" s="1"/>
  <c r="AJ31" i="82"/>
  <c r="AJ67" i="82"/>
  <c r="AK67" i="82"/>
  <c r="AT67" i="82" s="1"/>
  <c r="AJ30" i="38"/>
  <c r="AK30" i="38"/>
  <c r="AT30" i="38" s="1"/>
  <c r="AS48" i="38"/>
  <c r="AL48" i="38"/>
  <c r="AU48" i="38" s="1"/>
  <c r="AS66" i="38"/>
  <c r="AL66" i="38"/>
  <c r="AU66" i="38" s="1"/>
  <c r="AS84" i="38"/>
  <c r="AL84" i="38"/>
  <c r="AU84" i="38" s="1"/>
  <c r="Y87" i="74"/>
  <c r="X87" i="74"/>
  <c r="AK6" i="26"/>
  <c r="AT6" i="26" s="1"/>
  <c r="AJ6" i="26"/>
  <c r="AK42" i="26"/>
  <c r="AT42" i="26" s="1"/>
  <c r="AJ42" i="26"/>
  <c r="AK78" i="26"/>
  <c r="AT78" i="26" s="1"/>
  <c r="AJ78" i="26"/>
  <c r="AJ18" i="86"/>
  <c r="AK18" i="86"/>
  <c r="AT18" i="86" s="1"/>
  <c r="AJ54" i="86"/>
  <c r="AK54" i="86"/>
  <c r="AT54" i="86" s="1"/>
  <c r="AJ79" i="86"/>
  <c r="AK79" i="86"/>
  <c r="AT79" i="86" s="1"/>
  <c r="AJ17" i="86"/>
  <c r="AJ8" i="82"/>
  <c r="AJ7" i="86"/>
  <c r="AS48" i="46"/>
  <c r="AL48" i="46"/>
  <c r="AU48" i="46" s="1"/>
  <c r="AS84" i="46"/>
  <c r="AL84" i="46"/>
  <c r="AU84" i="46" s="1"/>
  <c r="AN85" i="94"/>
  <c r="AI85" i="94"/>
  <c r="AJ19" i="86"/>
  <c r="AK19" i="86"/>
  <c r="AT19" i="86" s="1"/>
  <c r="AS43" i="46"/>
  <c r="AL43" i="46"/>
  <c r="AU43" i="46" s="1"/>
  <c r="AJ44" i="82"/>
  <c r="AK44" i="82"/>
  <c r="AT44" i="82" s="1"/>
  <c r="AJ19" i="38"/>
  <c r="AK19" i="38"/>
  <c r="AT19" i="38" s="1"/>
  <c r="AK31" i="26"/>
  <c r="AT31" i="26" s="1"/>
  <c r="AJ31" i="26"/>
  <c r="AK67" i="26"/>
  <c r="AT67" i="26" s="1"/>
  <c r="AJ67" i="26"/>
  <c r="AJ25" i="86"/>
  <c r="AK25" i="86"/>
  <c r="AT25" i="86" s="1"/>
  <c r="AJ61" i="86"/>
  <c r="AK61" i="86"/>
  <c r="AT61" i="86" s="1"/>
  <c r="AJ33" i="82"/>
  <c r="AK33" i="82"/>
  <c r="AT33" i="82" s="1"/>
  <c r="AK69" i="82"/>
  <c r="AT69" i="82" s="1"/>
  <c r="AJ69" i="82"/>
  <c r="AJ20" i="38"/>
  <c r="AK20" i="38"/>
  <c r="AT20" i="38" s="1"/>
  <c r="AS50" i="38"/>
  <c r="AL50" i="38"/>
  <c r="AU50" i="38" s="1"/>
  <c r="AS68" i="38"/>
  <c r="AL68" i="38"/>
  <c r="AU68" i="38" s="1"/>
  <c r="AS85" i="38"/>
  <c r="AL85" i="38"/>
  <c r="AU85" i="38" s="1"/>
  <c r="AK8" i="26"/>
  <c r="AT8" i="26" s="1"/>
  <c r="AJ8" i="26"/>
  <c r="AJ44" i="26"/>
  <c r="AK44" i="26"/>
  <c r="AT44" i="26" s="1"/>
  <c r="AJ80" i="26"/>
  <c r="AK80" i="26"/>
  <c r="AT80" i="26" s="1"/>
  <c r="AN90" i="73"/>
  <c r="AI90" i="73"/>
  <c r="AJ26" i="86"/>
  <c r="AK26" i="86"/>
  <c r="AT26" i="86" s="1"/>
  <c r="AJ62" i="86"/>
  <c r="AK62" i="86"/>
  <c r="AT62" i="86" s="1"/>
  <c r="AK57" i="86"/>
  <c r="AT57" i="86" s="1"/>
  <c r="AJ57" i="86"/>
  <c r="AS29" i="86"/>
  <c r="AL29" i="86"/>
  <c r="AU29" i="86" s="1"/>
  <c r="AS20" i="46"/>
  <c r="AL20" i="46"/>
  <c r="AU20" i="46" s="1"/>
  <c r="AS38" i="46"/>
  <c r="AL38" i="46"/>
  <c r="AU38" i="46" s="1"/>
  <c r="AS56" i="46"/>
  <c r="AL56" i="46"/>
  <c r="AU56" i="46" s="1"/>
  <c r="AS74" i="46"/>
  <c r="AL74" i="46"/>
  <c r="AU74" i="46" s="1"/>
  <c r="AR89" i="86"/>
  <c r="AR91" i="86" s="1"/>
  <c r="AL89" i="86"/>
  <c r="AU89" i="86" s="1"/>
  <c r="AS16" i="82"/>
  <c r="AL16" i="82"/>
  <c r="AU16" i="82" s="1"/>
  <c r="AJ34" i="82"/>
  <c r="AS52" i="82"/>
  <c r="AL52" i="82"/>
  <c r="AU52" i="82" s="1"/>
  <c r="AS70" i="82"/>
  <c r="AL70" i="82"/>
  <c r="AU70" i="82" s="1"/>
  <c r="AS15" i="38"/>
  <c r="AL15" i="38"/>
  <c r="AU15" i="38" s="1"/>
  <c r="AS33" i="38"/>
  <c r="AL33" i="38"/>
  <c r="AU33" i="38" s="1"/>
  <c r="AS51" i="38"/>
  <c r="AL51" i="38"/>
  <c r="AU51" i="38" s="1"/>
  <c r="AS69" i="38"/>
  <c r="AL69" i="38"/>
  <c r="AU69" i="38" s="1"/>
  <c r="AS87" i="38"/>
  <c r="AL87" i="38"/>
  <c r="AU87" i="38" s="1"/>
  <c r="AS4" i="30"/>
  <c r="AL4" i="30"/>
  <c r="AU4" i="30" s="1"/>
  <c r="AK21" i="26"/>
  <c r="AT21" i="26" s="1"/>
  <c r="AJ21" i="26"/>
  <c r="AK57" i="26"/>
  <c r="AT57" i="26" s="1"/>
  <c r="AJ57" i="26"/>
  <c r="AR86" i="29"/>
  <c r="AJ81" i="86"/>
  <c r="AK81" i="86"/>
  <c r="AT81" i="86" s="1"/>
  <c r="AS15" i="46"/>
  <c r="AL15" i="46"/>
  <c r="AU15" i="46" s="1"/>
  <c r="AS33" i="46"/>
  <c r="AL33" i="46"/>
  <c r="AU33" i="46" s="1"/>
  <c r="AS51" i="46"/>
  <c r="AL51" i="46"/>
  <c r="AU51" i="46" s="1"/>
  <c r="AS69" i="46"/>
  <c r="AL69" i="46"/>
  <c r="AU69" i="46" s="1"/>
  <c r="AK5" i="82"/>
  <c r="AT5" i="82" s="1"/>
  <c r="AJ5" i="82"/>
  <c r="AJ41" i="82"/>
  <c r="AK41" i="82"/>
  <c r="AT41" i="82" s="1"/>
  <c r="AS59" i="82"/>
  <c r="AL59" i="82"/>
  <c r="AU59" i="82" s="1"/>
  <c r="AS77" i="82"/>
  <c r="AL77" i="82"/>
  <c r="AU77" i="82" s="1"/>
  <c r="AN89" i="46"/>
  <c r="AN91" i="46" s="1"/>
  <c r="AI89" i="46"/>
  <c r="AS22" i="38"/>
  <c r="AL22" i="38"/>
  <c r="AU22" i="38" s="1"/>
  <c r="AS40" i="38"/>
  <c r="AL40" i="38"/>
  <c r="AU40" i="38" s="1"/>
  <c r="AS58" i="38"/>
  <c r="AL58" i="38"/>
  <c r="AU58" i="38" s="1"/>
  <c r="AS76" i="38"/>
  <c r="AL76" i="38"/>
  <c r="AU76" i="38" s="1"/>
  <c r="AJ10" i="26"/>
  <c r="AK10" i="26"/>
  <c r="AT10" i="26" s="1"/>
  <c r="AK46" i="26"/>
  <c r="AT46" i="26" s="1"/>
  <c r="AJ46" i="26"/>
  <c r="AK82" i="26"/>
  <c r="AT82" i="26" s="1"/>
  <c r="AJ82" i="26"/>
  <c r="AJ34" i="86"/>
  <c r="AK34" i="86"/>
  <c r="AT34" i="86" s="1"/>
  <c r="AJ70" i="86"/>
  <c r="AK70" i="86"/>
  <c r="AT70" i="86" s="1"/>
  <c r="AJ88" i="78"/>
  <c r="AK88" i="78"/>
  <c r="AT88" i="78" s="1"/>
  <c r="AK81" i="78"/>
  <c r="AT81" i="78" s="1"/>
  <c r="AJ81" i="78"/>
  <c r="AK75" i="78"/>
  <c r="AT75" i="78" s="1"/>
  <c r="AJ75" i="78"/>
  <c r="AK69" i="78"/>
  <c r="AT69" i="78" s="1"/>
  <c r="AJ69" i="78"/>
  <c r="AK63" i="78"/>
  <c r="AT63" i="78" s="1"/>
  <c r="AJ63" i="78"/>
  <c r="AK57" i="78"/>
  <c r="AT57" i="78" s="1"/>
  <c r="AJ57" i="78"/>
  <c r="AK51" i="78"/>
  <c r="AT51" i="78" s="1"/>
  <c r="AJ51" i="78"/>
  <c r="AK45" i="78"/>
  <c r="AT45" i="78" s="1"/>
  <c r="AJ45" i="78"/>
  <c r="AK39" i="78"/>
  <c r="AT39" i="78" s="1"/>
  <c r="AJ39" i="78"/>
  <c r="AK33" i="78"/>
  <c r="AT33" i="78" s="1"/>
  <c r="AJ33" i="78"/>
  <c r="AK27" i="78"/>
  <c r="AT27" i="78" s="1"/>
  <c r="AJ27" i="78"/>
  <c r="AK21" i="78"/>
  <c r="AT21" i="78" s="1"/>
  <c r="AJ21" i="78"/>
  <c r="AK15" i="78"/>
  <c r="AT15" i="78" s="1"/>
  <c r="AJ15" i="78"/>
  <c r="AJ9" i="78"/>
  <c r="AK9" i="78"/>
  <c r="AT9" i="78" s="1"/>
  <c r="AS12" i="82"/>
  <c r="AL12" i="82"/>
  <c r="AU12" i="82" s="1"/>
  <c r="AS30" i="82"/>
  <c r="AL30" i="82"/>
  <c r="AU30" i="82" s="1"/>
  <c r="AJ84" i="82"/>
  <c r="AS11" i="38"/>
  <c r="AL11" i="38"/>
  <c r="AU11" i="38" s="1"/>
  <c r="X90" i="93"/>
  <c r="Y90" i="93"/>
  <c r="X85" i="89"/>
  <c r="Y85" i="89"/>
  <c r="AS17" i="46"/>
  <c r="AL17" i="46"/>
  <c r="AU17" i="46" s="1"/>
  <c r="AS35" i="46"/>
  <c r="AL35" i="46"/>
  <c r="AU35" i="46" s="1"/>
  <c r="AS53" i="46"/>
  <c r="AL53" i="46"/>
  <c r="AU53" i="46" s="1"/>
  <c r="AS71" i="46"/>
  <c r="AL71" i="46"/>
  <c r="AU71" i="46" s="1"/>
  <c r="AF89" i="33"/>
  <c r="AO89" i="33" s="1"/>
  <c r="AE89" i="33"/>
  <c r="W90" i="33"/>
  <c r="AG89" i="33"/>
  <c r="AP89" i="33" s="1"/>
  <c r="AJ37" i="82"/>
  <c r="AK37" i="82"/>
  <c r="AT37" i="82" s="1"/>
  <c r="AJ73" i="82"/>
  <c r="AK73" i="82"/>
  <c r="AT73" i="82" s="1"/>
  <c r="AI86" i="74"/>
  <c r="AN86" i="74"/>
  <c r="AK12" i="26"/>
  <c r="AT12" i="26" s="1"/>
  <c r="AJ12" i="26"/>
  <c r="AK48" i="26"/>
  <c r="AT48" i="26" s="1"/>
  <c r="AJ48" i="26"/>
  <c r="AK84" i="26"/>
  <c r="AT84" i="26" s="1"/>
  <c r="AJ84" i="26"/>
  <c r="AJ24" i="86"/>
  <c r="AK24" i="86"/>
  <c r="AT24" i="86" s="1"/>
  <c r="AK60" i="86"/>
  <c r="AT60" i="86" s="1"/>
  <c r="AJ60" i="86"/>
  <c r="AK39" i="86"/>
  <c r="AT39" i="86" s="1"/>
  <c r="AJ39" i="86"/>
  <c r="AS30" i="46"/>
  <c r="AL30" i="46"/>
  <c r="AU30" i="46" s="1"/>
  <c r="AS66" i="46"/>
  <c r="AL66" i="46"/>
  <c r="AU66" i="46" s="1"/>
  <c r="AS68" i="82"/>
  <c r="AL68" i="82"/>
  <c r="AU68" i="82" s="1"/>
  <c r="AS37" i="38"/>
  <c r="AL37" i="38"/>
  <c r="AU37" i="38" s="1"/>
  <c r="AI88" i="90"/>
  <c r="AN88" i="90"/>
  <c r="AJ55" i="86"/>
  <c r="AK55" i="86"/>
  <c r="AT55" i="86" s="1"/>
  <c r="AS47" i="86"/>
  <c r="AL47" i="86"/>
  <c r="AU47" i="86" s="1"/>
  <c r="AS79" i="46"/>
  <c r="AL79" i="46"/>
  <c r="AU79" i="46" s="1"/>
  <c r="AR89" i="25"/>
  <c r="AS36" i="46"/>
  <c r="AL36" i="46"/>
  <c r="AU36" i="46" s="1"/>
  <c r="AS54" i="46"/>
  <c r="AL54" i="46"/>
  <c r="AU54" i="46" s="1"/>
  <c r="AS72" i="46"/>
  <c r="AL72" i="46"/>
  <c r="AU72" i="46" s="1"/>
  <c r="AS74" i="82"/>
  <c r="AL74" i="82"/>
  <c r="AU74" i="82" s="1"/>
  <c r="AJ25" i="38"/>
  <c r="AK25" i="38"/>
  <c r="AT25" i="38" s="1"/>
  <c r="AS43" i="38"/>
  <c r="AL43" i="38"/>
  <c r="AU43" i="38" s="1"/>
  <c r="AS61" i="38"/>
  <c r="AL61" i="38"/>
  <c r="AU61" i="38" s="1"/>
  <c r="AS79" i="38"/>
  <c r="AL79" i="38"/>
  <c r="AU79" i="38" s="1"/>
  <c r="AK37" i="26"/>
  <c r="AT37" i="26" s="1"/>
  <c r="AJ37" i="26"/>
  <c r="AK73" i="26"/>
  <c r="AT73" i="26" s="1"/>
  <c r="AJ73" i="26"/>
  <c r="AJ31" i="86"/>
  <c r="AK31" i="86"/>
  <c r="AT31" i="86" s="1"/>
  <c r="AJ67" i="86"/>
  <c r="AK67" i="86"/>
  <c r="AT67" i="86" s="1"/>
  <c r="AS77" i="26"/>
  <c r="AL77" i="26"/>
  <c r="AU77" i="26" s="1"/>
  <c r="AH90" i="25"/>
  <c r="AQ90" i="25" s="1"/>
  <c r="AJ13" i="46"/>
  <c r="AK13" i="46"/>
  <c r="AT13" i="46" s="1"/>
  <c r="AS31" i="46"/>
  <c r="AL31" i="46"/>
  <c r="AU31" i="46" s="1"/>
  <c r="AS49" i="46"/>
  <c r="AL49" i="46"/>
  <c r="AU49" i="46" s="1"/>
  <c r="AS67" i="46"/>
  <c r="AL67" i="46"/>
  <c r="AU67" i="46" s="1"/>
  <c r="AB4" i="82"/>
  <c r="AJ3" i="82"/>
  <c r="AK39" i="82"/>
  <c r="AT39" i="82" s="1"/>
  <c r="AJ39" i="82"/>
  <c r="AK75" i="82"/>
  <c r="AT75" i="82" s="1"/>
  <c r="AJ75" i="82"/>
  <c r="AJ26" i="38"/>
  <c r="AK26" i="38"/>
  <c r="AT26" i="38" s="1"/>
  <c r="AJ14" i="26"/>
  <c r="AK14" i="26"/>
  <c r="AT14" i="26" s="1"/>
  <c r="AJ50" i="26"/>
  <c r="AK50" i="26"/>
  <c r="AT50" i="26" s="1"/>
  <c r="AJ86" i="26"/>
  <c r="AK86" i="26"/>
  <c r="AT86" i="26" s="1"/>
  <c r="AJ32" i="86"/>
  <c r="AK32" i="86"/>
  <c r="AT32" i="86" s="1"/>
  <c r="AJ68" i="86"/>
  <c r="AK68" i="86"/>
  <c r="AT68" i="86" s="1"/>
  <c r="AK75" i="86"/>
  <c r="AT75" i="86" s="1"/>
  <c r="AJ75" i="86"/>
  <c r="AS22" i="82"/>
  <c r="AL22" i="82"/>
  <c r="AU22" i="82" s="1"/>
  <c r="AS58" i="82"/>
  <c r="AL58" i="82"/>
  <c r="AU58" i="82" s="1"/>
  <c r="AS76" i="82"/>
  <c r="AL76" i="82"/>
  <c r="AU76" i="82" s="1"/>
  <c r="AJ4" i="38"/>
  <c r="AK4" i="38"/>
  <c r="AT4" i="38" s="1"/>
  <c r="AK27" i="26"/>
  <c r="AT27" i="26" s="1"/>
  <c r="AJ27" i="26"/>
  <c r="AK63" i="26"/>
  <c r="AT63" i="26" s="1"/>
  <c r="AJ63" i="26"/>
  <c r="AJ3" i="86"/>
  <c r="AB4" i="86"/>
  <c r="AS85" i="46"/>
  <c r="AL85" i="46"/>
  <c r="AU85" i="46" s="1"/>
  <c r="AJ11" i="82"/>
  <c r="AK11" i="82"/>
  <c r="AT11" i="82" s="1"/>
  <c r="AK16" i="26"/>
  <c r="AT16" i="26" s="1"/>
  <c r="AJ16" i="26"/>
  <c r="AK52" i="26"/>
  <c r="AT52" i="26" s="1"/>
  <c r="AJ52" i="26"/>
  <c r="AK87" i="26"/>
  <c r="AT87" i="26" s="1"/>
  <c r="AJ87" i="26"/>
  <c r="AJ5" i="86"/>
  <c r="AK5" i="86"/>
  <c r="AT5" i="86" s="1"/>
  <c r="AJ40" i="86"/>
  <c r="AK40" i="86"/>
  <c r="AT40" i="86" s="1"/>
  <c r="AJ76" i="86"/>
  <c r="AK76" i="86"/>
  <c r="AT76" i="86" s="1"/>
  <c r="AJ89" i="78"/>
  <c r="AS89" i="78" s="1"/>
  <c r="AK89" i="78"/>
  <c r="AT89" i="78" s="1"/>
  <c r="AJ80" i="78"/>
  <c r="AK80" i="78"/>
  <c r="AT80" i="78" s="1"/>
  <c r="AJ74" i="78"/>
  <c r="AK74" i="78"/>
  <c r="AT74" i="78" s="1"/>
  <c r="AJ68" i="78"/>
  <c r="AK68" i="78"/>
  <c r="AT68" i="78" s="1"/>
  <c r="AJ62" i="78"/>
  <c r="AK62" i="78"/>
  <c r="AT62" i="78" s="1"/>
  <c r="AJ56" i="78"/>
  <c r="AK56" i="78"/>
  <c r="AT56" i="78" s="1"/>
  <c r="AJ50" i="78"/>
  <c r="AK50" i="78"/>
  <c r="AT50" i="78" s="1"/>
  <c r="AJ44" i="78"/>
  <c r="AK44" i="78"/>
  <c r="AT44" i="78" s="1"/>
  <c r="AJ38" i="78"/>
  <c r="AK38" i="78"/>
  <c r="AT38" i="78" s="1"/>
  <c r="AJ32" i="78"/>
  <c r="AK32" i="78"/>
  <c r="AT32" i="78" s="1"/>
  <c r="AJ26" i="78"/>
  <c r="AK26" i="78"/>
  <c r="AT26" i="78" s="1"/>
  <c r="AJ20" i="78"/>
  <c r="AK20" i="78"/>
  <c r="AT20" i="78" s="1"/>
  <c r="AJ14" i="78"/>
  <c r="AK14" i="78"/>
  <c r="AT14" i="78" s="1"/>
  <c r="AX7" i="78"/>
  <c r="S7" i="78" s="1"/>
  <c r="AC7" i="78" s="1"/>
  <c r="AB8" i="78" s="1"/>
  <c r="AS59" i="26"/>
  <c r="AL59" i="26"/>
  <c r="AU59" i="26" s="1"/>
  <c r="AS53" i="86"/>
  <c r="AL53" i="86"/>
  <c r="AU53" i="86" s="1"/>
  <c r="AR89" i="85"/>
  <c r="AS16" i="46"/>
  <c r="AL16" i="46"/>
  <c r="AU16" i="46" s="1"/>
  <c r="AS34" i="46"/>
  <c r="AL34" i="46"/>
  <c r="AU34" i="46" s="1"/>
  <c r="AS52" i="46"/>
  <c r="AL52" i="46"/>
  <c r="AU52" i="46" s="1"/>
  <c r="AS70" i="46"/>
  <c r="AL70" i="46"/>
  <c r="AU70" i="46" s="1"/>
  <c r="AS88" i="46"/>
  <c r="AL88" i="46"/>
  <c r="AU88" i="46" s="1"/>
  <c r="AR88" i="33"/>
  <c r="AS18" i="82"/>
  <c r="AL18" i="82"/>
  <c r="AU18" i="82" s="1"/>
  <c r="AS36" i="82"/>
  <c r="AL36" i="82"/>
  <c r="AU36" i="82" s="1"/>
  <c r="AS54" i="82"/>
  <c r="AL54" i="82"/>
  <c r="AU54" i="82" s="1"/>
  <c r="AS72" i="82"/>
  <c r="AL72" i="82"/>
  <c r="AU72" i="82" s="1"/>
  <c r="AS29" i="38"/>
  <c r="AL29" i="38"/>
  <c r="AU29" i="38" s="1"/>
  <c r="AS47" i="38"/>
  <c r="AL47" i="38"/>
  <c r="AU47" i="38" s="1"/>
  <c r="AS65" i="38"/>
  <c r="AL65" i="38"/>
  <c r="AU65" i="38" s="1"/>
  <c r="AS83" i="38"/>
  <c r="AL83" i="38"/>
  <c r="AU83" i="38" s="1"/>
  <c r="AS11" i="26"/>
  <c r="AL11" i="26"/>
  <c r="AU11" i="26" s="1"/>
  <c r="AS35" i="26"/>
  <c r="AL35" i="26"/>
  <c r="AU35" i="26" s="1"/>
  <c r="AS83" i="26"/>
  <c r="AL83" i="26"/>
  <c r="AU83" i="26" s="1"/>
  <c r="AJ7" i="82"/>
  <c r="AK7" i="82"/>
  <c r="AT7" i="82" s="1"/>
  <c r="AJ43" i="82"/>
  <c r="AK43" i="82"/>
  <c r="AT43" i="82" s="1"/>
  <c r="AJ79" i="82"/>
  <c r="AK79" i="82"/>
  <c r="AT79" i="82" s="1"/>
  <c r="AJ6" i="38"/>
  <c r="AK6" i="38"/>
  <c r="AT6" i="38" s="1"/>
  <c r="AS36" i="38"/>
  <c r="AL36" i="38"/>
  <c r="AU36" i="38" s="1"/>
  <c r="AS54" i="38"/>
  <c r="AL54" i="38"/>
  <c r="AU54" i="38" s="1"/>
  <c r="AS72" i="38"/>
  <c r="AL72" i="38"/>
  <c r="AU72" i="38" s="1"/>
  <c r="AK18" i="26"/>
  <c r="AT18" i="26" s="1"/>
  <c r="AJ18" i="26"/>
  <c r="AK54" i="26"/>
  <c r="AT54" i="26" s="1"/>
  <c r="AJ54" i="26"/>
  <c r="AJ30" i="86"/>
  <c r="AK30" i="86"/>
  <c r="AT30" i="86" s="1"/>
  <c r="AK66" i="86"/>
  <c r="AT66" i="86" s="1"/>
  <c r="AJ66" i="86"/>
  <c r="AK69" i="86"/>
  <c r="AT69" i="86" s="1"/>
  <c r="AJ69" i="86"/>
  <c r="AJ59" i="86"/>
  <c r="AJ7" i="38"/>
  <c r="X88" i="45"/>
  <c r="Y88" i="45"/>
  <c r="AS7" i="46"/>
  <c r="AL7" i="46"/>
  <c r="AU7" i="46" s="1"/>
  <c r="AJ13" i="38"/>
  <c r="AK13" i="38"/>
  <c r="AT13" i="38" s="1"/>
  <c r="AS73" i="38"/>
  <c r="AL73" i="38"/>
  <c r="AU73" i="38" s="1"/>
  <c r="AJ63" i="86"/>
  <c r="AK63" i="86"/>
  <c r="AT63" i="86" s="1"/>
  <c r="AS61" i="46"/>
  <c r="AL61" i="46"/>
  <c r="AU61" i="46" s="1"/>
  <c r="AK43" i="26"/>
  <c r="AT43" i="26" s="1"/>
  <c r="AJ43" i="26"/>
  <c r="AK79" i="26"/>
  <c r="AT79" i="26" s="1"/>
  <c r="AJ79" i="26"/>
  <c r="AJ37" i="86"/>
  <c r="AK37" i="86"/>
  <c r="AT37" i="86" s="1"/>
  <c r="AJ73" i="86"/>
  <c r="AK73" i="86"/>
  <c r="AT73" i="86" s="1"/>
  <c r="Z90" i="25"/>
  <c r="AJ9" i="82"/>
  <c r="AK9" i="82"/>
  <c r="AT9" i="82" s="1"/>
  <c r="AK45" i="82"/>
  <c r="AT45" i="82" s="1"/>
  <c r="AJ45" i="82"/>
  <c r="AK81" i="82"/>
  <c r="AT81" i="82" s="1"/>
  <c r="AJ81" i="82"/>
  <c r="AJ32" i="38"/>
  <c r="AK32" i="38"/>
  <c r="AT32" i="38" s="1"/>
  <c r="AS56" i="38"/>
  <c r="AL56" i="38"/>
  <c r="AU56" i="38" s="1"/>
  <c r="AS74" i="38"/>
  <c r="AL74" i="38"/>
  <c r="AU74" i="38" s="1"/>
  <c r="AJ20" i="26"/>
  <c r="AK20" i="26"/>
  <c r="AT20" i="26" s="1"/>
  <c r="AJ56" i="26"/>
  <c r="AK56" i="26"/>
  <c r="AT56" i="26" s="1"/>
  <c r="AJ38" i="86"/>
  <c r="AK38" i="86"/>
  <c r="AT38" i="86" s="1"/>
  <c r="AJ74" i="86"/>
  <c r="AK74" i="86"/>
  <c r="AT74" i="86" s="1"/>
  <c r="AK87" i="86"/>
  <c r="AT87" i="86" s="1"/>
  <c r="AJ87" i="86"/>
  <c r="AS65" i="86"/>
  <c r="AL65" i="86"/>
  <c r="AU65" i="86" s="1"/>
  <c r="AS8" i="46"/>
  <c r="AL8" i="46"/>
  <c r="AU8" i="46" s="1"/>
  <c r="AS26" i="46"/>
  <c r="AL26" i="46"/>
  <c r="AU26" i="46" s="1"/>
  <c r="AS44" i="46"/>
  <c r="AL44" i="46"/>
  <c r="AU44" i="46" s="1"/>
  <c r="AS62" i="46"/>
  <c r="AL62" i="46"/>
  <c r="AU62" i="46" s="1"/>
  <c r="AS80" i="46"/>
  <c r="AL80" i="46"/>
  <c r="AU80" i="46" s="1"/>
  <c r="AR90" i="81"/>
  <c r="AS40" i="82"/>
  <c r="AL40" i="82"/>
  <c r="AU40" i="82" s="1"/>
  <c r="AS3" i="38"/>
  <c r="AL3" i="38"/>
  <c r="AU3" i="38" s="1"/>
  <c r="AS21" i="38"/>
  <c r="AL21" i="38"/>
  <c r="AU21" i="38" s="1"/>
  <c r="AS39" i="38"/>
  <c r="AL39" i="38"/>
  <c r="AU39" i="38" s="1"/>
  <c r="AS57" i="38"/>
  <c r="AL57" i="38"/>
  <c r="AU57" i="38" s="1"/>
  <c r="AS75" i="38"/>
  <c r="AL75" i="38"/>
  <c r="AU75" i="38" s="1"/>
  <c r="AK33" i="26"/>
  <c r="AT33" i="26" s="1"/>
  <c r="AJ33" i="26"/>
  <c r="AK69" i="26"/>
  <c r="AT69" i="26" s="1"/>
  <c r="AJ69" i="26"/>
  <c r="AJ9" i="86"/>
  <c r="AK9" i="86"/>
  <c r="AT9" i="86" s="1"/>
  <c r="AS41" i="86"/>
  <c r="AL41" i="86"/>
  <c r="AU41" i="86" s="1"/>
  <c r="AS3" i="46"/>
  <c r="AL3" i="46"/>
  <c r="AU3" i="46" s="1"/>
  <c r="AS39" i="46"/>
  <c r="AL39" i="46"/>
  <c r="AU39" i="46" s="1"/>
  <c r="AS57" i="46"/>
  <c r="AL57" i="46"/>
  <c r="AU57" i="46" s="1"/>
  <c r="AS75" i="46"/>
  <c r="AL75" i="46"/>
  <c r="AU75" i="46" s="1"/>
  <c r="AJ17" i="82"/>
  <c r="AK17" i="82"/>
  <c r="AT17" i="82" s="1"/>
  <c r="AS47" i="82"/>
  <c r="AL47" i="82"/>
  <c r="AU47" i="82" s="1"/>
  <c r="AS65" i="82"/>
  <c r="AL65" i="82"/>
  <c r="AU65" i="82" s="1"/>
  <c r="AS83" i="82"/>
  <c r="AL83" i="82"/>
  <c r="AU83" i="82" s="1"/>
  <c r="AS10" i="38"/>
  <c r="AL10" i="38"/>
  <c r="AU10" i="38" s="1"/>
  <c r="AS28" i="38"/>
  <c r="AL28" i="38"/>
  <c r="AU28" i="38" s="1"/>
  <c r="AS46" i="38"/>
  <c r="AL46" i="38"/>
  <c r="AU46" i="38" s="1"/>
  <c r="AS64" i="38"/>
  <c r="AL64" i="38"/>
  <c r="AU64" i="38" s="1"/>
  <c r="AS82" i="38"/>
  <c r="AL82" i="38"/>
  <c r="AU82" i="38" s="1"/>
  <c r="AK22" i="26"/>
  <c r="AT22" i="26" s="1"/>
  <c r="AJ22" i="26"/>
  <c r="AK58" i="26"/>
  <c r="AT58" i="26" s="1"/>
  <c r="AJ58" i="26"/>
  <c r="AJ10" i="86"/>
  <c r="AK10" i="86"/>
  <c r="AT10" i="86" s="1"/>
  <c r="AJ46" i="86"/>
  <c r="AK46" i="86"/>
  <c r="AT46" i="86" s="1"/>
  <c r="AJ82" i="86"/>
  <c r="AK82" i="86"/>
  <c r="AT82" i="86" s="1"/>
  <c r="AJ85" i="78"/>
  <c r="AK85" i="78"/>
  <c r="AT85" i="78" s="1"/>
  <c r="AJ79" i="78"/>
  <c r="AK79" i="78"/>
  <c r="AT79" i="78" s="1"/>
  <c r="AJ73" i="78"/>
  <c r="AK73" i="78"/>
  <c r="AT73" i="78" s="1"/>
  <c r="AJ67" i="78"/>
  <c r="AK67" i="78"/>
  <c r="AT67" i="78" s="1"/>
  <c r="AJ61" i="78"/>
  <c r="AK61" i="78"/>
  <c r="AT61" i="78" s="1"/>
  <c r="AJ55" i="78"/>
  <c r="AK55" i="78"/>
  <c r="AT55" i="78" s="1"/>
  <c r="AJ49" i="78"/>
  <c r="AK49" i="78"/>
  <c r="AT49" i="78" s="1"/>
  <c r="AJ43" i="78"/>
  <c r="AK43" i="78"/>
  <c r="AT43" i="78" s="1"/>
  <c r="AJ37" i="78"/>
  <c r="AK37" i="78"/>
  <c r="AT37" i="78" s="1"/>
  <c r="AJ31" i="78"/>
  <c r="AK31" i="78"/>
  <c r="AT31" i="78" s="1"/>
  <c r="AJ25" i="78"/>
  <c r="AK25" i="78"/>
  <c r="AT25" i="78" s="1"/>
  <c r="AJ19" i="78"/>
  <c r="AK19" i="78"/>
  <c r="AT19" i="78" s="1"/>
  <c r="AJ13" i="78"/>
  <c r="AK13" i="78"/>
  <c r="AT13" i="78" s="1"/>
  <c r="AX6" i="78"/>
  <c r="S6" i="78" s="1"/>
  <c r="AC6" i="78" s="1"/>
  <c r="AB7" i="78" s="1"/>
  <c r="AJ88" i="26"/>
  <c r="AS5" i="46"/>
  <c r="AL5" i="46"/>
  <c r="AU5" i="46" s="1"/>
  <c r="Y90" i="37"/>
  <c r="X90" i="37"/>
  <c r="AN89" i="93"/>
  <c r="AI89" i="93"/>
  <c r="AH90" i="85"/>
  <c r="AQ90" i="85" s="1"/>
  <c r="AS23" i="46"/>
  <c r="AL23" i="46"/>
  <c r="AU23" i="46" s="1"/>
  <c r="AS41" i="46"/>
  <c r="AL41" i="46"/>
  <c r="AU41" i="46" s="1"/>
  <c r="AS59" i="46"/>
  <c r="AL59" i="46"/>
  <c r="AU59" i="46" s="1"/>
  <c r="AS77" i="46"/>
  <c r="AL77" i="46"/>
  <c r="AU77" i="46" s="1"/>
  <c r="AJ13" i="82"/>
  <c r="AK13" i="82"/>
  <c r="AT13" i="82" s="1"/>
  <c r="AK49" i="82"/>
  <c r="AT49" i="82" s="1"/>
  <c r="AJ49" i="82"/>
  <c r="AJ86" i="82"/>
  <c r="AK86" i="82"/>
  <c r="AT86" i="82" s="1"/>
  <c r="AJ12" i="38"/>
  <c r="AK12" i="38"/>
  <c r="AT12" i="38" s="1"/>
  <c r="AK24" i="26"/>
  <c r="AT24" i="26" s="1"/>
  <c r="AJ24" i="26"/>
  <c r="AK60" i="26"/>
  <c r="AT60" i="26" s="1"/>
  <c r="AJ60" i="26"/>
  <c r="AS14" i="30"/>
  <c r="AS91" i="30" s="1"/>
  <c r="AL14" i="30"/>
  <c r="AU14" i="30" s="1"/>
  <c r="AJ36" i="86"/>
  <c r="AK36" i="86"/>
  <c r="AT36" i="86" s="1"/>
  <c r="AJ72" i="86"/>
  <c r="AK72" i="86"/>
  <c r="AT72" i="86" s="1"/>
  <c r="AN87" i="45"/>
  <c r="AI87" i="45"/>
  <c r="AJ7" i="26"/>
  <c r="AI89" i="78"/>
  <c r="AN89" i="78"/>
  <c r="AN91" i="78" s="1"/>
  <c r="AJ38" i="82"/>
  <c r="AK38" i="82"/>
  <c r="AT38" i="82" s="1"/>
  <c r="AS88" i="82"/>
  <c r="AL88" i="82"/>
  <c r="AU88" i="82" s="1"/>
  <c r="AS55" i="38"/>
  <c r="AL55" i="38"/>
  <c r="AU55" i="38" s="1"/>
  <c r="AS12" i="46"/>
  <c r="AL12" i="46"/>
  <c r="AU12" i="46" s="1"/>
  <c r="AS18" i="46"/>
  <c r="AL18" i="46"/>
  <c r="AU18" i="46" s="1"/>
  <c r="AJ50" i="82"/>
  <c r="AK50" i="82"/>
  <c r="AT50" i="82" s="1"/>
  <c r="AJ20" i="82"/>
  <c r="AK20" i="82"/>
  <c r="AT20" i="82" s="1"/>
  <c r="X86" i="94"/>
  <c r="Y86" i="94"/>
  <c r="AR89" i="82"/>
  <c r="AR91" i="82" s="1"/>
  <c r="AL89" i="82"/>
  <c r="AU89" i="82" s="1"/>
  <c r="AS6" i="46"/>
  <c r="AL6" i="46"/>
  <c r="AU6" i="46" s="1"/>
  <c r="AS24" i="46"/>
  <c r="AL24" i="46"/>
  <c r="AU24" i="46" s="1"/>
  <c r="AS42" i="46"/>
  <c r="AL42" i="46"/>
  <c r="AU42" i="46" s="1"/>
  <c r="AS60" i="46"/>
  <c r="AL60" i="46"/>
  <c r="AU60" i="46" s="1"/>
  <c r="AS78" i="46"/>
  <c r="AL78" i="46"/>
  <c r="AU78" i="46" s="1"/>
  <c r="AJ26" i="82"/>
  <c r="AK26" i="82"/>
  <c r="AT26" i="82" s="1"/>
  <c r="AJ62" i="82"/>
  <c r="AK62" i="82"/>
  <c r="AT62" i="82" s="1"/>
  <c r="AS80" i="82"/>
  <c r="AL80" i="82"/>
  <c r="AU80" i="82" s="1"/>
  <c r="AS31" i="38"/>
  <c r="AL31" i="38"/>
  <c r="AU31" i="38" s="1"/>
  <c r="AS49" i="38"/>
  <c r="AL49" i="38"/>
  <c r="AU49" i="38" s="1"/>
  <c r="AS67" i="38"/>
  <c r="AL67" i="38"/>
  <c r="AU67" i="38" s="1"/>
  <c r="AS88" i="38"/>
  <c r="AL88" i="38"/>
  <c r="AU88" i="38" s="1"/>
  <c r="AK13" i="26"/>
  <c r="AT13" i="26" s="1"/>
  <c r="AJ13" i="26"/>
  <c r="AK49" i="26"/>
  <c r="AT49" i="26" s="1"/>
  <c r="AJ49" i="26"/>
  <c r="AJ89" i="26"/>
  <c r="AS89" i="26" s="1"/>
  <c r="AK89" i="26"/>
  <c r="AT89" i="26" s="1"/>
  <c r="AJ43" i="86"/>
  <c r="AK43" i="86"/>
  <c r="AT43" i="86" s="1"/>
  <c r="AJ86" i="86"/>
  <c r="AK86" i="86"/>
  <c r="AT86" i="86" s="1"/>
  <c r="AS23" i="86"/>
  <c r="AL23" i="86"/>
  <c r="AU23" i="86" s="1"/>
  <c r="AR89" i="26"/>
  <c r="AR91" i="26" s="1"/>
  <c r="AS19" i="46"/>
  <c r="AL19" i="46"/>
  <c r="AU19" i="46" s="1"/>
  <c r="AS37" i="46"/>
  <c r="AL37" i="46"/>
  <c r="AU37" i="46" s="1"/>
  <c r="AS55" i="46"/>
  <c r="AL55" i="46"/>
  <c r="AU55" i="46" s="1"/>
  <c r="AS73" i="46"/>
  <c r="AL73" i="46"/>
  <c r="AU73" i="46" s="1"/>
  <c r="AK15" i="82"/>
  <c r="AT15" i="82" s="1"/>
  <c r="AJ15" i="82"/>
  <c r="AK51" i="82"/>
  <c r="AT51" i="82" s="1"/>
  <c r="AJ51" i="82"/>
  <c r="AK85" i="82"/>
  <c r="AT85" i="82" s="1"/>
  <c r="AJ85" i="82"/>
  <c r="AJ38" i="38"/>
  <c r="AK38" i="38"/>
  <c r="AT38" i="38" s="1"/>
  <c r="AJ26" i="26"/>
  <c r="AK26" i="26"/>
  <c r="AT26" i="26" s="1"/>
  <c r="AJ62" i="26"/>
  <c r="AK62" i="26"/>
  <c r="AT62" i="26" s="1"/>
  <c r="AJ8" i="86"/>
  <c r="AK8" i="86"/>
  <c r="AT8" i="86" s="1"/>
  <c r="AJ44" i="86"/>
  <c r="AK44" i="86"/>
  <c r="AT44" i="86" s="1"/>
  <c r="AJ80" i="86"/>
  <c r="AK80" i="86"/>
  <c r="AT80" i="86" s="1"/>
  <c r="AJ3" i="26"/>
  <c r="AB4" i="26"/>
  <c r="AK39" i="26"/>
  <c r="AT39" i="26" s="1"/>
  <c r="AJ39" i="26"/>
  <c r="AK75" i="26"/>
  <c r="AT75" i="26" s="1"/>
  <c r="AJ75" i="26"/>
  <c r="AJ21" i="86"/>
  <c r="AK21" i="86"/>
  <c r="AT21" i="86" s="1"/>
  <c r="AJ4" i="46"/>
  <c r="AK4" i="46"/>
  <c r="AT4" i="46" s="1"/>
  <c r="AT91" i="46" s="1"/>
  <c r="AS21" i="46"/>
  <c r="AL21" i="46"/>
  <c r="AU21" i="46" s="1"/>
  <c r="AR89" i="41"/>
  <c r="AJ23" i="82"/>
  <c r="AK23" i="82"/>
  <c r="AT23" i="82" s="1"/>
  <c r="AK28" i="26"/>
  <c r="AT28" i="26" s="1"/>
  <c r="AJ28" i="26"/>
  <c r="AK64" i="26"/>
  <c r="AT64" i="26" s="1"/>
  <c r="AJ64" i="26"/>
  <c r="AJ16" i="86"/>
  <c r="AK16" i="86"/>
  <c r="AT16" i="86" s="1"/>
  <c r="AJ52" i="86"/>
  <c r="AK52" i="86"/>
  <c r="AT52" i="86" s="1"/>
  <c r="AJ85" i="86"/>
  <c r="AK85" i="86"/>
  <c r="AT85" i="86" s="1"/>
  <c r="AK84" i="78"/>
  <c r="AT84" i="78" s="1"/>
  <c r="AJ84" i="78"/>
  <c r="AK78" i="78"/>
  <c r="AT78" i="78" s="1"/>
  <c r="AJ78" i="78"/>
  <c r="AK72" i="78"/>
  <c r="AT72" i="78" s="1"/>
  <c r="AJ72" i="78"/>
  <c r="AK66" i="78"/>
  <c r="AT66" i="78" s="1"/>
  <c r="AJ66" i="78"/>
  <c r="AK60" i="78"/>
  <c r="AT60" i="78" s="1"/>
  <c r="AJ60" i="78"/>
  <c r="AK54" i="78"/>
  <c r="AT54" i="78" s="1"/>
  <c r="AJ54" i="78"/>
  <c r="AK48" i="78"/>
  <c r="AT48" i="78" s="1"/>
  <c r="AJ48" i="78"/>
  <c r="AK42" i="78"/>
  <c r="AT42" i="78" s="1"/>
  <c r="AJ42" i="78"/>
  <c r="AK36" i="78"/>
  <c r="AT36" i="78" s="1"/>
  <c r="AJ36" i="78"/>
  <c r="AK30" i="78"/>
  <c r="AT30" i="78" s="1"/>
  <c r="AJ30" i="78"/>
  <c r="AK24" i="78"/>
  <c r="AT24" i="78" s="1"/>
  <c r="AJ24" i="78"/>
  <c r="AX17" i="78"/>
  <c r="S17" i="78" s="1"/>
  <c r="AC17" i="78" s="1"/>
  <c r="AB18" i="78" s="1"/>
  <c r="AX11" i="78"/>
  <c r="S11" i="78" s="1"/>
  <c r="AC11" i="78" s="1"/>
  <c r="AB12" i="78" s="1"/>
  <c r="AS23" i="26"/>
  <c r="AL23" i="26"/>
  <c r="AU23" i="26" s="1"/>
  <c r="AS83" i="86"/>
  <c r="AL83" i="86"/>
  <c r="AU83" i="86" s="1"/>
  <c r="AS22" i="46"/>
  <c r="AL22" i="46"/>
  <c r="AU22" i="46" s="1"/>
  <c r="AS40" i="46"/>
  <c r="AL40" i="46"/>
  <c r="AU40" i="46" s="1"/>
  <c r="AS58" i="46"/>
  <c r="AL58" i="46"/>
  <c r="AU58" i="46" s="1"/>
  <c r="AS76" i="46"/>
  <c r="AL76" i="46"/>
  <c r="AU76" i="46" s="1"/>
  <c r="AH91" i="81"/>
  <c r="AQ91" i="81" s="1"/>
  <c r="AS6" i="82"/>
  <c r="AL6" i="82"/>
  <c r="AU6" i="82" s="1"/>
  <c r="AS24" i="82"/>
  <c r="AL24" i="82"/>
  <c r="AU24" i="82" s="1"/>
  <c r="AS42" i="82"/>
  <c r="AL42" i="82"/>
  <c r="AU42" i="82" s="1"/>
  <c r="AS78" i="82"/>
  <c r="AL78" i="82"/>
  <c r="AU78" i="82" s="1"/>
  <c r="AI89" i="37"/>
  <c r="AN89" i="37"/>
  <c r="AS17" i="38"/>
  <c r="AL17" i="38"/>
  <c r="AU17" i="38" s="1"/>
  <c r="AS35" i="38"/>
  <c r="AL35" i="38"/>
  <c r="AU35" i="38" s="1"/>
  <c r="AS53" i="38"/>
  <c r="AL53" i="38"/>
  <c r="AU53" i="38" s="1"/>
  <c r="AS71" i="38"/>
  <c r="AL71" i="38"/>
  <c r="AU71" i="38" s="1"/>
  <c r="AI84" i="89"/>
  <c r="AN84" i="89"/>
  <c r="AS17" i="26"/>
  <c r="AL17" i="26"/>
  <c r="AU17" i="26" s="1"/>
  <c r="AS41" i="26"/>
  <c r="AL41" i="26"/>
  <c r="AU41" i="26" s="1"/>
  <c r="AS35" i="86"/>
  <c r="AL35" i="86"/>
  <c r="AU35" i="86" s="1"/>
  <c r="AJ19" i="82"/>
  <c r="AK19" i="82"/>
  <c r="AT19" i="82" s="1"/>
  <c r="AJ55" i="82"/>
  <c r="AK55" i="82"/>
  <c r="AT55" i="82" s="1"/>
  <c r="AJ18" i="38"/>
  <c r="AK18" i="38"/>
  <c r="AT18" i="38" s="1"/>
  <c r="AS42" i="38"/>
  <c r="AL42" i="38"/>
  <c r="AU42" i="38" s="1"/>
  <c r="AS60" i="38"/>
  <c r="AL60" i="38"/>
  <c r="AU60" i="38" s="1"/>
  <c r="AS78" i="38"/>
  <c r="AL78" i="38"/>
  <c r="AU78" i="38" s="1"/>
  <c r="AK30" i="26"/>
  <c r="AT30" i="26" s="1"/>
  <c r="AJ30" i="26"/>
  <c r="AK66" i="26"/>
  <c r="AT66" i="26" s="1"/>
  <c r="AJ66" i="26"/>
  <c r="AJ6" i="86"/>
  <c r="AK6" i="86"/>
  <c r="AT6" i="86" s="1"/>
  <c r="AK42" i="86"/>
  <c r="AT42" i="86" s="1"/>
  <c r="AJ42" i="86"/>
  <c r="AK78" i="86"/>
  <c r="AT78" i="86" s="1"/>
  <c r="AJ78" i="86"/>
  <c r="AJ65" i="26"/>
  <c r="X93" i="77"/>
  <c r="Y93" i="77"/>
  <c r="Z93" i="77" l="1"/>
  <c r="Z87" i="74"/>
  <c r="Z86" i="94"/>
  <c r="AJ16" i="78"/>
  <c r="Z90" i="37"/>
  <c r="AL89" i="26"/>
  <c r="AU89" i="26" s="1"/>
  <c r="Z90" i="93"/>
  <c r="AE90" i="93" s="1"/>
  <c r="AU91" i="30"/>
  <c r="C11" i="30" s="1"/>
  <c r="AG86" i="94"/>
  <c r="AP86" i="94" s="1"/>
  <c r="AF86" i="94"/>
  <c r="AO86" i="94" s="1"/>
  <c r="W87" i="94"/>
  <c r="AE86" i="94"/>
  <c r="AS65" i="26"/>
  <c r="AL65" i="26"/>
  <c r="AU65" i="26" s="1"/>
  <c r="AS18" i="38"/>
  <c r="AL18" i="38"/>
  <c r="AU18" i="38" s="1"/>
  <c r="AS36" i="78"/>
  <c r="AL36" i="78"/>
  <c r="AU36" i="78" s="1"/>
  <c r="AS72" i="78"/>
  <c r="AL72" i="78"/>
  <c r="AU72" i="78" s="1"/>
  <c r="AS66" i="26"/>
  <c r="AL66" i="26"/>
  <c r="AU66" i="26" s="1"/>
  <c r="AK18" i="78"/>
  <c r="AT18" i="78" s="1"/>
  <c r="AJ18" i="78"/>
  <c r="AS85" i="86"/>
  <c r="AL85" i="86"/>
  <c r="AU85" i="86" s="1"/>
  <c r="AS21" i="86"/>
  <c r="AL21" i="86"/>
  <c r="AU21" i="86" s="1"/>
  <c r="AS8" i="86"/>
  <c r="AL8" i="86"/>
  <c r="AU8" i="86" s="1"/>
  <c r="AS26" i="82"/>
  <c r="AL26" i="82"/>
  <c r="AU26" i="82" s="1"/>
  <c r="AS24" i="78"/>
  <c r="AL24" i="78"/>
  <c r="AU24" i="78" s="1"/>
  <c r="AS60" i="78"/>
  <c r="AL60" i="78"/>
  <c r="AU60" i="78" s="1"/>
  <c r="AS28" i="26"/>
  <c r="AL28" i="26"/>
  <c r="AU28" i="26" s="1"/>
  <c r="AS75" i="26"/>
  <c r="AL75" i="26"/>
  <c r="AU75" i="26" s="1"/>
  <c r="AS85" i="82"/>
  <c r="AL85" i="82"/>
  <c r="AU85" i="82" s="1"/>
  <c r="AS49" i="26"/>
  <c r="AL49" i="26"/>
  <c r="AU49" i="26" s="1"/>
  <c r="AS50" i="82"/>
  <c r="AL50" i="82"/>
  <c r="AU50" i="82" s="1"/>
  <c r="AL89" i="78"/>
  <c r="AU89" i="78" s="1"/>
  <c r="AR89" i="78"/>
  <c r="AR91" i="78" s="1"/>
  <c r="AS24" i="26"/>
  <c r="AL24" i="26"/>
  <c r="AU24" i="26" s="1"/>
  <c r="AS88" i="26"/>
  <c r="AL88" i="26"/>
  <c r="AU88" i="26" s="1"/>
  <c r="AS22" i="26"/>
  <c r="AL22" i="26"/>
  <c r="AU22" i="26" s="1"/>
  <c r="AS74" i="86"/>
  <c r="AL74" i="86"/>
  <c r="AU74" i="86" s="1"/>
  <c r="AS30" i="86"/>
  <c r="AL30" i="86"/>
  <c r="AU30" i="86" s="1"/>
  <c r="AH93" i="77"/>
  <c r="AQ93" i="77" s="1"/>
  <c r="AS19" i="82"/>
  <c r="AL19" i="82"/>
  <c r="AU19" i="82" s="1"/>
  <c r="AR89" i="37"/>
  <c r="AS30" i="78"/>
  <c r="AL30" i="78"/>
  <c r="AU30" i="78" s="1"/>
  <c r="AS48" i="78"/>
  <c r="AL48" i="78"/>
  <c r="AU48" i="78" s="1"/>
  <c r="AS66" i="78"/>
  <c r="AL66" i="78"/>
  <c r="AU66" i="78" s="1"/>
  <c r="AS84" i="78"/>
  <c r="AL84" i="78"/>
  <c r="AU84" i="78" s="1"/>
  <c r="AS39" i="26"/>
  <c r="AL39" i="26"/>
  <c r="AU39" i="26" s="1"/>
  <c r="AS51" i="82"/>
  <c r="AL51" i="82"/>
  <c r="AU51" i="82" s="1"/>
  <c r="AS13" i="26"/>
  <c r="AL13" i="26"/>
  <c r="AU13" i="26" s="1"/>
  <c r="AR87" i="45"/>
  <c r="AS17" i="82"/>
  <c r="AL17" i="82"/>
  <c r="AU17" i="82" s="1"/>
  <c r="AS9" i="86"/>
  <c r="AL9" i="86"/>
  <c r="AU9" i="86" s="1"/>
  <c r="AS38" i="86"/>
  <c r="AL38" i="86"/>
  <c r="AU38" i="86" s="1"/>
  <c r="AS43" i="26"/>
  <c r="AL43" i="26"/>
  <c r="AU43" i="26" s="1"/>
  <c r="AS79" i="82"/>
  <c r="AL79" i="82"/>
  <c r="AU79" i="82" s="1"/>
  <c r="AS87" i="26"/>
  <c r="AL87" i="26"/>
  <c r="AU87" i="26" s="1"/>
  <c r="AS3" i="86"/>
  <c r="AL3" i="86"/>
  <c r="AU3" i="86" s="1"/>
  <c r="AS4" i="38"/>
  <c r="AL4" i="38"/>
  <c r="AU4" i="38" s="1"/>
  <c r="AS32" i="86"/>
  <c r="AL32" i="86"/>
  <c r="AU32" i="86" s="1"/>
  <c r="AS14" i="26"/>
  <c r="AL14" i="26"/>
  <c r="AU14" i="26" s="1"/>
  <c r="AS37" i="26"/>
  <c r="AL37" i="26"/>
  <c r="AU37" i="26" s="1"/>
  <c r="AS39" i="86"/>
  <c r="AL39" i="86"/>
  <c r="AU39" i="86" s="1"/>
  <c r="AS84" i="26"/>
  <c r="AL84" i="26"/>
  <c r="AU84" i="26" s="1"/>
  <c r="AS21" i="78"/>
  <c r="AL21" i="78"/>
  <c r="AU21" i="78" s="1"/>
  <c r="AS39" i="78"/>
  <c r="AL39" i="78"/>
  <c r="AU39" i="78" s="1"/>
  <c r="AS57" i="78"/>
  <c r="AL57" i="78"/>
  <c r="AU57" i="78" s="1"/>
  <c r="AS75" i="78"/>
  <c r="AL75" i="78"/>
  <c r="AU75" i="78" s="1"/>
  <c r="AS46" i="26"/>
  <c r="AL46" i="26"/>
  <c r="AU46" i="26" s="1"/>
  <c r="AL89" i="46"/>
  <c r="AU89" i="46" s="1"/>
  <c r="AR89" i="46"/>
  <c r="AR91" i="46" s="1"/>
  <c r="AS21" i="26"/>
  <c r="AL21" i="26"/>
  <c r="AU21" i="26" s="1"/>
  <c r="AS34" i="82"/>
  <c r="AL34" i="82"/>
  <c r="AU34" i="82" s="1"/>
  <c r="AS62" i="86"/>
  <c r="AL62" i="86"/>
  <c r="AU62" i="86" s="1"/>
  <c r="AS80" i="26"/>
  <c r="AL80" i="26"/>
  <c r="AU80" i="26" s="1"/>
  <c r="AS20" i="38"/>
  <c r="AL20" i="38"/>
  <c r="AU20" i="38" s="1"/>
  <c r="AS61" i="86"/>
  <c r="AL61" i="86"/>
  <c r="AU61" i="86" s="1"/>
  <c r="AS78" i="26"/>
  <c r="AL78" i="26"/>
  <c r="AU78" i="26" s="1"/>
  <c r="AH87" i="74"/>
  <c r="AQ87" i="74" s="1"/>
  <c r="AS67" i="82"/>
  <c r="AL67" i="82"/>
  <c r="AU67" i="82" s="1"/>
  <c r="AS22" i="78"/>
  <c r="AL22" i="78"/>
  <c r="AU22" i="78" s="1"/>
  <c r="AS40" i="78"/>
  <c r="AL40" i="78"/>
  <c r="AU40" i="78" s="1"/>
  <c r="AS58" i="78"/>
  <c r="AL58" i="78"/>
  <c r="AU58" i="78" s="1"/>
  <c r="AS76" i="78"/>
  <c r="AL76" i="78"/>
  <c r="AU76" i="78" s="1"/>
  <c r="AS64" i="86"/>
  <c r="AL64" i="86"/>
  <c r="AU64" i="86" s="1"/>
  <c r="AR88" i="34"/>
  <c r="AS20" i="86"/>
  <c r="AL20" i="86"/>
  <c r="AU20" i="86" s="1"/>
  <c r="AS27" i="82"/>
  <c r="AL27" i="82"/>
  <c r="AU27" i="82" s="1"/>
  <c r="AR92" i="77"/>
  <c r="AS23" i="78"/>
  <c r="AL23" i="78"/>
  <c r="AU23" i="78" s="1"/>
  <c r="AS41" i="78"/>
  <c r="AL41" i="78"/>
  <c r="AU41" i="78" s="1"/>
  <c r="AS59" i="78"/>
  <c r="AL59" i="78"/>
  <c r="AU59" i="78" s="1"/>
  <c r="AS77" i="78"/>
  <c r="AL77" i="78"/>
  <c r="AU77" i="78" s="1"/>
  <c r="AS58" i="86"/>
  <c r="AL58" i="86"/>
  <c r="AU58" i="86" s="1"/>
  <c r="AS15" i="86"/>
  <c r="AL15" i="86"/>
  <c r="AU15" i="86" s="1"/>
  <c r="AS14" i="86"/>
  <c r="AL14" i="86"/>
  <c r="AU14" i="86" s="1"/>
  <c r="AS8" i="38"/>
  <c r="AL8" i="38"/>
  <c r="AU8" i="38" s="1"/>
  <c r="AS45" i="86"/>
  <c r="AL45" i="86"/>
  <c r="AU45" i="86" s="1"/>
  <c r="AS25" i="26"/>
  <c r="AL25" i="26"/>
  <c r="AU25" i="26" s="1"/>
  <c r="AI91" i="81"/>
  <c r="AN91" i="81"/>
  <c r="AS13" i="78"/>
  <c r="AL13" i="78"/>
  <c r="AU13" i="78" s="1"/>
  <c r="AS45" i="82"/>
  <c r="AL45" i="82"/>
  <c r="AU45" i="82" s="1"/>
  <c r="AH88" i="45"/>
  <c r="AQ88" i="45" s="1"/>
  <c r="AS66" i="86"/>
  <c r="AL66" i="86"/>
  <c r="AU66" i="86" s="1"/>
  <c r="AS20" i="78"/>
  <c r="AL20" i="78"/>
  <c r="AU20" i="78" s="1"/>
  <c r="AS38" i="78"/>
  <c r="AL38" i="78"/>
  <c r="AU38" i="78" s="1"/>
  <c r="AS56" i="78"/>
  <c r="AL56" i="78"/>
  <c r="AU56" i="78" s="1"/>
  <c r="AS74" i="78"/>
  <c r="AL74" i="78"/>
  <c r="AU74" i="78" s="1"/>
  <c r="AS76" i="86"/>
  <c r="AL76" i="86"/>
  <c r="AU76" i="86" s="1"/>
  <c r="AS63" i="26"/>
  <c r="AL63" i="26"/>
  <c r="AU63" i="26" s="1"/>
  <c r="AS75" i="86"/>
  <c r="AL75" i="86"/>
  <c r="AU75" i="86" s="1"/>
  <c r="AS3" i="82"/>
  <c r="AL3" i="82"/>
  <c r="AU3" i="82" s="1"/>
  <c r="AS67" i="86"/>
  <c r="AL67" i="86"/>
  <c r="AU67" i="86" s="1"/>
  <c r="AS55" i="86"/>
  <c r="AL55" i="86"/>
  <c r="AU55" i="86" s="1"/>
  <c r="AR86" i="74"/>
  <c r="X90" i="33"/>
  <c r="Y90" i="33"/>
  <c r="AS70" i="86"/>
  <c r="AL70" i="86"/>
  <c r="AU70" i="86" s="1"/>
  <c r="AS41" i="82"/>
  <c r="AL41" i="82"/>
  <c r="AU41" i="82" s="1"/>
  <c r="AS81" i="86"/>
  <c r="AL81" i="86"/>
  <c r="AU81" i="86" s="1"/>
  <c r="AS69" i="82"/>
  <c r="AL69" i="82"/>
  <c r="AU69" i="82" s="1"/>
  <c r="AS79" i="86"/>
  <c r="AL79" i="86"/>
  <c r="AU79" i="86" s="1"/>
  <c r="AS31" i="82"/>
  <c r="AL31" i="82"/>
  <c r="AU31" i="82" s="1"/>
  <c r="AJ5" i="78"/>
  <c r="AK5" i="78"/>
  <c r="AT5" i="78" s="1"/>
  <c r="AS85" i="26"/>
  <c r="AL85" i="26"/>
  <c r="AU85" i="26" s="1"/>
  <c r="AH91" i="73"/>
  <c r="AQ91" i="73" s="1"/>
  <c r="AS38" i="26"/>
  <c r="AL38" i="26"/>
  <c r="AU38" i="26" s="1"/>
  <c r="AS12" i="86"/>
  <c r="AL12" i="86"/>
  <c r="AU12" i="86" s="1"/>
  <c r="AS24" i="38"/>
  <c r="AL24" i="38"/>
  <c r="AU24" i="38" s="1"/>
  <c r="AH89" i="34"/>
  <c r="AQ89" i="34" s="1"/>
  <c r="AQ91" i="34" s="1"/>
  <c r="AZ3" i="34"/>
  <c r="AX4" i="34" s="1"/>
  <c r="S4" i="34" s="1"/>
  <c r="AC4" i="34" s="1"/>
  <c r="AB5" i="34" s="1"/>
  <c r="AX54" i="34"/>
  <c r="S54" i="34" s="1"/>
  <c r="AC54" i="34" s="1"/>
  <c r="AB55" i="34" s="1"/>
  <c r="AX62" i="34"/>
  <c r="S62" i="34" s="1"/>
  <c r="AC62" i="34" s="1"/>
  <c r="AB63" i="34" s="1"/>
  <c r="AX63" i="34"/>
  <c r="S63" i="34" s="1"/>
  <c r="AC63" i="34" s="1"/>
  <c r="AB64" i="34" s="1"/>
  <c r="AX68" i="34"/>
  <c r="S68" i="34" s="1"/>
  <c r="AC68" i="34" s="1"/>
  <c r="AB69" i="34" s="1"/>
  <c r="AX69" i="34"/>
  <c r="S69" i="34" s="1"/>
  <c r="AC69" i="34" s="1"/>
  <c r="AB70" i="34" s="1"/>
  <c r="AX70" i="34"/>
  <c r="S70" i="34" s="1"/>
  <c r="AC70" i="34" s="1"/>
  <c r="AB71" i="34" s="1"/>
  <c r="AX74" i="34"/>
  <c r="S74" i="34" s="1"/>
  <c r="AC74" i="34" s="1"/>
  <c r="AB75" i="34" s="1"/>
  <c r="AX75" i="34"/>
  <c r="S75" i="34" s="1"/>
  <c r="AC75" i="34" s="1"/>
  <c r="AB76" i="34" s="1"/>
  <c r="AX76" i="34"/>
  <c r="S76" i="34" s="1"/>
  <c r="AC76" i="34" s="1"/>
  <c r="AB77" i="34" s="1"/>
  <c r="AX80" i="34"/>
  <c r="S80" i="34" s="1"/>
  <c r="AC80" i="34" s="1"/>
  <c r="AB81" i="34" s="1"/>
  <c r="AX81" i="34"/>
  <c r="S81" i="34" s="1"/>
  <c r="AC81" i="34" s="1"/>
  <c r="AB82" i="34" s="1"/>
  <c r="AX82" i="34"/>
  <c r="S82" i="34" s="1"/>
  <c r="AC82" i="34" s="1"/>
  <c r="AB83" i="34" s="1"/>
  <c r="AX84" i="34"/>
  <c r="S84" i="34" s="1"/>
  <c r="AC84" i="34" s="1"/>
  <c r="AB85" i="34" s="1"/>
  <c r="AX87" i="34"/>
  <c r="S87" i="34" s="1"/>
  <c r="AC87" i="34" s="1"/>
  <c r="AB88" i="34" s="1"/>
  <c r="AX88" i="34"/>
  <c r="S88" i="34" s="1"/>
  <c r="AC88" i="34" s="1"/>
  <c r="AB89" i="34" s="1"/>
  <c r="AS19" i="26"/>
  <c r="AL19" i="26"/>
  <c r="AU19" i="26" s="1"/>
  <c r="AS32" i="82"/>
  <c r="AL32" i="82"/>
  <c r="AU32" i="82" s="1"/>
  <c r="X91" i="85"/>
  <c r="Z91" i="85" s="1"/>
  <c r="Y91" i="85"/>
  <c r="W94" i="77"/>
  <c r="AG93" i="77"/>
  <c r="AP93" i="77" s="1"/>
  <c r="AF93" i="77"/>
  <c r="AO93" i="77" s="1"/>
  <c r="AE93" i="77"/>
  <c r="AG90" i="37"/>
  <c r="AP90" i="37" s="1"/>
  <c r="AF90" i="37"/>
  <c r="AO90" i="37" s="1"/>
  <c r="AE90" i="37"/>
  <c r="W91" i="37"/>
  <c r="AK12" i="78"/>
  <c r="AT12" i="78" s="1"/>
  <c r="AJ12" i="78"/>
  <c r="AS64" i="26"/>
  <c r="AL64" i="26"/>
  <c r="AU64" i="26" s="1"/>
  <c r="AS15" i="82"/>
  <c r="AL15" i="82"/>
  <c r="AU15" i="82" s="1"/>
  <c r="AS20" i="82"/>
  <c r="AL20" i="82"/>
  <c r="AU20" i="82" s="1"/>
  <c r="AS38" i="82"/>
  <c r="AL38" i="82"/>
  <c r="AU38" i="82" s="1"/>
  <c r="AS60" i="26"/>
  <c r="AL60" i="26"/>
  <c r="AU60" i="26" s="1"/>
  <c r="AS58" i="26"/>
  <c r="AL58" i="26"/>
  <c r="AU58" i="26" s="1"/>
  <c r="AS56" i="26"/>
  <c r="AL56" i="26"/>
  <c r="AU56" i="26" s="1"/>
  <c r="Z88" i="45"/>
  <c r="AS43" i="82"/>
  <c r="AL43" i="82"/>
  <c r="AU43" i="82" s="1"/>
  <c r="AS52" i="26"/>
  <c r="AL52" i="26"/>
  <c r="AU52" i="26" s="1"/>
  <c r="AS11" i="82"/>
  <c r="AL11" i="82"/>
  <c r="AU11" i="82" s="1"/>
  <c r="AS86" i="26"/>
  <c r="AL86" i="26"/>
  <c r="AU86" i="26" s="1"/>
  <c r="AS26" i="38"/>
  <c r="AL26" i="38"/>
  <c r="AU26" i="38" s="1"/>
  <c r="AJ4" i="82"/>
  <c r="AK4" i="82"/>
  <c r="AT4" i="82" s="1"/>
  <c r="AT91" i="82" s="1"/>
  <c r="AS60" i="86"/>
  <c r="AL60" i="86"/>
  <c r="AU60" i="86" s="1"/>
  <c r="AS48" i="26"/>
  <c r="AL48" i="26"/>
  <c r="AU48" i="26" s="1"/>
  <c r="AH85" i="89"/>
  <c r="AQ85" i="89" s="1"/>
  <c r="AS27" i="78"/>
  <c r="AL27" i="78"/>
  <c r="AU27" i="78" s="1"/>
  <c r="AS45" i="78"/>
  <c r="AL45" i="78"/>
  <c r="AU45" i="78" s="1"/>
  <c r="AS63" i="78"/>
  <c r="AL63" i="78"/>
  <c r="AU63" i="78" s="1"/>
  <c r="AS81" i="78"/>
  <c r="AL81" i="78"/>
  <c r="AU81" i="78" s="1"/>
  <c r="AS5" i="82"/>
  <c r="AL5" i="82"/>
  <c r="AU5" i="82" s="1"/>
  <c r="AS26" i="86"/>
  <c r="AL26" i="86"/>
  <c r="AU26" i="86" s="1"/>
  <c r="AS44" i="26"/>
  <c r="AL44" i="26"/>
  <c r="AU44" i="26" s="1"/>
  <c r="AS25" i="86"/>
  <c r="AL25" i="86"/>
  <c r="AU25" i="86" s="1"/>
  <c r="AS19" i="38"/>
  <c r="AL19" i="38"/>
  <c r="AU19" i="38" s="1"/>
  <c r="AS19" i="86"/>
  <c r="AL19" i="86"/>
  <c r="AU19" i="86" s="1"/>
  <c r="AS42" i="26"/>
  <c r="AL42" i="26"/>
  <c r="AU42" i="26" s="1"/>
  <c r="AG87" i="74"/>
  <c r="AP87" i="74" s="1"/>
  <c r="AF87" i="74"/>
  <c r="AO87" i="74" s="1"/>
  <c r="AE87" i="74"/>
  <c r="W88" i="74"/>
  <c r="AJ10" i="78"/>
  <c r="AK10" i="78"/>
  <c r="AT10" i="78" s="1"/>
  <c r="AS28" i="78"/>
  <c r="AL28" i="78"/>
  <c r="AU28" i="78" s="1"/>
  <c r="AS46" i="78"/>
  <c r="AL46" i="78"/>
  <c r="AU46" i="78" s="1"/>
  <c r="AS64" i="78"/>
  <c r="AL64" i="78"/>
  <c r="AU64" i="78" s="1"/>
  <c r="AS82" i="78"/>
  <c r="AL82" i="78"/>
  <c r="AU82" i="78" s="1"/>
  <c r="AS28" i="86"/>
  <c r="AL28" i="86"/>
  <c r="AU28" i="86" s="1"/>
  <c r="AS5" i="26"/>
  <c r="AL5" i="26"/>
  <c r="AU5" i="26" s="1"/>
  <c r="AS33" i="86"/>
  <c r="AL33" i="86"/>
  <c r="AU33" i="86" s="1"/>
  <c r="AS84" i="86"/>
  <c r="AL84" i="86"/>
  <c r="AU84" i="86" s="1"/>
  <c r="AS72" i="26"/>
  <c r="AL72" i="26"/>
  <c r="AU72" i="26" s="1"/>
  <c r="AJ3" i="78"/>
  <c r="AB4" i="78"/>
  <c r="AS29" i="78"/>
  <c r="AL29" i="78"/>
  <c r="AU29" i="78" s="1"/>
  <c r="AS47" i="78"/>
  <c r="AL47" i="78"/>
  <c r="AU47" i="78" s="1"/>
  <c r="AS65" i="78"/>
  <c r="AL65" i="78"/>
  <c r="AU65" i="78" s="1"/>
  <c r="AS83" i="78"/>
  <c r="AL83" i="78"/>
  <c r="AU83" i="78" s="1"/>
  <c r="AS22" i="86"/>
  <c r="AL22" i="86"/>
  <c r="AU22" i="86" s="1"/>
  <c r="AS70" i="26"/>
  <c r="AL70" i="26"/>
  <c r="AU70" i="26" s="1"/>
  <c r="Z89" i="34"/>
  <c r="AS9" i="26"/>
  <c r="AL9" i="26"/>
  <c r="AU9" i="26" s="1"/>
  <c r="AS88" i="86"/>
  <c r="AL88" i="86"/>
  <c r="AU88" i="86" s="1"/>
  <c r="AS68" i="26"/>
  <c r="AL68" i="26"/>
  <c r="AU68" i="26" s="1"/>
  <c r="AS57" i="82"/>
  <c r="AL57" i="82"/>
  <c r="AU57" i="82" s="1"/>
  <c r="AS49" i="86"/>
  <c r="AL49" i="86"/>
  <c r="AU49" i="86" s="1"/>
  <c r="AN90" i="85"/>
  <c r="AI90" i="85"/>
  <c r="AI87" i="29"/>
  <c r="AN87" i="29"/>
  <c r="AS23" i="82"/>
  <c r="AL23" i="82"/>
  <c r="AU23" i="82" s="1"/>
  <c r="AS44" i="86"/>
  <c r="AL44" i="86"/>
  <c r="AU44" i="86" s="1"/>
  <c r="AS49" i="78"/>
  <c r="AL49" i="78"/>
  <c r="AU49" i="78" s="1"/>
  <c r="AS85" i="78"/>
  <c r="AL85" i="78"/>
  <c r="AU85" i="78" s="1"/>
  <c r="AS10" i="86"/>
  <c r="AL10" i="86"/>
  <c r="AU10" i="86" s="1"/>
  <c r="AS69" i="26"/>
  <c r="AL69" i="26"/>
  <c r="AU69" i="26" s="1"/>
  <c r="AS87" i="86"/>
  <c r="AL87" i="86"/>
  <c r="AU87" i="86" s="1"/>
  <c r="AS73" i="86"/>
  <c r="AL73" i="86"/>
  <c r="AU73" i="86" s="1"/>
  <c r="AS18" i="26"/>
  <c r="AL18" i="26"/>
  <c r="AU18" i="26" s="1"/>
  <c r="AS72" i="86"/>
  <c r="AL72" i="86"/>
  <c r="AU72" i="86" s="1"/>
  <c r="AS86" i="82"/>
  <c r="AL86" i="82"/>
  <c r="AU86" i="82" s="1"/>
  <c r="AR89" i="93"/>
  <c r="AS19" i="78"/>
  <c r="AL19" i="78"/>
  <c r="AU19" i="78" s="1"/>
  <c r="AS37" i="78"/>
  <c r="AL37" i="78"/>
  <c r="AU37" i="78" s="1"/>
  <c r="AS55" i="78"/>
  <c r="AL55" i="78"/>
  <c r="AU55" i="78" s="1"/>
  <c r="AS73" i="78"/>
  <c r="AL73" i="78"/>
  <c r="AU73" i="78" s="1"/>
  <c r="AS82" i="86"/>
  <c r="AL82" i="86"/>
  <c r="AU82" i="86" s="1"/>
  <c r="AS33" i="26"/>
  <c r="AL33" i="26"/>
  <c r="AU33" i="26" s="1"/>
  <c r="AS37" i="86"/>
  <c r="AL37" i="86"/>
  <c r="AU37" i="86" s="1"/>
  <c r="AS13" i="38"/>
  <c r="AL13" i="38"/>
  <c r="AU13" i="38" s="1"/>
  <c r="AS7" i="38"/>
  <c r="AL7" i="38"/>
  <c r="AU7" i="38" s="1"/>
  <c r="AJ8" i="78"/>
  <c r="AK8" i="78"/>
  <c r="AT8" i="78" s="1"/>
  <c r="AS26" i="78"/>
  <c r="AL26" i="78"/>
  <c r="AU26" i="78" s="1"/>
  <c r="AS44" i="78"/>
  <c r="AL44" i="78"/>
  <c r="AU44" i="78" s="1"/>
  <c r="AS62" i="78"/>
  <c r="AL62" i="78"/>
  <c r="AU62" i="78" s="1"/>
  <c r="AS80" i="78"/>
  <c r="AL80" i="78"/>
  <c r="AU80" i="78" s="1"/>
  <c r="AS40" i="86"/>
  <c r="AL40" i="86"/>
  <c r="AU40" i="86" s="1"/>
  <c r="AS27" i="26"/>
  <c r="AL27" i="26"/>
  <c r="AU27" i="26" s="1"/>
  <c r="AS75" i="82"/>
  <c r="AL75" i="82"/>
  <c r="AU75" i="82" s="1"/>
  <c r="AS31" i="86"/>
  <c r="AL31" i="86"/>
  <c r="AU31" i="86" s="1"/>
  <c r="AS25" i="38"/>
  <c r="AL25" i="38"/>
  <c r="AU25" i="38" s="1"/>
  <c r="AR88" i="90"/>
  <c r="AS73" i="82"/>
  <c r="AL73" i="82"/>
  <c r="AU73" i="82" s="1"/>
  <c r="AN89" i="33"/>
  <c r="AI89" i="33"/>
  <c r="Z85" i="89"/>
  <c r="AS84" i="82"/>
  <c r="AL84" i="82"/>
  <c r="AU84" i="82" s="1"/>
  <c r="AS9" i="78"/>
  <c r="AL9" i="78"/>
  <c r="AU9" i="78" s="1"/>
  <c r="AS34" i="86"/>
  <c r="AL34" i="86"/>
  <c r="AU34" i="86" s="1"/>
  <c r="AS10" i="26"/>
  <c r="AL10" i="26"/>
  <c r="AU10" i="26" s="1"/>
  <c r="AS57" i="86"/>
  <c r="AL57" i="86"/>
  <c r="AU57" i="86" s="1"/>
  <c r="AR90" i="73"/>
  <c r="AS8" i="26"/>
  <c r="AL8" i="26"/>
  <c r="AU8" i="26" s="1"/>
  <c r="AS67" i="26"/>
  <c r="AL67" i="26"/>
  <c r="AU67" i="26" s="1"/>
  <c r="AR85" i="94"/>
  <c r="AS7" i="86"/>
  <c r="AL7" i="86"/>
  <c r="AU7" i="86" s="1"/>
  <c r="AS54" i="86"/>
  <c r="AL54" i="86"/>
  <c r="AU54" i="86" s="1"/>
  <c r="AS87" i="78"/>
  <c r="AL87" i="78"/>
  <c r="AU87" i="78" s="1"/>
  <c r="AS76" i="26"/>
  <c r="AL76" i="26"/>
  <c r="AU76" i="26" s="1"/>
  <c r="AS51" i="86"/>
  <c r="AL51" i="86"/>
  <c r="AU51" i="86" s="1"/>
  <c r="AS51" i="26"/>
  <c r="AL51" i="26"/>
  <c r="AU51" i="26" s="1"/>
  <c r="Z91" i="73"/>
  <c r="AS14" i="38"/>
  <c r="AL14" i="38"/>
  <c r="AU14" i="38" s="1"/>
  <c r="AS61" i="82"/>
  <c r="AL61" i="82"/>
  <c r="AU61" i="82" s="1"/>
  <c r="AL89" i="38"/>
  <c r="AU89" i="38" s="1"/>
  <c r="AR89" i="38"/>
  <c r="AR91" i="38" s="1"/>
  <c r="AJ11" i="78"/>
  <c r="AK11" i="78"/>
  <c r="AT11" i="78" s="1"/>
  <c r="AS81" i="26"/>
  <c r="AL81" i="26"/>
  <c r="AU81" i="26" s="1"/>
  <c r="AS21" i="82"/>
  <c r="AL21" i="82"/>
  <c r="AU21" i="82" s="1"/>
  <c r="AS56" i="82"/>
  <c r="AL56" i="82"/>
  <c r="AU56" i="82" s="1"/>
  <c r="AS4" i="46"/>
  <c r="AL4" i="46"/>
  <c r="AU4" i="46" s="1"/>
  <c r="AS26" i="26"/>
  <c r="AL26" i="26"/>
  <c r="AU26" i="26" s="1"/>
  <c r="AS43" i="86"/>
  <c r="AL43" i="86"/>
  <c r="AU43" i="86" s="1"/>
  <c r="AS62" i="82"/>
  <c r="AL62" i="82"/>
  <c r="AU62" i="82" s="1"/>
  <c r="AS13" i="82"/>
  <c r="AL13" i="82"/>
  <c r="AU13" i="82" s="1"/>
  <c r="AS31" i="78"/>
  <c r="AL31" i="78"/>
  <c r="AU31" i="78" s="1"/>
  <c r="AS67" i="78"/>
  <c r="AL67" i="78"/>
  <c r="AU67" i="78" s="1"/>
  <c r="AS49" i="82"/>
  <c r="AL49" i="82"/>
  <c r="AU49" i="82" s="1"/>
  <c r="AS20" i="26"/>
  <c r="AL20" i="26"/>
  <c r="AU20" i="26" s="1"/>
  <c r="AS32" i="38"/>
  <c r="AL32" i="38"/>
  <c r="AU32" i="38" s="1"/>
  <c r="AS9" i="82"/>
  <c r="AL9" i="82"/>
  <c r="AU9" i="82" s="1"/>
  <c r="AS79" i="26"/>
  <c r="AL79" i="26"/>
  <c r="AU79" i="26" s="1"/>
  <c r="AS59" i="86"/>
  <c r="AL59" i="86"/>
  <c r="AU59" i="86" s="1"/>
  <c r="AS6" i="38"/>
  <c r="AL6" i="38"/>
  <c r="AU6" i="38" s="1"/>
  <c r="AS7" i="82"/>
  <c r="AL7" i="82"/>
  <c r="AU7" i="82" s="1"/>
  <c r="AS16" i="26"/>
  <c r="AL16" i="26"/>
  <c r="AU16" i="26" s="1"/>
  <c r="AS68" i="86"/>
  <c r="AL68" i="86"/>
  <c r="AU68" i="86" s="1"/>
  <c r="AS50" i="26"/>
  <c r="AL50" i="26"/>
  <c r="AU50" i="26" s="1"/>
  <c r="AS13" i="46"/>
  <c r="AL13" i="46"/>
  <c r="AU13" i="46" s="1"/>
  <c r="AS73" i="26"/>
  <c r="AL73" i="26"/>
  <c r="AU73" i="26" s="1"/>
  <c r="AS12" i="26"/>
  <c r="AL12" i="26"/>
  <c r="AU12" i="26" s="1"/>
  <c r="AS15" i="78"/>
  <c r="AL15" i="78"/>
  <c r="AU15" i="78" s="1"/>
  <c r="AS33" i="78"/>
  <c r="AL33" i="78"/>
  <c r="AU33" i="78" s="1"/>
  <c r="AS51" i="78"/>
  <c r="AL51" i="78"/>
  <c r="AU51" i="78" s="1"/>
  <c r="AS69" i="78"/>
  <c r="AL69" i="78"/>
  <c r="AU69" i="78" s="1"/>
  <c r="AS82" i="26"/>
  <c r="AL82" i="26"/>
  <c r="AU82" i="26" s="1"/>
  <c r="AS57" i="26"/>
  <c r="AL57" i="26"/>
  <c r="AU57" i="26" s="1"/>
  <c r="AS33" i="82"/>
  <c r="AL33" i="82"/>
  <c r="AU33" i="82" s="1"/>
  <c r="AS44" i="82"/>
  <c r="AL44" i="82"/>
  <c r="AU44" i="82" s="1"/>
  <c r="AS8" i="82"/>
  <c r="AL8" i="82"/>
  <c r="AU8" i="82" s="1"/>
  <c r="AS6" i="26"/>
  <c r="AL6" i="26"/>
  <c r="AU6" i="26" s="1"/>
  <c r="AS30" i="38"/>
  <c r="AL30" i="38"/>
  <c r="AU30" i="38" s="1"/>
  <c r="AS16" i="78"/>
  <c r="AL16" i="78"/>
  <c r="AU16" i="78" s="1"/>
  <c r="AS34" i="78"/>
  <c r="AL34" i="78"/>
  <c r="AU34" i="78" s="1"/>
  <c r="AS52" i="78"/>
  <c r="AL52" i="78"/>
  <c r="AU52" i="78" s="1"/>
  <c r="AS70" i="78"/>
  <c r="AL70" i="78"/>
  <c r="AU70" i="78" s="1"/>
  <c r="AS35" i="82"/>
  <c r="AL35" i="82"/>
  <c r="AU35" i="82" s="1"/>
  <c r="AS56" i="86"/>
  <c r="AL56" i="86"/>
  <c r="AU56" i="86" s="1"/>
  <c r="AS63" i="82"/>
  <c r="AL63" i="82"/>
  <c r="AU63" i="82" s="1"/>
  <c r="AS61" i="26"/>
  <c r="AL61" i="26"/>
  <c r="AU61" i="26" s="1"/>
  <c r="AS48" i="86"/>
  <c r="AL48" i="86"/>
  <c r="AU48" i="86" s="1"/>
  <c r="AS36" i="26"/>
  <c r="AL36" i="26"/>
  <c r="AU36" i="26" s="1"/>
  <c r="AJ17" i="78"/>
  <c r="AK17" i="78"/>
  <c r="AT17" i="78" s="1"/>
  <c r="AS35" i="78"/>
  <c r="AL35" i="78"/>
  <c r="AU35" i="78" s="1"/>
  <c r="AS53" i="78"/>
  <c r="AL53" i="78"/>
  <c r="AU53" i="78" s="1"/>
  <c r="AS71" i="78"/>
  <c r="AL71" i="78"/>
  <c r="AU71" i="78" s="1"/>
  <c r="AS86" i="78"/>
  <c r="AL86" i="78"/>
  <c r="AU86" i="78" s="1"/>
  <c r="AS34" i="26"/>
  <c r="AL34" i="26"/>
  <c r="AU34" i="26" s="1"/>
  <c r="AS50" i="86"/>
  <c r="AL50" i="86"/>
  <c r="AU50" i="86" s="1"/>
  <c r="AS32" i="26"/>
  <c r="AL32" i="26"/>
  <c r="AU32" i="26" s="1"/>
  <c r="AS44" i="38"/>
  <c r="AL44" i="38"/>
  <c r="AU44" i="38" s="1"/>
  <c r="AS13" i="86"/>
  <c r="AL13" i="86"/>
  <c r="AU13" i="86" s="1"/>
  <c r="AH89" i="90"/>
  <c r="AQ89" i="90" s="1"/>
  <c r="AQ91" i="90" s="1"/>
  <c r="AZ3" i="90"/>
  <c r="AX7" i="90" s="1"/>
  <c r="S7" i="90" s="1"/>
  <c r="AC7" i="90" s="1"/>
  <c r="AB8" i="90" s="1"/>
  <c r="Y91" i="41"/>
  <c r="X91" i="41"/>
  <c r="AS16" i="86"/>
  <c r="AL16" i="86"/>
  <c r="AU16" i="86" s="1"/>
  <c r="AS12" i="38"/>
  <c r="AL12" i="38"/>
  <c r="AU12" i="38" s="1"/>
  <c r="AS6" i="86"/>
  <c r="AL6" i="86"/>
  <c r="AU6" i="86" s="1"/>
  <c r="AR84" i="89"/>
  <c r="AS54" i="78"/>
  <c r="AL54" i="78"/>
  <c r="AU54" i="78" s="1"/>
  <c r="AJ4" i="26"/>
  <c r="AK4" i="26"/>
  <c r="AT4" i="26" s="1"/>
  <c r="AT91" i="26" s="1"/>
  <c r="AS78" i="86"/>
  <c r="AL78" i="86"/>
  <c r="AU78" i="86" s="1"/>
  <c r="AS3" i="26"/>
  <c r="AL3" i="26"/>
  <c r="AU3" i="26" s="1"/>
  <c r="AS38" i="38"/>
  <c r="AL38" i="38"/>
  <c r="AU38" i="38" s="1"/>
  <c r="AS55" i="82"/>
  <c r="AL55" i="82"/>
  <c r="AU55" i="82" s="1"/>
  <c r="AS42" i="78"/>
  <c r="AL42" i="78"/>
  <c r="AU42" i="78" s="1"/>
  <c r="AS78" i="78"/>
  <c r="AL78" i="78"/>
  <c r="AU78" i="78" s="1"/>
  <c r="AS42" i="86"/>
  <c r="AL42" i="86"/>
  <c r="AU42" i="86" s="1"/>
  <c r="AS30" i="26"/>
  <c r="AL30" i="26"/>
  <c r="AU30" i="26" s="1"/>
  <c r="AS52" i="86"/>
  <c r="AL52" i="86"/>
  <c r="AU52" i="86" s="1"/>
  <c r="AS80" i="86"/>
  <c r="AL80" i="86"/>
  <c r="AU80" i="86" s="1"/>
  <c r="AS62" i="26"/>
  <c r="AL62" i="26"/>
  <c r="AU62" i="26" s="1"/>
  <c r="AS86" i="86"/>
  <c r="AL86" i="86"/>
  <c r="AU86" i="86" s="1"/>
  <c r="AH86" i="94"/>
  <c r="AQ86" i="94" s="1"/>
  <c r="AS7" i="26"/>
  <c r="AL7" i="26"/>
  <c r="AU7" i="26" s="1"/>
  <c r="AS36" i="86"/>
  <c r="AL36" i="86"/>
  <c r="AU36" i="86" s="1"/>
  <c r="AH90" i="37"/>
  <c r="AQ90" i="37" s="1"/>
  <c r="AJ7" i="78"/>
  <c r="AK7" i="78"/>
  <c r="AT7" i="78" s="1"/>
  <c r="AS25" i="78"/>
  <c r="AL25" i="78"/>
  <c r="AU25" i="78" s="1"/>
  <c r="AS43" i="78"/>
  <c r="AL43" i="78"/>
  <c r="AU43" i="78" s="1"/>
  <c r="AS61" i="78"/>
  <c r="AL61" i="78"/>
  <c r="AU61" i="78" s="1"/>
  <c r="AS79" i="78"/>
  <c r="AL79" i="78"/>
  <c r="AU79" i="78" s="1"/>
  <c r="AS46" i="86"/>
  <c r="AL46" i="86"/>
  <c r="AU46" i="86" s="1"/>
  <c r="AS81" i="82"/>
  <c r="AL81" i="82"/>
  <c r="AU81" i="82" s="1"/>
  <c r="W91" i="25"/>
  <c r="AG90" i="25"/>
  <c r="AP90" i="25" s="1"/>
  <c r="AF90" i="25"/>
  <c r="AO90" i="25" s="1"/>
  <c r="AE90" i="25"/>
  <c r="AS63" i="86"/>
  <c r="AL63" i="86"/>
  <c r="AU63" i="86" s="1"/>
  <c r="AS69" i="86"/>
  <c r="AL69" i="86"/>
  <c r="AU69" i="86" s="1"/>
  <c r="AS54" i="26"/>
  <c r="AL54" i="26"/>
  <c r="AU54" i="26" s="1"/>
  <c r="AS14" i="78"/>
  <c r="AL14" i="78"/>
  <c r="AU14" i="78" s="1"/>
  <c r="AS32" i="78"/>
  <c r="AL32" i="78"/>
  <c r="AU32" i="78" s="1"/>
  <c r="AS50" i="78"/>
  <c r="AL50" i="78"/>
  <c r="AU50" i="78" s="1"/>
  <c r="AS68" i="78"/>
  <c r="AL68" i="78"/>
  <c r="AU68" i="78" s="1"/>
  <c r="AS5" i="86"/>
  <c r="AL5" i="86"/>
  <c r="AU5" i="86" s="1"/>
  <c r="AJ4" i="86"/>
  <c r="AK4" i="86"/>
  <c r="AT4" i="86" s="1"/>
  <c r="AT91" i="86" s="1"/>
  <c r="AT91" i="38"/>
  <c r="AS39" i="82"/>
  <c r="AL39" i="82"/>
  <c r="AU39" i="82" s="1"/>
  <c r="AS24" i="86"/>
  <c r="AL24" i="86"/>
  <c r="AU24" i="86" s="1"/>
  <c r="AS37" i="82"/>
  <c r="AL37" i="82"/>
  <c r="AU37" i="82" s="1"/>
  <c r="AH90" i="93"/>
  <c r="AQ90" i="93" s="1"/>
  <c r="AS88" i="78"/>
  <c r="AL88" i="78"/>
  <c r="AU88" i="78" s="1"/>
  <c r="AS31" i="26"/>
  <c r="AL31" i="26"/>
  <c r="AU31" i="26" s="1"/>
  <c r="AS17" i="86"/>
  <c r="AL17" i="86"/>
  <c r="AU17" i="86" s="1"/>
  <c r="AS18" i="86"/>
  <c r="AL18" i="86"/>
  <c r="AU18" i="86" s="1"/>
  <c r="AS40" i="26"/>
  <c r="AL40" i="26"/>
  <c r="AU40" i="26" s="1"/>
  <c r="AS15" i="26"/>
  <c r="AL15" i="26"/>
  <c r="AU15" i="26" s="1"/>
  <c r="AS74" i="26"/>
  <c r="AL74" i="26"/>
  <c r="AU74" i="26" s="1"/>
  <c r="AS25" i="82"/>
  <c r="AL25" i="82"/>
  <c r="AU25" i="82" s="1"/>
  <c r="AS29" i="82"/>
  <c r="AL29" i="82"/>
  <c r="AU29" i="82" s="1"/>
  <c r="AS27" i="86"/>
  <c r="AL27" i="86"/>
  <c r="AU27" i="86" s="1"/>
  <c r="AS45" i="26"/>
  <c r="AL45" i="26"/>
  <c r="AU45" i="26" s="1"/>
  <c r="AS55" i="26"/>
  <c r="AL55" i="26"/>
  <c r="AU55" i="26" s="1"/>
  <c r="Z89" i="90"/>
  <c r="AS14" i="82"/>
  <c r="AL14" i="82"/>
  <c r="AU14" i="82" s="1"/>
  <c r="X92" i="81"/>
  <c r="Y92" i="81"/>
  <c r="AI90" i="41"/>
  <c r="AN90" i="41"/>
  <c r="AJ6" i="78"/>
  <c r="Y88" i="29"/>
  <c r="X88" i="29"/>
  <c r="AX65" i="90" l="1"/>
  <c r="S65" i="90" s="1"/>
  <c r="AC65" i="90" s="1"/>
  <c r="AB66" i="90" s="1"/>
  <c r="AX46" i="34"/>
  <c r="S46" i="34" s="1"/>
  <c r="AC46" i="34" s="1"/>
  <c r="AB47" i="34" s="1"/>
  <c r="Z88" i="29"/>
  <c r="Z92" i="81"/>
  <c r="AX64" i="34"/>
  <c r="S64" i="34" s="1"/>
  <c r="AC64" i="34" s="1"/>
  <c r="AB65" i="34" s="1"/>
  <c r="AX83" i="90"/>
  <c r="S83" i="90" s="1"/>
  <c r="AC83" i="90" s="1"/>
  <c r="AB84" i="90" s="1"/>
  <c r="Z91" i="41"/>
  <c r="AX83" i="34"/>
  <c r="S83" i="34" s="1"/>
  <c r="AC83" i="34" s="1"/>
  <c r="AB84" i="34" s="1"/>
  <c r="AX77" i="34"/>
  <c r="S77" i="34" s="1"/>
  <c r="AC77" i="34" s="1"/>
  <c r="AB78" i="34" s="1"/>
  <c r="AX71" i="34"/>
  <c r="S71" i="34" s="1"/>
  <c r="AC71" i="34" s="1"/>
  <c r="AB72" i="34" s="1"/>
  <c r="AX65" i="34"/>
  <c r="S65" i="34" s="1"/>
  <c r="AC65" i="34" s="1"/>
  <c r="AB66" i="34" s="1"/>
  <c r="AX58" i="34"/>
  <c r="S58" i="34" s="1"/>
  <c r="AC58" i="34" s="1"/>
  <c r="AB59" i="34" s="1"/>
  <c r="AX51" i="34"/>
  <c r="S51" i="34" s="1"/>
  <c r="AC51" i="34" s="1"/>
  <c r="AB52" i="34" s="1"/>
  <c r="AX40" i="34"/>
  <c r="S40" i="34" s="1"/>
  <c r="AC40" i="34" s="1"/>
  <c r="AB41" i="34" s="1"/>
  <c r="W91" i="93"/>
  <c r="AX57" i="34"/>
  <c r="S57" i="34" s="1"/>
  <c r="AC57" i="34" s="1"/>
  <c r="AB58" i="34" s="1"/>
  <c r="AX48" i="34"/>
  <c r="S48" i="34" s="1"/>
  <c r="AC48" i="34" s="1"/>
  <c r="AB49" i="34" s="1"/>
  <c r="AX39" i="34"/>
  <c r="S39" i="34" s="1"/>
  <c r="AC39" i="34" s="1"/>
  <c r="AB40" i="34" s="1"/>
  <c r="AX56" i="34"/>
  <c r="S56" i="34" s="1"/>
  <c r="AC56" i="34" s="1"/>
  <c r="AB57" i="34" s="1"/>
  <c r="AX47" i="34"/>
  <c r="S47" i="34" s="1"/>
  <c r="AC47" i="34" s="1"/>
  <c r="AB48" i="34" s="1"/>
  <c r="AX33" i="34"/>
  <c r="S33" i="34" s="1"/>
  <c r="AC33" i="34" s="1"/>
  <c r="AB34" i="34" s="1"/>
  <c r="AX86" i="34"/>
  <c r="S86" i="34" s="1"/>
  <c r="AC86" i="34" s="1"/>
  <c r="AB87" i="34" s="1"/>
  <c r="AX79" i="34"/>
  <c r="S79" i="34" s="1"/>
  <c r="AC79" i="34" s="1"/>
  <c r="AB80" i="34" s="1"/>
  <c r="AX73" i="34"/>
  <c r="S73" i="34" s="1"/>
  <c r="AC73" i="34" s="1"/>
  <c r="AB74" i="34" s="1"/>
  <c r="AX67" i="34"/>
  <c r="S67" i="34" s="1"/>
  <c r="AC67" i="34" s="1"/>
  <c r="AB68" i="34" s="1"/>
  <c r="AX60" i="34"/>
  <c r="S60" i="34" s="1"/>
  <c r="AC60" i="34" s="1"/>
  <c r="AB61" i="34" s="1"/>
  <c r="AX53" i="34"/>
  <c r="S53" i="34" s="1"/>
  <c r="AC53" i="34" s="1"/>
  <c r="AB54" i="34" s="1"/>
  <c r="AX42" i="34"/>
  <c r="S42" i="34" s="1"/>
  <c r="AC42" i="34" s="1"/>
  <c r="AB43" i="34" s="1"/>
  <c r="AF90" i="93"/>
  <c r="AO90" i="93" s="1"/>
  <c r="AX85" i="34"/>
  <c r="S85" i="34" s="1"/>
  <c r="AC85" i="34" s="1"/>
  <c r="AB86" i="34" s="1"/>
  <c r="AX78" i="34"/>
  <c r="S78" i="34" s="1"/>
  <c r="AC78" i="34" s="1"/>
  <c r="AB79" i="34" s="1"/>
  <c r="AX72" i="34"/>
  <c r="S72" i="34" s="1"/>
  <c r="AC72" i="34" s="1"/>
  <c r="AB73" i="34" s="1"/>
  <c r="AX66" i="34"/>
  <c r="S66" i="34" s="1"/>
  <c r="AC66" i="34" s="1"/>
  <c r="AB67" i="34" s="1"/>
  <c r="AX59" i="34"/>
  <c r="S59" i="34" s="1"/>
  <c r="AC59" i="34" s="1"/>
  <c r="AB60" i="34" s="1"/>
  <c r="AX52" i="34"/>
  <c r="S52" i="34" s="1"/>
  <c r="AC52" i="34" s="1"/>
  <c r="AB53" i="34" s="1"/>
  <c r="AX41" i="34"/>
  <c r="S41" i="34" s="1"/>
  <c r="AC41" i="34" s="1"/>
  <c r="AB42" i="34" s="1"/>
  <c r="AG90" i="93"/>
  <c r="AP90" i="93" s="1"/>
  <c r="AX47" i="90"/>
  <c r="S47" i="90" s="1"/>
  <c r="AC47" i="90" s="1"/>
  <c r="AB48" i="90" s="1"/>
  <c r="Z90" i="33"/>
  <c r="AX26" i="90"/>
  <c r="S26" i="90" s="1"/>
  <c r="AC26" i="90" s="1"/>
  <c r="AB27" i="90" s="1"/>
  <c r="AX45" i="34"/>
  <c r="S45" i="34" s="1"/>
  <c r="AC45" i="34" s="1"/>
  <c r="AB46" i="34" s="1"/>
  <c r="AX27" i="34"/>
  <c r="S27" i="34" s="1"/>
  <c r="AC27" i="34" s="1"/>
  <c r="AB28" i="34" s="1"/>
  <c r="AX71" i="90"/>
  <c r="S71" i="90" s="1"/>
  <c r="AC71" i="90" s="1"/>
  <c r="AB72" i="90" s="1"/>
  <c r="AX53" i="90"/>
  <c r="S53" i="90" s="1"/>
  <c r="AC53" i="90" s="1"/>
  <c r="AB54" i="90" s="1"/>
  <c r="AX32" i="90"/>
  <c r="S32" i="90" s="1"/>
  <c r="AC32" i="90" s="1"/>
  <c r="AB33" i="90" s="1"/>
  <c r="AX11" i="90"/>
  <c r="S11" i="90" s="1"/>
  <c r="AC11" i="90" s="1"/>
  <c r="AB12" i="90" s="1"/>
  <c r="AX85" i="90"/>
  <c r="S85" i="90" s="1"/>
  <c r="AC85" i="90" s="1"/>
  <c r="AB86" i="90" s="1"/>
  <c r="AX68" i="90"/>
  <c r="S68" i="90" s="1"/>
  <c r="AC68" i="90" s="1"/>
  <c r="AB69" i="90" s="1"/>
  <c r="AK69" i="90" s="1"/>
  <c r="AT69" i="90" s="1"/>
  <c r="AX50" i="90"/>
  <c r="S50" i="90" s="1"/>
  <c r="AC50" i="90" s="1"/>
  <c r="AB51" i="90" s="1"/>
  <c r="AX29" i="90"/>
  <c r="S29" i="90" s="1"/>
  <c r="AC29" i="90" s="1"/>
  <c r="AB30" i="90" s="1"/>
  <c r="AX5" i="90"/>
  <c r="S5" i="90" s="1"/>
  <c r="AC5" i="90" s="1"/>
  <c r="AB6" i="90" s="1"/>
  <c r="AX80" i="90"/>
  <c r="S80" i="90" s="1"/>
  <c r="AC80" i="90" s="1"/>
  <c r="AB81" i="90" s="1"/>
  <c r="AX62" i="90"/>
  <c r="S62" i="90" s="1"/>
  <c r="AC62" i="90" s="1"/>
  <c r="AB63" i="90" s="1"/>
  <c r="AX44" i="90"/>
  <c r="S44" i="90" s="1"/>
  <c r="AC44" i="90" s="1"/>
  <c r="AB45" i="90" s="1"/>
  <c r="AK45" i="90" s="1"/>
  <c r="AT45" i="90" s="1"/>
  <c r="AX23" i="90"/>
  <c r="S23" i="90" s="1"/>
  <c r="AC23" i="90" s="1"/>
  <c r="AB24" i="90" s="1"/>
  <c r="AX77" i="90"/>
  <c r="S77" i="90" s="1"/>
  <c r="AC77" i="90" s="1"/>
  <c r="AB78" i="90" s="1"/>
  <c r="AX59" i="90"/>
  <c r="S59" i="90" s="1"/>
  <c r="AC59" i="90" s="1"/>
  <c r="AB60" i="90" s="1"/>
  <c r="AX41" i="90"/>
  <c r="S41" i="90" s="1"/>
  <c r="AC41" i="90" s="1"/>
  <c r="AB42" i="90" s="1"/>
  <c r="AX17" i="90"/>
  <c r="S17" i="90" s="1"/>
  <c r="AC17" i="90" s="1"/>
  <c r="AB18" i="90" s="1"/>
  <c r="AX15" i="34"/>
  <c r="S15" i="34" s="1"/>
  <c r="AC15" i="34" s="1"/>
  <c r="AB16" i="34" s="1"/>
  <c r="AX74" i="90"/>
  <c r="S74" i="90" s="1"/>
  <c r="AC74" i="90" s="1"/>
  <c r="AB75" i="90" s="1"/>
  <c r="AX56" i="90"/>
  <c r="S56" i="90" s="1"/>
  <c r="AC56" i="90" s="1"/>
  <c r="AB57" i="90" s="1"/>
  <c r="AX35" i="90"/>
  <c r="S35" i="90" s="1"/>
  <c r="AC35" i="90" s="1"/>
  <c r="AB36" i="90" s="1"/>
  <c r="AX14" i="90"/>
  <c r="S14" i="90" s="1"/>
  <c r="AC14" i="90" s="1"/>
  <c r="AB15" i="90" s="1"/>
  <c r="AX36" i="34"/>
  <c r="S36" i="34" s="1"/>
  <c r="AC36" i="34" s="1"/>
  <c r="AB37" i="34" s="1"/>
  <c r="AX30" i="34"/>
  <c r="S30" i="34" s="1"/>
  <c r="AC30" i="34" s="1"/>
  <c r="AB31" i="34" s="1"/>
  <c r="AX21" i="34"/>
  <c r="S21" i="34" s="1"/>
  <c r="AC21" i="34" s="1"/>
  <c r="AB22" i="34" s="1"/>
  <c r="AX9" i="34"/>
  <c r="S9" i="34" s="1"/>
  <c r="AC9" i="34" s="1"/>
  <c r="AB10" i="34" s="1"/>
  <c r="AS91" i="38"/>
  <c r="AS91" i="46"/>
  <c r="AX35" i="34"/>
  <c r="S35" i="34" s="1"/>
  <c r="AC35" i="34" s="1"/>
  <c r="AB36" i="34" s="1"/>
  <c r="AX29" i="34"/>
  <c r="S29" i="34" s="1"/>
  <c r="AC29" i="34" s="1"/>
  <c r="AB30" i="34" s="1"/>
  <c r="AJ30" i="34" s="1"/>
  <c r="AX20" i="34"/>
  <c r="S20" i="34" s="1"/>
  <c r="AC20" i="34" s="1"/>
  <c r="AB21" i="34" s="1"/>
  <c r="AX8" i="34"/>
  <c r="S8" i="34" s="1"/>
  <c r="AC8" i="34" s="1"/>
  <c r="AB9" i="34" s="1"/>
  <c r="AX34" i="34"/>
  <c r="S34" i="34" s="1"/>
  <c r="AC34" i="34" s="1"/>
  <c r="AB35" i="34" s="1"/>
  <c r="AX28" i="34"/>
  <c r="S28" i="34" s="1"/>
  <c r="AC28" i="34" s="1"/>
  <c r="AB29" i="34" s="1"/>
  <c r="AX19" i="34"/>
  <c r="S19" i="34" s="1"/>
  <c r="AC19" i="34" s="1"/>
  <c r="AB20" i="34" s="1"/>
  <c r="AX7" i="34"/>
  <c r="S7" i="34" s="1"/>
  <c r="AC7" i="34" s="1"/>
  <c r="AB8" i="34" s="1"/>
  <c r="AJ8" i="34" s="1"/>
  <c r="AX50" i="34"/>
  <c r="S50" i="34" s="1"/>
  <c r="AC50" i="34" s="1"/>
  <c r="AB51" i="34" s="1"/>
  <c r="AX44" i="34"/>
  <c r="S44" i="34" s="1"/>
  <c r="AC44" i="34" s="1"/>
  <c r="AB45" i="34" s="1"/>
  <c r="AX38" i="34"/>
  <c r="S38" i="34" s="1"/>
  <c r="AC38" i="34" s="1"/>
  <c r="AB39" i="34" s="1"/>
  <c r="AX32" i="34"/>
  <c r="S32" i="34" s="1"/>
  <c r="AC32" i="34" s="1"/>
  <c r="AB33" i="34" s="1"/>
  <c r="AX26" i="34"/>
  <c r="S26" i="34" s="1"/>
  <c r="AC26" i="34" s="1"/>
  <c r="AB27" i="34" s="1"/>
  <c r="AX14" i="34"/>
  <c r="S14" i="34" s="1"/>
  <c r="AC14" i="34" s="1"/>
  <c r="AB15" i="34" s="1"/>
  <c r="AJ15" i="34" s="1"/>
  <c r="AX3" i="34"/>
  <c r="S3" i="34" s="1"/>
  <c r="AC3" i="34" s="1"/>
  <c r="AX38" i="90"/>
  <c r="S38" i="90" s="1"/>
  <c r="AC38" i="90" s="1"/>
  <c r="AB39" i="90" s="1"/>
  <c r="AX20" i="90"/>
  <c r="S20" i="90" s="1"/>
  <c r="AC20" i="90" s="1"/>
  <c r="AB21" i="90" s="1"/>
  <c r="AX61" i="34"/>
  <c r="S61" i="34" s="1"/>
  <c r="AC61" i="34" s="1"/>
  <c r="AB62" i="34" s="1"/>
  <c r="AX55" i="34"/>
  <c r="S55" i="34" s="1"/>
  <c r="AC55" i="34" s="1"/>
  <c r="AB56" i="34" s="1"/>
  <c r="AX49" i="34"/>
  <c r="S49" i="34" s="1"/>
  <c r="AC49" i="34" s="1"/>
  <c r="AB50" i="34" s="1"/>
  <c r="AJ50" i="34" s="1"/>
  <c r="AX43" i="34"/>
  <c r="S43" i="34" s="1"/>
  <c r="AC43" i="34" s="1"/>
  <c r="AB44" i="34" s="1"/>
  <c r="AX37" i="34"/>
  <c r="S37" i="34" s="1"/>
  <c r="AC37" i="34" s="1"/>
  <c r="AB38" i="34" s="1"/>
  <c r="AX31" i="34"/>
  <c r="S31" i="34" s="1"/>
  <c r="AC31" i="34" s="1"/>
  <c r="AB32" i="34" s="1"/>
  <c r="AX25" i="34"/>
  <c r="S25" i="34" s="1"/>
  <c r="AC25" i="34" s="1"/>
  <c r="AB26" i="34" s="1"/>
  <c r="AX13" i="34"/>
  <c r="S13" i="34" s="1"/>
  <c r="AC13" i="34" s="1"/>
  <c r="AB14" i="34" s="1"/>
  <c r="AU91" i="38"/>
  <c r="C11" i="38" s="1"/>
  <c r="AU91" i="46"/>
  <c r="C11" i="46" s="1"/>
  <c r="AK5" i="34"/>
  <c r="AT5" i="34" s="1"/>
  <c r="AK8" i="90"/>
  <c r="AT8" i="90" s="1"/>
  <c r="AF90" i="33"/>
  <c r="AO90" i="33" s="1"/>
  <c r="AG90" i="33"/>
  <c r="AP90" i="33" s="1"/>
  <c r="AE90" i="33"/>
  <c r="W91" i="33"/>
  <c r="AK84" i="90"/>
  <c r="AT84" i="90" s="1"/>
  <c r="AK54" i="90"/>
  <c r="AT54" i="90" s="1"/>
  <c r="AK30" i="90"/>
  <c r="AT30" i="90" s="1"/>
  <c r="AS17" i="78"/>
  <c r="AL17" i="78"/>
  <c r="AU17" i="78" s="1"/>
  <c r="AJ85" i="34"/>
  <c r="AK85" i="34"/>
  <c r="AT85" i="34" s="1"/>
  <c r="AJ45" i="34"/>
  <c r="AK45" i="34"/>
  <c r="AT45" i="34" s="1"/>
  <c r="AF88" i="29"/>
  <c r="AO88" i="29" s="1"/>
  <c r="AE88" i="29"/>
  <c r="W89" i="29"/>
  <c r="AG88" i="29"/>
  <c r="AP88" i="29" s="1"/>
  <c r="AK81" i="90"/>
  <c r="AT81" i="90" s="1"/>
  <c r="AK57" i="90"/>
  <c r="AT57" i="90" s="1"/>
  <c r="Y91" i="25"/>
  <c r="X91" i="25"/>
  <c r="AS4" i="26"/>
  <c r="AS91" i="26" s="1"/>
  <c r="AL4" i="26"/>
  <c r="AU4" i="26" s="1"/>
  <c r="AU91" i="26" s="1"/>
  <c r="C11" i="26" s="1"/>
  <c r="AX87" i="90"/>
  <c r="S87" i="90" s="1"/>
  <c r="AC87" i="90" s="1"/>
  <c r="AB88" i="90" s="1"/>
  <c r="AX78" i="90"/>
  <c r="S78" i="90" s="1"/>
  <c r="AC78" i="90" s="1"/>
  <c r="AB79" i="90" s="1"/>
  <c r="AX72" i="90"/>
  <c r="S72" i="90" s="1"/>
  <c r="AC72" i="90" s="1"/>
  <c r="AB73" i="90" s="1"/>
  <c r="AX66" i="90"/>
  <c r="S66" i="90" s="1"/>
  <c r="AC66" i="90" s="1"/>
  <c r="AB67" i="90" s="1"/>
  <c r="AX60" i="90"/>
  <c r="S60" i="90" s="1"/>
  <c r="AC60" i="90" s="1"/>
  <c r="AB61" i="90" s="1"/>
  <c r="AX54" i="90"/>
  <c r="S54" i="90" s="1"/>
  <c r="AC54" i="90" s="1"/>
  <c r="AB55" i="90" s="1"/>
  <c r="AX48" i="90"/>
  <c r="S48" i="90" s="1"/>
  <c r="AC48" i="90" s="1"/>
  <c r="AB49" i="90" s="1"/>
  <c r="AX42" i="90"/>
  <c r="S42" i="90" s="1"/>
  <c r="AC42" i="90" s="1"/>
  <c r="AB43" i="90" s="1"/>
  <c r="AX36" i="90"/>
  <c r="S36" i="90" s="1"/>
  <c r="AC36" i="90" s="1"/>
  <c r="AB37" i="90" s="1"/>
  <c r="AX30" i="90"/>
  <c r="S30" i="90" s="1"/>
  <c r="AC30" i="90" s="1"/>
  <c r="AB31" i="90" s="1"/>
  <c r="AX24" i="90"/>
  <c r="S24" i="90" s="1"/>
  <c r="AC24" i="90" s="1"/>
  <c r="AB25" i="90" s="1"/>
  <c r="AX18" i="90"/>
  <c r="S18" i="90" s="1"/>
  <c r="AC18" i="90" s="1"/>
  <c r="AB19" i="90" s="1"/>
  <c r="AX12" i="90"/>
  <c r="S12" i="90" s="1"/>
  <c r="AC12" i="90" s="1"/>
  <c r="AB13" i="90" s="1"/>
  <c r="AX6" i="90"/>
  <c r="S6" i="90" s="1"/>
  <c r="AC6" i="90" s="1"/>
  <c r="AB7" i="90" s="1"/>
  <c r="AF85" i="89"/>
  <c r="AO85" i="89" s="1"/>
  <c r="W86" i="89"/>
  <c r="AE85" i="89"/>
  <c r="AG85" i="89"/>
  <c r="AP85" i="89" s="1"/>
  <c r="AJ4" i="78"/>
  <c r="AK4" i="78"/>
  <c r="AT4" i="78" s="1"/>
  <c r="AT91" i="78" s="1"/>
  <c r="AN87" i="74"/>
  <c r="AI87" i="74"/>
  <c r="Y91" i="37"/>
  <c r="X91" i="37"/>
  <c r="W92" i="85"/>
  <c r="AG91" i="85"/>
  <c r="AP91" i="85" s="1"/>
  <c r="AE91" i="85"/>
  <c r="AF91" i="85"/>
  <c r="AO91" i="85" s="1"/>
  <c r="AJ88" i="34"/>
  <c r="AK88" i="34"/>
  <c r="AT88" i="34" s="1"/>
  <c r="AJ82" i="34"/>
  <c r="AK82" i="34"/>
  <c r="AT82" i="34" s="1"/>
  <c r="AJ76" i="34"/>
  <c r="AK76" i="34"/>
  <c r="AT76" i="34" s="1"/>
  <c r="AJ70" i="34"/>
  <c r="AK70" i="34"/>
  <c r="AT70" i="34" s="1"/>
  <c r="AJ64" i="34"/>
  <c r="AK64" i="34"/>
  <c r="AT64" i="34" s="1"/>
  <c r="AJ58" i="34"/>
  <c r="AK58" i="34"/>
  <c r="AT58" i="34" s="1"/>
  <c r="AJ52" i="34"/>
  <c r="AK52" i="34"/>
  <c r="AT52" i="34" s="1"/>
  <c r="AJ46" i="34"/>
  <c r="AK46" i="34"/>
  <c r="AT46" i="34" s="1"/>
  <c r="AJ40" i="34"/>
  <c r="AK40" i="34"/>
  <c r="AT40" i="34" s="1"/>
  <c r="AK34" i="34"/>
  <c r="AT34" i="34" s="1"/>
  <c r="AJ34" i="34"/>
  <c r="AJ28" i="34"/>
  <c r="AK28" i="34"/>
  <c r="AT28" i="34" s="1"/>
  <c r="AK22" i="34"/>
  <c r="AT22" i="34" s="1"/>
  <c r="AK16" i="34"/>
  <c r="AT16" i="34" s="1"/>
  <c r="AK10" i="34"/>
  <c r="AT10" i="34" s="1"/>
  <c r="AG91" i="41"/>
  <c r="AP91" i="41" s="1"/>
  <c r="AF91" i="41"/>
  <c r="AO91" i="41" s="1"/>
  <c r="AE91" i="41"/>
  <c r="W92" i="41"/>
  <c r="AJ60" i="90"/>
  <c r="AK60" i="90"/>
  <c r="AT60" i="90" s="1"/>
  <c r="AK24" i="90"/>
  <c r="AT24" i="90" s="1"/>
  <c r="AJ81" i="34"/>
  <c r="AK81" i="34"/>
  <c r="AT81" i="34" s="1"/>
  <c r="AJ57" i="34"/>
  <c r="AK57" i="34"/>
  <c r="AT57" i="34" s="1"/>
  <c r="AJ27" i="34"/>
  <c r="AK27" i="34"/>
  <c r="AT27" i="34" s="1"/>
  <c r="AJ3" i="34"/>
  <c r="AB4" i="34"/>
  <c r="AS7" i="78"/>
  <c r="AL7" i="78"/>
  <c r="AU7" i="78" s="1"/>
  <c r="AX88" i="90"/>
  <c r="S88" i="90" s="1"/>
  <c r="AC88" i="90" s="1"/>
  <c r="AB89" i="90" s="1"/>
  <c r="AX70" i="90"/>
  <c r="S70" i="90" s="1"/>
  <c r="AC70" i="90" s="1"/>
  <c r="AB71" i="90" s="1"/>
  <c r="AX52" i="90"/>
  <c r="S52" i="90" s="1"/>
  <c r="AC52" i="90" s="1"/>
  <c r="AB53" i="90" s="1"/>
  <c r="AX40" i="90"/>
  <c r="S40" i="90" s="1"/>
  <c r="AC40" i="90" s="1"/>
  <c r="AB41" i="90" s="1"/>
  <c r="AX28" i="90"/>
  <c r="S28" i="90" s="1"/>
  <c r="AC28" i="90" s="1"/>
  <c r="AB29" i="90" s="1"/>
  <c r="AX16" i="90"/>
  <c r="S16" i="90" s="1"/>
  <c r="AC16" i="90" s="1"/>
  <c r="AB17" i="90" s="1"/>
  <c r="AX10" i="90"/>
  <c r="S10" i="90" s="1"/>
  <c r="AC10" i="90" s="1"/>
  <c r="AB11" i="90" s="1"/>
  <c r="AX4" i="90"/>
  <c r="S4" i="90" s="1"/>
  <c r="AC4" i="90" s="1"/>
  <c r="AB5" i="90" s="1"/>
  <c r="AS8" i="78"/>
  <c r="AL8" i="78"/>
  <c r="AU8" i="78" s="1"/>
  <c r="AN90" i="37"/>
  <c r="AI90" i="37"/>
  <c r="AJ87" i="34"/>
  <c r="AK87" i="34"/>
  <c r="AT87" i="34" s="1"/>
  <c r="AJ80" i="34"/>
  <c r="AK80" i="34"/>
  <c r="AT80" i="34" s="1"/>
  <c r="AJ74" i="34"/>
  <c r="AK74" i="34"/>
  <c r="AT74" i="34" s="1"/>
  <c r="AJ68" i="34"/>
  <c r="AK68" i="34"/>
  <c r="AT68" i="34" s="1"/>
  <c r="AJ62" i="34"/>
  <c r="AK62" i="34"/>
  <c r="AT62" i="34" s="1"/>
  <c r="AJ56" i="34"/>
  <c r="AK56" i="34"/>
  <c r="AT56" i="34" s="1"/>
  <c r="AJ44" i="34"/>
  <c r="AK44" i="34"/>
  <c r="AT44" i="34" s="1"/>
  <c r="AJ38" i="34"/>
  <c r="AK38" i="34"/>
  <c r="AT38" i="34" s="1"/>
  <c r="AJ32" i="34"/>
  <c r="AK32" i="34"/>
  <c r="AT32" i="34" s="1"/>
  <c r="AJ26" i="34"/>
  <c r="AK26" i="34"/>
  <c r="AT26" i="34" s="1"/>
  <c r="AJ20" i="34"/>
  <c r="AK20" i="34"/>
  <c r="AT20" i="34" s="1"/>
  <c r="AK14" i="34"/>
  <c r="AT14" i="34" s="1"/>
  <c r="AS18" i="78"/>
  <c r="AL18" i="78"/>
  <c r="AU18" i="78" s="1"/>
  <c r="AN86" i="94"/>
  <c r="AI86" i="94"/>
  <c r="AF89" i="90"/>
  <c r="AO89" i="90" s="1"/>
  <c r="AO91" i="90" s="1"/>
  <c r="AX89" i="90"/>
  <c r="S89" i="90" s="1"/>
  <c r="AC89" i="90" s="1"/>
  <c r="AG89" i="90"/>
  <c r="AP89" i="90" s="1"/>
  <c r="AP91" i="90" s="1"/>
  <c r="AE89" i="90"/>
  <c r="AJ78" i="90"/>
  <c r="AK78" i="90"/>
  <c r="AT78" i="90" s="1"/>
  <c r="AK48" i="90"/>
  <c r="AT48" i="90" s="1"/>
  <c r="AJ48" i="90"/>
  <c r="AK12" i="90"/>
  <c r="AT12" i="90" s="1"/>
  <c r="AJ12" i="90"/>
  <c r="AR89" i="33"/>
  <c r="AJ63" i="34"/>
  <c r="AK63" i="34"/>
  <c r="AT63" i="34" s="1"/>
  <c r="AJ33" i="34"/>
  <c r="AK33" i="34"/>
  <c r="AT33" i="34" s="1"/>
  <c r="AK9" i="34"/>
  <c r="AT9" i="34" s="1"/>
  <c r="AJ9" i="34"/>
  <c r="AH90" i="33"/>
  <c r="AQ90" i="33" s="1"/>
  <c r="AR91" i="81"/>
  <c r="AI90" i="93"/>
  <c r="AN90" i="93"/>
  <c r="AH88" i="29"/>
  <c r="AQ88" i="29" s="1"/>
  <c r="AI90" i="25"/>
  <c r="AN90" i="25"/>
  <c r="AX82" i="90"/>
  <c r="S82" i="90" s="1"/>
  <c r="AC82" i="90" s="1"/>
  <c r="AB83" i="90" s="1"/>
  <c r="AX76" i="90"/>
  <c r="S76" i="90" s="1"/>
  <c r="AC76" i="90" s="1"/>
  <c r="AB77" i="90" s="1"/>
  <c r="AX64" i="90"/>
  <c r="S64" i="90" s="1"/>
  <c r="AC64" i="90" s="1"/>
  <c r="AB65" i="90" s="1"/>
  <c r="AX58" i="90"/>
  <c r="S58" i="90" s="1"/>
  <c r="AC58" i="90" s="1"/>
  <c r="AB59" i="90" s="1"/>
  <c r="AX46" i="90"/>
  <c r="S46" i="90" s="1"/>
  <c r="AC46" i="90" s="1"/>
  <c r="AB47" i="90" s="1"/>
  <c r="AX34" i="90"/>
  <c r="S34" i="90" s="1"/>
  <c r="AC34" i="90" s="1"/>
  <c r="AB35" i="90" s="1"/>
  <c r="AX22" i="90"/>
  <c r="S22" i="90" s="1"/>
  <c r="AC22" i="90" s="1"/>
  <c r="AB23" i="90" s="1"/>
  <c r="AH92" i="81"/>
  <c r="AQ92" i="81" s="1"/>
  <c r="AS4" i="86"/>
  <c r="AS91" i="86" s="1"/>
  <c r="AL4" i="86"/>
  <c r="AU4" i="86" s="1"/>
  <c r="AU91" i="86" s="1"/>
  <c r="C11" i="86" s="1"/>
  <c r="F39" i="97" s="1"/>
  <c r="AX86" i="90"/>
  <c r="S86" i="90" s="1"/>
  <c r="AC86" i="90" s="1"/>
  <c r="AB87" i="90" s="1"/>
  <c r="AX81" i="90"/>
  <c r="S81" i="90" s="1"/>
  <c r="AC81" i="90" s="1"/>
  <c r="AB82" i="90" s="1"/>
  <c r="AX75" i="90"/>
  <c r="S75" i="90" s="1"/>
  <c r="AC75" i="90" s="1"/>
  <c r="AB76" i="90" s="1"/>
  <c r="AX69" i="90"/>
  <c r="S69" i="90" s="1"/>
  <c r="AC69" i="90" s="1"/>
  <c r="AB70" i="90" s="1"/>
  <c r="AX63" i="90"/>
  <c r="S63" i="90" s="1"/>
  <c r="AC63" i="90" s="1"/>
  <c r="AB64" i="90" s="1"/>
  <c r="AX57" i="90"/>
  <c r="S57" i="90" s="1"/>
  <c r="AC57" i="90" s="1"/>
  <c r="AB58" i="90" s="1"/>
  <c r="AX51" i="90"/>
  <c r="S51" i="90" s="1"/>
  <c r="AC51" i="90" s="1"/>
  <c r="AB52" i="90" s="1"/>
  <c r="AX45" i="90"/>
  <c r="S45" i="90" s="1"/>
  <c r="AC45" i="90" s="1"/>
  <c r="AB46" i="90" s="1"/>
  <c r="AX39" i="90"/>
  <c r="S39" i="90" s="1"/>
  <c r="AC39" i="90" s="1"/>
  <c r="AB40" i="90" s="1"/>
  <c r="AX33" i="90"/>
  <c r="S33" i="90" s="1"/>
  <c r="AC33" i="90" s="1"/>
  <c r="AB34" i="90" s="1"/>
  <c r="AX27" i="90"/>
  <c r="S27" i="90" s="1"/>
  <c r="AC27" i="90" s="1"/>
  <c r="AB28" i="90" s="1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3" i="90"/>
  <c r="S3" i="90" s="1"/>
  <c r="AC3" i="90" s="1"/>
  <c r="AS10" i="78"/>
  <c r="AL10" i="78"/>
  <c r="AU10" i="78" s="1"/>
  <c r="AS12" i="78"/>
  <c r="AL12" i="78"/>
  <c r="AU12" i="78" s="1"/>
  <c r="X94" i="77"/>
  <c r="Y94" i="77"/>
  <c r="AJ86" i="34"/>
  <c r="AK86" i="34"/>
  <c r="AT86" i="34" s="1"/>
  <c r="AJ79" i="34"/>
  <c r="AK79" i="34"/>
  <c r="AT79" i="34" s="1"/>
  <c r="AJ73" i="34"/>
  <c r="AK73" i="34"/>
  <c r="AT73" i="34" s="1"/>
  <c r="AJ67" i="34"/>
  <c r="AK67" i="34"/>
  <c r="AT67" i="34" s="1"/>
  <c r="AJ61" i="34"/>
  <c r="AK61" i="34"/>
  <c r="AT61" i="34" s="1"/>
  <c r="AJ55" i="34"/>
  <c r="AK55" i="34"/>
  <c r="AT55" i="34" s="1"/>
  <c r="AK49" i="34"/>
  <c r="AT49" i="34" s="1"/>
  <c r="AK43" i="34"/>
  <c r="AT43" i="34" s="1"/>
  <c r="AJ43" i="34"/>
  <c r="AJ37" i="34"/>
  <c r="AK37" i="34"/>
  <c r="AT37" i="34" s="1"/>
  <c r="AX24" i="34"/>
  <c r="S24" i="34" s="1"/>
  <c r="AC24" i="34" s="1"/>
  <c r="AB25" i="34" s="1"/>
  <c r="AX18" i="34"/>
  <c r="S18" i="34" s="1"/>
  <c r="AC18" i="34" s="1"/>
  <c r="AB19" i="34" s="1"/>
  <c r="AX12" i="34"/>
  <c r="S12" i="34" s="1"/>
  <c r="AC12" i="34" s="1"/>
  <c r="AB13" i="34" s="1"/>
  <c r="AX6" i="34"/>
  <c r="S6" i="34" s="1"/>
  <c r="AC6" i="34" s="1"/>
  <c r="AB7" i="34" s="1"/>
  <c r="AR90" i="41"/>
  <c r="AK66" i="90"/>
  <c r="AT66" i="90" s="1"/>
  <c r="AJ66" i="90"/>
  <c r="AK42" i="90"/>
  <c r="AT42" i="90" s="1"/>
  <c r="AJ42" i="90"/>
  <c r="AK18" i="90"/>
  <c r="AT18" i="90" s="1"/>
  <c r="AJ18" i="90"/>
  <c r="AS3" i="78"/>
  <c r="AL3" i="78"/>
  <c r="AU3" i="78" s="1"/>
  <c r="AJ69" i="34"/>
  <c r="AK69" i="34"/>
  <c r="AT69" i="34" s="1"/>
  <c r="AJ51" i="34"/>
  <c r="AK51" i="34"/>
  <c r="AT51" i="34" s="1"/>
  <c r="AK15" i="34"/>
  <c r="AT15" i="34" s="1"/>
  <c r="AK75" i="90"/>
  <c r="AT75" i="90" s="1"/>
  <c r="AJ75" i="90"/>
  <c r="AJ63" i="90"/>
  <c r="AK63" i="90"/>
  <c r="AT63" i="90" s="1"/>
  <c r="AK33" i="90"/>
  <c r="AT33" i="90" s="1"/>
  <c r="AJ33" i="90"/>
  <c r="AK21" i="90"/>
  <c r="AT21" i="90" s="1"/>
  <c r="AS11" i="78"/>
  <c r="AL11" i="78"/>
  <c r="AU11" i="78" s="1"/>
  <c r="AR87" i="29"/>
  <c r="X88" i="74"/>
  <c r="Y88" i="74"/>
  <c r="W89" i="45"/>
  <c r="AE88" i="45"/>
  <c r="AF88" i="45"/>
  <c r="AO88" i="45" s="1"/>
  <c r="AG88" i="45"/>
  <c r="AP88" i="45" s="1"/>
  <c r="AJ84" i="34"/>
  <c r="AK84" i="34"/>
  <c r="AT84" i="34" s="1"/>
  <c r="AJ78" i="34"/>
  <c r="AK78" i="34"/>
  <c r="AT78" i="34" s="1"/>
  <c r="AJ72" i="34"/>
  <c r="AK72" i="34"/>
  <c r="AT72" i="34" s="1"/>
  <c r="AJ66" i="34"/>
  <c r="AK66" i="34"/>
  <c r="AT66" i="34" s="1"/>
  <c r="AJ60" i="34"/>
  <c r="AK60" i="34"/>
  <c r="AT60" i="34" s="1"/>
  <c r="AJ54" i="34"/>
  <c r="AK54" i="34"/>
  <c r="AT54" i="34" s="1"/>
  <c r="AJ48" i="34"/>
  <c r="AK48" i="34"/>
  <c r="AT48" i="34" s="1"/>
  <c r="AJ42" i="34"/>
  <c r="AK42" i="34"/>
  <c r="AT42" i="34" s="1"/>
  <c r="AJ36" i="34"/>
  <c r="AK36" i="34"/>
  <c r="AT36" i="34" s="1"/>
  <c r="AX23" i="34"/>
  <c r="S23" i="34" s="1"/>
  <c r="AC23" i="34" s="1"/>
  <c r="AB24" i="34" s="1"/>
  <c r="AX17" i="34"/>
  <c r="S17" i="34" s="1"/>
  <c r="AC17" i="34" s="1"/>
  <c r="AB18" i="34" s="1"/>
  <c r="AX11" i="34"/>
  <c r="S11" i="34" s="1"/>
  <c r="AC11" i="34" s="1"/>
  <c r="AB12" i="34" s="1"/>
  <c r="AX5" i="34"/>
  <c r="S5" i="34" s="1"/>
  <c r="AC5" i="34" s="1"/>
  <c r="AB6" i="34" s="1"/>
  <c r="X87" i="94"/>
  <c r="Y87" i="94"/>
  <c r="AJ72" i="90"/>
  <c r="AK72" i="90"/>
  <c r="AT72" i="90" s="1"/>
  <c r="AK36" i="90"/>
  <c r="AT36" i="90" s="1"/>
  <c r="AJ36" i="90"/>
  <c r="AK6" i="90"/>
  <c r="AT6" i="90" s="1"/>
  <c r="AJ6" i="90"/>
  <c r="AJ75" i="34"/>
  <c r="AK75" i="34"/>
  <c r="AT75" i="34" s="1"/>
  <c r="AJ39" i="34"/>
  <c r="AK39" i="34"/>
  <c r="AT39" i="34" s="1"/>
  <c r="AJ21" i="34"/>
  <c r="AK21" i="34"/>
  <c r="AT21" i="34" s="1"/>
  <c r="AG92" i="81"/>
  <c r="AP92" i="81" s="1"/>
  <c r="AF92" i="81"/>
  <c r="AO92" i="81" s="1"/>
  <c r="W93" i="81"/>
  <c r="AE92" i="81"/>
  <c r="AK86" i="90"/>
  <c r="AT86" i="90" s="1"/>
  <c r="AJ69" i="90"/>
  <c r="AK51" i="90"/>
  <c r="AT51" i="90" s="1"/>
  <c r="AK39" i="90"/>
  <c r="AT39" i="90" s="1"/>
  <c r="AJ39" i="90"/>
  <c r="AK27" i="90"/>
  <c r="AT27" i="90" s="1"/>
  <c r="AJ27" i="90"/>
  <c r="AK15" i="90"/>
  <c r="AT15" i="90" s="1"/>
  <c r="AX8" i="90"/>
  <c r="S8" i="90" s="1"/>
  <c r="AC8" i="90" s="1"/>
  <c r="AB9" i="90" s="1"/>
  <c r="AS6" i="78"/>
  <c r="AL6" i="78"/>
  <c r="AU6" i="78" s="1"/>
  <c r="AH91" i="41"/>
  <c r="AQ91" i="41" s="1"/>
  <c r="AX84" i="90"/>
  <c r="S84" i="90" s="1"/>
  <c r="AC84" i="90" s="1"/>
  <c r="AB85" i="90" s="1"/>
  <c r="AX79" i="90"/>
  <c r="S79" i="90" s="1"/>
  <c r="AC79" i="90" s="1"/>
  <c r="AB80" i="90" s="1"/>
  <c r="AX73" i="90"/>
  <c r="S73" i="90" s="1"/>
  <c r="AC73" i="90" s="1"/>
  <c r="AB74" i="90" s="1"/>
  <c r="AX67" i="90"/>
  <c r="S67" i="90" s="1"/>
  <c r="AC67" i="90" s="1"/>
  <c r="AB68" i="90" s="1"/>
  <c r="AX61" i="90"/>
  <c r="S61" i="90" s="1"/>
  <c r="AC61" i="90" s="1"/>
  <c r="AB62" i="90" s="1"/>
  <c r="AX55" i="90"/>
  <c r="S55" i="90" s="1"/>
  <c r="AC55" i="90" s="1"/>
  <c r="AB56" i="90" s="1"/>
  <c r="AX49" i="90"/>
  <c r="S49" i="90" s="1"/>
  <c r="AC49" i="90" s="1"/>
  <c r="AB50" i="90" s="1"/>
  <c r="AX43" i="90"/>
  <c r="S43" i="90" s="1"/>
  <c r="AC43" i="90" s="1"/>
  <c r="AB44" i="90" s="1"/>
  <c r="AX37" i="90"/>
  <c r="S37" i="90" s="1"/>
  <c r="AC37" i="90" s="1"/>
  <c r="AB38" i="90" s="1"/>
  <c r="AX31" i="90"/>
  <c r="S31" i="90" s="1"/>
  <c r="AC31" i="90" s="1"/>
  <c r="AB32" i="90" s="1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W92" i="73"/>
  <c r="AG91" i="73"/>
  <c r="AP91" i="73" s="1"/>
  <c r="AE91" i="73"/>
  <c r="AF91" i="73"/>
  <c r="AO91" i="73" s="1"/>
  <c r="AR90" i="85"/>
  <c r="AG89" i="34"/>
  <c r="AP89" i="34" s="1"/>
  <c r="AP91" i="34" s="1"/>
  <c r="AE89" i="34"/>
  <c r="AF89" i="34"/>
  <c r="AO89" i="34" s="1"/>
  <c r="AO91" i="34" s="1"/>
  <c r="AX89" i="34"/>
  <c r="S89" i="34" s="1"/>
  <c r="AC89" i="34" s="1"/>
  <c r="AJ89" i="34" s="1"/>
  <c r="AS89" i="34" s="1"/>
  <c r="AS4" i="82"/>
  <c r="AS91" i="82" s="1"/>
  <c r="AL4" i="82"/>
  <c r="AU4" i="82" s="1"/>
  <c r="AU91" i="82" s="1"/>
  <c r="C11" i="82" s="1"/>
  <c r="F35" i="97" s="1"/>
  <c r="AI93" i="77"/>
  <c r="AN93" i="77"/>
  <c r="AH91" i="85"/>
  <c r="AQ91" i="85" s="1"/>
  <c r="AJ83" i="34"/>
  <c r="AK83" i="34"/>
  <c r="AT83" i="34" s="1"/>
  <c r="AJ77" i="34"/>
  <c r="AK77" i="34"/>
  <c r="AT77" i="34" s="1"/>
  <c r="AJ71" i="34"/>
  <c r="AK71" i="34"/>
  <c r="AT71" i="34" s="1"/>
  <c r="AJ65" i="34"/>
  <c r="AK65" i="34"/>
  <c r="AT65" i="34" s="1"/>
  <c r="AJ59" i="34"/>
  <c r="AK59" i="34"/>
  <c r="AT59" i="34" s="1"/>
  <c r="AJ53" i="34"/>
  <c r="AK53" i="34"/>
  <c r="AT53" i="34" s="1"/>
  <c r="AJ47" i="34"/>
  <c r="AK47" i="34"/>
  <c r="AT47" i="34" s="1"/>
  <c r="AJ41" i="34"/>
  <c r="AK41" i="34"/>
  <c r="AT41" i="34" s="1"/>
  <c r="AJ35" i="34"/>
  <c r="AK35" i="34"/>
  <c r="AT35" i="34" s="1"/>
  <c r="AJ29" i="34"/>
  <c r="AK29" i="34"/>
  <c r="AT29" i="34" s="1"/>
  <c r="AX22" i="34"/>
  <c r="S22" i="34" s="1"/>
  <c r="AC22" i="34" s="1"/>
  <c r="AB23" i="34" s="1"/>
  <c r="AX16" i="34"/>
  <c r="S16" i="34" s="1"/>
  <c r="AC16" i="34" s="1"/>
  <c r="AB17" i="34" s="1"/>
  <c r="AX10" i="34"/>
  <c r="S10" i="34" s="1"/>
  <c r="AC10" i="34" s="1"/>
  <c r="AB11" i="34" s="1"/>
  <c r="AS5" i="78"/>
  <c r="AL5" i="78"/>
  <c r="AU5" i="78" s="1"/>
  <c r="X91" i="93"/>
  <c r="Y91" i="93"/>
  <c r="Z91" i="37" l="1"/>
  <c r="AJ31" i="34"/>
  <c r="AS31" i="34" s="1"/>
  <c r="Z91" i="93"/>
  <c r="AF91" i="93" s="1"/>
  <c r="AO91" i="93" s="1"/>
  <c r="AK89" i="34"/>
  <c r="AT89" i="34" s="1"/>
  <c r="Z94" i="77"/>
  <c r="AK31" i="34"/>
  <c r="AT31" i="34" s="1"/>
  <c r="AJ49" i="34"/>
  <c r="AK8" i="34"/>
  <c r="AT8" i="34" s="1"/>
  <c r="AJ21" i="90"/>
  <c r="AK30" i="34"/>
  <c r="AT30" i="34" s="1"/>
  <c r="AK50" i="34"/>
  <c r="AT50" i="34" s="1"/>
  <c r="AJ14" i="34"/>
  <c r="AJ84" i="90"/>
  <c r="AJ22" i="34"/>
  <c r="AS22" i="34" s="1"/>
  <c r="Z88" i="74"/>
  <c r="AE88" i="74" s="1"/>
  <c r="AG88" i="74"/>
  <c r="AP88" i="74" s="1"/>
  <c r="AF88" i="74"/>
  <c r="AO88" i="74" s="1"/>
  <c r="AK25" i="34"/>
  <c r="AT25" i="34" s="1"/>
  <c r="AJ25" i="34"/>
  <c r="AS38" i="34"/>
  <c r="AL38" i="34"/>
  <c r="AU38" i="34" s="1"/>
  <c r="AE91" i="93"/>
  <c r="W92" i="93"/>
  <c r="AJ14" i="90"/>
  <c r="AK14" i="90"/>
  <c r="AT14" i="90" s="1"/>
  <c r="AJ50" i="90"/>
  <c r="AK50" i="90"/>
  <c r="AT50" i="90" s="1"/>
  <c r="AJ85" i="90"/>
  <c r="AK85" i="90"/>
  <c r="AT85" i="90" s="1"/>
  <c r="AS69" i="90"/>
  <c r="AL69" i="90"/>
  <c r="AU69" i="90" s="1"/>
  <c r="AS30" i="34"/>
  <c r="AS48" i="34"/>
  <c r="AL48" i="34"/>
  <c r="AU48" i="34" s="1"/>
  <c r="AS66" i="34"/>
  <c r="AL66" i="34"/>
  <c r="AU66" i="34" s="1"/>
  <c r="AS84" i="34"/>
  <c r="AL84" i="34"/>
  <c r="AU84" i="34" s="1"/>
  <c r="AS15" i="34"/>
  <c r="AL15" i="34"/>
  <c r="AU15" i="34" s="1"/>
  <c r="AJ19" i="34"/>
  <c r="AK19" i="34"/>
  <c r="AT19" i="34" s="1"/>
  <c r="AS43" i="34"/>
  <c r="AL43" i="34"/>
  <c r="AU43" i="34" s="1"/>
  <c r="AE94" i="77"/>
  <c r="W95" i="77"/>
  <c r="AF94" i="77"/>
  <c r="AO94" i="77" s="1"/>
  <c r="AG94" i="77"/>
  <c r="AP94" i="77" s="1"/>
  <c r="AJ10" i="90"/>
  <c r="AK10" i="90"/>
  <c r="AT10" i="90" s="1"/>
  <c r="AK46" i="90"/>
  <c r="AT46" i="90" s="1"/>
  <c r="AJ46" i="90"/>
  <c r="AJ82" i="90"/>
  <c r="AK82" i="90"/>
  <c r="AT82" i="90" s="1"/>
  <c r="AJ59" i="90"/>
  <c r="AK59" i="90"/>
  <c r="AT59" i="90" s="1"/>
  <c r="AR90" i="25"/>
  <c r="AS33" i="34"/>
  <c r="AL33" i="34"/>
  <c r="AU33" i="34" s="1"/>
  <c r="AR90" i="37"/>
  <c r="AJ17" i="90"/>
  <c r="AK17" i="90"/>
  <c r="AT17" i="90" s="1"/>
  <c r="AS27" i="34"/>
  <c r="AL27" i="34"/>
  <c r="AU27" i="34" s="1"/>
  <c r="AK13" i="90"/>
  <c r="AT13" i="90" s="1"/>
  <c r="AJ13" i="90"/>
  <c r="AJ49" i="90"/>
  <c r="AK49" i="90"/>
  <c r="AT49" i="90" s="1"/>
  <c r="AJ88" i="90"/>
  <c r="AK88" i="90"/>
  <c r="AT88" i="90" s="1"/>
  <c r="AJ57" i="90"/>
  <c r="Y89" i="29"/>
  <c r="X89" i="29"/>
  <c r="AS85" i="34"/>
  <c r="AL85" i="34"/>
  <c r="AU85" i="34" s="1"/>
  <c r="AJ54" i="90"/>
  <c r="AJ20" i="90"/>
  <c r="AK20" i="90"/>
  <c r="AT20" i="90" s="1"/>
  <c r="AS21" i="90"/>
  <c r="AL21" i="90"/>
  <c r="AU21" i="90" s="1"/>
  <c r="AJ52" i="90"/>
  <c r="AK52" i="90"/>
  <c r="AT52" i="90" s="1"/>
  <c r="AR90" i="93"/>
  <c r="AJ55" i="90"/>
  <c r="AK55" i="90"/>
  <c r="AT55" i="90" s="1"/>
  <c r="AJ58" i="90"/>
  <c r="AK58" i="90"/>
  <c r="AT58" i="90" s="1"/>
  <c r="AS57" i="34"/>
  <c r="AL57" i="34"/>
  <c r="AU57" i="34" s="1"/>
  <c r="AS60" i="90"/>
  <c r="AL60" i="90"/>
  <c r="AU60" i="90" s="1"/>
  <c r="AR87" i="74"/>
  <c r="AI85" i="89"/>
  <c r="AN85" i="89"/>
  <c r="AK25" i="90"/>
  <c r="AT25" i="90" s="1"/>
  <c r="AJ25" i="90"/>
  <c r="AJ61" i="90"/>
  <c r="AK61" i="90"/>
  <c r="AT61" i="90" s="1"/>
  <c r="AJ8" i="90"/>
  <c r="AS65" i="34"/>
  <c r="AL65" i="34"/>
  <c r="AU65" i="34" s="1"/>
  <c r="AJ56" i="90"/>
  <c r="AK56" i="90"/>
  <c r="AT56" i="90" s="1"/>
  <c r="AS39" i="90"/>
  <c r="AL39" i="90"/>
  <c r="AU39" i="90" s="1"/>
  <c r="AS75" i="34"/>
  <c r="AL75" i="34"/>
  <c r="AU75" i="34" s="1"/>
  <c r="AS61" i="34"/>
  <c r="AL61" i="34"/>
  <c r="AU61" i="34" s="1"/>
  <c r="AJ87" i="90"/>
  <c r="AK87" i="90"/>
  <c r="AT87" i="90" s="1"/>
  <c r="AS48" i="90"/>
  <c r="AL48" i="90"/>
  <c r="AU48" i="90" s="1"/>
  <c r="AS74" i="34"/>
  <c r="AL74" i="34"/>
  <c r="AU74" i="34" s="1"/>
  <c r="AK19" i="90"/>
  <c r="AT19" i="90" s="1"/>
  <c r="AJ19" i="90"/>
  <c r="AI91" i="73"/>
  <c r="AN91" i="73"/>
  <c r="AJ9" i="90"/>
  <c r="AK9" i="90"/>
  <c r="AT9" i="90" s="1"/>
  <c r="AJ86" i="90"/>
  <c r="AS54" i="34"/>
  <c r="AL54" i="34"/>
  <c r="AU54" i="34" s="1"/>
  <c r="AS63" i="90"/>
  <c r="AL63" i="90"/>
  <c r="AU63" i="90" s="1"/>
  <c r="AS51" i="34"/>
  <c r="AL51" i="34"/>
  <c r="AU51" i="34" s="1"/>
  <c r="AJ77" i="90"/>
  <c r="AK77" i="90"/>
  <c r="AT77" i="90" s="1"/>
  <c r="AS63" i="34"/>
  <c r="AL63" i="34"/>
  <c r="AU63" i="34" s="1"/>
  <c r="AJ11" i="34"/>
  <c r="AK11" i="34"/>
  <c r="AT11" i="34" s="1"/>
  <c r="AS35" i="34"/>
  <c r="AL35" i="34"/>
  <c r="AU35" i="34" s="1"/>
  <c r="AS53" i="34"/>
  <c r="AL53" i="34"/>
  <c r="AU53" i="34" s="1"/>
  <c r="AS71" i="34"/>
  <c r="AL71" i="34"/>
  <c r="AU71" i="34" s="1"/>
  <c r="AN89" i="34"/>
  <c r="AN91" i="34" s="1"/>
  <c r="AI89" i="34"/>
  <c r="AJ32" i="90"/>
  <c r="AK32" i="90"/>
  <c r="AT32" i="90" s="1"/>
  <c r="AJ68" i="90"/>
  <c r="AK68" i="90"/>
  <c r="AT68" i="90" s="1"/>
  <c r="AJ15" i="90"/>
  <c r="AS21" i="34"/>
  <c r="AL21" i="34"/>
  <c r="AU21" i="34" s="1"/>
  <c r="AJ18" i="34"/>
  <c r="AK18" i="34"/>
  <c r="AT18" i="34" s="1"/>
  <c r="AI88" i="45"/>
  <c r="AN88" i="45"/>
  <c r="AS33" i="90"/>
  <c r="AL33" i="90"/>
  <c r="AU33" i="90" s="1"/>
  <c r="AS75" i="90"/>
  <c r="AL75" i="90"/>
  <c r="AU75" i="90" s="1"/>
  <c r="AS42" i="90"/>
  <c r="AL42" i="90"/>
  <c r="AU42" i="90" s="1"/>
  <c r="AS49" i="34"/>
  <c r="AL49" i="34"/>
  <c r="AU49" i="34" s="1"/>
  <c r="AS67" i="34"/>
  <c r="AL67" i="34"/>
  <c r="AU67" i="34" s="1"/>
  <c r="AS86" i="34"/>
  <c r="AL86" i="34"/>
  <c r="AU86" i="34" s="1"/>
  <c r="AK28" i="90"/>
  <c r="AT28" i="90" s="1"/>
  <c r="AJ28" i="90"/>
  <c r="AJ64" i="90"/>
  <c r="AK64" i="90"/>
  <c r="AT64" i="90" s="1"/>
  <c r="AJ23" i="90"/>
  <c r="AK23" i="90"/>
  <c r="AT23" i="90" s="1"/>
  <c r="AJ83" i="90"/>
  <c r="AK83" i="90"/>
  <c r="AT83" i="90" s="1"/>
  <c r="AS9" i="34"/>
  <c r="AL9" i="34"/>
  <c r="AU9" i="34" s="1"/>
  <c r="AR86" i="94"/>
  <c r="AS8" i="34"/>
  <c r="AS26" i="34"/>
  <c r="AL26" i="34"/>
  <c r="AU26" i="34" s="1"/>
  <c r="AS44" i="34"/>
  <c r="AL44" i="34"/>
  <c r="AU44" i="34" s="1"/>
  <c r="AS62" i="34"/>
  <c r="AL62" i="34"/>
  <c r="AU62" i="34" s="1"/>
  <c r="AS80" i="34"/>
  <c r="AL80" i="34"/>
  <c r="AU80" i="34" s="1"/>
  <c r="AJ53" i="90"/>
  <c r="AK53" i="90"/>
  <c r="AT53" i="90" s="1"/>
  <c r="AJ4" i="34"/>
  <c r="AK4" i="34"/>
  <c r="AT4" i="34" s="1"/>
  <c r="AJ10" i="34"/>
  <c r="AS28" i="34"/>
  <c r="AL28" i="34"/>
  <c r="AU28" i="34" s="1"/>
  <c r="AS46" i="34"/>
  <c r="AL46" i="34"/>
  <c r="AU46" i="34" s="1"/>
  <c r="AS64" i="34"/>
  <c r="AL64" i="34"/>
  <c r="AU64" i="34" s="1"/>
  <c r="AS82" i="34"/>
  <c r="AL82" i="34"/>
  <c r="AU82" i="34" s="1"/>
  <c r="X86" i="89"/>
  <c r="Y86" i="89"/>
  <c r="AK31" i="90"/>
  <c r="AT31" i="90" s="1"/>
  <c r="AJ31" i="90"/>
  <c r="AJ67" i="90"/>
  <c r="AK67" i="90"/>
  <c r="AT67" i="90" s="1"/>
  <c r="AH91" i="25"/>
  <c r="AQ91" i="25" s="1"/>
  <c r="AJ81" i="90"/>
  <c r="AJ30" i="90"/>
  <c r="Y91" i="33"/>
  <c r="X91" i="33"/>
  <c r="AS29" i="34"/>
  <c r="AL29" i="34"/>
  <c r="AU29" i="34" s="1"/>
  <c r="AS83" i="34"/>
  <c r="AL83" i="34"/>
  <c r="AU83" i="34" s="1"/>
  <c r="AS72" i="90"/>
  <c r="AL72" i="90"/>
  <c r="AU72" i="90" s="1"/>
  <c r="AH88" i="74"/>
  <c r="AQ88" i="74" s="1"/>
  <c r="AS18" i="90"/>
  <c r="AL18" i="90"/>
  <c r="AU18" i="90" s="1"/>
  <c r="AS79" i="34"/>
  <c r="AL79" i="34"/>
  <c r="AU79" i="34" s="1"/>
  <c r="AJ65" i="90"/>
  <c r="AK65" i="90"/>
  <c r="AT65" i="90" s="1"/>
  <c r="AS20" i="34"/>
  <c r="AL20" i="34"/>
  <c r="AU20" i="34" s="1"/>
  <c r="AS56" i="34"/>
  <c r="AL56" i="34"/>
  <c r="AU56" i="34" s="1"/>
  <c r="AS40" i="34"/>
  <c r="AL40" i="34"/>
  <c r="AU40" i="34" s="1"/>
  <c r="AS76" i="34"/>
  <c r="AL76" i="34"/>
  <c r="AU76" i="34" s="1"/>
  <c r="AI91" i="85"/>
  <c r="AN91" i="85"/>
  <c r="AI88" i="29"/>
  <c r="AN88" i="29"/>
  <c r="AJ26" i="90"/>
  <c r="AK26" i="90"/>
  <c r="AT26" i="90" s="1"/>
  <c r="AJ12" i="34"/>
  <c r="AK12" i="34"/>
  <c r="AT12" i="34" s="1"/>
  <c r="AK22" i="90"/>
  <c r="AT22" i="90" s="1"/>
  <c r="AJ22" i="90"/>
  <c r="AJ41" i="90"/>
  <c r="AK41" i="90"/>
  <c r="AT41" i="90" s="1"/>
  <c r="AJ17" i="34"/>
  <c r="AK17" i="34"/>
  <c r="AT17" i="34" s="1"/>
  <c r="AR93" i="77"/>
  <c r="AJ38" i="90"/>
  <c r="AK38" i="90"/>
  <c r="AT38" i="90" s="1"/>
  <c r="AJ74" i="90"/>
  <c r="AK74" i="90"/>
  <c r="AT74" i="90" s="1"/>
  <c r="AJ51" i="90"/>
  <c r="AN92" i="81"/>
  <c r="AI92" i="81"/>
  <c r="AS36" i="90"/>
  <c r="AL36" i="90"/>
  <c r="AU36" i="90" s="1"/>
  <c r="AH87" i="94"/>
  <c r="AQ87" i="94" s="1"/>
  <c r="AJ24" i="34"/>
  <c r="AK24" i="34"/>
  <c r="AT24" i="34" s="1"/>
  <c r="AS42" i="34"/>
  <c r="AL42" i="34"/>
  <c r="AU42" i="34" s="1"/>
  <c r="AS60" i="34"/>
  <c r="AL60" i="34"/>
  <c r="AU60" i="34" s="1"/>
  <c r="AS78" i="34"/>
  <c r="AL78" i="34"/>
  <c r="AU78" i="34" s="1"/>
  <c r="AS69" i="34"/>
  <c r="AL69" i="34"/>
  <c r="AU69" i="34" s="1"/>
  <c r="AJ7" i="34"/>
  <c r="AK7" i="34"/>
  <c r="AT7" i="34" s="1"/>
  <c r="AK34" i="90"/>
  <c r="AT34" i="90" s="1"/>
  <c r="AJ34" i="90"/>
  <c r="AJ70" i="90"/>
  <c r="AK70" i="90"/>
  <c r="AT70" i="90" s="1"/>
  <c r="AJ35" i="90"/>
  <c r="AK35" i="90"/>
  <c r="AT35" i="90" s="1"/>
  <c r="AS78" i="90"/>
  <c r="AL78" i="90"/>
  <c r="AU78" i="90" s="1"/>
  <c r="AJ5" i="90"/>
  <c r="AK5" i="90"/>
  <c r="AT5" i="90" s="1"/>
  <c r="AJ71" i="90"/>
  <c r="AK71" i="90"/>
  <c r="AT71" i="90" s="1"/>
  <c r="AS3" i="34"/>
  <c r="AL3" i="34"/>
  <c r="AU3" i="34" s="1"/>
  <c r="AS81" i="34"/>
  <c r="AL81" i="34"/>
  <c r="AU81" i="34" s="1"/>
  <c r="X92" i="41"/>
  <c r="Y92" i="41"/>
  <c r="AJ16" i="34"/>
  <c r="AS34" i="34"/>
  <c r="AL34" i="34"/>
  <c r="AU34" i="34" s="1"/>
  <c r="X92" i="85"/>
  <c r="Y92" i="85"/>
  <c r="AK37" i="90"/>
  <c r="AT37" i="90" s="1"/>
  <c r="AJ37" i="90"/>
  <c r="AJ73" i="90"/>
  <c r="AK73" i="90"/>
  <c r="AT73" i="90" s="1"/>
  <c r="AS45" i="34"/>
  <c r="AL45" i="34"/>
  <c r="AU45" i="34" s="1"/>
  <c r="AS47" i="34"/>
  <c r="AL47" i="34"/>
  <c r="AU47" i="34" s="1"/>
  <c r="AJ6" i="34"/>
  <c r="AK6" i="34"/>
  <c r="AT6" i="34" s="1"/>
  <c r="AK16" i="90"/>
  <c r="AT16" i="90" s="1"/>
  <c r="AJ16" i="90"/>
  <c r="AJ29" i="90"/>
  <c r="AK29" i="90"/>
  <c r="AT29" i="90" s="1"/>
  <c r="AL22" i="34"/>
  <c r="AU22" i="34" s="1"/>
  <c r="AS58" i="34"/>
  <c r="AL58" i="34"/>
  <c r="AU58" i="34" s="1"/>
  <c r="W92" i="37"/>
  <c r="AG91" i="37"/>
  <c r="AP91" i="37" s="1"/>
  <c r="AF91" i="37"/>
  <c r="AO91" i="37" s="1"/>
  <c r="AE91" i="37"/>
  <c r="AS84" i="90"/>
  <c r="AL84" i="90"/>
  <c r="AU84" i="90" s="1"/>
  <c r="AJ62" i="90"/>
  <c r="AK62" i="90"/>
  <c r="AT62" i="90" s="1"/>
  <c r="AS6" i="90"/>
  <c r="AL6" i="90"/>
  <c r="AU6" i="90" s="1"/>
  <c r="AS36" i="34"/>
  <c r="AL36" i="34"/>
  <c r="AU36" i="34" s="1"/>
  <c r="AS72" i="34"/>
  <c r="AL72" i="34"/>
  <c r="AU72" i="34" s="1"/>
  <c r="AH91" i="93"/>
  <c r="AQ91" i="93" s="1"/>
  <c r="AJ23" i="34"/>
  <c r="AK23" i="34"/>
  <c r="AT23" i="34" s="1"/>
  <c r="AS41" i="34"/>
  <c r="AL41" i="34"/>
  <c r="AU41" i="34" s="1"/>
  <c r="AS59" i="34"/>
  <c r="AL59" i="34"/>
  <c r="AU59" i="34" s="1"/>
  <c r="AS77" i="34"/>
  <c r="AL77" i="34"/>
  <c r="AU77" i="34" s="1"/>
  <c r="Y92" i="73"/>
  <c r="X92" i="73"/>
  <c r="AJ44" i="90"/>
  <c r="AK44" i="90"/>
  <c r="AT44" i="90" s="1"/>
  <c r="AJ80" i="90"/>
  <c r="AK80" i="90"/>
  <c r="AT80" i="90" s="1"/>
  <c r="AS27" i="90"/>
  <c r="AL27" i="90"/>
  <c r="AU27" i="90" s="1"/>
  <c r="X93" i="81"/>
  <c r="Z93" i="81" s="1"/>
  <c r="Y93" i="81"/>
  <c r="AS39" i="34"/>
  <c r="AL39" i="34"/>
  <c r="AU39" i="34" s="1"/>
  <c r="Z87" i="94"/>
  <c r="Y89" i="45"/>
  <c r="X89" i="45"/>
  <c r="Z89" i="45" s="1"/>
  <c r="AJ45" i="90"/>
  <c r="AS66" i="90"/>
  <c r="AL66" i="90"/>
  <c r="AU66" i="90" s="1"/>
  <c r="AJ13" i="34"/>
  <c r="AK13" i="34"/>
  <c r="AT13" i="34" s="1"/>
  <c r="AS37" i="34"/>
  <c r="AL37" i="34"/>
  <c r="AU37" i="34" s="1"/>
  <c r="AS55" i="34"/>
  <c r="AL55" i="34"/>
  <c r="AU55" i="34" s="1"/>
  <c r="AS73" i="34"/>
  <c r="AL73" i="34"/>
  <c r="AU73" i="34" s="1"/>
  <c r="AH94" i="77"/>
  <c r="AQ94" i="77" s="1"/>
  <c r="AB4" i="90"/>
  <c r="AJ3" i="90"/>
  <c r="AK40" i="90"/>
  <c r="AT40" i="90" s="1"/>
  <c r="AJ40" i="90"/>
  <c r="AJ76" i="90"/>
  <c r="AK76" i="90"/>
  <c r="AT76" i="90" s="1"/>
  <c r="AJ47" i="90"/>
  <c r="AK47" i="90"/>
  <c r="AT47" i="90" s="1"/>
  <c r="AS12" i="90"/>
  <c r="AL12" i="90"/>
  <c r="AU12" i="90" s="1"/>
  <c r="AN89" i="90"/>
  <c r="AN91" i="90" s="1"/>
  <c r="AI89" i="90"/>
  <c r="AS14" i="34"/>
  <c r="AL14" i="34"/>
  <c r="AU14" i="34" s="1"/>
  <c r="AS32" i="34"/>
  <c r="AL32" i="34"/>
  <c r="AU32" i="34" s="1"/>
  <c r="AS50" i="34"/>
  <c r="AL50" i="34"/>
  <c r="AU50" i="34" s="1"/>
  <c r="AS68" i="34"/>
  <c r="AL68" i="34"/>
  <c r="AU68" i="34" s="1"/>
  <c r="AS87" i="34"/>
  <c r="AL87" i="34"/>
  <c r="AU87" i="34" s="1"/>
  <c r="AJ11" i="90"/>
  <c r="AK11" i="90"/>
  <c r="AT11" i="90" s="1"/>
  <c r="AJ89" i="90"/>
  <c r="AS89" i="90" s="1"/>
  <c r="AK89" i="90"/>
  <c r="AT89" i="90" s="1"/>
  <c r="AJ24" i="90"/>
  <c r="AN91" i="41"/>
  <c r="AI91" i="41"/>
  <c r="AS52" i="34"/>
  <c r="AL52" i="34"/>
  <c r="AU52" i="34" s="1"/>
  <c r="AS70" i="34"/>
  <c r="AL70" i="34"/>
  <c r="AU70" i="34" s="1"/>
  <c r="AS88" i="34"/>
  <c r="AL88" i="34"/>
  <c r="AU88" i="34" s="1"/>
  <c r="AH91" i="37"/>
  <c r="AQ91" i="37" s="1"/>
  <c r="AS4" i="78"/>
  <c r="AS91" i="78" s="1"/>
  <c r="AL4" i="78"/>
  <c r="AU4" i="78" s="1"/>
  <c r="AU91" i="78" s="1"/>
  <c r="C11" i="78" s="1"/>
  <c r="F31" i="97" s="1"/>
  <c r="AJ7" i="90"/>
  <c r="AK7" i="90"/>
  <c r="AT7" i="90" s="1"/>
  <c r="AK43" i="90"/>
  <c r="AT43" i="90" s="1"/>
  <c r="AJ43" i="90"/>
  <c r="AJ79" i="90"/>
  <c r="AK79" i="90"/>
  <c r="AT79" i="90" s="1"/>
  <c r="Z91" i="25"/>
  <c r="AN90" i="33"/>
  <c r="AI90" i="33"/>
  <c r="AJ5" i="34"/>
  <c r="AL31" i="34" l="1"/>
  <c r="AU31" i="34" s="1"/>
  <c r="W89" i="74"/>
  <c r="Z92" i="73"/>
  <c r="AE92" i="73" s="1"/>
  <c r="Z92" i="41"/>
  <c r="AE92" i="41" s="1"/>
  <c r="AL8" i="34"/>
  <c r="AU8" i="34" s="1"/>
  <c r="AG91" i="93"/>
  <c r="AP91" i="93" s="1"/>
  <c r="AL30" i="34"/>
  <c r="AU30" i="34" s="1"/>
  <c r="Z92" i="85"/>
  <c r="W93" i="85" s="1"/>
  <c r="Z91" i="33"/>
  <c r="W92" i="33" s="1"/>
  <c r="AF91" i="33"/>
  <c r="AO91" i="33" s="1"/>
  <c r="AG91" i="33"/>
  <c r="AP91" i="33" s="1"/>
  <c r="AF92" i="73"/>
  <c r="AO92" i="73" s="1"/>
  <c r="AG92" i="73"/>
  <c r="AP92" i="73" s="1"/>
  <c r="W93" i="41"/>
  <c r="AG92" i="41"/>
  <c r="AP92" i="41" s="1"/>
  <c r="AF92" i="41"/>
  <c r="AO92" i="41" s="1"/>
  <c r="AF92" i="85"/>
  <c r="AO92" i="85" s="1"/>
  <c r="AS43" i="90"/>
  <c r="AL43" i="90"/>
  <c r="AU43" i="90" s="1"/>
  <c r="AS79" i="90"/>
  <c r="AL79" i="90"/>
  <c r="AU79" i="90" s="1"/>
  <c r="AR91" i="41"/>
  <c r="AS11" i="90"/>
  <c r="AL11" i="90"/>
  <c r="AU11" i="90" s="1"/>
  <c r="AS76" i="90"/>
  <c r="AL76" i="90"/>
  <c r="AU76" i="90" s="1"/>
  <c r="AF89" i="45"/>
  <c r="AO89" i="45" s="1"/>
  <c r="AE89" i="45"/>
  <c r="W90" i="45"/>
  <c r="AG89" i="45"/>
  <c r="AP89" i="45" s="1"/>
  <c r="W94" i="81"/>
  <c r="AG93" i="81"/>
  <c r="AP93" i="81" s="1"/>
  <c r="AF93" i="81"/>
  <c r="AO93" i="81" s="1"/>
  <c r="AE93" i="81"/>
  <c r="AS44" i="90"/>
  <c r="AL44" i="90"/>
  <c r="AU44" i="90" s="1"/>
  <c r="AS62" i="90"/>
  <c r="AL62" i="90"/>
  <c r="AU62" i="90" s="1"/>
  <c r="AS37" i="90"/>
  <c r="AL37" i="90"/>
  <c r="AU37" i="90" s="1"/>
  <c r="AS5" i="90"/>
  <c r="AL5" i="90"/>
  <c r="AU5" i="90" s="1"/>
  <c r="AS70" i="90"/>
  <c r="AL70" i="90"/>
  <c r="AU70" i="90" s="1"/>
  <c r="AS51" i="90"/>
  <c r="AL51" i="90"/>
  <c r="AU51" i="90" s="1"/>
  <c r="AR88" i="29"/>
  <c r="AS65" i="90"/>
  <c r="AL65" i="90"/>
  <c r="AU65" i="90" s="1"/>
  <c r="AT91" i="34"/>
  <c r="AS28" i="90"/>
  <c r="AL28" i="90"/>
  <c r="AU28" i="90" s="1"/>
  <c r="AS68" i="90"/>
  <c r="AL68" i="90"/>
  <c r="AU68" i="90" s="1"/>
  <c r="AS11" i="34"/>
  <c r="AL11" i="34"/>
  <c r="AU11" i="34" s="1"/>
  <c r="AS61" i="90"/>
  <c r="AL61" i="90"/>
  <c r="AU61" i="90" s="1"/>
  <c r="AS58" i="90"/>
  <c r="AL58" i="90"/>
  <c r="AU58" i="90" s="1"/>
  <c r="AS52" i="90"/>
  <c r="AL52" i="90"/>
  <c r="AU52" i="90" s="1"/>
  <c r="W88" i="94"/>
  <c r="AG87" i="94"/>
  <c r="AP87" i="94" s="1"/>
  <c r="AF87" i="94"/>
  <c r="AO87" i="94" s="1"/>
  <c r="AE87" i="94"/>
  <c r="AS4" i="34"/>
  <c r="AL4" i="34"/>
  <c r="AU4" i="34" s="1"/>
  <c r="AS83" i="90"/>
  <c r="AL83" i="90"/>
  <c r="AU83" i="90" s="1"/>
  <c r="AS18" i="34"/>
  <c r="AL18" i="34"/>
  <c r="AU18" i="34" s="1"/>
  <c r="AS25" i="90"/>
  <c r="AL25" i="90"/>
  <c r="AU25" i="90" s="1"/>
  <c r="AS17" i="34"/>
  <c r="AL17" i="34"/>
  <c r="AU17" i="34" s="1"/>
  <c r="AS55" i="90"/>
  <c r="AL55" i="90"/>
  <c r="AU55" i="90" s="1"/>
  <c r="AS46" i="90"/>
  <c r="AL46" i="90"/>
  <c r="AU46" i="90" s="1"/>
  <c r="AS19" i="34"/>
  <c r="AL19" i="34"/>
  <c r="AU19" i="34" s="1"/>
  <c r="AN91" i="93"/>
  <c r="AS5" i="34"/>
  <c r="AL5" i="34"/>
  <c r="AU5" i="34" s="1"/>
  <c r="AS29" i="90"/>
  <c r="AL29" i="90"/>
  <c r="AU29" i="90" s="1"/>
  <c r="AS16" i="34"/>
  <c r="AL16" i="34"/>
  <c r="AU16" i="34" s="1"/>
  <c r="AS34" i="90"/>
  <c r="AL34" i="90"/>
  <c r="AU34" i="90" s="1"/>
  <c r="AS30" i="90"/>
  <c r="AL30" i="90"/>
  <c r="AU30" i="90" s="1"/>
  <c r="AS88" i="90"/>
  <c r="AL88" i="90"/>
  <c r="AU88" i="90" s="1"/>
  <c r="AS82" i="90"/>
  <c r="AL82" i="90"/>
  <c r="AU82" i="90" s="1"/>
  <c r="AI88" i="74"/>
  <c r="AN88" i="74"/>
  <c r="AR90" i="33"/>
  <c r="AS12" i="34"/>
  <c r="AL12" i="34"/>
  <c r="AU12" i="34" s="1"/>
  <c r="AH89" i="29"/>
  <c r="AQ89" i="29" s="1"/>
  <c r="AS3" i="90"/>
  <c r="AL3" i="90"/>
  <c r="AU3" i="90" s="1"/>
  <c r="AS45" i="90"/>
  <c r="AL45" i="90"/>
  <c r="AU45" i="90" s="1"/>
  <c r="AI91" i="37"/>
  <c r="AN91" i="37"/>
  <c r="AH92" i="85"/>
  <c r="AQ92" i="85" s="1"/>
  <c r="AH92" i="41"/>
  <c r="AQ92" i="41" s="1"/>
  <c r="AS67" i="90"/>
  <c r="AL67" i="90"/>
  <c r="AU67" i="90" s="1"/>
  <c r="AS53" i="90"/>
  <c r="AL53" i="90"/>
  <c r="AU53" i="90" s="1"/>
  <c r="AS23" i="90"/>
  <c r="AL23" i="90"/>
  <c r="AU23" i="90" s="1"/>
  <c r="AR89" i="34"/>
  <c r="AR91" i="34" s="1"/>
  <c r="AL89" i="34"/>
  <c r="AU89" i="34" s="1"/>
  <c r="AR91" i="73"/>
  <c r="AS49" i="90"/>
  <c r="AL49" i="90"/>
  <c r="AU49" i="90" s="1"/>
  <c r="AS17" i="90"/>
  <c r="AL17" i="90"/>
  <c r="AU17" i="90" s="1"/>
  <c r="X95" i="77"/>
  <c r="Y95" i="77"/>
  <c r="Z95" i="77" s="1"/>
  <c r="AS14" i="90"/>
  <c r="AL14" i="90"/>
  <c r="AU14" i="90" s="1"/>
  <c r="AS50" i="90"/>
  <c r="AL50" i="90"/>
  <c r="AU50" i="90" s="1"/>
  <c r="AS7" i="90"/>
  <c r="AL7" i="90"/>
  <c r="AU7" i="90" s="1"/>
  <c r="AS47" i="90"/>
  <c r="AL47" i="90"/>
  <c r="AU47" i="90" s="1"/>
  <c r="AJ4" i="90"/>
  <c r="AK4" i="90"/>
  <c r="AT4" i="90" s="1"/>
  <c r="AT91" i="90" s="1"/>
  <c r="AH89" i="45"/>
  <c r="AQ89" i="45" s="1"/>
  <c r="AS80" i="90"/>
  <c r="AL80" i="90"/>
  <c r="AU80" i="90" s="1"/>
  <c r="AS71" i="90"/>
  <c r="AL71" i="90"/>
  <c r="AU71" i="90" s="1"/>
  <c r="AS35" i="90"/>
  <c r="AL35" i="90"/>
  <c r="AU35" i="90" s="1"/>
  <c r="AS7" i="34"/>
  <c r="AL7" i="34"/>
  <c r="AU7" i="34" s="1"/>
  <c r="AR92" i="81"/>
  <c r="AS38" i="90"/>
  <c r="AL38" i="90"/>
  <c r="AU38" i="90" s="1"/>
  <c r="AS41" i="90"/>
  <c r="AL41" i="90"/>
  <c r="AU41" i="90" s="1"/>
  <c r="AS26" i="90"/>
  <c r="AL26" i="90"/>
  <c r="AU26" i="90" s="1"/>
  <c r="AH91" i="33"/>
  <c r="AQ91" i="33" s="1"/>
  <c r="AS31" i="90"/>
  <c r="AL31" i="90"/>
  <c r="AU31" i="90" s="1"/>
  <c r="AS15" i="90"/>
  <c r="AL15" i="90"/>
  <c r="AU15" i="90" s="1"/>
  <c r="AS77" i="90"/>
  <c r="AL77" i="90"/>
  <c r="AU77" i="90" s="1"/>
  <c r="AS19" i="90"/>
  <c r="AL19" i="90"/>
  <c r="AU19" i="90" s="1"/>
  <c r="AS8" i="90"/>
  <c r="AL8" i="90"/>
  <c r="AU8" i="90" s="1"/>
  <c r="AR85" i="89"/>
  <c r="AS20" i="90"/>
  <c r="AL20" i="90"/>
  <c r="AU20" i="90" s="1"/>
  <c r="Z89" i="29"/>
  <c r="AS13" i="90"/>
  <c r="AL13" i="90"/>
  <c r="AU13" i="90" s="1"/>
  <c r="AI94" i="77"/>
  <c r="AN94" i="77"/>
  <c r="AS40" i="90"/>
  <c r="AL40" i="90"/>
  <c r="AU40" i="90" s="1"/>
  <c r="AH92" i="73"/>
  <c r="AQ92" i="73" s="1"/>
  <c r="Y92" i="37"/>
  <c r="X92" i="37"/>
  <c r="AH86" i="89"/>
  <c r="AQ86" i="89" s="1"/>
  <c r="AS9" i="90"/>
  <c r="AL9" i="90"/>
  <c r="AU9" i="90" s="1"/>
  <c r="AS56" i="90"/>
  <c r="AL56" i="90"/>
  <c r="AU56" i="90" s="1"/>
  <c r="Y92" i="93"/>
  <c r="X92" i="93"/>
  <c r="Z92" i="93" s="1"/>
  <c r="AS24" i="90"/>
  <c r="AL24" i="90"/>
  <c r="AU24" i="90" s="1"/>
  <c r="AS16" i="90"/>
  <c r="AL16" i="90"/>
  <c r="AU16" i="90" s="1"/>
  <c r="AS24" i="34"/>
  <c r="AL24" i="34"/>
  <c r="AU24" i="34" s="1"/>
  <c r="AS74" i="90"/>
  <c r="AL74" i="90"/>
  <c r="AU74" i="90" s="1"/>
  <c r="AR91" i="85"/>
  <c r="AS81" i="90"/>
  <c r="AL81" i="90"/>
  <c r="AU81" i="90" s="1"/>
  <c r="Z86" i="89"/>
  <c r="AS32" i="90"/>
  <c r="AL32" i="90"/>
  <c r="AU32" i="90" s="1"/>
  <c r="AE91" i="25"/>
  <c r="W92" i="25"/>
  <c r="AG91" i="25"/>
  <c r="AP91" i="25" s="1"/>
  <c r="AF91" i="25"/>
  <c r="AO91" i="25" s="1"/>
  <c r="AL89" i="90"/>
  <c r="AU89" i="90" s="1"/>
  <c r="AR89" i="90"/>
  <c r="AR91" i="90" s="1"/>
  <c r="AS13" i="34"/>
  <c r="AL13" i="34"/>
  <c r="AU13" i="34" s="1"/>
  <c r="AH93" i="81"/>
  <c r="AQ93" i="81" s="1"/>
  <c r="AS23" i="34"/>
  <c r="AL23" i="34"/>
  <c r="AU23" i="34" s="1"/>
  <c r="AS6" i="34"/>
  <c r="AL6" i="34"/>
  <c r="AU6" i="34" s="1"/>
  <c r="AS73" i="90"/>
  <c r="AL73" i="90"/>
  <c r="AU73" i="90" s="1"/>
  <c r="AS22" i="90"/>
  <c r="AL22" i="90"/>
  <c r="AU22" i="90" s="1"/>
  <c r="AS10" i="34"/>
  <c r="AL10" i="34"/>
  <c r="AU10" i="34" s="1"/>
  <c r="AS64" i="90"/>
  <c r="AL64" i="90"/>
  <c r="AU64" i="90" s="1"/>
  <c r="AR88" i="45"/>
  <c r="AS86" i="90"/>
  <c r="AL86" i="90"/>
  <c r="AU86" i="90" s="1"/>
  <c r="AS87" i="90"/>
  <c r="AL87" i="90"/>
  <c r="AU87" i="90" s="1"/>
  <c r="AS54" i="90"/>
  <c r="AL54" i="90"/>
  <c r="AU54" i="90" s="1"/>
  <c r="AS57" i="90"/>
  <c r="AL57" i="90"/>
  <c r="AU57" i="90" s="1"/>
  <c r="AS59" i="90"/>
  <c r="AL59" i="90"/>
  <c r="AU59" i="90" s="1"/>
  <c r="AS10" i="90"/>
  <c r="AL10" i="90"/>
  <c r="AU10" i="90" s="1"/>
  <c r="AS85" i="90"/>
  <c r="AL85" i="90"/>
  <c r="AU85" i="90" s="1"/>
  <c r="AS25" i="34"/>
  <c r="AL25" i="34"/>
  <c r="AU25" i="34" s="1"/>
  <c r="Y89" i="74"/>
  <c r="X89" i="74"/>
  <c r="AI91" i="93" l="1"/>
  <c r="AE92" i="85"/>
  <c r="W93" i="73"/>
  <c r="Z92" i="37"/>
  <c r="AG92" i="85"/>
  <c r="AP92" i="85" s="1"/>
  <c r="AE91" i="33"/>
  <c r="AN91" i="33" s="1"/>
  <c r="AS91" i="34"/>
  <c r="AU91" i="34"/>
  <c r="C11" i="34" s="1"/>
  <c r="X93" i="41"/>
  <c r="Y93" i="41"/>
  <c r="Y92" i="25"/>
  <c r="X92" i="25"/>
  <c r="Z92" i="25" s="1"/>
  <c r="AG95" i="77"/>
  <c r="AP95" i="77" s="1"/>
  <c r="AF95" i="77"/>
  <c r="AO95" i="77" s="1"/>
  <c r="AE95" i="77"/>
  <c r="W96" i="77"/>
  <c r="AR88" i="74"/>
  <c r="X94" i="81"/>
  <c r="Y94" i="81"/>
  <c r="Y93" i="85"/>
  <c r="X93" i="85"/>
  <c r="AI91" i="25"/>
  <c r="AN91" i="25"/>
  <c r="AG89" i="29"/>
  <c r="AP89" i="29" s="1"/>
  <c r="AF89" i="29"/>
  <c r="AO89" i="29" s="1"/>
  <c r="AE89" i="29"/>
  <c r="W90" i="29"/>
  <c r="AS4" i="90"/>
  <c r="AS91" i="90" s="1"/>
  <c r="AL4" i="90"/>
  <c r="AU4" i="90" s="1"/>
  <c r="AI92" i="85"/>
  <c r="AN92" i="85"/>
  <c r="AR91" i="37"/>
  <c r="X88" i="94"/>
  <c r="Y88" i="94"/>
  <c r="AI93" i="81"/>
  <c r="AN93" i="81"/>
  <c r="X90" i="45"/>
  <c r="Y90" i="45"/>
  <c r="AI91" i="33"/>
  <c r="AH89" i="74"/>
  <c r="AQ89" i="74" s="1"/>
  <c r="AQ91" i="74" s="1"/>
  <c r="AZ3" i="74"/>
  <c r="AX6" i="74" s="1"/>
  <c r="S6" i="74" s="1"/>
  <c r="AC6" i="74" s="1"/>
  <c r="AB7" i="74" s="1"/>
  <c r="AI92" i="41"/>
  <c r="AN92" i="41"/>
  <c r="X92" i="33"/>
  <c r="Y92" i="33"/>
  <c r="AR91" i="93"/>
  <c r="AI87" i="94"/>
  <c r="AN87" i="94"/>
  <c r="AN89" i="45"/>
  <c r="AI89" i="45"/>
  <c r="Y93" i="73"/>
  <c r="X93" i="73"/>
  <c r="AG92" i="93"/>
  <c r="AP92" i="93" s="1"/>
  <c r="W93" i="93"/>
  <c r="AF92" i="93"/>
  <c r="AO92" i="93" s="1"/>
  <c r="AE92" i="93"/>
  <c r="AE92" i="37"/>
  <c r="W93" i="37"/>
  <c r="AF92" i="37"/>
  <c r="AO92" i="37" s="1"/>
  <c r="AG92" i="37"/>
  <c r="AP92" i="37" s="1"/>
  <c r="W87" i="89"/>
  <c r="AF86" i="89"/>
  <c r="AO86" i="89" s="1"/>
  <c r="AE86" i="89"/>
  <c r="AG86" i="89"/>
  <c r="AP86" i="89" s="1"/>
  <c r="AR94" i="77"/>
  <c r="Z89" i="74"/>
  <c r="AH92" i="93"/>
  <c r="AQ92" i="93" s="1"/>
  <c r="AH92" i="37"/>
  <c r="AQ92" i="37" s="1"/>
  <c r="AH95" i="77"/>
  <c r="AQ95" i="77" s="1"/>
  <c r="AU91" i="90"/>
  <c r="C11" i="90" s="1"/>
  <c r="F43" i="97" s="1"/>
  <c r="AI92" i="73"/>
  <c r="AN92" i="73"/>
  <c r="Z93" i="85" l="1"/>
  <c r="Z93" i="41"/>
  <c r="AX64" i="74"/>
  <c r="S64" i="74" s="1"/>
  <c r="AC64" i="74" s="1"/>
  <c r="AB65" i="74" s="1"/>
  <c r="Z93" i="73"/>
  <c r="AX58" i="74"/>
  <c r="S58" i="74" s="1"/>
  <c r="AC58" i="74" s="1"/>
  <c r="AB59" i="74" s="1"/>
  <c r="AX52" i="74"/>
  <c r="S52" i="74" s="1"/>
  <c r="AC52" i="74" s="1"/>
  <c r="AB53" i="74" s="1"/>
  <c r="AX84" i="74"/>
  <c r="S84" i="74" s="1"/>
  <c r="AC84" i="74" s="1"/>
  <c r="AB85" i="74" s="1"/>
  <c r="AX46" i="74"/>
  <c r="S46" i="74" s="1"/>
  <c r="AC46" i="74" s="1"/>
  <c r="AB47" i="74" s="1"/>
  <c r="AX82" i="74"/>
  <c r="S82" i="74" s="1"/>
  <c r="AC82" i="74" s="1"/>
  <c r="AB83" i="74" s="1"/>
  <c r="AX40" i="74"/>
  <c r="S40" i="74" s="1"/>
  <c r="AC40" i="74" s="1"/>
  <c r="AB41" i="74" s="1"/>
  <c r="AX76" i="74"/>
  <c r="S76" i="74" s="1"/>
  <c r="AC76" i="74" s="1"/>
  <c r="AB77" i="74" s="1"/>
  <c r="AX28" i="74"/>
  <c r="S28" i="74" s="1"/>
  <c r="AC28" i="74" s="1"/>
  <c r="AB29" i="74" s="1"/>
  <c r="AX22" i="74"/>
  <c r="S22" i="74" s="1"/>
  <c r="AC22" i="74" s="1"/>
  <c r="AB23" i="74" s="1"/>
  <c r="Z88" i="94"/>
  <c r="AX16" i="74"/>
  <c r="S16" i="74" s="1"/>
  <c r="AC16" i="74" s="1"/>
  <c r="AB17" i="74" s="1"/>
  <c r="AX10" i="74"/>
  <c r="S10" i="74" s="1"/>
  <c r="AC10" i="74" s="1"/>
  <c r="AB11" i="74" s="1"/>
  <c r="AX70" i="74"/>
  <c r="S70" i="74" s="1"/>
  <c r="AC70" i="74" s="1"/>
  <c r="AB71" i="74" s="1"/>
  <c r="AX34" i="74"/>
  <c r="S34" i="74" s="1"/>
  <c r="AC34" i="74" s="1"/>
  <c r="AB35" i="74" s="1"/>
  <c r="AK7" i="74"/>
  <c r="AT7" i="74" s="1"/>
  <c r="AF88" i="94"/>
  <c r="AO88" i="94" s="1"/>
  <c r="AE88" i="94"/>
  <c r="AG88" i="94"/>
  <c r="AP88" i="94" s="1"/>
  <c r="W89" i="94"/>
  <c r="AE93" i="41"/>
  <c r="W94" i="41"/>
  <c r="AF93" i="41"/>
  <c r="AO93" i="41" s="1"/>
  <c r="AG93" i="41"/>
  <c r="AP93" i="41" s="1"/>
  <c r="AK85" i="74"/>
  <c r="AT85" i="74" s="1"/>
  <c r="AK65" i="74"/>
  <c r="AT65" i="74" s="1"/>
  <c r="AK41" i="74"/>
  <c r="AT41" i="74" s="1"/>
  <c r="AK23" i="74"/>
  <c r="AT23" i="74" s="1"/>
  <c r="Y96" i="77"/>
  <c r="X96" i="77"/>
  <c r="AR92" i="73"/>
  <c r="AR92" i="41"/>
  <c r="AX83" i="74"/>
  <c r="S83" i="74" s="1"/>
  <c r="AC83" i="74" s="1"/>
  <c r="AB84" i="74" s="1"/>
  <c r="AX77" i="74"/>
  <c r="S77" i="74" s="1"/>
  <c r="AC77" i="74" s="1"/>
  <c r="AB78" i="74" s="1"/>
  <c r="AX71" i="74"/>
  <c r="S71" i="74" s="1"/>
  <c r="AC71" i="74" s="1"/>
  <c r="AB72" i="74" s="1"/>
  <c r="AX65" i="74"/>
  <c r="S65" i="74" s="1"/>
  <c r="AC65" i="74" s="1"/>
  <c r="AB66" i="74" s="1"/>
  <c r="AX59" i="74"/>
  <c r="S59" i="74" s="1"/>
  <c r="AC59" i="74" s="1"/>
  <c r="AB60" i="74" s="1"/>
  <c r="AX53" i="74"/>
  <c r="S53" i="74" s="1"/>
  <c r="AC53" i="74" s="1"/>
  <c r="AB54" i="74" s="1"/>
  <c r="AX47" i="74"/>
  <c r="S47" i="74" s="1"/>
  <c r="AC47" i="74" s="1"/>
  <c r="AB48" i="74" s="1"/>
  <c r="AX41" i="74"/>
  <c r="S41" i="74" s="1"/>
  <c r="AC41" i="74" s="1"/>
  <c r="AB42" i="74" s="1"/>
  <c r="AX35" i="74"/>
  <c r="S35" i="74" s="1"/>
  <c r="AC35" i="74" s="1"/>
  <c r="AB36" i="74" s="1"/>
  <c r="AX29" i="74"/>
  <c r="S29" i="74" s="1"/>
  <c r="AC29" i="74" s="1"/>
  <c r="AB30" i="74" s="1"/>
  <c r="AX23" i="74"/>
  <c r="S23" i="74" s="1"/>
  <c r="AC23" i="74" s="1"/>
  <c r="AB24" i="74" s="1"/>
  <c r="AX17" i="74"/>
  <c r="S17" i="74" s="1"/>
  <c r="AC17" i="74" s="1"/>
  <c r="AB18" i="74" s="1"/>
  <c r="AX11" i="74"/>
  <c r="S11" i="74" s="1"/>
  <c r="AC11" i="74" s="1"/>
  <c r="AB12" i="74" s="1"/>
  <c r="AX5" i="74"/>
  <c r="S5" i="74" s="1"/>
  <c r="AC5" i="74" s="1"/>
  <c r="AB6" i="74" s="1"/>
  <c r="AR92" i="85"/>
  <c r="AG93" i="85"/>
  <c r="AP93" i="85" s="1"/>
  <c r="AF93" i="85"/>
  <c r="AO93" i="85" s="1"/>
  <c r="AE93" i="85"/>
  <c r="W94" i="85"/>
  <c r="AH92" i="25"/>
  <c r="AQ92" i="25" s="1"/>
  <c r="AG93" i="73"/>
  <c r="AP93" i="73" s="1"/>
  <c r="AF93" i="73"/>
  <c r="AO93" i="73" s="1"/>
  <c r="AE93" i="73"/>
  <c r="W94" i="73"/>
  <c r="AJ77" i="74"/>
  <c r="AK77" i="74"/>
  <c r="AT77" i="74" s="1"/>
  <c r="AK53" i="74"/>
  <c r="AT53" i="74" s="1"/>
  <c r="AJ29" i="74"/>
  <c r="AK29" i="74"/>
  <c r="AT29" i="74" s="1"/>
  <c r="AR89" i="45"/>
  <c r="AX87" i="74"/>
  <c r="S87" i="74" s="1"/>
  <c r="AC87" i="74" s="1"/>
  <c r="AB88" i="74" s="1"/>
  <c r="AX69" i="74"/>
  <c r="S69" i="74" s="1"/>
  <c r="AC69" i="74" s="1"/>
  <c r="AB70" i="74" s="1"/>
  <c r="AX63" i="74"/>
  <c r="S63" i="74" s="1"/>
  <c r="AC63" i="74" s="1"/>
  <c r="AB64" i="74" s="1"/>
  <c r="AX57" i="74"/>
  <c r="S57" i="74" s="1"/>
  <c r="AC57" i="74" s="1"/>
  <c r="AB58" i="74" s="1"/>
  <c r="AX51" i="74"/>
  <c r="S51" i="74" s="1"/>
  <c r="AC51" i="74" s="1"/>
  <c r="AB52" i="74" s="1"/>
  <c r="AX45" i="74"/>
  <c r="S45" i="74" s="1"/>
  <c r="AC45" i="74" s="1"/>
  <c r="AB46" i="74" s="1"/>
  <c r="AX39" i="74"/>
  <c r="S39" i="74" s="1"/>
  <c r="AC39" i="74" s="1"/>
  <c r="AB40" i="74" s="1"/>
  <c r="AX33" i="74"/>
  <c r="S33" i="74" s="1"/>
  <c r="AC33" i="74" s="1"/>
  <c r="AB34" i="74" s="1"/>
  <c r="AX27" i="74"/>
  <c r="S27" i="74" s="1"/>
  <c r="AC27" i="74" s="1"/>
  <c r="AB28" i="74" s="1"/>
  <c r="AX21" i="74"/>
  <c r="S21" i="74" s="1"/>
  <c r="AC21" i="74" s="1"/>
  <c r="AB22" i="74" s="1"/>
  <c r="AX15" i="74"/>
  <c r="S15" i="74" s="1"/>
  <c r="AC15" i="74" s="1"/>
  <c r="AB16" i="74" s="1"/>
  <c r="AX9" i="74"/>
  <c r="S9" i="74" s="1"/>
  <c r="AC9" i="74" s="1"/>
  <c r="AB10" i="74" s="1"/>
  <c r="AX4" i="74"/>
  <c r="S4" i="74" s="1"/>
  <c r="AC4" i="74" s="1"/>
  <c r="AB5" i="74" s="1"/>
  <c r="AH90" i="45"/>
  <c r="AQ90" i="45" s="1"/>
  <c r="AH94" i="81"/>
  <c r="AQ94" i="81" s="1"/>
  <c r="AJ83" i="74"/>
  <c r="AK83" i="74"/>
  <c r="AT83" i="74" s="1"/>
  <c r="AJ59" i="74"/>
  <c r="AK59" i="74"/>
  <c r="AT59" i="74" s="1"/>
  <c r="AJ35" i="74"/>
  <c r="AK35" i="74"/>
  <c r="AT35" i="74" s="1"/>
  <c r="AK11" i="74"/>
  <c r="AT11" i="74" s="1"/>
  <c r="AH88" i="94"/>
  <c r="AQ88" i="94" s="1"/>
  <c r="AG92" i="25"/>
  <c r="AP92" i="25" s="1"/>
  <c r="AF92" i="25"/>
  <c r="AO92" i="25" s="1"/>
  <c r="AE92" i="25"/>
  <c r="W93" i="25"/>
  <c r="AX75" i="74"/>
  <c r="S75" i="74" s="1"/>
  <c r="AC75" i="74" s="1"/>
  <c r="AB76" i="74" s="1"/>
  <c r="AN86" i="89"/>
  <c r="AI86" i="89"/>
  <c r="Y93" i="93"/>
  <c r="X93" i="93"/>
  <c r="AH92" i="33"/>
  <c r="AQ92" i="33" s="1"/>
  <c r="AX88" i="74"/>
  <c r="S88" i="74" s="1"/>
  <c r="AC88" i="74" s="1"/>
  <c r="AB89" i="74" s="1"/>
  <c r="AX80" i="74"/>
  <c r="S80" i="74" s="1"/>
  <c r="AC80" i="74" s="1"/>
  <c r="AB81" i="74" s="1"/>
  <c r="AX74" i="74"/>
  <c r="S74" i="74" s="1"/>
  <c r="AC74" i="74" s="1"/>
  <c r="AB75" i="74" s="1"/>
  <c r="AX68" i="74"/>
  <c r="S68" i="74" s="1"/>
  <c r="AC68" i="74" s="1"/>
  <c r="AB69" i="74" s="1"/>
  <c r="AX62" i="74"/>
  <c r="S62" i="74" s="1"/>
  <c r="AC62" i="74" s="1"/>
  <c r="AB63" i="74" s="1"/>
  <c r="AX56" i="74"/>
  <c r="S56" i="74" s="1"/>
  <c r="AC56" i="74" s="1"/>
  <c r="AB57" i="74" s="1"/>
  <c r="AX50" i="74"/>
  <c r="S50" i="74" s="1"/>
  <c r="AC50" i="74" s="1"/>
  <c r="AB51" i="74" s="1"/>
  <c r="AX44" i="74"/>
  <c r="S44" i="74" s="1"/>
  <c r="AC44" i="74" s="1"/>
  <c r="AB45" i="74" s="1"/>
  <c r="AX38" i="74"/>
  <c r="S38" i="74" s="1"/>
  <c r="AC38" i="74" s="1"/>
  <c r="AB39" i="74" s="1"/>
  <c r="AX32" i="74"/>
  <c r="S32" i="74" s="1"/>
  <c r="AC32" i="74" s="1"/>
  <c r="AB33" i="74" s="1"/>
  <c r="AX26" i="74"/>
  <c r="S26" i="74" s="1"/>
  <c r="AC26" i="74" s="1"/>
  <c r="AB27" i="74" s="1"/>
  <c r="AX20" i="74"/>
  <c r="S20" i="74" s="1"/>
  <c r="AC20" i="74" s="1"/>
  <c r="AB21" i="74" s="1"/>
  <c r="AX14" i="74"/>
  <c r="S14" i="74" s="1"/>
  <c r="AC14" i="74" s="1"/>
  <c r="AB15" i="74" s="1"/>
  <c r="AX8" i="74"/>
  <c r="S8" i="74" s="1"/>
  <c r="AC8" i="74" s="1"/>
  <c r="AB9" i="74" s="1"/>
  <c r="AX3" i="74"/>
  <c r="S3" i="74" s="1"/>
  <c r="AC3" i="74" s="1"/>
  <c r="Z90" i="45"/>
  <c r="AR91" i="25"/>
  <c r="Z94" i="81"/>
  <c r="AN95" i="77"/>
  <c r="AI95" i="77"/>
  <c r="AX81" i="74"/>
  <c r="S81" i="74" s="1"/>
  <c r="AC81" i="74" s="1"/>
  <c r="AB82" i="74" s="1"/>
  <c r="X93" i="37"/>
  <c r="Y93" i="37"/>
  <c r="Z92" i="33"/>
  <c r="AX85" i="74"/>
  <c r="S85" i="74" s="1"/>
  <c r="AC85" i="74" s="1"/>
  <c r="AB86" i="74" s="1"/>
  <c r="AX79" i="74"/>
  <c r="S79" i="74" s="1"/>
  <c r="AC79" i="74" s="1"/>
  <c r="AB80" i="74" s="1"/>
  <c r="AX73" i="74"/>
  <c r="S73" i="74" s="1"/>
  <c r="AC73" i="74" s="1"/>
  <c r="AB74" i="74" s="1"/>
  <c r="AX67" i="74"/>
  <c r="S67" i="74" s="1"/>
  <c r="AC67" i="74" s="1"/>
  <c r="AB68" i="74" s="1"/>
  <c r="AX61" i="74"/>
  <c r="S61" i="74" s="1"/>
  <c r="AC61" i="74" s="1"/>
  <c r="AB62" i="74" s="1"/>
  <c r="AX55" i="74"/>
  <c r="S55" i="74" s="1"/>
  <c r="AC55" i="74" s="1"/>
  <c r="AB56" i="74" s="1"/>
  <c r="AX49" i="74"/>
  <c r="S49" i="74" s="1"/>
  <c r="AC49" i="74" s="1"/>
  <c r="AB50" i="74" s="1"/>
  <c r="AX43" i="74"/>
  <c r="S43" i="74" s="1"/>
  <c r="AC43" i="74" s="1"/>
  <c r="AB44" i="74" s="1"/>
  <c r="AX37" i="74"/>
  <c r="S37" i="74" s="1"/>
  <c r="AC37" i="74" s="1"/>
  <c r="AB38" i="74" s="1"/>
  <c r="AX31" i="74"/>
  <c r="S31" i="74" s="1"/>
  <c r="AC31" i="74" s="1"/>
  <c r="AB32" i="74" s="1"/>
  <c r="AX25" i="74"/>
  <c r="S25" i="74" s="1"/>
  <c r="AC25" i="74" s="1"/>
  <c r="AB26" i="74" s="1"/>
  <c r="AX19" i="74"/>
  <c r="S19" i="74" s="1"/>
  <c r="AC19" i="74" s="1"/>
  <c r="AB20" i="74" s="1"/>
  <c r="AX13" i="74"/>
  <c r="S13" i="74" s="1"/>
  <c r="AC13" i="74" s="1"/>
  <c r="AB14" i="74" s="1"/>
  <c r="AX7" i="74"/>
  <c r="S7" i="74" s="1"/>
  <c r="AC7" i="74" s="1"/>
  <c r="AB8" i="74" s="1"/>
  <c r="X90" i="29"/>
  <c r="Y90" i="29"/>
  <c r="AH93" i="85"/>
  <c r="AQ93" i="85" s="1"/>
  <c r="AH93" i="41"/>
  <c r="AQ93" i="41" s="1"/>
  <c r="AN92" i="93"/>
  <c r="AI92" i="93"/>
  <c r="AJ71" i="74"/>
  <c r="AK71" i="74"/>
  <c r="AT71" i="74" s="1"/>
  <c r="AJ47" i="74"/>
  <c r="AK47" i="74"/>
  <c r="AT47" i="74" s="1"/>
  <c r="AJ17" i="74"/>
  <c r="AK17" i="74"/>
  <c r="AT17" i="74" s="1"/>
  <c r="AE89" i="74"/>
  <c r="AX89" i="74"/>
  <c r="S89" i="74" s="1"/>
  <c r="AC89" i="74" s="1"/>
  <c r="AF89" i="74"/>
  <c r="AO89" i="74" s="1"/>
  <c r="AO91" i="74" s="1"/>
  <c r="AG89" i="74"/>
  <c r="AP89" i="74" s="1"/>
  <c r="AP91" i="74" s="1"/>
  <c r="X87" i="89"/>
  <c r="Y87" i="89"/>
  <c r="AI92" i="37"/>
  <c r="AN92" i="37"/>
  <c r="AH93" i="73"/>
  <c r="AQ93" i="73" s="1"/>
  <c r="AR87" i="94"/>
  <c r="AX86" i="74"/>
  <c r="S86" i="74" s="1"/>
  <c r="AC86" i="74" s="1"/>
  <c r="AB87" i="74" s="1"/>
  <c r="AX78" i="74"/>
  <c r="S78" i="74" s="1"/>
  <c r="AC78" i="74" s="1"/>
  <c r="AB79" i="74" s="1"/>
  <c r="AX72" i="74"/>
  <c r="S72" i="74" s="1"/>
  <c r="AC72" i="74" s="1"/>
  <c r="AB73" i="74" s="1"/>
  <c r="AX66" i="74"/>
  <c r="S66" i="74" s="1"/>
  <c r="AC66" i="74" s="1"/>
  <c r="AB67" i="74" s="1"/>
  <c r="AX60" i="74"/>
  <c r="S60" i="74" s="1"/>
  <c r="AC60" i="74" s="1"/>
  <c r="AB61" i="74" s="1"/>
  <c r="AX54" i="74"/>
  <c r="S54" i="74" s="1"/>
  <c r="AC54" i="74" s="1"/>
  <c r="AB55" i="74" s="1"/>
  <c r="AX48" i="74"/>
  <c r="S48" i="74" s="1"/>
  <c r="AC48" i="74" s="1"/>
  <c r="AB49" i="74" s="1"/>
  <c r="AX42" i="74"/>
  <c r="S42" i="74" s="1"/>
  <c r="AC42" i="74" s="1"/>
  <c r="AB43" i="74" s="1"/>
  <c r="AX36" i="74"/>
  <c r="S36" i="74" s="1"/>
  <c r="AC36" i="74" s="1"/>
  <c r="AB37" i="74" s="1"/>
  <c r="AX30" i="74"/>
  <c r="S30" i="74" s="1"/>
  <c r="AC30" i="74" s="1"/>
  <c r="AB31" i="74" s="1"/>
  <c r="AX24" i="74"/>
  <c r="S24" i="74" s="1"/>
  <c r="AC24" i="74" s="1"/>
  <c r="AB25" i="74" s="1"/>
  <c r="AX18" i="74"/>
  <c r="S18" i="74" s="1"/>
  <c r="AC18" i="74" s="1"/>
  <c r="AB19" i="74" s="1"/>
  <c r="AX12" i="74"/>
  <c r="S12" i="74" s="1"/>
  <c r="AC12" i="74" s="1"/>
  <c r="AB13" i="74" s="1"/>
  <c r="AR91" i="33"/>
  <c r="AR93" i="81"/>
  <c r="AN89" i="29"/>
  <c r="AI89" i="29"/>
  <c r="AJ11" i="74" l="1"/>
  <c r="Z96" i="77"/>
  <c r="AE96" i="77" s="1"/>
  <c r="AJ65" i="74"/>
  <c r="Z93" i="37"/>
  <c r="AG93" i="37" s="1"/>
  <c r="AP93" i="37" s="1"/>
  <c r="AJ41" i="74"/>
  <c r="W97" i="77"/>
  <c r="AF96" i="77"/>
  <c r="AO96" i="77" s="1"/>
  <c r="AE93" i="37"/>
  <c r="W94" i="37"/>
  <c r="AH87" i="89"/>
  <c r="AQ87" i="89" s="1"/>
  <c r="AJ37" i="74"/>
  <c r="AK37" i="74"/>
  <c r="AT37" i="74" s="1"/>
  <c r="AJ73" i="74"/>
  <c r="AK73" i="74"/>
  <c r="AT73" i="74" s="1"/>
  <c r="AI89" i="74"/>
  <c r="AN89" i="74"/>
  <c r="AN91" i="74" s="1"/>
  <c r="AS71" i="74"/>
  <c r="AL71" i="74"/>
  <c r="AU71" i="74" s="1"/>
  <c r="AJ20" i="74"/>
  <c r="AK20" i="74"/>
  <c r="AT20" i="74" s="1"/>
  <c r="AJ56" i="74"/>
  <c r="AK56" i="74"/>
  <c r="AT56" i="74" s="1"/>
  <c r="W93" i="33"/>
  <c r="AG92" i="33"/>
  <c r="AP92" i="33" s="1"/>
  <c r="AF92" i="33"/>
  <c r="AO92" i="33" s="1"/>
  <c r="AE92" i="33"/>
  <c r="AJ9" i="74"/>
  <c r="AK9" i="74"/>
  <c r="AT9" i="74" s="1"/>
  <c r="AJ45" i="74"/>
  <c r="AK45" i="74"/>
  <c r="AT45" i="74" s="1"/>
  <c r="AJ81" i="74"/>
  <c r="AK81" i="74"/>
  <c r="AT81" i="74" s="1"/>
  <c r="AJ76" i="74"/>
  <c r="AK76" i="74"/>
  <c r="AT76" i="74" s="1"/>
  <c r="AS11" i="74"/>
  <c r="AL11" i="74"/>
  <c r="AU11" i="74" s="1"/>
  <c r="AS83" i="74"/>
  <c r="AL83" i="74"/>
  <c r="AU83" i="74" s="1"/>
  <c r="AJ10" i="74"/>
  <c r="AK10" i="74"/>
  <c r="AT10" i="74" s="1"/>
  <c r="AJ46" i="74"/>
  <c r="AK46" i="74"/>
  <c r="AT46" i="74" s="1"/>
  <c r="AJ36" i="74"/>
  <c r="AK36" i="74"/>
  <c r="AT36" i="74" s="1"/>
  <c r="AJ72" i="74"/>
  <c r="AK72" i="74"/>
  <c r="AT72" i="74" s="1"/>
  <c r="AJ15" i="74"/>
  <c r="AK15" i="74"/>
  <c r="AT15" i="74" s="1"/>
  <c r="AH93" i="93"/>
  <c r="AQ93" i="93" s="1"/>
  <c r="AJ16" i="74"/>
  <c r="AK16" i="74"/>
  <c r="AT16" i="74" s="1"/>
  <c r="AS77" i="74"/>
  <c r="AL77" i="74"/>
  <c r="AU77" i="74" s="1"/>
  <c r="AS41" i="74"/>
  <c r="AL41" i="74"/>
  <c r="AU41" i="74" s="1"/>
  <c r="AR89" i="29"/>
  <c r="AJ87" i="74"/>
  <c r="AK87" i="74"/>
  <c r="AT87" i="74" s="1"/>
  <c r="Z87" i="89"/>
  <c r="AS17" i="74"/>
  <c r="AL17" i="74"/>
  <c r="AU17" i="74" s="1"/>
  <c r="AH90" i="29"/>
  <c r="AQ90" i="29" s="1"/>
  <c r="AJ32" i="74"/>
  <c r="AK32" i="74"/>
  <c r="AT32" i="74" s="1"/>
  <c r="AJ68" i="74"/>
  <c r="AK68" i="74"/>
  <c r="AT68" i="74" s="1"/>
  <c r="AH93" i="37"/>
  <c r="AQ93" i="37" s="1"/>
  <c r="AJ21" i="74"/>
  <c r="AK21" i="74"/>
  <c r="AT21" i="74" s="1"/>
  <c r="AJ57" i="74"/>
  <c r="AK57" i="74"/>
  <c r="AT57" i="74" s="1"/>
  <c r="Y93" i="25"/>
  <c r="X93" i="25"/>
  <c r="AS35" i="74"/>
  <c r="AL35" i="74"/>
  <c r="AU35" i="74" s="1"/>
  <c r="AJ22" i="74"/>
  <c r="AK22" i="74"/>
  <c r="AT22" i="74" s="1"/>
  <c r="AJ58" i="74"/>
  <c r="AK58" i="74"/>
  <c r="AT58" i="74" s="1"/>
  <c r="AN93" i="85"/>
  <c r="AI93" i="85"/>
  <c r="AJ12" i="74"/>
  <c r="AK12" i="74"/>
  <c r="AT12" i="74" s="1"/>
  <c r="AJ48" i="74"/>
  <c r="AK48" i="74"/>
  <c r="AT48" i="74" s="1"/>
  <c r="AJ84" i="74"/>
  <c r="AK84" i="74"/>
  <c r="AT84" i="74" s="1"/>
  <c r="AN88" i="94"/>
  <c r="AI88" i="94"/>
  <c r="AJ27" i="74"/>
  <c r="AK27" i="74"/>
  <c r="AT27" i="74" s="1"/>
  <c r="AJ63" i="74"/>
  <c r="AK63" i="74"/>
  <c r="AT63" i="74" s="1"/>
  <c r="Z93" i="93"/>
  <c r="AN92" i="25"/>
  <c r="AI92" i="25"/>
  <c r="AJ28" i="74"/>
  <c r="AK28" i="74"/>
  <c r="AT28" i="74" s="1"/>
  <c r="AJ64" i="74"/>
  <c r="AK64" i="74"/>
  <c r="AT64" i="74" s="1"/>
  <c r="AS29" i="74"/>
  <c r="AL29" i="74"/>
  <c r="AU29" i="74" s="1"/>
  <c r="Y94" i="73"/>
  <c r="X94" i="73"/>
  <c r="AJ18" i="74"/>
  <c r="AK18" i="74"/>
  <c r="AT18" i="74" s="1"/>
  <c r="AJ54" i="74"/>
  <c r="AK54" i="74"/>
  <c r="AT54" i="74" s="1"/>
  <c r="AS65" i="74"/>
  <c r="AL65" i="74"/>
  <c r="AU65" i="74" s="1"/>
  <c r="X94" i="41"/>
  <c r="Y94" i="41"/>
  <c r="AJ79" i="74"/>
  <c r="AK79" i="74"/>
  <c r="AT79" i="74" s="1"/>
  <c r="AR92" i="93"/>
  <c r="AJ62" i="74"/>
  <c r="AK62" i="74"/>
  <c r="AT62" i="74" s="1"/>
  <c r="AE94" i="81"/>
  <c r="W95" i="81"/>
  <c r="AF94" i="81"/>
  <c r="AO94" i="81" s="1"/>
  <c r="AG94" i="81"/>
  <c r="AP94" i="81" s="1"/>
  <c r="AJ89" i="74"/>
  <c r="AS89" i="74" s="1"/>
  <c r="AK89" i="74"/>
  <c r="AT89" i="74" s="1"/>
  <c r="AJ52" i="74"/>
  <c r="AK52" i="74"/>
  <c r="AT52" i="74" s="1"/>
  <c r="X94" i="85"/>
  <c r="Y94" i="85"/>
  <c r="Z94" i="85" s="1"/>
  <c r="AJ42" i="74"/>
  <c r="AK42" i="74"/>
  <c r="AT42" i="74" s="1"/>
  <c r="AJ13" i="74"/>
  <c r="AK13" i="74"/>
  <c r="AT13" i="74" s="1"/>
  <c r="AJ19" i="74"/>
  <c r="AK19" i="74"/>
  <c r="AT19" i="74" s="1"/>
  <c r="AJ38" i="74"/>
  <c r="AK38" i="74"/>
  <c r="AT38" i="74" s="1"/>
  <c r="AJ25" i="74"/>
  <c r="AK25" i="74"/>
  <c r="AT25" i="74" s="1"/>
  <c r="AJ61" i="74"/>
  <c r="AK61" i="74"/>
  <c r="AT61" i="74" s="1"/>
  <c r="AS47" i="74"/>
  <c r="AL47" i="74"/>
  <c r="AU47" i="74" s="1"/>
  <c r="AJ8" i="74"/>
  <c r="AK8" i="74"/>
  <c r="AT8" i="74" s="1"/>
  <c r="AJ44" i="74"/>
  <c r="AK44" i="74"/>
  <c r="AT44" i="74" s="1"/>
  <c r="AJ80" i="74"/>
  <c r="AK80" i="74"/>
  <c r="AT80" i="74" s="1"/>
  <c r="AJ82" i="74"/>
  <c r="AK82" i="74"/>
  <c r="AT82" i="74" s="1"/>
  <c r="AG90" i="45"/>
  <c r="AP90" i="45" s="1"/>
  <c r="W91" i="45"/>
  <c r="AE90" i="45"/>
  <c r="AF90" i="45"/>
  <c r="AO90" i="45" s="1"/>
  <c r="AJ33" i="74"/>
  <c r="AK33" i="74"/>
  <c r="AT33" i="74" s="1"/>
  <c r="AJ69" i="74"/>
  <c r="AK69" i="74"/>
  <c r="AT69" i="74" s="1"/>
  <c r="AR86" i="89"/>
  <c r="AS59" i="74"/>
  <c r="AL59" i="74"/>
  <c r="AU59" i="74" s="1"/>
  <c r="AJ34" i="74"/>
  <c r="AK34" i="74"/>
  <c r="AT34" i="74" s="1"/>
  <c r="AJ70" i="74"/>
  <c r="AK70" i="74"/>
  <c r="AT70" i="74" s="1"/>
  <c r="AN93" i="73"/>
  <c r="AI93" i="73"/>
  <c r="AJ24" i="74"/>
  <c r="AK24" i="74"/>
  <c r="AT24" i="74" s="1"/>
  <c r="AJ60" i="74"/>
  <c r="AK60" i="74"/>
  <c r="AT60" i="74" s="1"/>
  <c r="AI93" i="41"/>
  <c r="AN93" i="41"/>
  <c r="AJ43" i="74"/>
  <c r="AK43" i="74"/>
  <c r="AT43" i="74" s="1"/>
  <c r="AJ26" i="74"/>
  <c r="AK26" i="74"/>
  <c r="AT26" i="74" s="1"/>
  <c r="AJ51" i="74"/>
  <c r="AK51" i="74"/>
  <c r="AT51" i="74" s="1"/>
  <c r="AJ6" i="74"/>
  <c r="AK6" i="74"/>
  <c r="AT6" i="74" s="1"/>
  <c r="AJ78" i="74"/>
  <c r="AK78" i="74"/>
  <c r="AT78" i="74" s="1"/>
  <c r="AH96" i="77"/>
  <c r="AQ96" i="77" s="1"/>
  <c r="AJ49" i="74"/>
  <c r="AK49" i="74"/>
  <c r="AT49" i="74" s="1"/>
  <c r="AJ55" i="74"/>
  <c r="AK55" i="74"/>
  <c r="AT55" i="74" s="1"/>
  <c r="Z90" i="29"/>
  <c r="AJ74" i="74"/>
  <c r="AK74" i="74"/>
  <c r="AT74" i="74" s="1"/>
  <c r="AJ31" i="74"/>
  <c r="AK31" i="74"/>
  <c r="AT31" i="74" s="1"/>
  <c r="AJ67" i="74"/>
  <c r="AK67" i="74"/>
  <c r="AT67" i="74" s="1"/>
  <c r="AR92" i="37"/>
  <c r="AJ14" i="74"/>
  <c r="AK14" i="74"/>
  <c r="AT14" i="74" s="1"/>
  <c r="AJ50" i="74"/>
  <c r="AK50" i="74"/>
  <c r="AT50" i="74" s="1"/>
  <c r="AJ86" i="74"/>
  <c r="AK86" i="74"/>
  <c r="AT86" i="74" s="1"/>
  <c r="AR95" i="77"/>
  <c r="AJ3" i="74"/>
  <c r="AB4" i="74"/>
  <c r="AJ39" i="74"/>
  <c r="AK39" i="74"/>
  <c r="AT39" i="74" s="1"/>
  <c r="AJ75" i="74"/>
  <c r="AK75" i="74"/>
  <c r="AT75" i="74" s="1"/>
  <c r="AJ5" i="74"/>
  <c r="AK5" i="74"/>
  <c r="AT5" i="74" s="1"/>
  <c r="AJ40" i="74"/>
  <c r="AK40" i="74"/>
  <c r="AT40" i="74" s="1"/>
  <c r="AJ88" i="74"/>
  <c r="AK88" i="74"/>
  <c r="AT88" i="74" s="1"/>
  <c r="AJ53" i="74"/>
  <c r="AJ30" i="74"/>
  <c r="AK30" i="74"/>
  <c r="AT30" i="74" s="1"/>
  <c r="AJ66" i="74"/>
  <c r="AK66" i="74"/>
  <c r="AT66" i="74" s="1"/>
  <c r="AJ23" i="74"/>
  <c r="AJ85" i="74"/>
  <c r="X89" i="94"/>
  <c r="Y89" i="94"/>
  <c r="AJ7" i="74"/>
  <c r="AF93" i="37" l="1"/>
  <c r="AO93" i="37" s="1"/>
  <c r="AG96" i="77"/>
  <c r="AP96" i="77" s="1"/>
  <c r="Z94" i="41"/>
  <c r="AG94" i="41" s="1"/>
  <c r="AP94" i="41" s="1"/>
  <c r="AS66" i="74"/>
  <c r="AL66" i="74"/>
  <c r="AU66" i="74" s="1"/>
  <c r="AS7" i="74"/>
  <c r="AL7" i="74"/>
  <c r="AU7" i="74" s="1"/>
  <c r="AS88" i="74"/>
  <c r="AL88" i="74"/>
  <c r="AU88" i="74" s="1"/>
  <c r="AS75" i="74"/>
  <c r="AL75" i="74"/>
  <c r="AU75" i="74" s="1"/>
  <c r="AS14" i="74"/>
  <c r="AL14" i="74"/>
  <c r="AU14" i="74" s="1"/>
  <c r="AS31" i="74"/>
  <c r="AL31" i="74"/>
  <c r="AU31" i="74" s="1"/>
  <c r="AS51" i="74"/>
  <c r="AL51" i="74"/>
  <c r="AU51" i="74" s="1"/>
  <c r="AR93" i="41"/>
  <c r="AS33" i="74"/>
  <c r="AL33" i="74"/>
  <c r="AU33" i="74" s="1"/>
  <c r="W95" i="85"/>
  <c r="AG94" i="85"/>
  <c r="AP94" i="85" s="1"/>
  <c r="AE94" i="85"/>
  <c r="AF94" i="85"/>
  <c r="AO94" i="85" s="1"/>
  <c r="AF94" i="41"/>
  <c r="AO94" i="41" s="1"/>
  <c r="AE94" i="41"/>
  <c r="W95" i="41"/>
  <c r="AS18" i="74"/>
  <c r="AL18" i="74"/>
  <c r="AU18" i="74" s="1"/>
  <c r="W94" i="93"/>
  <c r="AG93" i="93"/>
  <c r="AP93" i="93" s="1"/>
  <c r="AF93" i="93"/>
  <c r="AO93" i="93" s="1"/>
  <c r="AE93" i="93"/>
  <c r="AS12" i="74"/>
  <c r="AL12" i="74"/>
  <c r="AU12" i="74" s="1"/>
  <c r="AS22" i="74"/>
  <c r="AL22" i="74"/>
  <c r="AU22" i="74" s="1"/>
  <c r="AS32" i="74"/>
  <c r="AL32" i="74"/>
  <c r="AU32" i="74" s="1"/>
  <c r="AS16" i="74"/>
  <c r="AL16" i="74"/>
  <c r="AU16" i="74" s="1"/>
  <c r="AS20" i="74"/>
  <c r="AL20" i="74"/>
  <c r="AU20" i="74" s="1"/>
  <c r="AS73" i="74"/>
  <c r="AL73" i="74"/>
  <c r="AU73" i="74" s="1"/>
  <c r="AS49" i="74"/>
  <c r="AL49" i="74"/>
  <c r="AU49" i="74" s="1"/>
  <c r="AS82" i="74"/>
  <c r="AL82" i="74"/>
  <c r="AU82" i="74" s="1"/>
  <c r="AS8" i="74"/>
  <c r="AL8" i="74"/>
  <c r="AU8" i="74" s="1"/>
  <c r="AS25" i="74"/>
  <c r="AL25" i="74"/>
  <c r="AU25" i="74" s="1"/>
  <c r="AS13" i="74"/>
  <c r="AL13" i="74"/>
  <c r="AU13" i="74" s="1"/>
  <c r="X95" i="81"/>
  <c r="Y95" i="81"/>
  <c r="AH94" i="73"/>
  <c r="AQ94" i="73" s="1"/>
  <c r="AS64" i="74"/>
  <c r="AL64" i="74"/>
  <c r="AU64" i="74" s="1"/>
  <c r="AR93" i="85"/>
  <c r="AS57" i="74"/>
  <c r="AL57" i="74"/>
  <c r="AU57" i="74" s="1"/>
  <c r="AS15" i="74"/>
  <c r="AL15" i="74"/>
  <c r="AU15" i="74" s="1"/>
  <c r="AS46" i="74"/>
  <c r="AL46" i="74"/>
  <c r="AU46" i="74" s="1"/>
  <c r="AS45" i="74"/>
  <c r="AL45" i="74"/>
  <c r="AU45" i="74" s="1"/>
  <c r="AI96" i="77"/>
  <c r="AN96" i="77"/>
  <c r="AH89" i="94"/>
  <c r="AQ89" i="94" s="1"/>
  <c r="AQ91" i="94" s="1"/>
  <c r="AZ3" i="94"/>
  <c r="AX6" i="94" s="1"/>
  <c r="S6" i="94" s="1"/>
  <c r="AC6" i="94" s="1"/>
  <c r="AB7" i="94" s="1"/>
  <c r="AX15" i="94"/>
  <c r="S15" i="94" s="1"/>
  <c r="AC15" i="94" s="1"/>
  <c r="AB16" i="94" s="1"/>
  <c r="AX16" i="94"/>
  <c r="S16" i="94" s="1"/>
  <c r="AC16" i="94" s="1"/>
  <c r="AB17" i="94" s="1"/>
  <c r="AX17" i="94"/>
  <c r="S17" i="94" s="1"/>
  <c r="AC17" i="94" s="1"/>
  <c r="AB18" i="94" s="1"/>
  <c r="AX18" i="94"/>
  <c r="S18" i="94" s="1"/>
  <c r="AC18" i="94" s="1"/>
  <c r="AB19" i="94" s="1"/>
  <c r="AX20" i="94"/>
  <c r="S20" i="94" s="1"/>
  <c r="AC20" i="94" s="1"/>
  <c r="AB21" i="94" s="1"/>
  <c r="AX21" i="94"/>
  <c r="S21" i="94" s="1"/>
  <c r="AC21" i="94" s="1"/>
  <c r="AB22" i="94" s="1"/>
  <c r="AX22" i="94"/>
  <c r="S22" i="94" s="1"/>
  <c r="AC22" i="94" s="1"/>
  <c r="AB23" i="94" s="1"/>
  <c r="AX23" i="94"/>
  <c r="S23" i="94" s="1"/>
  <c r="AC23" i="94" s="1"/>
  <c r="AB24" i="94" s="1"/>
  <c r="AX24" i="94"/>
  <c r="S24" i="94" s="1"/>
  <c r="AC24" i="94" s="1"/>
  <c r="AB25" i="94" s="1"/>
  <c r="AX25" i="94"/>
  <c r="S25" i="94" s="1"/>
  <c r="AC25" i="94" s="1"/>
  <c r="AB26" i="94" s="1"/>
  <c r="AX26" i="94"/>
  <c r="S26" i="94" s="1"/>
  <c r="AC26" i="94" s="1"/>
  <c r="AB27" i="94" s="1"/>
  <c r="AX27" i="94"/>
  <c r="S27" i="94" s="1"/>
  <c r="AC27" i="94" s="1"/>
  <c r="AB28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2" i="94"/>
  <c r="S32" i="94" s="1"/>
  <c r="AC32" i="94" s="1"/>
  <c r="AB33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8" i="94"/>
  <c r="S88" i="94" s="1"/>
  <c r="AC88" i="94" s="1"/>
  <c r="AB89" i="94" s="1"/>
  <c r="AX86" i="94"/>
  <c r="S86" i="94" s="1"/>
  <c r="AC86" i="94" s="1"/>
  <c r="AB87" i="94" s="1"/>
  <c r="AX84" i="94"/>
  <c r="S84" i="94" s="1"/>
  <c r="AC84" i="94" s="1"/>
  <c r="AB85" i="94" s="1"/>
  <c r="AX85" i="94"/>
  <c r="S85" i="94" s="1"/>
  <c r="AC85" i="94" s="1"/>
  <c r="AB86" i="94" s="1"/>
  <c r="AX87" i="94"/>
  <c r="S87" i="94" s="1"/>
  <c r="AC87" i="94" s="1"/>
  <c r="AB88" i="94" s="1"/>
  <c r="AS40" i="74"/>
  <c r="AL40" i="74"/>
  <c r="AU40" i="74" s="1"/>
  <c r="AS39" i="74"/>
  <c r="AL39" i="74"/>
  <c r="AU39" i="74" s="1"/>
  <c r="AS86" i="74"/>
  <c r="AL86" i="74"/>
  <c r="AU86" i="74" s="1"/>
  <c r="AS74" i="74"/>
  <c r="AL74" i="74"/>
  <c r="AU74" i="74" s="1"/>
  <c r="AS78" i="74"/>
  <c r="AL78" i="74"/>
  <c r="AU78" i="74" s="1"/>
  <c r="AS26" i="74"/>
  <c r="AL26" i="74"/>
  <c r="AU26" i="74" s="1"/>
  <c r="AS60" i="74"/>
  <c r="AL60" i="74"/>
  <c r="AU60" i="74" s="1"/>
  <c r="AS70" i="74"/>
  <c r="AL70" i="74"/>
  <c r="AU70" i="74" s="1"/>
  <c r="AN90" i="45"/>
  <c r="AI90" i="45"/>
  <c r="AS52" i="74"/>
  <c r="AL52" i="74"/>
  <c r="AU52" i="74" s="1"/>
  <c r="AS63" i="74"/>
  <c r="AL63" i="74"/>
  <c r="AU63" i="74" s="1"/>
  <c r="AS84" i="74"/>
  <c r="AL84" i="74"/>
  <c r="AU84" i="74" s="1"/>
  <c r="AG87" i="89"/>
  <c r="AP87" i="89" s="1"/>
  <c r="AF87" i="89"/>
  <c r="AO87" i="89" s="1"/>
  <c r="W88" i="89"/>
  <c r="AE87" i="89"/>
  <c r="X93" i="33"/>
  <c r="Y93" i="33"/>
  <c r="AS37" i="74"/>
  <c r="AL37" i="74"/>
  <c r="AU37" i="74" s="1"/>
  <c r="Y94" i="37"/>
  <c r="X94" i="37"/>
  <c r="Z89" i="94"/>
  <c r="AS30" i="74"/>
  <c r="AL30" i="74"/>
  <c r="AU30" i="74" s="1"/>
  <c r="AJ4" i="74"/>
  <c r="AK4" i="74"/>
  <c r="AT4" i="74" s="1"/>
  <c r="AT91" i="74" s="1"/>
  <c r="W91" i="29"/>
  <c r="AG90" i="29"/>
  <c r="AP90" i="29" s="1"/>
  <c r="AE90" i="29"/>
  <c r="AF90" i="29"/>
  <c r="AO90" i="29" s="1"/>
  <c r="X91" i="45"/>
  <c r="Y91" i="45"/>
  <c r="AS80" i="74"/>
  <c r="AL80" i="74"/>
  <c r="AU80" i="74" s="1"/>
  <c r="AS38" i="74"/>
  <c r="AL38" i="74"/>
  <c r="AU38" i="74" s="1"/>
  <c r="AS42" i="74"/>
  <c r="AL42" i="74"/>
  <c r="AU42" i="74" s="1"/>
  <c r="AN94" i="81"/>
  <c r="AI94" i="81"/>
  <c r="AS79" i="74"/>
  <c r="AL79" i="74"/>
  <c r="AU79" i="74" s="1"/>
  <c r="Z94" i="73"/>
  <c r="AS28" i="74"/>
  <c r="AL28" i="74"/>
  <c r="AU28" i="74" s="1"/>
  <c r="AH93" i="25"/>
  <c r="AQ93" i="25" s="1"/>
  <c r="AS21" i="74"/>
  <c r="AL21" i="74"/>
  <c r="AU21" i="74" s="1"/>
  <c r="AS72" i="74"/>
  <c r="AL72" i="74"/>
  <c r="AU72" i="74" s="1"/>
  <c r="AS10" i="74"/>
  <c r="AL10" i="74"/>
  <c r="AU10" i="74" s="1"/>
  <c r="AS76" i="74"/>
  <c r="AL76" i="74"/>
  <c r="AU76" i="74" s="1"/>
  <c r="AS9" i="74"/>
  <c r="AL9" i="74"/>
  <c r="AU9" i="74" s="1"/>
  <c r="AS85" i="74"/>
  <c r="AL85" i="74"/>
  <c r="AU85" i="74" s="1"/>
  <c r="AS53" i="74"/>
  <c r="AL53" i="74"/>
  <c r="AU53" i="74" s="1"/>
  <c r="AS5" i="74"/>
  <c r="AL5" i="74"/>
  <c r="AU5" i="74" s="1"/>
  <c r="AS3" i="74"/>
  <c r="AL3" i="74"/>
  <c r="AU3" i="74" s="1"/>
  <c r="AS50" i="74"/>
  <c r="AL50" i="74"/>
  <c r="AU50" i="74" s="1"/>
  <c r="AS67" i="74"/>
  <c r="AL67" i="74"/>
  <c r="AU67" i="74" s="1"/>
  <c r="AS6" i="74"/>
  <c r="AL6" i="74"/>
  <c r="AU6" i="74" s="1"/>
  <c r="AS43" i="74"/>
  <c r="AL43" i="74"/>
  <c r="AU43" i="74" s="1"/>
  <c r="AS24" i="74"/>
  <c r="AL24" i="74"/>
  <c r="AU24" i="74" s="1"/>
  <c r="AS34" i="74"/>
  <c r="AL34" i="74"/>
  <c r="AU34" i="74" s="1"/>
  <c r="AS69" i="74"/>
  <c r="AL69" i="74"/>
  <c r="AU69" i="74" s="1"/>
  <c r="AS54" i="74"/>
  <c r="AL54" i="74"/>
  <c r="AU54" i="74" s="1"/>
  <c r="AR92" i="25"/>
  <c r="AS27" i="74"/>
  <c r="AL27" i="74"/>
  <c r="AU27" i="74" s="1"/>
  <c r="AS48" i="74"/>
  <c r="AL48" i="74"/>
  <c r="AU48" i="74" s="1"/>
  <c r="AS58" i="74"/>
  <c r="AL58" i="74"/>
  <c r="AU58" i="74" s="1"/>
  <c r="AS68" i="74"/>
  <c r="AL68" i="74"/>
  <c r="AU68" i="74" s="1"/>
  <c r="AS87" i="74"/>
  <c r="AL87" i="74"/>
  <c r="AU87" i="74" s="1"/>
  <c r="AS56" i="74"/>
  <c r="AL56" i="74"/>
  <c r="AU56" i="74" s="1"/>
  <c r="AR89" i="74"/>
  <c r="AR91" i="74" s="1"/>
  <c r="AL89" i="74"/>
  <c r="AU89" i="74" s="1"/>
  <c r="AN93" i="37"/>
  <c r="AI93" i="37"/>
  <c r="AS23" i="74"/>
  <c r="AL23" i="74"/>
  <c r="AU23" i="74" s="1"/>
  <c r="AS55" i="74"/>
  <c r="AL55" i="74"/>
  <c r="AU55" i="74" s="1"/>
  <c r="AR93" i="73"/>
  <c r="AS44" i="74"/>
  <c r="AL44" i="74"/>
  <c r="AU44" i="74" s="1"/>
  <c r="AS61" i="74"/>
  <c r="AL61" i="74"/>
  <c r="AU61" i="74" s="1"/>
  <c r="AS19" i="74"/>
  <c r="AL19" i="74"/>
  <c r="AU19" i="74" s="1"/>
  <c r="AH94" i="85"/>
  <c r="AQ94" i="85" s="1"/>
  <c r="AS62" i="74"/>
  <c r="AL62" i="74"/>
  <c r="AU62" i="74" s="1"/>
  <c r="AH94" i="41"/>
  <c r="AQ94" i="41" s="1"/>
  <c r="AR88" i="94"/>
  <c r="Z93" i="25"/>
  <c r="AS36" i="74"/>
  <c r="AL36" i="74"/>
  <c r="AU36" i="74" s="1"/>
  <c r="AS81" i="74"/>
  <c r="AL81" i="74"/>
  <c r="AU81" i="74" s="1"/>
  <c r="AI92" i="33"/>
  <c r="AN92" i="33"/>
  <c r="Y97" i="77"/>
  <c r="X97" i="77"/>
  <c r="AX14" i="94" l="1"/>
  <c r="S14" i="94" s="1"/>
  <c r="AC14" i="94" s="1"/>
  <c r="AB15" i="94" s="1"/>
  <c r="AX3" i="94"/>
  <c r="S3" i="94" s="1"/>
  <c r="AC3" i="94" s="1"/>
  <c r="AX5" i="94"/>
  <c r="S5" i="94" s="1"/>
  <c r="AC5" i="94" s="1"/>
  <c r="AB6" i="94" s="1"/>
  <c r="Z91" i="45"/>
  <c r="Z93" i="33"/>
  <c r="AX11" i="94"/>
  <c r="S11" i="94" s="1"/>
  <c r="AC11" i="94" s="1"/>
  <c r="AB12" i="94" s="1"/>
  <c r="AK12" i="94" s="1"/>
  <c r="AT12" i="94" s="1"/>
  <c r="AX10" i="94"/>
  <c r="S10" i="94" s="1"/>
  <c r="AC10" i="94" s="1"/>
  <c r="AB11" i="94" s="1"/>
  <c r="Z94" i="37"/>
  <c r="W95" i="37" s="1"/>
  <c r="AX9" i="94"/>
  <c r="S9" i="94" s="1"/>
  <c r="AC9" i="94" s="1"/>
  <c r="AB10" i="94" s="1"/>
  <c r="AK7" i="94"/>
  <c r="AT7" i="94" s="1"/>
  <c r="AH97" i="77"/>
  <c r="AQ97" i="77" s="1"/>
  <c r="AR93" i="37"/>
  <c r="AJ71" i="94"/>
  <c r="AK71" i="94"/>
  <c r="AT71" i="94" s="1"/>
  <c r="AJ35" i="94"/>
  <c r="AK35" i="94"/>
  <c r="AT35" i="94" s="1"/>
  <c r="AJ17" i="94"/>
  <c r="AK17" i="94"/>
  <c r="AT17" i="94" s="1"/>
  <c r="AI93" i="93"/>
  <c r="AN93" i="93"/>
  <c r="AJ86" i="94"/>
  <c r="AK86" i="94"/>
  <c r="AT86" i="94" s="1"/>
  <c r="W95" i="73"/>
  <c r="AG94" i="73"/>
  <c r="AP94" i="73" s="1"/>
  <c r="AE94" i="73"/>
  <c r="AF94" i="73"/>
  <c r="AO94" i="73" s="1"/>
  <c r="AH91" i="45"/>
  <c r="AQ91" i="45" s="1"/>
  <c r="X91" i="29"/>
  <c r="Y91" i="29"/>
  <c r="AH94" i="37"/>
  <c r="AQ94" i="37" s="1"/>
  <c r="AH93" i="33"/>
  <c r="AQ93" i="33" s="1"/>
  <c r="AJ84" i="94"/>
  <c r="AK84" i="94"/>
  <c r="AT84" i="94" s="1"/>
  <c r="AJ78" i="94"/>
  <c r="AK78" i="94"/>
  <c r="AT78" i="94" s="1"/>
  <c r="AJ72" i="94"/>
  <c r="AK72" i="94"/>
  <c r="AT72" i="94" s="1"/>
  <c r="AJ66" i="94"/>
  <c r="AK66" i="94"/>
  <c r="AT66" i="94" s="1"/>
  <c r="AJ60" i="94"/>
  <c r="AK60" i="94"/>
  <c r="AT60" i="94" s="1"/>
  <c r="AJ54" i="94"/>
  <c r="AK54" i="94"/>
  <c r="AT54" i="94" s="1"/>
  <c r="AJ48" i="94"/>
  <c r="AK48" i="94"/>
  <c r="AT48" i="94" s="1"/>
  <c r="AK42" i="94"/>
  <c r="AT42" i="94" s="1"/>
  <c r="AJ42" i="94"/>
  <c r="AK36" i="94"/>
  <c r="AT36" i="94" s="1"/>
  <c r="AJ36" i="94"/>
  <c r="AJ30" i="94"/>
  <c r="AK30" i="94"/>
  <c r="AT30" i="94" s="1"/>
  <c r="AK24" i="94"/>
  <c r="AT24" i="94" s="1"/>
  <c r="AJ24" i="94"/>
  <c r="AK18" i="94"/>
  <c r="AT18" i="94" s="1"/>
  <c r="AJ18" i="94"/>
  <c r="AR96" i="77"/>
  <c r="AF93" i="33"/>
  <c r="AO93" i="33" s="1"/>
  <c r="W94" i="33"/>
  <c r="AG93" i="33"/>
  <c r="AP93" i="33" s="1"/>
  <c r="AE93" i="33"/>
  <c r="AR90" i="45"/>
  <c r="AK65" i="94"/>
  <c r="AT65" i="94" s="1"/>
  <c r="AJ65" i="94"/>
  <c r="AJ41" i="94"/>
  <c r="AK41" i="94"/>
  <c r="AT41" i="94" s="1"/>
  <c r="AJ6" i="94"/>
  <c r="AK6" i="94"/>
  <c r="AT6" i="94" s="1"/>
  <c r="AH95" i="81"/>
  <c r="AQ95" i="81" s="1"/>
  <c r="AI87" i="89"/>
  <c r="AN87" i="89"/>
  <c r="AJ82" i="94"/>
  <c r="AK82" i="94"/>
  <c r="AT82" i="94" s="1"/>
  <c r="AJ58" i="94"/>
  <c r="AK58" i="94"/>
  <c r="AT58" i="94" s="1"/>
  <c r="AJ40" i="94"/>
  <c r="AK40" i="94"/>
  <c r="AT40" i="94" s="1"/>
  <c r="AJ34" i="94"/>
  <c r="AK34" i="94"/>
  <c r="AT34" i="94" s="1"/>
  <c r="AJ28" i="94"/>
  <c r="AK28" i="94"/>
  <c r="AT28" i="94" s="1"/>
  <c r="AJ22" i="94"/>
  <c r="AK22" i="94"/>
  <c r="AT22" i="94" s="1"/>
  <c r="AJ16" i="94"/>
  <c r="AK16" i="94"/>
  <c r="AT16" i="94" s="1"/>
  <c r="AJ10" i="94"/>
  <c r="AK10" i="94"/>
  <c r="AT10" i="94" s="1"/>
  <c r="AJ3" i="94"/>
  <c r="AB4" i="94"/>
  <c r="Z95" i="81"/>
  <c r="AI94" i="85"/>
  <c r="AN94" i="85"/>
  <c r="AJ83" i="94"/>
  <c r="AK83" i="94"/>
  <c r="AT83" i="94" s="1"/>
  <c r="AK53" i="94"/>
  <c r="AT53" i="94" s="1"/>
  <c r="AJ53" i="94"/>
  <c r="AJ23" i="94"/>
  <c r="AK23" i="94"/>
  <c r="AT23" i="94" s="1"/>
  <c r="AJ76" i="94"/>
  <c r="AK76" i="94"/>
  <c r="AT76" i="94" s="1"/>
  <c r="AJ64" i="94"/>
  <c r="AK64" i="94"/>
  <c r="AT64" i="94" s="1"/>
  <c r="AJ52" i="94"/>
  <c r="AK52" i="94"/>
  <c r="AT52" i="94" s="1"/>
  <c r="AJ46" i="94"/>
  <c r="AK46" i="94"/>
  <c r="AT46" i="94" s="1"/>
  <c r="Z97" i="77"/>
  <c r="AR94" i="81"/>
  <c r="AI90" i="29"/>
  <c r="AN90" i="29"/>
  <c r="X88" i="89"/>
  <c r="Y88" i="89"/>
  <c r="AJ85" i="94"/>
  <c r="AK85" i="94"/>
  <c r="AT85" i="94" s="1"/>
  <c r="AJ81" i="94"/>
  <c r="AK81" i="94"/>
  <c r="AT81" i="94" s="1"/>
  <c r="AJ75" i="94"/>
  <c r="AK75" i="94"/>
  <c r="AT75" i="94" s="1"/>
  <c r="AJ69" i="94"/>
  <c r="AK69" i="94"/>
  <c r="AT69" i="94" s="1"/>
  <c r="AJ63" i="94"/>
  <c r="AK63" i="94"/>
  <c r="AT63" i="94" s="1"/>
  <c r="AJ57" i="94"/>
  <c r="AK57" i="94"/>
  <c r="AT57" i="94" s="1"/>
  <c r="AJ51" i="94"/>
  <c r="AK51" i="94"/>
  <c r="AT51" i="94" s="1"/>
  <c r="AJ45" i="94"/>
  <c r="AK45" i="94"/>
  <c r="AT45" i="94" s="1"/>
  <c r="AK39" i="94"/>
  <c r="AT39" i="94" s="1"/>
  <c r="AJ39" i="94"/>
  <c r="AK33" i="94"/>
  <c r="AT33" i="94" s="1"/>
  <c r="AJ33" i="94"/>
  <c r="AK27" i="94"/>
  <c r="AT27" i="94" s="1"/>
  <c r="AJ27" i="94"/>
  <c r="AJ21" i="94"/>
  <c r="AK21" i="94"/>
  <c r="AT21" i="94" s="1"/>
  <c r="AK15" i="94"/>
  <c r="AT15" i="94" s="1"/>
  <c r="AJ15" i="94"/>
  <c r="AX8" i="94"/>
  <c r="S8" i="94" s="1"/>
  <c r="AC8" i="94" s="1"/>
  <c r="AB9" i="94" s="1"/>
  <c r="AX4" i="94"/>
  <c r="S4" i="94" s="1"/>
  <c r="AC4" i="94" s="1"/>
  <c r="AB5" i="94" s="1"/>
  <c r="Y95" i="41"/>
  <c r="X95" i="41"/>
  <c r="Z95" i="41" s="1"/>
  <c r="W92" i="45"/>
  <c r="AF91" i="45"/>
  <c r="AO91" i="45" s="1"/>
  <c r="AE91" i="45"/>
  <c r="AG91" i="45"/>
  <c r="AP91" i="45" s="1"/>
  <c r="AJ88" i="94"/>
  <c r="AK88" i="94"/>
  <c r="AT88" i="94" s="1"/>
  <c r="AJ59" i="94"/>
  <c r="AK59" i="94"/>
  <c r="AT59" i="94" s="1"/>
  <c r="AJ11" i="94"/>
  <c r="AK11" i="94"/>
  <c r="AT11" i="94" s="1"/>
  <c r="AJ87" i="94"/>
  <c r="AK87" i="94"/>
  <c r="AT87" i="94" s="1"/>
  <c r="AJ80" i="94"/>
  <c r="AK80" i="94"/>
  <c r="AT80" i="94" s="1"/>
  <c r="AK74" i="94"/>
  <c r="AT74" i="94" s="1"/>
  <c r="AJ74" i="94"/>
  <c r="AJ68" i="94"/>
  <c r="AK68" i="94"/>
  <c r="AT68" i="94" s="1"/>
  <c r="AJ62" i="94"/>
  <c r="AK62" i="94"/>
  <c r="AT62" i="94" s="1"/>
  <c r="AJ56" i="94"/>
  <c r="AK56" i="94"/>
  <c r="AT56" i="94" s="1"/>
  <c r="AJ50" i="94"/>
  <c r="AK50" i="94"/>
  <c r="AT50" i="94" s="1"/>
  <c r="AJ44" i="94"/>
  <c r="AK44" i="94"/>
  <c r="AT44" i="94" s="1"/>
  <c r="AJ38" i="94"/>
  <c r="AK38" i="94"/>
  <c r="AT38" i="94" s="1"/>
  <c r="AJ32" i="94"/>
  <c r="AK32" i="94"/>
  <c r="AT32" i="94" s="1"/>
  <c r="AJ26" i="94"/>
  <c r="AK26" i="94"/>
  <c r="AT26" i="94" s="1"/>
  <c r="AX19" i="94"/>
  <c r="S19" i="94" s="1"/>
  <c r="AC19" i="94" s="1"/>
  <c r="AB20" i="94" s="1"/>
  <c r="AX13" i="94"/>
  <c r="S13" i="94" s="1"/>
  <c r="AC13" i="94" s="1"/>
  <c r="AB14" i="94" s="1"/>
  <c r="AX7" i="94"/>
  <c r="S7" i="94" s="1"/>
  <c r="AC7" i="94" s="1"/>
  <c r="AB8" i="94" s="1"/>
  <c r="AN94" i="41"/>
  <c r="AI94" i="41"/>
  <c r="AJ77" i="94"/>
  <c r="AK77" i="94"/>
  <c r="AT77" i="94" s="1"/>
  <c r="AK47" i="94"/>
  <c r="AT47" i="94" s="1"/>
  <c r="AJ47" i="94"/>
  <c r="AJ29" i="94"/>
  <c r="AK29" i="94"/>
  <c r="AT29" i="94" s="1"/>
  <c r="AS4" i="74"/>
  <c r="AS91" i="74" s="1"/>
  <c r="AL4" i="74"/>
  <c r="AU4" i="74" s="1"/>
  <c r="AU91" i="74" s="1"/>
  <c r="C11" i="74" s="1"/>
  <c r="F27" i="97" s="1"/>
  <c r="AJ70" i="94"/>
  <c r="AK70" i="94"/>
  <c r="AT70" i="94" s="1"/>
  <c r="W94" i="25"/>
  <c r="AG93" i="25"/>
  <c r="AP93" i="25" s="1"/>
  <c r="AF93" i="25"/>
  <c r="AO93" i="25" s="1"/>
  <c r="AE93" i="25"/>
  <c r="AR92" i="33"/>
  <c r="AG89" i="94"/>
  <c r="AP89" i="94" s="1"/>
  <c r="AP91" i="94" s="1"/>
  <c r="AF89" i="94"/>
  <c r="AO89" i="94" s="1"/>
  <c r="AO91" i="94" s="1"/>
  <c r="AX89" i="94"/>
  <c r="S89" i="94" s="1"/>
  <c r="AC89" i="94" s="1"/>
  <c r="AJ89" i="94" s="1"/>
  <c r="AS89" i="94" s="1"/>
  <c r="AE89" i="94"/>
  <c r="AJ79" i="94"/>
  <c r="AK79" i="94"/>
  <c r="AT79" i="94" s="1"/>
  <c r="AJ73" i="94"/>
  <c r="AK73" i="94"/>
  <c r="AT73" i="94" s="1"/>
  <c r="AJ67" i="94"/>
  <c r="AK67" i="94"/>
  <c r="AT67" i="94" s="1"/>
  <c r="AJ61" i="94"/>
  <c r="AK61" i="94"/>
  <c r="AT61" i="94" s="1"/>
  <c r="AJ55" i="94"/>
  <c r="AK55" i="94"/>
  <c r="AT55" i="94" s="1"/>
  <c r="AJ49" i="94"/>
  <c r="AK49" i="94"/>
  <c r="AT49" i="94" s="1"/>
  <c r="AJ43" i="94"/>
  <c r="AK43" i="94"/>
  <c r="AT43" i="94" s="1"/>
  <c r="AJ37" i="94"/>
  <c r="AK37" i="94"/>
  <c r="AT37" i="94" s="1"/>
  <c r="AJ31" i="94"/>
  <c r="AK31" i="94"/>
  <c r="AT31" i="94" s="1"/>
  <c r="AJ25" i="94"/>
  <c r="AK25" i="94"/>
  <c r="AT25" i="94" s="1"/>
  <c r="AK19" i="94"/>
  <c r="AT19" i="94" s="1"/>
  <c r="AX12" i="94"/>
  <c r="S12" i="94" s="1"/>
  <c r="AC12" i="94" s="1"/>
  <c r="AB13" i="94" s="1"/>
  <c r="X94" i="93"/>
  <c r="Y94" i="93"/>
  <c r="Y95" i="85"/>
  <c r="X95" i="85"/>
  <c r="Z88" i="89" l="1"/>
  <c r="AE94" i="37"/>
  <c r="AF94" i="37"/>
  <c r="AO94" i="37" s="1"/>
  <c r="Z91" i="29"/>
  <c r="AG94" i="37"/>
  <c r="AP94" i="37" s="1"/>
  <c r="AK89" i="94"/>
  <c r="AT89" i="94" s="1"/>
  <c r="Z94" i="93"/>
  <c r="AG94" i="93" s="1"/>
  <c r="AP94" i="93" s="1"/>
  <c r="AE94" i="93"/>
  <c r="W95" i="93"/>
  <c r="AS25" i="94"/>
  <c r="AL25" i="94"/>
  <c r="AU25" i="94" s="1"/>
  <c r="W89" i="89"/>
  <c r="AE88" i="89"/>
  <c r="AG88" i="89"/>
  <c r="AP88" i="89" s="1"/>
  <c r="AF88" i="89"/>
  <c r="AO88" i="89" s="1"/>
  <c r="AN94" i="37"/>
  <c r="AJ20" i="94"/>
  <c r="AK20" i="94"/>
  <c r="AT20" i="94" s="1"/>
  <c r="AS38" i="94"/>
  <c r="AL38" i="94"/>
  <c r="AU38" i="94" s="1"/>
  <c r="AS56" i="94"/>
  <c r="AL56" i="94"/>
  <c r="AU56" i="94" s="1"/>
  <c r="AS11" i="94"/>
  <c r="AL11" i="94"/>
  <c r="AU11" i="94" s="1"/>
  <c r="AI91" i="45"/>
  <c r="AN91" i="45"/>
  <c r="W96" i="41"/>
  <c r="AG95" i="41"/>
  <c r="AP95" i="41" s="1"/>
  <c r="AF95" i="41"/>
  <c r="AO95" i="41" s="1"/>
  <c r="AE95" i="41"/>
  <c r="AS21" i="94"/>
  <c r="AL21" i="94"/>
  <c r="AU21" i="94" s="1"/>
  <c r="AS57" i="94"/>
  <c r="AL57" i="94"/>
  <c r="AU57" i="94" s="1"/>
  <c r="AS75" i="94"/>
  <c r="AL75" i="94"/>
  <c r="AU75" i="94" s="1"/>
  <c r="AH88" i="89"/>
  <c r="AQ88" i="89" s="1"/>
  <c r="AE97" i="77"/>
  <c r="W98" i="77"/>
  <c r="AF97" i="77"/>
  <c r="AO97" i="77" s="1"/>
  <c r="AG97" i="77"/>
  <c r="AP97" i="77" s="1"/>
  <c r="AS64" i="94"/>
  <c r="AL64" i="94"/>
  <c r="AU64" i="94" s="1"/>
  <c r="AJ4" i="94"/>
  <c r="AK4" i="94"/>
  <c r="AT4" i="94" s="1"/>
  <c r="X94" i="33"/>
  <c r="Y94" i="33"/>
  <c r="AS18" i="94"/>
  <c r="AL18" i="94"/>
  <c r="AU18" i="94" s="1"/>
  <c r="AS36" i="94"/>
  <c r="AL36" i="94"/>
  <c r="AU36" i="94" s="1"/>
  <c r="AF91" i="29"/>
  <c r="AO91" i="29" s="1"/>
  <c r="AE91" i="29"/>
  <c r="W92" i="29"/>
  <c r="AG91" i="29"/>
  <c r="AP91" i="29" s="1"/>
  <c r="AJ7" i="94"/>
  <c r="AJ5" i="94"/>
  <c r="AK5" i="94"/>
  <c r="AT5" i="94" s="1"/>
  <c r="AS27" i="94"/>
  <c r="AL27" i="94"/>
  <c r="AU27" i="94" s="1"/>
  <c r="AS22" i="94"/>
  <c r="AL22" i="94"/>
  <c r="AU22" i="94" s="1"/>
  <c r="AS54" i="94"/>
  <c r="AL54" i="94"/>
  <c r="AU54" i="94" s="1"/>
  <c r="AS72" i="94"/>
  <c r="AL72" i="94"/>
  <c r="AU72" i="94" s="1"/>
  <c r="AI94" i="73"/>
  <c r="AN94" i="73"/>
  <c r="AS44" i="94"/>
  <c r="AL44" i="94"/>
  <c r="AU44" i="94" s="1"/>
  <c r="AS80" i="94"/>
  <c r="AL80" i="94"/>
  <c r="AU80" i="94" s="1"/>
  <c r="AJ9" i="94"/>
  <c r="AK9" i="94"/>
  <c r="AT9" i="94" s="1"/>
  <c r="AS45" i="94"/>
  <c r="AL45" i="94"/>
  <c r="AU45" i="94" s="1"/>
  <c r="AS63" i="94"/>
  <c r="AL63" i="94"/>
  <c r="AU63" i="94" s="1"/>
  <c r="AS81" i="94"/>
  <c r="AL81" i="94"/>
  <c r="AU81" i="94" s="1"/>
  <c r="AS46" i="94"/>
  <c r="AL46" i="94"/>
  <c r="AU46" i="94" s="1"/>
  <c r="AS76" i="94"/>
  <c r="AL76" i="94"/>
  <c r="AU76" i="94" s="1"/>
  <c r="AS83" i="94"/>
  <c r="AL83" i="94"/>
  <c r="AU83" i="94" s="1"/>
  <c r="AS6" i="94"/>
  <c r="AL6" i="94"/>
  <c r="AU6" i="94" s="1"/>
  <c r="AS24" i="94"/>
  <c r="AL24" i="94"/>
  <c r="AU24" i="94" s="1"/>
  <c r="AS42" i="94"/>
  <c r="AL42" i="94"/>
  <c r="AU42" i="94" s="1"/>
  <c r="AS3" i="94"/>
  <c r="AL3" i="94"/>
  <c r="AU3" i="94" s="1"/>
  <c r="AS40" i="94"/>
  <c r="AL40" i="94"/>
  <c r="AU40" i="94" s="1"/>
  <c r="AR87" i="89"/>
  <c r="AS67" i="94"/>
  <c r="AL67" i="94"/>
  <c r="AU67" i="94" s="1"/>
  <c r="AS15" i="94"/>
  <c r="AL15" i="94"/>
  <c r="AU15" i="94" s="1"/>
  <c r="AS33" i="94"/>
  <c r="AL33" i="94"/>
  <c r="AU33" i="94" s="1"/>
  <c r="AR90" i="29"/>
  <c r="AS10" i="94"/>
  <c r="AL10" i="94"/>
  <c r="AU10" i="94" s="1"/>
  <c r="AS28" i="94"/>
  <c r="AL28" i="94"/>
  <c r="AU28" i="94" s="1"/>
  <c r="AS58" i="94"/>
  <c r="AL58" i="94"/>
  <c r="AU58" i="94" s="1"/>
  <c r="AI93" i="33"/>
  <c r="AN93" i="33"/>
  <c r="AS60" i="94"/>
  <c r="AL60" i="94"/>
  <c r="AU60" i="94" s="1"/>
  <c r="AS78" i="94"/>
  <c r="AL78" i="94"/>
  <c r="AU78" i="94" s="1"/>
  <c r="AR93" i="93"/>
  <c r="AS71" i="94"/>
  <c r="AL71" i="94"/>
  <c r="AU71" i="94" s="1"/>
  <c r="AS43" i="94"/>
  <c r="AL43" i="94"/>
  <c r="AU43" i="94" s="1"/>
  <c r="AS79" i="94"/>
  <c r="AL79" i="94"/>
  <c r="AU79" i="94" s="1"/>
  <c r="AS77" i="94"/>
  <c r="AL77" i="94"/>
  <c r="AU77" i="94" s="1"/>
  <c r="AS86" i="94"/>
  <c r="AL86" i="94"/>
  <c r="AU86" i="94" s="1"/>
  <c r="AR94" i="41"/>
  <c r="AS26" i="94"/>
  <c r="AL26" i="94"/>
  <c r="AU26" i="94" s="1"/>
  <c r="AS62" i="94"/>
  <c r="AL62" i="94"/>
  <c r="AU62" i="94" s="1"/>
  <c r="AS59" i="94"/>
  <c r="AL59" i="94"/>
  <c r="AU59" i="94" s="1"/>
  <c r="AH95" i="85"/>
  <c r="AQ95" i="85" s="1"/>
  <c r="AS31" i="94"/>
  <c r="AL31" i="94"/>
  <c r="AU31" i="94" s="1"/>
  <c r="Y94" i="25"/>
  <c r="X94" i="25"/>
  <c r="AN89" i="94"/>
  <c r="AN91" i="94" s="1"/>
  <c r="AI89" i="94"/>
  <c r="AS47" i="94"/>
  <c r="AL47" i="94"/>
  <c r="AU47" i="94" s="1"/>
  <c r="AJ8" i="94"/>
  <c r="AK8" i="94"/>
  <c r="AT8" i="94" s="1"/>
  <c r="AS32" i="94"/>
  <c r="AL32" i="94"/>
  <c r="AU32" i="94" s="1"/>
  <c r="AS50" i="94"/>
  <c r="AL50" i="94"/>
  <c r="AU50" i="94" s="1"/>
  <c r="AS68" i="94"/>
  <c r="AL68" i="94"/>
  <c r="AU68" i="94" s="1"/>
  <c r="AS87" i="94"/>
  <c r="AL87" i="94"/>
  <c r="AU87" i="94" s="1"/>
  <c r="AS88" i="94"/>
  <c r="AL88" i="94"/>
  <c r="AU88" i="94" s="1"/>
  <c r="AH95" i="41"/>
  <c r="AQ95" i="41" s="1"/>
  <c r="AS51" i="94"/>
  <c r="AL51" i="94"/>
  <c r="AU51" i="94" s="1"/>
  <c r="AS69" i="94"/>
  <c r="AL69" i="94"/>
  <c r="AU69" i="94" s="1"/>
  <c r="AS85" i="94"/>
  <c r="AL85" i="94"/>
  <c r="AU85" i="94" s="1"/>
  <c r="AS52" i="94"/>
  <c r="AL52" i="94"/>
  <c r="AU52" i="94" s="1"/>
  <c r="AS23" i="94"/>
  <c r="AL23" i="94"/>
  <c r="AU23" i="94" s="1"/>
  <c r="AR94" i="85"/>
  <c r="AS41" i="94"/>
  <c r="AL41" i="94"/>
  <c r="AU41" i="94" s="1"/>
  <c r="Y95" i="73"/>
  <c r="X95" i="73"/>
  <c r="AH94" i="93"/>
  <c r="AQ94" i="93" s="1"/>
  <c r="AS61" i="94"/>
  <c r="AL61" i="94"/>
  <c r="AU61" i="94" s="1"/>
  <c r="AS35" i="94"/>
  <c r="AL35" i="94"/>
  <c r="AU35" i="94" s="1"/>
  <c r="AJ13" i="94"/>
  <c r="AK13" i="94"/>
  <c r="AT13" i="94" s="1"/>
  <c r="AS49" i="94"/>
  <c r="AL49" i="94"/>
  <c r="AU49" i="94" s="1"/>
  <c r="AS29" i="94"/>
  <c r="AL29" i="94"/>
  <c r="AU29" i="94" s="1"/>
  <c r="Y92" i="45"/>
  <c r="X92" i="45"/>
  <c r="Z95" i="85"/>
  <c r="AJ19" i="94"/>
  <c r="AS37" i="94"/>
  <c r="AL37" i="94"/>
  <c r="AU37" i="94" s="1"/>
  <c r="AS55" i="94"/>
  <c r="AL55" i="94"/>
  <c r="AU55" i="94" s="1"/>
  <c r="AS73" i="94"/>
  <c r="AL73" i="94"/>
  <c r="AU73" i="94" s="1"/>
  <c r="AI93" i="25"/>
  <c r="AN93" i="25"/>
  <c r="AS70" i="94"/>
  <c r="AL70" i="94"/>
  <c r="AU70" i="94" s="1"/>
  <c r="AJ14" i="94"/>
  <c r="AK14" i="94"/>
  <c r="AT14" i="94" s="1"/>
  <c r="AS74" i="94"/>
  <c r="AL74" i="94"/>
  <c r="AU74" i="94" s="1"/>
  <c r="AS39" i="94"/>
  <c r="AL39" i="94"/>
  <c r="AU39" i="94" s="1"/>
  <c r="AS53" i="94"/>
  <c r="AL53" i="94"/>
  <c r="AU53" i="94" s="1"/>
  <c r="AG95" i="81"/>
  <c r="AP95" i="81" s="1"/>
  <c r="AF95" i="81"/>
  <c r="AO95" i="81" s="1"/>
  <c r="W96" i="81"/>
  <c r="AE95" i="81"/>
  <c r="AS16" i="94"/>
  <c r="AL16" i="94"/>
  <c r="AU16" i="94" s="1"/>
  <c r="AS34" i="94"/>
  <c r="AL34" i="94"/>
  <c r="AU34" i="94" s="1"/>
  <c r="AS82" i="94"/>
  <c r="AL82" i="94"/>
  <c r="AU82" i="94" s="1"/>
  <c r="AS65" i="94"/>
  <c r="AL65" i="94"/>
  <c r="AU65" i="94" s="1"/>
  <c r="AJ12" i="94"/>
  <c r="AS30" i="94"/>
  <c r="AL30" i="94"/>
  <c r="AU30" i="94" s="1"/>
  <c r="AS48" i="94"/>
  <c r="AL48" i="94"/>
  <c r="AU48" i="94" s="1"/>
  <c r="AS66" i="94"/>
  <c r="AL66" i="94"/>
  <c r="AU66" i="94" s="1"/>
  <c r="AS84" i="94"/>
  <c r="AL84" i="94"/>
  <c r="AU84" i="94" s="1"/>
  <c r="AH91" i="29"/>
  <c r="AQ91" i="29" s="1"/>
  <c r="AS17" i="94"/>
  <c r="AL17" i="94"/>
  <c r="AU17" i="94" s="1"/>
  <c r="Y95" i="37"/>
  <c r="X95" i="37"/>
  <c r="Z92" i="45" l="1"/>
  <c r="Z95" i="73"/>
  <c r="AI94" i="37"/>
  <c r="AF94" i="93"/>
  <c r="AO94" i="93" s="1"/>
  <c r="AF92" i="45"/>
  <c r="AO92" i="45" s="1"/>
  <c r="AE92" i="45"/>
  <c r="AG92" i="45"/>
  <c r="AP92" i="45" s="1"/>
  <c r="W93" i="45"/>
  <c r="Y96" i="81"/>
  <c r="X96" i="81"/>
  <c r="AR93" i="33"/>
  <c r="AS12" i="94"/>
  <c r="AL12" i="94"/>
  <c r="AU12" i="94" s="1"/>
  <c r="AN95" i="81"/>
  <c r="AI95" i="81"/>
  <c r="AH92" i="45"/>
  <c r="AQ92" i="45" s="1"/>
  <c r="AH95" i="73"/>
  <c r="AQ95" i="73" s="1"/>
  <c r="AL89" i="94"/>
  <c r="AU89" i="94" s="1"/>
  <c r="AR89" i="94"/>
  <c r="AR91" i="94" s="1"/>
  <c r="AS4" i="94"/>
  <c r="AL4" i="94"/>
  <c r="AU4" i="94" s="1"/>
  <c r="X98" i="77"/>
  <c r="Y98" i="77"/>
  <c r="AR91" i="45"/>
  <c r="AS13" i="94"/>
  <c r="AL13" i="94"/>
  <c r="AU13" i="94" s="1"/>
  <c r="AH94" i="25"/>
  <c r="AQ94" i="25" s="1"/>
  <c r="AI91" i="29"/>
  <c r="AN91" i="29"/>
  <c r="AI95" i="41"/>
  <c r="AN95" i="41"/>
  <c r="AS5" i="94"/>
  <c r="AL5" i="94"/>
  <c r="AU5" i="94" s="1"/>
  <c r="AH94" i="33"/>
  <c r="AQ94" i="33" s="1"/>
  <c r="AS20" i="94"/>
  <c r="AL20" i="94"/>
  <c r="AU20" i="94" s="1"/>
  <c r="AI88" i="89"/>
  <c r="AN88" i="89"/>
  <c r="AF95" i="73"/>
  <c r="AO95" i="73" s="1"/>
  <c r="AE95" i="73"/>
  <c r="W96" i="73"/>
  <c r="AG95" i="73"/>
  <c r="AP95" i="73" s="1"/>
  <c r="Y92" i="29"/>
  <c r="X92" i="29"/>
  <c r="AI97" i="77"/>
  <c r="AN97" i="77"/>
  <c r="AH95" i="37"/>
  <c r="AQ95" i="37" s="1"/>
  <c r="AR93" i="25"/>
  <c r="AS8" i="94"/>
  <c r="AL8" i="94"/>
  <c r="AU8" i="94" s="1"/>
  <c r="AS19" i="94"/>
  <c r="AL19" i="94"/>
  <c r="AU19" i="94" s="1"/>
  <c r="Z94" i="25"/>
  <c r="AS7" i="94"/>
  <c r="AL7" i="94"/>
  <c r="AU7" i="94" s="1"/>
  <c r="Z94" i="33"/>
  <c r="X89" i="89"/>
  <c r="Y89" i="89"/>
  <c r="Y95" i="93"/>
  <c r="X95" i="93"/>
  <c r="Z95" i="37"/>
  <c r="AS14" i="94"/>
  <c r="AL14" i="94"/>
  <c r="AU14" i="94" s="1"/>
  <c r="AF95" i="85"/>
  <c r="AO95" i="85" s="1"/>
  <c r="AE95" i="85"/>
  <c r="W96" i="85"/>
  <c r="AG95" i="85"/>
  <c r="AP95" i="85" s="1"/>
  <c r="AS9" i="94"/>
  <c r="AL9" i="94"/>
  <c r="AU9" i="94" s="1"/>
  <c r="AR94" i="73"/>
  <c r="AT91" i="94"/>
  <c r="X96" i="41"/>
  <c r="Y96" i="41"/>
  <c r="AR94" i="37"/>
  <c r="AI94" i="93"/>
  <c r="AN94" i="93"/>
  <c r="Z96" i="81" l="1"/>
  <c r="Z98" i="77"/>
  <c r="Z92" i="29"/>
  <c r="AG92" i="29" s="1"/>
  <c r="AP92" i="29" s="1"/>
  <c r="Z96" i="41"/>
  <c r="AG96" i="41" s="1"/>
  <c r="AP96" i="41" s="1"/>
  <c r="Z89" i="89"/>
  <c r="AG89" i="89" s="1"/>
  <c r="AP89" i="89" s="1"/>
  <c r="AS91" i="94"/>
  <c r="AU91" i="94"/>
  <c r="C11" i="94" s="1"/>
  <c r="F47" i="97" s="1"/>
  <c r="AF92" i="29"/>
  <c r="AO92" i="29" s="1"/>
  <c r="AE92" i="29"/>
  <c r="W93" i="29"/>
  <c r="X93" i="45"/>
  <c r="Y93" i="45"/>
  <c r="AE96" i="41"/>
  <c r="W97" i="41"/>
  <c r="AF96" i="41"/>
  <c r="AO96" i="41" s="1"/>
  <c r="AH89" i="89"/>
  <c r="AQ89" i="89" s="1"/>
  <c r="AR97" i="77"/>
  <c r="Y96" i="73"/>
  <c r="X96" i="73"/>
  <c r="AR91" i="29"/>
  <c r="AH98" i="77"/>
  <c r="AQ98" i="77" s="1"/>
  <c r="AQ100" i="77" s="1"/>
  <c r="AZ3" i="77"/>
  <c r="AX7" i="77" s="1"/>
  <c r="S7" i="77" s="1"/>
  <c r="AC7" i="77" s="1"/>
  <c r="AB8" i="77" s="1"/>
  <c r="AX40" i="77"/>
  <c r="S40" i="77" s="1"/>
  <c r="AC40" i="77" s="1"/>
  <c r="AB41" i="77" s="1"/>
  <c r="AX45" i="77"/>
  <c r="S45" i="77" s="1"/>
  <c r="AC45" i="77" s="1"/>
  <c r="AB46" i="77" s="1"/>
  <c r="AX46" i="77"/>
  <c r="S46" i="77" s="1"/>
  <c r="AC46" i="77" s="1"/>
  <c r="AB47" i="77" s="1"/>
  <c r="AX50" i="77"/>
  <c r="S50" i="77" s="1"/>
  <c r="AC50" i="77" s="1"/>
  <c r="AB51" i="77" s="1"/>
  <c r="AX51" i="77"/>
  <c r="S51" i="77" s="1"/>
  <c r="AC51" i="77" s="1"/>
  <c r="AB52" i="77" s="1"/>
  <c r="AX52" i="77"/>
  <c r="S52" i="77" s="1"/>
  <c r="AC52" i="77" s="1"/>
  <c r="AB53" i="77" s="1"/>
  <c r="AX53" i="77"/>
  <c r="S53" i="77" s="1"/>
  <c r="AC53" i="77" s="1"/>
  <c r="AB54" i="77" s="1"/>
  <c r="AX56" i="77"/>
  <c r="S56" i="77" s="1"/>
  <c r="AC56" i="77" s="1"/>
  <c r="AB57" i="77" s="1"/>
  <c r="AX57" i="77"/>
  <c r="S57" i="77" s="1"/>
  <c r="AC57" i="77" s="1"/>
  <c r="AB58" i="77" s="1"/>
  <c r="AX58" i="77"/>
  <c r="S58" i="77" s="1"/>
  <c r="AC58" i="77" s="1"/>
  <c r="AB59" i="77" s="1"/>
  <c r="AX59" i="77"/>
  <c r="S59" i="77" s="1"/>
  <c r="AC59" i="77" s="1"/>
  <c r="AB60" i="77" s="1"/>
  <c r="AX60" i="77"/>
  <c r="S60" i="77" s="1"/>
  <c r="AC60" i="77" s="1"/>
  <c r="AB61" i="77" s="1"/>
  <c r="AX61" i="77"/>
  <c r="S61" i="77" s="1"/>
  <c r="AC61" i="77" s="1"/>
  <c r="AB62" i="77" s="1"/>
  <c r="AX62" i="77"/>
  <c r="S62" i="77" s="1"/>
  <c r="AC62" i="77" s="1"/>
  <c r="AB63" i="77" s="1"/>
  <c r="AX63" i="77"/>
  <c r="S63" i="77" s="1"/>
  <c r="AC63" i="77" s="1"/>
  <c r="AB64" i="77" s="1"/>
  <c r="AX64" i="77"/>
  <c r="S64" i="77" s="1"/>
  <c r="AC64" i="77" s="1"/>
  <c r="AB65" i="77" s="1"/>
  <c r="AX65" i="77"/>
  <c r="S65" i="77" s="1"/>
  <c r="AC65" i="77" s="1"/>
  <c r="AB66" i="77" s="1"/>
  <c r="AX66" i="77"/>
  <c r="S66" i="77" s="1"/>
  <c r="AC66" i="77" s="1"/>
  <c r="AB67" i="77" s="1"/>
  <c r="AX67" i="77"/>
  <c r="S67" i="77" s="1"/>
  <c r="AC67" i="77" s="1"/>
  <c r="AB68" i="77" s="1"/>
  <c r="AX68" i="77"/>
  <c r="S68" i="77" s="1"/>
  <c r="AC68" i="77" s="1"/>
  <c r="AB69" i="77" s="1"/>
  <c r="AX69" i="77"/>
  <c r="S69" i="77" s="1"/>
  <c r="AC69" i="77" s="1"/>
  <c r="AB70" i="77" s="1"/>
  <c r="AX70" i="77"/>
  <c r="S70" i="77" s="1"/>
  <c r="AC70" i="77" s="1"/>
  <c r="AB71" i="77" s="1"/>
  <c r="AX71" i="77"/>
  <c r="S71" i="77" s="1"/>
  <c r="AC71" i="77" s="1"/>
  <c r="AB72" i="77" s="1"/>
  <c r="AX72" i="77"/>
  <c r="S72" i="77" s="1"/>
  <c r="AC72" i="77" s="1"/>
  <c r="AB73" i="77" s="1"/>
  <c r="AX73" i="77"/>
  <c r="S73" i="77" s="1"/>
  <c r="AC73" i="77" s="1"/>
  <c r="AB74" i="77" s="1"/>
  <c r="AX74" i="77"/>
  <c r="S74" i="77" s="1"/>
  <c r="AC74" i="77" s="1"/>
  <c r="AB75" i="77" s="1"/>
  <c r="AX75" i="77"/>
  <c r="S75" i="77" s="1"/>
  <c r="AC75" i="77" s="1"/>
  <c r="AB76" i="77" s="1"/>
  <c r="AX76" i="77"/>
  <c r="S76" i="77" s="1"/>
  <c r="AC76" i="77" s="1"/>
  <c r="AB77" i="77" s="1"/>
  <c r="AX77" i="77"/>
  <c r="S77" i="77" s="1"/>
  <c r="AC77" i="77" s="1"/>
  <c r="AB78" i="77" s="1"/>
  <c r="AX78" i="77"/>
  <c r="S78" i="77" s="1"/>
  <c r="AC78" i="77" s="1"/>
  <c r="AB79" i="77" s="1"/>
  <c r="AX79" i="77"/>
  <c r="S79" i="77" s="1"/>
  <c r="AC79" i="77" s="1"/>
  <c r="AB80" i="77" s="1"/>
  <c r="AX80" i="77"/>
  <c r="S80" i="77" s="1"/>
  <c r="AC80" i="77" s="1"/>
  <c r="AB81" i="77" s="1"/>
  <c r="AX81" i="77"/>
  <c r="S81" i="77" s="1"/>
  <c r="AC81" i="77" s="1"/>
  <c r="AB82" i="77" s="1"/>
  <c r="AX82" i="77"/>
  <c r="S82" i="77" s="1"/>
  <c r="AC82" i="77" s="1"/>
  <c r="AB83" i="77" s="1"/>
  <c r="AX83" i="77"/>
  <c r="S83" i="77" s="1"/>
  <c r="AC83" i="77" s="1"/>
  <c r="AB84" i="77" s="1"/>
  <c r="AX84" i="77"/>
  <c r="S84" i="77" s="1"/>
  <c r="AC84" i="77" s="1"/>
  <c r="AB85" i="77" s="1"/>
  <c r="AX85" i="77"/>
  <c r="S85" i="77" s="1"/>
  <c r="AC85" i="77" s="1"/>
  <c r="AB86" i="77" s="1"/>
  <c r="AX86" i="77"/>
  <c r="S86" i="77" s="1"/>
  <c r="AC86" i="77" s="1"/>
  <c r="AB87" i="77" s="1"/>
  <c r="AX87" i="77"/>
  <c r="S87" i="77" s="1"/>
  <c r="AC87" i="77" s="1"/>
  <c r="AB88" i="77" s="1"/>
  <c r="AX88" i="77"/>
  <c r="S88" i="77" s="1"/>
  <c r="AC88" i="77" s="1"/>
  <c r="AB89" i="77" s="1"/>
  <c r="AX89" i="77"/>
  <c r="S89" i="77" s="1"/>
  <c r="AC89" i="77" s="1"/>
  <c r="AB90" i="77" s="1"/>
  <c r="AX90" i="77"/>
  <c r="S90" i="77" s="1"/>
  <c r="AC90" i="77" s="1"/>
  <c r="AB91" i="77" s="1"/>
  <c r="AX91" i="77"/>
  <c r="S91" i="77" s="1"/>
  <c r="AC91" i="77" s="1"/>
  <c r="AB92" i="77" s="1"/>
  <c r="AX92" i="77"/>
  <c r="S92" i="77" s="1"/>
  <c r="AC92" i="77" s="1"/>
  <c r="AB93" i="77" s="1"/>
  <c r="AX96" i="77"/>
  <c r="S96" i="77" s="1"/>
  <c r="AC96" i="77" s="1"/>
  <c r="AB97" i="77" s="1"/>
  <c r="AX94" i="77"/>
  <c r="S94" i="77" s="1"/>
  <c r="AC94" i="77" s="1"/>
  <c r="AB95" i="77" s="1"/>
  <c r="AX93" i="77"/>
  <c r="S93" i="77" s="1"/>
  <c r="AC93" i="77" s="1"/>
  <c r="AB94" i="77" s="1"/>
  <c r="AX95" i="77"/>
  <c r="S95" i="77" s="1"/>
  <c r="AC95" i="77" s="1"/>
  <c r="AB96" i="77" s="1"/>
  <c r="AX97" i="77"/>
  <c r="S97" i="77" s="1"/>
  <c r="AC97" i="77" s="1"/>
  <c r="AB98" i="77" s="1"/>
  <c r="W97" i="81"/>
  <c r="AG96" i="81"/>
  <c r="AP96" i="81" s="1"/>
  <c r="AE96" i="81"/>
  <c r="AF96" i="81"/>
  <c r="AO96" i="81" s="1"/>
  <c r="AG98" i="77"/>
  <c r="AP98" i="77" s="1"/>
  <c r="AP100" i="77" s="1"/>
  <c r="AF98" i="77"/>
  <c r="AO98" i="77" s="1"/>
  <c r="AO100" i="77" s="1"/>
  <c r="AE98" i="77"/>
  <c r="AC98" i="77"/>
  <c r="Y96" i="85"/>
  <c r="X96" i="85"/>
  <c r="AH95" i="93"/>
  <c r="AQ95" i="93" s="1"/>
  <c r="AF94" i="33"/>
  <c r="AO94" i="33" s="1"/>
  <c r="AG94" i="33"/>
  <c r="AP94" i="33" s="1"/>
  <c r="W95" i="33"/>
  <c r="AE94" i="33"/>
  <c r="AR94" i="93"/>
  <c r="AI95" i="85"/>
  <c r="AN95" i="85"/>
  <c r="AE95" i="37"/>
  <c r="W96" i="37"/>
  <c r="AF95" i="37"/>
  <c r="AO95" i="37" s="1"/>
  <c r="AG95" i="37"/>
  <c r="AP95" i="37" s="1"/>
  <c r="Z95" i="93"/>
  <c r="AR88" i="89"/>
  <c r="AR95" i="41"/>
  <c r="AR95" i="81"/>
  <c r="AH96" i="81"/>
  <c r="AQ96" i="81" s="1"/>
  <c r="AN92" i="45"/>
  <c r="AI92" i="45"/>
  <c r="AH92" i="29"/>
  <c r="AQ92" i="29" s="1"/>
  <c r="AI95" i="73"/>
  <c r="AN95" i="73"/>
  <c r="AH96" i="41"/>
  <c r="AQ96" i="41" s="1"/>
  <c r="AE94" i="25"/>
  <c r="W95" i="25"/>
  <c r="AG94" i="25"/>
  <c r="AP94" i="25" s="1"/>
  <c r="AF94" i="25"/>
  <c r="AO94" i="25" s="1"/>
  <c r="AX39" i="77" l="1"/>
  <c r="S39" i="77" s="1"/>
  <c r="AC39" i="77" s="1"/>
  <c r="AB40" i="77" s="1"/>
  <c r="AF89" i="89"/>
  <c r="AO89" i="89" s="1"/>
  <c r="AX44" i="77"/>
  <c r="S44" i="77" s="1"/>
  <c r="AC44" i="77" s="1"/>
  <c r="AB45" i="77" s="1"/>
  <c r="AX38" i="77"/>
  <c r="S38" i="77" s="1"/>
  <c r="AC38" i="77" s="1"/>
  <c r="AB39" i="77" s="1"/>
  <c r="AX55" i="77"/>
  <c r="S55" i="77" s="1"/>
  <c r="AC55" i="77" s="1"/>
  <c r="AB56" i="77" s="1"/>
  <c r="AX49" i="77"/>
  <c r="S49" i="77" s="1"/>
  <c r="AC49" i="77" s="1"/>
  <c r="AB50" i="77" s="1"/>
  <c r="AX43" i="77"/>
  <c r="S43" i="77" s="1"/>
  <c r="AC43" i="77" s="1"/>
  <c r="AB44" i="77" s="1"/>
  <c r="AX37" i="77"/>
  <c r="S37" i="77" s="1"/>
  <c r="AC37" i="77" s="1"/>
  <c r="AB38" i="77" s="1"/>
  <c r="AX54" i="77"/>
  <c r="S54" i="77" s="1"/>
  <c r="AC54" i="77" s="1"/>
  <c r="AB55" i="77" s="1"/>
  <c r="AX48" i="77"/>
  <c r="S48" i="77" s="1"/>
  <c r="AC48" i="77" s="1"/>
  <c r="AB49" i="77" s="1"/>
  <c r="AX42" i="77"/>
  <c r="S42" i="77" s="1"/>
  <c r="AC42" i="77" s="1"/>
  <c r="AB43" i="77" s="1"/>
  <c r="AX36" i="77"/>
  <c r="S36" i="77" s="1"/>
  <c r="AC36" i="77" s="1"/>
  <c r="AB37" i="77" s="1"/>
  <c r="AX47" i="77"/>
  <c r="S47" i="77" s="1"/>
  <c r="AC47" i="77" s="1"/>
  <c r="AB48" i="77" s="1"/>
  <c r="AX41" i="77"/>
  <c r="S41" i="77" s="1"/>
  <c r="AC41" i="77" s="1"/>
  <c r="AB42" i="77" s="1"/>
  <c r="AX32" i="77"/>
  <c r="S32" i="77" s="1"/>
  <c r="AC32" i="77" s="1"/>
  <c r="AB33" i="77" s="1"/>
  <c r="W90" i="89"/>
  <c r="AX30" i="77"/>
  <c r="S30" i="77" s="1"/>
  <c r="AC30" i="77" s="1"/>
  <c r="AB31" i="77" s="1"/>
  <c r="AX35" i="77"/>
  <c r="S35" i="77" s="1"/>
  <c r="AC35" i="77" s="1"/>
  <c r="AB36" i="77" s="1"/>
  <c r="AX29" i="77"/>
  <c r="S29" i="77" s="1"/>
  <c r="AC29" i="77" s="1"/>
  <c r="AB30" i="77" s="1"/>
  <c r="AX34" i="77"/>
  <c r="S34" i="77" s="1"/>
  <c r="AC34" i="77" s="1"/>
  <c r="AB35" i="77" s="1"/>
  <c r="AX28" i="77"/>
  <c r="S28" i="77" s="1"/>
  <c r="AC28" i="77" s="1"/>
  <c r="AB29" i="77" s="1"/>
  <c r="AX33" i="77"/>
  <c r="S33" i="77" s="1"/>
  <c r="AC33" i="77" s="1"/>
  <c r="AB34" i="77" s="1"/>
  <c r="AX25" i="77"/>
  <c r="S25" i="77" s="1"/>
  <c r="AC25" i="77" s="1"/>
  <c r="AB26" i="77" s="1"/>
  <c r="AX31" i="77"/>
  <c r="S31" i="77" s="1"/>
  <c r="AC31" i="77" s="1"/>
  <c r="AB32" i="77" s="1"/>
  <c r="AE89" i="89"/>
  <c r="AX26" i="77"/>
  <c r="S26" i="77" s="1"/>
  <c r="AC26" i="77" s="1"/>
  <c r="AB27" i="77" s="1"/>
  <c r="AX24" i="77"/>
  <c r="S24" i="77" s="1"/>
  <c r="AC24" i="77" s="1"/>
  <c r="AB25" i="77" s="1"/>
  <c r="Z96" i="85"/>
  <c r="AX19" i="77"/>
  <c r="S19" i="77" s="1"/>
  <c r="AC19" i="77" s="1"/>
  <c r="AB20" i="77" s="1"/>
  <c r="Z93" i="45"/>
  <c r="AX27" i="77"/>
  <c r="S27" i="77" s="1"/>
  <c r="AC27" i="77" s="1"/>
  <c r="AB28" i="77" s="1"/>
  <c r="AX20" i="77"/>
  <c r="S20" i="77" s="1"/>
  <c r="AC20" i="77" s="1"/>
  <c r="AB21" i="77" s="1"/>
  <c r="AX12" i="77"/>
  <c r="S12" i="77" s="1"/>
  <c r="AC12" i="77" s="1"/>
  <c r="AB13" i="77" s="1"/>
  <c r="AX18" i="77"/>
  <c r="S18" i="77" s="1"/>
  <c r="AC18" i="77" s="1"/>
  <c r="AB19" i="77" s="1"/>
  <c r="AX23" i="77"/>
  <c r="S23" i="77" s="1"/>
  <c r="AC23" i="77" s="1"/>
  <c r="AB24" i="77" s="1"/>
  <c r="AX17" i="77"/>
  <c r="S17" i="77" s="1"/>
  <c r="AC17" i="77" s="1"/>
  <c r="AB18" i="77" s="1"/>
  <c r="AX22" i="77"/>
  <c r="S22" i="77" s="1"/>
  <c r="AC22" i="77" s="1"/>
  <c r="AB23" i="77" s="1"/>
  <c r="AX16" i="77"/>
  <c r="S16" i="77" s="1"/>
  <c r="AC16" i="77" s="1"/>
  <c r="AB17" i="77" s="1"/>
  <c r="AX21" i="77"/>
  <c r="S21" i="77" s="1"/>
  <c r="AC21" i="77" s="1"/>
  <c r="AB22" i="77" s="1"/>
  <c r="AX15" i="77"/>
  <c r="S15" i="77" s="1"/>
  <c r="AC15" i="77" s="1"/>
  <c r="AB16" i="77" s="1"/>
  <c r="AX11" i="77"/>
  <c r="S11" i="77" s="1"/>
  <c r="AC11" i="77" s="1"/>
  <c r="AB12" i="77" s="1"/>
  <c r="AX10" i="77"/>
  <c r="S10" i="77" s="1"/>
  <c r="AC10" i="77" s="1"/>
  <c r="AB11" i="77" s="1"/>
  <c r="AX9" i="77"/>
  <c r="S9" i="77" s="1"/>
  <c r="AC9" i="77" s="1"/>
  <c r="AB10" i="77" s="1"/>
  <c r="AX14" i="77"/>
  <c r="S14" i="77" s="1"/>
  <c r="AC14" i="77" s="1"/>
  <c r="AB15" i="77" s="1"/>
  <c r="AX8" i="77"/>
  <c r="S8" i="77" s="1"/>
  <c r="AC8" i="77" s="1"/>
  <c r="AB9" i="77" s="1"/>
  <c r="AX13" i="77"/>
  <c r="S13" i="77" s="1"/>
  <c r="AC13" i="77" s="1"/>
  <c r="AB14" i="77" s="1"/>
  <c r="AX5" i="77"/>
  <c r="S5" i="77" s="1"/>
  <c r="AC5" i="77" s="1"/>
  <c r="AB6" i="77" s="1"/>
  <c r="AK6" i="77" s="1"/>
  <c r="AT6" i="77" s="1"/>
  <c r="AK8" i="77"/>
  <c r="AT8" i="77" s="1"/>
  <c r="AJ94" i="77"/>
  <c r="AK94" i="77"/>
  <c r="AT94" i="77" s="1"/>
  <c r="AJ78" i="77"/>
  <c r="AK78" i="77"/>
  <c r="AT78" i="77" s="1"/>
  <c r="AJ42" i="77"/>
  <c r="AK42" i="77"/>
  <c r="AT42" i="77" s="1"/>
  <c r="AG93" i="45"/>
  <c r="AP93" i="45" s="1"/>
  <c r="W94" i="45"/>
  <c r="AE93" i="45"/>
  <c r="AF93" i="45"/>
  <c r="AO93" i="45" s="1"/>
  <c r="AJ95" i="77"/>
  <c r="AK95" i="77"/>
  <c r="AT95" i="77" s="1"/>
  <c r="AJ65" i="77"/>
  <c r="AK65" i="77"/>
  <c r="AT65" i="77" s="1"/>
  <c r="Y95" i="25"/>
  <c r="X95" i="25"/>
  <c r="AJ96" i="77"/>
  <c r="AK96" i="77"/>
  <c r="AT96" i="77" s="1"/>
  <c r="AJ91" i="77"/>
  <c r="AK91" i="77"/>
  <c r="AT91" i="77" s="1"/>
  <c r="AJ85" i="77"/>
  <c r="AK85" i="77"/>
  <c r="AT85" i="77" s="1"/>
  <c r="AJ79" i="77"/>
  <c r="AK79" i="77"/>
  <c r="AT79" i="77" s="1"/>
  <c r="AJ73" i="77"/>
  <c r="AK73" i="77"/>
  <c r="AT73" i="77" s="1"/>
  <c r="AJ67" i="77"/>
  <c r="AK67" i="77"/>
  <c r="AT67" i="77" s="1"/>
  <c r="AJ61" i="77"/>
  <c r="AK61" i="77"/>
  <c r="AT61" i="77" s="1"/>
  <c r="AJ55" i="77"/>
  <c r="AK55" i="77"/>
  <c r="AT55" i="77" s="1"/>
  <c r="AJ49" i="77"/>
  <c r="AK49" i="77"/>
  <c r="AT49" i="77" s="1"/>
  <c r="AJ43" i="77"/>
  <c r="AK43" i="77"/>
  <c r="AT43" i="77" s="1"/>
  <c r="AJ37" i="77"/>
  <c r="AK37" i="77"/>
  <c r="AT37" i="77" s="1"/>
  <c r="AJ31" i="77"/>
  <c r="AK31" i="77"/>
  <c r="AT31" i="77" s="1"/>
  <c r="AJ25" i="77"/>
  <c r="AK25" i="77"/>
  <c r="AT25" i="77" s="1"/>
  <c r="AJ19" i="77"/>
  <c r="AK19" i="77"/>
  <c r="AT19" i="77" s="1"/>
  <c r="AJ13" i="77"/>
  <c r="AK13" i="77"/>
  <c r="AT13" i="77" s="1"/>
  <c r="AX6" i="77"/>
  <c r="S6" i="77" s="1"/>
  <c r="AC6" i="77" s="1"/>
  <c r="AB7" i="77" s="1"/>
  <c r="AH93" i="45"/>
  <c r="AQ93" i="45" s="1"/>
  <c r="AJ90" i="77"/>
  <c r="AK90" i="77"/>
  <c r="AT90" i="77" s="1"/>
  <c r="AJ60" i="77"/>
  <c r="AK60" i="77"/>
  <c r="AT60" i="77" s="1"/>
  <c r="AK30" i="77"/>
  <c r="AT30" i="77" s="1"/>
  <c r="AJ30" i="77"/>
  <c r="AI95" i="37"/>
  <c r="AN95" i="37"/>
  <c r="AJ83" i="77"/>
  <c r="AK83" i="77"/>
  <c r="AT83" i="77" s="1"/>
  <c r="AJ77" i="77"/>
  <c r="AK77" i="77"/>
  <c r="AT77" i="77" s="1"/>
  <c r="AJ53" i="77"/>
  <c r="AK53" i="77"/>
  <c r="AT53" i="77" s="1"/>
  <c r="AJ47" i="77"/>
  <c r="AK47" i="77"/>
  <c r="AT47" i="77" s="1"/>
  <c r="AJ41" i="77"/>
  <c r="AK41" i="77"/>
  <c r="AT41" i="77" s="1"/>
  <c r="AJ35" i="77"/>
  <c r="AK35" i="77"/>
  <c r="AT35" i="77" s="1"/>
  <c r="AJ29" i="77"/>
  <c r="AK29" i="77"/>
  <c r="AT29" i="77" s="1"/>
  <c r="AJ23" i="77"/>
  <c r="AK23" i="77"/>
  <c r="AT23" i="77" s="1"/>
  <c r="AJ17" i="77"/>
  <c r="AK17" i="77"/>
  <c r="AT17" i="77" s="1"/>
  <c r="AJ11" i="77"/>
  <c r="AK11" i="77"/>
  <c r="AT11" i="77" s="1"/>
  <c r="AH96" i="73"/>
  <c r="AQ96" i="73" s="1"/>
  <c r="X93" i="29"/>
  <c r="Y93" i="29"/>
  <c r="AI94" i="25"/>
  <c r="AN94" i="25"/>
  <c r="AJ84" i="77"/>
  <c r="AK84" i="77"/>
  <c r="AT84" i="77" s="1"/>
  <c r="AJ54" i="77"/>
  <c r="AK54" i="77"/>
  <c r="AT54" i="77" s="1"/>
  <c r="AK24" i="77"/>
  <c r="AT24" i="77" s="1"/>
  <c r="AJ24" i="77"/>
  <c r="AG95" i="93"/>
  <c r="AP95" i="93" s="1"/>
  <c r="AF95" i="93"/>
  <c r="AO95" i="93" s="1"/>
  <c r="AE95" i="93"/>
  <c r="W96" i="93"/>
  <c r="AN98" i="77"/>
  <c r="AN100" i="77" s="1"/>
  <c r="AI98" i="77"/>
  <c r="AJ97" i="77"/>
  <c r="AK97" i="77"/>
  <c r="AT97" i="77" s="1"/>
  <c r="AJ88" i="77"/>
  <c r="AK88" i="77"/>
  <c r="AT88" i="77" s="1"/>
  <c r="AJ82" i="77"/>
  <c r="AK82" i="77"/>
  <c r="AT82" i="77" s="1"/>
  <c r="AJ76" i="77"/>
  <c r="AK76" i="77"/>
  <c r="AT76" i="77" s="1"/>
  <c r="AJ70" i="77"/>
  <c r="AK70" i="77"/>
  <c r="AT70" i="77" s="1"/>
  <c r="AJ64" i="77"/>
  <c r="AK64" i="77"/>
  <c r="AT64" i="77" s="1"/>
  <c r="AJ58" i="77"/>
  <c r="AK58" i="77"/>
  <c r="AT58" i="77" s="1"/>
  <c r="AJ52" i="77"/>
  <c r="AK52" i="77"/>
  <c r="AT52" i="77" s="1"/>
  <c r="AJ46" i="77"/>
  <c r="AK46" i="77"/>
  <c r="AT46" i="77" s="1"/>
  <c r="AJ40" i="77"/>
  <c r="AK40" i="77"/>
  <c r="AT40" i="77" s="1"/>
  <c r="AJ34" i="77"/>
  <c r="AK34" i="77"/>
  <c r="AT34" i="77" s="1"/>
  <c r="AJ28" i="77"/>
  <c r="AK28" i="77"/>
  <c r="AT28" i="77" s="1"/>
  <c r="AJ22" i="77"/>
  <c r="AK22" i="77"/>
  <c r="AT22" i="77" s="1"/>
  <c r="AJ16" i="77"/>
  <c r="AK16" i="77"/>
  <c r="AT16" i="77" s="1"/>
  <c r="AJ10" i="77"/>
  <c r="AK10" i="77"/>
  <c r="AT10" i="77" s="1"/>
  <c r="AX4" i="77"/>
  <c r="S4" i="77" s="1"/>
  <c r="AC4" i="77" s="1"/>
  <c r="AB5" i="77" s="1"/>
  <c r="X97" i="41"/>
  <c r="Y97" i="41"/>
  <c r="AN92" i="29"/>
  <c r="AI92" i="29"/>
  <c r="X96" i="37"/>
  <c r="Y96" i="37"/>
  <c r="AI94" i="33"/>
  <c r="AN94" i="33"/>
  <c r="AI96" i="81"/>
  <c r="AN96" i="81"/>
  <c r="AJ66" i="77"/>
  <c r="AK66" i="77"/>
  <c r="AT66" i="77" s="1"/>
  <c r="AJ36" i="77"/>
  <c r="AK36" i="77"/>
  <c r="AT36" i="77" s="1"/>
  <c r="AJ18" i="77"/>
  <c r="AK18" i="77"/>
  <c r="AT18" i="77" s="1"/>
  <c r="AR95" i="73"/>
  <c r="AJ89" i="77"/>
  <c r="AK89" i="77"/>
  <c r="AT89" i="77" s="1"/>
  <c r="AJ71" i="77"/>
  <c r="AK71" i="77"/>
  <c r="AT71" i="77" s="1"/>
  <c r="AR95" i="85"/>
  <c r="X97" i="81"/>
  <c r="Y97" i="81"/>
  <c r="AJ93" i="77"/>
  <c r="AK93" i="77"/>
  <c r="AT93" i="77" s="1"/>
  <c r="AJ87" i="77"/>
  <c r="AK87" i="77"/>
  <c r="AT87" i="77" s="1"/>
  <c r="AJ81" i="77"/>
  <c r="AK81" i="77"/>
  <c r="AT81" i="77" s="1"/>
  <c r="AJ75" i="77"/>
  <c r="AK75" i="77"/>
  <c r="AT75" i="77" s="1"/>
  <c r="AJ69" i="77"/>
  <c r="AK69" i="77"/>
  <c r="AT69" i="77" s="1"/>
  <c r="AJ63" i="77"/>
  <c r="AK63" i="77"/>
  <c r="AT63" i="77" s="1"/>
  <c r="AJ57" i="77"/>
  <c r="AK57" i="77"/>
  <c r="AT57" i="77" s="1"/>
  <c r="AJ51" i="77"/>
  <c r="AK51" i="77"/>
  <c r="AT51" i="77" s="1"/>
  <c r="AJ45" i="77"/>
  <c r="AK45" i="77"/>
  <c r="AT45" i="77" s="1"/>
  <c r="AJ39" i="77"/>
  <c r="AK39" i="77"/>
  <c r="AT39" i="77" s="1"/>
  <c r="AK33" i="77"/>
  <c r="AT33" i="77" s="1"/>
  <c r="AJ33" i="77"/>
  <c r="AK27" i="77"/>
  <c r="AT27" i="77" s="1"/>
  <c r="AJ27" i="77"/>
  <c r="AJ21" i="77"/>
  <c r="AK21" i="77"/>
  <c r="AT21" i="77" s="1"/>
  <c r="AK15" i="77"/>
  <c r="AT15" i="77" s="1"/>
  <c r="AJ15" i="77"/>
  <c r="AJ9" i="77"/>
  <c r="AK9" i="77"/>
  <c r="AT9" i="77" s="1"/>
  <c r="AX3" i="77"/>
  <c r="S3" i="77" s="1"/>
  <c r="AC3" i="77" s="1"/>
  <c r="Z96" i="73"/>
  <c r="AI96" i="41"/>
  <c r="AN96" i="41"/>
  <c r="AI89" i="89"/>
  <c r="AN89" i="89"/>
  <c r="AG96" i="85"/>
  <c r="AP96" i="85" s="1"/>
  <c r="AF96" i="85"/>
  <c r="AO96" i="85" s="1"/>
  <c r="AE96" i="85"/>
  <c r="W97" i="85"/>
  <c r="AJ72" i="77"/>
  <c r="AK72" i="77"/>
  <c r="AT72" i="77" s="1"/>
  <c r="AJ48" i="77"/>
  <c r="AK48" i="77"/>
  <c r="AT48" i="77" s="1"/>
  <c r="AK12" i="77"/>
  <c r="AT12" i="77" s="1"/>
  <c r="AJ12" i="77"/>
  <c r="AR92" i="45"/>
  <c r="X95" i="33"/>
  <c r="Y95" i="33"/>
  <c r="AJ59" i="77"/>
  <c r="AK59" i="77"/>
  <c r="AT59" i="77" s="1"/>
  <c r="AH96" i="85"/>
  <c r="AQ96" i="85" s="1"/>
  <c r="AJ98" i="77"/>
  <c r="AS98" i="77" s="1"/>
  <c r="AK98" i="77"/>
  <c r="AT98" i="77" s="1"/>
  <c r="AJ92" i="77"/>
  <c r="AK92" i="77"/>
  <c r="AT92" i="77" s="1"/>
  <c r="AJ86" i="77"/>
  <c r="AK86" i="77"/>
  <c r="AT86" i="77" s="1"/>
  <c r="AJ80" i="77"/>
  <c r="AK80" i="77"/>
  <c r="AT80" i="77" s="1"/>
  <c r="AJ74" i="77"/>
  <c r="AK74" i="77"/>
  <c r="AT74" i="77" s="1"/>
  <c r="AJ68" i="77"/>
  <c r="AK68" i="77"/>
  <c r="AT68" i="77" s="1"/>
  <c r="AJ62" i="77"/>
  <c r="AK62" i="77"/>
  <c r="AT62" i="77" s="1"/>
  <c r="AJ56" i="77"/>
  <c r="AK56" i="77"/>
  <c r="AT56" i="77" s="1"/>
  <c r="AJ50" i="77"/>
  <c r="AK50" i="77"/>
  <c r="AT50" i="77" s="1"/>
  <c r="AJ44" i="77"/>
  <c r="AK44" i="77"/>
  <c r="AT44" i="77" s="1"/>
  <c r="AJ38" i="77"/>
  <c r="AK38" i="77"/>
  <c r="AT38" i="77" s="1"/>
  <c r="AJ32" i="77"/>
  <c r="AK32" i="77"/>
  <c r="AT32" i="77" s="1"/>
  <c r="AJ26" i="77"/>
  <c r="AK26" i="77"/>
  <c r="AT26" i="77" s="1"/>
  <c r="AJ20" i="77"/>
  <c r="AK20" i="77"/>
  <c r="AT20" i="77" s="1"/>
  <c r="AJ14" i="77"/>
  <c r="AK14" i="77"/>
  <c r="AT14" i="77" s="1"/>
  <c r="X90" i="89"/>
  <c r="Y90" i="89"/>
  <c r="Z97" i="41" l="1"/>
  <c r="AJ8" i="77"/>
  <c r="AG97" i="41"/>
  <c r="AP97" i="41" s="1"/>
  <c r="AF97" i="41"/>
  <c r="AO97" i="41" s="1"/>
  <c r="AE97" i="41"/>
  <c r="W98" i="41"/>
  <c r="AS59" i="77"/>
  <c r="AL59" i="77"/>
  <c r="AU59" i="77" s="1"/>
  <c r="AS12" i="77"/>
  <c r="AL12" i="77"/>
  <c r="AU12" i="77" s="1"/>
  <c r="AR89" i="89"/>
  <c r="AS9" i="77"/>
  <c r="AL9" i="77"/>
  <c r="AU9" i="77" s="1"/>
  <c r="AS45" i="77"/>
  <c r="AL45" i="77"/>
  <c r="AU45" i="77" s="1"/>
  <c r="AS63" i="77"/>
  <c r="AL63" i="77"/>
  <c r="AU63" i="77" s="1"/>
  <c r="AS81" i="77"/>
  <c r="AL81" i="77"/>
  <c r="AU81" i="77" s="1"/>
  <c r="AH97" i="81"/>
  <c r="AQ97" i="81" s="1"/>
  <c r="AS10" i="77"/>
  <c r="AL10" i="77"/>
  <c r="AU10" i="77" s="1"/>
  <c r="AS28" i="77"/>
  <c r="AL28" i="77"/>
  <c r="AU28" i="77" s="1"/>
  <c r="AS46" i="77"/>
  <c r="AL46" i="77"/>
  <c r="AU46" i="77" s="1"/>
  <c r="AS64" i="77"/>
  <c r="AL64" i="77"/>
  <c r="AU64" i="77" s="1"/>
  <c r="AS82" i="77"/>
  <c r="AL82" i="77"/>
  <c r="AU82" i="77" s="1"/>
  <c r="AS24" i="77"/>
  <c r="AL24" i="77"/>
  <c r="AU24" i="77" s="1"/>
  <c r="AS65" i="77"/>
  <c r="AL65" i="77"/>
  <c r="AU65" i="77" s="1"/>
  <c r="X94" i="45"/>
  <c r="Y94" i="45"/>
  <c r="AS14" i="77"/>
  <c r="AL14" i="77"/>
  <c r="AU14" i="77" s="1"/>
  <c r="AS32" i="77"/>
  <c r="AL32" i="77"/>
  <c r="AU32" i="77" s="1"/>
  <c r="AS50" i="77"/>
  <c r="AL50" i="77"/>
  <c r="AU50" i="77" s="1"/>
  <c r="AS68" i="77"/>
  <c r="AL68" i="77"/>
  <c r="AU68" i="77" s="1"/>
  <c r="AS86" i="77"/>
  <c r="AL86" i="77"/>
  <c r="AU86" i="77" s="1"/>
  <c r="Y97" i="85"/>
  <c r="X97" i="85"/>
  <c r="AS15" i="77"/>
  <c r="AL15" i="77"/>
  <c r="AU15" i="77" s="1"/>
  <c r="AS33" i="77"/>
  <c r="AL33" i="77"/>
  <c r="AU33" i="77" s="1"/>
  <c r="Z97" i="81"/>
  <c r="AS89" i="77"/>
  <c r="AL89" i="77"/>
  <c r="AU89" i="77" s="1"/>
  <c r="AS36" i="77"/>
  <c r="AL36" i="77"/>
  <c r="AU36" i="77" s="1"/>
  <c r="AR94" i="33"/>
  <c r="Y96" i="93"/>
  <c r="Z96" i="93" s="1"/>
  <c r="X96" i="93"/>
  <c r="AR94" i="25"/>
  <c r="AS17" i="77"/>
  <c r="AL17" i="77"/>
  <c r="AU17" i="77" s="1"/>
  <c r="AS35" i="77"/>
  <c r="AL35" i="77"/>
  <c r="AU35" i="77" s="1"/>
  <c r="AS53" i="77"/>
  <c r="AL53" i="77"/>
  <c r="AU53" i="77" s="1"/>
  <c r="AR95" i="37"/>
  <c r="AS90" i="77"/>
  <c r="AL90" i="77"/>
  <c r="AU90" i="77" s="1"/>
  <c r="AJ7" i="77"/>
  <c r="AK7" i="77"/>
  <c r="AT7" i="77" s="1"/>
  <c r="AS25" i="77"/>
  <c r="AL25" i="77"/>
  <c r="AU25" i="77" s="1"/>
  <c r="AS43" i="77"/>
  <c r="AL43" i="77"/>
  <c r="AU43" i="77" s="1"/>
  <c r="AS61" i="77"/>
  <c r="AL61" i="77"/>
  <c r="AU61" i="77" s="1"/>
  <c r="AS79" i="77"/>
  <c r="AL79" i="77"/>
  <c r="AU79" i="77" s="1"/>
  <c r="AS96" i="77"/>
  <c r="AL96" i="77"/>
  <c r="AU96" i="77" s="1"/>
  <c r="AS78" i="77"/>
  <c r="AL78" i="77"/>
  <c r="AU78" i="77" s="1"/>
  <c r="AH95" i="33"/>
  <c r="AQ95" i="33" s="1"/>
  <c r="AN96" i="85"/>
  <c r="AI96" i="85"/>
  <c r="AR96" i="41"/>
  <c r="AS51" i="77"/>
  <c r="AL51" i="77"/>
  <c r="AU51" i="77" s="1"/>
  <c r="AS69" i="77"/>
  <c r="AL69" i="77"/>
  <c r="AU69" i="77" s="1"/>
  <c r="AS87" i="77"/>
  <c r="AL87" i="77"/>
  <c r="AU87" i="77" s="1"/>
  <c r="AH97" i="41"/>
  <c r="AQ97" i="41" s="1"/>
  <c r="AS16" i="77"/>
  <c r="AL16" i="77"/>
  <c r="AU16" i="77" s="1"/>
  <c r="AS34" i="77"/>
  <c r="AL34" i="77"/>
  <c r="AU34" i="77" s="1"/>
  <c r="AS52" i="77"/>
  <c r="AL52" i="77"/>
  <c r="AU52" i="77" s="1"/>
  <c r="AS70" i="77"/>
  <c r="AL70" i="77"/>
  <c r="AU70" i="77" s="1"/>
  <c r="AS88" i="77"/>
  <c r="AL88" i="77"/>
  <c r="AU88" i="77" s="1"/>
  <c r="AN95" i="93"/>
  <c r="AI95" i="93"/>
  <c r="AS30" i="77"/>
  <c r="AL30" i="77"/>
  <c r="AU30" i="77" s="1"/>
  <c r="AH95" i="25"/>
  <c r="AQ95" i="25" s="1"/>
  <c r="AS95" i="77"/>
  <c r="AL95" i="77"/>
  <c r="AU95" i="77" s="1"/>
  <c r="AJ6" i="77"/>
  <c r="AS20" i="77"/>
  <c r="AL20" i="77"/>
  <c r="AU20" i="77" s="1"/>
  <c r="AS38" i="77"/>
  <c r="AL38" i="77"/>
  <c r="AU38" i="77" s="1"/>
  <c r="AS56" i="77"/>
  <c r="AL56" i="77"/>
  <c r="AU56" i="77" s="1"/>
  <c r="AS74" i="77"/>
  <c r="AL74" i="77"/>
  <c r="AU74" i="77" s="1"/>
  <c r="AS92" i="77"/>
  <c r="AL92" i="77"/>
  <c r="AU92" i="77" s="1"/>
  <c r="Z95" i="33"/>
  <c r="AS48" i="77"/>
  <c r="AL48" i="77"/>
  <c r="AU48" i="77" s="1"/>
  <c r="AG96" i="73"/>
  <c r="AP96" i="73" s="1"/>
  <c r="AF96" i="73"/>
  <c r="AO96" i="73" s="1"/>
  <c r="AE96" i="73"/>
  <c r="W97" i="73"/>
  <c r="AS66" i="77"/>
  <c r="AL66" i="77"/>
  <c r="AU66" i="77" s="1"/>
  <c r="AH96" i="37"/>
  <c r="AQ96" i="37" s="1"/>
  <c r="AS54" i="77"/>
  <c r="AL54" i="77"/>
  <c r="AU54" i="77" s="1"/>
  <c r="AH93" i="29"/>
  <c r="AQ93" i="29" s="1"/>
  <c r="AS23" i="77"/>
  <c r="AL23" i="77"/>
  <c r="AU23" i="77" s="1"/>
  <c r="AS41" i="77"/>
  <c r="AL41" i="77"/>
  <c r="AU41" i="77" s="1"/>
  <c r="AS77" i="77"/>
  <c r="AL77" i="77"/>
  <c r="AU77" i="77" s="1"/>
  <c r="AS13" i="77"/>
  <c r="AL13" i="77"/>
  <c r="AU13" i="77" s="1"/>
  <c r="AS31" i="77"/>
  <c r="AL31" i="77"/>
  <c r="AU31" i="77" s="1"/>
  <c r="AS49" i="77"/>
  <c r="AL49" i="77"/>
  <c r="AU49" i="77" s="1"/>
  <c r="AS67" i="77"/>
  <c r="AL67" i="77"/>
  <c r="AU67" i="77" s="1"/>
  <c r="AS85" i="77"/>
  <c r="AL85" i="77"/>
  <c r="AU85" i="77" s="1"/>
  <c r="Z95" i="25"/>
  <c r="AS94" i="77"/>
  <c r="AL94" i="77"/>
  <c r="AU94" i="77" s="1"/>
  <c r="AB4" i="77"/>
  <c r="AJ3" i="77"/>
  <c r="AS21" i="77"/>
  <c r="AL21" i="77"/>
  <c r="AU21" i="77" s="1"/>
  <c r="AS39" i="77"/>
  <c r="AL39" i="77"/>
  <c r="AU39" i="77" s="1"/>
  <c r="AS57" i="77"/>
  <c r="AL57" i="77"/>
  <c r="AU57" i="77" s="1"/>
  <c r="AS75" i="77"/>
  <c r="AL75" i="77"/>
  <c r="AU75" i="77" s="1"/>
  <c r="AS93" i="77"/>
  <c r="AL93" i="77"/>
  <c r="AU93" i="77" s="1"/>
  <c r="Z96" i="37"/>
  <c r="AJ5" i="77"/>
  <c r="AK5" i="77"/>
  <c r="AT5" i="77" s="1"/>
  <c r="AS22" i="77"/>
  <c r="AL22" i="77"/>
  <c r="AU22" i="77" s="1"/>
  <c r="AS40" i="77"/>
  <c r="AL40" i="77"/>
  <c r="AU40" i="77" s="1"/>
  <c r="AS58" i="77"/>
  <c r="AL58" i="77"/>
  <c r="AU58" i="77" s="1"/>
  <c r="AS76" i="77"/>
  <c r="AL76" i="77"/>
  <c r="AU76" i="77" s="1"/>
  <c r="AS97" i="77"/>
  <c r="AL97" i="77"/>
  <c r="AU97" i="77" s="1"/>
  <c r="Z93" i="29"/>
  <c r="AH90" i="89"/>
  <c r="AQ90" i="89" s="1"/>
  <c r="Z90" i="89"/>
  <c r="AS26" i="77"/>
  <c r="AL26" i="77"/>
  <c r="AU26" i="77" s="1"/>
  <c r="AS44" i="77"/>
  <c r="AL44" i="77"/>
  <c r="AU44" i="77" s="1"/>
  <c r="AS62" i="77"/>
  <c r="AL62" i="77"/>
  <c r="AU62" i="77" s="1"/>
  <c r="AS80" i="77"/>
  <c r="AL80" i="77"/>
  <c r="AU80" i="77" s="1"/>
  <c r="AS72" i="77"/>
  <c r="AL72" i="77"/>
  <c r="AU72" i="77" s="1"/>
  <c r="AS27" i="77"/>
  <c r="AL27" i="77"/>
  <c r="AU27" i="77" s="1"/>
  <c r="AS71" i="77"/>
  <c r="AL71" i="77"/>
  <c r="AU71" i="77" s="1"/>
  <c r="AS18" i="77"/>
  <c r="AL18" i="77"/>
  <c r="AU18" i="77" s="1"/>
  <c r="AR96" i="81"/>
  <c r="AR92" i="29"/>
  <c r="AL98" i="77"/>
  <c r="AU98" i="77" s="1"/>
  <c r="AR98" i="77"/>
  <c r="AR100" i="77" s="1"/>
  <c r="AS84" i="77"/>
  <c r="AL84" i="77"/>
  <c r="AU84" i="77" s="1"/>
  <c r="AS11" i="77"/>
  <c r="AL11" i="77"/>
  <c r="AU11" i="77" s="1"/>
  <c r="AS29" i="77"/>
  <c r="AL29" i="77"/>
  <c r="AU29" i="77" s="1"/>
  <c r="AS47" i="77"/>
  <c r="AL47" i="77"/>
  <c r="AU47" i="77" s="1"/>
  <c r="AS83" i="77"/>
  <c r="AL83" i="77"/>
  <c r="AU83" i="77" s="1"/>
  <c r="AS60" i="77"/>
  <c r="AL60" i="77"/>
  <c r="AU60" i="77" s="1"/>
  <c r="AS19" i="77"/>
  <c r="AL19" i="77"/>
  <c r="AU19" i="77" s="1"/>
  <c r="AS37" i="77"/>
  <c r="AL37" i="77"/>
  <c r="AU37" i="77" s="1"/>
  <c r="AS55" i="77"/>
  <c r="AL55" i="77"/>
  <c r="AU55" i="77" s="1"/>
  <c r="AS73" i="77"/>
  <c r="AL73" i="77"/>
  <c r="AU73" i="77" s="1"/>
  <c r="AS91" i="77"/>
  <c r="AL91" i="77"/>
  <c r="AU91" i="77" s="1"/>
  <c r="AN93" i="45"/>
  <c r="AI93" i="45"/>
  <c r="AS42" i="77"/>
  <c r="AL42" i="77"/>
  <c r="AU42" i="77" s="1"/>
  <c r="AS8" i="77"/>
  <c r="AL8" i="77"/>
  <c r="AU8" i="77" s="1"/>
  <c r="AR95" i="93" l="1"/>
  <c r="W97" i="93"/>
  <c r="AG96" i="93"/>
  <c r="AP96" i="93" s="1"/>
  <c r="AE96" i="93"/>
  <c r="AF96" i="93"/>
  <c r="AO96" i="93" s="1"/>
  <c r="AH97" i="85"/>
  <c r="AQ97" i="85" s="1"/>
  <c r="AG95" i="25"/>
  <c r="AP95" i="25" s="1"/>
  <c r="AF95" i="25"/>
  <c r="AO95" i="25" s="1"/>
  <c r="AE95" i="25"/>
  <c r="W96" i="25"/>
  <c r="AR96" i="85"/>
  <c r="AE97" i="81"/>
  <c r="AF97" i="81"/>
  <c r="AO97" i="81" s="1"/>
  <c r="W98" i="81"/>
  <c r="AG97" i="81"/>
  <c r="AP97" i="81" s="1"/>
  <c r="X98" i="41"/>
  <c r="Y98" i="41"/>
  <c r="AS6" i="77"/>
  <c r="AL6" i="77"/>
  <c r="AU6" i="77" s="1"/>
  <c r="Z97" i="85"/>
  <c r="AH94" i="45"/>
  <c r="AQ94" i="45" s="1"/>
  <c r="AF90" i="89"/>
  <c r="AO90" i="89" s="1"/>
  <c r="AE90" i="89"/>
  <c r="W91" i="89"/>
  <c r="AG90" i="89"/>
  <c r="AP90" i="89" s="1"/>
  <c r="W94" i="29"/>
  <c r="AG93" i="29"/>
  <c r="AP93" i="29" s="1"/>
  <c r="AE93" i="29"/>
  <c r="AF93" i="29"/>
  <c r="AO93" i="29" s="1"/>
  <c r="AS5" i="77"/>
  <c r="AL5" i="77"/>
  <c r="AU5" i="77" s="1"/>
  <c r="AS3" i="77"/>
  <c r="AL3" i="77"/>
  <c r="AU3" i="77" s="1"/>
  <c r="Y97" i="73"/>
  <c r="X97" i="73"/>
  <c r="W96" i="33"/>
  <c r="AE95" i="33"/>
  <c r="AG95" i="33"/>
  <c r="AP95" i="33" s="1"/>
  <c r="AF95" i="33"/>
  <c r="AO95" i="33" s="1"/>
  <c r="AS7" i="77"/>
  <c r="AL7" i="77"/>
  <c r="AU7" i="77" s="1"/>
  <c r="Z94" i="45"/>
  <c r="AN97" i="41"/>
  <c r="AI97" i="41"/>
  <c r="AG96" i="37"/>
  <c r="AP96" i="37" s="1"/>
  <c r="AF96" i="37"/>
  <c r="AO96" i="37" s="1"/>
  <c r="AE96" i="37"/>
  <c r="W97" i="37"/>
  <c r="AJ4" i="77"/>
  <c r="AK4" i="77"/>
  <c r="AT4" i="77" s="1"/>
  <c r="AT100" i="77" s="1"/>
  <c r="AN96" i="73"/>
  <c r="AI96" i="73"/>
  <c r="AH96" i="93"/>
  <c r="AQ96" i="93" s="1"/>
  <c r="AR93" i="45"/>
  <c r="AR96" i="73" l="1"/>
  <c r="AH97" i="73"/>
  <c r="AQ97" i="73" s="1"/>
  <c r="Y96" i="25"/>
  <c r="X96" i="25"/>
  <c r="AI96" i="37"/>
  <c r="AN96" i="37"/>
  <c r="W95" i="45"/>
  <c r="AG94" i="45"/>
  <c r="AP94" i="45" s="1"/>
  <c r="AF94" i="45"/>
  <c r="AO94" i="45" s="1"/>
  <c r="AE94" i="45"/>
  <c r="X96" i="33"/>
  <c r="Y96" i="33"/>
  <c r="W98" i="85"/>
  <c r="AG97" i="85"/>
  <c r="AP97" i="85" s="1"/>
  <c r="AE97" i="85"/>
  <c r="AF97" i="85"/>
  <c r="AO97" i="85" s="1"/>
  <c r="AI96" i="93"/>
  <c r="AN96" i="93"/>
  <c r="Y94" i="29"/>
  <c r="X94" i="29"/>
  <c r="Z94" i="29" s="1"/>
  <c r="X91" i="89"/>
  <c r="Y91" i="89"/>
  <c r="AN95" i="25"/>
  <c r="AI95" i="25"/>
  <c r="Y97" i="93"/>
  <c r="X97" i="93"/>
  <c r="AS4" i="77"/>
  <c r="AS100" i="77" s="1"/>
  <c r="AL4" i="77"/>
  <c r="AU4" i="77" s="1"/>
  <c r="AU100" i="77" s="1"/>
  <c r="C11" i="77" s="1"/>
  <c r="F30" i="97" s="1"/>
  <c r="AR97" i="41"/>
  <c r="Z97" i="73"/>
  <c r="AI93" i="29"/>
  <c r="AN93" i="29"/>
  <c r="AN90" i="89"/>
  <c r="AI90" i="89"/>
  <c r="AH98" i="41"/>
  <c r="AQ98" i="41" s="1"/>
  <c r="AQ100" i="41" s="1"/>
  <c r="AZ3" i="41"/>
  <c r="AX3" i="41" s="1"/>
  <c r="S3" i="41" s="1"/>
  <c r="AC3" i="41" s="1"/>
  <c r="AX34" i="41"/>
  <c r="S34" i="41" s="1"/>
  <c r="AC34" i="41" s="1"/>
  <c r="AB35" i="41" s="1"/>
  <c r="AX40" i="41"/>
  <c r="S40" i="41" s="1"/>
  <c r="AC40" i="41" s="1"/>
  <c r="AB41" i="41" s="1"/>
  <c r="AX46" i="41"/>
  <c r="S46" i="41" s="1"/>
  <c r="AC46" i="41" s="1"/>
  <c r="AB47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5" i="41"/>
  <c r="S85" i="41" s="1"/>
  <c r="AC85" i="41" s="1"/>
  <c r="AB86" i="41" s="1"/>
  <c r="AX86" i="41"/>
  <c r="S86" i="41" s="1"/>
  <c r="AC86" i="41" s="1"/>
  <c r="AB87" i="41" s="1"/>
  <c r="AX87" i="41"/>
  <c r="S87" i="41" s="1"/>
  <c r="AC87" i="41" s="1"/>
  <c r="AB88" i="41" s="1"/>
  <c r="AX88" i="41"/>
  <c r="S88" i="41" s="1"/>
  <c r="AC88" i="41" s="1"/>
  <c r="AB89" i="41" s="1"/>
  <c r="AX89" i="41"/>
  <c r="S89" i="41" s="1"/>
  <c r="AC89" i="41" s="1"/>
  <c r="AB90" i="41" s="1"/>
  <c r="AX90" i="41"/>
  <c r="S90" i="41" s="1"/>
  <c r="AC90" i="41" s="1"/>
  <c r="AB91" i="41" s="1"/>
  <c r="AX91" i="41"/>
  <c r="S91" i="41" s="1"/>
  <c r="AC91" i="41" s="1"/>
  <c r="AB92" i="41" s="1"/>
  <c r="AX92" i="41"/>
  <c r="S92" i="41" s="1"/>
  <c r="AC92" i="41" s="1"/>
  <c r="AB93" i="41" s="1"/>
  <c r="AX94" i="41"/>
  <c r="S94" i="41" s="1"/>
  <c r="AC94" i="41" s="1"/>
  <c r="AB95" i="41" s="1"/>
  <c r="AX97" i="41"/>
  <c r="S97" i="41" s="1"/>
  <c r="AC97" i="41" s="1"/>
  <c r="AB98" i="41" s="1"/>
  <c r="AX95" i="41"/>
  <c r="S95" i="41" s="1"/>
  <c r="AC95" i="41" s="1"/>
  <c r="AB96" i="41" s="1"/>
  <c r="AX93" i="41"/>
  <c r="S93" i="41" s="1"/>
  <c r="AC93" i="41" s="1"/>
  <c r="AB94" i="41" s="1"/>
  <c r="AX96" i="41"/>
  <c r="S96" i="41" s="1"/>
  <c r="AC96" i="41" s="1"/>
  <c r="AB97" i="41" s="1"/>
  <c r="AN97" i="81"/>
  <c r="AI97" i="81"/>
  <c r="X98" i="81"/>
  <c r="Y98" i="81"/>
  <c r="Y97" i="37"/>
  <c r="X97" i="37"/>
  <c r="AI95" i="33"/>
  <c r="AN95" i="33"/>
  <c r="Z98" i="41"/>
  <c r="AX45" i="41" l="1"/>
  <c r="S45" i="41" s="1"/>
  <c r="AC45" i="41" s="1"/>
  <c r="AB46" i="41" s="1"/>
  <c r="AX39" i="41"/>
  <c r="S39" i="41" s="1"/>
  <c r="AC39" i="41" s="1"/>
  <c r="AB40" i="41" s="1"/>
  <c r="AX32" i="41"/>
  <c r="S32" i="41" s="1"/>
  <c r="AC32" i="41" s="1"/>
  <c r="AB33" i="41" s="1"/>
  <c r="Z96" i="33"/>
  <c r="AX44" i="41"/>
  <c r="S44" i="41" s="1"/>
  <c r="AC44" i="41" s="1"/>
  <c r="AB45" i="41" s="1"/>
  <c r="AX38" i="41"/>
  <c r="S38" i="41" s="1"/>
  <c r="AC38" i="41" s="1"/>
  <c r="AB39" i="41" s="1"/>
  <c r="AX31" i="41"/>
  <c r="S31" i="41" s="1"/>
  <c r="AC31" i="41" s="1"/>
  <c r="AB32" i="41" s="1"/>
  <c r="AX55" i="41"/>
  <c r="S55" i="41" s="1"/>
  <c r="AC55" i="41" s="1"/>
  <c r="AB56" i="41" s="1"/>
  <c r="AX49" i="41"/>
  <c r="S49" i="41" s="1"/>
  <c r="AC49" i="41" s="1"/>
  <c r="AB50" i="41" s="1"/>
  <c r="AX43" i="41"/>
  <c r="S43" i="41" s="1"/>
  <c r="AC43" i="41" s="1"/>
  <c r="AB44" i="41" s="1"/>
  <c r="AX37" i="41"/>
  <c r="S37" i="41" s="1"/>
  <c r="AC37" i="41" s="1"/>
  <c r="AB38" i="41" s="1"/>
  <c r="AX30" i="41"/>
  <c r="S30" i="41" s="1"/>
  <c r="AC30" i="41" s="1"/>
  <c r="AB31" i="41" s="1"/>
  <c r="AX54" i="41"/>
  <c r="S54" i="41" s="1"/>
  <c r="AC54" i="41" s="1"/>
  <c r="AB55" i="41" s="1"/>
  <c r="AX48" i="41"/>
  <c r="S48" i="41" s="1"/>
  <c r="AC48" i="41" s="1"/>
  <c r="AB49" i="41" s="1"/>
  <c r="AX42" i="41"/>
  <c r="S42" i="41" s="1"/>
  <c r="AC42" i="41" s="1"/>
  <c r="AB43" i="41" s="1"/>
  <c r="AX36" i="41"/>
  <c r="S36" i="41" s="1"/>
  <c r="AC36" i="41" s="1"/>
  <c r="AB37" i="41" s="1"/>
  <c r="AX29" i="41"/>
  <c r="S29" i="41" s="1"/>
  <c r="AC29" i="41" s="1"/>
  <c r="AB30" i="41" s="1"/>
  <c r="AX47" i="41"/>
  <c r="S47" i="41" s="1"/>
  <c r="AC47" i="41" s="1"/>
  <c r="AB48" i="41" s="1"/>
  <c r="AX41" i="41"/>
  <c r="S41" i="41" s="1"/>
  <c r="AC41" i="41" s="1"/>
  <c r="AB42" i="41" s="1"/>
  <c r="AX35" i="41"/>
  <c r="S35" i="41" s="1"/>
  <c r="AC35" i="41" s="1"/>
  <c r="AB36" i="41" s="1"/>
  <c r="AX26" i="41"/>
  <c r="S26" i="41" s="1"/>
  <c r="AC26" i="41" s="1"/>
  <c r="AB27" i="41" s="1"/>
  <c r="AX25" i="41"/>
  <c r="S25" i="41" s="1"/>
  <c r="AC25" i="41" s="1"/>
  <c r="AB26" i="41" s="1"/>
  <c r="AX24" i="41"/>
  <c r="S24" i="41" s="1"/>
  <c r="AC24" i="41" s="1"/>
  <c r="AB25" i="41" s="1"/>
  <c r="AX23" i="41"/>
  <c r="S23" i="41" s="1"/>
  <c r="AC23" i="41" s="1"/>
  <c r="AB24" i="41" s="1"/>
  <c r="AX28" i="41"/>
  <c r="S28" i="41" s="1"/>
  <c r="AC28" i="41" s="1"/>
  <c r="AB29" i="41" s="1"/>
  <c r="AX22" i="41"/>
  <c r="S22" i="41" s="1"/>
  <c r="AC22" i="41" s="1"/>
  <c r="AB23" i="41" s="1"/>
  <c r="AX33" i="41"/>
  <c r="S33" i="41" s="1"/>
  <c r="AC33" i="41" s="1"/>
  <c r="AB34" i="41" s="1"/>
  <c r="AX27" i="41"/>
  <c r="S27" i="41" s="1"/>
  <c r="AC27" i="41" s="1"/>
  <c r="AB28" i="41" s="1"/>
  <c r="AX19" i="41"/>
  <c r="S19" i="41" s="1"/>
  <c r="AC19" i="41" s="1"/>
  <c r="AB20" i="41" s="1"/>
  <c r="AX18" i="41"/>
  <c r="S18" i="41" s="1"/>
  <c r="AC18" i="41" s="1"/>
  <c r="AB19" i="41" s="1"/>
  <c r="AX17" i="41"/>
  <c r="S17" i="41" s="1"/>
  <c r="AC17" i="41" s="1"/>
  <c r="AB18" i="41" s="1"/>
  <c r="AX16" i="41"/>
  <c r="S16" i="41" s="1"/>
  <c r="AC16" i="41" s="1"/>
  <c r="AB17" i="41" s="1"/>
  <c r="AX21" i="41"/>
  <c r="S21" i="41" s="1"/>
  <c r="AC21" i="41" s="1"/>
  <c r="AB22" i="41" s="1"/>
  <c r="AX15" i="41"/>
  <c r="S15" i="41" s="1"/>
  <c r="AC15" i="41" s="1"/>
  <c r="AB16" i="41" s="1"/>
  <c r="AX20" i="41"/>
  <c r="S20" i="41" s="1"/>
  <c r="AC20" i="41" s="1"/>
  <c r="AB21" i="41" s="1"/>
  <c r="AX13" i="41"/>
  <c r="S13" i="41" s="1"/>
  <c r="AC13" i="41" s="1"/>
  <c r="AB14" i="41" s="1"/>
  <c r="AX12" i="41"/>
  <c r="S12" i="41" s="1"/>
  <c r="AC12" i="41" s="1"/>
  <c r="AB13" i="41" s="1"/>
  <c r="AX11" i="41"/>
  <c r="S11" i="41" s="1"/>
  <c r="AC11" i="41" s="1"/>
  <c r="AB12" i="41" s="1"/>
  <c r="AX10" i="41"/>
  <c r="S10" i="41" s="1"/>
  <c r="AC10" i="41" s="1"/>
  <c r="AB11" i="41" s="1"/>
  <c r="AX7" i="41"/>
  <c r="S7" i="41" s="1"/>
  <c r="AC7" i="41" s="1"/>
  <c r="AB8" i="41" s="1"/>
  <c r="AX6" i="41"/>
  <c r="S6" i="41" s="1"/>
  <c r="AC6" i="41" s="1"/>
  <c r="AB7" i="41" s="1"/>
  <c r="AX5" i="41"/>
  <c r="S5" i="41" s="1"/>
  <c r="AC5" i="41" s="1"/>
  <c r="AB6" i="41" s="1"/>
  <c r="Z98" i="81"/>
  <c r="AX9" i="41"/>
  <c r="S9" i="41" s="1"/>
  <c r="AC9" i="41" s="1"/>
  <c r="AB10" i="41" s="1"/>
  <c r="AX4" i="41"/>
  <c r="S4" i="41" s="1"/>
  <c r="AC4" i="41" s="1"/>
  <c r="AB5" i="41" s="1"/>
  <c r="AX14" i="41"/>
  <c r="S14" i="41" s="1"/>
  <c r="AC14" i="41" s="1"/>
  <c r="AB15" i="41" s="1"/>
  <c r="AX8" i="41"/>
  <c r="S8" i="41" s="1"/>
  <c r="AC8" i="41" s="1"/>
  <c r="AB9" i="41" s="1"/>
  <c r="AG98" i="81"/>
  <c r="AP98" i="81" s="1"/>
  <c r="AP100" i="81" s="1"/>
  <c r="AF98" i="81"/>
  <c r="AO98" i="81" s="1"/>
  <c r="AO100" i="81" s="1"/>
  <c r="AE98" i="81"/>
  <c r="AC98" i="81"/>
  <c r="AJ3" i="41"/>
  <c r="AB4" i="41"/>
  <c r="AJ90" i="41"/>
  <c r="AK90" i="41"/>
  <c r="AT90" i="41" s="1"/>
  <c r="AJ72" i="41"/>
  <c r="AK72" i="41"/>
  <c r="AT72" i="41" s="1"/>
  <c r="AJ48" i="41"/>
  <c r="AK48" i="41"/>
  <c r="AT48" i="41" s="1"/>
  <c r="AJ30" i="41"/>
  <c r="AK30" i="41"/>
  <c r="AT30" i="41" s="1"/>
  <c r="AJ12" i="41"/>
  <c r="AK12" i="41"/>
  <c r="AT12" i="41" s="1"/>
  <c r="AJ95" i="41"/>
  <c r="AK95" i="41"/>
  <c r="AT95" i="41" s="1"/>
  <c r="AJ82" i="41"/>
  <c r="AK82" i="41"/>
  <c r="AT82" i="41" s="1"/>
  <c r="AJ58" i="41"/>
  <c r="AK58" i="41"/>
  <c r="AT58" i="41" s="1"/>
  <c r="AJ28" i="41"/>
  <c r="AK28" i="41"/>
  <c r="AT28" i="41" s="1"/>
  <c r="AJ94" i="41"/>
  <c r="AK94" i="41"/>
  <c r="AT94" i="41" s="1"/>
  <c r="AJ91" i="41"/>
  <c r="AK91" i="41"/>
  <c r="AT91" i="41" s="1"/>
  <c r="AJ85" i="41"/>
  <c r="AK85" i="41"/>
  <c r="AT85" i="41" s="1"/>
  <c r="AJ79" i="41"/>
  <c r="AK79" i="41"/>
  <c r="AT79" i="41" s="1"/>
  <c r="AJ73" i="41"/>
  <c r="AK73" i="41"/>
  <c r="AT73" i="41" s="1"/>
  <c r="AJ67" i="41"/>
  <c r="AK67" i="41"/>
  <c r="AT67" i="41" s="1"/>
  <c r="AJ61" i="41"/>
  <c r="AK61" i="41"/>
  <c r="AT61" i="41" s="1"/>
  <c r="AJ55" i="41"/>
  <c r="AK55" i="41"/>
  <c r="AT55" i="41" s="1"/>
  <c r="AJ49" i="41"/>
  <c r="AK49" i="41"/>
  <c r="AT49" i="41" s="1"/>
  <c r="AJ43" i="41"/>
  <c r="AK43" i="41"/>
  <c r="AT43" i="41" s="1"/>
  <c r="AJ37" i="41"/>
  <c r="AK37" i="41"/>
  <c r="AT37" i="41" s="1"/>
  <c r="AJ31" i="41"/>
  <c r="AK31" i="41"/>
  <c r="AT31" i="41" s="1"/>
  <c r="AJ25" i="41"/>
  <c r="AK25" i="41"/>
  <c r="AT25" i="41" s="1"/>
  <c r="AJ19" i="41"/>
  <c r="AK19" i="41"/>
  <c r="AT19" i="41" s="1"/>
  <c r="AJ13" i="41"/>
  <c r="AK13" i="41"/>
  <c r="AT13" i="41" s="1"/>
  <c r="AJ7" i="41"/>
  <c r="AK7" i="41"/>
  <c r="AT7" i="41" s="1"/>
  <c r="AR90" i="89"/>
  <c r="AR95" i="25"/>
  <c r="AF96" i="33"/>
  <c r="AO96" i="33" s="1"/>
  <c r="AG96" i="33"/>
  <c r="AP96" i="33" s="1"/>
  <c r="W97" i="33"/>
  <c r="AE96" i="33"/>
  <c r="AR95" i="33"/>
  <c r="AJ89" i="41"/>
  <c r="AK89" i="41"/>
  <c r="AT89" i="41" s="1"/>
  <c r="AJ83" i="41"/>
  <c r="AK83" i="41"/>
  <c r="AT83" i="41" s="1"/>
  <c r="AJ77" i="41"/>
  <c r="AK77" i="41"/>
  <c r="AT77" i="41" s="1"/>
  <c r="AJ71" i="41"/>
  <c r="AK71" i="41"/>
  <c r="AT71" i="41" s="1"/>
  <c r="AJ65" i="41"/>
  <c r="AK65" i="41"/>
  <c r="AT65" i="41" s="1"/>
  <c r="AJ59" i="41"/>
  <c r="AK59" i="41"/>
  <c r="AT59" i="41" s="1"/>
  <c r="AJ53" i="41"/>
  <c r="AK53" i="41"/>
  <c r="AT53" i="41" s="1"/>
  <c r="AJ47" i="41"/>
  <c r="AK47" i="41"/>
  <c r="AT47" i="41" s="1"/>
  <c r="AJ41" i="41"/>
  <c r="AK41" i="41"/>
  <c r="AT41" i="41" s="1"/>
  <c r="AJ35" i="41"/>
  <c r="AK35" i="41"/>
  <c r="AT35" i="41" s="1"/>
  <c r="AJ29" i="41"/>
  <c r="AK29" i="41"/>
  <c r="AT29" i="41" s="1"/>
  <c r="AJ23" i="41"/>
  <c r="AK23" i="41"/>
  <c r="AT23" i="41" s="1"/>
  <c r="AJ17" i="41"/>
  <c r="AK17" i="41"/>
  <c r="AT17" i="41" s="1"/>
  <c r="AJ11" i="41"/>
  <c r="AK11" i="41"/>
  <c r="AT11" i="41" s="1"/>
  <c r="X98" i="85"/>
  <c r="Y98" i="85"/>
  <c r="AH96" i="25"/>
  <c r="AQ96" i="25" s="1"/>
  <c r="AH98" i="81"/>
  <c r="AQ98" i="81" s="1"/>
  <c r="AQ100" i="81" s="1"/>
  <c r="AZ3" i="81"/>
  <c r="AX5" i="81" s="1"/>
  <c r="S5" i="81" s="1"/>
  <c r="AC5" i="81" s="1"/>
  <c r="AB6" i="81" s="1"/>
  <c r="AX45" i="81"/>
  <c r="S45" i="81" s="1"/>
  <c r="AC45" i="81" s="1"/>
  <c r="AB46" i="81" s="1"/>
  <c r="AX51" i="81"/>
  <c r="S51" i="81" s="1"/>
  <c r="AC51" i="81" s="1"/>
  <c r="AB52" i="81" s="1"/>
  <c r="AX57" i="81"/>
  <c r="S57" i="81" s="1"/>
  <c r="AC57" i="81" s="1"/>
  <c r="AB58" i="81" s="1"/>
  <c r="AX63" i="81"/>
  <c r="S63" i="81" s="1"/>
  <c r="AC63" i="81" s="1"/>
  <c r="AB64" i="81" s="1"/>
  <c r="AX67" i="81"/>
  <c r="S67" i="81" s="1"/>
  <c r="AC67" i="81" s="1"/>
  <c r="AB68" i="81" s="1"/>
  <c r="AX69" i="81"/>
  <c r="S69" i="81" s="1"/>
  <c r="AC69" i="81" s="1"/>
  <c r="AB70" i="81" s="1"/>
  <c r="AX70" i="81"/>
  <c r="S70" i="81" s="1"/>
  <c r="AC70" i="81" s="1"/>
  <c r="AB71" i="81" s="1"/>
  <c r="AX73" i="81"/>
  <c r="S73" i="81" s="1"/>
  <c r="AC73" i="81" s="1"/>
  <c r="AB74" i="81" s="1"/>
  <c r="AX74" i="81"/>
  <c r="S74" i="81" s="1"/>
  <c r="AC74" i="81" s="1"/>
  <c r="AB75" i="81" s="1"/>
  <c r="AX75" i="81"/>
  <c r="S75" i="81" s="1"/>
  <c r="AC75" i="81" s="1"/>
  <c r="AB76" i="81" s="1"/>
  <c r="AX76" i="81"/>
  <c r="S76" i="81" s="1"/>
  <c r="AC76" i="81" s="1"/>
  <c r="AB77" i="81" s="1"/>
  <c r="AX77" i="81"/>
  <c r="S77" i="81" s="1"/>
  <c r="AC77" i="81" s="1"/>
  <c r="AB78" i="81" s="1"/>
  <c r="AX79" i="81"/>
  <c r="S79" i="81" s="1"/>
  <c r="AC79" i="81" s="1"/>
  <c r="AB80" i="81" s="1"/>
  <c r="AX80" i="81"/>
  <c r="S80" i="81" s="1"/>
  <c r="AC80" i="81" s="1"/>
  <c r="AB81" i="81" s="1"/>
  <c r="AX81" i="81"/>
  <c r="S81" i="81" s="1"/>
  <c r="AC81" i="81" s="1"/>
  <c r="AB82" i="81" s="1"/>
  <c r="AX82" i="81"/>
  <c r="S82" i="81" s="1"/>
  <c r="AC82" i="81" s="1"/>
  <c r="AB83" i="81" s="1"/>
  <c r="AX83" i="81"/>
  <c r="S83" i="81" s="1"/>
  <c r="AC83" i="81" s="1"/>
  <c r="AB84" i="81" s="1"/>
  <c r="AX85" i="81"/>
  <c r="S85" i="81" s="1"/>
  <c r="AC85" i="81" s="1"/>
  <c r="AB86" i="81" s="1"/>
  <c r="AX86" i="81"/>
  <c r="S86" i="81" s="1"/>
  <c r="AC86" i="81" s="1"/>
  <c r="AB87" i="81" s="1"/>
  <c r="AX87" i="81"/>
  <c r="S87" i="81" s="1"/>
  <c r="AC87" i="81" s="1"/>
  <c r="AB88" i="81" s="1"/>
  <c r="AX88" i="81"/>
  <c r="S88" i="81" s="1"/>
  <c r="AC88" i="81" s="1"/>
  <c r="AB89" i="81" s="1"/>
  <c r="AX89" i="81"/>
  <c r="S89" i="81" s="1"/>
  <c r="AC89" i="81" s="1"/>
  <c r="AB90" i="81" s="1"/>
  <c r="AX91" i="81"/>
  <c r="S91" i="81" s="1"/>
  <c r="AC91" i="81" s="1"/>
  <c r="AB92" i="81" s="1"/>
  <c r="AX92" i="81"/>
  <c r="S92" i="81" s="1"/>
  <c r="AC92" i="81" s="1"/>
  <c r="AB93" i="81" s="1"/>
  <c r="AX94" i="81"/>
  <c r="S94" i="81" s="1"/>
  <c r="AC94" i="81" s="1"/>
  <c r="AB95" i="81" s="1"/>
  <c r="AX93" i="81"/>
  <c r="S93" i="81" s="1"/>
  <c r="AC93" i="81" s="1"/>
  <c r="AB94" i="81" s="1"/>
  <c r="AX95" i="81"/>
  <c r="S95" i="81" s="1"/>
  <c r="AC95" i="81" s="1"/>
  <c r="AB96" i="81" s="1"/>
  <c r="AX97" i="81"/>
  <c r="S97" i="81" s="1"/>
  <c r="AC97" i="81" s="1"/>
  <c r="AB98" i="81" s="1"/>
  <c r="AJ54" i="41"/>
  <c r="AK54" i="41"/>
  <c r="AT54" i="41" s="1"/>
  <c r="AR97" i="81"/>
  <c r="AJ70" i="41"/>
  <c r="AK70" i="41"/>
  <c r="AT70" i="41" s="1"/>
  <c r="AJ46" i="41"/>
  <c r="AK46" i="41"/>
  <c r="AT46" i="41" s="1"/>
  <c r="AJ34" i="41"/>
  <c r="AK34" i="41"/>
  <c r="AT34" i="41" s="1"/>
  <c r="AJ10" i="41"/>
  <c r="AK10" i="41"/>
  <c r="AT10" i="41" s="1"/>
  <c r="AJ5" i="41"/>
  <c r="AK5" i="41"/>
  <c r="AT5" i="41" s="1"/>
  <c r="AR93" i="29"/>
  <c r="AH97" i="93"/>
  <c r="AQ97" i="93" s="1"/>
  <c r="AH91" i="89"/>
  <c r="AQ91" i="89" s="1"/>
  <c r="AR96" i="93"/>
  <c r="AJ96" i="41"/>
  <c r="AK96" i="41"/>
  <c r="AT96" i="41" s="1"/>
  <c r="AJ78" i="41"/>
  <c r="AK78" i="41"/>
  <c r="AT78" i="41" s="1"/>
  <c r="AJ60" i="41"/>
  <c r="AK60" i="41"/>
  <c r="AT60" i="41" s="1"/>
  <c r="AJ36" i="41"/>
  <c r="AK36" i="41"/>
  <c r="AT36" i="41" s="1"/>
  <c r="AJ6" i="41"/>
  <c r="AK6" i="41"/>
  <c r="AT6" i="41" s="1"/>
  <c r="AI94" i="45"/>
  <c r="AN94" i="45"/>
  <c r="AJ88" i="41"/>
  <c r="AK88" i="41"/>
  <c r="AT88" i="41" s="1"/>
  <c r="AJ64" i="41"/>
  <c r="AK64" i="41"/>
  <c r="AT64" i="41" s="1"/>
  <c r="AJ40" i="41"/>
  <c r="AK40" i="41"/>
  <c r="AT40" i="41" s="1"/>
  <c r="AJ16" i="41"/>
  <c r="AK16" i="41"/>
  <c r="AT16" i="41" s="1"/>
  <c r="AJ93" i="41"/>
  <c r="AK93" i="41"/>
  <c r="AT93" i="41" s="1"/>
  <c r="AJ87" i="41"/>
  <c r="AK87" i="41"/>
  <c r="AT87" i="41" s="1"/>
  <c r="AJ81" i="41"/>
  <c r="AK81" i="41"/>
  <c r="AT81" i="41" s="1"/>
  <c r="AJ75" i="41"/>
  <c r="AK75" i="41"/>
  <c r="AT75" i="41" s="1"/>
  <c r="AJ69" i="41"/>
  <c r="AK69" i="41"/>
  <c r="AT69" i="41" s="1"/>
  <c r="AJ63" i="41"/>
  <c r="AK63" i="41"/>
  <c r="AT63" i="41" s="1"/>
  <c r="AJ57" i="41"/>
  <c r="AK57" i="41"/>
  <c r="AT57" i="41" s="1"/>
  <c r="AJ51" i="41"/>
  <c r="AK51" i="41"/>
  <c r="AT51" i="41" s="1"/>
  <c r="AJ45" i="41"/>
  <c r="AK45" i="41"/>
  <c r="AT45" i="41" s="1"/>
  <c r="AJ39" i="41"/>
  <c r="AK39" i="41"/>
  <c r="AT39" i="41" s="1"/>
  <c r="AJ33" i="41"/>
  <c r="AK33" i="41"/>
  <c r="AT33" i="41" s="1"/>
  <c r="AJ27" i="41"/>
  <c r="AK27" i="41"/>
  <c r="AT27" i="41" s="1"/>
  <c r="AJ21" i="41"/>
  <c r="AK21" i="41"/>
  <c r="AT21" i="41" s="1"/>
  <c r="AJ15" i="41"/>
  <c r="AK15" i="41"/>
  <c r="AT15" i="41" s="1"/>
  <c r="AJ9" i="41"/>
  <c r="AK9" i="41"/>
  <c r="AT9" i="41" s="1"/>
  <c r="W98" i="73"/>
  <c r="AG97" i="73"/>
  <c r="AP97" i="73" s="1"/>
  <c r="AE97" i="73"/>
  <c r="AF97" i="73"/>
  <c r="AO97" i="73" s="1"/>
  <c r="Z91" i="89"/>
  <c r="Z96" i="25"/>
  <c r="AJ84" i="41"/>
  <c r="AK84" i="41"/>
  <c r="AT84" i="41" s="1"/>
  <c r="AJ66" i="41"/>
  <c r="AK66" i="41"/>
  <c r="AT66" i="41" s="1"/>
  <c r="AJ42" i="41"/>
  <c r="AK42" i="41"/>
  <c r="AT42" i="41" s="1"/>
  <c r="AJ24" i="41"/>
  <c r="AK24" i="41"/>
  <c r="AT24" i="41" s="1"/>
  <c r="AJ18" i="41"/>
  <c r="AK18" i="41"/>
  <c r="AT18" i="41" s="1"/>
  <c r="AF94" i="29"/>
  <c r="AO94" i="29" s="1"/>
  <c r="AE94" i="29"/>
  <c r="W95" i="29"/>
  <c r="AG94" i="29"/>
  <c r="AP94" i="29" s="1"/>
  <c r="AR96" i="37"/>
  <c r="AH97" i="37"/>
  <c r="AQ97" i="37" s="1"/>
  <c r="AJ76" i="41"/>
  <c r="AK76" i="41"/>
  <c r="AT76" i="41" s="1"/>
  <c r="AJ52" i="41"/>
  <c r="AK52" i="41"/>
  <c r="AT52" i="41" s="1"/>
  <c r="AJ22" i="41"/>
  <c r="AK22" i="41"/>
  <c r="AT22" i="41" s="1"/>
  <c r="AG98" i="41"/>
  <c r="AP98" i="41" s="1"/>
  <c r="AP100" i="41" s="1"/>
  <c r="AF98" i="41"/>
  <c r="AO98" i="41" s="1"/>
  <c r="AO100" i="41" s="1"/>
  <c r="AE98" i="41"/>
  <c r="AC98" i="41"/>
  <c r="AJ98" i="41" s="1"/>
  <c r="AS98" i="41" s="1"/>
  <c r="Z97" i="37"/>
  <c r="AJ97" i="41"/>
  <c r="AK97" i="41"/>
  <c r="AT97" i="41" s="1"/>
  <c r="AJ92" i="41"/>
  <c r="AK92" i="41"/>
  <c r="AT92" i="41" s="1"/>
  <c r="AJ86" i="41"/>
  <c r="AK86" i="41"/>
  <c r="AT86" i="41" s="1"/>
  <c r="AJ80" i="41"/>
  <c r="AK80" i="41"/>
  <c r="AT80" i="41" s="1"/>
  <c r="AJ74" i="41"/>
  <c r="AK74" i="41"/>
  <c r="AT74" i="41" s="1"/>
  <c r="AJ68" i="41"/>
  <c r="AK68" i="41"/>
  <c r="AT68" i="41" s="1"/>
  <c r="AJ62" i="41"/>
  <c r="AK62" i="41"/>
  <c r="AT62" i="41" s="1"/>
  <c r="AJ56" i="41"/>
  <c r="AK56" i="41"/>
  <c r="AT56" i="41" s="1"/>
  <c r="AJ50" i="41"/>
  <c r="AK50" i="41"/>
  <c r="AT50" i="41" s="1"/>
  <c r="AJ44" i="41"/>
  <c r="AK44" i="41"/>
  <c r="AT44" i="41" s="1"/>
  <c r="AJ38" i="41"/>
  <c r="AK38" i="41"/>
  <c r="AT38" i="41" s="1"/>
  <c r="AJ32" i="41"/>
  <c r="AK32" i="41"/>
  <c r="AT32" i="41" s="1"/>
  <c r="AJ26" i="41"/>
  <c r="AK26" i="41"/>
  <c r="AT26" i="41" s="1"/>
  <c r="AJ20" i="41"/>
  <c r="AK20" i="41"/>
  <c r="AT20" i="41" s="1"/>
  <c r="AJ14" i="41"/>
  <c r="AK14" i="41"/>
  <c r="AT14" i="41" s="1"/>
  <c r="AJ8" i="41"/>
  <c r="AK8" i="41"/>
  <c r="AT8" i="41" s="1"/>
  <c r="Z97" i="93"/>
  <c r="AH94" i="29"/>
  <c r="AQ94" i="29" s="1"/>
  <c r="AI97" i="85"/>
  <c r="AN97" i="85"/>
  <c r="AH96" i="33"/>
  <c r="AQ96" i="33" s="1"/>
  <c r="Y95" i="45"/>
  <c r="X95" i="45"/>
  <c r="AX64" i="81" l="1"/>
  <c r="S64" i="81" s="1"/>
  <c r="AC64" i="81" s="1"/>
  <c r="AB65" i="81" s="1"/>
  <c r="AX58" i="81"/>
  <c r="S58" i="81" s="1"/>
  <c r="AC58" i="81" s="1"/>
  <c r="AB59" i="81" s="1"/>
  <c r="AX52" i="81"/>
  <c r="S52" i="81" s="1"/>
  <c r="AC52" i="81" s="1"/>
  <c r="AB53" i="81" s="1"/>
  <c r="AX46" i="81"/>
  <c r="S46" i="81" s="1"/>
  <c r="AC46" i="81" s="1"/>
  <c r="AB47" i="81" s="1"/>
  <c r="AX33" i="81"/>
  <c r="S33" i="81" s="1"/>
  <c r="AC33" i="81" s="1"/>
  <c r="AB34" i="81" s="1"/>
  <c r="AX68" i="81"/>
  <c r="S68" i="81" s="1"/>
  <c r="AC68" i="81" s="1"/>
  <c r="AB69" i="81" s="1"/>
  <c r="AX62" i="81"/>
  <c r="S62" i="81" s="1"/>
  <c r="AC62" i="81" s="1"/>
  <c r="AB63" i="81" s="1"/>
  <c r="AX56" i="81"/>
  <c r="S56" i="81" s="1"/>
  <c r="AC56" i="81" s="1"/>
  <c r="AB57" i="81" s="1"/>
  <c r="AX50" i="81"/>
  <c r="S50" i="81" s="1"/>
  <c r="AC50" i="81" s="1"/>
  <c r="AB51" i="81" s="1"/>
  <c r="AX44" i="81"/>
  <c r="S44" i="81" s="1"/>
  <c r="AC44" i="81" s="1"/>
  <c r="AB45" i="81" s="1"/>
  <c r="AX61" i="81"/>
  <c r="S61" i="81" s="1"/>
  <c r="AC61" i="81" s="1"/>
  <c r="AB62" i="81" s="1"/>
  <c r="AX55" i="81"/>
  <c r="S55" i="81" s="1"/>
  <c r="AC55" i="81" s="1"/>
  <c r="AB56" i="81" s="1"/>
  <c r="AX49" i="81"/>
  <c r="S49" i="81" s="1"/>
  <c r="AC49" i="81" s="1"/>
  <c r="AB50" i="81" s="1"/>
  <c r="AX43" i="81"/>
  <c r="S43" i="81" s="1"/>
  <c r="AC43" i="81" s="1"/>
  <c r="AB44" i="81" s="1"/>
  <c r="AX96" i="81"/>
  <c r="S96" i="81" s="1"/>
  <c r="AC96" i="81" s="1"/>
  <c r="AB97" i="81" s="1"/>
  <c r="AX90" i="81"/>
  <c r="S90" i="81" s="1"/>
  <c r="AC90" i="81" s="1"/>
  <c r="AB91" i="81" s="1"/>
  <c r="AX84" i="81"/>
  <c r="S84" i="81" s="1"/>
  <c r="AC84" i="81" s="1"/>
  <c r="AB85" i="81" s="1"/>
  <c r="AX78" i="81"/>
  <c r="S78" i="81" s="1"/>
  <c r="AC78" i="81" s="1"/>
  <c r="AB79" i="81" s="1"/>
  <c r="AX72" i="81"/>
  <c r="S72" i="81" s="1"/>
  <c r="AC72" i="81" s="1"/>
  <c r="AB73" i="81" s="1"/>
  <c r="AX66" i="81"/>
  <c r="S66" i="81" s="1"/>
  <c r="AC66" i="81" s="1"/>
  <c r="AB67" i="81" s="1"/>
  <c r="AX60" i="81"/>
  <c r="S60" i="81" s="1"/>
  <c r="AC60" i="81" s="1"/>
  <c r="AB61" i="81" s="1"/>
  <c r="AX54" i="81"/>
  <c r="S54" i="81" s="1"/>
  <c r="AC54" i="81" s="1"/>
  <c r="AB55" i="81" s="1"/>
  <c r="AX48" i="81"/>
  <c r="S48" i="81" s="1"/>
  <c r="AC48" i="81" s="1"/>
  <c r="AB49" i="81" s="1"/>
  <c r="AX40" i="81"/>
  <c r="S40" i="81" s="1"/>
  <c r="AC40" i="81" s="1"/>
  <c r="AB41" i="81" s="1"/>
  <c r="AX71" i="81"/>
  <c r="S71" i="81" s="1"/>
  <c r="AC71" i="81" s="1"/>
  <c r="AB72" i="81" s="1"/>
  <c r="AX65" i="81"/>
  <c r="S65" i="81" s="1"/>
  <c r="AC65" i="81" s="1"/>
  <c r="AB66" i="81" s="1"/>
  <c r="AX59" i="81"/>
  <c r="S59" i="81" s="1"/>
  <c r="AC59" i="81" s="1"/>
  <c r="AB60" i="81" s="1"/>
  <c r="AX53" i="81"/>
  <c r="S53" i="81" s="1"/>
  <c r="AC53" i="81" s="1"/>
  <c r="AB54" i="81" s="1"/>
  <c r="AX47" i="81"/>
  <c r="S47" i="81" s="1"/>
  <c r="AC47" i="81" s="1"/>
  <c r="AB48" i="81" s="1"/>
  <c r="AX39" i="81"/>
  <c r="S39" i="81" s="1"/>
  <c r="AC39" i="81" s="1"/>
  <c r="AB40" i="81" s="1"/>
  <c r="AX37" i="81"/>
  <c r="S37" i="81" s="1"/>
  <c r="AC37" i="81" s="1"/>
  <c r="AB38" i="81" s="1"/>
  <c r="AX31" i="81"/>
  <c r="S31" i="81" s="1"/>
  <c r="AC31" i="81" s="1"/>
  <c r="AB32" i="81" s="1"/>
  <c r="AX42" i="81"/>
  <c r="S42" i="81" s="1"/>
  <c r="AC42" i="81" s="1"/>
  <c r="AB43" i="81" s="1"/>
  <c r="AX36" i="81"/>
  <c r="S36" i="81" s="1"/>
  <c r="AC36" i="81" s="1"/>
  <c r="AB37" i="81" s="1"/>
  <c r="AX29" i="81"/>
  <c r="S29" i="81" s="1"/>
  <c r="AC29" i="81" s="1"/>
  <c r="AB30" i="81" s="1"/>
  <c r="AX41" i="81"/>
  <c r="S41" i="81" s="1"/>
  <c r="AC41" i="81" s="1"/>
  <c r="AB42" i="81" s="1"/>
  <c r="AX35" i="81"/>
  <c r="S35" i="81" s="1"/>
  <c r="AC35" i="81" s="1"/>
  <c r="AB36" i="81" s="1"/>
  <c r="AX28" i="81"/>
  <c r="S28" i="81" s="1"/>
  <c r="AC28" i="81" s="1"/>
  <c r="AB29" i="81" s="1"/>
  <c r="AX34" i="81"/>
  <c r="S34" i="81" s="1"/>
  <c r="AC34" i="81" s="1"/>
  <c r="AB35" i="81" s="1"/>
  <c r="AX22" i="81"/>
  <c r="S22" i="81" s="1"/>
  <c r="AC22" i="81" s="1"/>
  <c r="AB23" i="81" s="1"/>
  <c r="AX38" i="81"/>
  <c r="S38" i="81" s="1"/>
  <c r="AC38" i="81" s="1"/>
  <c r="AB39" i="81" s="1"/>
  <c r="AX32" i="81"/>
  <c r="S32" i="81" s="1"/>
  <c r="AC32" i="81" s="1"/>
  <c r="AB33" i="81" s="1"/>
  <c r="AX27" i="81"/>
  <c r="S27" i="81" s="1"/>
  <c r="AC27" i="81" s="1"/>
  <c r="AB28" i="81" s="1"/>
  <c r="AX21" i="81"/>
  <c r="S21" i="81" s="1"/>
  <c r="AC21" i="81" s="1"/>
  <c r="AB22" i="81" s="1"/>
  <c r="AX26" i="81"/>
  <c r="S26" i="81" s="1"/>
  <c r="AC26" i="81" s="1"/>
  <c r="AB27" i="81" s="1"/>
  <c r="AX20" i="81"/>
  <c r="S20" i="81" s="1"/>
  <c r="AC20" i="81" s="1"/>
  <c r="AB21" i="81" s="1"/>
  <c r="Z95" i="45"/>
  <c r="AX25" i="81"/>
  <c r="S25" i="81" s="1"/>
  <c r="AC25" i="81" s="1"/>
  <c r="AB26" i="81" s="1"/>
  <c r="AX19" i="81"/>
  <c r="S19" i="81" s="1"/>
  <c r="AC19" i="81" s="1"/>
  <c r="AB20" i="81" s="1"/>
  <c r="AX30" i="81"/>
  <c r="S30" i="81" s="1"/>
  <c r="AC30" i="81" s="1"/>
  <c r="AB31" i="81" s="1"/>
  <c r="AX24" i="81"/>
  <c r="S24" i="81" s="1"/>
  <c r="AC24" i="81" s="1"/>
  <c r="AB25" i="81" s="1"/>
  <c r="AX15" i="81"/>
  <c r="S15" i="81" s="1"/>
  <c r="AC15" i="81" s="1"/>
  <c r="AB16" i="81" s="1"/>
  <c r="Z98" i="85"/>
  <c r="AX23" i="81"/>
  <c r="S23" i="81" s="1"/>
  <c r="AC23" i="81" s="1"/>
  <c r="AB24" i="81" s="1"/>
  <c r="AX14" i="81"/>
  <c r="S14" i="81" s="1"/>
  <c r="AC14" i="81" s="1"/>
  <c r="AB15" i="81" s="1"/>
  <c r="AX16" i="81"/>
  <c r="S16" i="81" s="1"/>
  <c r="AC16" i="81" s="1"/>
  <c r="AB17" i="81" s="1"/>
  <c r="AX10" i="81"/>
  <c r="S10" i="81" s="1"/>
  <c r="AC10" i="81" s="1"/>
  <c r="AB11" i="81" s="1"/>
  <c r="AX13" i="81"/>
  <c r="S13" i="81" s="1"/>
  <c r="AC13" i="81" s="1"/>
  <c r="AB14" i="81" s="1"/>
  <c r="AX18" i="81"/>
  <c r="S18" i="81" s="1"/>
  <c r="AC18" i="81" s="1"/>
  <c r="AB19" i="81" s="1"/>
  <c r="AX12" i="81"/>
  <c r="S12" i="81" s="1"/>
  <c r="AC12" i="81" s="1"/>
  <c r="AB13" i="81" s="1"/>
  <c r="AX17" i="81"/>
  <c r="S17" i="81" s="1"/>
  <c r="AC17" i="81" s="1"/>
  <c r="AB18" i="81" s="1"/>
  <c r="AX11" i="81"/>
  <c r="S11" i="81" s="1"/>
  <c r="AC11" i="81" s="1"/>
  <c r="AB12" i="81" s="1"/>
  <c r="AX8" i="81"/>
  <c r="S8" i="81" s="1"/>
  <c r="AC8" i="81" s="1"/>
  <c r="AB9" i="81" s="1"/>
  <c r="AX7" i="81"/>
  <c r="S7" i="81" s="1"/>
  <c r="AC7" i="81" s="1"/>
  <c r="AB8" i="81" s="1"/>
  <c r="AX4" i="81"/>
  <c r="S4" i="81" s="1"/>
  <c r="AC4" i="81" s="1"/>
  <c r="AB5" i="81" s="1"/>
  <c r="AX9" i="81"/>
  <c r="S9" i="81" s="1"/>
  <c r="AC9" i="81" s="1"/>
  <c r="AB10" i="81" s="1"/>
  <c r="AF95" i="45"/>
  <c r="AO95" i="45" s="1"/>
  <c r="AE95" i="45"/>
  <c r="AG95" i="45"/>
  <c r="AP95" i="45" s="1"/>
  <c r="W96" i="45"/>
  <c r="AK6" i="81"/>
  <c r="AT6" i="81" s="1"/>
  <c r="W97" i="25"/>
  <c r="AG96" i="25"/>
  <c r="AP96" i="25" s="1"/>
  <c r="AF96" i="25"/>
  <c r="AO96" i="25" s="1"/>
  <c r="AE96" i="25"/>
  <c r="AS57" i="41"/>
  <c r="AL57" i="41"/>
  <c r="AU57" i="41" s="1"/>
  <c r="AS54" i="41"/>
  <c r="AL54" i="41"/>
  <c r="AU54" i="41" s="1"/>
  <c r="AJ81" i="81"/>
  <c r="AK81" i="81"/>
  <c r="AT81" i="81" s="1"/>
  <c r="AJ63" i="81"/>
  <c r="AK63" i="81"/>
  <c r="AT63" i="81" s="1"/>
  <c r="AJ45" i="81"/>
  <c r="AK45" i="81"/>
  <c r="AT45" i="81" s="1"/>
  <c r="AJ21" i="81"/>
  <c r="AK21" i="81"/>
  <c r="AT21" i="81" s="1"/>
  <c r="AS14" i="41"/>
  <c r="AL14" i="41"/>
  <c r="AU14" i="41" s="1"/>
  <c r="AS50" i="41"/>
  <c r="AL50" i="41"/>
  <c r="AU50" i="41" s="1"/>
  <c r="AS68" i="41"/>
  <c r="AL68" i="41"/>
  <c r="AU68" i="41" s="1"/>
  <c r="AS33" i="41"/>
  <c r="AL33" i="41"/>
  <c r="AU33" i="41" s="1"/>
  <c r="AS69" i="41"/>
  <c r="AL69" i="41"/>
  <c r="AU69" i="41" s="1"/>
  <c r="AS87" i="41"/>
  <c r="AL87" i="41"/>
  <c r="AU87" i="41" s="1"/>
  <c r="AR94" i="45"/>
  <c r="AJ77" i="81"/>
  <c r="AK77" i="81"/>
  <c r="AT77" i="81" s="1"/>
  <c r="AI98" i="41"/>
  <c r="AN98" i="41"/>
  <c r="AN100" i="41" s="1"/>
  <c r="AS52" i="41"/>
  <c r="AL52" i="41"/>
  <c r="AU52" i="41" s="1"/>
  <c r="X95" i="29"/>
  <c r="Y95" i="29"/>
  <c r="AS24" i="41"/>
  <c r="AL24" i="41"/>
  <c r="AU24" i="41" s="1"/>
  <c r="AS84" i="41"/>
  <c r="AL84" i="41"/>
  <c r="AU84" i="41" s="1"/>
  <c r="AJ95" i="81"/>
  <c r="AK95" i="81"/>
  <c r="AT95" i="81" s="1"/>
  <c r="AJ88" i="81"/>
  <c r="AK88" i="81"/>
  <c r="AT88" i="81" s="1"/>
  <c r="AJ82" i="81"/>
  <c r="AK82" i="81"/>
  <c r="AT82" i="81" s="1"/>
  <c r="AJ76" i="81"/>
  <c r="AK76" i="81"/>
  <c r="AT76" i="81" s="1"/>
  <c r="AJ70" i="81"/>
  <c r="AK70" i="81"/>
  <c r="AT70" i="81" s="1"/>
  <c r="AJ64" i="81"/>
  <c r="AK64" i="81"/>
  <c r="AT64" i="81" s="1"/>
  <c r="AJ58" i="81"/>
  <c r="AK58" i="81"/>
  <c r="AT58" i="81" s="1"/>
  <c r="AJ52" i="81"/>
  <c r="AK52" i="81"/>
  <c r="AT52" i="81" s="1"/>
  <c r="AJ46" i="81"/>
  <c r="AK46" i="81"/>
  <c r="AT46" i="81" s="1"/>
  <c r="AJ40" i="81"/>
  <c r="AK40" i="81"/>
  <c r="AT40" i="81" s="1"/>
  <c r="AJ34" i="81"/>
  <c r="AK34" i="81"/>
  <c r="AT34" i="81" s="1"/>
  <c r="AJ28" i="81"/>
  <c r="AK28" i="81"/>
  <c r="AT28" i="81" s="1"/>
  <c r="AJ22" i="81"/>
  <c r="AK22" i="81"/>
  <c r="AT22" i="81" s="1"/>
  <c r="AJ16" i="81"/>
  <c r="AK16" i="81"/>
  <c r="AT16" i="81" s="1"/>
  <c r="AK10" i="81"/>
  <c r="AT10" i="81" s="1"/>
  <c r="AJ10" i="81"/>
  <c r="AX3" i="81"/>
  <c r="S3" i="81" s="1"/>
  <c r="AC3" i="81" s="1"/>
  <c r="AS11" i="41"/>
  <c r="AL11" i="41"/>
  <c r="AU11" i="4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K4" i="41"/>
  <c r="AT4" i="41" s="1"/>
  <c r="AJ4" i="41"/>
  <c r="AR97" i="85"/>
  <c r="AS20" i="41"/>
  <c r="AL20" i="41"/>
  <c r="AU20" i="41" s="1"/>
  <c r="AS74" i="41"/>
  <c r="AL74" i="41"/>
  <c r="AU74" i="41" s="1"/>
  <c r="AI94" i="29"/>
  <c r="AN94" i="29"/>
  <c r="Y98" i="73"/>
  <c r="X98" i="73"/>
  <c r="AS75" i="41"/>
  <c r="AL75" i="41"/>
  <c r="AU75" i="41" s="1"/>
  <c r="AJ87" i="81"/>
  <c r="AK87" i="81"/>
  <c r="AT87" i="81" s="1"/>
  <c r="AK57" i="81"/>
  <c r="AT57" i="81" s="1"/>
  <c r="AJ57" i="81"/>
  <c r="AK39" i="81"/>
  <c r="AT39" i="81" s="1"/>
  <c r="AJ39" i="81"/>
  <c r="AJ27" i="81"/>
  <c r="AK27" i="81"/>
  <c r="AT27" i="81" s="1"/>
  <c r="AJ15" i="81"/>
  <c r="AK15" i="81"/>
  <c r="AT15" i="81" s="1"/>
  <c r="AJ5" i="81"/>
  <c r="AK5" i="81"/>
  <c r="AT5" i="81" s="1"/>
  <c r="AN96" i="33"/>
  <c r="AI96" i="33"/>
  <c r="AS13" i="41"/>
  <c r="AL13" i="41"/>
  <c r="AU13" i="41" s="1"/>
  <c r="AS31" i="41"/>
  <c r="AL31" i="41"/>
  <c r="AU31" i="41" s="1"/>
  <c r="AS49" i="41"/>
  <c r="AL49" i="41"/>
  <c r="AU49" i="41" s="1"/>
  <c r="AS67" i="41"/>
  <c r="AL67" i="41"/>
  <c r="AU67" i="41" s="1"/>
  <c r="AS85" i="41"/>
  <c r="AL85" i="41"/>
  <c r="AU85" i="41" s="1"/>
  <c r="AS28" i="41"/>
  <c r="AL28" i="41"/>
  <c r="AU28" i="41" s="1"/>
  <c r="AS95" i="41"/>
  <c r="AL95" i="41"/>
  <c r="AU95" i="41" s="1"/>
  <c r="AS48" i="41"/>
  <c r="AL48" i="41"/>
  <c r="AU48" i="41" s="1"/>
  <c r="AS3" i="41"/>
  <c r="AL3" i="41"/>
  <c r="AU3" i="41" s="1"/>
  <c r="AS76" i="41"/>
  <c r="AL76" i="41"/>
  <c r="AU76" i="41" s="1"/>
  <c r="AS42" i="41"/>
  <c r="AL42" i="41"/>
  <c r="AU42" i="41" s="1"/>
  <c r="AG91" i="89"/>
  <c r="AP91" i="89" s="1"/>
  <c r="W92" i="89"/>
  <c r="AF91" i="89"/>
  <c r="AO91" i="89" s="1"/>
  <c r="AE91" i="89"/>
  <c r="AK98" i="81"/>
  <c r="AT98" i="81" s="1"/>
  <c r="AJ98" i="81"/>
  <c r="AS98" i="81" s="1"/>
  <c r="AJ92" i="81"/>
  <c r="AK92" i="81"/>
  <c r="AT92" i="81" s="1"/>
  <c r="AK86" i="81"/>
  <c r="AT86" i="81" s="1"/>
  <c r="AJ86" i="81"/>
  <c r="AK80" i="81"/>
  <c r="AT80" i="81" s="1"/>
  <c r="AJ80" i="81"/>
  <c r="AJ74" i="81"/>
  <c r="AK74" i="81"/>
  <c r="AT74" i="81" s="1"/>
  <c r="AK68" i="81"/>
  <c r="AT68" i="81" s="1"/>
  <c r="AJ68" i="81"/>
  <c r="AK62" i="81"/>
  <c r="AT62" i="81" s="1"/>
  <c r="AJ62" i="81"/>
  <c r="AJ56" i="81"/>
  <c r="AK56" i="81"/>
  <c r="AT56" i="81" s="1"/>
  <c r="AK50" i="81"/>
  <c r="AT50" i="81" s="1"/>
  <c r="AJ50" i="81"/>
  <c r="AK44" i="81"/>
  <c r="AT44" i="81" s="1"/>
  <c r="AJ44" i="81"/>
  <c r="AJ38" i="81"/>
  <c r="AK38" i="81"/>
  <c r="AT38" i="81" s="1"/>
  <c r="AK32" i="81"/>
  <c r="AT32" i="81" s="1"/>
  <c r="AJ32" i="81"/>
  <c r="AK26" i="81"/>
  <c r="AT26" i="81" s="1"/>
  <c r="AJ26" i="81"/>
  <c r="AJ20" i="81"/>
  <c r="AK20" i="81"/>
  <c r="AT20" i="81" s="1"/>
  <c r="AJ14" i="81"/>
  <c r="AK14" i="81"/>
  <c r="AT14" i="81" s="1"/>
  <c r="AJ8" i="81"/>
  <c r="AK8" i="81"/>
  <c r="AT8" i="81" s="1"/>
  <c r="AS17" i="41"/>
  <c r="AL17" i="41"/>
  <c r="AU17" i="41" s="1"/>
  <c r="AS35" i="41"/>
  <c r="AL35" i="41"/>
  <c r="AU35" i="41" s="1"/>
  <c r="AS53" i="41"/>
  <c r="AL53" i="41"/>
  <c r="AU53" i="41" s="1"/>
  <c r="AS71" i="41"/>
  <c r="AL71" i="41"/>
  <c r="AU71" i="41" s="1"/>
  <c r="AS89" i="41"/>
  <c r="AL89" i="41"/>
  <c r="AU89" i="41" s="1"/>
  <c r="X97" i="33"/>
  <c r="Z97" i="33" s="1"/>
  <c r="Y97" i="33"/>
  <c r="AJ97" i="81"/>
  <c r="AK97" i="81"/>
  <c r="AT97" i="81" s="1"/>
  <c r="AJ91" i="81"/>
  <c r="AK91" i="81"/>
  <c r="AT91" i="81" s="1"/>
  <c r="AJ85" i="81"/>
  <c r="AK85" i="81"/>
  <c r="AT85" i="81" s="1"/>
  <c r="AJ79" i="81"/>
  <c r="AK79" i="81"/>
  <c r="AT79" i="81" s="1"/>
  <c r="AJ73" i="81"/>
  <c r="AK73" i="81"/>
  <c r="AT73" i="81" s="1"/>
  <c r="AJ67" i="81"/>
  <c r="AK67" i="81"/>
  <c r="AT67" i="81" s="1"/>
  <c r="AJ61" i="81"/>
  <c r="AK61" i="81"/>
  <c r="AT61" i="81" s="1"/>
  <c r="AJ55" i="81"/>
  <c r="AK55" i="81"/>
  <c r="AT55" i="81" s="1"/>
  <c r="AJ49" i="81"/>
  <c r="AK49" i="81"/>
  <c r="AT49" i="81" s="1"/>
  <c r="AJ43" i="81"/>
  <c r="AK43" i="81"/>
  <c r="AT43" i="81" s="1"/>
  <c r="AJ37" i="81"/>
  <c r="AK37" i="81"/>
  <c r="AT37" i="81" s="1"/>
  <c r="AJ31" i="81"/>
  <c r="AK31" i="81"/>
  <c r="AT31" i="81" s="1"/>
  <c r="AJ25" i="81"/>
  <c r="AK25" i="81"/>
  <c r="AT25" i="81" s="1"/>
  <c r="AJ19" i="81"/>
  <c r="AK19" i="81"/>
  <c r="AT19" i="81" s="1"/>
  <c r="AJ13" i="81"/>
  <c r="AK13" i="81"/>
  <c r="AT13" i="81" s="1"/>
  <c r="AX6" i="81"/>
  <c r="S6" i="81" s="1"/>
  <c r="AC6" i="81" s="1"/>
  <c r="AB7" i="81" s="1"/>
  <c r="AH98" i="85"/>
  <c r="AQ98" i="85" s="1"/>
  <c r="AQ100" i="85" s="1"/>
  <c r="AZ3" i="85"/>
  <c r="AX5" i="85" s="1"/>
  <c r="S5" i="85" s="1"/>
  <c r="AC5" i="85" s="1"/>
  <c r="AB6" i="85" s="1"/>
  <c r="AX26" i="85"/>
  <c r="S26" i="85" s="1"/>
  <c r="AC26" i="85" s="1"/>
  <c r="AB27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2" i="85"/>
  <c r="S52" i="85" s="1"/>
  <c r="AC52" i="85" s="1"/>
  <c r="AB53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3" i="85"/>
  <c r="S93" i="85" s="1"/>
  <c r="AC93" i="85" s="1"/>
  <c r="AB94" i="85" s="1"/>
  <c r="AX96" i="85"/>
  <c r="S96" i="85" s="1"/>
  <c r="AC96" i="85" s="1"/>
  <c r="AB97" i="85" s="1"/>
  <c r="AX95" i="85"/>
  <c r="S95" i="85" s="1"/>
  <c r="AC95" i="85" s="1"/>
  <c r="AB96" i="85" s="1"/>
  <c r="AX97" i="85"/>
  <c r="S97" i="85" s="1"/>
  <c r="AC97" i="85" s="1"/>
  <c r="AB98" i="85" s="1"/>
  <c r="AK98" i="41"/>
  <c r="AT98" i="41" s="1"/>
  <c r="AS19" i="41"/>
  <c r="AL19" i="41"/>
  <c r="AU19" i="41" s="1"/>
  <c r="AS37" i="41"/>
  <c r="AL37" i="41"/>
  <c r="AU37" i="41" s="1"/>
  <c r="AS55" i="41"/>
  <c r="AL55" i="41"/>
  <c r="AU55" i="41" s="1"/>
  <c r="AS73" i="41"/>
  <c r="AL73" i="41"/>
  <c r="AU73" i="41" s="1"/>
  <c r="AS91" i="41"/>
  <c r="AL91" i="41"/>
  <c r="AU91" i="41" s="1"/>
  <c r="AS58" i="41"/>
  <c r="AL58" i="41"/>
  <c r="AU58" i="41" s="1"/>
  <c r="AS12" i="41"/>
  <c r="AL12" i="41"/>
  <c r="AU12" i="41" s="1"/>
  <c r="AS72" i="41"/>
  <c r="AL72" i="41"/>
  <c r="AU72" i="41" s="1"/>
  <c r="AN98" i="81"/>
  <c r="AN100" i="81" s="1"/>
  <c r="AI98" i="81"/>
  <c r="AE97" i="93"/>
  <c r="AF97" i="93"/>
  <c r="AO97" i="93" s="1"/>
  <c r="W98" i="93"/>
  <c r="AG97" i="93"/>
  <c r="AP97" i="93" s="1"/>
  <c r="AS38" i="41"/>
  <c r="AL38" i="41"/>
  <c r="AU38" i="41" s="1"/>
  <c r="AS92" i="41"/>
  <c r="AL92" i="41"/>
  <c r="AU92" i="41" s="1"/>
  <c r="AS21" i="41"/>
  <c r="AL21" i="41"/>
  <c r="AU21" i="41" s="1"/>
  <c r="AS39" i="41"/>
  <c r="AL39" i="41"/>
  <c r="AU39" i="41" s="1"/>
  <c r="AS93" i="41"/>
  <c r="AL93" i="41"/>
  <c r="AU93" i="41" s="1"/>
  <c r="AS6" i="41"/>
  <c r="AL6" i="41"/>
  <c r="AU6" i="41" s="1"/>
  <c r="AS5" i="41"/>
  <c r="AL5" i="41"/>
  <c r="AU5" i="41" s="1"/>
  <c r="AK93" i="81"/>
  <c r="AT93" i="81" s="1"/>
  <c r="AJ93" i="81"/>
  <c r="AJ69" i="81"/>
  <c r="AK69" i="81"/>
  <c r="AT69" i="81" s="1"/>
  <c r="AJ9" i="81"/>
  <c r="AK9" i="81"/>
  <c r="AT9" i="81" s="1"/>
  <c r="AS8" i="41"/>
  <c r="AL8" i="41"/>
  <c r="AU8" i="41" s="1"/>
  <c r="AS26" i="41"/>
  <c r="AL26" i="41"/>
  <c r="AU26" i="41" s="1"/>
  <c r="AS44" i="41"/>
  <c r="AL44" i="41"/>
  <c r="AU44" i="41" s="1"/>
  <c r="AS62" i="41"/>
  <c r="AL62" i="41"/>
  <c r="AU62" i="41" s="1"/>
  <c r="AS80" i="41"/>
  <c r="AL80" i="41"/>
  <c r="AU80" i="41" s="1"/>
  <c r="AS97" i="41"/>
  <c r="AL97" i="41"/>
  <c r="AU97" i="41" s="1"/>
  <c r="AS9" i="41"/>
  <c r="AL9" i="41"/>
  <c r="AU9" i="41" s="1"/>
  <c r="AS27" i="41"/>
  <c r="AL27" i="41"/>
  <c r="AU27" i="41" s="1"/>
  <c r="AS45" i="41"/>
  <c r="AL45" i="41"/>
  <c r="AU45" i="41" s="1"/>
  <c r="AS63" i="41"/>
  <c r="AL63" i="41"/>
  <c r="AU63" i="41" s="1"/>
  <c r="AS81" i="41"/>
  <c r="AL81" i="41"/>
  <c r="AU81" i="41" s="1"/>
  <c r="AS16" i="41"/>
  <c r="AL16" i="41"/>
  <c r="AU16" i="41" s="1"/>
  <c r="AS88" i="41"/>
  <c r="AL88" i="41"/>
  <c r="AU88" i="41" s="1"/>
  <c r="AS36" i="41"/>
  <c r="AL36" i="41"/>
  <c r="AU36" i="41" s="1"/>
  <c r="AS96" i="41"/>
  <c r="AL96" i="41"/>
  <c r="AU96" i="41" s="1"/>
  <c r="AS10" i="41"/>
  <c r="AL10" i="41"/>
  <c r="AU10" i="41" s="1"/>
  <c r="AS70" i="41"/>
  <c r="AL70" i="41"/>
  <c r="AU70" i="41" s="1"/>
  <c r="AH95" i="45"/>
  <c r="AQ95" i="45" s="1"/>
  <c r="AG97" i="37"/>
  <c r="AP97" i="37" s="1"/>
  <c r="AE97" i="37"/>
  <c r="W98" i="37"/>
  <c r="AF97" i="37"/>
  <c r="AO97" i="37" s="1"/>
  <c r="AS22" i="41"/>
  <c r="AL22" i="41"/>
  <c r="AU22" i="41" s="1"/>
  <c r="AS18" i="41"/>
  <c r="AL18" i="41"/>
  <c r="AU18" i="41" s="1"/>
  <c r="AS66" i="41"/>
  <c r="AL66" i="41"/>
  <c r="AU66" i="41" s="1"/>
  <c r="AI97" i="73"/>
  <c r="AN97" i="73"/>
  <c r="AJ96" i="81"/>
  <c r="AK96" i="81"/>
  <c r="AT96" i="81" s="1"/>
  <c r="AJ90" i="81"/>
  <c r="AK90" i="81"/>
  <c r="AT90" i="81" s="1"/>
  <c r="AJ84" i="81"/>
  <c r="AK84" i="81"/>
  <c r="AT84" i="81" s="1"/>
  <c r="AJ78" i="81"/>
  <c r="AK78" i="81"/>
  <c r="AT78" i="81" s="1"/>
  <c r="AJ72" i="81"/>
  <c r="AK72" i="81"/>
  <c r="AT72" i="81" s="1"/>
  <c r="AJ66" i="81"/>
  <c r="AK66" i="81"/>
  <c r="AT66" i="81" s="1"/>
  <c r="AJ60" i="81"/>
  <c r="AK60" i="81"/>
  <c r="AT60" i="81" s="1"/>
  <c r="AJ54" i="81"/>
  <c r="AK54" i="81"/>
  <c r="AT54" i="81" s="1"/>
  <c r="AJ48" i="81"/>
  <c r="AK48" i="81"/>
  <c r="AT48" i="81" s="1"/>
  <c r="AJ42" i="81"/>
  <c r="AK42" i="81"/>
  <c r="AT42" i="81" s="1"/>
  <c r="AJ36" i="81"/>
  <c r="AK36" i="81"/>
  <c r="AT36" i="81" s="1"/>
  <c r="AJ30" i="81"/>
  <c r="AK30" i="81"/>
  <c r="AT30" i="81" s="1"/>
  <c r="AJ24" i="81"/>
  <c r="AK24" i="81"/>
  <c r="AT24" i="81" s="1"/>
  <c r="AJ18" i="81"/>
  <c r="AK18" i="81"/>
  <c r="AT18" i="81" s="1"/>
  <c r="AJ12" i="81"/>
  <c r="AK12" i="81"/>
  <c r="AT12" i="81" s="1"/>
  <c r="AF98" i="85"/>
  <c r="AO98" i="85" s="1"/>
  <c r="AO100" i="85" s="1"/>
  <c r="AE98" i="85"/>
  <c r="AG98" i="85"/>
  <c r="AP98" i="85" s="1"/>
  <c r="AP100" i="85" s="1"/>
  <c r="AC98" i="85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S56" i="41"/>
  <c r="AL56" i="41"/>
  <c r="AU56" i="41" s="1"/>
  <c r="AS64" i="41"/>
  <c r="AL64" i="41"/>
  <c r="AU64" i="41" s="1"/>
  <c r="AS78" i="41"/>
  <c r="AL78" i="41"/>
  <c r="AU78" i="41" s="1"/>
  <c r="AS46" i="41"/>
  <c r="AL46" i="41"/>
  <c r="AU46" i="41" s="1"/>
  <c r="AK75" i="81"/>
  <c r="AT75" i="81" s="1"/>
  <c r="AJ75" i="81"/>
  <c r="AJ51" i="81"/>
  <c r="AK51" i="81"/>
  <c r="AT51" i="81" s="1"/>
  <c r="AJ33" i="81"/>
  <c r="AK33" i="81"/>
  <c r="AT33" i="81" s="1"/>
  <c r="AS32" i="41"/>
  <c r="AL32" i="41"/>
  <c r="AU32" i="41" s="1"/>
  <c r="AS86" i="41"/>
  <c r="AL86" i="41"/>
  <c r="AU86" i="41" s="1"/>
  <c r="AS15" i="41"/>
  <c r="AL15" i="41"/>
  <c r="AU15" i="41" s="1"/>
  <c r="AS51" i="41"/>
  <c r="AL51" i="41"/>
  <c r="AU51" i="41" s="1"/>
  <c r="AS40" i="41"/>
  <c r="AL40" i="41"/>
  <c r="AU40" i="41" s="1"/>
  <c r="AS60" i="41"/>
  <c r="AL60" i="41"/>
  <c r="AU60" i="41" s="1"/>
  <c r="AS34" i="41"/>
  <c r="AL34" i="41"/>
  <c r="AU34" i="41" s="1"/>
  <c r="AJ94" i="81"/>
  <c r="AK94" i="81"/>
  <c r="AT94" i="81" s="1"/>
  <c r="AK89" i="81"/>
  <c r="AT89" i="81" s="1"/>
  <c r="AJ89" i="81"/>
  <c r="AK83" i="81"/>
  <c r="AT83" i="81" s="1"/>
  <c r="AJ83" i="81"/>
  <c r="AK71" i="81"/>
  <c r="AT71" i="81" s="1"/>
  <c r="AJ71" i="81"/>
  <c r="AK65" i="81"/>
  <c r="AT65" i="81" s="1"/>
  <c r="AJ65" i="81"/>
  <c r="AJ59" i="81"/>
  <c r="AK59" i="81"/>
  <c r="AT59" i="81" s="1"/>
  <c r="AK53" i="81"/>
  <c r="AT53" i="81" s="1"/>
  <c r="AJ53" i="81"/>
  <c r="AK47" i="81"/>
  <c r="AT47" i="81" s="1"/>
  <c r="AJ47" i="81"/>
  <c r="AJ41" i="81"/>
  <c r="AK41" i="81"/>
  <c r="AT41" i="81" s="1"/>
  <c r="AK35" i="81"/>
  <c r="AT35" i="81" s="1"/>
  <c r="AJ35" i="81"/>
  <c r="AK29" i="81"/>
  <c r="AT29" i="81" s="1"/>
  <c r="AJ29" i="81"/>
  <c r="AJ23" i="81"/>
  <c r="AK23" i="81"/>
  <c r="AT23" i="81" s="1"/>
  <c r="AK17" i="81"/>
  <c r="AT17" i="81" s="1"/>
  <c r="AJ17" i="81"/>
  <c r="AJ11" i="81"/>
  <c r="AK11" i="81"/>
  <c r="AT11" i="81" s="1"/>
  <c r="AS7" i="41"/>
  <c r="AL7" i="41"/>
  <c r="AU7" i="41" s="1"/>
  <c r="AS25" i="41"/>
  <c r="AL25" i="41"/>
  <c r="AU25" i="41" s="1"/>
  <c r="AS43" i="41"/>
  <c r="AL43" i="41"/>
  <c r="AU43" i="41" s="1"/>
  <c r="AS61" i="41"/>
  <c r="AL61" i="41"/>
  <c r="AU61" i="41" s="1"/>
  <c r="AS79" i="41"/>
  <c r="AL79" i="41"/>
  <c r="AU79" i="41" s="1"/>
  <c r="AS94" i="41"/>
  <c r="AL94" i="41"/>
  <c r="AU94" i="41" s="1"/>
  <c r="AS82" i="41"/>
  <c r="AL82" i="41"/>
  <c r="AU82" i="41" s="1"/>
  <c r="AS30" i="41"/>
  <c r="AL30" i="41"/>
  <c r="AU30" i="41" s="1"/>
  <c r="AS90" i="41"/>
  <c r="AL90" i="41"/>
  <c r="AU90" i="41" s="1"/>
  <c r="AX25" i="85" l="1"/>
  <c r="S25" i="85" s="1"/>
  <c r="AC25" i="85" s="1"/>
  <c r="AB26" i="85" s="1"/>
  <c r="AX23" i="85"/>
  <c r="S23" i="85" s="1"/>
  <c r="AC23" i="85" s="1"/>
  <c r="AB24" i="85" s="1"/>
  <c r="AX53" i="85"/>
  <c r="S53" i="85" s="1"/>
  <c r="AC53" i="85" s="1"/>
  <c r="AB54" i="85" s="1"/>
  <c r="AX47" i="85"/>
  <c r="S47" i="85" s="1"/>
  <c r="AC47" i="85" s="1"/>
  <c r="AB48" i="85" s="1"/>
  <c r="AX41" i="85"/>
  <c r="S41" i="85" s="1"/>
  <c r="AC41" i="85" s="1"/>
  <c r="AB42" i="85" s="1"/>
  <c r="AX35" i="85"/>
  <c r="S35" i="85" s="1"/>
  <c r="AC35" i="85" s="1"/>
  <c r="AB36" i="85" s="1"/>
  <c r="AX29" i="85"/>
  <c r="S29" i="85" s="1"/>
  <c r="AC29" i="85" s="1"/>
  <c r="AB30" i="85" s="1"/>
  <c r="AX22" i="85"/>
  <c r="S22" i="85" s="1"/>
  <c r="AC22" i="85" s="1"/>
  <c r="AB23" i="85" s="1"/>
  <c r="AX46" i="85"/>
  <c r="S46" i="85" s="1"/>
  <c r="AC46" i="85" s="1"/>
  <c r="AB47" i="85" s="1"/>
  <c r="AX40" i="85"/>
  <c r="S40" i="85" s="1"/>
  <c r="AC40" i="85" s="1"/>
  <c r="AB41" i="85" s="1"/>
  <c r="AX34" i="85"/>
  <c r="S34" i="85" s="1"/>
  <c r="AC34" i="85" s="1"/>
  <c r="AB35" i="85" s="1"/>
  <c r="AX28" i="85"/>
  <c r="S28" i="85" s="1"/>
  <c r="AC28" i="85" s="1"/>
  <c r="AB29" i="85" s="1"/>
  <c r="AX21" i="85"/>
  <c r="S21" i="85" s="1"/>
  <c r="AC21" i="85" s="1"/>
  <c r="AB22" i="85" s="1"/>
  <c r="AX51" i="85"/>
  <c r="S51" i="85" s="1"/>
  <c r="AC51" i="85" s="1"/>
  <c r="AB52" i="85" s="1"/>
  <c r="AX45" i="85"/>
  <c r="S45" i="85" s="1"/>
  <c r="AC45" i="85" s="1"/>
  <c r="AB46" i="85" s="1"/>
  <c r="AX39" i="85"/>
  <c r="S39" i="85" s="1"/>
  <c r="AC39" i="85" s="1"/>
  <c r="AB40" i="85" s="1"/>
  <c r="AX33" i="85"/>
  <c r="S33" i="85" s="1"/>
  <c r="AC33" i="85" s="1"/>
  <c r="AB34" i="85" s="1"/>
  <c r="AX27" i="85"/>
  <c r="S27" i="85" s="1"/>
  <c r="AC27" i="85" s="1"/>
  <c r="AB28" i="85" s="1"/>
  <c r="AX20" i="85"/>
  <c r="S20" i="85" s="1"/>
  <c r="AC20" i="85" s="1"/>
  <c r="AB21" i="85" s="1"/>
  <c r="AX18" i="85"/>
  <c r="S18" i="85" s="1"/>
  <c r="AC18" i="85" s="1"/>
  <c r="AB19" i="85" s="1"/>
  <c r="AX24" i="85"/>
  <c r="S24" i="85" s="1"/>
  <c r="AC24" i="85" s="1"/>
  <c r="AB25" i="85" s="1"/>
  <c r="AX16" i="85"/>
  <c r="S16" i="85" s="1"/>
  <c r="AC16" i="85" s="1"/>
  <c r="AB17" i="85" s="1"/>
  <c r="AK17" i="85" s="1"/>
  <c r="AT17" i="85" s="1"/>
  <c r="AX15" i="85"/>
  <c r="S15" i="85" s="1"/>
  <c r="AC15" i="85" s="1"/>
  <c r="AB16" i="85" s="1"/>
  <c r="AX12" i="85"/>
  <c r="S12" i="85" s="1"/>
  <c r="AC12" i="85" s="1"/>
  <c r="AB13" i="85" s="1"/>
  <c r="AK13" i="85" s="1"/>
  <c r="AT13" i="85" s="1"/>
  <c r="AX10" i="85"/>
  <c r="S10" i="85" s="1"/>
  <c r="AC10" i="85" s="1"/>
  <c r="AB11" i="85" s="1"/>
  <c r="AK11" i="85" s="1"/>
  <c r="AT11" i="85" s="1"/>
  <c r="Z98" i="73"/>
  <c r="AX9" i="85"/>
  <c r="S9" i="85" s="1"/>
  <c r="AC9" i="85" s="1"/>
  <c r="AB10" i="85" s="1"/>
  <c r="AX6" i="85"/>
  <c r="S6" i="85" s="1"/>
  <c r="AC6" i="85" s="1"/>
  <c r="AB7" i="85" s="1"/>
  <c r="AX4" i="85"/>
  <c r="S4" i="85" s="1"/>
  <c r="AC4" i="85" s="1"/>
  <c r="AB5" i="85" s="1"/>
  <c r="AK5" i="85" s="1"/>
  <c r="AT5" i="85" s="1"/>
  <c r="AK6" i="85"/>
  <c r="AT6" i="85" s="1"/>
  <c r="AS83" i="81"/>
  <c r="AL83" i="81"/>
  <c r="AU83" i="81" s="1"/>
  <c r="AS75" i="81"/>
  <c r="AL75" i="81"/>
  <c r="AU75" i="81" s="1"/>
  <c r="AS23" i="81"/>
  <c r="AL23" i="81"/>
  <c r="AU23" i="81" s="1"/>
  <c r="AS41" i="81"/>
  <c r="AL41" i="81"/>
  <c r="AU41" i="81" s="1"/>
  <c r="AS59" i="81"/>
  <c r="AL59" i="81"/>
  <c r="AU59" i="81" s="1"/>
  <c r="AS18" i="81"/>
  <c r="AL18" i="81"/>
  <c r="AU18" i="81" s="1"/>
  <c r="AS36" i="81"/>
  <c r="AL36" i="81"/>
  <c r="AU36" i="81" s="1"/>
  <c r="AS54" i="81"/>
  <c r="AL54" i="81"/>
  <c r="AU54" i="81" s="1"/>
  <c r="AS72" i="81"/>
  <c r="AL72" i="81"/>
  <c r="AU72" i="81" s="1"/>
  <c r="AS90" i="81"/>
  <c r="AL90" i="81"/>
  <c r="AU90" i="81" s="1"/>
  <c r="X98" i="37"/>
  <c r="Y98" i="37"/>
  <c r="AJ94" i="85"/>
  <c r="AK94" i="85"/>
  <c r="AT94" i="85" s="1"/>
  <c r="AJ89" i="85"/>
  <c r="AK89" i="85"/>
  <c r="AT89" i="85" s="1"/>
  <c r="AJ83" i="85"/>
  <c r="AK83" i="85"/>
  <c r="AT83" i="85" s="1"/>
  <c r="AJ77" i="85"/>
  <c r="AK77" i="85"/>
  <c r="AT77" i="85" s="1"/>
  <c r="AJ71" i="85"/>
  <c r="AK71" i="85"/>
  <c r="AT71" i="85" s="1"/>
  <c r="AJ65" i="85"/>
  <c r="AK65" i="85"/>
  <c r="AT65" i="85" s="1"/>
  <c r="AJ59" i="85"/>
  <c r="AK59" i="85"/>
  <c r="AT59" i="85" s="1"/>
  <c r="AJ53" i="85"/>
  <c r="AK53" i="85"/>
  <c r="AT53" i="85" s="1"/>
  <c r="AJ47" i="85"/>
  <c r="AK47" i="85"/>
  <c r="AT47" i="85" s="1"/>
  <c r="AJ41" i="85"/>
  <c r="AK41" i="85"/>
  <c r="AT41" i="85" s="1"/>
  <c r="AJ35" i="85"/>
  <c r="AK35" i="85"/>
  <c r="AT35" i="85" s="1"/>
  <c r="AJ29" i="85"/>
  <c r="AK29" i="85"/>
  <c r="AT29" i="85" s="1"/>
  <c r="AJ23" i="85"/>
  <c r="AK23" i="85"/>
  <c r="AT23" i="85" s="1"/>
  <c r="AS13" i="81"/>
  <c r="AL13" i="81"/>
  <c r="AU13" i="81" s="1"/>
  <c r="AS31" i="81"/>
  <c r="AL31" i="81"/>
  <c r="AU31" i="81" s="1"/>
  <c r="AS49" i="81"/>
  <c r="AL49" i="81"/>
  <c r="AU49" i="81" s="1"/>
  <c r="AS67" i="81"/>
  <c r="AL67" i="81"/>
  <c r="AU67" i="81" s="1"/>
  <c r="AS85" i="81"/>
  <c r="AL85" i="81"/>
  <c r="AU85" i="81" s="1"/>
  <c r="AH97" i="33"/>
  <c r="AQ97" i="33" s="1"/>
  <c r="AS26" i="81"/>
  <c r="AL26" i="81"/>
  <c r="AU26" i="81" s="1"/>
  <c r="AS44" i="81"/>
  <c r="AL44" i="81"/>
  <c r="AU44" i="81" s="1"/>
  <c r="AS62" i="81"/>
  <c r="AL62" i="81"/>
  <c r="AU62" i="81" s="1"/>
  <c r="AS80" i="81"/>
  <c r="AL80" i="81"/>
  <c r="AU80" i="81" s="1"/>
  <c r="AS27" i="81"/>
  <c r="AL27" i="81"/>
  <c r="AU27" i="81" s="1"/>
  <c r="AS87" i="81"/>
  <c r="AL87" i="81"/>
  <c r="AU87" i="81" s="1"/>
  <c r="AS16" i="81"/>
  <c r="AL16" i="81"/>
  <c r="AU16" i="81" s="1"/>
  <c r="AS34" i="81"/>
  <c r="AL34" i="81"/>
  <c r="AU34" i="81" s="1"/>
  <c r="AS52" i="81"/>
  <c r="AL52" i="81"/>
  <c r="AU52" i="81" s="1"/>
  <c r="AS70" i="81"/>
  <c r="AL70" i="81"/>
  <c r="AU70" i="81" s="1"/>
  <c r="AS88" i="81"/>
  <c r="AL88" i="81"/>
  <c r="AU88" i="81" s="1"/>
  <c r="AI96" i="25"/>
  <c r="AN96" i="25"/>
  <c r="AJ6" i="81"/>
  <c r="AS65" i="81"/>
  <c r="AL65" i="81"/>
  <c r="AU65" i="81" s="1"/>
  <c r="AI98" i="85"/>
  <c r="AN98" i="85"/>
  <c r="AN100" i="85" s="1"/>
  <c r="AJ95" i="85"/>
  <c r="AK95" i="85"/>
  <c r="AT95" i="85" s="1"/>
  <c r="AJ76" i="85"/>
  <c r="AK76" i="85"/>
  <c r="AT76" i="85" s="1"/>
  <c r="AJ58" i="85"/>
  <c r="AK58" i="85"/>
  <c r="AT58" i="85" s="1"/>
  <c r="AJ34" i="85"/>
  <c r="AK34" i="85"/>
  <c r="AT34" i="85" s="1"/>
  <c r="AJ28" i="85"/>
  <c r="AK28" i="85"/>
  <c r="AT28" i="85" s="1"/>
  <c r="AJ10" i="85"/>
  <c r="AK10" i="85"/>
  <c r="AT10" i="85" s="1"/>
  <c r="AF97" i="33"/>
  <c r="AO97" i="33" s="1"/>
  <c r="W98" i="33"/>
  <c r="AG97" i="33"/>
  <c r="AP97" i="33" s="1"/>
  <c r="AE97" i="33"/>
  <c r="AS8" i="81"/>
  <c r="AL8" i="81"/>
  <c r="AU8" i="81" s="1"/>
  <c r="AL98" i="41"/>
  <c r="AU98" i="41" s="1"/>
  <c r="AR98" i="41"/>
  <c r="AR100" i="41" s="1"/>
  <c r="AS81" i="81"/>
  <c r="AL81" i="81"/>
  <c r="AU81" i="81" s="1"/>
  <c r="Y96" i="45"/>
  <c r="X96" i="45"/>
  <c r="AS11" i="81"/>
  <c r="AL11" i="81"/>
  <c r="AU11" i="81" s="1"/>
  <c r="AS33" i="81"/>
  <c r="AL33" i="81"/>
  <c r="AU33" i="81" s="1"/>
  <c r="AS24" i="81"/>
  <c r="AL24" i="81"/>
  <c r="AU24" i="81" s="1"/>
  <c r="AS42" i="81"/>
  <c r="AL42" i="81"/>
  <c r="AU42" i="81" s="1"/>
  <c r="AS60" i="81"/>
  <c r="AL60" i="81"/>
  <c r="AU60" i="81" s="1"/>
  <c r="AS78" i="81"/>
  <c r="AL78" i="81"/>
  <c r="AU78" i="81" s="1"/>
  <c r="AS96" i="81"/>
  <c r="AL96" i="81"/>
  <c r="AU96" i="81" s="1"/>
  <c r="AS9" i="81"/>
  <c r="AL9" i="81"/>
  <c r="AU9" i="81" s="1"/>
  <c r="AL98" i="81"/>
  <c r="AU98" i="81" s="1"/>
  <c r="AR98" i="81"/>
  <c r="AR100" i="81" s="1"/>
  <c r="AK93" i="85"/>
  <c r="AT93" i="85" s="1"/>
  <c r="AJ93" i="85"/>
  <c r="AK87" i="85"/>
  <c r="AT87" i="85" s="1"/>
  <c r="AJ87" i="85"/>
  <c r="AK81" i="85"/>
  <c r="AT81" i="85" s="1"/>
  <c r="AJ81" i="85"/>
  <c r="AK75" i="85"/>
  <c r="AT75" i="85" s="1"/>
  <c r="AJ75" i="85"/>
  <c r="AK69" i="85"/>
  <c r="AT69" i="85" s="1"/>
  <c r="AJ69" i="85"/>
  <c r="AK63" i="85"/>
  <c r="AT63" i="85" s="1"/>
  <c r="AJ63" i="85"/>
  <c r="AK57" i="85"/>
  <c r="AT57" i="85" s="1"/>
  <c r="AJ57" i="85"/>
  <c r="AK51" i="85"/>
  <c r="AT51" i="85" s="1"/>
  <c r="AJ51" i="85"/>
  <c r="AK45" i="85"/>
  <c r="AT45" i="85" s="1"/>
  <c r="AJ45" i="85"/>
  <c r="AK39" i="85"/>
  <c r="AT39" i="85" s="1"/>
  <c r="AJ39" i="85"/>
  <c r="AK33" i="85"/>
  <c r="AT33" i="85" s="1"/>
  <c r="AJ33" i="85"/>
  <c r="AK27" i="85"/>
  <c r="AT27" i="85" s="1"/>
  <c r="AJ27" i="85"/>
  <c r="AK21" i="85"/>
  <c r="AT21" i="85" s="1"/>
  <c r="AJ21" i="85"/>
  <c r="AX14" i="85"/>
  <c r="S14" i="85" s="1"/>
  <c r="AC14" i="85" s="1"/>
  <c r="AB15" i="85" s="1"/>
  <c r="AX8" i="85"/>
  <c r="S8" i="85" s="1"/>
  <c r="AC8" i="85" s="1"/>
  <c r="AB9" i="85" s="1"/>
  <c r="AX3" i="85"/>
  <c r="S3" i="85" s="1"/>
  <c r="AC3" i="85" s="1"/>
  <c r="AS19" i="81"/>
  <c r="AL19" i="81"/>
  <c r="AU19" i="81" s="1"/>
  <c r="AS37" i="81"/>
  <c r="AL37" i="81"/>
  <c r="AU37" i="81" s="1"/>
  <c r="AS55" i="81"/>
  <c r="AL55" i="81"/>
  <c r="AU55" i="81" s="1"/>
  <c r="AS73" i="81"/>
  <c r="AL73" i="81"/>
  <c r="AU73" i="81" s="1"/>
  <c r="AS91" i="81"/>
  <c r="AL91" i="81"/>
  <c r="AU91" i="81" s="1"/>
  <c r="AS32" i="81"/>
  <c r="AL32" i="81"/>
  <c r="AU32" i="81" s="1"/>
  <c r="AS50" i="81"/>
  <c r="AL50" i="81"/>
  <c r="AU50" i="81" s="1"/>
  <c r="AS68" i="81"/>
  <c r="AL68" i="81"/>
  <c r="AU68" i="81" s="1"/>
  <c r="AS86" i="81"/>
  <c r="AL86" i="81"/>
  <c r="AU86" i="81" s="1"/>
  <c r="AN91" i="89"/>
  <c r="AI91" i="89"/>
  <c r="AS5" i="81"/>
  <c r="AL5" i="81"/>
  <c r="AU5" i="81" s="1"/>
  <c r="AS4" i="41"/>
  <c r="AS100" i="41" s="1"/>
  <c r="AL4" i="41"/>
  <c r="AU4" i="41" s="1"/>
  <c r="AB4" i="81"/>
  <c r="AJ3" i="81"/>
  <c r="AS22" i="81"/>
  <c r="AL22" i="81"/>
  <c r="AU22" i="81" s="1"/>
  <c r="AS40" i="81"/>
  <c r="AL40" i="81"/>
  <c r="AU40" i="81" s="1"/>
  <c r="AS58" i="81"/>
  <c r="AL58" i="81"/>
  <c r="AU58" i="81" s="1"/>
  <c r="AS76" i="81"/>
  <c r="AL76" i="81"/>
  <c r="AU76" i="81" s="1"/>
  <c r="AS95" i="81"/>
  <c r="AL95" i="81"/>
  <c r="AU95" i="81" s="1"/>
  <c r="AH95" i="29"/>
  <c r="AQ95" i="29" s="1"/>
  <c r="AS47" i="81"/>
  <c r="AL47" i="81"/>
  <c r="AU47" i="81" s="1"/>
  <c r="AS89" i="81"/>
  <c r="AL89" i="81"/>
  <c r="AU89" i="81" s="1"/>
  <c r="AI97" i="37"/>
  <c r="AN97" i="37"/>
  <c r="AN97" i="93"/>
  <c r="AI97" i="93"/>
  <c r="AJ88" i="85"/>
  <c r="AK88" i="85"/>
  <c r="AT88" i="85" s="1"/>
  <c r="AJ70" i="85"/>
  <c r="AK70" i="85"/>
  <c r="AT70" i="85" s="1"/>
  <c r="AJ52" i="85"/>
  <c r="AK52" i="85"/>
  <c r="AT52" i="85" s="1"/>
  <c r="AJ40" i="85"/>
  <c r="AK40" i="85"/>
  <c r="AT40" i="85" s="1"/>
  <c r="AJ22" i="85"/>
  <c r="AK22" i="85"/>
  <c r="AT22" i="85" s="1"/>
  <c r="AJ5" i="85"/>
  <c r="AS39" i="81"/>
  <c r="AL39" i="81"/>
  <c r="AU39" i="81" s="1"/>
  <c r="AR94" i="29"/>
  <c r="AS21" i="81"/>
  <c r="AL21" i="81"/>
  <c r="AU21" i="81" s="1"/>
  <c r="AS17" i="81"/>
  <c r="AL17" i="81"/>
  <c r="AU17" i="81" s="1"/>
  <c r="AS35" i="81"/>
  <c r="AL35" i="81"/>
  <c r="AU35" i="81" s="1"/>
  <c r="AS53" i="81"/>
  <c r="AL53" i="81"/>
  <c r="AU53" i="81" s="1"/>
  <c r="AS71" i="81"/>
  <c r="AL71" i="81"/>
  <c r="AU71" i="81" s="1"/>
  <c r="AJ98" i="85"/>
  <c r="AS98" i="85" s="1"/>
  <c r="AK98" i="85"/>
  <c r="AT98" i="85" s="1"/>
  <c r="AJ92" i="85"/>
  <c r="AK92" i="85"/>
  <c r="AT92" i="85" s="1"/>
  <c r="AJ86" i="85"/>
  <c r="AK86" i="85"/>
  <c r="AT86" i="85" s="1"/>
  <c r="AJ80" i="85"/>
  <c r="AK80" i="85"/>
  <c r="AT80" i="85" s="1"/>
  <c r="AJ74" i="85"/>
  <c r="AK74" i="85"/>
  <c r="AT74" i="85" s="1"/>
  <c r="AJ68" i="85"/>
  <c r="AK68" i="85"/>
  <c r="AT68" i="85" s="1"/>
  <c r="AJ62" i="85"/>
  <c r="AK62" i="85"/>
  <c r="AT62" i="85" s="1"/>
  <c r="AJ56" i="85"/>
  <c r="AK56" i="85"/>
  <c r="AT56" i="85" s="1"/>
  <c r="AJ50" i="85"/>
  <c r="AK50" i="85"/>
  <c r="AT50" i="85" s="1"/>
  <c r="AJ44" i="85"/>
  <c r="AK44" i="85"/>
  <c r="AT44" i="85" s="1"/>
  <c r="AJ38" i="85"/>
  <c r="AK38" i="85"/>
  <c r="AT38" i="85" s="1"/>
  <c r="AJ32" i="85"/>
  <c r="AK32" i="85"/>
  <c r="AT32" i="85" s="1"/>
  <c r="AJ26" i="85"/>
  <c r="AK26" i="85"/>
  <c r="AT26" i="85" s="1"/>
  <c r="AX19" i="85"/>
  <c r="S19" i="85" s="1"/>
  <c r="AC19" i="85" s="1"/>
  <c r="AB20" i="85" s="1"/>
  <c r="AX13" i="85"/>
  <c r="S13" i="85" s="1"/>
  <c r="AC13" i="85" s="1"/>
  <c r="AB14" i="85" s="1"/>
  <c r="AX7" i="85"/>
  <c r="S7" i="85" s="1"/>
  <c r="AC7" i="85" s="1"/>
  <c r="AB8" i="85" s="1"/>
  <c r="AS14" i="81"/>
  <c r="AL14" i="81"/>
  <c r="AU14" i="81" s="1"/>
  <c r="AS57" i="81"/>
  <c r="AL57" i="81"/>
  <c r="AU57" i="81" s="1"/>
  <c r="AH98" i="73"/>
  <c r="AQ98" i="73" s="1"/>
  <c r="AQ100" i="73" s="1"/>
  <c r="AZ3" i="73"/>
  <c r="AX3" i="73" s="1"/>
  <c r="S3" i="73" s="1"/>
  <c r="AC3" i="73" s="1"/>
  <c r="AX35" i="73"/>
  <c r="S35" i="73" s="1"/>
  <c r="AC35" i="73" s="1"/>
  <c r="AB36" i="73" s="1"/>
  <c r="AX36" i="73"/>
  <c r="S36" i="73" s="1"/>
  <c r="AC36" i="73" s="1"/>
  <c r="AB37" i="73" s="1"/>
  <c r="AX41" i="73"/>
  <c r="S41" i="73" s="1"/>
  <c r="AC41" i="73" s="1"/>
  <c r="AB42" i="73" s="1"/>
  <c r="AX42" i="73"/>
  <c r="S42" i="73" s="1"/>
  <c r="AC42" i="73" s="1"/>
  <c r="AB43" i="73" s="1"/>
  <c r="AX43" i="73"/>
  <c r="S43" i="73" s="1"/>
  <c r="AC43" i="73" s="1"/>
  <c r="AB44" i="73" s="1"/>
  <c r="AX44" i="73"/>
  <c r="S44" i="73" s="1"/>
  <c r="AC44" i="73" s="1"/>
  <c r="AB45" i="73" s="1"/>
  <c r="AX47" i="73"/>
  <c r="S47" i="73" s="1"/>
  <c r="AC47" i="73" s="1"/>
  <c r="AB48" i="73" s="1"/>
  <c r="AX48" i="73"/>
  <c r="S48" i="73" s="1"/>
  <c r="AC48" i="73" s="1"/>
  <c r="AB49" i="73" s="1"/>
  <c r="AX49" i="73"/>
  <c r="S49" i="73" s="1"/>
  <c r="AC49" i="73" s="1"/>
  <c r="AB50" i="73" s="1"/>
  <c r="AX50" i="73"/>
  <c r="S50" i="73" s="1"/>
  <c r="AC50" i="73" s="1"/>
  <c r="AB51" i="73" s="1"/>
  <c r="AX53" i="73"/>
  <c r="S53" i="73" s="1"/>
  <c r="AC53" i="73" s="1"/>
  <c r="AB54" i="73" s="1"/>
  <c r="AX54" i="73"/>
  <c r="S54" i="73" s="1"/>
  <c r="AC54" i="73" s="1"/>
  <c r="AB55" i="73" s="1"/>
  <c r="AX55" i="73"/>
  <c r="S55" i="73" s="1"/>
  <c r="AC55" i="73" s="1"/>
  <c r="AB56" i="73" s="1"/>
  <c r="AX56" i="73"/>
  <c r="S56" i="73" s="1"/>
  <c r="AC56" i="73" s="1"/>
  <c r="AB57" i="73" s="1"/>
  <c r="AX59" i="73"/>
  <c r="S59" i="73" s="1"/>
  <c r="AC59" i="73" s="1"/>
  <c r="AB60" i="73" s="1"/>
  <c r="AX60" i="73"/>
  <c r="S60" i="73" s="1"/>
  <c r="AC60" i="73" s="1"/>
  <c r="AB61" i="73" s="1"/>
  <c r="AX61" i="73"/>
  <c r="S61" i="73" s="1"/>
  <c r="AC61" i="73" s="1"/>
  <c r="AB62" i="73" s="1"/>
  <c r="AX62" i="73"/>
  <c r="S62" i="73" s="1"/>
  <c r="AC62" i="73" s="1"/>
  <c r="AB63" i="73" s="1"/>
  <c r="AX65" i="73"/>
  <c r="S65" i="73" s="1"/>
  <c r="AC65" i="73" s="1"/>
  <c r="AB66" i="73" s="1"/>
  <c r="AX66" i="73"/>
  <c r="S66" i="73" s="1"/>
  <c r="AC66" i="73" s="1"/>
  <c r="AB67" i="73" s="1"/>
  <c r="AX67" i="73"/>
  <c r="S67" i="73" s="1"/>
  <c r="AC67" i="73" s="1"/>
  <c r="AB68" i="73" s="1"/>
  <c r="AX68" i="73"/>
  <c r="S68" i="73" s="1"/>
  <c r="AC68" i="73" s="1"/>
  <c r="AB69" i="73" s="1"/>
  <c r="AX70" i="73"/>
  <c r="S70" i="73" s="1"/>
  <c r="AC70" i="73" s="1"/>
  <c r="AB71" i="73" s="1"/>
  <c r="AX71" i="73"/>
  <c r="S71" i="73" s="1"/>
  <c r="AC71" i="73" s="1"/>
  <c r="AB72" i="73" s="1"/>
  <c r="AX72" i="73"/>
  <c r="S72" i="73" s="1"/>
  <c r="AC72" i="73" s="1"/>
  <c r="AB73" i="73" s="1"/>
  <c r="AX73" i="73"/>
  <c r="S73" i="73" s="1"/>
  <c r="AC73" i="73" s="1"/>
  <c r="AB74" i="73" s="1"/>
  <c r="AX74" i="73"/>
  <c r="S74" i="73" s="1"/>
  <c r="AC74" i="73" s="1"/>
  <c r="AB75" i="73" s="1"/>
  <c r="AX75" i="73"/>
  <c r="S75" i="73" s="1"/>
  <c r="AC75" i="73" s="1"/>
  <c r="AB76" i="73" s="1"/>
  <c r="AX76" i="73"/>
  <c r="S76" i="73" s="1"/>
  <c r="AC76" i="73" s="1"/>
  <c r="AB77" i="73" s="1"/>
  <c r="AX77" i="73"/>
  <c r="S77" i="73" s="1"/>
  <c r="AC77" i="73" s="1"/>
  <c r="AB78" i="73" s="1"/>
  <c r="AX78" i="73"/>
  <c r="S78" i="73" s="1"/>
  <c r="AC78" i="73" s="1"/>
  <c r="AB79" i="73" s="1"/>
  <c r="AX79" i="73"/>
  <c r="S79" i="73" s="1"/>
  <c r="AC79" i="73" s="1"/>
  <c r="AB80" i="73" s="1"/>
  <c r="AX80" i="73"/>
  <c r="S80" i="73" s="1"/>
  <c r="AC80" i="73" s="1"/>
  <c r="AB81" i="73" s="1"/>
  <c r="AX81" i="73"/>
  <c r="S81" i="73" s="1"/>
  <c r="AC81" i="73" s="1"/>
  <c r="AB82" i="73" s="1"/>
  <c r="AX82" i="73"/>
  <c r="S82" i="73" s="1"/>
  <c r="AC82" i="73" s="1"/>
  <c r="AB83" i="73" s="1"/>
  <c r="AX83" i="73"/>
  <c r="S83" i="73" s="1"/>
  <c r="AC83" i="73" s="1"/>
  <c r="AB84" i="73" s="1"/>
  <c r="AX84" i="73"/>
  <c r="S84" i="73" s="1"/>
  <c r="AC84" i="73" s="1"/>
  <c r="AB85" i="73" s="1"/>
  <c r="AX85" i="73"/>
  <c r="S85" i="73" s="1"/>
  <c r="AC85" i="73" s="1"/>
  <c r="AB86" i="73" s="1"/>
  <c r="AX86" i="73"/>
  <c r="S86" i="73" s="1"/>
  <c r="AC86" i="73" s="1"/>
  <c r="AB87" i="73" s="1"/>
  <c r="AX87" i="73"/>
  <c r="S87" i="73" s="1"/>
  <c r="AC87" i="73" s="1"/>
  <c r="AB88" i="73" s="1"/>
  <c r="AX88" i="73"/>
  <c r="S88" i="73" s="1"/>
  <c r="AC88" i="73" s="1"/>
  <c r="AB89" i="73" s="1"/>
  <c r="AX89" i="73"/>
  <c r="S89" i="73" s="1"/>
  <c r="AC89" i="73" s="1"/>
  <c r="AB90" i="73" s="1"/>
  <c r="AX90" i="73"/>
  <c r="S90" i="73" s="1"/>
  <c r="AC90" i="73" s="1"/>
  <c r="AB91" i="73" s="1"/>
  <c r="AX91" i="73"/>
  <c r="S91" i="73" s="1"/>
  <c r="AC91" i="73" s="1"/>
  <c r="AB92" i="73" s="1"/>
  <c r="AX92" i="73"/>
  <c r="S92" i="73" s="1"/>
  <c r="AC92" i="73" s="1"/>
  <c r="AB93" i="73" s="1"/>
  <c r="AX96" i="73"/>
  <c r="S96" i="73" s="1"/>
  <c r="AC96" i="73" s="1"/>
  <c r="AB97" i="73" s="1"/>
  <c r="AX94" i="73"/>
  <c r="S94" i="73" s="1"/>
  <c r="AC94" i="73" s="1"/>
  <c r="AB95" i="73" s="1"/>
  <c r="AX95" i="73"/>
  <c r="S95" i="73" s="1"/>
  <c r="AC95" i="73" s="1"/>
  <c r="AB96" i="73" s="1"/>
  <c r="AX93" i="73"/>
  <c r="S93" i="73" s="1"/>
  <c r="AC93" i="73" s="1"/>
  <c r="AB94" i="73" s="1"/>
  <c r="AX97" i="73"/>
  <c r="S97" i="73" s="1"/>
  <c r="AC97" i="73" s="1"/>
  <c r="AB98" i="73" s="1"/>
  <c r="AT100" i="41"/>
  <c r="AS10" i="81"/>
  <c r="AL10" i="81"/>
  <c r="AU10" i="81" s="1"/>
  <c r="Z95" i="29"/>
  <c r="AS77" i="81"/>
  <c r="AL77" i="81"/>
  <c r="AU77" i="81" s="1"/>
  <c r="AS45" i="81"/>
  <c r="AL45" i="81"/>
  <c r="AU45" i="81" s="1"/>
  <c r="AS29" i="81"/>
  <c r="AL29" i="81"/>
  <c r="AU29" i="81" s="1"/>
  <c r="AJ82" i="85"/>
  <c r="AK82" i="85"/>
  <c r="AT82" i="85" s="1"/>
  <c r="AJ64" i="85"/>
  <c r="AK64" i="85"/>
  <c r="AT64" i="85" s="1"/>
  <c r="AJ46" i="85"/>
  <c r="AK46" i="85"/>
  <c r="AT46" i="85" s="1"/>
  <c r="AJ16" i="85"/>
  <c r="AK16" i="85"/>
  <c r="AT16" i="85" s="1"/>
  <c r="AS94" i="81"/>
  <c r="AL94" i="81"/>
  <c r="AU94" i="81" s="1"/>
  <c r="AS51" i="81"/>
  <c r="AL51" i="81"/>
  <c r="AU51" i="81" s="1"/>
  <c r="AS12" i="81"/>
  <c r="AL12" i="81"/>
  <c r="AU12" i="81" s="1"/>
  <c r="AS30" i="81"/>
  <c r="AL30" i="81"/>
  <c r="AU30" i="81" s="1"/>
  <c r="AS48" i="81"/>
  <c r="AL48" i="81"/>
  <c r="AU48" i="81" s="1"/>
  <c r="AS66" i="81"/>
  <c r="AL66" i="81"/>
  <c r="AU66" i="81" s="1"/>
  <c r="AS84" i="81"/>
  <c r="AL84" i="81"/>
  <c r="AU84" i="81" s="1"/>
  <c r="AR97" i="73"/>
  <c r="AS69" i="81"/>
  <c r="AL69" i="81"/>
  <c r="AU69" i="81" s="1"/>
  <c r="AK96" i="85"/>
  <c r="AT96" i="85" s="1"/>
  <c r="AJ96" i="85"/>
  <c r="AJ91" i="85"/>
  <c r="AK91" i="85"/>
  <c r="AT91" i="85" s="1"/>
  <c r="AJ85" i="85"/>
  <c r="AK85" i="85"/>
  <c r="AT85" i="85" s="1"/>
  <c r="AJ79" i="85"/>
  <c r="AK79" i="85"/>
  <c r="AT79" i="85" s="1"/>
  <c r="AJ73" i="85"/>
  <c r="AK73" i="85"/>
  <c r="AT73" i="85" s="1"/>
  <c r="AJ67" i="85"/>
  <c r="AK67" i="85"/>
  <c r="AT67" i="85" s="1"/>
  <c r="AJ61" i="85"/>
  <c r="AK61" i="85"/>
  <c r="AT61" i="85" s="1"/>
  <c r="AJ55" i="85"/>
  <c r="AK55" i="85"/>
  <c r="AT55" i="85" s="1"/>
  <c r="AJ49" i="85"/>
  <c r="AK49" i="85"/>
  <c r="AT49" i="85" s="1"/>
  <c r="AJ43" i="85"/>
  <c r="AK43" i="85"/>
  <c r="AT43" i="85" s="1"/>
  <c r="AJ37" i="85"/>
  <c r="AK37" i="85"/>
  <c r="AT37" i="85" s="1"/>
  <c r="AJ31" i="85"/>
  <c r="AK31" i="85"/>
  <c r="AT31" i="85" s="1"/>
  <c r="AJ25" i="85"/>
  <c r="AK25" i="85"/>
  <c r="AT25" i="85" s="1"/>
  <c r="AK19" i="85"/>
  <c r="AT19" i="85" s="1"/>
  <c r="AJ7" i="85"/>
  <c r="AK7" i="85"/>
  <c r="AT7" i="85" s="1"/>
  <c r="AJ7" i="81"/>
  <c r="AK7" i="81"/>
  <c r="AT7" i="81" s="1"/>
  <c r="AS25" i="81"/>
  <c r="AL25" i="81"/>
  <c r="AU25" i="81" s="1"/>
  <c r="AS43" i="81"/>
  <c r="AL43" i="81"/>
  <c r="AU43" i="81" s="1"/>
  <c r="AS61" i="81"/>
  <c r="AL61" i="81"/>
  <c r="AU61" i="81" s="1"/>
  <c r="AS79" i="81"/>
  <c r="AL79" i="81"/>
  <c r="AU79" i="81" s="1"/>
  <c r="AS97" i="81"/>
  <c r="AL97" i="81"/>
  <c r="AU97" i="81" s="1"/>
  <c r="Y92" i="89"/>
  <c r="X92" i="89"/>
  <c r="AS15" i="81"/>
  <c r="AL15" i="81"/>
  <c r="AU15" i="81" s="1"/>
  <c r="AF98" i="73"/>
  <c r="AO98" i="73" s="1"/>
  <c r="AO100" i="73" s="1"/>
  <c r="AE98" i="73"/>
  <c r="AG98" i="73"/>
  <c r="AP98" i="73" s="1"/>
  <c r="AP100" i="73" s="1"/>
  <c r="AC98" i="73"/>
  <c r="AS28" i="81"/>
  <c r="AL28" i="81"/>
  <c r="AU28" i="81" s="1"/>
  <c r="AS46" i="81"/>
  <c r="AL46" i="81"/>
  <c r="AU46" i="81" s="1"/>
  <c r="AS64" i="81"/>
  <c r="AL64" i="81"/>
  <c r="AU64" i="81" s="1"/>
  <c r="AS82" i="81"/>
  <c r="AL82" i="81"/>
  <c r="AU82" i="81" s="1"/>
  <c r="Y97" i="25"/>
  <c r="X97" i="25"/>
  <c r="AN95" i="45"/>
  <c r="AI95" i="45"/>
  <c r="AS93" i="81"/>
  <c r="AL93" i="81"/>
  <c r="AU93" i="81" s="1"/>
  <c r="X98" i="93"/>
  <c r="Y98" i="93"/>
  <c r="AJ97" i="85"/>
  <c r="AK97" i="85"/>
  <c r="AT97" i="85" s="1"/>
  <c r="AK90" i="85"/>
  <c r="AT90" i="85" s="1"/>
  <c r="AJ90" i="85"/>
  <c r="AK84" i="85"/>
  <c r="AT84" i="85" s="1"/>
  <c r="AJ84" i="85"/>
  <c r="AK78" i="85"/>
  <c r="AT78" i="85" s="1"/>
  <c r="AJ78" i="85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X17" i="85"/>
  <c r="S17" i="85" s="1"/>
  <c r="AC17" i="85" s="1"/>
  <c r="AB18" i="85" s="1"/>
  <c r="AX11" i="85"/>
  <c r="S11" i="85" s="1"/>
  <c r="AC11" i="85" s="1"/>
  <c r="AB12" i="85" s="1"/>
  <c r="AS20" i="81"/>
  <c r="AL20" i="81"/>
  <c r="AU20" i="81" s="1"/>
  <c r="AS38" i="81"/>
  <c r="AL38" i="81"/>
  <c r="AU38" i="81" s="1"/>
  <c r="AS56" i="81"/>
  <c r="AL56" i="81"/>
  <c r="AU56" i="81" s="1"/>
  <c r="AS74" i="81"/>
  <c r="AL74" i="81"/>
  <c r="AU74" i="81" s="1"/>
  <c r="AS92" i="81"/>
  <c r="AL92" i="81"/>
  <c r="AU92" i="81" s="1"/>
  <c r="AU100" i="41"/>
  <c r="C11" i="41" s="1"/>
  <c r="AR96" i="33"/>
  <c r="AS63" i="81"/>
  <c r="AL63" i="81"/>
  <c r="AU63" i="81" s="1"/>
  <c r="Z92" i="89" l="1"/>
  <c r="AX37" i="73"/>
  <c r="S37" i="73" s="1"/>
  <c r="AC37" i="73" s="1"/>
  <c r="AB38" i="73" s="1"/>
  <c r="AX28" i="73"/>
  <c r="S28" i="73" s="1"/>
  <c r="AC28" i="73" s="1"/>
  <c r="AB29" i="73" s="1"/>
  <c r="AX64" i="73"/>
  <c r="S64" i="73" s="1"/>
  <c r="AC64" i="73" s="1"/>
  <c r="AB65" i="73" s="1"/>
  <c r="AX58" i="73"/>
  <c r="S58" i="73" s="1"/>
  <c r="AC58" i="73" s="1"/>
  <c r="AB59" i="73" s="1"/>
  <c r="AJ59" i="73" s="1"/>
  <c r="AX52" i="73"/>
  <c r="S52" i="73" s="1"/>
  <c r="AC52" i="73" s="1"/>
  <c r="AB53" i="73" s="1"/>
  <c r="AX46" i="73"/>
  <c r="S46" i="73" s="1"/>
  <c r="AC46" i="73" s="1"/>
  <c r="AB47" i="73" s="1"/>
  <c r="AX40" i="73"/>
  <c r="S40" i="73" s="1"/>
  <c r="AC40" i="73" s="1"/>
  <c r="AB41" i="73" s="1"/>
  <c r="AX34" i="73"/>
  <c r="S34" i="73" s="1"/>
  <c r="AC34" i="73" s="1"/>
  <c r="AB35" i="73" s="1"/>
  <c r="AX69" i="73"/>
  <c r="S69" i="73" s="1"/>
  <c r="AC69" i="73" s="1"/>
  <c r="AB70" i="73" s="1"/>
  <c r="AX63" i="73"/>
  <c r="S63" i="73" s="1"/>
  <c r="AC63" i="73" s="1"/>
  <c r="AB64" i="73" s="1"/>
  <c r="AX57" i="73"/>
  <c r="S57" i="73" s="1"/>
  <c r="AC57" i="73" s="1"/>
  <c r="AB58" i="73" s="1"/>
  <c r="AX51" i="73"/>
  <c r="S51" i="73" s="1"/>
  <c r="AC51" i="73" s="1"/>
  <c r="AB52" i="73" s="1"/>
  <c r="AX45" i="73"/>
  <c r="S45" i="73" s="1"/>
  <c r="AC45" i="73" s="1"/>
  <c r="AB46" i="73" s="1"/>
  <c r="AX39" i="73"/>
  <c r="S39" i="73" s="1"/>
  <c r="AC39" i="73" s="1"/>
  <c r="AB40" i="73" s="1"/>
  <c r="AX30" i="73"/>
  <c r="S30" i="73" s="1"/>
  <c r="AC30" i="73" s="1"/>
  <c r="AB31" i="73" s="1"/>
  <c r="AX38" i="73"/>
  <c r="S38" i="73" s="1"/>
  <c r="AC38" i="73" s="1"/>
  <c r="AB39" i="73" s="1"/>
  <c r="AX29" i="73"/>
  <c r="S29" i="73" s="1"/>
  <c r="AC29" i="73" s="1"/>
  <c r="AB30" i="73" s="1"/>
  <c r="AJ13" i="85"/>
  <c r="AX22" i="73"/>
  <c r="S22" i="73" s="1"/>
  <c r="AC22" i="73" s="1"/>
  <c r="AB23" i="73" s="1"/>
  <c r="Z98" i="37"/>
  <c r="Z97" i="25"/>
  <c r="AX31" i="73"/>
  <c r="S31" i="73" s="1"/>
  <c r="AC31" i="73" s="1"/>
  <c r="AB32" i="73" s="1"/>
  <c r="AJ32" i="73" s="1"/>
  <c r="AX25" i="73"/>
  <c r="S25" i="73" s="1"/>
  <c r="AC25" i="73" s="1"/>
  <c r="AB26" i="73" s="1"/>
  <c r="AX17" i="73"/>
  <c r="S17" i="73" s="1"/>
  <c r="AC17" i="73" s="1"/>
  <c r="AB18" i="73" s="1"/>
  <c r="AJ6" i="85"/>
  <c r="AX24" i="73"/>
  <c r="S24" i="73" s="1"/>
  <c r="AC24" i="73" s="1"/>
  <c r="AB25" i="73" s="1"/>
  <c r="AX16" i="73"/>
  <c r="S16" i="73" s="1"/>
  <c r="AC16" i="73" s="1"/>
  <c r="AB17" i="73" s="1"/>
  <c r="AX23" i="73"/>
  <c r="S23" i="73" s="1"/>
  <c r="AC23" i="73" s="1"/>
  <c r="AB24" i="73" s="1"/>
  <c r="AK24" i="73" s="1"/>
  <c r="AT24" i="73" s="1"/>
  <c r="AX15" i="73"/>
  <c r="S15" i="73" s="1"/>
  <c r="AC15" i="73" s="1"/>
  <c r="AB16" i="73" s="1"/>
  <c r="AX33" i="73"/>
  <c r="S33" i="73" s="1"/>
  <c r="AC33" i="73" s="1"/>
  <c r="AB34" i="73" s="1"/>
  <c r="AX27" i="73"/>
  <c r="S27" i="73" s="1"/>
  <c r="AC27" i="73" s="1"/>
  <c r="AB28" i="73" s="1"/>
  <c r="AX20" i="73"/>
  <c r="S20" i="73" s="1"/>
  <c r="AC20" i="73" s="1"/>
  <c r="AB21" i="73" s="1"/>
  <c r="AX32" i="73"/>
  <c r="S32" i="73" s="1"/>
  <c r="AC32" i="73" s="1"/>
  <c r="AB33" i="73" s="1"/>
  <c r="AX26" i="73"/>
  <c r="S26" i="73" s="1"/>
  <c r="AC26" i="73" s="1"/>
  <c r="AB27" i="73" s="1"/>
  <c r="AJ27" i="73" s="1"/>
  <c r="AX19" i="73"/>
  <c r="S19" i="73" s="1"/>
  <c r="AC19" i="73" s="1"/>
  <c r="AB20" i="73" s="1"/>
  <c r="AX21" i="73"/>
  <c r="S21" i="73" s="1"/>
  <c r="AC21" i="73" s="1"/>
  <c r="AB22" i="73" s="1"/>
  <c r="AX14" i="73"/>
  <c r="S14" i="73" s="1"/>
  <c r="AC14" i="73" s="1"/>
  <c r="AB15" i="73" s="1"/>
  <c r="AX13" i="73"/>
  <c r="S13" i="73" s="1"/>
  <c r="AC13" i="73" s="1"/>
  <c r="AB14" i="73" s="1"/>
  <c r="AX11" i="73"/>
  <c r="S11" i="73" s="1"/>
  <c r="AC11" i="73" s="1"/>
  <c r="AB12" i="73" s="1"/>
  <c r="AX10" i="73"/>
  <c r="S10" i="73" s="1"/>
  <c r="AC10" i="73" s="1"/>
  <c r="AB11" i="73" s="1"/>
  <c r="AK11" i="73" s="1"/>
  <c r="AT11" i="73" s="1"/>
  <c r="AX9" i="73"/>
  <c r="S9" i="73" s="1"/>
  <c r="AC9" i="73" s="1"/>
  <c r="AB10" i="73" s="1"/>
  <c r="AX8" i="73"/>
  <c r="S8" i="73" s="1"/>
  <c r="AC8" i="73" s="1"/>
  <c r="AB9" i="73" s="1"/>
  <c r="AX7" i="73"/>
  <c r="S7" i="73" s="1"/>
  <c r="AC7" i="73" s="1"/>
  <c r="AB8" i="73" s="1"/>
  <c r="Z96" i="45"/>
  <c r="AG96" i="45" s="1"/>
  <c r="AP96" i="45" s="1"/>
  <c r="AX18" i="73"/>
  <c r="S18" i="73" s="1"/>
  <c r="AC18" i="73" s="1"/>
  <c r="AB19" i="73" s="1"/>
  <c r="AX12" i="73"/>
  <c r="S12" i="73" s="1"/>
  <c r="AC12" i="73" s="1"/>
  <c r="AB13" i="73" s="1"/>
  <c r="AJ13" i="73" s="1"/>
  <c r="AX6" i="73"/>
  <c r="S6" i="73" s="1"/>
  <c r="AC6" i="73" s="1"/>
  <c r="AB7" i="73" s="1"/>
  <c r="AX5" i="73"/>
  <c r="S5" i="73" s="1"/>
  <c r="AC5" i="73" s="1"/>
  <c r="AB6" i="73" s="1"/>
  <c r="AB4" i="73"/>
  <c r="AJ3" i="73"/>
  <c r="AF92" i="89"/>
  <c r="AO92" i="89" s="1"/>
  <c r="AG92" i="89"/>
  <c r="AP92" i="89" s="1"/>
  <c r="AE92" i="89"/>
  <c r="W93" i="89"/>
  <c r="AF96" i="45"/>
  <c r="AO96" i="45" s="1"/>
  <c r="W97" i="45"/>
  <c r="AE96" i="45"/>
  <c r="AS30" i="85"/>
  <c r="AL30" i="85"/>
  <c r="AU30" i="85" s="1"/>
  <c r="AS31" i="85"/>
  <c r="AL31" i="85"/>
  <c r="AU31" i="85" s="1"/>
  <c r="AJ94" i="73"/>
  <c r="AK94" i="73"/>
  <c r="AT94" i="73" s="1"/>
  <c r="AJ67" i="73"/>
  <c r="AK67" i="73"/>
  <c r="AT67" i="73" s="1"/>
  <c r="AE97" i="25"/>
  <c r="W98" i="25"/>
  <c r="AG97" i="25"/>
  <c r="AP97" i="25" s="1"/>
  <c r="AF97" i="25"/>
  <c r="AO97" i="25" s="1"/>
  <c r="AS96" i="85"/>
  <c r="AL96" i="85"/>
  <c r="AU96" i="85" s="1"/>
  <c r="AJ88" i="73"/>
  <c r="AK88" i="73"/>
  <c r="AT88" i="73" s="1"/>
  <c r="AJ70" i="73"/>
  <c r="AK70" i="73"/>
  <c r="AT70" i="73" s="1"/>
  <c r="AJ40" i="73"/>
  <c r="AK40" i="73"/>
  <c r="AT40" i="73" s="1"/>
  <c r="AS97" i="85"/>
  <c r="AL97" i="85"/>
  <c r="AU97" i="85" s="1"/>
  <c r="AR95" i="45"/>
  <c r="AJ98" i="73"/>
  <c r="AS98" i="73" s="1"/>
  <c r="AK98" i="73"/>
  <c r="AT98" i="73" s="1"/>
  <c r="AJ92" i="73"/>
  <c r="AK92" i="73"/>
  <c r="AT92" i="73" s="1"/>
  <c r="AJ86" i="73"/>
  <c r="AK86" i="73"/>
  <c r="AT86" i="73" s="1"/>
  <c r="AJ80" i="73"/>
  <c r="AK80" i="73"/>
  <c r="AT80" i="73" s="1"/>
  <c r="AJ74" i="73"/>
  <c r="AK74" i="73"/>
  <c r="AT74" i="73" s="1"/>
  <c r="AJ68" i="73"/>
  <c r="AK68" i="73"/>
  <c r="AT68" i="73" s="1"/>
  <c r="AJ62" i="73"/>
  <c r="AK62" i="73"/>
  <c r="AT62" i="73" s="1"/>
  <c r="AJ56" i="73"/>
  <c r="AK56" i="73"/>
  <c r="AT56" i="73" s="1"/>
  <c r="AJ50" i="73"/>
  <c r="AK50" i="73"/>
  <c r="AT50" i="73" s="1"/>
  <c r="AJ44" i="73"/>
  <c r="AK44" i="73"/>
  <c r="AT44" i="73" s="1"/>
  <c r="AK38" i="73"/>
  <c r="AT38" i="73" s="1"/>
  <c r="AK26" i="73"/>
  <c r="AT26" i="73" s="1"/>
  <c r="AJ20" i="73"/>
  <c r="AK20" i="73"/>
  <c r="AT20" i="73" s="1"/>
  <c r="AJ14" i="73"/>
  <c r="AK14" i="73"/>
  <c r="AT14" i="73" s="1"/>
  <c r="AJ8" i="73"/>
  <c r="AK8" i="73"/>
  <c r="AT8" i="73" s="1"/>
  <c r="AJ14" i="85"/>
  <c r="AK14" i="85"/>
  <c r="AT14" i="85" s="1"/>
  <c r="AR97" i="93"/>
  <c r="AJ4" i="81"/>
  <c r="AK4" i="81"/>
  <c r="AT4" i="81" s="1"/>
  <c r="AT100" i="81" s="1"/>
  <c r="AS27" i="85"/>
  <c r="AL27" i="85"/>
  <c r="AU27" i="85" s="1"/>
  <c r="AS45" i="85"/>
  <c r="AL45" i="85"/>
  <c r="AU45" i="85" s="1"/>
  <c r="AS63" i="85"/>
  <c r="AL63" i="85"/>
  <c r="AU63" i="85" s="1"/>
  <c r="AS81" i="85"/>
  <c r="AL81" i="85"/>
  <c r="AU81" i="85" s="1"/>
  <c r="AH96" i="45"/>
  <c r="AQ96" i="45" s="1"/>
  <c r="AS6" i="81"/>
  <c r="AL6" i="81"/>
  <c r="AU6" i="81" s="1"/>
  <c r="AJ11" i="85"/>
  <c r="AS29" i="85"/>
  <c r="AL29" i="85"/>
  <c r="AU29" i="85" s="1"/>
  <c r="AS47" i="85"/>
  <c r="AL47" i="85"/>
  <c r="AU47" i="85" s="1"/>
  <c r="AS65" i="85"/>
  <c r="AL65" i="85"/>
  <c r="AU65" i="85" s="1"/>
  <c r="AS83" i="85"/>
  <c r="AL83" i="85"/>
  <c r="AU83" i="85" s="1"/>
  <c r="AH98" i="37"/>
  <c r="AQ98" i="37" s="1"/>
  <c r="AQ100" i="37" s="1"/>
  <c r="AZ3" i="37"/>
  <c r="AX5" i="37" s="1"/>
  <c r="S5" i="37" s="1"/>
  <c r="AC5" i="37" s="1"/>
  <c r="AB6" i="37" s="1"/>
  <c r="AX46" i="37"/>
  <c r="S46" i="37" s="1"/>
  <c r="AC46" i="37" s="1"/>
  <c r="AB47" i="37" s="1"/>
  <c r="AX52" i="37"/>
  <c r="S52" i="37" s="1"/>
  <c r="AC52" i="37" s="1"/>
  <c r="AB53" i="37" s="1"/>
  <c r="AX58" i="37"/>
  <c r="S58" i="37" s="1"/>
  <c r="AC58" i="37" s="1"/>
  <c r="AB59" i="37" s="1"/>
  <c r="AX64" i="37"/>
  <c r="S64" i="37" s="1"/>
  <c r="AC64" i="37" s="1"/>
  <c r="AB65" i="37" s="1"/>
  <c r="AX70" i="37"/>
  <c r="S70" i="37" s="1"/>
  <c r="AC70" i="37" s="1"/>
  <c r="AB71" i="37" s="1"/>
  <c r="AX76" i="37"/>
  <c r="S76" i="37" s="1"/>
  <c r="AC76" i="37" s="1"/>
  <c r="AB77" i="37" s="1"/>
  <c r="AX82" i="37"/>
  <c r="S82" i="37" s="1"/>
  <c r="AC82" i="37" s="1"/>
  <c r="AB83" i="37" s="1"/>
  <c r="AX88" i="37"/>
  <c r="S88" i="37" s="1"/>
  <c r="AC88" i="37" s="1"/>
  <c r="AB89" i="37" s="1"/>
  <c r="AX95" i="37"/>
  <c r="S95" i="37" s="1"/>
  <c r="AC95" i="37" s="1"/>
  <c r="AB96" i="37" s="1"/>
  <c r="AS84" i="85"/>
  <c r="AL84" i="85"/>
  <c r="AU84" i="85" s="1"/>
  <c r="AJ91" i="73"/>
  <c r="AK91" i="73"/>
  <c r="AT91" i="73" s="1"/>
  <c r="AJ79" i="73"/>
  <c r="AK79" i="73"/>
  <c r="AT79" i="73" s="1"/>
  <c r="AJ49" i="73"/>
  <c r="AK49" i="73"/>
  <c r="AT49" i="73" s="1"/>
  <c r="AJ37" i="73"/>
  <c r="AK37" i="73"/>
  <c r="AT37" i="73" s="1"/>
  <c r="AJ25" i="73"/>
  <c r="AK25" i="73"/>
  <c r="AT25" i="73" s="1"/>
  <c r="AJ20" i="85"/>
  <c r="AK20" i="85"/>
  <c r="AT20" i="85" s="1"/>
  <c r="AS74" i="85"/>
  <c r="AL74" i="85"/>
  <c r="AU74" i="85" s="1"/>
  <c r="AS5" i="85"/>
  <c r="AL5" i="85"/>
  <c r="AU5" i="85" s="1"/>
  <c r="AB4" i="85"/>
  <c r="AJ3" i="85"/>
  <c r="AS95" i="85"/>
  <c r="AL95" i="85"/>
  <c r="AU95" i="85" s="1"/>
  <c r="AF98" i="37"/>
  <c r="AO98" i="37" s="1"/>
  <c r="AO100" i="37" s="1"/>
  <c r="AE98" i="37"/>
  <c r="AG98" i="37"/>
  <c r="AP98" i="37" s="1"/>
  <c r="AP100" i="37" s="1"/>
  <c r="AC98" i="37"/>
  <c r="AH98" i="93"/>
  <c r="AQ98" i="93" s="1"/>
  <c r="AQ100" i="93" s="1"/>
  <c r="AZ3" i="93"/>
  <c r="AX5" i="93" s="1"/>
  <c r="S5" i="93" s="1"/>
  <c r="AC5" i="93" s="1"/>
  <c r="AB6" i="93" s="1"/>
  <c r="AH97" i="25"/>
  <c r="AQ97" i="25" s="1"/>
  <c r="AG95" i="29"/>
  <c r="AP95" i="29" s="1"/>
  <c r="AF95" i="29"/>
  <c r="AO95" i="29" s="1"/>
  <c r="AE95" i="29"/>
  <c r="W96" i="29"/>
  <c r="AK96" i="73"/>
  <c r="AT96" i="73" s="1"/>
  <c r="AJ96" i="73"/>
  <c r="AK90" i="73"/>
  <c r="AT90" i="73" s="1"/>
  <c r="AJ90" i="73"/>
  <c r="AK84" i="73"/>
  <c r="AT84" i="73" s="1"/>
  <c r="AJ84" i="73"/>
  <c r="AK78" i="73"/>
  <c r="AT78" i="73" s="1"/>
  <c r="AJ78" i="73"/>
  <c r="AK72" i="73"/>
  <c r="AT72" i="73" s="1"/>
  <c r="AJ72" i="73"/>
  <c r="AK66" i="73"/>
  <c r="AT66" i="73" s="1"/>
  <c r="AJ66" i="73"/>
  <c r="AK60" i="73"/>
  <c r="AT60" i="73" s="1"/>
  <c r="AJ60" i="73"/>
  <c r="AK54" i="73"/>
  <c r="AT54" i="73" s="1"/>
  <c r="AJ54" i="73"/>
  <c r="AK48" i="73"/>
  <c r="AT48" i="73" s="1"/>
  <c r="AJ48" i="73"/>
  <c r="AK42" i="73"/>
  <c r="AT42" i="73" s="1"/>
  <c r="AJ42" i="73"/>
  <c r="AK36" i="73"/>
  <c r="AT36" i="73" s="1"/>
  <c r="AJ36" i="73"/>
  <c r="AK30" i="73"/>
  <c r="AT30" i="73" s="1"/>
  <c r="AJ30" i="73"/>
  <c r="AK18" i="73"/>
  <c r="AT18" i="73" s="1"/>
  <c r="AJ18" i="73"/>
  <c r="AK12" i="73"/>
  <c r="AT12" i="73" s="1"/>
  <c r="AK6" i="73"/>
  <c r="AT6" i="73" s="1"/>
  <c r="AJ6" i="73"/>
  <c r="AJ9" i="85"/>
  <c r="AK9" i="85"/>
  <c r="AT9" i="85" s="1"/>
  <c r="AS33" i="85"/>
  <c r="AL33" i="85"/>
  <c r="AU33" i="85" s="1"/>
  <c r="AS51" i="85"/>
  <c r="AL51" i="85"/>
  <c r="AU51" i="85" s="1"/>
  <c r="AS69" i="85"/>
  <c r="AL69" i="85"/>
  <c r="AU69" i="85" s="1"/>
  <c r="AS87" i="85"/>
  <c r="AL87" i="85"/>
  <c r="AU87" i="85" s="1"/>
  <c r="AR96" i="25"/>
  <c r="AJ17" i="85"/>
  <c r="AS35" i="85"/>
  <c r="AL35" i="85"/>
  <c r="AU35" i="85" s="1"/>
  <c r="AS53" i="85"/>
  <c r="AL53" i="85"/>
  <c r="AU53" i="85" s="1"/>
  <c r="AS71" i="85"/>
  <c r="AL71" i="85"/>
  <c r="AU71" i="85" s="1"/>
  <c r="AS89" i="85"/>
  <c r="AL89" i="85"/>
  <c r="AU89" i="85" s="1"/>
  <c r="AS49" i="85"/>
  <c r="AL49" i="85"/>
  <c r="AU49" i="85" s="1"/>
  <c r="AS85" i="85"/>
  <c r="AL85" i="85"/>
  <c r="AU85" i="85" s="1"/>
  <c r="AJ85" i="73"/>
  <c r="AK85" i="73"/>
  <c r="AT85" i="73" s="1"/>
  <c r="AJ61" i="73"/>
  <c r="AK61" i="73"/>
  <c r="AT61" i="73" s="1"/>
  <c r="AJ43" i="73"/>
  <c r="AK43" i="73"/>
  <c r="AT43" i="73" s="1"/>
  <c r="AK31" i="73"/>
  <c r="AT31" i="73" s="1"/>
  <c r="AJ19" i="73"/>
  <c r="AK19" i="73"/>
  <c r="AT19" i="73" s="1"/>
  <c r="AJ7" i="73"/>
  <c r="AK7" i="73"/>
  <c r="AT7" i="73" s="1"/>
  <c r="AS38" i="85"/>
  <c r="AL38" i="85"/>
  <c r="AU38" i="85" s="1"/>
  <c r="AS56" i="85"/>
  <c r="AL56" i="85"/>
  <c r="AU56" i="85" s="1"/>
  <c r="AS92" i="85"/>
  <c r="AL92" i="85"/>
  <c r="AU92" i="85" s="1"/>
  <c r="AS52" i="85"/>
  <c r="AL52" i="85"/>
  <c r="AU52" i="85" s="1"/>
  <c r="AS34" i="85"/>
  <c r="AL34" i="85"/>
  <c r="AU34" i="85" s="1"/>
  <c r="AJ12" i="85"/>
  <c r="AK12" i="85"/>
  <c r="AT12" i="85" s="1"/>
  <c r="AS36" i="85"/>
  <c r="AL36" i="85"/>
  <c r="AU36" i="85" s="1"/>
  <c r="AS54" i="85"/>
  <c r="AL54" i="85"/>
  <c r="AU54" i="85" s="1"/>
  <c r="AS72" i="85"/>
  <c r="AL72" i="85"/>
  <c r="AU72" i="85" s="1"/>
  <c r="AS90" i="85"/>
  <c r="AL90" i="85"/>
  <c r="AU90" i="85" s="1"/>
  <c r="Z98" i="93"/>
  <c r="AI98" i="73"/>
  <c r="AN98" i="73"/>
  <c r="AN100" i="73" s="1"/>
  <c r="AS7" i="81"/>
  <c r="AL7" i="81"/>
  <c r="AU7" i="81" s="1"/>
  <c r="AJ19" i="85"/>
  <c r="AS37" i="85"/>
  <c r="AL37" i="85"/>
  <c r="AU37" i="85" s="1"/>
  <c r="AS55" i="85"/>
  <c r="AL55" i="85"/>
  <c r="AU55" i="85" s="1"/>
  <c r="AS73" i="85"/>
  <c r="AL73" i="85"/>
  <c r="AU73" i="85" s="1"/>
  <c r="AS91" i="85"/>
  <c r="AL91" i="85"/>
  <c r="AU91" i="85" s="1"/>
  <c r="AS46" i="85"/>
  <c r="AL46" i="85"/>
  <c r="AU46" i="85" s="1"/>
  <c r="AJ95" i="73"/>
  <c r="AK95" i="73"/>
  <c r="AT95" i="73" s="1"/>
  <c r="AJ89" i="73"/>
  <c r="AK89" i="73"/>
  <c r="AT89" i="73" s="1"/>
  <c r="AJ83" i="73"/>
  <c r="AK83" i="73"/>
  <c r="AT83" i="73" s="1"/>
  <c r="AJ77" i="73"/>
  <c r="AK77" i="73"/>
  <c r="AT77" i="73" s="1"/>
  <c r="AJ71" i="73"/>
  <c r="AK71" i="73"/>
  <c r="AT71" i="73" s="1"/>
  <c r="AJ65" i="73"/>
  <c r="AK65" i="73"/>
  <c r="AT65" i="73" s="1"/>
  <c r="AK59" i="73"/>
  <c r="AT59" i="73" s="1"/>
  <c r="AJ53" i="73"/>
  <c r="AK53" i="73"/>
  <c r="AT53" i="73" s="1"/>
  <c r="AJ47" i="73"/>
  <c r="AK47" i="73"/>
  <c r="AT47" i="73" s="1"/>
  <c r="AJ41" i="73"/>
  <c r="AK41" i="73"/>
  <c r="AT41" i="73" s="1"/>
  <c r="AJ35" i="73"/>
  <c r="AK35" i="73"/>
  <c r="AT35" i="73" s="1"/>
  <c r="AJ29" i="73"/>
  <c r="AK29" i="73"/>
  <c r="AT29" i="73" s="1"/>
  <c r="AK23" i="73"/>
  <c r="AT23" i="73" s="1"/>
  <c r="AJ17" i="73"/>
  <c r="AK17" i="73"/>
  <c r="AT17" i="73" s="1"/>
  <c r="AS26" i="85"/>
  <c r="AL26" i="85"/>
  <c r="AU26" i="85" s="1"/>
  <c r="AS44" i="85"/>
  <c r="AL44" i="85"/>
  <c r="AU44" i="85" s="1"/>
  <c r="AS62" i="85"/>
  <c r="AL62" i="85"/>
  <c r="AU62" i="85" s="1"/>
  <c r="AS80" i="85"/>
  <c r="AL80" i="85"/>
  <c r="AU80" i="85" s="1"/>
  <c r="AS22" i="85"/>
  <c r="AL22" i="85"/>
  <c r="AU22" i="85" s="1"/>
  <c r="AS70" i="85"/>
  <c r="AL70" i="85"/>
  <c r="AU70" i="85" s="1"/>
  <c r="AR97" i="37"/>
  <c r="AJ15" i="85"/>
  <c r="AK15" i="85"/>
  <c r="AT15" i="85" s="1"/>
  <c r="AN97" i="33"/>
  <c r="AI97" i="33"/>
  <c r="AS10" i="85"/>
  <c r="AL10" i="85"/>
  <c r="AU10" i="85" s="1"/>
  <c r="AS58" i="85"/>
  <c r="AL58" i="85"/>
  <c r="AU58" i="85" s="1"/>
  <c r="AL98" i="85"/>
  <c r="AU98" i="85" s="1"/>
  <c r="AR98" i="85"/>
  <c r="AR100" i="85" s="1"/>
  <c r="AS48" i="85"/>
  <c r="AL48" i="85"/>
  <c r="AU48" i="85" s="1"/>
  <c r="AS13" i="85"/>
  <c r="AL13" i="85"/>
  <c r="AU13" i="85" s="1"/>
  <c r="AS16" i="85"/>
  <c r="AL16" i="85"/>
  <c r="AU16" i="85" s="1"/>
  <c r="AJ73" i="73"/>
  <c r="AK73" i="73"/>
  <c r="AT73" i="73" s="1"/>
  <c r="AJ97" i="73"/>
  <c r="AK97" i="73"/>
  <c r="AT97" i="73" s="1"/>
  <c r="AJ76" i="73"/>
  <c r="AK76" i="73"/>
  <c r="AT76" i="73" s="1"/>
  <c r="AK58" i="73"/>
  <c r="AT58" i="73" s="1"/>
  <c r="AJ52" i="73"/>
  <c r="AK52" i="73"/>
  <c r="AT52" i="73" s="1"/>
  <c r="AJ34" i="73"/>
  <c r="AK34" i="73"/>
  <c r="AT34" i="73" s="1"/>
  <c r="AJ28" i="73"/>
  <c r="AK28" i="73"/>
  <c r="AT28" i="73" s="1"/>
  <c r="AJ22" i="73"/>
  <c r="AK22" i="73"/>
  <c r="AT22" i="73" s="1"/>
  <c r="AJ16" i="73"/>
  <c r="AK16" i="73"/>
  <c r="AT16" i="73" s="1"/>
  <c r="AK10" i="73"/>
  <c r="AT10" i="73" s="1"/>
  <c r="AX4" i="73"/>
  <c r="S4" i="73" s="1"/>
  <c r="AC4" i="73" s="1"/>
  <c r="AB5" i="73" s="1"/>
  <c r="AS21" i="85"/>
  <c r="AL21" i="85"/>
  <c r="AU21" i="85" s="1"/>
  <c r="AS39" i="85"/>
  <c r="AL39" i="85"/>
  <c r="AU39" i="85" s="1"/>
  <c r="AS57" i="85"/>
  <c r="AL57" i="85"/>
  <c r="AU57" i="85" s="1"/>
  <c r="AS75" i="85"/>
  <c r="AL75" i="85"/>
  <c r="AU75" i="85" s="1"/>
  <c r="AS93" i="85"/>
  <c r="AL93" i="85"/>
  <c r="AU93" i="85" s="1"/>
  <c r="AS23" i="85"/>
  <c r="AL23" i="85"/>
  <c r="AU23" i="85" s="1"/>
  <c r="AS41" i="85"/>
  <c r="AL41" i="85"/>
  <c r="AU41" i="85" s="1"/>
  <c r="AS59" i="85"/>
  <c r="AL59" i="85"/>
  <c r="AU59" i="85" s="1"/>
  <c r="AS77" i="85"/>
  <c r="AL77" i="85"/>
  <c r="AU77" i="85" s="1"/>
  <c r="AS94" i="85"/>
  <c r="AL94" i="85"/>
  <c r="AU94" i="85" s="1"/>
  <c r="AS6" i="85"/>
  <c r="AL6" i="85"/>
  <c r="AU6" i="85" s="1"/>
  <c r="AS66" i="85"/>
  <c r="AL66" i="85"/>
  <c r="AU66" i="85" s="1"/>
  <c r="AH92" i="89"/>
  <c r="AQ92" i="89" s="1"/>
  <c r="AS67" i="85"/>
  <c r="AL67" i="85"/>
  <c r="AU67" i="85" s="1"/>
  <c r="AS82" i="85"/>
  <c r="AL82" i="85"/>
  <c r="AU82" i="85" s="1"/>
  <c r="AJ55" i="73"/>
  <c r="AK55" i="73"/>
  <c r="AT55" i="73" s="1"/>
  <c r="AJ18" i="85"/>
  <c r="AK18" i="85"/>
  <c r="AT18" i="85" s="1"/>
  <c r="AJ82" i="73"/>
  <c r="AK82" i="73"/>
  <c r="AT82" i="73" s="1"/>
  <c r="AJ64" i="73"/>
  <c r="AK64" i="73"/>
  <c r="AT64" i="73" s="1"/>
  <c r="AJ46" i="73"/>
  <c r="AK46" i="73"/>
  <c r="AT46" i="73" s="1"/>
  <c r="AS24" i="85"/>
  <c r="AL24" i="85"/>
  <c r="AU24" i="85" s="1"/>
  <c r="AS42" i="85"/>
  <c r="AL42" i="85"/>
  <c r="AU42" i="85" s="1"/>
  <c r="AS60" i="85"/>
  <c r="AL60" i="85"/>
  <c r="AU60" i="85" s="1"/>
  <c r="AS78" i="85"/>
  <c r="AL78" i="85"/>
  <c r="AU78" i="85" s="1"/>
  <c r="AS7" i="85"/>
  <c r="AL7" i="85"/>
  <c r="AU7" i="85" s="1"/>
  <c r="AS25" i="85"/>
  <c r="AL25" i="85"/>
  <c r="AU25" i="85" s="1"/>
  <c r="AS43" i="85"/>
  <c r="AL43" i="85"/>
  <c r="AU43" i="85" s="1"/>
  <c r="AS61" i="85"/>
  <c r="AL61" i="85"/>
  <c r="AU61" i="85" s="1"/>
  <c r="AS79" i="85"/>
  <c r="AL79" i="85"/>
  <c r="AU79" i="85" s="1"/>
  <c r="AS64" i="85"/>
  <c r="AL64" i="85"/>
  <c r="AU64" i="85" s="1"/>
  <c r="AK93" i="73"/>
  <c r="AT93" i="73" s="1"/>
  <c r="AJ93" i="73"/>
  <c r="AK87" i="73"/>
  <c r="AT87" i="73" s="1"/>
  <c r="AJ87" i="73"/>
  <c r="AK81" i="73"/>
  <c r="AT81" i="73" s="1"/>
  <c r="AJ81" i="73"/>
  <c r="AK75" i="73"/>
  <c r="AT75" i="73" s="1"/>
  <c r="AJ75" i="73"/>
  <c r="AK69" i="73"/>
  <c r="AT69" i="73" s="1"/>
  <c r="AJ69" i="73"/>
  <c r="AK63" i="73"/>
  <c r="AT63" i="73" s="1"/>
  <c r="AK57" i="73"/>
  <c r="AT57" i="73" s="1"/>
  <c r="AJ57" i="73"/>
  <c r="AK51" i="73"/>
  <c r="AT51" i="73" s="1"/>
  <c r="AJ51" i="73"/>
  <c r="AK45" i="73"/>
  <c r="AT45" i="73" s="1"/>
  <c r="AJ45" i="73"/>
  <c r="AK39" i="73"/>
  <c r="AT39" i="73" s="1"/>
  <c r="AJ39" i="73"/>
  <c r="AK33" i="73"/>
  <c r="AT33" i="73" s="1"/>
  <c r="AJ33" i="73"/>
  <c r="AK21" i="73"/>
  <c r="AT21" i="73" s="1"/>
  <c r="AJ21" i="73"/>
  <c r="AK15" i="73"/>
  <c r="AT15" i="73" s="1"/>
  <c r="AJ15" i="73"/>
  <c r="AJ9" i="73"/>
  <c r="AK9" i="73"/>
  <c r="AT9" i="73" s="1"/>
  <c r="AJ8" i="85"/>
  <c r="AK8" i="85"/>
  <c r="AT8" i="85" s="1"/>
  <c r="AS32" i="85"/>
  <c r="AL32" i="85"/>
  <c r="AU32" i="85" s="1"/>
  <c r="AS50" i="85"/>
  <c r="AL50" i="85"/>
  <c r="AU50" i="85" s="1"/>
  <c r="AS68" i="85"/>
  <c r="AL68" i="85"/>
  <c r="AU68" i="85" s="1"/>
  <c r="AS86" i="85"/>
  <c r="AL86" i="85"/>
  <c r="AU86" i="85" s="1"/>
  <c r="AS40" i="85"/>
  <c r="AL40" i="85"/>
  <c r="AU40" i="85" s="1"/>
  <c r="AS88" i="85"/>
  <c r="AL88" i="85"/>
  <c r="AU88" i="85" s="1"/>
  <c r="AS3" i="81"/>
  <c r="AL3" i="81"/>
  <c r="AU3" i="81" s="1"/>
  <c r="AR91" i="89"/>
  <c r="X98" i="33"/>
  <c r="Y98" i="33"/>
  <c r="AS28" i="85"/>
  <c r="AL28" i="85"/>
  <c r="AU28" i="85" s="1"/>
  <c r="AS76" i="85"/>
  <c r="AL76" i="85"/>
  <c r="AU76" i="85" s="1"/>
  <c r="AX96" i="37" l="1"/>
  <c r="S96" i="37" s="1"/>
  <c r="AC96" i="37" s="1"/>
  <c r="AB97" i="37" s="1"/>
  <c r="AX89" i="37"/>
  <c r="S89" i="37" s="1"/>
  <c r="AC89" i="37" s="1"/>
  <c r="AB90" i="37" s="1"/>
  <c r="AX83" i="37"/>
  <c r="S83" i="37" s="1"/>
  <c r="AC83" i="37" s="1"/>
  <c r="AB84" i="37" s="1"/>
  <c r="AX77" i="37"/>
  <c r="S77" i="37" s="1"/>
  <c r="AC77" i="37" s="1"/>
  <c r="AB78" i="37" s="1"/>
  <c r="AX71" i="37"/>
  <c r="S71" i="37" s="1"/>
  <c r="AC71" i="37" s="1"/>
  <c r="AB72" i="37" s="1"/>
  <c r="AX65" i="37"/>
  <c r="S65" i="37" s="1"/>
  <c r="AC65" i="37" s="1"/>
  <c r="AB66" i="37" s="1"/>
  <c r="AX59" i="37"/>
  <c r="S59" i="37" s="1"/>
  <c r="AC59" i="37" s="1"/>
  <c r="AB60" i="37" s="1"/>
  <c r="AX53" i="37"/>
  <c r="S53" i="37" s="1"/>
  <c r="AC53" i="37" s="1"/>
  <c r="AB54" i="37" s="1"/>
  <c r="AX47" i="37"/>
  <c r="S47" i="37" s="1"/>
  <c r="AC47" i="37" s="1"/>
  <c r="AB48" i="37" s="1"/>
  <c r="AX41" i="37"/>
  <c r="S41" i="37" s="1"/>
  <c r="AC41" i="37" s="1"/>
  <c r="AB42" i="37" s="1"/>
  <c r="AX35" i="37"/>
  <c r="S35" i="37" s="1"/>
  <c r="AC35" i="37" s="1"/>
  <c r="AB36" i="37" s="1"/>
  <c r="AX29" i="37"/>
  <c r="S29" i="37" s="1"/>
  <c r="AC29" i="37" s="1"/>
  <c r="AB30" i="37" s="1"/>
  <c r="AX23" i="37"/>
  <c r="S23" i="37" s="1"/>
  <c r="AC23" i="37" s="1"/>
  <c r="AB24" i="37" s="1"/>
  <c r="AX12" i="37"/>
  <c r="S12" i="37" s="1"/>
  <c r="AC12" i="37" s="1"/>
  <c r="AB13" i="37" s="1"/>
  <c r="AJ38" i="73"/>
  <c r="AJ63" i="73"/>
  <c r="AX93" i="37"/>
  <c r="S93" i="37" s="1"/>
  <c r="AC93" i="37" s="1"/>
  <c r="AB94" i="37" s="1"/>
  <c r="AX87" i="37"/>
  <c r="S87" i="37" s="1"/>
  <c r="AC87" i="37" s="1"/>
  <c r="AB88" i="37" s="1"/>
  <c r="AX81" i="37"/>
  <c r="S81" i="37" s="1"/>
  <c r="AC81" i="37" s="1"/>
  <c r="AB82" i="37" s="1"/>
  <c r="AX75" i="37"/>
  <c r="S75" i="37" s="1"/>
  <c r="AC75" i="37" s="1"/>
  <c r="AB76" i="37" s="1"/>
  <c r="AX69" i="37"/>
  <c r="S69" i="37" s="1"/>
  <c r="AC69" i="37" s="1"/>
  <c r="AB70" i="37" s="1"/>
  <c r="AX63" i="37"/>
  <c r="S63" i="37" s="1"/>
  <c r="AC63" i="37" s="1"/>
  <c r="AB64" i="37" s="1"/>
  <c r="AX57" i="37"/>
  <c r="S57" i="37" s="1"/>
  <c r="AC57" i="37" s="1"/>
  <c r="AB58" i="37" s="1"/>
  <c r="AX51" i="37"/>
  <c r="S51" i="37" s="1"/>
  <c r="AC51" i="37" s="1"/>
  <c r="AB52" i="37" s="1"/>
  <c r="AX45" i="37"/>
  <c r="S45" i="37" s="1"/>
  <c r="AC45" i="37" s="1"/>
  <c r="AB46" i="37" s="1"/>
  <c r="AX39" i="37"/>
  <c r="S39" i="37" s="1"/>
  <c r="AC39" i="37" s="1"/>
  <c r="AB40" i="37" s="1"/>
  <c r="AX33" i="37"/>
  <c r="S33" i="37" s="1"/>
  <c r="AC33" i="37" s="1"/>
  <c r="AB34" i="37" s="1"/>
  <c r="AX27" i="37"/>
  <c r="S27" i="37" s="1"/>
  <c r="AC27" i="37" s="1"/>
  <c r="AB28" i="37" s="1"/>
  <c r="AX21" i="37"/>
  <c r="S21" i="37" s="1"/>
  <c r="AC21" i="37" s="1"/>
  <c r="AB22" i="37" s="1"/>
  <c r="AX40" i="37"/>
  <c r="S40" i="37" s="1"/>
  <c r="AC40" i="37" s="1"/>
  <c r="AB41" i="37" s="1"/>
  <c r="AX22" i="37"/>
  <c r="S22" i="37" s="1"/>
  <c r="AC22" i="37" s="1"/>
  <c r="AB23" i="37" s="1"/>
  <c r="AK27" i="73"/>
  <c r="AT27" i="73" s="1"/>
  <c r="AJ10" i="73"/>
  <c r="AJ58" i="73"/>
  <c r="AJ11" i="73"/>
  <c r="AK13" i="73"/>
  <c r="AT13" i="73" s="1"/>
  <c r="AX92" i="37"/>
  <c r="S92" i="37" s="1"/>
  <c r="AC92" i="37" s="1"/>
  <c r="AB93" i="37" s="1"/>
  <c r="AX86" i="37"/>
  <c r="S86" i="37" s="1"/>
  <c r="AC86" i="37" s="1"/>
  <c r="AB87" i="37" s="1"/>
  <c r="AX80" i="37"/>
  <c r="S80" i="37" s="1"/>
  <c r="AC80" i="37" s="1"/>
  <c r="AB81" i="37" s="1"/>
  <c r="AX74" i="37"/>
  <c r="S74" i="37" s="1"/>
  <c r="AC74" i="37" s="1"/>
  <c r="AB75" i="37" s="1"/>
  <c r="AX68" i="37"/>
  <c r="S68" i="37" s="1"/>
  <c r="AC68" i="37" s="1"/>
  <c r="AB69" i="37" s="1"/>
  <c r="AX62" i="37"/>
  <c r="S62" i="37" s="1"/>
  <c r="AC62" i="37" s="1"/>
  <c r="AB63" i="37" s="1"/>
  <c r="AX56" i="37"/>
  <c r="S56" i="37" s="1"/>
  <c r="AC56" i="37" s="1"/>
  <c r="AB57" i="37" s="1"/>
  <c r="AX50" i="37"/>
  <c r="S50" i="37" s="1"/>
  <c r="AC50" i="37" s="1"/>
  <c r="AB51" i="37" s="1"/>
  <c r="AX44" i="37"/>
  <c r="S44" i="37" s="1"/>
  <c r="AC44" i="37" s="1"/>
  <c r="AB45" i="37" s="1"/>
  <c r="AX38" i="37"/>
  <c r="S38" i="37" s="1"/>
  <c r="AC38" i="37" s="1"/>
  <c r="AB39" i="37" s="1"/>
  <c r="AX32" i="37"/>
  <c r="S32" i="37" s="1"/>
  <c r="AC32" i="37" s="1"/>
  <c r="AB33" i="37" s="1"/>
  <c r="AX26" i="37"/>
  <c r="S26" i="37" s="1"/>
  <c r="AC26" i="37" s="1"/>
  <c r="AB27" i="37" s="1"/>
  <c r="AX20" i="37"/>
  <c r="S20" i="37" s="1"/>
  <c r="AC20" i="37" s="1"/>
  <c r="AB21" i="37" s="1"/>
  <c r="AX34" i="37"/>
  <c r="S34" i="37" s="1"/>
  <c r="AC34" i="37" s="1"/>
  <c r="AB35" i="37" s="1"/>
  <c r="AX28" i="37"/>
  <c r="S28" i="37" s="1"/>
  <c r="AC28" i="37" s="1"/>
  <c r="AB29" i="37" s="1"/>
  <c r="AX97" i="37"/>
  <c r="S97" i="37" s="1"/>
  <c r="AC97" i="37" s="1"/>
  <c r="AB98" i="37" s="1"/>
  <c r="AX91" i="37"/>
  <c r="S91" i="37" s="1"/>
  <c r="AC91" i="37" s="1"/>
  <c r="AB92" i="37" s="1"/>
  <c r="AX85" i="37"/>
  <c r="S85" i="37" s="1"/>
  <c r="AC85" i="37" s="1"/>
  <c r="AB86" i="37" s="1"/>
  <c r="AX79" i="37"/>
  <c r="S79" i="37" s="1"/>
  <c r="AC79" i="37" s="1"/>
  <c r="AB80" i="37" s="1"/>
  <c r="AX73" i="37"/>
  <c r="S73" i="37" s="1"/>
  <c r="AC73" i="37" s="1"/>
  <c r="AB74" i="37" s="1"/>
  <c r="AX67" i="37"/>
  <c r="S67" i="37" s="1"/>
  <c r="AC67" i="37" s="1"/>
  <c r="AB68" i="37" s="1"/>
  <c r="AX61" i="37"/>
  <c r="S61" i="37" s="1"/>
  <c r="AC61" i="37" s="1"/>
  <c r="AB62" i="37" s="1"/>
  <c r="AX55" i="37"/>
  <c r="S55" i="37" s="1"/>
  <c r="AC55" i="37" s="1"/>
  <c r="AB56" i="37" s="1"/>
  <c r="AX49" i="37"/>
  <c r="S49" i="37" s="1"/>
  <c r="AC49" i="37" s="1"/>
  <c r="AB50" i="37" s="1"/>
  <c r="AX43" i="37"/>
  <c r="S43" i="37" s="1"/>
  <c r="AC43" i="37" s="1"/>
  <c r="AB44" i="37" s="1"/>
  <c r="AX37" i="37"/>
  <c r="S37" i="37" s="1"/>
  <c r="AC37" i="37" s="1"/>
  <c r="AB38" i="37" s="1"/>
  <c r="AX31" i="37"/>
  <c r="S31" i="37" s="1"/>
  <c r="AC31" i="37" s="1"/>
  <c r="AB32" i="37" s="1"/>
  <c r="AX25" i="37"/>
  <c r="S25" i="37" s="1"/>
  <c r="AC25" i="37" s="1"/>
  <c r="AB26" i="37" s="1"/>
  <c r="AX19" i="37"/>
  <c r="S19" i="37" s="1"/>
  <c r="AC19" i="37" s="1"/>
  <c r="AB20" i="37" s="1"/>
  <c r="AJ24" i="73"/>
  <c r="AX94" i="37"/>
  <c r="S94" i="37" s="1"/>
  <c r="AC94" i="37" s="1"/>
  <c r="AB95" i="37" s="1"/>
  <c r="AX90" i="37"/>
  <c r="S90" i="37" s="1"/>
  <c r="AC90" i="37" s="1"/>
  <c r="AB91" i="37" s="1"/>
  <c r="AX84" i="37"/>
  <c r="S84" i="37" s="1"/>
  <c r="AC84" i="37" s="1"/>
  <c r="AB85" i="37" s="1"/>
  <c r="AX78" i="37"/>
  <c r="S78" i="37" s="1"/>
  <c r="AC78" i="37" s="1"/>
  <c r="AB79" i="37" s="1"/>
  <c r="AX72" i="37"/>
  <c r="S72" i="37" s="1"/>
  <c r="AC72" i="37" s="1"/>
  <c r="AB73" i="37" s="1"/>
  <c r="AX66" i="37"/>
  <c r="S66" i="37" s="1"/>
  <c r="AC66" i="37" s="1"/>
  <c r="AB67" i="37" s="1"/>
  <c r="AX60" i="37"/>
  <c r="S60" i="37" s="1"/>
  <c r="AC60" i="37" s="1"/>
  <c r="AB61" i="37" s="1"/>
  <c r="AX54" i="37"/>
  <c r="S54" i="37" s="1"/>
  <c r="AC54" i="37" s="1"/>
  <c r="AB55" i="37" s="1"/>
  <c r="AX48" i="37"/>
  <c r="S48" i="37" s="1"/>
  <c r="AC48" i="37" s="1"/>
  <c r="AB49" i="37" s="1"/>
  <c r="AX42" i="37"/>
  <c r="S42" i="37" s="1"/>
  <c r="AC42" i="37" s="1"/>
  <c r="AB43" i="37" s="1"/>
  <c r="AX36" i="37"/>
  <c r="S36" i="37" s="1"/>
  <c r="AC36" i="37" s="1"/>
  <c r="AB37" i="37" s="1"/>
  <c r="AX30" i="37"/>
  <c r="S30" i="37" s="1"/>
  <c r="AC30" i="37" s="1"/>
  <c r="AB31" i="37" s="1"/>
  <c r="AX24" i="37"/>
  <c r="S24" i="37" s="1"/>
  <c r="AC24" i="37" s="1"/>
  <c r="AB25" i="37" s="1"/>
  <c r="AX18" i="37"/>
  <c r="S18" i="37" s="1"/>
  <c r="AC18" i="37" s="1"/>
  <c r="AB19" i="37" s="1"/>
  <c r="AJ23" i="73"/>
  <c r="AJ31" i="73"/>
  <c r="AX15" i="37"/>
  <c r="S15" i="37" s="1"/>
  <c r="AC15" i="37" s="1"/>
  <c r="AB16" i="37" s="1"/>
  <c r="AX94" i="93"/>
  <c r="S94" i="93" s="1"/>
  <c r="AC94" i="93" s="1"/>
  <c r="AB95" i="93" s="1"/>
  <c r="AX11" i="37"/>
  <c r="S11" i="37" s="1"/>
  <c r="AC11" i="37" s="1"/>
  <c r="AB12" i="37" s="1"/>
  <c r="AK12" i="37" s="1"/>
  <c r="AT12" i="37" s="1"/>
  <c r="AJ26" i="73"/>
  <c r="AJ12" i="73"/>
  <c r="AX10" i="37"/>
  <c r="S10" i="37" s="1"/>
  <c r="AC10" i="37" s="1"/>
  <c r="AB11" i="37" s="1"/>
  <c r="AK32" i="73"/>
  <c r="AT32" i="73" s="1"/>
  <c r="AX17" i="37"/>
  <c r="S17" i="37" s="1"/>
  <c r="AC17" i="37" s="1"/>
  <c r="AB18" i="37" s="1"/>
  <c r="AX81" i="93"/>
  <c r="S81" i="93" s="1"/>
  <c r="AC81" i="93" s="1"/>
  <c r="AB82" i="93" s="1"/>
  <c r="AX75" i="93"/>
  <c r="S75" i="93" s="1"/>
  <c r="AC75" i="93" s="1"/>
  <c r="AB76" i="93" s="1"/>
  <c r="AX16" i="37"/>
  <c r="S16" i="37" s="1"/>
  <c r="AC16" i="37" s="1"/>
  <c r="AB17" i="37" s="1"/>
  <c r="Z98" i="33"/>
  <c r="AX51" i="93"/>
  <c r="S51" i="93" s="1"/>
  <c r="AC51" i="93" s="1"/>
  <c r="AB52" i="93" s="1"/>
  <c r="AX45" i="93"/>
  <c r="S45" i="93" s="1"/>
  <c r="AC45" i="93" s="1"/>
  <c r="AB46" i="93" s="1"/>
  <c r="AX87" i="93"/>
  <c r="S87" i="93" s="1"/>
  <c r="AC87" i="93" s="1"/>
  <c r="AB88" i="93" s="1"/>
  <c r="AX15" i="93"/>
  <c r="S15" i="93" s="1"/>
  <c r="AC15" i="93" s="1"/>
  <c r="AB16" i="93" s="1"/>
  <c r="AX39" i="93"/>
  <c r="S39" i="93" s="1"/>
  <c r="AC39" i="93" s="1"/>
  <c r="AB40" i="93" s="1"/>
  <c r="AX69" i="93"/>
  <c r="S69" i="93" s="1"/>
  <c r="AC69" i="93" s="1"/>
  <c r="AB70" i="93" s="1"/>
  <c r="AX33" i="93"/>
  <c r="S33" i="93" s="1"/>
  <c r="AC33" i="93" s="1"/>
  <c r="AB34" i="93" s="1"/>
  <c r="AX63" i="93"/>
  <c r="S63" i="93" s="1"/>
  <c r="AC63" i="93" s="1"/>
  <c r="AB64" i="93" s="1"/>
  <c r="AX27" i="93"/>
  <c r="S27" i="93" s="1"/>
  <c r="AC27" i="93" s="1"/>
  <c r="AB28" i="93" s="1"/>
  <c r="AX57" i="93"/>
  <c r="S57" i="93" s="1"/>
  <c r="AC57" i="93" s="1"/>
  <c r="AB58" i="93" s="1"/>
  <c r="AX21" i="93"/>
  <c r="S21" i="93" s="1"/>
  <c r="AC21" i="93" s="1"/>
  <c r="AB22" i="93" s="1"/>
  <c r="AX9" i="37"/>
  <c r="S9" i="37" s="1"/>
  <c r="AC9" i="37" s="1"/>
  <c r="AB10" i="37" s="1"/>
  <c r="AX4" i="37"/>
  <c r="S4" i="37" s="1"/>
  <c r="AC4" i="37" s="1"/>
  <c r="AB5" i="37" s="1"/>
  <c r="AX9" i="93"/>
  <c r="S9" i="93" s="1"/>
  <c r="AC9" i="93" s="1"/>
  <c r="AB10" i="93" s="1"/>
  <c r="AX14" i="37"/>
  <c r="S14" i="37" s="1"/>
  <c r="AC14" i="37" s="1"/>
  <c r="AB15" i="37" s="1"/>
  <c r="AK15" i="37" s="1"/>
  <c r="AT15" i="37" s="1"/>
  <c r="AX8" i="37"/>
  <c r="S8" i="37" s="1"/>
  <c r="AC8" i="37" s="1"/>
  <c r="AB9" i="37" s="1"/>
  <c r="AX3" i="37"/>
  <c r="S3" i="37" s="1"/>
  <c r="AC3" i="37" s="1"/>
  <c r="AX13" i="37"/>
  <c r="S13" i="37" s="1"/>
  <c r="AC13" i="37" s="1"/>
  <c r="AB14" i="37" s="1"/>
  <c r="AX7" i="37"/>
  <c r="S7" i="37" s="1"/>
  <c r="AC7" i="37" s="1"/>
  <c r="AB8" i="37" s="1"/>
  <c r="AX6" i="37"/>
  <c r="S6" i="37" s="1"/>
  <c r="AC6" i="37" s="1"/>
  <c r="AB7" i="37" s="1"/>
  <c r="AK6" i="93"/>
  <c r="AT6" i="93" s="1"/>
  <c r="AS59" i="73"/>
  <c r="AL59" i="73"/>
  <c r="AU59" i="73" s="1"/>
  <c r="AK95" i="93"/>
  <c r="AT95" i="93" s="1"/>
  <c r="AK52" i="93"/>
  <c r="AT52" i="93" s="1"/>
  <c r="AK22" i="93"/>
  <c r="AT22" i="93" s="1"/>
  <c r="AK57" i="37"/>
  <c r="AT57" i="37" s="1"/>
  <c r="AJ57" i="37"/>
  <c r="AS27" i="73"/>
  <c r="AL27" i="73"/>
  <c r="AU27" i="73" s="1"/>
  <c r="AS11" i="73"/>
  <c r="AL11" i="73"/>
  <c r="AU11" i="73" s="1"/>
  <c r="AX80" i="93"/>
  <c r="S80" i="93" s="1"/>
  <c r="AC80" i="93" s="1"/>
  <c r="AB81" i="93" s="1"/>
  <c r="AX44" i="93"/>
  <c r="S44" i="93" s="1"/>
  <c r="AC44" i="93" s="1"/>
  <c r="AB45" i="93" s="1"/>
  <c r="AS9" i="73"/>
  <c r="AL9" i="73"/>
  <c r="AU9" i="73" s="1"/>
  <c r="AS82" i="73"/>
  <c r="AL82" i="73"/>
  <c r="AU82" i="73" s="1"/>
  <c r="AS33" i="73"/>
  <c r="AL33" i="73"/>
  <c r="AU33" i="73" s="1"/>
  <c r="AS69" i="73"/>
  <c r="AL69" i="73"/>
  <c r="AU69" i="73" s="1"/>
  <c r="AL98" i="73"/>
  <c r="AU98" i="73" s="1"/>
  <c r="AR98" i="73"/>
  <c r="AR100" i="73" s="1"/>
  <c r="AH98" i="33"/>
  <c r="AQ98" i="33" s="1"/>
  <c r="AQ100" i="33" s="1"/>
  <c r="AZ3" i="33"/>
  <c r="AX3" i="33" s="1"/>
  <c r="S3" i="33" s="1"/>
  <c r="AC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X22" i="33"/>
  <c r="S22" i="33" s="1"/>
  <c r="AC22" i="33" s="1"/>
  <c r="AB23" i="33" s="1"/>
  <c r="AX23" i="33"/>
  <c r="S23" i="33" s="1"/>
  <c r="AC23" i="33" s="1"/>
  <c r="AB24" i="33" s="1"/>
  <c r="AX24" i="33"/>
  <c r="S24" i="33" s="1"/>
  <c r="AC24" i="33" s="1"/>
  <c r="AB25" i="33" s="1"/>
  <c r="AX25" i="33"/>
  <c r="S25" i="33" s="1"/>
  <c r="AC25" i="33" s="1"/>
  <c r="AB26" i="33" s="1"/>
  <c r="AX26" i="33"/>
  <c r="S26" i="33" s="1"/>
  <c r="AC26" i="33" s="1"/>
  <c r="AB27" i="33" s="1"/>
  <c r="AX27" i="33"/>
  <c r="S27" i="33" s="1"/>
  <c r="AC27" i="33" s="1"/>
  <c r="AB28" i="33" s="1"/>
  <c r="AX28" i="33"/>
  <c r="S28" i="33" s="1"/>
  <c r="AC28" i="33" s="1"/>
  <c r="AB29" i="33" s="1"/>
  <c r="AX29" i="33"/>
  <c r="S29" i="33" s="1"/>
  <c r="AC29" i="33" s="1"/>
  <c r="AB30" i="33" s="1"/>
  <c r="AX30" i="33"/>
  <c r="S30" i="33" s="1"/>
  <c r="AC30" i="33" s="1"/>
  <c r="AB31" i="33" s="1"/>
  <c r="AX31" i="33"/>
  <c r="S31" i="33" s="1"/>
  <c r="AC31" i="33" s="1"/>
  <c r="AB32" i="33" s="1"/>
  <c r="AX32" i="33"/>
  <c r="S32" i="33" s="1"/>
  <c r="AC32" i="33" s="1"/>
  <c r="AB33" i="33" s="1"/>
  <c r="AX33" i="33"/>
  <c r="S33" i="33" s="1"/>
  <c r="AC33" i="33" s="1"/>
  <c r="AB34" i="33" s="1"/>
  <c r="AX34" i="33"/>
  <c r="S34" i="33" s="1"/>
  <c r="AC34" i="33" s="1"/>
  <c r="AB35" i="33" s="1"/>
  <c r="AX35" i="33"/>
  <c r="S35" i="33" s="1"/>
  <c r="AC35" i="33" s="1"/>
  <c r="AB36" i="33" s="1"/>
  <c r="AX36" i="33"/>
  <c r="S36" i="33" s="1"/>
  <c r="AC36" i="33" s="1"/>
  <c r="AB37" i="33" s="1"/>
  <c r="AX37" i="33"/>
  <c r="S37" i="33" s="1"/>
  <c r="AC37" i="33" s="1"/>
  <c r="AB38" i="33" s="1"/>
  <c r="AX38" i="33"/>
  <c r="S38" i="33" s="1"/>
  <c r="AC38" i="33" s="1"/>
  <c r="AB39" i="33" s="1"/>
  <c r="AX39" i="33"/>
  <c r="S39" i="33" s="1"/>
  <c r="AC39" i="33" s="1"/>
  <c r="AB40" i="33" s="1"/>
  <c r="AX40" i="33"/>
  <c r="S40" i="33" s="1"/>
  <c r="AC40" i="33" s="1"/>
  <c r="AB41" i="33" s="1"/>
  <c r="AX41" i="33"/>
  <c r="S41" i="33" s="1"/>
  <c r="AC41" i="33" s="1"/>
  <c r="AB42" i="33" s="1"/>
  <c r="AX42" i="33"/>
  <c r="S42" i="33" s="1"/>
  <c r="AC42" i="33" s="1"/>
  <c r="AB43" i="33" s="1"/>
  <c r="AX43" i="33"/>
  <c r="S43" i="33" s="1"/>
  <c r="AC43" i="33" s="1"/>
  <c r="AB44" i="33" s="1"/>
  <c r="AX44" i="33"/>
  <c r="S44" i="33" s="1"/>
  <c r="AC44" i="33" s="1"/>
  <c r="AB45" i="33" s="1"/>
  <c r="AX45" i="33"/>
  <c r="S45" i="33" s="1"/>
  <c r="AC45" i="33" s="1"/>
  <c r="AB46" i="33" s="1"/>
  <c r="AX46" i="33"/>
  <c r="S46" i="33" s="1"/>
  <c r="AC46" i="33" s="1"/>
  <c r="AB47" i="33" s="1"/>
  <c r="AX47" i="33"/>
  <c r="S47" i="33" s="1"/>
  <c r="AC47" i="33" s="1"/>
  <c r="AB48" i="33" s="1"/>
  <c r="AX48" i="33"/>
  <c r="S48" i="33" s="1"/>
  <c r="AC48" i="33" s="1"/>
  <c r="AB49" i="33" s="1"/>
  <c r="AX49" i="33"/>
  <c r="S49" i="33" s="1"/>
  <c r="AC49" i="33" s="1"/>
  <c r="AB50" i="33" s="1"/>
  <c r="AX50" i="33"/>
  <c r="S50" i="33" s="1"/>
  <c r="AC50" i="33" s="1"/>
  <c r="AB51" i="33" s="1"/>
  <c r="AX51" i="33"/>
  <c r="S51" i="33" s="1"/>
  <c r="AC51" i="33" s="1"/>
  <c r="AB52" i="33" s="1"/>
  <c r="AX52" i="33"/>
  <c r="S52" i="33" s="1"/>
  <c r="AC52" i="33" s="1"/>
  <c r="AB53" i="33" s="1"/>
  <c r="AX53" i="33"/>
  <c r="S53" i="33" s="1"/>
  <c r="AC53" i="33" s="1"/>
  <c r="AB54" i="33" s="1"/>
  <c r="AX54" i="33"/>
  <c r="S54" i="33" s="1"/>
  <c r="AC54" i="33" s="1"/>
  <c r="AB55" i="33" s="1"/>
  <c r="AX55" i="33"/>
  <c r="S55" i="33" s="1"/>
  <c r="AC55" i="33" s="1"/>
  <c r="AB56" i="33" s="1"/>
  <c r="AX56" i="33"/>
  <c r="S56" i="33" s="1"/>
  <c r="AC56" i="33" s="1"/>
  <c r="AB57" i="33" s="1"/>
  <c r="AX57" i="33"/>
  <c r="S57" i="33" s="1"/>
  <c r="AC57" i="33" s="1"/>
  <c r="AB58" i="33" s="1"/>
  <c r="AX58" i="33"/>
  <c r="S58" i="33" s="1"/>
  <c r="AC58" i="33" s="1"/>
  <c r="AB59" i="33" s="1"/>
  <c r="AX59" i="33"/>
  <c r="S59" i="33" s="1"/>
  <c r="AC59" i="33" s="1"/>
  <c r="AB60" i="33" s="1"/>
  <c r="AX60" i="33"/>
  <c r="S60" i="33" s="1"/>
  <c r="AC60" i="33" s="1"/>
  <c r="AB61" i="33" s="1"/>
  <c r="AX61" i="33"/>
  <c r="S61" i="33" s="1"/>
  <c r="AC61" i="33" s="1"/>
  <c r="AB62" i="33" s="1"/>
  <c r="AX62" i="33"/>
  <c r="S62" i="33" s="1"/>
  <c r="AC62" i="33" s="1"/>
  <c r="AB63" i="33" s="1"/>
  <c r="AX63" i="33"/>
  <c r="S63" i="33" s="1"/>
  <c r="AC63" i="33" s="1"/>
  <c r="AB64" i="33" s="1"/>
  <c r="AX64" i="33"/>
  <c r="S64" i="33" s="1"/>
  <c r="AC64" i="33" s="1"/>
  <c r="AB65" i="33" s="1"/>
  <c r="AX65" i="33"/>
  <c r="S65" i="33" s="1"/>
  <c r="AC65" i="33" s="1"/>
  <c r="AB66" i="33" s="1"/>
  <c r="AX66" i="33"/>
  <c r="S66" i="33" s="1"/>
  <c r="AC66" i="33" s="1"/>
  <c r="AB67" i="33" s="1"/>
  <c r="AX67" i="33"/>
  <c r="S67" i="33" s="1"/>
  <c r="AC67" i="33" s="1"/>
  <c r="AB68" i="33" s="1"/>
  <c r="AX68" i="33"/>
  <c r="S68" i="33" s="1"/>
  <c r="AC68" i="33" s="1"/>
  <c r="AB69" i="33" s="1"/>
  <c r="AX69" i="33"/>
  <c r="S69" i="33" s="1"/>
  <c r="AC69" i="33" s="1"/>
  <c r="AB70" i="33" s="1"/>
  <c r="AX70" i="33"/>
  <c r="S70" i="33" s="1"/>
  <c r="AC70" i="33" s="1"/>
  <c r="AB71" i="33" s="1"/>
  <c r="AX71" i="33"/>
  <c r="S71" i="33" s="1"/>
  <c r="AC71" i="33" s="1"/>
  <c r="AB72" i="33" s="1"/>
  <c r="AX72" i="33"/>
  <c r="S72" i="33" s="1"/>
  <c r="AC72" i="33" s="1"/>
  <c r="AB73" i="33" s="1"/>
  <c r="AX73" i="33"/>
  <c r="S73" i="33" s="1"/>
  <c r="AC73" i="33" s="1"/>
  <c r="AB74" i="33" s="1"/>
  <c r="AX74" i="33"/>
  <c r="S74" i="33" s="1"/>
  <c r="AC74" i="33" s="1"/>
  <c r="AB75" i="33" s="1"/>
  <c r="AX75" i="33"/>
  <c r="S75" i="33" s="1"/>
  <c r="AC75" i="33" s="1"/>
  <c r="AB76" i="33" s="1"/>
  <c r="AX76" i="33"/>
  <c r="S76" i="33" s="1"/>
  <c r="AC76" i="33" s="1"/>
  <c r="AB77" i="33" s="1"/>
  <c r="AX77" i="33"/>
  <c r="S77" i="33" s="1"/>
  <c r="AC77" i="33" s="1"/>
  <c r="AB78" i="33" s="1"/>
  <c r="AX78" i="33"/>
  <c r="S78" i="33" s="1"/>
  <c r="AC78" i="33" s="1"/>
  <c r="AB79" i="33" s="1"/>
  <c r="AX79" i="33"/>
  <c r="S79" i="33" s="1"/>
  <c r="AC79" i="33" s="1"/>
  <c r="AB80" i="33" s="1"/>
  <c r="AX80" i="33"/>
  <c r="S80" i="33" s="1"/>
  <c r="AC80" i="33" s="1"/>
  <c r="AB81" i="33" s="1"/>
  <c r="AX81" i="33"/>
  <c r="S81" i="33" s="1"/>
  <c r="AC81" i="33" s="1"/>
  <c r="AB82" i="33" s="1"/>
  <c r="AX82" i="33"/>
  <c r="S82" i="33" s="1"/>
  <c r="AC82" i="33" s="1"/>
  <c r="AB83" i="33" s="1"/>
  <c r="AX83" i="33"/>
  <c r="S83" i="33" s="1"/>
  <c r="AC83" i="33" s="1"/>
  <c r="AB84" i="33" s="1"/>
  <c r="AX84" i="33"/>
  <c r="S84" i="33" s="1"/>
  <c r="AC84" i="33" s="1"/>
  <c r="AB85" i="33" s="1"/>
  <c r="AX85" i="33"/>
  <c r="S85" i="33" s="1"/>
  <c r="AC85" i="33" s="1"/>
  <c r="AB86" i="33" s="1"/>
  <c r="AX86" i="33"/>
  <c r="S86" i="33" s="1"/>
  <c r="AC86" i="33" s="1"/>
  <c r="AB87" i="33" s="1"/>
  <c r="AX87" i="33"/>
  <c r="S87" i="33" s="1"/>
  <c r="AC87" i="33" s="1"/>
  <c r="AB88" i="33" s="1"/>
  <c r="AX88" i="33"/>
  <c r="S88" i="33" s="1"/>
  <c r="AC88" i="33" s="1"/>
  <c r="AB89" i="33" s="1"/>
  <c r="AX89" i="33"/>
  <c r="S89" i="33" s="1"/>
  <c r="AC89" i="33" s="1"/>
  <c r="AB90" i="33" s="1"/>
  <c r="AX90" i="33"/>
  <c r="S90" i="33" s="1"/>
  <c r="AC90" i="33" s="1"/>
  <c r="AB91" i="33" s="1"/>
  <c r="AX91" i="33"/>
  <c r="S91" i="33" s="1"/>
  <c r="AC91" i="33" s="1"/>
  <c r="AB92" i="33" s="1"/>
  <c r="AX92" i="33"/>
  <c r="S92" i="33" s="1"/>
  <c r="AC92" i="33" s="1"/>
  <c r="AB93" i="33" s="1"/>
  <c r="AX96" i="33"/>
  <c r="S96" i="33" s="1"/>
  <c r="AC96" i="33" s="1"/>
  <c r="AB97" i="33" s="1"/>
  <c r="AX94" i="33"/>
  <c r="S94" i="33" s="1"/>
  <c r="AC94" i="33" s="1"/>
  <c r="AB95" i="33" s="1"/>
  <c r="AX95" i="33"/>
  <c r="S95" i="33" s="1"/>
  <c r="AC95" i="33" s="1"/>
  <c r="AB96" i="33" s="1"/>
  <c r="AX93" i="33"/>
  <c r="S93" i="33" s="1"/>
  <c r="AC93" i="33" s="1"/>
  <c r="AB94" i="33" s="1"/>
  <c r="AX97" i="33"/>
  <c r="S97" i="33" s="1"/>
  <c r="AC97" i="33" s="1"/>
  <c r="AB98" i="33" s="1"/>
  <c r="AS21" i="73"/>
  <c r="AL21" i="73"/>
  <c r="AU21" i="73" s="1"/>
  <c r="AS39" i="73"/>
  <c r="AL39" i="73"/>
  <c r="AU39" i="73" s="1"/>
  <c r="AS57" i="73"/>
  <c r="AL57" i="73"/>
  <c r="AU57" i="73" s="1"/>
  <c r="AS75" i="73"/>
  <c r="AL75" i="73"/>
  <c r="AU75" i="73" s="1"/>
  <c r="AS93" i="73"/>
  <c r="AL93" i="73"/>
  <c r="AU93" i="73" s="1"/>
  <c r="AS19" i="85"/>
  <c r="AL19" i="85"/>
  <c r="AU19" i="85" s="1"/>
  <c r="Y96" i="29"/>
  <c r="X96" i="29"/>
  <c r="AX93" i="93"/>
  <c r="S93" i="93" s="1"/>
  <c r="AC93" i="93" s="1"/>
  <c r="AB94" i="93" s="1"/>
  <c r="AX88" i="93"/>
  <c r="S88" i="93" s="1"/>
  <c r="AC88" i="93" s="1"/>
  <c r="AB89" i="93" s="1"/>
  <c r="AX82" i="93"/>
  <c r="S82" i="93" s="1"/>
  <c r="AC82" i="93" s="1"/>
  <c r="AB83" i="93" s="1"/>
  <c r="AX76" i="93"/>
  <c r="S76" i="93" s="1"/>
  <c r="AC76" i="93" s="1"/>
  <c r="AB77" i="93" s="1"/>
  <c r="AX70" i="93"/>
  <c r="S70" i="93" s="1"/>
  <c r="AC70" i="93" s="1"/>
  <c r="AB71" i="93" s="1"/>
  <c r="AX64" i="93"/>
  <c r="S64" i="93" s="1"/>
  <c r="AC64" i="93" s="1"/>
  <c r="AB65" i="93" s="1"/>
  <c r="AX58" i="93"/>
  <c r="S58" i="93" s="1"/>
  <c r="AC58" i="93" s="1"/>
  <c r="AB59" i="93" s="1"/>
  <c r="AX52" i="93"/>
  <c r="S52" i="93" s="1"/>
  <c r="AC52" i="93" s="1"/>
  <c r="AB53" i="93" s="1"/>
  <c r="AX46" i="93"/>
  <c r="S46" i="93" s="1"/>
  <c r="AC46" i="93" s="1"/>
  <c r="AB47" i="93" s="1"/>
  <c r="AX40" i="93"/>
  <c r="S40" i="93" s="1"/>
  <c r="AC40" i="93" s="1"/>
  <c r="AB41" i="93" s="1"/>
  <c r="AX34" i="93"/>
  <c r="S34" i="93" s="1"/>
  <c r="AC34" i="93" s="1"/>
  <c r="AB35" i="93" s="1"/>
  <c r="AX28" i="93"/>
  <c r="S28" i="93" s="1"/>
  <c r="AC28" i="93" s="1"/>
  <c r="AB29" i="93" s="1"/>
  <c r="AX22" i="93"/>
  <c r="S22" i="93" s="1"/>
  <c r="AC22" i="93" s="1"/>
  <c r="AB23" i="93" s="1"/>
  <c r="AX16" i="93"/>
  <c r="S16" i="93" s="1"/>
  <c r="AC16" i="93" s="1"/>
  <c r="AB17" i="93" s="1"/>
  <c r="AX10" i="93"/>
  <c r="S10" i="93" s="1"/>
  <c r="AC10" i="93" s="1"/>
  <c r="AB11" i="93" s="1"/>
  <c r="AX3" i="93"/>
  <c r="S3" i="93" s="1"/>
  <c r="AC3" i="93" s="1"/>
  <c r="AI98" i="37"/>
  <c r="AN98" i="37"/>
  <c r="AN100" i="37" s="1"/>
  <c r="AJ94" i="37"/>
  <c r="AK94" i="37"/>
  <c r="AT94" i="37" s="1"/>
  <c r="AJ88" i="37"/>
  <c r="AK88" i="37"/>
  <c r="AT88" i="37" s="1"/>
  <c r="AJ82" i="37"/>
  <c r="AK82" i="37"/>
  <c r="AT82" i="37" s="1"/>
  <c r="AJ76" i="37"/>
  <c r="AK76" i="37"/>
  <c r="AT76" i="37" s="1"/>
  <c r="AJ70" i="37"/>
  <c r="AK70" i="37"/>
  <c r="AT70" i="37" s="1"/>
  <c r="AJ64" i="37"/>
  <c r="AK64" i="37"/>
  <c r="AT64" i="37" s="1"/>
  <c r="AJ58" i="37"/>
  <c r="AK58" i="37"/>
  <c r="AT58" i="37" s="1"/>
  <c r="AJ52" i="37"/>
  <c r="AK52" i="37"/>
  <c r="AT52" i="37" s="1"/>
  <c r="AJ46" i="37"/>
  <c r="AK46" i="37"/>
  <c r="AT46" i="37" s="1"/>
  <c r="AJ40" i="37"/>
  <c r="AK40" i="37"/>
  <c r="AT40" i="37" s="1"/>
  <c r="AJ34" i="37"/>
  <c r="AK34" i="37"/>
  <c r="AT34" i="37" s="1"/>
  <c r="AJ28" i="37"/>
  <c r="AK28" i="37"/>
  <c r="AT28" i="37" s="1"/>
  <c r="AJ22" i="37"/>
  <c r="AK22" i="37"/>
  <c r="AT22" i="37" s="1"/>
  <c r="AJ16" i="37"/>
  <c r="AK16" i="37"/>
  <c r="AT16" i="37" s="1"/>
  <c r="AJ10" i="37"/>
  <c r="AK10" i="37"/>
  <c r="AT10" i="37" s="1"/>
  <c r="AJ5" i="37"/>
  <c r="AK5" i="37"/>
  <c r="AT5" i="37" s="1"/>
  <c r="AS14" i="73"/>
  <c r="AL14" i="73"/>
  <c r="AU14" i="73" s="1"/>
  <c r="AS32" i="73"/>
  <c r="AL32" i="73"/>
  <c r="AU32" i="73" s="1"/>
  <c r="AS50" i="73"/>
  <c r="AL50" i="73"/>
  <c r="AU50" i="73" s="1"/>
  <c r="AS68" i="73"/>
  <c r="AL68" i="73"/>
  <c r="AU68" i="73" s="1"/>
  <c r="AS86" i="73"/>
  <c r="AL86" i="73"/>
  <c r="AU86" i="73" s="1"/>
  <c r="AS70" i="73"/>
  <c r="AL70" i="73"/>
  <c r="AU70" i="73" s="1"/>
  <c r="AI92" i="89"/>
  <c r="AN92" i="89"/>
  <c r="AS77" i="73"/>
  <c r="AL77" i="73"/>
  <c r="AU77" i="73" s="1"/>
  <c r="AS85" i="73"/>
  <c r="AL85" i="73"/>
  <c r="AU85" i="73" s="1"/>
  <c r="AS72" i="73"/>
  <c r="AL72" i="73"/>
  <c r="AU72" i="73" s="1"/>
  <c r="AK82" i="93"/>
  <c r="AT82" i="93" s="1"/>
  <c r="AJ40" i="93"/>
  <c r="AK40" i="93"/>
  <c r="AT40" i="93" s="1"/>
  <c r="AS13" i="73"/>
  <c r="AL13" i="73"/>
  <c r="AU13" i="73" s="1"/>
  <c r="AK87" i="37"/>
  <c r="AT87" i="37" s="1"/>
  <c r="AJ87" i="37"/>
  <c r="AK81" i="37"/>
  <c r="AT81" i="37" s="1"/>
  <c r="AJ81" i="37"/>
  <c r="AK69" i="37"/>
  <c r="AT69" i="37" s="1"/>
  <c r="AJ69" i="37"/>
  <c r="AJ39" i="37"/>
  <c r="AK39" i="37"/>
  <c r="AT39" i="37" s="1"/>
  <c r="AJ33" i="37"/>
  <c r="AK33" i="37"/>
  <c r="AT33" i="37" s="1"/>
  <c r="AJ27" i="37"/>
  <c r="AK27" i="37"/>
  <c r="AT27" i="37" s="1"/>
  <c r="AJ21" i="37"/>
  <c r="AK21" i="37"/>
  <c r="AT21" i="37" s="1"/>
  <c r="AJ9" i="37"/>
  <c r="AK9" i="37"/>
  <c r="AT9" i="37" s="1"/>
  <c r="AB4" i="37"/>
  <c r="AJ3" i="37"/>
  <c r="AS94" i="73"/>
  <c r="AL94" i="73"/>
  <c r="AU94" i="73" s="1"/>
  <c r="AN96" i="45"/>
  <c r="AI96" i="45"/>
  <c r="AS10" i="73"/>
  <c r="AL10" i="73"/>
  <c r="AU10" i="73" s="1"/>
  <c r="AK70" i="93"/>
  <c r="AT70" i="93" s="1"/>
  <c r="AK34" i="93"/>
  <c r="AT34" i="93" s="1"/>
  <c r="AS49" i="73"/>
  <c r="AL49" i="73"/>
  <c r="AU49" i="73" s="1"/>
  <c r="AK75" i="37"/>
  <c r="AT75" i="37" s="1"/>
  <c r="AJ75" i="37"/>
  <c r="AX86" i="93"/>
  <c r="S86" i="93" s="1"/>
  <c r="AC86" i="93" s="1"/>
  <c r="AB87" i="93" s="1"/>
  <c r="AX62" i="93"/>
  <c r="S62" i="93" s="1"/>
  <c r="AC62" i="93" s="1"/>
  <c r="AB63" i="93" s="1"/>
  <c r="AX56" i="93"/>
  <c r="S56" i="93" s="1"/>
  <c r="AC56" i="93" s="1"/>
  <c r="AB57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X14" i="93"/>
  <c r="S14" i="93" s="1"/>
  <c r="AC14" i="93" s="1"/>
  <c r="AB15" i="93" s="1"/>
  <c r="AX8" i="93"/>
  <c r="S8" i="93" s="1"/>
  <c r="AC8" i="93" s="1"/>
  <c r="AB9" i="93" s="1"/>
  <c r="AX4" i="93"/>
  <c r="S4" i="93" s="1"/>
  <c r="AC4" i="93" s="1"/>
  <c r="AB5" i="93" s="1"/>
  <c r="AJ98" i="37"/>
  <c r="AS98" i="37" s="1"/>
  <c r="AK98" i="37"/>
  <c r="AT98" i="37" s="1"/>
  <c r="AJ92" i="37"/>
  <c r="AK92" i="37"/>
  <c r="AT92" i="37" s="1"/>
  <c r="AJ86" i="37"/>
  <c r="AK86" i="37"/>
  <c r="AT86" i="37" s="1"/>
  <c r="AJ80" i="37"/>
  <c r="AK80" i="37"/>
  <c r="AT80" i="37" s="1"/>
  <c r="AJ74" i="37"/>
  <c r="AK74" i="37"/>
  <c r="AT74" i="37" s="1"/>
  <c r="AJ68" i="37"/>
  <c r="AK68" i="37"/>
  <c r="AT68" i="37" s="1"/>
  <c r="AJ62" i="37"/>
  <c r="AK62" i="37"/>
  <c r="AT62" i="37" s="1"/>
  <c r="AJ56" i="37"/>
  <c r="AK56" i="37"/>
  <c r="AT56" i="37" s="1"/>
  <c r="AJ50" i="37"/>
  <c r="AK50" i="37"/>
  <c r="AT50" i="37" s="1"/>
  <c r="AJ44" i="37"/>
  <c r="AK44" i="37"/>
  <c r="AT44" i="37" s="1"/>
  <c r="AJ38" i="37"/>
  <c r="AK38" i="37"/>
  <c r="AT38" i="37" s="1"/>
  <c r="AJ32" i="37"/>
  <c r="AK32" i="37"/>
  <c r="AT32" i="37" s="1"/>
  <c r="AJ26" i="37"/>
  <c r="AK26" i="37"/>
  <c r="AT26" i="37" s="1"/>
  <c r="AJ20" i="37"/>
  <c r="AK20" i="37"/>
  <c r="AT20" i="37" s="1"/>
  <c r="AK14" i="37"/>
  <c r="AT14" i="37" s="1"/>
  <c r="AJ8" i="37"/>
  <c r="AK8" i="37"/>
  <c r="AT8" i="37" s="1"/>
  <c r="AS14" i="85"/>
  <c r="AL14" i="85"/>
  <c r="AU14" i="85" s="1"/>
  <c r="AS20" i="73"/>
  <c r="AL20" i="73"/>
  <c r="AU20" i="73" s="1"/>
  <c r="AS38" i="73"/>
  <c r="AL38" i="73"/>
  <c r="AU38" i="73" s="1"/>
  <c r="AS56" i="73"/>
  <c r="AL56" i="73"/>
  <c r="AU56" i="73" s="1"/>
  <c r="AS74" i="73"/>
  <c r="AL74" i="73"/>
  <c r="AU74" i="73" s="1"/>
  <c r="AS92" i="73"/>
  <c r="AL92" i="73"/>
  <c r="AU92" i="73" s="1"/>
  <c r="AS88" i="73"/>
  <c r="AL88" i="73"/>
  <c r="AU88" i="73" s="1"/>
  <c r="Y98" i="25"/>
  <c r="X98" i="25"/>
  <c r="X97" i="45"/>
  <c r="Y97" i="45"/>
  <c r="AS28" i="73"/>
  <c r="AL28" i="73"/>
  <c r="AU28" i="73" s="1"/>
  <c r="AS95" i="73"/>
  <c r="AL95" i="73"/>
  <c r="AU95" i="73" s="1"/>
  <c r="AS31" i="73"/>
  <c r="AL31" i="73"/>
  <c r="AU31" i="73" s="1"/>
  <c r="AS36" i="73"/>
  <c r="AL36" i="73"/>
  <c r="AU36" i="73" s="1"/>
  <c r="AS90" i="73"/>
  <c r="AL90" i="73"/>
  <c r="AU90" i="73" s="1"/>
  <c r="AJ76" i="93"/>
  <c r="AK76" i="93"/>
  <c r="AT76" i="93" s="1"/>
  <c r="AK46" i="93"/>
  <c r="AT46" i="93" s="1"/>
  <c r="AK10" i="93"/>
  <c r="AT10" i="93" s="1"/>
  <c r="AK93" i="37"/>
  <c r="AT93" i="37" s="1"/>
  <c r="AJ93" i="37"/>
  <c r="AJ45" i="37"/>
  <c r="AK45" i="37"/>
  <c r="AT45" i="37" s="1"/>
  <c r="AS63" i="73"/>
  <c r="AL63" i="73"/>
  <c r="AU63" i="73" s="1"/>
  <c r="AS16" i="73"/>
  <c r="AL16" i="73"/>
  <c r="AU16" i="73" s="1"/>
  <c r="AS34" i="73"/>
  <c r="AL34" i="73"/>
  <c r="AU34" i="73" s="1"/>
  <c r="AS76" i="73"/>
  <c r="AL76" i="73"/>
  <c r="AU76" i="73" s="1"/>
  <c r="AS29" i="73"/>
  <c r="AL29" i="73"/>
  <c r="AU29" i="73" s="1"/>
  <c r="AS47" i="73"/>
  <c r="AL47" i="73"/>
  <c r="AU47" i="73" s="1"/>
  <c r="AS65" i="73"/>
  <c r="AL65" i="73"/>
  <c r="AU65" i="73" s="1"/>
  <c r="AS83" i="73"/>
  <c r="AL83" i="73"/>
  <c r="AU83" i="73" s="1"/>
  <c r="AS12" i="85"/>
  <c r="AL12" i="85"/>
  <c r="AU12" i="85" s="1"/>
  <c r="AS7" i="73"/>
  <c r="AL7" i="73"/>
  <c r="AU7" i="73" s="1"/>
  <c r="AS43" i="73"/>
  <c r="AL43" i="73"/>
  <c r="AU43" i="73" s="1"/>
  <c r="AS6" i="73"/>
  <c r="AL6" i="73"/>
  <c r="AU6" i="73" s="1"/>
  <c r="AS24" i="73"/>
  <c r="AL24" i="73"/>
  <c r="AU24" i="73" s="1"/>
  <c r="AS42" i="73"/>
  <c r="AL42" i="73"/>
  <c r="AU42" i="73" s="1"/>
  <c r="AS60" i="73"/>
  <c r="AL60" i="73"/>
  <c r="AU60" i="73" s="1"/>
  <c r="AS78" i="73"/>
  <c r="AL78" i="73"/>
  <c r="AU78" i="73" s="1"/>
  <c r="AS96" i="73"/>
  <c r="AL96" i="73"/>
  <c r="AU96" i="73" s="1"/>
  <c r="AX97" i="93"/>
  <c r="S97" i="93" s="1"/>
  <c r="AC97" i="93" s="1"/>
  <c r="AB98" i="93" s="1"/>
  <c r="AX91" i="93"/>
  <c r="S91" i="93" s="1"/>
  <c r="AC91" i="93" s="1"/>
  <c r="AB92" i="93" s="1"/>
  <c r="AX85" i="93"/>
  <c r="S85" i="93" s="1"/>
  <c r="AC85" i="93" s="1"/>
  <c r="AB86" i="93" s="1"/>
  <c r="AX79" i="93"/>
  <c r="S79" i="93" s="1"/>
  <c r="AC79" i="93" s="1"/>
  <c r="AB80" i="93" s="1"/>
  <c r="AX73" i="93"/>
  <c r="S73" i="93" s="1"/>
  <c r="AC73" i="93" s="1"/>
  <c r="AB74" i="93" s="1"/>
  <c r="AX67" i="93"/>
  <c r="S67" i="93" s="1"/>
  <c r="AC67" i="93" s="1"/>
  <c r="AB68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3" i="93"/>
  <c r="S13" i="93" s="1"/>
  <c r="AC13" i="93" s="1"/>
  <c r="AB14" i="93" s="1"/>
  <c r="AX7" i="93"/>
  <c r="S7" i="93" s="1"/>
  <c r="AC7" i="93" s="1"/>
  <c r="AB8" i="93" s="1"/>
  <c r="AS25" i="73"/>
  <c r="AL25" i="73"/>
  <c r="AU25" i="73" s="1"/>
  <c r="AS79" i="73"/>
  <c r="AL79" i="73"/>
  <c r="AU79" i="73" s="1"/>
  <c r="AJ95" i="37"/>
  <c r="AK95" i="37"/>
  <c r="AT95" i="37" s="1"/>
  <c r="AJ91" i="37"/>
  <c r="AK91" i="37"/>
  <c r="AT91" i="37" s="1"/>
  <c r="AJ85" i="37"/>
  <c r="AK85" i="37"/>
  <c r="AT85" i="37" s="1"/>
  <c r="AJ79" i="37"/>
  <c r="AK79" i="37"/>
  <c r="AT79" i="37" s="1"/>
  <c r="AJ73" i="37"/>
  <c r="AK73" i="37"/>
  <c r="AT73" i="37" s="1"/>
  <c r="AJ67" i="37"/>
  <c r="AK67" i="37"/>
  <c r="AT67" i="37" s="1"/>
  <c r="AJ61" i="37"/>
  <c r="AK61" i="37"/>
  <c r="AT61" i="37" s="1"/>
  <c r="AJ55" i="37"/>
  <c r="AK55" i="37"/>
  <c r="AT55" i="37" s="1"/>
  <c r="AJ49" i="37"/>
  <c r="AK49" i="37"/>
  <c r="AT49" i="37" s="1"/>
  <c r="AJ43" i="37"/>
  <c r="AK43" i="37"/>
  <c r="AT43" i="37" s="1"/>
  <c r="AJ37" i="37"/>
  <c r="AK37" i="37"/>
  <c r="AT37" i="37" s="1"/>
  <c r="AJ31" i="37"/>
  <c r="AK31" i="37"/>
  <c r="AT31" i="37" s="1"/>
  <c r="AJ25" i="37"/>
  <c r="AK25" i="37"/>
  <c r="AT25" i="37" s="1"/>
  <c r="AJ19" i="37"/>
  <c r="AK19" i="37"/>
  <c r="AT19" i="37" s="1"/>
  <c r="AJ13" i="37"/>
  <c r="AK13" i="37"/>
  <c r="AT13" i="37" s="1"/>
  <c r="AJ7" i="37"/>
  <c r="AK7" i="37"/>
  <c r="AT7" i="37" s="1"/>
  <c r="AI97" i="25"/>
  <c r="AN97" i="25"/>
  <c r="AC98" i="33"/>
  <c r="AE98" i="33"/>
  <c r="AG98" i="33"/>
  <c r="AP98" i="33" s="1"/>
  <c r="AP100" i="33" s="1"/>
  <c r="AF98" i="33"/>
  <c r="AO98" i="33" s="1"/>
  <c r="AO100" i="33" s="1"/>
  <c r="AS55" i="73"/>
  <c r="AL55" i="73"/>
  <c r="AU55" i="73" s="1"/>
  <c r="AS58" i="73"/>
  <c r="AL58" i="73"/>
  <c r="AU58" i="73" s="1"/>
  <c r="AS23" i="73"/>
  <c r="AL23" i="73"/>
  <c r="AU23" i="73" s="1"/>
  <c r="AS54" i="73"/>
  <c r="AL54" i="73"/>
  <c r="AU54" i="73" s="1"/>
  <c r="AN95" i="29"/>
  <c r="AI95" i="29"/>
  <c r="AJ58" i="93"/>
  <c r="AK58" i="93"/>
  <c r="AT58" i="93" s="1"/>
  <c r="AK28" i="93"/>
  <c r="AT28" i="93" s="1"/>
  <c r="AK51" i="37"/>
  <c r="AT51" i="37" s="1"/>
  <c r="AJ51" i="37"/>
  <c r="AS45" i="73"/>
  <c r="AL45" i="73"/>
  <c r="AU45" i="73" s="1"/>
  <c r="AR97" i="33"/>
  <c r="AS17" i="85"/>
  <c r="AL17" i="85"/>
  <c r="AU17" i="85" s="1"/>
  <c r="AX92" i="93"/>
  <c r="S92" i="93" s="1"/>
  <c r="AC92" i="93" s="1"/>
  <c r="AB93" i="93" s="1"/>
  <c r="AX68" i="93"/>
  <c r="S68" i="93" s="1"/>
  <c r="AC68" i="93" s="1"/>
  <c r="AB69" i="93" s="1"/>
  <c r="AX50" i="93"/>
  <c r="S50" i="93" s="1"/>
  <c r="AC50" i="93" s="1"/>
  <c r="AB51" i="93" s="1"/>
  <c r="AX95" i="93"/>
  <c r="S95" i="93" s="1"/>
  <c r="AC95" i="93" s="1"/>
  <c r="AB96" i="93" s="1"/>
  <c r="AX90" i="93"/>
  <c r="S90" i="93" s="1"/>
  <c r="AC90" i="93" s="1"/>
  <c r="AB91" i="93" s="1"/>
  <c r="AX84" i="93"/>
  <c r="S84" i="93" s="1"/>
  <c r="AC84" i="93" s="1"/>
  <c r="AB85" i="93" s="1"/>
  <c r="AX78" i="93"/>
  <c r="S78" i="93" s="1"/>
  <c r="AC78" i="93" s="1"/>
  <c r="AB79" i="93" s="1"/>
  <c r="AX72" i="93"/>
  <c r="S72" i="93" s="1"/>
  <c r="AC72" i="93" s="1"/>
  <c r="AB73" i="93" s="1"/>
  <c r="AX66" i="93"/>
  <c r="S66" i="93" s="1"/>
  <c r="AC66" i="93" s="1"/>
  <c r="AB67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X36" i="93"/>
  <c r="S36" i="93" s="1"/>
  <c r="AC36" i="93" s="1"/>
  <c r="AB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12" i="93"/>
  <c r="S12" i="93" s="1"/>
  <c r="AC12" i="93" s="1"/>
  <c r="AB13" i="93" s="1"/>
  <c r="AX6" i="93"/>
  <c r="S6" i="93" s="1"/>
  <c r="AC6" i="93" s="1"/>
  <c r="AB7" i="93" s="1"/>
  <c r="AS3" i="85"/>
  <c r="AL3" i="85"/>
  <c r="AU3" i="85" s="1"/>
  <c r="AJ97" i="37"/>
  <c r="AK97" i="37"/>
  <c r="AT97" i="37" s="1"/>
  <c r="AK90" i="37"/>
  <c r="AT90" i="37" s="1"/>
  <c r="AJ90" i="37"/>
  <c r="AK84" i="37"/>
  <c r="AT84" i="37" s="1"/>
  <c r="AJ84" i="37"/>
  <c r="AK78" i="37"/>
  <c r="AT78" i="37" s="1"/>
  <c r="AJ78" i="37"/>
  <c r="AK72" i="37"/>
  <c r="AT72" i="37" s="1"/>
  <c r="AJ72" i="37"/>
  <c r="AK66" i="37"/>
  <c r="AT66" i="37" s="1"/>
  <c r="AJ66" i="37"/>
  <c r="AK60" i="37"/>
  <c r="AT60" i="37" s="1"/>
  <c r="AJ60" i="37"/>
  <c r="AK54" i="37"/>
  <c r="AT54" i="37" s="1"/>
  <c r="AJ54" i="37"/>
  <c r="AJ48" i="37"/>
  <c r="AK48" i="37"/>
  <c r="AT48" i="37" s="1"/>
  <c r="AJ42" i="37"/>
  <c r="AK42" i="37"/>
  <c r="AT42" i="37" s="1"/>
  <c r="AJ36" i="37"/>
  <c r="AK36" i="37"/>
  <c r="AT36" i="37" s="1"/>
  <c r="AJ30" i="37"/>
  <c r="AK30" i="37"/>
  <c r="AT30" i="37" s="1"/>
  <c r="AJ24" i="37"/>
  <c r="AK24" i="37"/>
  <c r="AT24" i="37" s="1"/>
  <c r="AJ18" i="37"/>
  <c r="AK18" i="37"/>
  <c r="AT18" i="37" s="1"/>
  <c r="AJ6" i="37"/>
  <c r="AK6" i="37"/>
  <c r="AT6" i="37" s="1"/>
  <c r="AS4" i="81"/>
  <c r="AS100" i="81" s="1"/>
  <c r="AL4" i="81"/>
  <c r="AU4" i="81" s="1"/>
  <c r="AU100" i="81" s="1"/>
  <c r="C11" i="81" s="1"/>
  <c r="F34" i="97" s="1"/>
  <c r="AS8" i="73"/>
  <c r="AL8" i="73"/>
  <c r="AU8" i="73" s="1"/>
  <c r="AS26" i="73"/>
  <c r="AL26" i="73"/>
  <c r="AU26" i="73" s="1"/>
  <c r="AS44" i="73"/>
  <c r="AL44" i="73"/>
  <c r="AU44" i="73" s="1"/>
  <c r="AS62" i="73"/>
  <c r="AL62" i="73"/>
  <c r="AU62" i="73" s="1"/>
  <c r="AS80" i="73"/>
  <c r="AL80" i="73"/>
  <c r="AU80" i="73" s="1"/>
  <c r="AS40" i="73"/>
  <c r="AL40" i="73"/>
  <c r="AU40" i="73" s="1"/>
  <c r="AS3" i="73"/>
  <c r="AL3" i="73"/>
  <c r="AU3" i="73" s="1"/>
  <c r="AS8" i="85"/>
  <c r="AL8" i="85"/>
  <c r="AU8" i="85" s="1"/>
  <c r="AS64" i="73"/>
  <c r="AL64" i="73"/>
  <c r="AU64" i="73" s="1"/>
  <c r="AS73" i="73"/>
  <c r="AL73" i="73"/>
  <c r="AU73" i="73" s="1"/>
  <c r="AS41" i="73"/>
  <c r="AL41" i="73"/>
  <c r="AU41" i="73" s="1"/>
  <c r="AS18" i="73"/>
  <c r="AL18" i="73"/>
  <c r="AU18" i="73" s="1"/>
  <c r="AJ64" i="93"/>
  <c r="AK64" i="93"/>
  <c r="AT64" i="93" s="1"/>
  <c r="AJ16" i="93"/>
  <c r="AK16" i="93"/>
  <c r="AT16" i="93" s="1"/>
  <c r="AK63" i="37"/>
  <c r="AT63" i="37" s="1"/>
  <c r="AJ63" i="37"/>
  <c r="AS81" i="73"/>
  <c r="AL81" i="73"/>
  <c r="AU81" i="73" s="1"/>
  <c r="AS9" i="85"/>
  <c r="AL9" i="85"/>
  <c r="AU9" i="85" s="1"/>
  <c r="AX74" i="93"/>
  <c r="S74" i="93" s="1"/>
  <c r="AC74" i="93" s="1"/>
  <c r="AB75" i="93" s="1"/>
  <c r="AX38" i="93"/>
  <c r="S38" i="93" s="1"/>
  <c r="AC38" i="93" s="1"/>
  <c r="AB39" i="93" s="1"/>
  <c r="AS15" i="73"/>
  <c r="AL15" i="73"/>
  <c r="AU15" i="73" s="1"/>
  <c r="AS51" i="73"/>
  <c r="AL51" i="73"/>
  <c r="AU51" i="73" s="1"/>
  <c r="AS87" i="73"/>
  <c r="AL87" i="73"/>
  <c r="AU87" i="73" s="1"/>
  <c r="AS46" i="73"/>
  <c r="AL46" i="73"/>
  <c r="AU46" i="73" s="1"/>
  <c r="AS18" i="85"/>
  <c r="AL18" i="85"/>
  <c r="AU18" i="85" s="1"/>
  <c r="AJ5" i="73"/>
  <c r="AK5" i="73"/>
  <c r="AT5" i="73" s="1"/>
  <c r="AS22" i="73"/>
  <c r="AL22" i="73"/>
  <c r="AU22" i="73" s="1"/>
  <c r="AS52" i="73"/>
  <c r="AL52" i="73"/>
  <c r="AU52" i="73" s="1"/>
  <c r="AS97" i="73"/>
  <c r="AL97" i="73"/>
  <c r="AU97" i="73" s="1"/>
  <c r="AS15" i="85"/>
  <c r="AL15" i="85"/>
  <c r="AU15" i="85" s="1"/>
  <c r="AS17" i="73"/>
  <c r="AL17" i="73"/>
  <c r="AU17" i="73" s="1"/>
  <c r="AS35" i="73"/>
  <c r="AL35" i="73"/>
  <c r="AU35" i="73" s="1"/>
  <c r="AS53" i="73"/>
  <c r="AL53" i="73"/>
  <c r="AU53" i="73" s="1"/>
  <c r="AS71" i="73"/>
  <c r="AL71" i="73"/>
  <c r="AU71" i="73" s="1"/>
  <c r="AS89" i="73"/>
  <c r="AL89" i="73"/>
  <c r="AU89" i="73" s="1"/>
  <c r="AG98" i="93"/>
  <c r="AP98" i="93" s="1"/>
  <c r="AP100" i="93" s="1"/>
  <c r="AE98" i="93"/>
  <c r="AC98" i="93"/>
  <c r="AF98" i="93"/>
  <c r="AO98" i="93" s="1"/>
  <c r="AO100" i="93" s="1"/>
  <c r="AS19" i="73"/>
  <c r="AL19" i="73"/>
  <c r="AU19" i="73" s="1"/>
  <c r="AS61" i="73"/>
  <c r="AL61" i="73"/>
  <c r="AU61" i="73" s="1"/>
  <c r="AS12" i="73"/>
  <c r="AL12" i="73"/>
  <c r="AU12" i="73" s="1"/>
  <c r="AS30" i="73"/>
  <c r="AL30" i="73"/>
  <c r="AU30" i="73" s="1"/>
  <c r="AS48" i="73"/>
  <c r="AL48" i="73"/>
  <c r="AU48" i="73" s="1"/>
  <c r="AS66" i="73"/>
  <c r="AL66" i="73"/>
  <c r="AU66" i="73" s="1"/>
  <c r="AS84" i="73"/>
  <c r="AL84" i="73"/>
  <c r="AU84" i="73" s="1"/>
  <c r="AX96" i="93"/>
  <c r="S96" i="93" s="1"/>
  <c r="AC96" i="93" s="1"/>
  <c r="AB97" i="93" s="1"/>
  <c r="AX89" i="93"/>
  <c r="S89" i="93" s="1"/>
  <c r="AC89" i="93" s="1"/>
  <c r="AB90" i="93" s="1"/>
  <c r="AX83" i="93"/>
  <c r="S83" i="93" s="1"/>
  <c r="AC83" i="93" s="1"/>
  <c r="AB84" i="93" s="1"/>
  <c r="AX77" i="93"/>
  <c r="S77" i="93" s="1"/>
  <c r="AC77" i="93" s="1"/>
  <c r="AB78" i="93" s="1"/>
  <c r="AX71" i="93"/>
  <c r="S71" i="93" s="1"/>
  <c r="AC71" i="93" s="1"/>
  <c r="AB72" i="93" s="1"/>
  <c r="AX65" i="93"/>
  <c r="S65" i="93" s="1"/>
  <c r="AC65" i="93" s="1"/>
  <c r="AB66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X29" i="93"/>
  <c r="S29" i="93" s="1"/>
  <c r="AC29" i="93" s="1"/>
  <c r="AB30" i="93" s="1"/>
  <c r="AX23" i="93"/>
  <c r="S23" i="93" s="1"/>
  <c r="AC23" i="93" s="1"/>
  <c r="AB24" i="93" s="1"/>
  <c r="AX17" i="93"/>
  <c r="S17" i="93" s="1"/>
  <c r="AC17" i="93" s="1"/>
  <c r="AB18" i="93" s="1"/>
  <c r="AX11" i="93"/>
  <c r="S11" i="93" s="1"/>
  <c r="AC11" i="93" s="1"/>
  <c r="AB12" i="93" s="1"/>
  <c r="AJ4" i="85"/>
  <c r="AK4" i="85"/>
  <c r="AT4" i="85" s="1"/>
  <c r="AT100" i="85" s="1"/>
  <c r="AS20" i="85"/>
  <c r="AL20" i="85"/>
  <c r="AU20" i="85" s="1"/>
  <c r="AS37" i="73"/>
  <c r="AL37" i="73"/>
  <c r="AU37" i="73" s="1"/>
  <c r="AS91" i="73"/>
  <c r="AL91" i="73"/>
  <c r="AU91" i="73" s="1"/>
  <c r="AJ96" i="37"/>
  <c r="AK96" i="37"/>
  <c r="AT96" i="37" s="1"/>
  <c r="AJ89" i="37"/>
  <c r="AK89" i="37"/>
  <c r="AT89" i="37" s="1"/>
  <c r="AJ83" i="37"/>
  <c r="AK83" i="37"/>
  <c r="AT83" i="37" s="1"/>
  <c r="AJ77" i="37"/>
  <c r="AK77" i="37"/>
  <c r="AT77" i="37" s="1"/>
  <c r="AJ71" i="37"/>
  <c r="AK71" i="37"/>
  <c r="AT71" i="37" s="1"/>
  <c r="AJ65" i="37"/>
  <c r="AK65" i="37"/>
  <c r="AT65" i="37" s="1"/>
  <c r="AJ59" i="37"/>
  <c r="AK59" i="37"/>
  <c r="AT59" i="37" s="1"/>
  <c r="AJ53" i="37"/>
  <c r="AK53" i="37"/>
  <c r="AT53" i="37" s="1"/>
  <c r="AJ47" i="37"/>
  <c r="AK47" i="37"/>
  <c r="AT47" i="37" s="1"/>
  <c r="AJ41" i="37"/>
  <c r="AK41" i="37"/>
  <c r="AT41" i="37" s="1"/>
  <c r="AJ35" i="37"/>
  <c r="AK35" i="37"/>
  <c r="AT35" i="37" s="1"/>
  <c r="AJ29" i="37"/>
  <c r="AK29" i="37"/>
  <c r="AT29" i="37" s="1"/>
  <c r="AJ23" i="37"/>
  <c r="AK23" i="37"/>
  <c r="AT23" i="37" s="1"/>
  <c r="AJ17" i="37"/>
  <c r="AK17" i="37"/>
  <c r="AT17" i="37" s="1"/>
  <c r="AK11" i="37"/>
  <c r="AT11" i="37" s="1"/>
  <c r="AS11" i="85"/>
  <c r="AL11" i="85"/>
  <c r="AU11" i="85" s="1"/>
  <c r="AS67" i="73"/>
  <c r="AL67" i="73"/>
  <c r="AU67" i="73" s="1"/>
  <c r="X93" i="89"/>
  <c r="Y93" i="89"/>
  <c r="AJ4" i="73"/>
  <c r="AK4" i="73"/>
  <c r="AT4" i="73" s="1"/>
  <c r="AT100" i="73" s="1"/>
  <c r="Z98" i="25" l="1"/>
  <c r="AX18" i="33"/>
  <c r="S18" i="33" s="1"/>
  <c r="AC18" i="33" s="1"/>
  <c r="AB19" i="33" s="1"/>
  <c r="AX12" i="33"/>
  <c r="S12" i="33" s="1"/>
  <c r="AC12" i="33" s="1"/>
  <c r="AB13" i="33" s="1"/>
  <c r="AX17" i="33"/>
  <c r="S17" i="33" s="1"/>
  <c r="AC17" i="33" s="1"/>
  <c r="AB18" i="33" s="1"/>
  <c r="AX11" i="33"/>
  <c r="S11" i="33" s="1"/>
  <c r="AC11" i="33" s="1"/>
  <c r="AB12" i="33" s="1"/>
  <c r="AJ28" i="93"/>
  <c r="AJ88" i="93"/>
  <c r="AJ11" i="37"/>
  <c r="AJ12" i="37"/>
  <c r="AJ70" i="93"/>
  <c r="AJ15" i="37"/>
  <c r="AK88" i="93"/>
  <c r="AT88" i="93" s="1"/>
  <c r="AJ14" i="37"/>
  <c r="AJ34" i="93"/>
  <c r="AX9" i="33"/>
  <c r="S9" i="33" s="1"/>
  <c r="AC9" i="33" s="1"/>
  <c r="AB10" i="33" s="1"/>
  <c r="Z96" i="29"/>
  <c r="AX8" i="33"/>
  <c r="S8" i="33" s="1"/>
  <c r="AC8" i="33" s="1"/>
  <c r="AB9" i="33" s="1"/>
  <c r="AX7" i="33"/>
  <c r="S7" i="33" s="1"/>
  <c r="AC7" i="33" s="1"/>
  <c r="AB8" i="33" s="1"/>
  <c r="AX6" i="33"/>
  <c r="S6" i="33" s="1"/>
  <c r="AC6" i="33" s="1"/>
  <c r="AB7" i="33" s="1"/>
  <c r="AX10" i="33"/>
  <c r="S10" i="33" s="1"/>
  <c r="AC10" i="33" s="1"/>
  <c r="AB11" i="33" s="1"/>
  <c r="AX4" i="33"/>
  <c r="S4" i="33" s="1"/>
  <c r="AC4" i="33" s="1"/>
  <c r="AB5" i="33" s="1"/>
  <c r="AX5" i="33"/>
  <c r="S5" i="33" s="1"/>
  <c r="AC5" i="33" s="1"/>
  <c r="AB6" i="33" s="1"/>
  <c r="Z93" i="89"/>
  <c r="AG93" i="89" s="1"/>
  <c r="AP93" i="89" s="1"/>
  <c r="Z97" i="45"/>
  <c r="W98" i="45" s="1"/>
  <c r="W97" i="29"/>
  <c r="AG96" i="29"/>
  <c r="AP96" i="29" s="1"/>
  <c r="AE96" i="29"/>
  <c r="AF96" i="29"/>
  <c r="AO96" i="29" s="1"/>
  <c r="AK36" i="93"/>
  <c r="AT36" i="93" s="1"/>
  <c r="AJ36" i="93"/>
  <c r="AS5" i="73"/>
  <c r="AL5" i="73"/>
  <c r="AU5" i="73" s="1"/>
  <c r="AJ32" i="93"/>
  <c r="AK32" i="93"/>
  <c r="AT32" i="93" s="1"/>
  <c r="AJ73" i="93"/>
  <c r="AK73" i="93"/>
  <c r="AT73" i="93" s="1"/>
  <c r="AS23" i="37"/>
  <c r="AL23" i="37"/>
  <c r="AU23" i="37" s="1"/>
  <c r="AS41" i="37"/>
  <c r="AL41" i="37"/>
  <c r="AU41" i="37" s="1"/>
  <c r="AS59" i="37"/>
  <c r="AL59" i="37"/>
  <c r="AU59" i="37" s="1"/>
  <c r="AS77" i="37"/>
  <c r="AL77" i="37"/>
  <c r="AU77" i="37" s="1"/>
  <c r="AS96" i="37"/>
  <c r="AL96" i="37"/>
  <c r="AU96" i="37" s="1"/>
  <c r="AK30" i="93"/>
  <c r="AT30" i="93" s="1"/>
  <c r="AJ30" i="93"/>
  <c r="AJ66" i="93"/>
  <c r="AK66" i="93"/>
  <c r="AT66" i="93" s="1"/>
  <c r="AS60" i="37"/>
  <c r="AL60" i="37"/>
  <c r="AU60" i="37" s="1"/>
  <c r="AS78" i="37"/>
  <c r="AL78" i="37"/>
  <c r="AU78" i="37" s="1"/>
  <c r="AJ19" i="93"/>
  <c r="AK19" i="93"/>
  <c r="AT19" i="93" s="1"/>
  <c r="AJ55" i="93"/>
  <c r="AK55" i="93"/>
  <c r="AT55" i="93" s="1"/>
  <c r="AJ91" i="93"/>
  <c r="AK91" i="93"/>
  <c r="AT91" i="93" s="1"/>
  <c r="AS13" i="37"/>
  <c r="AL13" i="37"/>
  <c r="AU13" i="37" s="1"/>
  <c r="AS31" i="37"/>
  <c r="AL31" i="37"/>
  <c r="AU31" i="37" s="1"/>
  <c r="AS49" i="37"/>
  <c r="AL49" i="37"/>
  <c r="AU49" i="37" s="1"/>
  <c r="AS67" i="37"/>
  <c r="AL67" i="37"/>
  <c r="AU67" i="37" s="1"/>
  <c r="AS85" i="37"/>
  <c r="AL85" i="37"/>
  <c r="AU85" i="37" s="1"/>
  <c r="AJ26" i="93"/>
  <c r="AK26" i="93"/>
  <c r="AT26" i="93" s="1"/>
  <c r="AJ62" i="93"/>
  <c r="AK62" i="93"/>
  <c r="AT62" i="93" s="1"/>
  <c r="AK98" i="93"/>
  <c r="AT98" i="93" s="1"/>
  <c r="AJ98" i="93"/>
  <c r="AS98" i="93" s="1"/>
  <c r="AS45" i="37"/>
  <c r="AL45" i="37"/>
  <c r="AU45" i="37" s="1"/>
  <c r="AJ46" i="93"/>
  <c r="AS14" i="37"/>
  <c r="AL14" i="37"/>
  <c r="AU14" i="37" s="1"/>
  <c r="AS32" i="37"/>
  <c r="AL32" i="37"/>
  <c r="AU32" i="37" s="1"/>
  <c r="AS50" i="37"/>
  <c r="AL50" i="37"/>
  <c r="AU50" i="37" s="1"/>
  <c r="AS68" i="37"/>
  <c r="AL68" i="37"/>
  <c r="AU68" i="37" s="1"/>
  <c r="AS86" i="37"/>
  <c r="AL86" i="37"/>
  <c r="AU86" i="37" s="1"/>
  <c r="AJ9" i="93"/>
  <c r="AK9" i="93"/>
  <c r="AT9" i="93" s="1"/>
  <c r="AJ63" i="93"/>
  <c r="AK63" i="93"/>
  <c r="AT63" i="93" s="1"/>
  <c r="AR96" i="45"/>
  <c r="AS69" i="37"/>
  <c r="AL69" i="37"/>
  <c r="AU69" i="37" s="1"/>
  <c r="AB4" i="93"/>
  <c r="AJ3" i="93"/>
  <c r="AJ41" i="93"/>
  <c r="AK41" i="93"/>
  <c r="AT41" i="93" s="1"/>
  <c r="AJ77" i="93"/>
  <c r="AK77" i="93"/>
  <c r="AT77" i="93" s="1"/>
  <c r="AJ93" i="33"/>
  <c r="AK93" i="33"/>
  <c r="AT93" i="33" s="1"/>
  <c r="AJ87" i="33"/>
  <c r="AK87" i="33"/>
  <c r="AT87" i="33" s="1"/>
  <c r="AJ81" i="33"/>
  <c r="AK81" i="33"/>
  <c r="AT81" i="33" s="1"/>
  <c r="AJ75" i="33"/>
  <c r="AK75" i="33"/>
  <c r="AT75" i="33" s="1"/>
  <c r="AJ69" i="33"/>
  <c r="AK69" i="33"/>
  <c r="AT69" i="33" s="1"/>
  <c r="AJ63" i="33"/>
  <c r="AK63" i="33"/>
  <c r="AT63" i="33" s="1"/>
  <c r="AJ57" i="33"/>
  <c r="AK57" i="33"/>
  <c r="AT57" i="33" s="1"/>
  <c r="AJ51" i="33"/>
  <c r="AK51" i="33"/>
  <c r="AT51" i="33" s="1"/>
  <c r="AJ45" i="33"/>
  <c r="AK45" i="33"/>
  <c r="AT45" i="33" s="1"/>
  <c r="AJ39" i="33"/>
  <c r="AK39" i="33"/>
  <c r="AT39" i="33" s="1"/>
  <c r="AJ33" i="33"/>
  <c r="AK33" i="33"/>
  <c r="AT33" i="33" s="1"/>
  <c r="AJ27" i="33"/>
  <c r="AK27" i="33"/>
  <c r="AT27" i="33" s="1"/>
  <c r="AJ21" i="33"/>
  <c r="AK21" i="33"/>
  <c r="AT21" i="33" s="1"/>
  <c r="AJ15" i="33"/>
  <c r="AK15" i="33"/>
  <c r="AT15" i="33" s="1"/>
  <c r="AJ9" i="33"/>
  <c r="AK9" i="33"/>
  <c r="AT9" i="33" s="1"/>
  <c r="AK5" i="33"/>
  <c r="AT5" i="33" s="1"/>
  <c r="AJ5" i="33"/>
  <c r="AK45" i="93"/>
  <c r="AT45" i="93" s="1"/>
  <c r="AJ45" i="93"/>
  <c r="AS57" i="37"/>
  <c r="AL57" i="37"/>
  <c r="AU57" i="37" s="1"/>
  <c r="AJ96" i="93"/>
  <c r="AK96" i="93"/>
  <c r="AT96" i="93" s="1"/>
  <c r="AS93" i="37"/>
  <c r="AL93" i="37"/>
  <c r="AU93" i="37" s="1"/>
  <c r="AJ15" i="93"/>
  <c r="AK15" i="93"/>
  <c r="AT15" i="93" s="1"/>
  <c r="AJ87" i="93"/>
  <c r="AK87" i="93"/>
  <c r="AT87" i="93" s="1"/>
  <c r="AS34" i="93"/>
  <c r="AL34" i="93"/>
  <c r="AU34" i="93" s="1"/>
  <c r="AS9" i="37"/>
  <c r="AL9" i="37"/>
  <c r="AU9" i="37" s="1"/>
  <c r="AS27" i="37"/>
  <c r="AL27" i="37"/>
  <c r="AU27" i="37" s="1"/>
  <c r="AR92" i="89"/>
  <c r="AS16" i="37"/>
  <c r="AL16" i="37"/>
  <c r="AU16" i="37" s="1"/>
  <c r="AS34" i="37"/>
  <c r="AL34" i="37"/>
  <c r="AU34" i="37" s="1"/>
  <c r="AS52" i="37"/>
  <c r="AL52" i="37"/>
  <c r="AU52" i="37" s="1"/>
  <c r="AS70" i="37"/>
  <c r="AL70" i="37"/>
  <c r="AU70" i="37" s="1"/>
  <c r="AK11" i="93"/>
  <c r="AT11" i="93" s="1"/>
  <c r="AJ11" i="93"/>
  <c r="AJ47" i="93"/>
  <c r="AK47" i="93"/>
  <c r="AT47" i="93" s="1"/>
  <c r="AJ83" i="93"/>
  <c r="AK83" i="93"/>
  <c r="AT83" i="93" s="1"/>
  <c r="AJ98" i="33"/>
  <c r="AS98" i="33" s="1"/>
  <c r="AK98" i="33"/>
  <c r="AT98" i="33" s="1"/>
  <c r="AJ92" i="33"/>
  <c r="AK92" i="33"/>
  <c r="AT92" i="33" s="1"/>
  <c r="AJ86" i="33"/>
  <c r="AK86" i="33"/>
  <c r="AT86" i="33" s="1"/>
  <c r="AJ80" i="33"/>
  <c r="AK80" i="33"/>
  <c r="AT80" i="33" s="1"/>
  <c r="AJ74" i="33"/>
  <c r="AK74" i="33"/>
  <c r="AT74" i="33" s="1"/>
  <c r="AJ68" i="33"/>
  <c r="AK68" i="33"/>
  <c r="AT68" i="33" s="1"/>
  <c r="AJ62" i="33"/>
  <c r="AK62" i="33"/>
  <c r="AT62" i="33" s="1"/>
  <c r="AJ56" i="33"/>
  <c r="AK56" i="33"/>
  <c r="AT56" i="33" s="1"/>
  <c r="AJ50" i="33"/>
  <c r="AK50" i="33"/>
  <c r="AT50" i="33" s="1"/>
  <c r="AJ44" i="33"/>
  <c r="AK44" i="33"/>
  <c r="AT44" i="33" s="1"/>
  <c r="AJ38" i="33"/>
  <c r="AK38" i="33"/>
  <c r="AT38" i="33" s="1"/>
  <c r="AJ32" i="33"/>
  <c r="AK32" i="33"/>
  <c r="AT32" i="33" s="1"/>
  <c r="AK26" i="33"/>
  <c r="AT26" i="33" s="1"/>
  <c r="AJ26" i="33"/>
  <c r="AK20" i="33"/>
  <c r="AT20" i="33" s="1"/>
  <c r="AJ20" i="33"/>
  <c r="AK14" i="33"/>
  <c r="AT14" i="33" s="1"/>
  <c r="AJ14" i="33"/>
  <c r="AK8" i="33"/>
  <c r="AT8" i="33" s="1"/>
  <c r="AJ8" i="33"/>
  <c r="AJ81" i="93"/>
  <c r="AK81" i="93"/>
  <c r="AT81" i="93" s="1"/>
  <c r="AJ95" i="93"/>
  <c r="AS6" i="37"/>
  <c r="AL6" i="37"/>
  <c r="AU6" i="37" s="1"/>
  <c r="AS97" i="37"/>
  <c r="AL97" i="37"/>
  <c r="AU97" i="37" s="1"/>
  <c r="AJ68" i="93"/>
  <c r="AK68" i="93"/>
  <c r="AT68" i="93" s="1"/>
  <c r="AS88" i="37"/>
  <c r="AL88" i="37"/>
  <c r="AU88" i="37" s="1"/>
  <c r="AS29" i="37"/>
  <c r="AL29" i="37"/>
  <c r="AU29" i="37" s="1"/>
  <c r="AS47" i="37"/>
  <c r="AL47" i="37"/>
  <c r="AU47" i="37" s="1"/>
  <c r="AS65" i="37"/>
  <c r="AL65" i="37"/>
  <c r="AU65" i="37" s="1"/>
  <c r="AS83" i="37"/>
  <c r="AL83" i="37"/>
  <c r="AU83" i="37" s="1"/>
  <c r="AS4" i="85"/>
  <c r="AL4" i="85"/>
  <c r="AU4" i="85" s="1"/>
  <c r="AU100" i="85" s="1"/>
  <c r="C11" i="85" s="1"/>
  <c r="F38" i="97" s="1"/>
  <c r="AK42" i="93"/>
  <c r="AT42" i="93" s="1"/>
  <c r="AJ42" i="93"/>
  <c r="AJ78" i="93"/>
  <c r="AK78" i="93"/>
  <c r="AT78" i="93" s="1"/>
  <c r="AK39" i="93"/>
  <c r="AT39" i="93" s="1"/>
  <c r="AJ39" i="93"/>
  <c r="AS63" i="37"/>
  <c r="AL63" i="37"/>
  <c r="AU63" i="37" s="1"/>
  <c r="AS66" i="37"/>
  <c r="AL66" i="37"/>
  <c r="AU66" i="37" s="1"/>
  <c r="AS84" i="37"/>
  <c r="AL84" i="37"/>
  <c r="AU84" i="37" s="1"/>
  <c r="AJ31" i="93"/>
  <c r="AK31" i="93"/>
  <c r="AT31" i="93" s="1"/>
  <c r="AJ67" i="93"/>
  <c r="AK67" i="93"/>
  <c r="AT67" i="93" s="1"/>
  <c r="AK51" i="93"/>
  <c r="AT51" i="93" s="1"/>
  <c r="AJ51" i="93"/>
  <c r="AS28" i="93"/>
  <c r="AL28" i="93"/>
  <c r="AU28" i="93" s="1"/>
  <c r="AR97" i="25"/>
  <c r="AS19" i="37"/>
  <c r="AL19" i="37"/>
  <c r="AU19" i="37" s="1"/>
  <c r="AS37" i="37"/>
  <c r="AL37" i="37"/>
  <c r="AU37" i="37" s="1"/>
  <c r="AS55" i="37"/>
  <c r="AL55" i="37"/>
  <c r="AU55" i="37" s="1"/>
  <c r="AS73" i="37"/>
  <c r="AL73" i="37"/>
  <c r="AU73" i="37" s="1"/>
  <c r="AS91" i="37"/>
  <c r="AL91" i="37"/>
  <c r="AU91" i="37" s="1"/>
  <c r="AJ38" i="93"/>
  <c r="AK38" i="93"/>
  <c r="AT38" i="93" s="1"/>
  <c r="AJ74" i="93"/>
  <c r="AK74" i="93"/>
  <c r="AT74" i="93" s="1"/>
  <c r="AS76" i="93"/>
  <c r="AL76" i="93"/>
  <c r="AU76" i="93" s="1"/>
  <c r="AH97" i="45"/>
  <c r="AQ97" i="45" s="1"/>
  <c r="AS20" i="37"/>
  <c r="AL20" i="37"/>
  <c r="AU20" i="37" s="1"/>
  <c r="AS38" i="37"/>
  <c r="AL38" i="37"/>
  <c r="AU38" i="37" s="1"/>
  <c r="AS56" i="37"/>
  <c r="AL56" i="37"/>
  <c r="AU56" i="37" s="1"/>
  <c r="AS74" i="37"/>
  <c r="AL74" i="37"/>
  <c r="AU74" i="37" s="1"/>
  <c r="AS92" i="37"/>
  <c r="AL92" i="37"/>
  <c r="AU92" i="37" s="1"/>
  <c r="AK21" i="93"/>
  <c r="AT21" i="93" s="1"/>
  <c r="AJ21" i="93"/>
  <c r="AS75" i="37"/>
  <c r="AL75" i="37"/>
  <c r="AU75" i="37" s="1"/>
  <c r="AS81" i="37"/>
  <c r="AL81" i="37"/>
  <c r="AU81" i="37" s="1"/>
  <c r="AJ17" i="93"/>
  <c r="AK17" i="93"/>
  <c r="AT17" i="93" s="1"/>
  <c r="AJ53" i="93"/>
  <c r="AK53" i="93"/>
  <c r="AT53" i="93" s="1"/>
  <c r="AK89" i="93"/>
  <c r="AT89" i="93" s="1"/>
  <c r="AJ89" i="93"/>
  <c r="AJ94" i="33"/>
  <c r="AK94" i="33"/>
  <c r="AT94" i="33" s="1"/>
  <c r="AJ91" i="33"/>
  <c r="AK91" i="33"/>
  <c r="AT91" i="33" s="1"/>
  <c r="AJ85" i="33"/>
  <c r="AK85" i="33"/>
  <c r="AT85" i="33" s="1"/>
  <c r="AJ79" i="33"/>
  <c r="AK79" i="33"/>
  <c r="AT79" i="33" s="1"/>
  <c r="AK73" i="33"/>
  <c r="AT73" i="33" s="1"/>
  <c r="AJ73" i="33"/>
  <c r="AJ67" i="33"/>
  <c r="AK67" i="33"/>
  <c r="AT67" i="33" s="1"/>
  <c r="AJ61" i="33"/>
  <c r="AK61" i="33"/>
  <c r="AT61" i="33" s="1"/>
  <c r="AK55" i="33"/>
  <c r="AT55" i="33" s="1"/>
  <c r="AJ55" i="33"/>
  <c r="AJ49" i="33"/>
  <c r="AK49" i="33"/>
  <c r="AT49" i="33" s="1"/>
  <c r="AJ43" i="33"/>
  <c r="AK43" i="33"/>
  <c r="AT43" i="33" s="1"/>
  <c r="AJ37" i="33"/>
  <c r="AK37" i="33"/>
  <c r="AT37" i="33" s="1"/>
  <c r="AJ31" i="33"/>
  <c r="AK31" i="33"/>
  <c r="AT31" i="33" s="1"/>
  <c r="AJ25" i="33"/>
  <c r="AK25" i="33"/>
  <c r="AT25" i="33" s="1"/>
  <c r="AK19" i="33"/>
  <c r="AT19" i="33" s="1"/>
  <c r="AJ19" i="33"/>
  <c r="AK13" i="33"/>
  <c r="AT13" i="33" s="1"/>
  <c r="AJ13" i="33"/>
  <c r="AK7" i="33"/>
  <c r="AT7" i="33" s="1"/>
  <c r="AJ7" i="33"/>
  <c r="AH93" i="89"/>
  <c r="AQ93" i="89" s="1"/>
  <c r="AJ25" i="93"/>
  <c r="AK25" i="93"/>
  <c r="AT25" i="93" s="1"/>
  <c r="AK12" i="93"/>
  <c r="AT12" i="93" s="1"/>
  <c r="AJ12" i="93"/>
  <c r="AS12" i="37"/>
  <c r="AL12" i="37"/>
  <c r="AU12" i="37" s="1"/>
  <c r="AS48" i="37"/>
  <c r="AL48" i="37"/>
  <c r="AU48" i="37" s="1"/>
  <c r="AS100" i="85"/>
  <c r="AJ69" i="93"/>
  <c r="AK69" i="93"/>
  <c r="AT69" i="93" s="1"/>
  <c r="AJ8" i="93"/>
  <c r="AK8" i="93"/>
  <c r="AT8" i="93" s="1"/>
  <c r="AJ44" i="93"/>
  <c r="AK44" i="93"/>
  <c r="AT44" i="93" s="1"/>
  <c r="AJ80" i="93"/>
  <c r="AK80" i="93"/>
  <c r="AT80" i="93" s="1"/>
  <c r="AK27" i="93"/>
  <c r="AT27" i="93" s="1"/>
  <c r="AJ27" i="93"/>
  <c r="AS70" i="93"/>
  <c r="AL70" i="93"/>
  <c r="AU70" i="93" s="1"/>
  <c r="AS15" i="37"/>
  <c r="AL15" i="37"/>
  <c r="AU15" i="37" s="1"/>
  <c r="AS33" i="37"/>
  <c r="AL33" i="37"/>
  <c r="AU33" i="37" s="1"/>
  <c r="AS40" i="93"/>
  <c r="AL40" i="93"/>
  <c r="AU40" i="93" s="1"/>
  <c r="AS5" i="37"/>
  <c r="AL5" i="37"/>
  <c r="AU5" i="37" s="1"/>
  <c r="AS22" i="37"/>
  <c r="AL22" i="37"/>
  <c r="AU22" i="37" s="1"/>
  <c r="AS40" i="37"/>
  <c r="AL40" i="37"/>
  <c r="AU40" i="37" s="1"/>
  <c r="AS58" i="37"/>
  <c r="AL58" i="37"/>
  <c r="AU58" i="37" s="1"/>
  <c r="AS76" i="37"/>
  <c r="AL76" i="37"/>
  <c r="AU76" i="37" s="1"/>
  <c r="AS94" i="37"/>
  <c r="AL94" i="37"/>
  <c r="AU94" i="37" s="1"/>
  <c r="AJ23" i="93"/>
  <c r="AK23" i="93"/>
  <c r="AT23" i="93" s="1"/>
  <c r="AJ59" i="93"/>
  <c r="AK59" i="93"/>
  <c r="AT59" i="93" s="1"/>
  <c r="AJ94" i="93"/>
  <c r="AK94" i="93"/>
  <c r="AT94" i="93" s="1"/>
  <c r="AJ96" i="33"/>
  <c r="AK96" i="33"/>
  <c r="AT96" i="33" s="1"/>
  <c r="AJ90" i="33"/>
  <c r="AK90" i="33"/>
  <c r="AT90" i="33" s="1"/>
  <c r="AJ84" i="33"/>
  <c r="AK84" i="33"/>
  <c r="AT84" i="33" s="1"/>
  <c r="AJ78" i="33"/>
  <c r="AK78" i="33"/>
  <c r="AT78" i="33" s="1"/>
  <c r="AJ72" i="33"/>
  <c r="AK72" i="33"/>
  <c r="AT72" i="33" s="1"/>
  <c r="AJ66" i="33"/>
  <c r="AK66" i="33"/>
  <c r="AT66" i="33" s="1"/>
  <c r="AJ60" i="33"/>
  <c r="AK60" i="33"/>
  <c r="AT60" i="33" s="1"/>
  <c r="AJ54" i="33"/>
  <c r="AK54" i="33"/>
  <c r="AT54" i="33" s="1"/>
  <c r="AJ48" i="33"/>
  <c r="AK48" i="33"/>
  <c r="AT48" i="33" s="1"/>
  <c r="AJ42" i="33"/>
  <c r="AK42" i="33"/>
  <c r="AT42" i="33" s="1"/>
  <c r="AJ36" i="33"/>
  <c r="AK36" i="33"/>
  <c r="AT36" i="33" s="1"/>
  <c r="AJ30" i="33"/>
  <c r="AK30" i="33"/>
  <c r="AT30" i="33" s="1"/>
  <c r="AJ24" i="33"/>
  <c r="AK24" i="33"/>
  <c r="AT24" i="33" s="1"/>
  <c r="AJ18" i="33"/>
  <c r="AK18" i="33"/>
  <c r="AT18" i="33" s="1"/>
  <c r="AJ12" i="33"/>
  <c r="AK12" i="33"/>
  <c r="AT12" i="33" s="1"/>
  <c r="AJ6" i="33"/>
  <c r="AK6" i="33"/>
  <c r="AT6" i="33" s="1"/>
  <c r="AJ22" i="93"/>
  <c r="AJ72" i="93"/>
  <c r="AK72" i="93"/>
  <c r="AT72" i="93" s="1"/>
  <c r="AS24" i="37"/>
  <c r="AL24" i="37"/>
  <c r="AU24" i="37" s="1"/>
  <c r="AS42" i="37"/>
  <c r="AL42" i="37"/>
  <c r="AU42" i="37" s="1"/>
  <c r="AK48" i="93"/>
  <c r="AT48" i="93" s="1"/>
  <c r="AJ48" i="93"/>
  <c r="AJ75" i="93"/>
  <c r="AK75" i="93"/>
  <c r="AT75" i="93" s="1"/>
  <c r="AS88" i="93"/>
  <c r="AL88" i="93"/>
  <c r="AU88" i="93" s="1"/>
  <c r="AS30" i="37"/>
  <c r="AL30" i="37"/>
  <c r="AU30" i="37" s="1"/>
  <c r="AS17" i="37"/>
  <c r="AL17" i="37"/>
  <c r="AU17" i="37" s="1"/>
  <c r="AS35" i="37"/>
  <c r="AL35" i="37"/>
  <c r="AU35" i="37" s="1"/>
  <c r="AS53" i="37"/>
  <c r="AL53" i="37"/>
  <c r="AU53" i="37" s="1"/>
  <c r="AS71" i="37"/>
  <c r="AL71" i="37"/>
  <c r="AU71" i="37" s="1"/>
  <c r="AS89" i="37"/>
  <c r="AL89" i="37"/>
  <c r="AU89" i="37" s="1"/>
  <c r="AK18" i="93"/>
  <c r="AT18" i="93" s="1"/>
  <c r="AJ18" i="93"/>
  <c r="AK54" i="93"/>
  <c r="AT54" i="93" s="1"/>
  <c r="AJ54" i="93"/>
  <c r="AJ90" i="93"/>
  <c r="AK90" i="93"/>
  <c r="AT90" i="93" s="1"/>
  <c r="AN98" i="93"/>
  <c r="AN100" i="93" s="1"/>
  <c r="AI98" i="93"/>
  <c r="AS54" i="37"/>
  <c r="AL54" i="37"/>
  <c r="AU54" i="37" s="1"/>
  <c r="AS72" i="37"/>
  <c r="AL72" i="37"/>
  <c r="AU72" i="37" s="1"/>
  <c r="AS90" i="37"/>
  <c r="AL90" i="37"/>
  <c r="AU90" i="37" s="1"/>
  <c r="AJ7" i="93"/>
  <c r="AK7" i="93"/>
  <c r="AT7" i="93" s="1"/>
  <c r="AJ43" i="93"/>
  <c r="AK43" i="93"/>
  <c r="AT43" i="93" s="1"/>
  <c r="AJ79" i="93"/>
  <c r="AK79" i="93"/>
  <c r="AT79" i="93" s="1"/>
  <c r="AJ93" i="93"/>
  <c r="AK93" i="93"/>
  <c r="AT93" i="93" s="1"/>
  <c r="AS58" i="93"/>
  <c r="AL58" i="93"/>
  <c r="AU58" i="93" s="1"/>
  <c r="AS7" i="37"/>
  <c r="AL7" i="37"/>
  <c r="AU7" i="37" s="1"/>
  <c r="AS25" i="37"/>
  <c r="AL25" i="37"/>
  <c r="AU25" i="37" s="1"/>
  <c r="AS43" i="37"/>
  <c r="AL43" i="37"/>
  <c r="AU43" i="37" s="1"/>
  <c r="AS61" i="37"/>
  <c r="AL61" i="37"/>
  <c r="AU61" i="37" s="1"/>
  <c r="AS79" i="37"/>
  <c r="AL79" i="37"/>
  <c r="AU79" i="37" s="1"/>
  <c r="AS95" i="37"/>
  <c r="AL95" i="37"/>
  <c r="AU95" i="37" s="1"/>
  <c r="AJ14" i="93"/>
  <c r="AK14" i="93"/>
  <c r="AT14" i="93" s="1"/>
  <c r="AJ50" i="93"/>
  <c r="AK50" i="93"/>
  <c r="AT50" i="93" s="1"/>
  <c r="AJ86" i="93"/>
  <c r="AK86" i="93"/>
  <c r="AT86" i="93" s="1"/>
  <c r="AJ10" i="93"/>
  <c r="AH98" i="25"/>
  <c r="AQ98" i="25" s="1"/>
  <c r="AQ100" i="25" s="1"/>
  <c r="AZ3" i="25"/>
  <c r="AX7" i="25" s="1"/>
  <c r="S7" i="25" s="1"/>
  <c r="AC7" i="25" s="1"/>
  <c r="AB8" i="25" s="1"/>
  <c r="AS8" i="37"/>
  <c r="AL8" i="37"/>
  <c r="AU8" i="37" s="1"/>
  <c r="AS26" i="37"/>
  <c r="AL26" i="37"/>
  <c r="AU26" i="37" s="1"/>
  <c r="AS44" i="37"/>
  <c r="AL44" i="37"/>
  <c r="AU44" i="37" s="1"/>
  <c r="AS62" i="37"/>
  <c r="AL62" i="37"/>
  <c r="AU62" i="37" s="1"/>
  <c r="AS80" i="37"/>
  <c r="AL80" i="37"/>
  <c r="AU80" i="37" s="1"/>
  <c r="AK33" i="93"/>
  <c r="AT33" i="93" s="1"/>
  <c r="AJ33" i="93"/>
  <c r="AS3" i="37"/>
  <c r="AL3" i="37"/>
  <c r="AU3" i="37" s="1"/>
  <c r="AS87" i="37"/>
  <c r="AL87" i="37"/>
  <c r="AU87" i="37" s="1"/>
  <c r="AJ29" i="93"/>
  <c r="AK29" i="93"/>
  <c r="AT29" i="93" s="1"/>
  <c r="AJ65" i="93"/>
  <c r="AK65" i="93"/>
  <c r="AT65" i="93" s="1"/>
  <c r="AH96" i="29"/>
  <c r="AQ96" i="29" s="1"/>
  <c r="AJ95" i="33"/>
  <c r="AK95" i="33"/>
  <c r="AT95" i="33" s="1"/>
  <c r="AJ89" i="33"/>
  <c r="AK89" i="33"/>
  <c r="AT89" i="33" s="1"/>
  <c r="AJ83" i="33"/>
  <c r="AK83" i="33"/>
  <c r="AT83" i="33" s="1"/>
  <c r="AJ77" i="33"/>
  <c r="AK77" i="33"/>
  <c r="AT77" i="33" s="1"/>
  <c r="AJ71" i="33"/>
  <c r="AK71" i="33"/>
  <c r="AT71" i="33" s="1"/>
  <c r="AJ65" i="33"/>
  <c r="AK65" i="33"/>
  <c r="AT65" i="33" s="1"/>
  <c r="AJ59" i="33"/>
  <c r="AK59" i="33"/>
  <c r="AT59" i="33" s="1"/>
  <c r="AJ53" i="33"/>
  <c r="AK53" i="33"/>
  <c r="AT53" i="33" s="1"/>
  <c r="AJ47" i="33"/>
  <c r="AK47" i="33"/>
  <c r="AT47" i="33" s="1"/>
  <c r="AJ41" i="33"/>
  <c r="AK41" i="33"/>
  <c r="AT41" i="33" s="1"/>
  <c r="AJ35" i="33"/>
  <c r="AK35" i="33"/>
  <c r="AT35" i="33" s="1"/>
  <c r="AK29" i="33"/>
  <c r="AT29" i="33" s="1"/>
  <c r="AJ29" i="33"/>
  <c r="AK23" i="33"/>
  <c r="AT23" i="33" s="1"/>
  <c r="AJ23" i="33"/>
  <c r="AK17" i="33"/>
  <c r="AT17" i="33" s="1"/>
  <c r="AJ17" i="33"/>
  <c r="AJ11" i="33"/>
  <c r="AK11" i="33"/>
  <c r="AT11" i="33" s="1"/>
  <c r="AJ3" i="33"/>
  <c r="AB4" i="33"/>
  <c r="AJ6" i="93"/>
  <c r="AS11" i="37"/>
  <c r="AL11" i="37"/>
  <c r="AU11" i="37" s="1"/>
  <c r="AS64" i="93"/>
  <c r="AL64" i="93"/>
  <c r="AU64" i="93" s="1"/>
  <c r="AJ61" i="93"/>
  <c r="AK61" i="93"/>
  <c r="AT61" i="93" s="1"/>
  <c r="AJ84" i="93"/>
  <c r="AK84" i="93"/>
  <c r="AT84" i="93" s="1"/>
  <c r="AJ37" i="93"/>
  <c r="AK37" i="93"/>
  <c r="AT37" i="93" s="1"/>
  <c r="AS4" i="73"/>
  <c r="AS100" i="73" s="1"/>
  <c r="AL4" i="73"/>
  <c r="AU4" i="73" s="1"/>
  <c r="AU100" i="73" s="1"/>
  <c r="C11" i="73" s="1"/>
  <c r="F26" i="97" s="1"/>
  <c r="AK24" i="93"/>
  <c r="AT24" i="93" s="1"/>
  <c r="AJ24" i="93"/>
  <c r="AJ60" i="93"/>
  <c r="AK60" i="93"/>
  <c r="AT60" i="93" s="1"/>
  <c r="AJ97" i="93"/>
  <c r="AK97" i="93"/>
  <c r="AT97" i="93" s="1"/>
  <c r="AS16" i="93"/>
  <c r="AL16" i="93"/>
  <c r="AU16" i="93" s="1"/>
  <c r="AS18" i="37"/>
  <c r="AL18" i="37"/>
  <c r="AU18" i="37" s="1"/>
  <c r="AS36" i="37"/>
  <c r="AL36" i="37"/>
  <c r="AU36" i="37" s="1"/>
  <c r="AJ13" i="93"/>
  <c r="AK13" i="93"/>
  <c r="AT13" i="93" s="1"/>
  <c r="AJ49" i="93"/>
  <c r="AK49" i="93"/>
  <c r="AT49" i="93" s="1"/>
  <c r="AJ85" i="93"/>
  <c r="AK85" i="93"/>
  <c r="AT85" i="93" s="1"/>
  <c r="AS51" i="37"/>
  <c r="AL51" i="37"/>
  <c r="AU51" i="37" s="1"/>
  <c r="AR95" i="29"/>
  <c r="AN98" i="33"/>
  <c r="AN100" i="33" s="1"/>
  <c r="AI98" i="33"/>
  <c r="AK20" i="93"/>
  <c r="AT20" i="93" s="1"/>
  <c r="AJ20" i="93"/>
  <c r="AJ56" i="93"/>
  <c r="AK56" i="93"/>
  <c r="AT56" i="93" s="1"/>
  <c r="AK92" i="93"/>
  <c r="AT92" i="93" s="1"/>
  <c r="AJ92" i="93"/>
  <c r="AG98" i="25"/>
  <c r="AP98" i="25" s="1"/>
  <c r="AP100" i="25" s="1"/>
  <c r="AF98" i="25"/>
  <c r="AO98" i="25" s="1"/>
  <c r="AO100" i="25" s="1"/>
  <c r="AE98" i="25"/>
  <c r="AC98" i="25"/>
  <c r="AJ5" i="93"/>
  <c r="AK5" i="93"/>
  <c r="AT5" i="93" s="1"/>
  <c r="AJ57" i="93"/>
  <c r="AK57" i="93"/>
  <c r="AT57" i="93" s="1"/>
  <c r="AJ4" i="37"/>
  <c r="AK4" i="37"/>
  <c r="AT4" i="37" s="1"/>
  <c r="AT100" i="37" s="1"/>
  <c r="AS21" i="37"/>
  <c r="AL21" i="37"/>
  <c r="AU21" i="37" s="1"/>
  <c r="AS39" i="37"/>
  <c r="AL39" i="37"/>
  <c r="AU39" i="37" s="1"/>
  <c r="AJ82" i="93"/>
  <c r="AS10" i="37"/>
  <c r="AL10" i="37"/>
  <c r="AU10" i="37" s="1"/>
  <c r="AS28" i="37"/>
  <c r="AL28" i="37"/>
  <c r="AU28" i="37" s="1"/>
  <c r="AS46" i="37"/>
  <c r="AL46" i="37"/>
  <c r="AU46" i="37" s="1"/>
  <c r="AS64" i="37"/>
  <c r="AL64" i="37"/>
  <c r="AU64" i="37" s="1"/>
  <c r="AS82" i="37"/>
  <c r="AL82" i="37"/>
  <c r="AU82" i="37" s="1"/>
  <c r="AL98" i="37"/>
  <c r="AU98" i="37" s="1"/>
  <c r="AR98" i="37"/>
  <c r="AR100" i="37" s="1"/>
  <c r="AJ35" i="93"/>
  <c r="AK35" i="93"/>
  <c r="AT35" i="93" s="1"/>
  <c r="AJ71" i="93"/>
  <c r="AK71" i="93"/>
  <c r="AT71" i="93" s="1"/>
  <c r="AJ97" i="33"/>
  <c r="AK97" i="33"/>
  <c r="AT97" i="33" s="1"/>
  <c r="AJ88" i="33"/>
  <c r="AK88" i="33"/>
  <c r="AT88" i="33" s="1"/>
  <c r="AK82" i="33"/>
  <c r="AT82" i="33" s="1"/>
  <c r="AJ82" i="33"/>
  <c r="AJ76" i="33"/>
  <c r="AK76" i="33"/>
  <c r="AT76" i="33" s="1"/>
  <c r="AJ70" i="33"/>
  <c r="AK70" i="33"/>
  <c r="AT70" i="33" s="1"/>
  <c r="AK64" i="33"/>
  <c r="AT64" i="33" s="1"/>
  <c r="AJ64" i="33"/>
  <c r="AJ58" i="33"/>
  <c r="AK58" i="33"/>
  <c r="AT58" i="33" s="1"/>
  <c r="AJ52" i="33"/>
  <c r="AK52" i="33"/>
  <c r="AT52" i="33" s="1"/>
  <c r="AK46" i="33"/>
  <c r="AT46" i="33" s="1"/>
  <c r="AJ46" i="33"/>
  <c r="AJ40" i="33"/>
  <c r="AK40" i="33"/>
  <c r="AT40" i="33" s="1"/>
  <c r="AJ34" i="33"/>
  <c r="AK34" i="33"/>
  <c r="AT34" i="33" s="1"/>
  <c r="AJ28" i="33"/>
  <c r="AK28" i="33"/>
  <c r="AT28" i="33" s="1"/>
  <c r="AJ22" i="33"/>
  <c r="AK22" i="33"/>
  <c r="AT22" i="33" s="1"/>
  <c r="AK16" i="33"/>
  <c r="AT16" i="33" s="1"/>
  <c r="AJ16" i="33"/>
  <c r="AK10" i="33"/>
  <c r="AT10" i="33" s="1"/>
  <c r="AJ10" i="33"/>
  <c r="AJ52" i="93"/>
  <c r="AX81" i="25" l="1"/>
  <c r="S81" i="25" s="1"/>
  <c r="AC81" i="25" s="1"/>
  <c r="AB82" i="25" s="1"/>
  <c r="AX63" i="25"/>
  <c r="S63" i="25" s="1"/>
  <c r="AC63" i="25" s="1"/>
  <c r="AB64" i="25" s="1"/>
  <c r="AK64" i="25" s="1"/>
  <c r="AT64" i="25" s="1"/>
  <c r="AX92" i="25"/>
  <c r="S92" i="25" s="1"/>
  <c r="AC92" i="25" s="1"/>
  <c r="AB93" i="25" s="1"/>
  <c r="AX86" i="25"/>
  <c r="S86" i="25" s="1"/>
  <c r="AC86" i="25" s="1"/>
  <c r="AB87" i="25" s="1"/>
  <c r="AX80" i="25"/>
  <c r="S80" i="25" s="1"/>
  <c r="AC80" i="25" s="1"/>
  <c r="AB81" i="25" s="1"/>
  <c r="AX74" i="25"/>
  <c r="S74" i="25" s="1"/>
  <c r="AC74" i="25" s="1"/>
  <c r="AB75" i="25" s="1"/>
  <c r="AX68" i="25"/>
  <c r="S68" i="25" s="1"/>
  <c r="AC68" i="25" s="1"/>
  <c r="AB69" i="25" s="1"/>
  <c r="AX62" i="25"/>
  <c r="S62" i="25" s="1"/>
  <c r="AC62" i="25" s="1"/>
  <c r="AB63" i="25" s="1"/>
  <c r="AX56" i="25"/>
  <c r="S56" i="25" s="1"/>
  <c r="AC56" i="25" s="1"/>
  <c r="AB57" i="25" s="1"/>
  <c r="AX46" i="25"/>
  <c r="S46" i="25" s="1"/>
  <c r="AC46" i="25" s="1"/>
  <c r="AB47" i="25" s="1"/>
  <c r="AX38" i="25"/>
  <c r="S38" i="25" s="1"/>
  <c r="AC38" i="25" s="1"/>
  <c r="AB39" i="25" s="1"/>
  <c r="AX28" i="25"/>
  <c r="S28" i="25" s="1"/>
  <c r="AC28" i="25" s="1"/>
  <c r="AB29" i="25" s="1"/>
  <c r="AJ29" i="25" s="1"/>
  <c r="AX94" i="25"/>
  <c r="S94" i="25" s="1"/>
  <c r="AC94" i="25" s="1"/>
  <c r="AB95" i="25" s="1"/>
  <c r="AX47" i="25"/>
  <c r="S47" i="25" s="1"/>
  <c r="AC47" i="25" s="1"/>
  <c r="AB48" i="25" s="1"/>
  <c r="AX95" i="25"/>
  <c r="S95" i="25" s="1"/>
  <c r="AC95" i="25" s="1"/>
  <c r="AB96" i="25" s="1"/>
  <c r="AX79" i="25"/>
  <c r="S79" i="25" s="1"/>
  <c r="AC79" i="25" s="1"/>
  <c r="AB80" i="25" s="1"/>
  <c r="AX35" i="25"/>
  <c r="S35" i="25" s="1"/>
  <c r="AC35" i="25" s="1"/>
  <c r="AB36" i="25" s="1"/>
  <c r="AX75" i="25"/>
  <c r="S75" i="25" s="1"/>
  <c r="AC75" i="25" s="1"/>
  <c r="AB76" i="25" s="1"/>
  <c r="AK76" i="25" s="1"/>
  <c r="AT76" i="25" s="1"/>
  <c r="AX39" i="25"/>
  <c r="S39" i="25" s="1"/>
  <c r="AC39" i="25" s="1"/>
  <c r="AB40" i="25" s="1"/>
  <c r="AX91" i="25"/>
  <c r="S91" i="25" s="1"/>
  <c r="AC91" i="25" s="1"/>
  <c r="AB92" i="25" s="1"/>
  <c r="AX85" i="25"/>
  <c r="S85" i="25" s="1"/>
  <c r="AC85" i="25" s="1"/>
  <c r="AB86" i="25" s="1"/>
  <c r="AX67" i="25"/>
  <c r="S67" i="25" s="1"/>
  <c r="AC67" i="25" s="1"/>
  <c r="AB68" i="25" s="1"/>
  <c r="AX53" i="25"/>
  <c r="S53" i="25" s="1"/>
  <c r="AC53" i="25" s="1"/>
  <c r="AB54" i="25" s="1"/>
  <c r="AX45" i="25"/>
  <c r="S45" i="25" s="1"/>
  <c r="AC45" i="25" s="1"/>
  <c r="AB46" i="25" s="1"/>
  <c r="AK46" i="25" s="1"/>
  <c r="AT46" i="25" s="1"/>
  <c r="AX27" i="25"/>
  <c r="S27" i="25" s="1"/>
  <c r="AC27" i="25" s="1"/>
  <c r="AB28" i="25" s="1"/>
  <c r="AX97" i="25"/>
  <c r="S97" i="25" s="1"/>
  <c r="AC97" i="25" s="1"/>
  <c r="AB98" i="25" s="1"/>
  <c r="AJ98" i="25" s="1"/>
  <c r="AS98" i="25" s="1"/>
  <c r="AX90" i="25"/>
  <c r="S90" i="25" s="1"/>
  <c r="AC90" i="25" s="1"/>
  <c r="AB91" i="25" s="1"/>
  <c r="AX84" i="25"/>
  <c r="S84" i="25" s="1"/>
  <c r="AC84" i="25" s="1"/>
  <c r="AB85" i="25" s="1"/>
  <c r="AX78" i="25"/>
  <c r="S78" i="25" s="1"/>
  <c r="AC78" i="25" s="1"/>
  <c r="AB79" i="25" s="1"/>
  <c r="AX72" i="25"/>
  <c r="S72" i="25" s="1"/>
  <c r="AC72" i="25" s="1"/>
  <c r="AB73" i="25" s="1"/>
  <c r="AK73" i="25" s="1"/>
  <c r="AT73" i="25" s="1"/>
  <c r="AX66" i="25"/>
  <c r="S66" i="25" s="1"/>
  <c r="AC66" i="25" s="1"/>
  <c r="AB67" i="25" s="1"/>
  <c r="AX60" i="25"/>
  <c r="S60" i="25" s="1"/>
  <c r="AC60" i="25" s="1"/>
  <c r="AB61" i="25" s="1"/>
  <c r="AK61" i="25" s="1"/>
  <c r="AT61" i="25" s="1"/>
  <c r="AX52" i="25"/>
  <c r="S52" i="25" s="1"/>
  <c r="AC52" i="25" s="1"/>
  <c r="AB53" i="25" s="1"/>
  <c r="AX44" i="25"/>
  <c r="S44" i="25" s="1"/>
  <c r="AC44" i="25" s="1"/>
  <c r="AB45" i="25" s="1"/>
  <c r="AX34" i="25"/>
  <c r="S34" i="25" s="1"/>
  <c r="AC34" i="25" s="1"/>
  <c r="AB35" i="25" s="1"/>
  <c r="AX26" i="25"/>
  <c r="S26" i="25" s="1"/>
  <c r="AC26" i="25" s="1"/>
  <c r="AB27" i="25" s="1"/>
  <c r="AK27" i="25" s="1"/>
  <c r="AT27" i="25" s="1"/>
  <c r="AX87" i="25"/>
  <c r="S87" i="25" s="1"/>
  <c r="AC87" i="25" s="1"/>
  <c r="AB88" i="25" s="1"/>
  <c r="AX29" i="25"/>
  <c r="S29" i="25" s="1"/>
  <c r="AC29" i="25" s="1"/>
  <c r="AB30" i="25" s="1"/>
  <c r="AX73" i="25"/>
  <c r="S73" i="25" s="1"/>
  <c r="AC73" i="25" s="1"/>
  <c r="AB74" i="25" s="1"/>
  <c r="AX93" i="25"/>
  <c r="S93" i="25" s="1"/>
  <c r="AC93" i="25" s="1"/>
  <c r="AB94" i="25" s="1"/>
  <c r="AX89" i="25"/>
  <c r="S89" i="25" s="1"/>
  <c r="AC89" i="25" s="1"/>
  <c r="AB90" i="25" s="1"/>
  <c r="AX83" i="25"/>
  <c r="S83" i="25" s="1"/>
  <c r="AC83" i="25" s="1"/>
  <c r="AB84" i="25" s="1"/>
  <c r="AX71" i="25"/>
  <c r="S71" i="25" s="1"/>
  <c r="AC71" i="25" s="1"/>
  <c r="AB72" i="25" s="1"/>
  <c r="AX65" i="25"/>
  <c r="S65" i="25" s="1"/>
  <c r="AC65" i="25" s="1"/>
  <c r="AB66" i="25" s="1"/>
  <c r="AJ66" i="25" s="1"/>
  <c r="AX59" i="25"/>
  <c r="S59" i="25" s="1"/>
  <c r="AC59" i="25" s="1"/>
  <c r="AB60" i="25" s="1"/>
  <c r="AX51" i="25"/>
  <c r="S51" i="25" s="1"/>
  <c r="AC51" i="25" s="1"/>
  <c r="AB52" i="25" s="1"/>
  <c r="AX41" i="25"/>
  <c r="S41" i="25" s="1"/>
  <c r="AC41" i="25" s="1"/>
  <c r="AB42" i="25" s="1"/>
  <c r="AX33" i="25"/>
  <c r="S33" i="25" s="1"/>
  <c r="AC33" i="25" s="1"/>
  <c r="AB34" i="25" s="1"/>
  <c r="AX21" i="25"/>
  <c r="S21" i="25" s="1"/>
  <c r="AC21" i="25" s="1"/>
  <c r="AB22" i="25" s="1"/>
  <c r="AK22" i="25" s="1"/>
  <c r="AT22" i="25" s="1"/>
  <c r="AE97" i="45"/>
  <c r="AX69" i="25"/>
  <c r="S69" i="25" s="1"/>
  <c r="AC69" i="25" s="1"/>
  <c r="AB70" i="25" s="1"/>
  <c r="AX57" i="25"/>
  <c r="S57" i="25" s="1"/>
  <c r="AC57" i="25" s="1"/>
  <c r="AB58" i="25" s="1"/>
  <c r="AX61" i="25"/>
  <c r="S61" i="25" s="1"/>
  <c r="AC61" i="25" s="1"/>
  <c r="AB62" i="25" s="1"/>
  <c r="AX77" i="25"/>
  <c r="S77" i="25" s="1"/>
  <c r="AC77" i="25" s="1"/>
  <c r="AB78" i="25" s="1"/>
  <c r="AK78" i="25" s="1"/>
  <c r="AT78" i="25" s="1"/>
  <c r="AX96" i="25"/>
  <c r="S96" i="25" s="1"/>
  <c r="AC96" i="25" s="1"/>
  <c r="AB97" i="25" s="1"/>
  <c r="AX88" i="25"/>
  <c r="S88" i="25" s="1"/>
  <c r="AC88" i="25" s="1"/>
  <c r="AB89" i="25" s="1"/>
  <c r="AX82" i="25"/>
  <c r="S82" i="25" s="1"/>
  <c r="AC82" i="25" s="1"/>
  <c r="AB83" i="25" s="1"/>
  <c r="AX76" i="25"/>
  <c r="S76" i="25" s="1"/>
  <c r="AC76" i="25" s="1"/>
  <c r="AB77" i="25" s="1"/>
  <c r="AX70" i="25"/>
  <c r="S70" i="25" s="1"/>
  <c r="AC70" i="25" s="1"/>
  <c r="AB71" i="25" s="1"/>
  <c r="AX64" i="25"/>
  <c r="S64" i="25" s="1"/>
  <c r="AC64" i="25" s="1"/>
  <c r="AB65" i="25" s="1"/>
  <c r="AJ65" i="25" s="1"/>
  <c r="AX58" i="25"/>
  <c r="S58" i="25" s="1"/>
  <c r="AC58" i="25" s="1"/>
  <c r="AB59" i="25" s="1"/>
  <c r="AX50" i="25"/>
  <c r="S50" i="25" s="1"/>
  <c r="AC50" i="25" s="1"/>
  <c r="AB51" i="25" s="1"/>
  <c r="AJ51" i="25" s="1"/>
  <c r="AX40" i="25"/>
  <c r="S40" i="25" s="1"/>
  <c r="AC40" i="25" s="1"/>
  <c r="AB41" i="25" s="1"/>
  <c r="AX32" i="25"/>
  <c r="S32" i="25" s="1"/>
  <c r="AC32" i="25" s="1"/>
  <c r="AB33" i="25" s="1"/>
  <c r="AX20" i="25"/>
  <c r="S20" i="25" s="1"/>
  <c r="AC20" i="25" s="1"/>
  <c r="AB21" i="25" s="1"/>
  <c r="AF97" i="45"/>
  <c r="AO97" i="45" s="1"/>
  <c r="AF93" i="89"/>
  <c r="AO93" i="89" s="1"/>
  <c r="AX54" i="25"/>
  <c r="S54" i="25" s="1"/>
  <c r="AC54" i="25" s="1"/>
  <c r="AB55" i="25" s="1"/>
  <c r="AK55" i="25" s="1"/>
  <c r="AT55" i="25" s="1"/>
  <c r="AX48" i="25"/>
  <c r="S48" i="25" s="1"/>
  <c r="AC48" i="25" s="1"/>
  <c r="AB49" i="25" s="1"/>
  <c r="AX42" i="25"/>
  <c r="S42" i="25" s="1"/>
  <c r="AC42" i="25" s="1"/>
  <c r="AB43" i="25" s="1"/>
  <c r="AX36" i="25"/>
  <c r="S36" i="25" s="1"/>
  <c r="AC36" i="25" s="1"/>
  <c r="AB37" i="25" s="1"/>
  <c r="AX30" i="25"/>
  <c r="S30" i="25" s="1"/>
  <c r="AC30" i="25" s="1"/>
  <c r="AB31" i="25" s="1"/>
  <c r="AK31" i="25" s="1"/>
  <c r="AT31" i="25" s="1"/>
  <c r="AX24" i="25"/>
  <c r="S24" i="25" s="1"/>
  <c r="AC24" i="25" s="1"/>
  <c r="AB25" i="25" s="1"/>
  <c r="AX18" i="25"/>
  <c r="S18" i="25" s="1"/>
  <c r="AC18" i="25" s="1"/>
  <c r="AB19" i="25" s="1"/>
  <c r="AJ19" i="25" s="1"/>
  <c r="W94" i="89"/>
  <c r="AX23" i="25"/>
  <c r="S23" i="25" s="1"/>
  <c r="AC23" i="25" s="1"/>
  <c r="AB24" i="25" s="1"/>
  <c r="AX17" i="25"/>
  <c r="S17" i="25" s="1"/>
  <c r="AC17" i="25" s="1"/>
  <c r="AB18" i="25" s="1"/>
  <c r="AX22" i="25"/>
  <c r="S22" i="25" s="1"/>
  <c r="AC22" i="25" s="1"/>
  <c r="AB23" i="25" s="1"/>
  <c r="AJ23" i="25" s="1"/>
  <c r="AX13" i="25"/>
  <c r="S13" i="25" s="1"/>
  <c r="AC13" i="25" s="1"/>
  <c r="AB14" i="25" s="1"/>
  <c r="AJ14" i="25" s="1"/>
  <c r="AE93" i="89"/>
  <c r="AI93" i="89" s="1"/>
  <c r="AX55" i="25"/>
  <c r="S55" i="25" s="1"/>
  <c r="AC55" i="25" s="1"/>
  <c r="AB56" i="25" s="1"/>
  <c r="AX49" i="25"/>
  <c r="S49" i="25" s="1"/>
  <c r="AC49" i="25" s="1"/>
  <c r="AB50" i="25" s="1"/>
  <c r="AX43" i="25"/>
  <c r="S43" i="25" s="1"/>
  <c r="AC43" i="25" s="1"/>
  <c r="AB44" i="25" s="1"/>
  <c r="AX37" i="25"/>
  <c r="S37" i="25" s="1"/>
  <c r="AC37" i="25" s="1"/>
  <c r="AB38" i="25" s="1"/>
  <c r="AJ38" i="25" s="1"/>
  <c r="AX31" i="25"/>
  <c r="S31" i="25" s="1"/>
  <c r="AC31" i="25" s="1"/>
  <c r="AB32" i="25" s="1"/>
  <c r="AJ32" i="25" s="1"/>
  <c r="AX25" i="25"/>
  <c r="S25" i="25" s="1"/>
  <c r="AC25" i="25" s="1"/>
  <c r="AB26" i="25" s="1"/>
  <c r="AX19" i="25"/>
  <c r="S19" i="25" s="1"/>
  <c r="AC19" i="25" s="1"/>
  <c r="AB20" i="25" s="1"/>
  <c r="AX12" i="25"/>
  <c r="S12" i="25" s="1"/>
  <c r="AC12" i="25" s="1"/>
  <c r="AB13" i="25" s="1"/>
  <c r="AX11" i="25"/>
  <c r="S11" i="25" s="1"/>
  <c r="AC11" i="25" s="1"/>
  <c r="AB12" i="25" s="1"/>
  <c r="AX9" i="25"/>
  <c r="S9" i="25" s="1"/>
  <c r="AC9" i="25" s="1"/>
  <c r="AB10" i="25" s="1"/>
  <c r="AG97" i="45"/>
  <c r="AP97" i="45" s="1"/>
  <c r="AX15" i="25"/>
  <c r="S15" i="25" s="1"/>
  <c r="AC15" i="25" s="1"/>
  <c r="AB16" i="25" s="1"/>
  <c r="AK16" i="25" s="1"/>
  <c r="AT16" i="25" s="1"/>
  <c r="AX14" i="25"/>
  <c r="S14" i="25" s="1"/>
  <c r="AC14" i="25" s="1"/>
  <c r="AB15" i="25" s="1"/>
  <c r="AX8" i="25"/>
  <c r="S8" i="25" s="1"/>
  <c r="AC8" i="25" s="1"/>
  <c r="AB9" i="25" s="1"/>
  <c r="AX6" i="25"/>
  <c r="S6" i="25" s="1"/>
  <c r="AC6" i="25" s="1"/>
  <c r="AB7" i="25" s="1"/>
  <c r="AX3" i="25"/>
  <c r="S3" i="25" s="1"/>
  <c r="AC3" i="25" s="1"/>
  <c r="AB4" i="25" s="1"/>
  <c r="AX16" i="25"/>
  <c r="S16" i="25" s="1"/>
  <c r="AC16" i="25" s="1"/>
  <c r="AB17" i="25" s="1"/>
  <c r="AJ17" i="25" s="1"/>
  <c r="AX10" i="25"/>
  <c r="S10" i="25" s="1"/>
  <c r="AC10" i="25" s="1"/>
  <c r="AB11" i="25" s="1"/>
  <c r="AX5" i="25"/>
  <c r="S5" i="25" s="1"/>
  <c r="AC5" i="25" s="1"/>
  <c r="AB6" i="25" s="1"/>
  <c r="AX4" i="25"/>
  <c r="S4" i="25" s="1"/>
  <c r="AC4" i="25" s="1"/>
  <c r="AB5" i="25" s="1"/>
  <c r="AJ5" i="25" s="1"/>
  <c r="AS37" i="93"/>
  <c r="AL37" i="93"/>
  <c r="AU37" i="93" s="1"/>
  <c r="AK33" i="25"/>
  <c r="AT33" i="25" s="1"/>
  <c r="AJ33" i="25"/>
  <c r="AS34" i="33"/>
  <c r="AL34" i="33"/>
  <c r="AU34" i="33" s="1"/>
  <c r="AS52" i="33"/>
  <c r="AL52" i="33"/>
  <c r="AU52" i="33" s="1"/>
  <c r="AS70" i="33"/>
  <c r="AL70" i="33"/>
  <c r="AU70" i="33" s="1"/>
  <c r="AS88" i="33"/>
  <c r="AL88" i="33"/>
  <c r="AU88" i="33" s="1"/>
  <c r="AS35" i="93"/>
  <c r="AL35" i="93"/>
  <c r="AU35" i="93" s="1"/>
  <c r="AS3" i="33"/>
  <c r="AL3" i="33"/>
  <c r="AU3" i="33" s="1"/>
  <c r="AS41" i="33"/>
  <c r="AL41" i="33"/>
  <c r="AU41" i="33" s="1"/>
  <c r="AS59" i="33"/>
  <c r="AL59" i="33"/>
  <c r="AU59" i="33" s="1"/>
  <c r="AS77" i="33"/>
  <c r="AL77" i="33"/>
  <c r="AU77" i="33" s="1"/>
  <c r="AS95" i="33"/>
  <c r="AL95" i="33"/>
  <c r="AU95" i="33" s="1"/>
  <c r="AJ95" i="25"/>
  <c r="AK95" i="25"/>
  <c r="AT95" i="25" s="1"/>
  <c r="AK88" i="25"/>
  <c r="AT88" i="25" s="1"/>
  <c r="AJ88" i="25"/>
  <c r="AK82" i="25"/>
  <c r="AT82" i="25" s="1"/>
  <c r="AJ82" i="25"/>
  <c r="AJ76" i="25"/>
  <c r="AK70" i="25"/>
  <c r="AT70" i="25" s="1"/>
  <c r="AJ70" i="25"/>
  <c r="AK58" i="25"/>
  <c r="AT58" i="25" s="1"/>
  <c r="AJ58" i="25"/>
  <c r="AK52" i="25"/>
  <c r="AT52" i="25" s="1"/>
  <c r="AJ52" i="25"/>
  <c r="AK40" i="25"/>
  <c r="AT40" i="25" s="1"/>
  <c r="AJ40" i="25"/>
  <c r="AK34" i="25"/>
  <c r="AT34" i="25" s="1"/>
  <c r="AJ34" i="25"/>
  <c r="AK28" i="25"/>
  <c r="AT28" i="25" s="1"/>
  <c r="AJ22" i="25"/>
  <c r="AJ16" i="25"/>
  <c r="AK5" i="25"/>
  <c r="AT5" i="25" s="1"/>
  <c r="AS54" i="93"/>
  <c r="AL54" i="93"/>
  <c r="AU54" i="93" s="1"/>
  <c r="AS13" i="33"/>
  <c r="AL13" i="33"/>
  <c r="AU13" i="33" s="1"/>
  <c r="AS89" i="93"/>
  <c r="AL89" i="93"/>
  <c r="AU89" i="93" s="1"/>
  <c r="AS74" i="93"/>
  <c r="AL74" i="93"/>
  <c r="AU74" i="93" s="1"/>
  <c r="AS14" i="33"/>
  <c r="AL14" i="33"/>
  <c r="AU14" i="33" s="1"/>
  <c r="AS46" i="93"/>
  <c r="AL46" i="93"/>
  <c r="AU46" i="93" s="1"/>
  <c r="AS62" i="93"/>
  <c r="AL62" i="93"/>
  <c r="AU62" i="93" s="1"/>
  <c r="AS19" i="93"/>
  <c r="AL19" i="93"/>
  <c r="AU19" i="93" s="1"/>
  <c r="AS66" i="93"/>
  <c r="AL66" i="93"/>
  <c r="AU66" i="93" s="1"/>
  <c r="Y98" i="45"/>
  <c r="X98" i="45"/>
  <c r="AS82" i="93"/>
  <c r="AL82" i="93"/>
  <c r="AU82" i="93" s="1"/>
  <c r="AK81" i="25"/>
  <c r="AT81" i="25" s="1"/>
  <c r="AJ81" i="25"/>
  <c r="AK39" i="25"/>
  <c r="AT39" i="25" s="1"/>
  <c r="AJ39" i="25"/>
  <c r="AS50" i="93"/>
  <c r="AL50" i="93"/>
  <c r="AU50" i="93" s="1"/>
  <c r="AS93" i="93"/>
  <c r="AL93" i="93"/>
  <c r="AU93" i="93" s="1"/>
  <c r="AS7" i="93"/>
  <c r="AL7" i="93"/>
  <c r="AU7" i="93" s="1"/>
  <c r="AS6" i="33"/>
  <c r="AL6" i="33"/>
  <c r="AU6" i="33" s="1"/>
  <c r="AS24" i="33"/>
  <c r="AL24" i="33"/>
  <c r="AU24" i="33" s="1"/>
  <c r="AS42" i="33"/>
  <c r="AL42" i="33"/>
  <c r="AU42" i="33" s="1"/>
  <c r="AS60" i="33"/>
  <c r="AL60" i="33"/>
  <c r="AU60" i="33" s="1"/>
  <c r="AS78" i="33"/>
  <c r="AL78" i="33"/>
  <c r="AU78" i="33" s="1"/>
  <c r="AS96" i="33"/>
  <c r="AL96" i="33"/>
  <c r="AU96" i="33" s="1"/>
  <c r="AS23" i="93"/>
  <c r="AL23" i="93"/>
  <c r="AU23" i="93" s="1"/>
  <c r="AS80" i="93"/>
  <c r="AL80" i="93"/>
  <c r="AU80" i="93" s="1"/>
  <c r="AS69" i="93"/>
  <c r="AL69" i="93"/>
  <c r="AU69" i="93" s="1"/>
  <c r="AS12" i="93"/>
  <c r="AL12" i="93"/>
  <c r="AU12" i="93" s="1"/>
  <c r="AS31" i="33"/>
  <c r="AL31" i="33"/>
  <c r="AU31" i="33" s="1"/>
  <c r="AS49" i="33"/>
  <c r="AL49" i="33"/>
  <c r="AU49" i="33" s="1"/>
  <c r="AS67" i="33"/>
  <c r="AL67" i="33"/>
  <c r="AU67" i="33" s="1"/>
  <c r="AS85" i="33"/>
  <c r="AL85" i="33"/>
  <c r="AU85" i="33" s="1"/>
  <c r="AS39" i="93"/>
  <c r="AL39" i="93"/>
  <c r="AU39" i="93" s="1"/>
  <c r="AS95" i="93"/>
  <c r="AL95" i="93"/>
  <c r="AU95" i="93" s="1"/>
  <c r="AS32" i="33"/>
  <c r="AL32" i="33"/>
  <c r="AU32" i="33" s="1"/>
  <c r="AS50" i="33"/>
  <c r="AL50" i="33"/>
  <c r="AU50" i="33" s="1"/>
  <c r="AS68" i="33"/>
  <c r="AL68" i="33"/>
  <c r="AU68" i="33" s="1"/>
  <c r="AS86" i="33"/>
  <c r="AL86" i="33"/>
  <c r="AU86" i="33" s="1"/>
  <c r="AS83" i="93"/>
  <c r="AL83" i="93"/>
  <c r="AU83" i="93" s="1"/>
  <c r="AS15" i="93"/>
  <c r="AL15" i="93"/>
  <c r="AU15" i="93" s="1"/>
  <c r="AS9" i="33"/>
  <c r="AL9" i="33"/>
  <c r="AU9" i="33" s="1"/>
  <c r="AS27" i="33"/>
  <c r="AL27" i="33"/>
  <c r="AU27" i="33" s="1"/>
  <c r="AS45" i="33"/>
  <c r="AL45" i="33"/>
  <c r="AU45" i="33" s="1"/>
  <c r="AS63" i="33"/>
  <c r="AL63" i="33"/>
  <c r="AU63" i="33" s="1"/>
  <c r="AS81" i="33"/>
  <c r="AL81" i="33"/>
  <c r="AU81" i="33" s="1"/>
  <c r="AS77" i="93"/>
  <c r="AL77" i="93"/>
  <c r="AU77" i="93" s="1"/>
  <c r="AS9" i="93"/>
  <c r="AL9" i="93"/>
  <c r="AU9" i="93" s="1"/>
  <c r="AS30" i="93"/>
  <c r="AL30" i="93"/>
  <c r="AU30" i="93" s="1"/>
  <c r="AS36" i="93"/>
  <c r="AL36" i="93"/>
  <c r="AU36" i="93" s="1"/>
  <c r="X97" i="29"/>
  <c r="Y97" i="29"/>
  <c r="AN93" i="89"/>
  <c r="AS56" i="93"/>
  <c r="AL56" i="93"/>
  <c r="AU56" i="93" s="1"/>
  <c r="AS29" i="33"/>
  <c r="AL29" i="33"/>
  <c r="AU29" i="33" s="1"/>
  <c r="AJ27" i="25"/>
  <c r="AS40" i="33"/>
  <c r="AL40" i="33"/>
  <c r="AU40" i="33" s="1"/>
  <c r="AS11" i="33"/>
  <c r="AL11" i="33"/>
  <c r="AU11" i="33" s="1"/>
  <c r="AS47" i="33"/>
  <c r="AL47" i="33"/>
  <c r="AU47" i="33" s="1"/>
  <c r="AS83" i="33"/>
  <c r="AL83" i="33"/>
  <c r="AU83" i="33" s="1"/>
  <c r="AS33" i="93"/>
  <c r="AL33" i="93"/>
  <c r="AU33" i="93" s="1"/>
  <c r="AK96" i="25"/>
  <c r="AT96" i="25" s="1"/>
  <c r="AJ96" i="25"/>
  <c r="AJ86" i="25"/>
  <c r="AK86" i="25"/>
  <c r="AT86" i="25" s="1"/>
  <c r="AJ80" i="25"/>
  <c r="AK80" i="25"/>
  <c r="AT80" i="25" s="1"/>
  <c r="AK74" i="25"/>
  <c r="AT74" i="25" s="1"/>
  <c r="AJ68" i="25"/>
  <c r="AK68" i="25"/>
  <c r="AT68" i="25" s="1"/>
  <c r="AK62" i="25"/>
  <c r="AT62" i="25" s="1"/>
  <c r="AJ56" i="25"/>
  <c r="AK56" i="25"/>
  <c r="AT56" i="25" s="1"/>
  <c r="AJ50" i="25"/>
  <c r="AK50" i="25"/>
  <c r="AT50" i="25" s="1"/>
  <c r="AJ44" i="25"/>
  <c r="AK44" i="25"/>
  <c r="AT44" i="25" s="1"/>
  <c r="AK32" i="25"/>
  <c r="AT32" i="25" s="1"/>
  <c r="AJ26" i="25"/>
  <c r="AK26" i="25"/>
  <c r="AT26" i="25" s="1"/>
  <c r="AJ20" i="25"/>
  <c r="AK20" i="25"/>
  <c r="AT20" i="25" s="1"/>
  <c r="AK14" i="25"/>
  <c r="AT14" i="25" s="1"/>
  <c r="AJ8" i="25"/>
  <c r="AK8" i="25"/>
  <c r="AT8" i="25" s="1"/>
  <c r="AR98" i="93"/>
  <c r="AR100" i="93" s="1"/>
  <c r="AL98" i="93"/>
  <c r="AU98" i="93" s="1"/>
  <c r="AS18" i="93"/>
  <c r="AL18" i="93"/>
  <c r="AU18" i="93" s="1"/>
  <c r="AS75" i="93"/>
  <c r="AL75" i="93"/>
  <c r="AU75" i="93" s="1"/>
  <c r="AS19" i="33"/>
  <c r="AL19" i="33"/>
  <c r="AU19" i="33" s="1"/>
  <c r="AS55" i="33"/>
  <c r="AL55" i="33"/>
  <c r="AU55" i="33" s="1"/>
  <c r="AS73" i="33"/>
  <c r="AL73" i="33"/>
  <c r="AU73" i="33" s="1"/>
  <c r="AS38" i="93"/>
  <c r="AL38" i="93"/>
  <c r="AU38" i="93" s="1"/>
  <c r="AS67" i="93"/>
  <c r="AL67" i="93"/>
  <c r="AU67" i="93" s="1"/>
  <c r="AS68" i="93"/>
  <c r="AL68" i="93"/>
  <c r="AU68" i="93" s="1"/>
  <c r="AS20" i="33"/>
  <c r="AL20" i="33"/>
  <c r="AU20" i="33" s="1"/>
  <c r="AS45" i="93"/>
  <c r="AL45" i="93"/>
  <c r="AU45" i="93" s="1"/>
  <c r="AS26" i="93"/>
  <c r="AL26" i="93"/>
  <c r="AU26" i="93" s="1"/>
  <c r="AS91" i="93"/>
  <c r="AL91" i="93"/>
  <c r="AU91" i="93" s="1"/>
  <c r="AS73" i="93"/>
  <c r="AL73" i="93"/>
  <c r="AU73" i="93" s="1"/>
  <c r="AI97" i="45"/>
  <c r="AN97" i="45"/>
  <c r="AS4" i="37"/>
  <c r="AL4" i="37"/>
  <c r="AU4" i="37" s="1"/>
  <c r="AU100" i="37" s="1"/>
  <c r="C11" i="37" s="1"/>
  <c r="AS49" i="93"/>
  <c r="AL49" i="93"/>
  <c r="AU49" i="93" s="1"/>
  <c r="AS65" i="93"/>
  <c r="AL65" i="93"/>
  <c r="AU65" i="93" s="1"/>
  <c r="AS100" i="37"/>
  <c r="AK69" i="25"/>
  <c r="AT69" i="25" s="1"/>
  <c r="AJ69" i="25"/>
  <c r="AK45" i="25"/>
  <c r="AT45" i="25" s="1"/>
  <c r="AJ45" i="25"/>
  <c r="AK9" i="25"/>
  <c r="AT9" i="25" s="1"/>
  <c r="AS52" i="93"/>
  <c r="AL52" i="93"/>
  <c r="AU52" i="93" s="1"/>
  <c r="AS22" i="33"/>
  <c r="AL22" i="33"/>
  <c r="AU22" i="33" s="1"/>
  <c r="AS58" i="33"/>
  <c r="AL58" i="33"/>
  <c r="AU58" i="33" s="1"/>
  <c r="AS76" i="33"/>
  <c r="AL76" i="33"/>
  <c r="AU76" i="33" s="1"/>
  <c r="AS97" i="33"/>
  <c r="AL97" i="33"/>
  <c r="AU97" i="33" s="1"/>
  <c r="AS20" i="93"/>
  <c r="AL20" i="93"/>
  <c r="AU20" i="93" s="1"/>
  <c r="AS24" i="93"/>
  <c r="AL24" i="93"/>
  <c r="AU24" i="93" s="1"/>
  <c r="AS65" i="33"/>
  <c r="AL65" i="33"/>
  <c r="AU65" i="33" s="1"/>
  <c r="AJ92" i="25"/>
  <c r="AK92" i="25"/>
  <c r="AT92" i="25" s="1"/>
  <c r="AS10" i="33"/>
  <c r="AL10" i="33"/>
  <c r="AU10" i="33" s="1"/>
  <c r="AS46" i="33"/>
  <c r="AL46" i="33"/>
  <c r="AU46" i="33" s="1"/>
  <c r="AS64" i="33"/>
  <c r="AL64" i="33"/>
  <c r="AU64" i="33" s="1"/>
  <c r="AS82" i="33"/>
  <c r="AL82" i="33"/>
  <c r="AU82" i="33" s="1"/>
  <c r="AS57" i="93"/>
  <c r="AL57" i="93"/>
  <c r="AU57" i="93" s="1"/>
  <c r="AS13" i="93"/>
  <c r="AL13" i="93"/>
  <c r="AU13" i="93" s="1"/>
  <c r="AS84" i="93"/>
  <c r="AL84" i="93"/>
  <c r="AU84" i="93" s="1"/>
  <c r="AS17" i="33"/>
  <c r="AL17" i="33"/>
  <c r="AU17" i="33" s="1"/>
  <c r="AS29" i="93"/>
  <c r="AL29" i="93"/>
  <c r="AU29" i="93" s="1"/>
  <c r="AK91" i="25"/>
  <c r="AT91" i="25" s="1"/>
  <c r="AJ91" i="25"/>
  <c r="AK85" i="25"/>
  <c r="AT85" i="25" s="1"/>
  <c r="AJ85" i="25"/>
  <c r="AK79" i="25"/>
  <c r="AT79" i="25" s="1"/>
  <c r="AJ79" i="25"/>
  <c r="AJ73" i="25"/>
  <c r="AK67" i="25"/>
  <c r="AT67" i="25" s="1"/>
  <c r="AJ67" i="25"/>
  <c r="AJ55" i="25"/>
  <c r="AK49" i="25"/>
  <c r="AT49" i="25" s="1"/>
  <c r="AJ49" i="25"/>
  <c r="AK43" i="25"/>
  <c r="AT43" i="25" s="1"/>
  <c r="AJ43" i="25"/>
  <c r="AK37" i="25"/>
  <c r="AT37" i="25" s="1"/>
  <c r="AK25" i="25"/>
  <c r="AT25" i="25" s="1"/>
  <c r="AJ25" i="25"/>
  <c r="AK19" i="25"/>
  <c r="AT19" i="25" s="1"/>
  <c r="AK13" i="25"/>
  <c r="AT13" i="25" s="1"/>
  <c r="AJ7" i="25"/>
  <c r="AK7" i="25"/>
  <c r="AT7" i="25" s="1"/>
  <c r="AS10" i="93"/>
  <c r="AL10" i="93"/>
  <c r="AU10" i="93" s="1"/>
  <c r="AS14" i="93"/>
  <c r="AL14" i="93"/>
  <c r="AU14" i="93" s="1"/>
  <c r="AS79" i="93"/>
  <c r="AL79" i="93"/>
  <c r="AU79" i="93" s="1"/>
  <c r="AS48" i="93"/>
  <c r="AL48" i="93"/>
  <c r="AU48" i="93" s="1"/>
  <c r="AS12" i="33"/>
  <c r="AL12" i="33"/>
  <c r="AU12" i="33" s="1"/>
  <c r="AS30" i="33"/>
  <c r="AL30" i="33"/>
  <c r="AU30" i="33" s="1"/>
  <c r="AS48" i="33"/>
  <c r="AL48" i="33"/>
  <c r="AU48" i="33" s="1"/>
  <c r="AS66" i="33"/>
  <c r="AL66" i="33"/>
  <c r="AU66" i="33" s="1"/>
  <c r="AS84" i="33"/>
  <c r="AL84" i="33"/>
  <c r="AU84" i="33" s="1"/>
  <c r="AS94" i="93"/>
  <c r="AL94" i="93"/>
  <c r="AU94" i="93" s="1"/>
  <c r="AS44" i="93"/>
  <c r="AL44" i="93"/>
  <c r="AU44" i="93" s="1"/>
  <c r="AS37" i="33"/>
  <c r="AL37" i="33"/>
  <c r="AU37" i="33" s="1"/>
  <c r="AS91" i="33"/>
  <c r="AL91" i="33"/>
  <c r="AU91" i="33" s="1"/>
  <c r="AS53" i="93"/>
  <c r="AL53" i="93"/>
  <c r="AU53" i="93" s="1"/>
  <c r="AS81" i="93"/>
  <c r="AL81" i="93"/>
  <c r="AU81" i="93" s="1"/>
  <c r="AS38" i="33"/>
  <c r="AL38" i="33"/>
  <c r="AU38" i="33" s="1"/>
  <c r="AS56" i="33"/>
  <c r="AL56" i="33"/>
  <c r="AU56" i="33" s="1"/>
  <c r="AS74" i="33"/>
  <c r="AL74" i="33"/>
  <c r="AU74" i="33" s="1"/>
  <c r="AS92" i="33"/>
  <c r="AL92" i="33"/>
  <c r="AU92" i="33" s="1"/>
  <c r="AS47" i="93"/>
  <c r="AL47" i="93"/>
  <c r="AU47" i="93" s="1"/>
  <c r="AS15" i="33"/>
  <c r="AL15" i="33"/>
  <c r="AU15" i="33" s="1"/>
  <c r="AS33" i="33"/>
  <c r="AL33" i="33"/>
  <c r="AU33" i="33" s="1"/>
  <c r="AS51" i="33"/>
  <c r="AL51" i="33"/>
  <c r="AU51" i="33" s="1"/>
  <c r="AS69" i="33"/>
  <c r="AL69" i="33"/>
  <c r="AU69" i="33" s="1"/>
  <c r="AS87" i="33"/>
  <c r="AL87" i="33"/>
  <c r="AU87" i="33" s="1"/>
  <c r="AS41" i="93"/>
  <c r="AL41" i="93"/>
  <c r="AU41" i="93" s="1"/>
  <c r="AN98" i="25"/>
  <c r="AN100" i="25" s="1"/>
  <c r="AI98" i="25"/>
  <c r="AS60" i="93"/>
  <c r="AL60" i="93"/>
  <c r="AU60" i="93" s="1"/>
  <c r="AK87" i="25"/>
  <c r="AT87" i="25" s="1"/>
  <c r="AJ87" i="25"/>
  <c r="AK63" i="25"/>
  <c r="AT63" i="25" s="1"/>
  <c r="AJ63" i="25"/>
  <c r="AK51" i="25"/>
  <c r="AT51" i="25" s="1"/>
  <c r="AK15" i="25"/>
  <c r="AT15" i="25" s="1"/>
  <c r="AS71" i="93"/>
  <c r="AL71" i="93"/>
  <c r="AU71" i="93" s="1"/>
  <c r="AL98" i="33"/>
  <c r="AU98" i="33" s="1"/>
  <c r="AR98" i="33"/>
  <c r="AR100" i="33" s="1"/>
  <c r="AS6" i="93"/>
  <c r="AL6" i="93"/>
  <c r="AU6" i="93" s="1"/>
  <c r="AS35" i="33"/>
  <c r="AL35" i="33"/>
  <c r="AU35" i="33" s="1"/>
  <c r="AS71" i="33"/>
  <c r="AL71" i="33"/>
  <c r="AU71" i="33" s="1"/>
  <c r="AS89" i="33"/>
  <c r="AL89" i="33"/>
  <c r="AU89" i="33" s="1"/>
  <c r="AK94" i="25"/>
  <c r="AT94" i="25" s="1"/>
  <c r="AJ94" i="25"/>
  <c r="AK90" i="25"/>
  <c r="AT90" i="25" s="1"/>
  <c r="AJ90" i="25"/>
  <c r="AK72" i="25"/>
  <c r="AT72" i="25" s="1"/>
  <c r="AJ72" i="25"/>
  <c r="AK66" i="25"/>
  <c r="AT66" i="25" s="1"/>
  <c r="AK60" i="25"/>
  <c r="AT60" i="25" s="1"/>
  <c r="AK54" i="25"/>
  <c r="AT54" i="25" s="1"/>
  <c r="AJ54" i="25"/>
  <c r="AK48" i="25"/>
  <c r="AT48" i="25" s="1"/>
  <c r="AJ48" i="25"/>
  <c r="AK42" i="25"/>
  <c r="AT42" i="25" s="1"/>
  <c r="AJ42" i="25"/>
  <c r="AK36" i="25"/>
  <c r="AT36" i="25" s="1"/>
  <c r="AJ36" i="25"/>
  <c r="AK30" i="25"/>
  <c r="AT30" i="25" s="1"/>
  <c r="AK24" i="25"/>
  <c r="AT24" i="25" s="1"/>
  <c r="AK18" i="25"/>
  <c r="AT18" i="25" s="1"/>
  <c r="AJ18" i="25"/>
  <c r="AK12" i="25"/>
  <c r="AT12" i="25" s="1"/>
  <c r="AJ12" i="25"/>
  <c r="AJ6" i="25"/>
  <c r="AK6" i="25"/>
  <c r="AT6" i="25" s="1"/>
  <c r="AS72" i="93"/>
  <c r="AL72" i="93"/>
  <c r="AU72" i="93" s="1"/>
  <c r="AS27" i="93"/>
  <c r="AL27" i="93"/>
  <c r="AU27" i="93" s="1"/>
  <c r="AS25" i="93"/>
  <c r="AL25" i="93"/>
  <c r="AU25" i="93" s="1"/>
  <c r="AS7" i="33"/>
  <c r="AL7" i="33"/>
  <c r="AU7" i="33" s="1"/>
  <c r="AS21" i="93"/>
  <c r="AL21" i="93"/>
  <c r="AU21" i="93" s="1"/>
  <c r="AS31" i="93"/>
  <c r="AL31" i="93"/>
  <c r="AU31" i="93" s="1"/>
  <c r="AS78" i="93"/>
  <c r="AL78" i="93"/>
  <c r="AU78" i="93" s="1"/>
  <c r="AS8" i="33"/>
  <c r="AL8" i="33"/>
  <c r="AU8" i="33" s="1"/>
  <c r="AS26" i="33"/>
  <c r="AL26" i="33"/>
  <c r="AU26" i="33" s="1"/>
  <c r="AS11" i="93"/>
  <c r="AL11" i="93"/>
  <c r="AU11" i="93" s="1"/>
  <c r="AS5" i="33"/>
  <c r="AL5" i="33"/>
  <c r="AU5" i="33" s="1"/>
  <c r="AS3" i="93"/>
  <c r="AL3" i="93"/>
  <c r="AU3" i="93" s="1"/>
  <c r="AS55" i="93"/>
  <c r="AL55" i="93"/>
  <c r="AU55" i="93" s="1"/>
  <c r="AS32" i="93"/>
  <c r="AL32" i="93"/>
  <c r="AU32" i="93" s="1"/>
  <c r="AI96" i="29"/>
  <c r="AN96" i="29"/>
  <c r="AK93" i="25"/>
  <c r="AT93" i="25" s="1"/>
  <c r="AJ93" i="25"/>
  <c r="AK75" i="25"/>
  <c r="AT75" i="25" s="1"/>
  <c r="AJ75" i="25"/>
  <c r="AK57" i="25"/>
  <c r="AT57" i="25" s="1"/>
  <c r="AJ57" i="25"/>
  <c r="AK21" i="25"/>
  <c r="AT21" i="25" s="1"/>
  <c r="AJ21" i="25"/>
  <c r="AS28" i="33"/>
  <c r="AL28" i="33"/>
  <c r="AU28" i="33" s="1"/>
  <c r="AS92" i="93"/>
  <c r="AL92" i="93"/>
  <c r="AU92" i="93" s="1"/>
  <c r="AS53" i="33"/>
  <c r="AL53" i="33"/>
  <c r="AU53" i="33" s="1"/>
  <c r="AK84" i="25"/>
  <c r="AT84" i="25" s="1"/>
  <c r="AJ84" i="25"/>
  <c r="AS16" i="33"/>
  <c r="AL16" i="33"/>
  <c r="AU16" i="33" s="1"/>
  <c r="AS5" i="93"/>
  <c r="AL5" i="93"/>
  <c r="AU5" i="93" s="1"/>
  <c r="AS85" i="93"/>
  <c r="AL85" i="93"/>
  <c r="AU85" i="93" s="1"/>
  <c r="AS97" i="93"/>
  <c r="AL97" i="93"/>
  <c r="AU97" i="93" s="1"/>
  <c r="AS61" i="93"/>
  <c r="AL61" i="93"/>
  <c r="AU61" i="93" s="1"/>
  <c r="AK4" i="33"/>
  <c r="AT4" i="33" s="1"/>
  <c r="AT100" i="33" s="1"/>
  <c r="AJ4" i="33"/>
  <c r="AS23" i="33"/>
  <c r="AL23" i="33"/>
  <c r="AU23" i="33" s="1"/>
  <c r="AK97" i="25"/>
  <c r="AT97" i="25" s="1"/>
  <c r="AJ97" i="25"/>
  <c r="AJ89" i="25"/>
  <c r="AK89" i="25"/>
  <c r="AT89" i="25" s="1"/>
  <c r="AK83" i="25"/>
  <c r="AT83" i="25" s="1"/>
  <c r="AK77" i="25"/>
  <c r="AT77" i="25" s="1"/>
  <c r="AJ71" i="25"/>
  <c r="AK71" i="25"/>
  <c r="AT71" i="25" s="1"/>
  <c r="AJ59" i="25"/>
  <c r="AK59" i="25"/>
  <c r="AT59" i="25" s="1"/>
  <c r="AJ53" i="25"/>
  <c r="AK53" i="25"/>
  <c r="AT53" i="25" s="1"/>
  <c r="AJ47" i="25"/>
  <c r="AK47" i="25"/>
  <c r="AT47" i="25" s="1"/>
  <c r="AJ41" i="25"/>
  <c r="AK41" i="25"/>
  <c r="AT41" i="25" s="1"/>
  <c r="AJ35" i="25"/>
  <c r="AK35" i="25"/>
  <c r="AT35" i="25" s="1"/>
  <c r="AK17" i="25"/>
  <c r="AT17" i="25" s="1"/>
  <c r="AJ11" i="25"/>
  <c r="AK11" i="25"/>
  <c r="AT11" i="25" s="1"/>
  <c r="AS86" i="93"/>
  <c r="AL86" i="93"/>
  <c r="AU86" i="93" s="1"/>
  <c r="AS43" i="93"/>
  <c r="AL43" i="93"/>
  <c r="AU43" i="93" s="1"/>
  <c r="AS90" i="93"/>
  <c r="AL90" i="93"/>
  <c r="AU90" i="93" s="1"/>
  <c r="AS22" i="93"/>
  <c r="AL22" i="93"/>
  <c r="AU22" i="93" s="1"/>
  <c r="AS18" i="33"/>
  <c r="AL18" i="33"/>
  <c r="AU18" i="33" s="1"/>
  <c r="AS36" i="33"/>
  <c r="AL36" i="33"/>
  <c r="AU36" i="33" s="1"/>
  <c r="AS54" i="33"/>
  <c r="AL54" i="33"/>
  <c r="AU54" i="33" s="1"/>
  <c r="AS72" i="33"/>
  <c r="AL72" i="33"/>
  <c r="AU72" i="33" s="1"/>
  <c r="AS90" i="33"/>
  <c r="AL90" i="33"/>
  <c r="AU90" i="33" s="1"/>
  <c r="AS59" i="93"/>
  <c r="AL59" i="93"/>
  <c r="AU59" i="93" s="1"/>
  <c r="AS8" i="93"/>
  <c r="AL8" i="93"/>
  <c r="AU8" i="93" s="1"/>
  <c r="AS25" i="33"/>
  <c r="AL25" i="33"/>
  <c r="AU25" i="33" s="1"/>
  <c r="AS43" i="33"/>
  <c r="AL43" i="33"/>
  <c r="AU43" i="33" s="1"/>
  <c r="AS61" i="33"/>
  <c r="AL61" i="33"/>
  <c r="AU61" i="33" s="1"/>
  <c r="AS79" i="33"/>
  <c r="AL79" i="33"/>
  <c r="AU79" i="33" s="1"/>
  <c r="AS94" i="33"/>
  <c r="AL94" i="33"/>
  <c r="AU94" i="33" s="1"/>
  <c r="AS17" i="93"/>
  <c r="AL17" i="93"/>
  <c r="AU17" i="93" s="1"/>
  <c r="AS51" i="93"/>
  <c r="AL51" i="93"/>
  <c r="AU51" i="93" s="1"/>
  <c r="AS42" i="93"/>
  <c r="AL42" i="93"/>
  <c r="AU42" i="93" s="1"/>
  <c r="AS44" i="33"/>
  <c r="AL44" i="33"/>
  <c r="AU44" i="33" s="1"/>
  <c r="AS62" i="33"/>
  <c r="AL62" i="33"/>
  <c r="AU62" i="33" s="1"/>
  <c r="AS80" i="33"/>
  <c r="AL80" i="33"/>
  <c r="AU80" i="33" s="1"/>
  <c r="AS87" i="93"/>
  <c r="AL87" i="93"/>
  <c r="AU87" i="93" s="1"/>
  <c r="AS96" i="93"/>
  <c r="AL96" i="93"/>
  <c r="AU96" i="93" s="1"/>
  <c r="AS21" i="33"/>
  <c r="AL21" i="33"/>
  <c r="AU21" i="33" s="1"/>
  <c r="AS39" i="33"/>
  <c r="AL39" i="33"/>
  <c r="AU39" i="33" s="1"/>
  <c r="AS57" i="33"/>
  <c r="AL57" i="33"/>
  <c r="AU57" i="33" s="1"/>
  <c r="AS75" i="33"/>
  <c r="AL75" i="33"/>
  <c r="AU75" i="33" s="1"/>
  <c r="AS93" i="33"/>
  <c r="AL93" i="33"/>
  <c r="AU93" i="33" s="1"/>
  <c r="AJ4" i="93"/>
  <c r="AK4" i="93"/>
  <c r="AT4" i="93" s="1"/>
  <c r="AT100" i="93" s="1"/>
  <c r="AS63" i="93"/>
  <c r="AL63" i="93"/>
  <c r="AU63" i="93" s="1"/>
  <c r="Y94" i="89"/>
  <c r="X94" i="89"/>
  <c r="Z94" i="89" l="1"/>
  <c r="AJ77" i="25"/>
  <c r="AJ60" i="25"/>
  <c r="AJ78" i="25"/>
  <c r="AJ15" i="25"/>
  <c r="AJ13" i="25"/>
  <c r="AJ74" i="25"/>
  <c r="AJ10" i="25"/>
  <c r="AJ24" i="25"/>
  <c r="AJ61" i="25"/>
  <c r="AK98" i="25"/>
  <c r="AT98" i="25" s="1"/>
  <c r="AJ28" i="25"/>
  <c r="AJ46" i="25"/>
  <c r="AJ64" i="25"/>
  <c r="AK29" i="25"/>
  <c r="AT29" i="25" s="1"/>
  <c r="AK65" i="25"/>
  <c r="AT65" i="25" s="1"/>
  <c r="AJ83" i="25"/>
  <c r="AJ62" i="25"/>
  <c r="AL62" i="25" s="1"/>
  <c r="AU62" i="25" s="1"/>
  <c r="AJ30" i="25"/>
  <c r="AJ37" i="25"/>
  <c r="AS37" i="25" s="1"/>
  <c r="AK23" i="25"/>
  <c r="AT23" i="25" s="1"/>
  <c r="AK38" i="25"/>
  <c r="AT38" i="25" s="1"/>
  <c r="AJ3" i="25"/>
  <c r="AK10" i="25"/>
  <c r="AT10" i="25" s="1"/>
  <c r="AJ31" i="25"/>
  <c r="AJ9" i="25"/>
  <c r="Z97" i="29"/>
  <c r="Z98" i="45"/>
  <c r="AS4" i="33"/>
  <c r="AL4" i="33"/>
  <c r="AU4" i="33" s="1"/>
  <c r="AS84" i="25"/>
  <c r="AL84" i="25"/>
  <c r="AU84" i="25" s="1"/>
  <c r="AS75" i="25"/>
  <c r="AL75" i="25"/>
  <c r="AU75" i="25" s="1"/>
  <c r="AS12" i="25"/>
  <c r="AL12" i="25"/>
  <c r="AU12" i="25" s="1"/>
  <c r="AS30" i="25"/>
  <c r="AL30" i="25"/>
  <c r="AU30" i="25" s="1"/>
  <c r="AS48" i="25"/>
  <c r="AL48" i="25"/>
  <c r="AU48" i="25" s="1"/>
  <c r="AS66" i="25"/>
  <c r="AL66" i="25"/>
  <c r="AU66" i="25" s="1"/>
  <c r="AS90" i="25"/>
  <c r="AL90" i="25"/>
  <c r="AU90" i="25" s="1"/>
  <c r="AS51" i="25"/>
  <c r="AL51" i="25"/>
  <c r="AU51" i="25" s="1"/>
  <c r="AS19" i="25"/>
  <c r="AL19" i="25"/>
  <c r="AU19" i="25" s="1"/>
  <c r="AL37" i="25"/>
  <c r="AU37" i="25" s="1"/>
  <c r="AS55" i="25"/>
  <c r="AL55" i="25"/>
  <c r="AU55" i="25" s="1"/>
  <c r="AS73" i="25"/>
  <c r="AL73" i="25"/>
  <c r="AU73" i="25" s="1"/>
  <c r="AS91" i="25"/>
  <c r="AL91" i="25"/>
  <c r="AU91" i="25" s="1"/>
  <c r="AS45" i="25"/>
  <c r="AL45" i="25"/>
  <c r="AU45" i="25" s="1"/>
  <c r="AR97" i="45"/>
  <c r="AS8" i="25"/>
  <c r="AL8" i="25"/>
  <c r="AU8" i="25" s="1"/>
  <c r="AS26" i="25"/>
  <c r="AL26" i="25"/>
  <c r="AU26" i="25" s="1"/>
  <c r="AS44" i="25"/>
  <c r="AL44" i="25"/>
  <c r="AU44" i="25" s="1"/>
  <c r="AS62" i="25"/>
  <c r="AS80" i="25"/>
  <c r="AL80" i="25"/>
  <c r="AU80" i="25" s="1"/>
  <c r="AH97" i="29"/>
  <c r="AQ97" i="29" s="1"/>
  <c r="AS39" i="25"/>
  <c r="AL39" i="25"/>
  <c r="AU39" i="25" s="1"/>
  <c r="AH98" i="45"/>
  <c r="AQ98" i="45" s="1"/>
  <c r="AQ100" i="45" s="1"/>
  <c r="AZ3" i="45"/>
  <c r="AX6" i="45" s="1"/>
  <c r="S6" i="45" s="1"/>
  <c r="AC6" i="45" s="1"/>
  <c r="AB7" i="45" s="1"/>
  <c r="AX33" i="45"/>
  <c r="S33" i="45" s="1"/>
  <c r="AC33" i="45" s="1"/>
  <c r="AB34" i="45" s="1"/>
  <c r="AX34" i="45"/>
  <c r="S34" i="45" s="1"/>
  <c r="AC34" i="45" s="1"/>
  <c r="AB35" i="45" s="1"/>
  <c r="AX36" i="45"/>
  <c r="S36" i="45" s="1"/>
  <c r="AC36" i="45" s="1"/>
  <c r="AB37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4" i="45"/>
  <c r="S74" i="45" s="1"/>
  <c r="AC74" i="45" s="1"/>
  <c r="AB75" i="45" s="1"/>
  <c r="AX75" i="45"/>
  <c r="S75" i="45" s="1"/>
  <c r="AC75" i="45" s="1"/>
  <c r="AB76" i="45" s="1"/>
  <c r="AX76" i="45"/>
  <c r="S76" i="45" s="1"/>
  <c r="AC76" i="45" s="1"/>
  <c r="AB77" i="45" s="1"/>
  <c r="AX77" i="45"/>
  <c r="S77" i="45" s="1"/>
  <c r="AC77" i="45" s="1"/>
  <c r="AB78" i="45" s="1"/>
  <c r="AX78" i="45"/>
  <c r="S78" i="45" s="1"/>
  <c r="AC78" i="45" s="1"/>
  <c r="AB79" i="45" s="1"/>
  <c r="AX79" i="45"/>
  <c r="S79" i="45" s="1"/>
  <c r="AC79" i="45" s="1"/>
  <c r="AB80" i="45" s="1"/>
  <c r="AX80" i="45"/>
  <c r="S80" i="45" s="1"/>
  <c r="AC80" i="45" s="1"/>
  <c r="AB81" i="45" s="1"/>
  <c r="AX81" i="45"/>
  <c r="S81" i="45" s="1"/>
  <c r="AC81" i="45" s="1"/>
  <c r="AB82" i="45" s="1"/>
  <c r="AX82" i="45"/>
  <c r="S82" i="45" s="1"/>
  <c r="AC82" i="45" s="1"/>
  <c r="AB83" i="45" s="1"/>
  <c r="AX83" i="45"/>
  <c r="S83" i="45" s="1"/>
  <c r="AC83" i="45" s="1"/>
  <c r="AB84" i="45" s="1"/>
  <c r="AX84" i="45"/>
  <c r="S84" i="45" s="1"/>
  <c r="AC84" i="45" s="1"/>
  <c r="AB85" i="45" s="1"/>
  <c r="AX85" i="45"/>
  <c r="S85" i="45" s="1"/>
  <c r="AC85" i="45" s="1"/>
  <c r="AB86" i="45" s="1"/>
  <c r="AX86" i="45"/>
  <c r="S86" i="45" s="1"/>
  <c r="AC86" i="45" s="1"/>
  <c r="AB87" i="45" s="1"/>
  <c r="AX87" i="45"/>
  <c r="S87" i="45" s="1"/>
  <c r="AC87" i="45" s="1"/>
  <c r="AB88" i="45" s="1"/>
  <c r="AX88" i="45"/>
  <c r="S88" i="45" s="1"/>
  <c r="AC88" i="45" s="1"/>
  <c r="AB89" i="45" s="1"/>
  <c r="AX89" i="45"/>
  <c r="S89" i="45" s="1"/>
  <c r="AC89" i="45" s="1"/>
  <c r="AB90" i="45" s="1"/>
  <c r="AX90" i="45"/>
  <c r="S90" i="45" s="1"/>
  <c r="AC90" i="45" s="1"/>
  <c r="AB91" i="45" s="1"/>
  <c r="AX91" i="45"/>
  <c r="S91" i="45" s="1"/>
  <c r="AC91" i="45" s="1"/>
  <c r="AB92" i="45" s="1"/>
  <c r="AX92" i="45"/>
  <c r="S92" i="45" s="1"/>
  <c r="AC92" i="45" s="1"/>
  <c r="AB93" i="45" s="1"/>
  <c r="AX97" i="45"/>
  <c r="S97" i="45" s="1"/>
  <c r="AC97" i="45" s="1"/>
  <c r="AB98" i="45" s="1"/>
  <c r="AX93" i="45"/>
  <c r="S93" i="45" s="1"/>
  <c r="AC93" i="45" s="1"/>
  <c r="AB94" i="45" s="1"/>
  <c r="AX96" i="45"/>
  <c r="S96" i="45" s="1"/>
  <c r="AC96" i="45" s="1"/>
  <c r="AB97" i="45" s="1"/>
  <c r="AX94" i="45"/>
  <c r="S94" i="45" s="1"/>
  <c r="AC94" i="45" s="1"/>
  <c r="AB95" i="45" s="1"/>
  <c r="AX95" i="45"/>
  <c r="S95" i="45" s="1"/>
  <c r="AC95" i="45" s="1"/>
  <c r="AB96" i="45" s="1"/>
  <c r="AS10" i="25"/>
  <c r="AL10" i="25"/>
  <c r="AU10" i="25" s="1"/>
  <c r="W95" i="89"/>
  <c r="AG94" i="89"/>
  <c r="AP94" i="89" s="1"/>
  <c r="AF94" i="89"/>
  <c r="AO94" i="89" s="1"/>
  <c r="AE94" i="89"/>
  <c r="AS35" i="25"/>
  <c r="AL35" i="25"/>
  <c r="AU35" i="25" s="1"/>
  <c r="AS97" i="25"/>
  <c r="AL97" i="25"/>
  <c r="AU97" i="25" s="1"/>
  <c r="AS21" i="25"/>
  <c r="AL21" i="25"/>
  <c r="AU21" i="25" s="1"/>
  <c r="AS93" i="25"/>
  <c r="AL93" i="25"/>
  <c r="AU93" i="25" s="1"/>
  <c r="AS18" i="25"/>
  <c r="AL18" i="25"/>
  <c r="AU18" i="25" s="1"/>
  <c r="AS36" i="25"/>
  <c r="AL36" i="25"/>
  <c r="AU36" i="25" s="1"/>
  <c r="AS54" i="25"/>
  <c r="AL54" i="25"/>
  <c r="AU54" i="25" s="1"/>
  <c r="AS72" i="25"/>
  <c r="AL72" i="25"/>
  <c r="AU72" i="25" s="1"/>
  <c r="AS94" i="25"/>
  <c r="AL94" i="25"/>
  <c r="AU94" i="25" s="1"/>
  <c r="AS63" i="25"/>
  <c r="AL63" i="25"/>
  <c r="AU63" i="25" s="1"/>
  <c r="AL98" i="25"/>
  <c r="AU98" i="25" s="1"/>
  <c r="AR98" i="25"/>
  <c r="AR100" i="25" s="1"/>
  <c r="AS25" i="25"/>
  <c r="AL25" i="25"/>
  <c r="AU25" i="25" s="1"/>
  <c r="AS43" i="25"/>
  <c r="AL43" i="25"/>
  <c r="AU43" i="25" s="1"/>
  <c r="AS61" i="25"/>
  <c r="AL61" i="25"/>
  <c r="AU61" i="25" s="1"/>
  <c r="AS79" i="25"/>
  <c r="AL79" i="25"/>
  <c r="AU79" i="25" s="1"/>
  <c r="AS69" i="25"/>
  <c r="AL69" i="25"/>
  <c r="AU69" i="25" s="1"/>
  <c r="AS14" i="25"/>
  <c r="AL14" i="25"/>
  <c r="AU14" i="25" s="1"/>
  <c r="AS32" i="25"/>
  <c r="AL32" i="25"/>
  <c r="AU32" i="25" s="1"/>
  <c r="AS50" i="25"/>
  <c r="AL50" i="25"/>
  <c r="AU50" i="25" s="1"/>
  <c r="AS68" i="25"/>
  <c r="AL68" i="25"/>
  <c r="AU68" i="25" s="1"/>
  <c r="AS86" i="25"/>
  <c r="AL86" i="25"/>
  <c r="AU86" i="25" s="1"/>
  <c r="AS81" i="25"/>
  <c r="AL81" i="25"/>
  <c r="AU81" i="25" s="1"/>
  <c r="AU100" i="33"/>
  <c r="C11" i="33" s="1"/>
  <c r="AS33" i="25"/>
  <c r="AL33" i="25"/>
  <c r="AU33" i="25" s="1"/>
  <c r="AS71" i="25"/>
  <c r="AL71" i="25"/>
  <c r="AU71" i="25" s="1"/>
  <c r="AS23" i="25"/>
  <c r="AL23" i="25"/>
  <c r="AU23" i="25" s="1"/>
  <c r="AS41" i="25"/>
  <c r="AL41" i="25"/>
  <c r="AU41" i="25" s="1"/>
  <c r="AS59" i="25"/>
  <c r="AL59" i="25"/>
  <c r="AU59" i="25" s="1"/>
  <c r="AS77" i="25"/>
  <c r="AL77" i="25"/>
  <c r="AU77" i="25" s="1"/>
  <c r="AS7" i="25"/>
  <c r="AL7" i="25"/>
  <c r="AU7" i="25" s="1"/>
  <c r="AS96" i="25"/>
  <c r="AL96" i="25"/>
  <c r="AU96" i="25" s="1"/>
  <c r="AS27" i="25"/>
  <c r="AL27" i="25"/>
  <c r="AU27" i="25" s="1"/>
  <c r="AS22" i="25"/>
  <c r="AL22" i="25"/>
  <c r="AU22" i="25" s="1"/>
  <c r="AS40" i="25"/>
  <c r="AL40" i="25"/>
  <c r="AU40" i="25" s="1"/>
  <c r="AS58" i="25"/>
  <c r="AL58" i="25"/>
  <c r="AU58" i="25" s="1"/>
  <c r="AS76" i="25"/>
  <c r="AL76" i="25"/>
  <c r="AU76" i="25" s="1"/>
  <c r="AS100" i="33"/>
  <c r="AS17" i="25"/>
  <c r="AL17" i="25"/>
  <c r="AU17" i="25" s="1"/>
  <c r="AS57" i="25"/>
  <c r="AL57" i="25"/>
  <c r="AU57" i="25" s="1"/>
  <c r="AS24" i="25"/>
  <c r="AL24" i="25"/>
  <c r="AU24" i="25" s="1"/>
  <c r="AS42" i="25"/>
  <c r="AL42" i="25"/>
  <c r="AU42" i="25" s="1"/>
  <c r="AS60" i="25"/>
  <c r="AL60" i="25"/>
  <c r="AU60" i="25" s="1"/>
  <c r="AS78" i="25"/>
  <c r="AL78" i="25"/>
  <c r="AU78" i="25" s="1"/>
  <c r="AS15" i="25"/>
  <c r="AL15" i="25"/>
  <c r="AU15" i="25" s="1"/>
  <c r="AS87" i="25"/>
  <c r="AL87" i="25"/>
  <c r="AU87" i="25" s="1"/>
  <c r="AS13" i="25"/>
  <c r="AL13" i="25"/>
  <c r="AU13" i="25" s="1"/>
  <c r="AS31" i="25"/>
  <c r="AL31" i="25"/>
  <c r="AU31" i="25" s="1"/>
  <c r="AS49" i="25"/>
  <c r="AL49" i="25"/>
  <c r="AU49" i="25" s="1"/>
  <c r="AS67" i="25"/>
  <c r="AL67" i="25"/>
  <c r="AU67" i="25" s="1"/>
  <c r="AS85" i="25"/>
  <c r="AL85" i="25"/>
  <c r="AU85" i="25" s="1"/>
  <c r="AS9" i="25"/>
  <c r="AL9" i="25"/>
  <c r="AU9" i="25" s="1"/>
  <c r="AS20" i="25"/>
  <c r="AL20" i="25"/>
  <c r="AU20" i="25" s="1"/>
  <c r="AS38" i="25"/>
  <c r="AL38" i="25"/>
  <c r="AU38" i="25" s="1"/>
  <c r="AS56" i="25"/>
  <c r="AL56" i="25"/>
  <c r="AU56" i="25" s="1"/>
  <c r="AS74" i="25"/>
  <c r="AL74" i="25"/>
  <c r="AU74" i="25" s="1"/>
  <c r="AR93" i="89"/>
  <c r="AS3" i="25"/>
  <c r="AL3" i="25"/>
  <c r="AU3" i="25" s="1"/>
  <c r="AS5" i="25"/>
  <c r="AL5" i="25"/>
  <c r="AU5" i="25" s="1"/>
  <c r="AS95" i="25"/>
  <c r="AL95" i="25"/>
  <c r="AU95" i="25" s="1"/>
  <c r="AS53" i="25"/>
  <c r="AL53" i="25"/>
  <c r="AU53" i="25" s="1"/>
  <c r="AS89" i="25"/>
  <c r="AL89" i="25"/>
  <c r="AU89" i="25" s="1"/>
  <c r="AF97" i="29"/>
  <c r="AO97" i="29" s="1"/>
  <c r="AE97" i="29"/>
  <c r="W98" i="29"/>
  <c r="AG97" i="29"/>
  <c r="AP97" i="29" s="1"/>
  <c r="AF98" i="45"/>
  <c r="AO98" i="45" s="1"/>
  <c r="AO100" i="45" s="1"/>
  <c r="AE98" i="45"/>
  <c r="AG98" i="45"/>
  <c r="AP98" i="45" s="1"/>
  <c r="AP100" i="45" s="1"/>
  <c r="AC98" i="45"/>
  <c r="AS16" i="25"/>
  <c r="AL16" i="25"/>
  <c r="AU16" i="25" s="1"/>
  <c r="AS34" i="25"/>
  <c r="AL34" i="25"/>
  <c r="AU34" i="25" s="1"/>
  <c r="AS52" i="25"/>
  <c r="AL52" i="25"/>
  <c r="AU52" i="25" s="1"/>
  <c r="AS70" i="25"/>
  <c r="AL70" i="25"/>
  <c r="AU70" i="25" s="1"/>
  <c r="AS88" i="25"/>
  <c r="AL88" i="25"/>
  <c r="AU88" i="25" s="1"/>
  <c r="AH94" i="89"/>
  <c r="AQ94" i="89" s="1"/>
  <c r="AS4" i="93"/>
  <c r="AS100" i="93" s="1"/>
  <c r="AL4" i="93"/>
  <c r="AU4" i="93" s="1"/>
  <c r="AU100" i="93" s="1"/>
  <c r="C11" i="93" s="1"/>
  <c r="F46" i="97" s="1"/>
  <c r="AS11" i="25"/>
  <c r="AL11" i="25"/>
  <c r="AU11" i="25" s="1"/>
  <c r="AS29" i="25"/>
  <c r="AL29" i="25"/>
  <c r="AU29" i="25" s="1"/>
  <c r="AS47" i="25"/>
  <c r="AL47" i="25"/>
  <c r="AU47" i="25" s="1"/>
  <c r="AS65" i="25"/>
  <c r="AL65" i="25"/>
  <c r="AU65" i="25" s="1"/>
  <c r="AS83" i="25"/>
  <c r="AL83" i="25"/>
  <c r="AU83" i="25" s="1"/>
  <c r="AR96" i="29"/>
  <c r="AS6" i="25"/>
  <c r="AL6" i="25"/>
  <c r="AU6" i="25" s="1"/>
  <c r="AS92" i="25"/>
  <c r="AL92" i="25"/>
  <c r="AU92" i="25" s="1"/>
  <c r="AJ4" i="25"/>
  <c r="AK4" i="25"/>
  <c r="AT4" i="25" s="1"/>
  <c r="AT100" i="25" s="1"/>
  <c r="AS28" i="25"/>
  <c r="AL28" i="25"/>
  <c r="AU28" i="25" s="1"/>
  <c r="AS46" i="25"/>
  <c r="AL46" i="25"/>
  <c r="AU46" i="25" s="1"/>
  <c r="AS64" i="25"/>
  <c r="AL64" i="25"/>
  <c r="AU64" i="25" s="1"/>
  <c r="AS82" i="25"/>
  <c r="AL82" i="25"/>
  <c r="AU82" i="25" s="1"/>
  <c r="AX32" i="45" l="1"/>
  <c r="S32" i="45" s="1"/>
  <c r="AC32" i="45" s="1"/>
  <c r="AB33" i="45" s="1"/>
  <c r="AX38" i="45"/>
  <c r="S38" i="45" s="1"/>
  <c r="AC38" i="45" s="1"/>
  <c r="AB39" i="45" s="1"/>
  <c r="AX23" i="45"/>
  <c r="S23" i="45" s="1"/>
  <c r="AC23" i="45" s="1"/>
  <c r="AB24" i="45" s="1"/>
  <c r="AX35" i="45"/>
  <c r="S35" i="45" s="1"/>
  <c r="AC35" i="45" s="1"/>
  <c r="AB36" i="45" s="1"/>
  <c r="AX30" i="45"/>
  <c r="S30" i="45" s="1"/>
  <c r="AC30" i="45" s="1"/>
  <c r="AB31" i="45" s="1"/>
  <c r="AX29" i="45"/>
  <c r="S29" i="45" s="1"/>
  <c r="AC29" i="45" s="1"/>
  <c r="AB30" i="45" s="1"/>
  <c r="AX28" i="45"/>
  <c r="S28" i="45" s="1"/>
  <c r="AC28" i="45" s="1"/>
  <c r="AB29" i="45" s="1"/>
  <c r="AX37" i="45"/>
  <c r="S37" i="45" s="1"/>
  <c r="AC37" i="45" s="1"/>
  <c r="AB38" i="45" s="1"/>
  <c r="AX31" i="45"/>
  <c r="S31" i="45" s="1"/>
  <c r="AC31" i="45" s="1"/>
  <c r="AB32" i="45" s="1"/>
  <c r="AX22" i="45"/>
  <c r="S22" i="45" s="1"/>
  <c r="AC22" i="45" s="1"/>
  <c r="AB23" i="45" s="1"/>
  <c r="AX27" i="45"/>
  <c r="S27" i="45" s="1"/>
  <c r="AC27" i="45" s="1"/>
  <c r="AB28" i="45" s="1"/>
  <c r="AX21" i="45"/>
  <c r="S21" i="45" s="1"/>
  <c r="AC21" i="45" s="1"/>
  <c r="AB22" i="45" s="1"/>
  <c r="AX26" i="45"/>
  <c r="S26" i="45" s="1"/>
  <c r="AC26" i="45" s="1"/>
  <c r="AB27" i="45" s="1"/>
  <c r="AX18" i="45"/>
  <c r="S18" i="45" s="1"/>
  <c r="AC18" i="45" s="1"/>
  <c r="AB19" i="45" s="1"/>
  <c r="AX25" i="45"/>
  <c r="S25" i="45" s="1"/>
  <c r="AC25" i="45" s="1"/>
  <c r="AB26" i="45" s="1"/>
  <c r="AX17" i="45"/>
  <c r="S17" i="45" s="1"/>
  <c r="AC17" i="45" s="1"/>
  <c r="AB18" i="45" s="1"/>
  <c r="AX24" i="45"/>
  <c r="S24" i="45" s="1"/>
  <c r="AC24" i="45" s="1"/>
  <c r="AB25" i="45" s="1"/>
  <c r="AX16" i="45"/>
  <c r="S16" i="45" s="1"/>
  <c r="AC16" i="45" s="1"/>
  <c r="AB17" i="45" s="1"/>
  <c r="AX10" i="45"/>
  <c r="S10" i="45" s="1"/>
  <c r="AC10" i="45" s="1"/>
  <c r="AB11" i="45" s="1"/>
  <c r="AX9" i="45"/>
  <c r="S9" i="45" s="1"/>
  <c r="AC9" i="45" s="1"/>
  <c r="AB10" i="45" s="1"/>
  <c r="AX15" i="45"/>
  <c r="S15" i="45" s="1"/>
  <c r="AC15" i="45" s="1"/>
  <c r="AB16" i="45" s="1"/>
  <c r="AX20" i="45"/>
  <c r="S20" i="45" s="1"/>
  <c r="AC20" i="45" s="1"/>
  <c r="AB21" i="45" s="1"/>
  <c r="AX12" i="45"/>
  <c r="S12" i="45" s="1"/>
  <c r="AC12" i="45" s="1"/>
  <c r="AB13" i="45" s="1"/>
  <c r="AX19" i="45"/>
  <c r="S19" i="45" s="1"/>
  <c r="AC19" i="45" s="1"/>
  <c r="AB20" i="45" s="1"/>
  <c r="AX11" i="45"/>
  <c r="S11" i="45" s="1"/>
  <c r="AC11" i="45" s="1"/>
  <c r="AB12" i="45" s="1"/>
  <c r="AX4" i="45"/>
  <c r="S4" i="45" s="1"/>
  <c r="AC4" i="45" s="1"/>
  <c r="AB5" i="45" s="1"/>
  <c r="AX3" i="45"/>
  <c r="S3" i="45" s="1"/>
  <c r="AC3" i="45" s="1"/>
  <c r="AX14" i="45"/>
  <c r="S14" i="45" s="1"/>
  <c r="AC14" i="45" s="1"/>
  <c r="AB15" i="45" s="1"/>
  <c r="AX8" i="45"/>
  <c r="S8" i="45" s="1"/>
  <c r="AC8" i="45" s="1"/>
  <c r="AB9" i="45" s="1"/>
  <c r="AX13" i="45"/>
  <c r="S13" i="45" s="1"/>
  <c r="AC13" i="45" s="1"/>
  <c r="AB14" i="45" s="1"/>
  <c r="AX5" i="45"/>
  <c r="S5" i="45" s="1"/>
  <c r="AC5" i="45" s="1"/>
  <c r="AB6" i="45" s="1"/>
  <c r="AK6" i="45" s="1"/>
  <c r="AT6" i="45" s="1"/>
  <c r="AK7" i="45"/>
  <c r="AT7" i="45" s="1"/>
  <c r="AI98" i="45"/>
  <c r="AN98" i="45"/>
  <c r="AN100" i="45" s="1"/>
  <c r="AJ77" i="45"/>
  <c r="AK77" i="45"/>
  <c r="AT77" i="45" s="1"/>
  <c r="AK35" i="45"/>
  <c r="AT35" i="45" s="1"/>
  <c r="AJ35" i="45"/>
  <c r="AS4" i="25"/>
  <c r="AL4" i="25"/>
  <c r="AU4" i="25" s="1"/>
  <c r="AI97" i="29"/>
  <c r="AN97" i="29"/>
  <c r="AJ97" i="45"/>
  <c r="AK97" i="45"/>
  <c r="AT97" i="45" s="1"/>
  <c r="AK90" i="45"/>
  <c r="AT90" i="45" s="1"/>
  <c r="AJ90" i="45"/>
  <c r="AJ84" i="45"/>
  <c r="AK84" i="45"/>
  <c r="AT84" i="45" s="1"/>
  <c r="AK78" i="45"/>
  <c r="AT78" i="45" s="1"/>
  <c r="AJ78" i="45"/>
  <c r="AK72" i="45"/>
  <c r="AT72" i="45" s="1"/>
  <c r="AJ72" i="45"/>
  <c r="AJ66" i="45"/>
  <c r="AK66" i="45"/>
  <c r="AT66" i="45" s="1"/>
  <c r="AK60" i="45"/>
  <c r="AT60" i="45" s="1"/>
  <c r="AJ60" i="45"/>
  <c r="AK54" i="45"/>
  <c r="AT54" i="45" s="1"/>
  <c r="AJ54" i="45"/>
  <c r="AJ48" i="45"/>
  <c r="AK48" i="45"/>
  <c r="AT48" i="45" s="1"/>
  <c r="AK42" i="45"/>
  <c r="AT42" i="45" s="1"/>
  <c r="AJ42" i="45"/>
  <c r="AJ36" i="45"/>
  <c r="AK36" i="45"/>
  <c r="AT36" i="45" s="1"/>
  <c r="AJ30" i="45"/>
  <c r="AK30" i="45"/>
  <c r="AT30" i="45" s="1"/>
  <c r="AJ24" i="45"/>
  <c r="AK24" i="45"/>
  <c r="AT24" i="45" s="1"/>
  <c r="AJ18" i="45"/>
  <c r="AK18" i="45"/>
  <c r="AT18" i="45" s="1"/>
  <c r="AJ12" i="45"/>
  <c r="AK12" i="45"/>
  <c r="AT12" i="45" s="1"/>
  <c r="AJ6" i="45"/>
  <c r="AJ89" i="45"/>
  <c r="AK89" i="45"/>
  <c r="AT89" i="45" s="1"/>
  <c r="AJ71" i="45"/>
  <c r="AK71" i="45"/>
  <c r="AT71" i="45" s="1"/>
  <c r="AJ41" i="45"/>
  <c r="AK41" i="45"/>
  <c r="AT41" i="45" s="1"/>
  <c r="AK5" i="45"/>
  <c r="AT5" i="45" s="1"/>
  <c r="AJ98" i="45"/>
  <c r="AS98" i="45" s="1"/>
  <c r="AK98" i="45"/>
  <c r="AT98" i="45" s="1"/>
  <c r="AJ88" i="45"/>
  <c r="AK88" i="45"/>
  <c r="AT88" i="45" s="1"/>
  <c r="AJ82" i="45"/>
  <c r="AK82" i="45"/>
  <c r="AT82" i="45" s="1"/>
  <c r="AJ76" i="45"/>
  <c r="AK76" i="45"/>
  <c r="AT76" i="45" s="1"/>
  <c r="AJ70" i="45"/>
  <c r="AK70" i="45"/>
  <c r="AT70" i="45" s="1"/>
  <c r="AJ64" i="45"/>
  <c r="AK64" i="45"/>
  <c r="AT64" i="45" s="1"/>
  <c r="AJ58" i="45"/>
  <c r="AK58" i="45"/>
  <c r="AT58" i="45" s="1"/>
  <c r="AJ52" i="45"/>
  <c r="AK52" i="45"/>
  <c r="AT52" i="45" s="1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X95" i="89"/>
  <c r="Y95" i="89"/>
  <c r="AJ65" i="45"/>
  <c r="AK65" i="45"/>
  <c r="AT65" i="45" s="1"/>
  <c r="AJ23" i="45"/>
  <c r="AK23" i="45"/>
  <c r="AT23" i="45" s="1"/>
  <c r="AK93" i="45"/>
  <c r="AT93" i="45" s="1"/>
  <c r="AJ93" i="45"/>
  <c r="AK87" i="45"/>
  <c r="AT87" i="45" s="1"/>
  <c r="AJ87" i="45"/>
  <c r="AJ81" i="45"/>
  <c r="AK81" i="45"/>
  <c r="AT81" i="45" s="1"/>
  <c r="AK75" i="45"/>
  <c r="AT75" i="45" s="1"/>
  <c r="AJ75" i="45"/>
  <c r="AK69" i="45"/>
  <c r="AT69" i="45" s="1"/>
  <c r="AJ69" i="45"/>
  <c r="AJ63" i="45"/>
  <c r="AK63" i="45"/>
  <c r="AT63" i="45" s="1"/>
  <c r="AK57" i="45"/>
  <c r="AT57" i="45" s="1"/>
  <c r="AJ57" i="45"/>
  <c r="AK51" i="45"/>
  <c r="AT51" i="45" s="1"/>
  <c r="AJ51" i="45"/>
  <c r="AJ45" i="45"/>
  <c r="AK45" i="45"/>
  <c r="AT45" i="45" s="1"/>
  <c r="AK39" i="45"/>
  <c r="AT39" i="45" s="1"/>
  <c r="AJ39" i="45"/>
  <c r="AJ33" i="45"/>
  <c r="AK33" i="45"/>
  <c r="AT33" i="45" s="1"/>
  <c r="AJ27" i="45"/>
  <c r="AK27" i="45"/>
  <c r="AT27" i="45" s="1"/>
  <c r="AJ21" i="45"/>
  <c r="AK21" i="45"/>
  <c r="AT21" i="45" s="1"/>
  <c r="AJ15" i="45"/>
  <c r="AK15" i="45"/>
  <c r="AT15" i="45" s="1"/>
  <c r="AJ9" i="45"/>
  <c r="AK9" i="45"/>
  <c r="AT9" i="45" s="1"/>
  <c r="AJ3" i="45"/>
  <c r="AB4" i="45"/>
  <c r="AJ94" i="45"/>
  <c r="AK94" i="45"/>
  <c r="AT94" i="45" s="1"/>
  <c r="AJ53" i="45"/>
  <c r="AK53" i="45"/>
  <c r="AT53" i="45" s="1"/>
  <c r="AK29" i="45"/>
  <c r="AT29" i="45" s="1"/>
  <c r="AJ29" i="45"/>
  <c r="AK11" i="45"/>
  <c r="AT11" i="45" s="1"/>
  <c r="AJ11" i="45"/>
  <c r="AU100" i="25"/>
  <c r="C11" i="25" s="1"/>
  <c r="AI94" i="89"/>
  <c r="AN94" i="89"/>
  <c r="AK96" i="45"/>
  <c r="AT96" i="45" s="1"/>
  <c r="AJ96" i="45"/>
  <c r="AJ92" i="45"/>
  <c r="AK92" i="45"/>
  <c r="AT92" i="45" s="1"/>
  <c r="AJ86" i="45"/>
  <c r="AK86" i="45"/>
  <c r="AT86" i="45" s="1"/>
  <c r="AJ80" i="45"/>
  <c r="AK80" i="45"/>
  <c r="AT80" i="45" s="1"/>
  <c r="AJ74" i="45"/>
  <c r="AK74" i="45"/>
  <c r="AT74" i="45" s="1"/>
  <c r="AJ68" i="45"/>
  <c r="AK68" i="45"/>
  <c r="AT68" i="45" s="1"/>
  <c r="AJ62" i="45"/>
  <c r="AK62" i="45"/>
  <c r="AT62" i="45" s="1"/>
  <c r="AJ56" i="45"/>
  <c r="AK56" i="45"/>
  <c r="AT56" i="45" s="1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X7" i="45"/>
  <c r="S7" i="45" s="1"/>
  <c r="AC7" i="45" s="1"/>
  <c r="AB8" i="45" s="1"/>
  <c r="AJ83" i="45"/>
  <c r="AK83" i="45"/>
  <c r="AT83" i="45" s="1"/>
  <c r="AJ59" i="45"/>
  <c r="AK59" i="45"/>
  <c r="AT59" i="45" s="1"/>
  <c r="AJ47" i="45"/>
  <c r="AK47" i="45"/>
  <c r="AT47" i="45" s="1"/>
  <c r="AK17" i="45"/>
  <c r="AT17" i="45" s="1"/>
  <c r="AJ17" i="45"/>
  <c r="Y98" i="29"/>
  <c r="X98" i="29"/>
  <c r="AS100" i="25"/>
  <c r="AJ95" i="45"/>
  <c r="AK95" i="45"/>
  <c r="AT95" i="45" s="1"/>
  <c r="AJ91" i="45"/>
  <c r="AK91" i="45"/>
  <c r="AT91" i="45" s="1"/>
  <c r="AJ85" i="45"/>
  <c r="AK85" i="45"/>
  <c r="AT85" i="45" s="1"/>
  <c r="AJ79" i="45"/>
  <c r="AK79" i="45"/>
  <c r="AT79" i="45" s="1"/>
  <c r="AJ73" i="45"/>
  <c r="AK73" i="45"/>
  <c r="AT73" i="45" s="1"/>
  <c r="AJ67" i="45"/>
  <c r="AK67" i="45"/>
  <c r="AT67" i="45" s="1"/>
  <c r="AJ61" i="45"/>
  <c r="AK61" i="45"/>
  <c r="AT61" i="45" s="1"/>
  <c r="AJ55" i="45"/>
  <c r="AK55" i="45"/>
  <c r="AT55" i="45" s="1"/>
  <c r="AJ49" i="45"/>
  <c r="AK49" i="45"/>
  <c r="AT49" i="45" s="1"/>
  <c r="AJ43" i="45"/>
  <c r="AK43" i="45"/>
  <c r="AT43" i="45" s="1"/>
  <c r="AJ37" i="45"/>
  <c r="AK37" i="45"/>
  <c r="AT37" i="45" s="1"/>
  <c r="AJ31" i="45"/>
  <c r="AK31" i="45"/>
  <c r="AT31" i="45" s="1"/>
  <c r="AJ25" i="45"/>
  <c r="AK25" i="45"/>
  <c r="AT25" i="45" s="1"/>
  <c r="AJ19" i="45"/>
  <c r="AK19" i="45"/>
  <c r="AT19" i="45" s="1"/>
  <c r="AJ13" i="45"/>
  <c r="AK13" i="45"/>
  <c r="AT13" i="45" s="1"/>
  <c r="AJ5" i="45" l="1"/>
  <c r="Z95" i="89"/>
  <c r="AS32" i="45"/>
  <c r="AL32" i="45"/>
  <c r="AU32" i="45" s="1"/>
  <c r="AR94" i="89"/>
  <c r="AS22" i="45"/>
  <c r="AL22" i="45"/>
  <c r="AU22" i="45" s="1"/>
  <c r="AS58" i="45"/>
  <c r="AL58" i="45"/>
  <c r="AU58" i="45" s="1"/>
  <c r="AS76" i="45"/>
  <c r="AL76" i="45"/>
  <c r="AU76" i="45" s="1"/>
  <c r="AS71" i="45"/>
  <c r="AL71" i="45"/>
  <c r="AU71" i="45" s="1"/>
  <c r="AS12" i="45"/>
  <c r="AL12" i="45"/>
  <c r="AU12" i="45" s="1"/>
  <c r="AS30" i="45"/>
  <c r="AL30" i="45"/>
  <c r="AU30" i="45" s="1"/>
  <c r="AS66" i="45"/>
  <c r="AL66" i="45"/>
  <c r="AU66" i="45" s="1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85" i="45"/>
  <c r="AL85" i="45"/>
  <c r="AU85" i="45" s="1"/>
  <c r="AH98" i="29"/>
  <c r="AQ98" i="29" s="1"/>
  <c r="AQ100" i="29" s="1"/>
  <c r="AZ3" i="29"/>
  <c r="AX3" i="29" s="1"/>
  <c r="S3" i="29" s="1"/>
  <c r="AC3" i="29" s="1"/>
  <c r="AX29" i="29"/>
  <c r="S29" i="29" s="1"/>
  <c r="AC29" i="29" s="1"/>
  <c r="AB30" i="29" s="1"/>
  <c r="AX31" i="29"/>
  <c r="S31" i="29" s="1"/>
  <c r="AC31" i="29" s="1"/>
  <c r="AB32" i="29" s="1"/>
  <c r="AX35" i="29"/>
  <c r="S35" i="29" s="1"/>
  <c r="AC35" i="29" s="1"/>
  <c r="AB36" i="29" s="1"/>
  <c r="AX36" i="29"/>
  <c r="S36" i="29" s="1"/>
  <c r="AC36" i="29" s="1"/>
  <c r="AB37" i="29" s="1"/>
  <c r="AX37" i="29"/>
  <c r="S37" i="29" s="1"/>
  <c r="AC37" i="29" s="1"/>
  <c r="AB38" i="29" s="1"/>
  <c r="AX41" i="29"/>
  <c r="S41" i="29" s="1"/>
  <c r="AC41" i="29" s="1"/>
  <c r="AB42" i="29" s="1"/>
  <c r="AX42" i="29"/>
  <c r="S42" i="29" s="1"/>
  <c r="AC42" i="29" s="1"/>
  <c r="AB43" i="29" s="1"/>
  <c r="AX43" i="29"/>
  <c r="S43" i="29" s="1"/>
  <c r="AC43" i="29" s="1"/>
  <c r="AB44" i="29" s="1"/>
  <c r="AX44" i="29"/>
  <c r="S44" i="29" s="1"/>
  <c r="AC44" i="29" s="1"/>
  <c r="AB45" i="29" s="1"/>
  <c r="AX45" i="29"/>
  <c r="S45" i="29" s="1"/>
  <c r="AC45" i="29" s="1"/>
  <c r="AB46" i="29" s="1"/>
  <c r="AX46" i="29"/>
  <c r="S46" i="29" s="1"/>
  <c r="AC46" i="29" s="1"/>
  <c r="AB47" i="29" s="1"/>
  <c r="AX47" i="29"/>
  <c r="S47" i="29" s="1"/>
  <c r="AC47" i="29" s="1"/>
  <c r="AB48" i="29" s="1"/>
  <c r="AX48" i="29"/>
  <c r="S48" i="29" s="1"/>
  <c r="AC48" i="29" s="1"/>
  <c r="AB49" i="29" s="1"/>
  <c r="AX49" i="29"/>
  <c r="S49" i="29" s="1"/>
  <c r="AC49" i="29" s="1"/>
  <c r="AB50" i="29" s="1"/>
  <c r="AX50" i="29"/>
  <c r="S50" i="29" s="1"/>
  <c r="AC50" i="29" s="1"/>
  <c r="AB51" i="29" s="1"/>
  <c r="AX51" i="29"/>
  <c r="S51" i="29" s="1"/>
  <c r="AC51" i="29" s="1"/>
  <c r="AB52" i="29" s="1"/>
  <c r="AX52" i="29"/>
  <c r="S52" i="29" s="1"/>
  <c r="AC52" i="29" s="1"/>
  <c r="AB53" i="29" s="1"/>
  <c r="AX53" i="29"/>
  <c r="S53" i="29" s="1"/>
  <c r="AC53" i="29" s="1"/>
  <c r="AB54" i="29" s="1"/>
  <c r="AX54" i="29"/>
  <c r="S54" i="29" s="1"/>
  <c r="AC54" i="29" s="1"/>
  <c r="AB55" i="29" s="1"/>
  <c r="AX55" i="29"/>
  <c r="S55" i="29" s="1"/>
  <c r="AC55" i="29" s="1"/>
  <c r="AB56" i="29" s="1"/>
  <c r="AX56" i="29"/>
  <c r="S56" i="29" s="1"/>
  <c r="AC56" i="29" s="1"/>
  <c r="AB57" i="29" s="1"/>
  <c r="AX57" i="29"/>
  <c r="S57" i="29" s="1"/>
  <c r="AC57" i="29" s="1"/>
  <c r="AB58" i="29" s="1"/>
  <c r="AX58" i="29"/>
  <c r="S58" i="29" s="1"/>
  <c r="AC58" i="29" s="1"/>
  <c r="AB59" i="29" s="1"/>
  <c r="AX59" i="29"/>
  <c r="S59" i="29" s="1"/>
  <c r="AC59" i="29" s="1"/>
  <c r="AB60" i="29" s="1"/>
  <c r="AX60" i="29"/>
  <c r="S60" i="29" s="1"/>
  <c r="AC60" i="29" s="1"/>
  <c r="AB61" i="29" s="1"/>
  <c r="AX61" i="29"/>
  <c r="S61" i="29" s="1"/>
  <c r="AC61" i="29" s="1"/>
  <c r="AB62" i="29" s="1"/>
  <c r="AX62" i="29"/>
  <c r="S62" i="29" s="1"/>
  <c r="AC62" i="29" s="1"/>
  <c r="AB63" i="29" s="1"/>
  <c r="AX63" i="29"/>
  <c r="S63" i="29" s="1"/>
  <c r="AC63" i="29" s="1"/>
  <c r="AB64" i="29" s="1"/>
  <c r="AX64" i="29"/>
  <c r="S64" i="29" s="1"/>
  <c r="AC64" i="29" s="1"/>
  <c r="AB65" i="29" s="1"/>
  <c r="AX65" i="29"/>
  <c r="S65" i="29" s="1"/>
  <c r="AC65" i="29" s="1"/>
  <c r="AB66" i="29" s="1"/>
  <c r="AX66" i="29"/>
  <c r="S66" i="29" s="1"/>
  <c r="AC66" i="29" s="1"/>
  <c r="AB67" i="29" s="1"/>
  <c r="AX67" i="29"/>
  <c r="S67" i="29" s="1"/>
  <c r="AC67" i="29" s="1"/>
  <c r="AB68" i="29" s="1"/>
  <c r="AX68" i="29"/>
  <c r="S68" i="29" s="1"/>
  <c r="AC68" i="29" s="1"/>
  <c r="AB69" i="29" s="1"/>
  <c r="AX69" i="29"/>
  <c r="S69" i="29" s="1"/>
  <c r="AC69" i="29" s="1"/>
  <c r="AB70" i="29" s="1"/>
  <c r="AX70" i="29"/>
  <c r="S70" i="29" s="1"/>
  <c r="AC70" i="29" s="1"/>
  <c r="AB71" i="29" s="1"/>
  <c r="AX71" i="29"/>
  <c r="S71" i="29" s="1"/>
  <c r="AC71" i="29" s="1"/>
  <c r="AB72" i="29" s="1"/>
  <c r="AX72" i="29"/>
  <c r="S72" i="29" s="1"/>
  <c r="AC72" i="29" s="1"/>
  <c r="AB73" i="29" s="1"/>
  <c r="AX73" i="29"/>
  <c r="S73" i="29" s="1"/>
  <c r="AC73" i="29" s="1"/>
  <c r="AB74" i="29" s="1"/>
  <c r="AX74" i="29"/>
  <c r="S74" i="29" s="1"/>
  <c r="AC74" i="29" s="1"/>
  <c r="AB75" i="29" s="1"/>
  <c r="AX75" i="29"/>
  <c r="S75" i="29" s="1"/>
  <c r="AC75" i="29" s="1"/>
  <c r="AB76" i="29" s="1"/>
  <c r="AX76" i="29"/>
  <c r="S76" i="29" s="1"/>
  <c r="AC76" i="29" s="1"/>
  <c r="AB77" i="29" s="1"/>
  <c r="AX77" i="29"/>
  <c r="S77" i="29" s="1"/>
  <c r="AC77" i="29" s="1"/>
  <c r="AB78" i="29" s="1"/>
  <c r="AX78" i="29"/>
  <c r="S78" i="29" s="1"/>
  <c r="AC78" i="29" s="1"/>
  <c r="AB79" i="29" s="1"/>
  <c r="AX79" i="29"/>
  <c r="S79" i="29" s="1"/>
  <c r="AC79" i="29" s="1"/>
  <c r="AB80" i="29" s="1"/>
  <c r="AX80" i="29"/>
  <c r="S80" i="29" s="1"/>
  <c r="AC80" i="29" s="1"/>
  <c r="AB81" i="29" s="1"/>
  <c r="AX81" i="29"/>
  <c r="S81" i="29" s="1"/>
  <c r="AC81" i="29" s="1"/>
  <c r="AB82" i="29" s="1"/>
  <c r="AX82" i="29"/>
  <c r="S82" i="29" s="1"/>
  <c r="AC82" i="29" s="1"/>
  <c r="AB83" i="29" s="1"/>
  <c r="AX83" i="29"/>
  <c r="S83" i="29" s="1"/>
  <c r="AC83" i="29" s="1"/>
  <c r="AB84" i="29" s="1"/>
  <c r="AX84" i="29"/>
  <c r="S84" i="29" s="1"/>
  <c r="AC84" i="29" s="1"/>
  <c r="AB85" i="29" s="1"/>
  <c r="AX85" i="29"/>
  <c r="S85" i="29" s="1"/>
  <c r="AC85" i="29" s="1"/>
  <c r="AB86" i="29" s="1"/>
  <c r="AX86" i="29"/>
  <c r="S86" i="29" s="1"/>
  <c r="AC86" i="29" s="1"/>
  <c r="AB87" i="29" s="1"/>
  <c r="AX87" i="29"/>
  <c r="S87" i="29" s="1"/>
  <c r="AC87" i="29" s="1"/>
  <c r="AB88" i="29" s="1"/>
  <c r="AX88" i="29"/>
  <c r="S88" i="29" s="1"/>
  <c r="AC88" i="29" s="1"/>
  <c r="AB89" i="29" s="1"/>
  <c r="AX89" i="29"/>
  <c r="S89" i="29" s="1"/>
  <c r="AC89" i="29" s="1"/>
  <c r="AB90" i="29" s="1"/>
  <c r="AX90" i="29"/>
  <c r="S90" i="29" s="1"/>
  <c r="AC90" i="29" s="1"/>
  <c r="AB91" i="29" s="1"/>
  <c r="AX91" i="29"/>
  <c r="S91" i="29" s="1"/>
  <c r="AC91" i="29" s="1"/>
  <c r="AB92" i="29" s="1"/>
  <c r="AX92" i="29"/>
  <c r="S92" i="29" s="1"/>
  <c r="AC92" i="29" s="1"/>
  <c r="AB93" i="29" s="1"/>
  <c r="AX96" i="29"/>
  <c r="S96" i="29" s="1"/>
  <c r="AC96" i="29" s="1"/>
  <c r="AB97" i="29" s="1"/>
  <c r="AX95" i="29"/>
  <c r="S95" i="29" s="1"/>
  <c r="AC95" i="29" s="1"/>
  <c r="AB96" i="29" s="1"/>
  <c r="AX97" i="29"/>
  <c r="S97" i="29" s="1"/>
  <c r="AC97" i="29" s="1"/>
  <c r="AB98" i="29" s="1"/>
  <c r="AX93" i="29"/>
  <c r="S93" i="29" s="1"/>
  <c r="AC93" i="29" s="1"/>
  <c r="AB94" i="29" s="1"/>
  <c r="AX94" i="29"/>
  <c r="S94" i="29" s="1"/>
  <c r="AC94" i="29" s="1"/>
  <c r="AB95" i="29" s="1"/>
  <c r="AS47" i="45"/>
  <c r="AL47" i="45"/>
  <c r="AU47" i="45" s="1"/>
  <c r="AS3" i="45"/>
  <c r="AL3" i="45"/>
  <c r="AU3" i="45" s="1"/>
  <c r="AS21" i="45"/>
  <c r="AL21" i="45"/>
  <c r="AU21" i="45" s="1"/>
  <c r="AH95" i="89"/>
  <c r="AQ95" i="89" s="1"/>
  <c r="AS86" i="45"/>
  <c r="AL86" i="45"/>
  <c r="AU86" i="45" s="1"/>
  <c r="AS77" i="45"/>
  <c r="AL77" i="45"/>
  <c r="AU77" i="45" s="1"/>
  <c r="AS19" i="45"/>
  <c r="AL19" i="45"/>
  <c r="AU19" i="45" s="1"/>
  <c r="AS37" i="45"/>
  <c r="AL37" i="45"/>
  <c r="AU37" i="45" s="1"/>
  <c r="AS55" i="45"/>
  <c r="AL55" i="45"/>
  <c r="AU55" i="45" s="1"/>
  <c r="AS73" i="45"/>
  <c r="AL73" i="45"/>
  <c r="AU73" i="45" s="1"/>
  <c r="AS91" i="45"/>
  <c r="AL91" i="45"/>
  <c r="AU91" i="45" s="1"/>
  <c r="Z98" i="29"/>
  <c r="AS59" i="45"/>
  <c r="AL59" i="45"/>
  <c r="AU59" i="45" s="1"/>
  <c r="AS20" i="45"/>
  <c r="AL20" i="45"/>
  <c r="AU20" i="45" s="1"/>
  <c r="AS53" i="45"/>
  <c r="AL53" i="45"/>
  <c r="AU53" i="45" s="1"/>
  <c r="AS9" i="45"/>
  <c r="AL9" i="45"/>
  <c r="AU9" i="45" s="1"/>
  <c r="AS27" i="45"/>
  <c r="AL27" i="45"/>
  <c r="AU27" i="45" s="1"/>
  <c r="AS45" i="45"/>
  <c r="AL45" i="45"/>
  <c r="AU45" i="45" s="1"/>
  <c r="AS63" i="45"/>
  <c r="AL63" i="45"/>
  <c r="AU63" i="45" s="1"/>
  <c r="AS81" i="45"/>
  <c r="AL81" i="45"/>
  <c r="AU81" i="45" s="1"/>
  <c r="AS23" i="45"/>
  <c r="AL23" i="45"/>
  <c r="AU23" i="45" s="1"/>
  <c r="AS10" i="45"/>
  <c r="AL10" i="45"/>
  <c r="AU10" i="45" s="1"/>
  <c r="AS54" i="45"/>
  <c r="AL54" i="45"/>
  <c r="AU54" i="45" s="1"/>
  <c r="AS72" i="45"/>
  <c r="AL72" i="45"/>
  <c r="AU72" i="45" s="1"/>
  <c r="AS90" i="45"/>
  <c r="AL90" i="45"/>
  <c r="AU90" i="45" s="1"/>
  <c r="AS50" i="45"/>
  <c r="AL50" i="45"/>
  <c r="AU50" i="45" s="1"/>
  <c r="AR97" i="29"/>
  <c r="AS17" i="45"/>
  <c r="AL17" i="45"/>
  <c r="AU17" i="45" s="1"/>
  <c r="AS38" i="45"/>
  <c r="AL38" i="45"/>
  <c r="AU38" i="45" s="1"/>
  <c r="AS56" i="45"/>
  <c r="AL56" i="45"/>
  <c r="AU56" i="45" s="1"/>
  <c r="AS74" i="45"/>
  <c r="AL74" i="45"/>
  <c r="AU74" i="45" s="1"/>
  <c r="AS92" i="45"/>
  <c r="AL92" i="45"/>
  <c r="AU92" i="45" s="1"/>
  <c r="AS11" i="45"/>
  <c r="AL11" i="45"/>
  <c r="AU11" i="45" s="1"/>
  <c r="AS51" i="45"/>
  <c r="AL51" i="45"/>
  <c r="AU51" i="45" s="1"/>
  <c r="AS69" i="45"/>
  <c r="AL69" i="45"/>
  <c r="AU69" i="45" s="1"/>
  <c r="AS87" i="45"/>
  <c r="AL87" i="45"/>
  <c r="AU87" i="45" s="1"/>
  <c r="AS28" i="45"/>
  <c r="AL28" i="45"/>
  <c r="AU28" i="45" s="1"/>
  <c r="AS46" i="45"/>
  <c r="AL46" i="45"/>
  <c r="AU46" i="45" s="1"/>
  <c r="AS64" i="45"/>
  <c r="AL64" i="45"/>
  <c r="AU64" i="45" s="1"/>
  <c r="AS82" i="45"/>
  <c r="AL82" i="45"/>
  <c r="AU82" i="45" s="1"/>
  <c r="AS5" i="45"/>
  <c r="AL5" i="45"/>
  <c r="AU5" i="45" s="1"/>
  <c r="AS89" i="45"/>
  <c r="AL89" i="45"/>
  <c r="AU89" i="45" s="1"/>
  <c r="AS18" i="45"/>
  <c r="AL18" i="45"/>
  <c r="AU18" i="45" s="1"/>
  <c r="AS36" i="45"/>
  <c r="AL36" i="45"/>
  <c r="AU36" i="45" s="1"/>
  <c r="AL98" i="45"/>
  <c r="AU98" i="45" s="1"/>
  <c r="AR98" i="45"/>
  <c r="AR100" i="45" s="1"/>
  <c r="AS68" i="45"/>
  <c r="AL68" i="45"/>
  <c r="AU68" i="45" s="1"/>
  <c r="AS84" i="45"/>
  <c r="AL84" i="45"/>
  <c r="AU84" i="45" s="1"/>
  <c r="AS25" i="45"/>
  <c r="AL25" i="45"/>
  <c r="AU25" i="45" s="1"/>
  <c r="AS43" i="45"/>
  <c r="AL43" i="45"/>
  <c r="AU43" i="45" s="1"/>
  <c r="AS61" i="45"/>
  <c r="AL61" i="45"/>
  <c r="AU61" i="45" s="1"/>
  <c r="AS79" i="45"/>
  <c r="AL79" i="45"/>
  <c r="AU79" i="45" s="1"/>
  <c r="AS95" i="45"/>
  <c r="AL95" i="45"/>
  <c r="AU95" i="45" s="1"/>
  <c r="AS83" i="45"/>
  <c r="AL83" i="45"/>
  <c r="AU83" i="45" s="1"/>
  <c r="AS26" i="45"/>
  <c r="AL26" i="45"/>
  <c r="AU26" i="45" s="1"/>
  <c r="AS96" i="45"/>
  <c r="AL96" i="45"/>
  <c r="AU96" i="45" s="1"/>
  <c r="AS94" i="45"/>
  <c r="AL94" i="45"/>
  <c r="AU94" i="45" s="1"/>
  <c r="AS15" i="45"/>
  <c r="AL15" i="45"/>
  <c r="AU15" i="45" s="1"/>
  <c r="AS33" i="45"/>
  <c r="AL33" i="45"/>
  <c r="AU33" i="45" s="1"/>
  <c r="AS65" i="45"/>
  <c r="AL65" i="45"/>
  <c r="AU65" i="45" s="1"/>
  <c r="AS42" i="45"/>
  <c r="AL42" i="45"/>
  <c r="AU42" i="45" s="1"/>
  <c r="AS60" i="45"/>
  <c r="AL60" i="45"/>
  <c r="AU60" i="45" s="1"/>
  <c r="AS78" i="45"/>
  <c r="AL78" i="45"/>
  <c r="AU78" i="45" s="1"/>
  <c r="AS35" i="45"/>
  <c r="AL35" i="45"/>
  <c r="AU35" i="45" s="1"/>
  <c r="AS14" i="45"/>
  <c r="AL14" i="45"/>
  <c r="AU14" i="45" s="1"/>
  <c r="AF95" i="89"/>
  <c r="AO95" i="89" s="1"/>
  <c r="W96" i="89"/>
  <c r="AG95" i="89"/>
  <c r="AP95" i="89" s="1"/>
  <c r="AE95" i="89"/>
  <c r="AS40" i="45"/>
  <c r="AL40" i="45"/>
  <c r="AU40" i="45" s="1"/>
  <c r="AS48" i="45"/>
  <c r="AL48" i="45"/>
  <c r="AU48" i="45" s="1"/>
  <c r="AJ8" i="45"/>
  <c r="AK8" i="45"/>
  <c r="AT8" i="45" s="1"/>
  <c r="AS44" i="45"/>
  <c r="AL44" i="45"/>
  <c r="AU44" i="45" s="1"/>
  <c r="AS62" i="45"/>
  <c r="AL62" i="45"/>
  <c r="AU62" i="45" s="1"/>
  <c r="AS80" i="45"/>
  <c r="AL80" i="45"/>
  <c r="AU80" i="45" s="1"/>
  <c r="AS29" i="45"/>
  <c r="AL29" i="45"/>
  <c r="AU29" i="45" s="1"/>
  <c r="AJ4" i="45"/>
  <c r="AK4" i="45"/>
  <c r="AT4" i="45" s="1"/>
  <c r="AS39" i="45"/>
  <c r="AL39" i="45"/>
  <c r="AU39" i="45" s="1"/>
  <c r="AS57" i="45"/>
  <c r="AL57" i="45"/>
  <c r="AU57" i="45" s="1"/>
  <c r="AS75" i="45"/>
  <c r="AL75" i="45"/>
  <c r="AU75" i="45" s="1"/>
  <c r="AS93" i="45"/>
  <c r="AL93" i="45"/>
  <c r="AU93" i="45" s="1"/>
  <c r="AS16" i="45"/>
  <c r="AL16" i="45"/>
  <c r="AU16" i="45" s="1"/>
  <c r="AS34" i="45"/>
  <c r="AL34" i="45"/>
  <c r="AU34" i="45" s="1"/>
  <c r="AS52" i="45"/>
  <c r="AL52" i="45"/>
  <c r="AU52" i="45" s="1"/>
  <c r="AS70" i="45"/>
  <c r="AL70" i="45"/>
  <c r="AU70" i="45" s="1"/>
  <c r="AS88" i="45"/>
  <c r="AL88" i="45"/>
  <c r="AU88" i="45" s="1"/>
  <c r="AS41" i="45"/>
  <c r="AL41" i="45"/>
  <c r="AU41" i="45" s="1"/>
  <c r="AS6" i="45"/>
  <c r="AL6" i="45"/>
  <c r="AU6" i="45" s="1"/>
  <c r="AS24" i="45"/>
  <c r="AL24" i="45"/>
  <c r="AU24" i="45" s="1"/>
  <c r="AS97" i="45"/>
  <c r="AL97" i="45"/>
  <c r="AU97" i="45" s="1"/>
  <c r="AJ7" i="45"/>
  <c r="AX28" i="29" l="1"/>
  <c r="S28" i="29" s="1"/>
  <c r="AC28" i="29" s="1"/>
  <c r="AB29" i="29" s="1"/>
  <c r="AX40" i="29"/>
  <c r="S40" i="29" s="1"/>
  <c r="AC40" i="29" s="1"/>
  <c r="AB41" i="29" s="1"/>
  <c r="AX34" i="29"/>
  <c r="S34" i="29" s="1"/>
  <c r="AC34" i="29" s="1"/>
  <c r="AB35" i="29" s="1"/>
  <c r="AX27" i="29"/>
  <c r="S27" i="29" s="1"/>
  <c r="AC27" i="29" s="1"/>
  <c r="AB28" i="29" s="1"/>
  <c r="AX39" i="29"/>
  <c r="S39" i="29" s="1"/>
  <c r="AC39" i="29" s="1"/>
  <c r="AB40" i="29" s="1"/>
  <c r="AX33" i="29"/>
  <c r="S33" i="29" s="1"/>
  <c r="AC33" i="29" s="1"/>
  <c r="AB34" i="29" s="1"/>
  <c r="AX26" i="29"/>
  <c r="S26" i="29" s="1"/>
  <c r="AC26" i="29" s="1"/>
  <c r="AB27" i="29" s="1"/>
  <c r="AX38" i="29"/>
  <c r="S38" i="29" s="1"/>
  <c r="AC38" i="29" s="1"/>
  <c r="AB39" i="29" s="1"/>
  <c r="AX32" i="29"/>
  <c r="S32" i="29" s="1"/>
  <c r="AC32" i="29" s="1"/>
  <c r="AB33" i="29" s="1"/>
  <c r="AX25" i="29"/>
  <c r="S25" i="29" s="1"/>
  <c r="AC25" i="29" s="1"/>
  <c r="AB26" i="29" s="1"/>
  <c r="AX30" i="29"/>
  <c r="S30" i="29" s="1"/>
  <c r="AC30" i="29" s="1"/>
  <c r="AB31" i="29" s="1"/>
  <c r="AX24" i="29"/>
  <c r="S24" i="29" s="1"/>
  <c r="AC24" i="29" s="1"/>
  <c r="AB25" i="29" s="1"/>
  <c r="AX23" i="29"/>
  <c r="S23" i="29" s="1"/>
  <c r="AC23" i="29" s="1"/>
  <c r="AB24" i="29" s="1"/>
  <c r="AX22" i="29"/>
  <c r="S22" i="29" s="1"/>
  <c r="AC22" i="29" s="1"/>
  <c r="AB23" i="29" s="1"/>
  <c r="AX21" i="29"/>
  <c r="S21" i="29" s="1"/>
  <c r="AC21" i="29" s="1"/>
  <c r="AB22" i="29" s="1"/>
  <c r="AX17" i="29"/>
  <c r="S17" i="29" s="1"/>
  <c r="AC17" i="29" s="1"/>
  <c r="AB18" i="29" s="1"/>
  <c r="AX18" i="29"/>
  <c r="S18" i="29" s="1"/>
  <c r="AC18" i="29" s="1"/>
  <c r="AB19" i="29" s="1"/>
  <c r="AX11" i="29"/>
  <c r="S11" i="29" s="1"/>
  <c r="AC11" i="29" s="1"/>
  <c r="AB12" i="29" s="1"/>
  <c r="AX16" i="29"/>
  <c r="S16" i="29" s="1"/>
  <c r="AC16" i="29" s="1"/>
  <c r="AB17" i="29" s="1"/>
  <c r="AX15" i="29"/>
  <c r="S15" i="29" s="1"/>
  <c r="AC15" i="29" s="1"/>
  <c r="AB16" i="29" s="1"/>
  <c r="AX20" i="29"/>
  <c r="S20" i="29" s="1"/>
  <c r="AC20" i="29" s="1"/>
  <c r="AB21" i="29" s="1"/>
  <c r="AX13" i="29"/>
  <c r="S13" i="29" s="1"/>
  <c r="AC13" i="29" s="1"/>
  <c r="AB14" i="29" s="1"/>
  <c r="AX19" i="29"/>
  <c r="S19" i="29" s="1"/>
  <c r="AC19" i="29" s="1"/>
  <c r="AB20" i="29" s="1"/>
  <c r="AX12" i="29"/>
  <c r="S12" i="29" s="1"/>
  <c r="AC12" i="29" s="1"/>
  <c r="AB13" i="29" s="1"/>
  <c r="AK13" i="29" s="1"/>
  <c r="AT13" i="29" s="1"/>
  <c r="AX6" i="29"/>
  <c r="S6" i="29" s="1"/>
  <c r="AC6" i="29" s="1"/>
  <c r="AB7" i="29" s="1"/>
  <c r="AX10" i="29"/>
  <c r="S10" i="29" s="1"/>
  <c r="AC10" i="29" s="1"/>
  <c r="AB11" i="29" s="1"/>
  <c r="AX9" i="29"/>
  <c r="S9" i="29" s="1"/>
  <c r="AC9" i="29" s="1"/>
  <c r="AB10" i="29" s="1"/>
  <c r="AX14" i="29"/>
  <c r="S14" i="29" s="1"/>
  <c r="AC14" i="29" s="1"/>
  <c r="AB15" i="29" s="1"/>
  <c r="AX8" i="29"/>
  <c r="S8" i="29" s="1"/>
  <c r="AC8" i="29" s="1"/>
  <c r="AB9" i="29" s="1"/>
  <c r="AK9" i="29" s="1"/>
  <c r="AT9" i="29" s="1"/>
  <c r="AX7" i="29"/>
  <c r="S7" i="29" s="1"/>
  <c r="AC7" i="29" s="1"/>
  <c r="AB8" i="29" s="1"/>
  <c r="AJ3" i="29"/>
  <c r="AB4" i="29"/>
  <c r="AS4" i="45"/>
  <c r="AL4" i="45"/>
  <c r="AU4" i="45" s="1"/>
  <c r="AJ74" i="29"/>
  <c r="AK74" i="29"/>
  <c r="AT74" i="29" s="1"/>
  <c r="AJ50" i="29"/>
  <c r="AK50" i="29"/>
  <c r="AT50" i="29" s="1"/>
  <c r="AJ20" i="29"/>
  <c r="AK20" i="29"/>
  <c r="AT20" i="29" s="1"/>
  <c r="AK91" i="29"/>
  <c r="AT91" i="29" s="1"/>
  <c r="AJ91" i="29"/>
  <c r="AK67" i="29"/>
  <c r="AT67" i="29" s="1"/>
  <c r="AJ67" i="29"/>
  <c r="AK49" i="29"/>
  <c r="AT49" i="29" s="1"/>
  <c r="AJ49" i="29"/>
  <c r="AK25" i="29"/>
  <c r="AT25" i="29" s="1"/>
  <c r="AJ25" i="29"/>
  <c r="AT100" i="45"/>
  <c r="AJ93" i="29"/>
  <c r="AK93" i="29"/>
  <c r="AT93" i="29" s="1"/>
  <c r="AJ87" i="29"/>
  <c r="AK87" i="29"/>
  <c r="AT87" i="29" s="1"/>
  <c r="AJ81" i="29"/>
  <c r="AK81" i="29"/>
  <c r="AT81" i="29" s="1"/>
  <c r="AJ75" i="29"/>
  <c r="AK75" i="29"/>
  <c r="AT75" i="29" s="1"/>
  <c r="AJ69" i="29"/>
  <c r="AK69" i="29"/>
  <c r="AT69" i="29" s="1"/>
  <c r="AJ63" i="29"/>
  <c r="AK63" i="29"/>
  <c r="AT63" i="29" s="1"/>
  <c r="AJ57" i="29"/>
  <c r="AK57" i="29"/>
  <c r="AT57" i="29" s="1"/>
  <c r="AJ51" i="29"/>
  <c r="AK51" i="29"/>
  <c r="AT51" i="29" s="1"/>
  <c r="AJ45" i="29"/>
  <c r="AK45" i="29"/>
  <c r="AT45" i="29" s="1"/>
  <c r="AJ39" i="29"/>
  <c r="AK39" i="29"/>
  <c r="AT39" i="29" s="1"/>
  <c r="AJ33" i="29"/>
  <c r="AK33" i="29"/>
  <c r="AT33" i="29" s="1"/>
  <c r="AJ27" i="29"/>
  <c r="AK27" i="29"/>
  <c r="AT27" i="29" s="1"/>
  <c r="AJ21" i="29"/>
  <c r="AK21" i="29"/>
  <c r="AT21" i="29" s="1"/>
  <c r="AJ15" i="29"/>
  <c r="AK15" i="29"/>
  <c r="AT15" i="29" s="1"/>
  <c r="AJ9" i="29"/>
  <c r="AX4" i="29"/>
  <c r="S4" i="29" s="1"/>
  <c r="AC4" i="29" s="1"/>
  <c r="AB5" i="29" s="1"/>
  <c r="X96" i="89"/>
  <c r="Y96" i="89"/>
  <c r="AJ80" i="29"/>
  <c r="AK80" i="29"/>
  <c r="AT80" i="29" s="1"/>
  <c r="AJ26" i="29"/>
  <c r="AK26" i="29"/>
  <c r="AT26" i="29" s="1"/>
  <c r="AJ92" i="29"/>
  <c r="AK92" i="29"/>
  <c r="AT92" i="29" s="1"/>
  <c r="AJ56" i="29"/>
  <c r="AK56" i="29"/>
  <c r="AT56" i="29" s="1"/>
  <c r="AJ32" i="29"/>
  <c r="AK32" i="29"/>
  <c r="AT32" i="29" s="1"/>
  <c r="AK85" i="29"/>
  <c r="AT85" i="29" s="1"/>
  <c r="AJ85" i="29"/>
  <c r="AK55" i="29"/>
  <c r="AT55" i="29" s="1"/>
  <c r="AJ55" i="29"/>
  <c r="AK37" i="29"/>
  <c r="AT37" i="29" s="1"/>
  <c r="AJ37" i="29"/>
  <c r="AS7" i="45"/>
  <c r="AL7" i="45"/>
  <c r="AU7" i="45" s="1"/>
  <c r="AJ90" i="29"/>
  <c r="AK90" i="29"/>
  <c r="AT90" i="29" s="1"/>
  <c r="AJ84" i="29"/>
  <c r="AK84" i="29"/>
  <c r="AT84" i="29" s="1"/>
  <c r="AJ78" i="29"/>
  <c r="AK78" i="29"/>
  <c r="AT78" i="29" s="1"/>
  <c r="AJ72" i="29"/>
  <c r="AK72" i="29"/>
  <c r="AT72" i="29" s="1"/>
  <c r="AJ66" i="29"/>
  <c r="AK66" i="29"/>
  <c r="AT66" i="29" s="1"/>
  <c r="AJ60" i="29"/>
  <c r="AK60" i="29"/>
  <c r="AT60" i="29" s="1"/>
  <c r="AJ54" i="29"/>
  <c r="AK54" i="29"/>
  <c r="AT54" i="29" s="1"/>
  <c r="AJ48" i="29"/>
  <c r="AK48" i="29"/>
  <c r="AT48" i="29" s="1"/>
  <c r="AJ42" i="29"/>
  <c r="AK42" i="29"/>
  <c r="AT42" i="29" s="1"/>
  <c r="AJ36" i="29"/>
  <c r="AK36" i="29"/>
  <c r="AT36" i="29" s="1"/>
  <c r="AJ30" i="29"/>
  <c r="AK30" i="29"/>
  <c r="AT30" i="29" s="1"/>
  <c r="AJ24" i="29"/>
  <c r="AK24" i="29"/>
  <c r="AT24" i="29" s="1"/>
  <c r="AJ18" i="29"/>
  <c r="AK18" i="29"/>
  <c r="AT18" i="29" s="1"/>
  <c r="AJ12" i="29"/>
  <c r="AK12" i="29"/>
  <c r="AT12" i="29" s="1"/>
  <c r="AX5" i="29"/>
  <c r="S5" i="29" s="1"/>
  <c r="AC5" i="29" s="1"/>
  <c r="AB6" i="29" s="1"/>
  <c r="AJ86" i="29"/>
  <c r="AK86" i="29"/>
  <c r="AT86" i="29" s="1"/>
  <c r="AJ62" i="29"/>
  <c r="AK62" i="29"/>
  <c r="AT62" i="29" s="1"/>
  <c r="AJ38" i="29"/>
  <c r="AK38" i="29"/>
  <c r="AT38" i="29" s="1"/>
  <c r="AK8" i="29"/>
  <c r="AT8" i="29" s="1"/>
  <c r="AJ8" i="29"/>
  <c r="AK79" i="29"/>
  <c r="AT79" i="29" s="1"/>
  <c r="AJ79" i="29"/>
  <c r="AK61" i="29"/>
  <c r="AT61" i="29" s="1"/>
  <c r="AJ61" i="29"/>
  <c r="AK31" i="29"/>
  <c r="AT31" i="29" s="1"/>
  <c r="AJ31" i="29"/>
  <c r="AI95" i="89"/>
  <c r="AN95" i="89"/>
  <c r="AJ96" i="29"/>
  <c r="AK96" i="29"/>
  <c r="AT96" i="29" s="1"/>
  <c r="AJ89" i="29"/>
  <c r="AK89" i="29"/>
  <c r="AT89" i="29" s="1"/>
  <c r="AJ83" i="29"/>
  <c r="AK83" i="29"/>
  <c r="AT83" i="29" s="1"/>
  <c r="AJ77" i="29"/>
  <c r="AK77" i="29"/>
  <c r="AT77" i="29" s="1"/>
  <c r="AJ71" i="29"/>
  <c r="AK71" i="29"/>
  <c r="AT71" i="29" s="1"/>
  <c r="AJ65" i="29"/>
  <c r="AK65" i="29"/>
  <c r="AT65" i="29" s="1"/>
  <c r="AJ59" i="29"/>
  <c r="AK59" i="29"/>
  <c r="AT59" i="29" s="1"/>
  <c r="AJ53" i="29"/>
  <c r="AK53" i="29"/>
  <c r="AT53" i="29" s="1"/>
  <c r="AJ47" i="29"/>
  <c r="AK47" i="29"/>
  <c r="AT47" i="29" s="1"/>
  <c r="AJ41" i="29"/>
  <c r="AK41" i="29"/>
  <c r="AT41" i="29" s="1"/>
  <c r="AJ35" i="29"/>
  <c r="AK35" i="29"/>
  <c r="AT35" i="29" s="1"/>
  <c r="AJ29" i="29"/>
  <c r="AK29" i="29"/>
  <c r="AT29" i="29" s="1"/>
  <c r="AJ23" i="29"/>
  <c r="AK23" i="29"/>
  <c r="AT23" i="29" s="1"/>
  <c r="AJ17" i="29"/>
  <c r="AK17" i="29"/>
  <c r="AT17" i="29" s="1"/>
  <c r="AJ11" i="29"/>
  <c r="AK11" i="29"/>
  <c r="AT11" i="29" s="1"/>
  <c r="AJ95" i="29"/>
  <c r="AK95" i="29"/>
  <c r="AT95" i="29" s="1"/>
  <c r="AJ68" i="29"/>
  <c r="AK68" i="29"/>
  <c r="AT68" i="29" s="1"/>
  <c r="AJ44" i="29"/>
  <c r="AK44" i="29"/>
  <c r="AT44" i="29" s="1"/>
  <c r="AJ14" i="29"/>
  <c r="AK14" i="29"/>
  <c r="AT14" i="29" s="1"/>
  <c r="AK94" i="29"/>
  <c r="AT94" i="29" s="1"/>
  <c r="AJ94" i="29"/>
  <c r="AK73" i="29"/>
  <c r="AT73" i="29" s="1"/>
  <c r="AJ73" i="29"/>
  <c r="AK43" i="29"/>
  <c r="AT43" i="29" s="1"/>
  <c r="AJ43" i="29"/>
  <c r="AK19" i="29"/>
  <c r="AT19" i="29" s="1"/>
  <c r="AJ19" i="29"/>
  <c r="AK7" i="29"/>
  <c r="AT7" i="29" s="1"/>
  <c r="AJ7" i="29"/>
  <c r="AS8" i="45"/>
  <c r="AS100" i="45" s="1"/>
  <c r="AL8" i="45"/>
  <c r="AU8" i="45" s="1"/>
  <c r="AG98" i="29"/>
  <c r="AP98" i="29" s="1"/>
  <c r="AP100" i="29" s="1"/>
  <c r="AF98" i="29"/>
  <c r="AO98" i="29" s="1"/>
  <c r="AO100" i="29" s="1"/>
  <c r="AE98" i="29"/>
  <c r="AC98" i="29"/>
  <c r="AJ98" i="29" s="1"/>
  <c r="AS98" i="29" s="1"/>
  <c r="AK97" i="29"/>
  <c r="AT97" i="29" s="1"/>
  <c r="AJ97" i="29"/>
  <c r="AK88" i="29"/>
  <c r="AT88" i="29" s="1"/>
  <c r="AJ88" i="29"/>
  <c r="AK82" i="29"/>
  <c r="AT82" i="29" s="1"/>
  <c r="AJ82" i="29"/>
  <c r="AK76" i="29"/>
  <c r="AT76" i="29" s="1"/>
  <c r="AJ76" i="29"/>
  <c r="AK70" i="29"/>
  <c r="AT70" i="29" s="1"/>
  <c r="AJ70" i="29"/>
  <c r="AK64" i="29"/>
  <c r="AT64" i="29" s="1"/>
  <c r="AJ64" i="29"/>
  <c r="AK58" i="29"/>
  <c r="AT58" i="29" s="1"/>
  <c r="AJ58" i="29"/>
  <c r="AK52" i="29"/>
  <c r="AT52" i="29" s="1"/>
  <c r="AJ52" i="29"/>
  <c r="AK46" i="29"/>
  <c r="AT46" i="29" s="1"/>
  <c r="AJ46" i="29"/>
  <c r="AK40" i="29"/>
  <c r="AT40" i="29" s="1"/>
  <c r="AJ40" i="29"/>
  <c r="AK34" i="29"/>
  <c r="AT34" i="29" s="1"/>
  <c r="AJ34" i="29"/>
  <c r="AK28" i="29"/>
  <c r="AT28" i="29" s="1"/>
  <c r="AJ28" i="29"/>
  <c r="AK22" i="29"/>
  <c r="AT22" i="29" s="1"/>
  <c r="AJ22" i="29"/>
  <c r="AK16" i="29"/>
  <c r="AT16" i="29" s="1"/>
  <c r="AJ16" i="29"/>
  <c r="AJ10" i="29"/>
  <c r="AK10" i="29"/>
  <c r="AT10" i="29" s="1"/>
  <c r="Z96" i="89" l="1"/>
  <c r="AJ13" i="29"/>
  <c r="AU100" i="45"/>
  <c r="C11" i="45" s="1"/>
  <c r="AS17" i="29"/>
  <c r="AL17" i="29"/>
  <c r="AU17" i="29" s="1"/>
  <c r="AS74" i="29"/>
  <c r="AL74" i="29"/>
  <c r="AU74" i="29" s="1"/>
  <c r="AS40" i="29"/>
  <c r="AL40" i="29"/>
  <c r="AU40" i="29" s="1"/>
  <c r="AS16" i="29"/>
  <c r="AL16" i="29"/>
  <c r="AU16" i="29" s="1"/>
  <c r="AS34" i="29"/>
  <c r="AL34" i="29"/>
  <c r="AU34" i="29" s="1"/>
  <c r="AS52" i="29"/>
  <c r="AL52" i="29"/>
  <c r="AU52" i="29" s="1"/>
  <c r="AS70" i="29"/>
  <c r="AL70" i="29"/>
  <c r="AU70" i="29" s="1"/>
  <c r="AS88" i="29"/>
  <c r="AL88" i="29"/>
  <c r="AU88" i="29" s="1"/>
  <c r="AS19" i="29"/>
  <c r="AL19" i="29"/>
  <c r="AU19" i="29" s="1"/>
  <c r="AS94" i="29"/>
  <c r="AL94" i="29"/>
  <c r="AU94" i="29" s="1"/>
  <c r="AR95" i="89"/>
  <c r="AS62" i="29"/>
  <c r="AL62" i="29"/>
  <c r="AU62" i="29" s="1"/>
  <c r="AS92" i="29"/>
  <c r="AL92" i="29"/>
  <c r="AU92" i="29" s="1"/>
  <c r="AH96" i="89"/>
  <c r="AQ96" i="89" s="1"/>
  <c r="AS15" i="29"/>
  <c r="AL15" i="29"/>
  <c r="AU15" i="29" s="1"/>
  <c r="AS33" i="29"/>
  <c r="AL33" i="29"/>
  <c r="AU33" i="29" s="1"/>
  <c r="AS51" i="29"/>
  <c r="AL51" i="29"/>
  <c r="AU51" i="29" s="1"/>
  <c r="AS69" i="29"/>
  <c r="AL69" i="29"/>
  <c r="AU69" i="29" s="1"/>
  <c r="AS87" i="29"/>
  <c r="AL87" i="29"/>
  <c r="AU87" i="29" s="1"/>
  <c r="AS25" i="29"/>
  <c r="AL25" i="29"/>
  <c r="AU25" i="29" s="1"/>
  <c r="AS91" i="29"/>
  <c r="AL91" i="29"/>
  <c r="AU91" i="29" s="1"/>
  <c r="AS53" i="29"/>
  <c r="AL53" i="29"/>
  <c r="AU53" i="29" s="1"/>
  <c r="AS31" i="29"/>
  <c r="AL31" i="29"/>
  <c r="AU31" i="29" s="1"/>
  <c r="AS8" i="29"/>
  <c r="AL8" i="29"/>
  <c r="AU8" i="29" s="1"/>
  <c r="AS18" i="29"/>
  <c r="AL18" i="29"/>
  <c r="AU18" i="29" s="1"/>
  <c r="AS54" i="29"/>
  <c r="AL54" i="29"/>
  <c r="AU54" i="29" s="1"/>
  <c r="AS90" i="29"/>
  <c r="AL90" i="29"/>
  <c r="AU90" i="29" s="1"/>
  <c r="AS37" i="29"/>
  <c r="AL37" i="29"/>
  <c r="AU37" i="29" s="1"/>
  <c r="AS22" i="29"/>
  <c r="AL22" i="29"/>
  <c r="AU22" i="29" s="1"/>
  <c r="AS76" i="29"/>
  <c r="AL76" i="29"/>
  <c r="AU76" i="29" s="1"/>
  <c r="AS97" i="29"/>
  <c r="AL97" i="29"/>
  <c r="AU97" i="29" s="1"/>
  <c r="AS43" i="29"/>
  <c r="AL43" i="29"/>
  <c r="AU43" i="29" s="1"/>
  <c r="AS86" i="29"/>
  <c r="AL86" i="29"/>
  <c r="AU86" i="29" s="1"/>
  <c r="AK98" i="29"/>
  <c r="AT98" i="29" s="1"/>
  <c r="AS32" i="29"/>
  <c r="AL32" i="29"/>
  <c r="AU32" i="29" s="1"/>
  <c r="AS26" i="29"/>
  <c r="AL26" i="29"/>
  <c r="AU26" i="29" s="1"/>
  <c r="AJ5" i="29"/>
  <c r="AK5" i="29"/>
  <c r="AT5" i="29" s="1"/>
  <c r="AS21" i="29"/>
  <c r="AL21" i="29"/>
  <c r="AU21" i="29" s="1"/>
  <c r="AS39" i="29"/>
  <c r="AL39" i="29"/>
  <c r="AU39" i="29" s="1"/>
  <c r="AS57" i="29"/>
  <c r="AL57" i="29"/>
  <c r="AU57" i="29" s="1"/>
  <c r="AS75" i="29"/>
  <c r="AL75" i="29"/>
  <c r="AU75" i="29" s="1"/>
  <c r="AS93" i="29"/>
  <c r="AL93" i="29"/>
  <c r="AU93" i="29" s="1"/>
  <c r="AS49" i="29"/>
  <c r="AL49" i="29"/>
  <c r="AU49" i="29" s="1"/>
  <c r="AS14" i="29"/>
  <c r="AL14" i="29"/>
  <c r="AU14" i="29" s="1"/>
  <c r="AS95" i="29"/>
  <c r="AL95" i="29"/>
  <c r="AU95" i="29" s="1"/>
  <c r="AS23" i="29"/>
  <c r="AL23" i="29"/>
  <c r="AU23" i="29" s="1"/>
  <c r="AS41" i="29"/>
  <c r="AL41" i="29"/>
  <c r="AU41" i="29" s="1"/>
  <c r="AS59" i="29"/>
  <c r="AL59" i="29"/>
  <c r="AU59" i="29" s="1"/>
  <c r="AS77" i="29"/>
  <c r="AL77" i="29"/>
  <c r="AU77" i="29" s="1"/>
  <c r="AS96" i="29"/>
  <c r="AL96" i="29"/>
  <c r="AU96" i="29" s="1"/>
  <c r="AS61" i="29"/>
  <c r="AL61" i="29"/>
  <c r="AU61" i="29" s="1"/>
  <c r="AJ6" i="29"/>
  <c r="AK6" i="29"/>
  <c r="AT6" i="29" s="1"/>
  <c r="AS24" i="29"/>
  <c r="AL24" i="29"/>
  <c r="AU24" i="29" s="1"/>
  <c r="AS42" i="29"/>
  <c r="AL42" i="29"/>
  <c r="AU42" i="29" s="1"/>
  <c r="AS60" i="29"/>
  <c r="AL60" i="29"/>
  <c r="AU60" i="29" s="1"/>
  <c r="AS78" i="29"/>
  <c r="AL78" i="29"/>
  <c r="AU78" i="29" s="1"/>
  <c r="AS55" i="29"/>
  <c r="AL55" i="29"/>
  <c r="AU55" i="29" s="1"/>
  <c r="AS9" i="29"/>
  <c r="AL9" i="29"/>
  <c r="AU9" i="29" s="1"/>
  <c r="AS20" i="29"/>
  <c r="AL20" i="29"/>
  <c r="AU20" i="29" s="1"/>
  <c r="AS68" i="29"/>
  <c r="AL68" i="29"/>
  <c r="AU68" i="29" s="1"/>
  <c r="AS71" i="29"/>
  <c r="AL71" i="29"/>
  <c r="AU71" i="29" s="1"/>
  <c r="AS89" i="29"/>
  <c r="AL89" i="29"/>
  <c r="AU89" i="29" s="1"/>
  <c r="AS36" i="29"/>
  <c r="AL36" i="29"/>
  <c r="AU36" i="29" s="1"/>
  <c r="AS72" i="29"/>
  <c r="AL72" i="29"/>
  <c r="AU72" i="29" s="1"/>
  <c r="AF96" i="89"/>
  <c r="AO96" i="89" s="1"/>
  <c r="AG96" i="89"/>
  <c r="AP96" i="89" s="1"/>
  <c r="W97" i="89"/>
  <c r="AE96" i="89"/>
  <c r="AS38" i="29"/>
  <c r="AL38" i="29"/>
  <c r="AU38" i="29" s="1"/>
  <c r="AS56" i="29"/>
  <c r="AL56" i="29"/>
  <c r="AU56" i="29" s="1"/>
  <c r="AS80" i="29"/>
  <c r="AL80" i="29"/>
  <c r="AU80" i="29" s="1"/>
  <c r="AS27" i="29"/>
  <c r="AL27" i="29"/>
  <c r="AU27" i="29" s="1"/>
  <c r="AS45" i="29"/>
  <c r="AL45" i="29"/>
  <c r="AU45" i="29" s="1"/>
  <c r="AS63" i="29"/>
  <c r="AL63" i="29"/>
  <c r="AU63" i="29" s="1"/>
  <c r="AS81" i="29"/>
  <c r="AL81" i="29"/>
  <c r="AU81" i="29" s="1"/>
  <c r="AS13" i="29"/>
  <c r="AL13" i="29"/>
  <c r="AU13" i="29" s="1"/>
  <c r="AS67" i="29"/>
  <c r="AL67" i="29"/>
  <c r="AU67" i="29" s="1"/>
  <c r="AK4" i="29"/>
  <c r="AT4" i="29" s="1"/>
  <c r="AJ4" i="29"/>
  <c r="AS35" i="29"/>
  <c r="AL35" i="29"/>
  <c r="AU35" i="29" s="1"/>
  <c r="AS58" i="29"/>
  <c r="AL58" i="29"/>
  <c r="AU58" i="29" s="1"/>
  <c r="AS28" i="29"/>
  <c r="AL28" i="29"/>
  <c r="AU28" i="29" s="1"/>
  <c r="AS46" i="29"/>
  <c r="AL46" i="29"/>
  <c r="AU46" i="29" s="1"/>
  <c r="AS64" i="29"/>
  <c r="AL64" i="29"/>
  <c r="AU64" i="29" s="1"/>
  <c r="AS82" i="29"/>
  <c r="AL82" i="29"/>
  <c r="AU82" i="29" s="1"/>
  <c r="AS7" i="29"/>
  <c r="AL7" i="29"/>
  <c r="AU7" i="29" s="1"/>
  <c r="AS73" i="29"/>
  <c r="AL73" i="29"/>
  <c r="AU73" i="29" s="1"/>
  <c r="AS10" i="29"/>
  <c r="AL10" i="29"/>
  <c r="AU10" i="29" s="1"/>
  <c r="AN98" i="29"/>
  <c r="AN100" i="29" s="1"/>
  <c r="AI98" i="29"/>
  <c r="AS44" i="29"/>
  <c r="AL44" i="29"/>
  <c r="AU44" i="29" s="1"/>
  <c r="AS11" i="29"/>
  <c r="AL11" i="29"/>
  <c r="AU11" i="29" s="1"/>
  <c r="AS29" i="29"/>
  <c r="AL29" i="29"/>
  <c r="AU29" i="29" s="1"/>
  <c r="AS47" i="29"/>
  <c r="AL47" i="29"/>
  <c r="AU47" i="29" s="1"/>
  <c r="AS65" i="29"/>
  <c r="AL65" i="29"/>
  <c r="AU65" i="29" s="1"/>
  <c r="AS83" i="29"/>
  <c r="AL83" i="29"/>
  <c r="AU83" i="29" s="1"/>
  <c r="AS79" i="29"/>
  <c r="AL79" i="29"/>
  <c r="AU79" i="29" s="1"/>
  <c r="AS12" i="29"/>
  <c r="AL12" i="29"/>
  <c r="AU12" i="29" s="1"/>
  <c r="AS30" i="29"/>
  <c r="AL30" i="29"/>
  <c r="AU30" i="29" s="1"/>
  <c r="AS48" i="29"/>
  <c r="AL48" i="29"/>
  <c r="AU48" i="29" s="1"/>
  <c r="AS66" i="29"/>
  <c r="AL66" i="29"/>
  <c r="AU66" i="29" s="1"/>
  <c r="AS84" i="29"/>
  <c r="AL84" i="29"/>
  <c r="AU84" i="29" s="1"/>
  <c r="AS85" i="29"/>
  <c r="AL85" i="29"/>
  <c r="AU85" i="29" s="1"/>
  <c r="AS50" i="29"/>
  <c r="AL50" i="29"/>
  <c r="AU50" i="29" s="1"/>
  <c r="AS3" i="29"/>
  <c r="AL3" i="29"/>
  <c r="AU3" i="29" s="1"/>
  <c r="AT100" i="29" l="1"/>
  <c r="AS4" i="29"/>
  <c r="AL4" i="29"/>
  <c r="AU4" i="29" s="1"/>
  <c r="AI96" i="89"/>
  <c r="AN96" i="89"/>
  <c r="AS6" i="29"/>
  <c r="AL6" i="29"/>
  <c r="AU6" i="29" s="1"/>
  <c r="AS5" i="29"/>
  <c r="AL5" i="29"/>
  <c r="AU5" i="29" s="1"/>
  <c r="X97" i="89"/>
  <c r="Y97" i="89"/>
  <c r="AL98" i="29"/>
  <c r="AU98" i="29" s="1"/>
  <c r="AR98" i="29"/>
  <c r="AR100" i="29" s="1"/>
  <c r="Z97" i="89" l="1"/>
  <c r="AS100" i="29"/>
  <c r="AU100" i="29"/>
  <c r="C11" i="29" s="1"/>
  <c r="AH97" i="89"/>
  <c r="AQ97" i="89" s="1"/>
  <c r="W98" i="89"/>
  <c r="AE97" i="89"/>
  <c r="AF97" i="89"/>
  <c r="AO97" i="89" s="1"/>
  <c r="AG97" i="89"/>
  <c r="AP97" i="89" s="1"/>
  <c r="AR96" i="89"/>
  <c r="AI97" i="89" l="1"/>
  <c r="AN97" i="89"/>
  <c r="X98" i="89"/>
  <c r="Y98" i="89"/>
  <c r="AH98" i="89" l="1"/>
  <c r="AQ98" i="89" s="1"/>
  <c r="AQ100" i="89" s="1"/>
  <c r="AZ3" i="89"/>
  <c r="AX4" i="89" s="1"/>
  <c r="S4" i="89" s="1"/>
  <c r="AC4" i="89" s="1"/>
  <c r="AB5" i="89" s="1"/>
  <c r="AX18" i="89"/>
  <c r="S18" i="89" s="1"/>
  <c r="AC18" i="89" s="1"/>
  <c r="AB19" i="89" s="1"/>
  <c r="AX21" i="89"/>
  <c r="S21" i="89" s="1"/>
  <c r="AC21" i="89" s="1"/>
  <c r="AB22" i="89" s="1"/>
  <c r="AX22" i="89"/>
  <c r="S22" i="89" s="1"/>
  <c r="AC22" i="89" s="1"/>
  <c r="AB23" i="89" s="1"/>
  <c r="AX23" i="89"/>
  <c r="S23" i="89" s="1"/>
  <c r="AC23" i="89" s="1"/>
  <c r="AB24" i="89" s="1"/>
  <c r="AX24" i="89"/>
  <c r="S24" i="89" s="1"/>
  <c r="AC24" i="89" s="1"/>
  <c r="AB25" i="89" s="1"/>
  <c r="AX25" i="89"/>
  <c r="S25" i="89" s="1"/>
  <c r="AC25" i="89" s="1"/>
  <c r="AB26" i="89" s="1"/>
  <c r="AX26" i="89"/>
  <c r="S26" i="89" s="1"/>
  <c r="AC26" i="89" s="1"/>
  <c r="AB27" i="89" s="1"/>
  <c r="AX27" i="89"/>
  <c r="S27" i="89" s="1"/>
  <c r="AC27" i="89" s="1"/>
  <c r="AB28" i="89" s="1"/>
  <c r="AX28" i="89"/>
  <c r="S28" i="89" s="1"/>
  <c r="AC28" i="89" s="1"/>
  <c r="AB29" i="89" s="1"/>
  <c r="AX29" i="89"/>
  <c r="S29" i="89" s="1"/>
  <c r="AC29" i="89" s="1"/>
  <c r="AB30" i="89" s="1"/>
  <c r="AX30" i="89"/>
  <c r="S30" i="89" s="1"/>
  <c r="AC30" i="89" s="1"/>
  <c r="AB31" i="89" s="1"/>
  <c r="AX31" i="89"/>
  <c r="S31" i="89" s="1"/>
  <c r="AC31" i="89" s="1"/>
  <c r="AB32" i="89" s="1"/>
  <c r="AX32" i="89"/>
  <c r="S32" i="89" s="1"/>
  <c r="AC32" i="89" s="1"/>
  <c r="AB33" i="89" s="1"/>
  <c r="AX33" i="89"/>
  <c r="S33" i="89" s="1"/>
  <c r="AC33" i="89" s="1"/>
  <c r="AB34" i="89" s="1"/>
  <c r="AX34" i="89"/>
  <c r="S34" i="89" s="1"/>
  <c r="AC34" i="89" s="1"/>
  <c r="AB35" i="89" s="1"/>
  <c r="AX35" i="89"/>
  <c r="S35" i="89" s="1"/>
  <c r="AC35" i="89" s="1"/>
  <c r="AB36" i="89" s="1"/>
  <c r="AX36" i="89"/>
  <c r="S36" i="89" s="1"/>
  <c r="AC36" i="89" s="1"/>
  <c r="AB37" i="89" s="1"/>
  <c r="AX37" i="89"/>
  <c r="S37" i="89" s="1"/>
  <c r="AC37" i="89" s="1"/>
  <c r="AB38" i="89" s="1"/>
  <c r="AX38" i="89"/>
  <c r="S38" i="89" s="1"/>
  <c r="AC38" i="89" s="1"/>
  <c r="AB39" i="89" s="1"/>
  <c r="AX39" i="89"/>
  <c r="S39" i="89" s="1"/>
  <c r="AC39" i="89" s="1"/>
  <c r="AB40" i="89" s="1"/>
  <c r="AX40" i="89"/>
  <c r="S40" i="89" s="1"/>
  <c r="AC40" i="89" s="1"/>
  <c r="AB41" i="89" s="1"/>
  <c r="AX41" i="89"/>
  <c r="S41" i="89" s="1"/>
  <c r="AC41" i="89" s="1"/>
  <c r="AB42" i="89" s="1"/>
  <c r="AX42" i="89"/>
  <c r="S42" i="89" s="1"/>
  <c r="AC42" i="89" s="1"/>
  <c r="AB43" i="89" s="1"/>
  <c r="AX43" i="89"/>
  <c r="S43" i="89" s="1"/>
  <c r="AC43" i="89" s="1"/>
  <c r="AB44" i="89" s="1"/>
  <c r="AX44" i="89"/>
  <c r="S44" i="89" s="1"/>
  <c r="AC44" i="89" s="1"/>
  <c r="AB45" i="89" s="1"/>
  <c r="AX45" i="89"/>
  <c r="S45" i="89" s="1"/>
  <c r="AC45" i="89" s="1"/>
  <c r="AB46" i="89" s="1"/>
  <c r="AX46" i="89"/>
  <c r="S46" i="89" s="1"/>
  <c r="AC46" i="89" s="1"/>
  <c r="AB47" i="89" s="1"/>
  <c r="AX47" i="89"/>
  <c r="S47" i="89" s="1"/>
  <c r="AC47" i="89" s="1"/>
  <c r="AB48" i="89" s="1"/>
  <c r="AX48" i="89"/>
  <c r="S48" i="89" s="1"/>
  <c r="AC48" i="89" s="1"/>
  <c r="AB49" i="89" s="1"/>
  <c r="AX49" i="89"/>
  <c r="S49" i="89" s="1"/>
  <c r="AC49" i="89" s="1"/>
  <c r="AB50" i="89" s="1"/>
  <c r="AX50" i="89"/>
  <c r="S50" i="89" s="1"/>
  <c r="AC50" i="89" s="1"/>
  <c r="AB51" i="89" s="1"/>
  <c r="AX51" i="89"/>
  <c r="S51" i="89" s="1"/>
  <c r="AC51" i="89" s="1"/>
  <c r="AB52" i="89" s="1"/>
  <c r="AX52" i="89"/>
  <c r="S52" i="89" s="1"/>
  <c r="AC52" i="89" s="1"/>
  <c r="AB53" i="89" s="1"/>
  <c r="AX53" i="89"/>
  <c r="S53" i="89" s="1"/>
  <c r="AC53" i="89" s="1"/>
  <c r="AB54" i="89" s="1"/>
  <c r="AX54" i="89"/>
  <c r="S54" i="89" s="1"/>
  <c r="AC54" i="89" s="1"/>
  <c r="AB55" i="89" s="1"/>
  <c r="AX55" i="89"/>
  <c r="S55" i="89" s="1"/>
  <c r="AC55" i="89" s="1"/>
  <c r="AB56" i="89" s="1"/>
  <c r="AX56" i="89"/>
  <c r="S56" i="89" s="1"/>
  <c r="AC56" i="89" s="1"/>
  <c r="AB57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0" i="89"/>
  <c r="S60" i="89" s="1"/>
  <c r="AC60" i="89" s="1"/>
  <c r="AB61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4" i="89"/>
  <c r="S64" i="89" s="1"/>
  <c r="AC64" i="89" s="1"/>
  <c r="AB65" i="89" s="1"/>
  <c r="AX65" i="89"/>
  <c r="S65" i="89" s="1"/>
  <c r="AC65" i="89" s="1"/>
  <c r="AB66" i="89" s="1"/>
  <c r="AX66" i="89"/>
  <c r="S66" i="89" s="1"/>
  <c r="AC66" i="89" s="1"/>
  <c r="AB67" i="89" s="1"/>
  <c r="AX67" i="89"/>
  <c r="S67" i="89" s="1"/>
  <c r="AC67" i="89" s="1"/>
  <c r="AB68" i="89" s="1"/>
  <c r="AX68" i="89"/>
  <c r="S68" i="89" s="1"/>
  <c r="AC68" i="89" s="1"/>
  <c r="AB69" i="89" s="1"/>
  <c r="AX69" i="89"/>
  <c r="S69" i="89" s="1"/>
  <c r="AC69" i="89" s="1"/>
  <c r="AB70" i="89" s="1"/>
  <c r="AX70" i="89"/>
  <c r="S70" i="89" s="1"/>
  <c r="AC70" i="89" s="1"/>
  <c r="AB71" i="89" s="1"/>
  <c r="AX71" i="89"/>
  <c r="S71" i="89" s="1"/>
  <c r="AC71" i="89" s="1"/>
  <c r="AB72" i="89" s="1"/>
  <c r="AX72" i="89"/>
  <c r="S72" i="89" s="1"/>
  <c r="AC72" i="89" s="1"/>
  <c r="AB73" i="89" s="1"/>
  <c r="AX73" i="89"/>
  <c r="S73" i="89" s="1"/>
  <c r="AC73" i="89" s="1"/>
  <c r="AB74" i="89" s="1"/>
  <c r="AX74" i="89"/>
  <c r="S74" i="89" s="1"/>
  <c r="AC74" i="89" s="1"/>
  <c r="AB75" i="89" s="1"/>
  <c r="AX75" i="89"/>
  <c r="S75" i="89" s="1"/>
  <c r="AC75" i="89" s="1"/>
  <c r="AB76" i="89" s="1"/>
  <c r="AX76" i="89"/>
  <c r="S76" i="89" s="1"/>
  <c r="AC76" i="89" s="1"/>
  <c r="AB77" i="89" s="1"/>
  <c r="AX77" i="89"/>
  <c r="S77" i="89" s="1"/>
  <c r="AC77" i="89" s="1"/>
  <c r="AB78" i="89" s="1"/>
  <c r="AX78" i="89"/>
  <c r="S78" i="89" s="1"/>
  <c r="AC78" i="89" s="1"/>
  <c r="AB79" i="89" s="1"/>
  <c r="AX79" i="89"/>
  <c r="S79" i="89" s="1"/>
  <c r="AC79" i="89" s="1"/>
  <c r="AB80" i="89" s="1"/>
  <c r="AX80" i="89"/>
  <c r="S80" i="89" s="1"/>
  <c r="AC80" i="89" s="1"/>
  <c r="AB81" i="89" s="1"/>
  <c r="AX81" i="89"/>
  <c r="S81" i="89" s="1"/>
  <c r="AC81" i="89" s="1"/>
  <c r="AB82" i="89" s="1"/>
  <c r="AX82" i="89"/>
  <c r="S82" i="89" s="1"/>
  <c r="AC82" i="89" s="1"/>
  <c r="AB83" i="89" s="1"/>
  <c r="AX83" i="89"/>
  <c r="S83" i="89" s="1"/>
  <c r="AC83" i="89" s="1"/>
  <c r="AB84" i="89" s="1"/>
  <c r="AX84" i="89"/>
  <c r="S84" i="89" s="1"/>
  <c r="AC84" i="89" s="1"/>
  <c r="AB85" i="89" s="1"/>
  <c r="AX85" i="89"/>
  <c r="S85" i="89" s="1"/>
  <c r="AC85" i="89" s="1"/>
  <c r="AB86" i="89" s="1"/>
  <c r="AX86" i="89"/>
  <c r="S86" i="89" s="1"/>
  <c r="AC86" i="89" s="1"/>
  <c r="AB87" i="89" s="1"/>
  <c r="AX87" i="89"/>
  <c r="S87" i="89" s="1"/>
  <c r="AC87" i="89" s="1"/>
  <c r="AB88" i="89" s="1"/>
  <c r="AX88" i="89"/>
  <c r="S88" i="89" s="1"/>
  <c r="AC88" i="89" s="1"/>
  <c r="AB89" i="89" s="1"/>
  <c r="AX89" i="89"/>
  <c r="S89" i="89" s="1"/>
  <c r="AC89" i="89" s="1"/>
  <c r="AB90" i="89" s="1"/>
  <c r="AX90" i="89"/>
  <c r="S90" i="89" s="1"/>
  <c r="AC90" i="89" s="1"/>
  <c r="AB91" i="89" s="1"/>
  <c r="AX91" i="89"/>
  <c r="S91" i="89" s="1"/>
  <c r="AC91" i="89" s="1"/>
  <c r="AB92" i="89" s="1"/>
  <c r="AX92" i="89"/>
  <c r="S92" i="89" s="1"/>
  <c r="AC92" i="89" s="1"/>
  <c r="AB93" i="89" s="1"/>
  <c r="AX95" i="89"/>
  <c r="S95" i="89" s="1"/>
  <c r="AC95" i="89" s="1"/>
  <c r="AB96" i="89" s="1"/>
  <c r="AX94" i="89"/>
  <c r="S94" i="89" s="1"/>
  <c r="AC94" i="89" s="1"/>
  <c r="AB95" i="89" s="1"/>
  <c r="AX96" i="89"/>
  <c r="S96" i="89" s="1"/>
  <c r="AC96" i="89" s="1"/>
  <c r="AB97" i="89" s="1"/>
  <c r="AX93" i="89"/>
  <c r="S93" i="89" s="1"/>
  <c r="AC93" i="89" s="1"/>
  <c r="AB94" i="89" s="1"/>
  <c r="AX97" i="89"/>
  <c r="S97" i="89" s="1"/>
  <c r="AC97" i="89" s="1"/>
  <c r="AB98" i="89" s="1"/>
  <c r="Z98" i="89"/>
  <c r="AR97" i="89"/>
  <c r="AX16" i="89" l="1"/>
  <c r="S16" i="89" s="1"/>
  <c r="AC16" i="89" s="1"/>
  <c r="AB17" i="89" s="1"/>
  <c r="AX15" i="89"/>
  <c r="S15" i="89" s="1"/>
  <c r="AC15" i="89" s="1"/>
  <c r="AB16" i="89" s="1"/>
  <c r="AX19" i="89"/>
  <c r="S19" i="89" s="1"/>
  <c r="AC19" i="89" s="1"/>
  <c r="AB20" i="89" s="1"/>
  <c r="AX20" i="89"/>
  <c r="S20" i="89" s="1"/>
  <c r="AC20" i="89" s="1"/>
  <c r="AB21" i="89" s="1"/>
  <c r="AX13" i="89"/>
  <c r="S13" i="89" s="1"/>
  <c r="AC13" i="89" s="1"/>
  <c r="AB14" i="89" s="1"/>
  <c r="AX12" i="89"/>
  <c r="S12" i="89" s="1"/>
  <c r="AC12" i="89" s="1"/>
  <c r="AB13" i="89" s="1"/>
  <c r="AX17" i="89"/>
  <c r="S17" i="89" s="1"/>
  <c r="AC17" i="89" s="1"/>
  <c r="AB18" i="89" s="1"/>
  <c r="AX11" i="89"/>
  <c r="S11" i="89" s="1"/>
  <c r="AC11" i="89" s="1"/>
  <c r="AB12" i="89" s="1"/>
  <c r="AX10" i="89"/>
  <c r="S10" i="89" s="1"/>
  <c r="AC10" i="89" s="1"/>
  <c r="AB11" i="89" s="1"/>
  <c r="AX14" i="89"/>
  <c r="S14" i="89" s="1"/>
  <c r="AC14" i="89" s="1"/>
  <c r="AB15" i="89" s="1"/>
  <c r="AX8" i="89"/>
  <c r="S8" i="89" s="1"/>
  <c r="AC8" i="89" s="1"/>
  <c r="AB9" i="89" s="1"/>
  <c r="AX7" i="89"/>
  <c r="S7" i="89" s="1"/>
  <c r="AC7" i="89" s="1"/>
  <c r="AB8" i="89" s="1"/>
  <c r="AX6" i="89"/>
  <c r="S6" i="89" s="1"/>
  <c r="AC6" i="89" s="1"/>
  <c r="AB7" i="89" s="1"/>
  <c r="AX5" i="89"/>
  <c r="S5" i="89" s="1"/>
  <c r="AC5" i="89" s="1"/>
  <c r="AB6" i="89" s="1"/>
  <c r="AX9" i="89"/>
  <c r="S9" i="89" s="1"/>
  <c r="AC9" i="89" s="1"/>
  <c r="AB10" i="89" s="1"/>
  <c r="AX3" i="89"/>
  <c r="S3" i="89" s="1"/>
  <c r="AC3" i="89" s="1"/>
  <c r="AJ72" i="89"/>
  <c r="AK72" i="89"/>
  <c r="AT72" i="89" s="1"/>
  <c r="AJ94" i="89"/>
  <c r="AK94" i="89"/>
  <c r="AT94" i="89" s="1"/>
  <c r="AJ91" i="89"/>
  <c r="AK91" i="89"/>
  <c r="AT91" i="89" s="1"/>
  <c r="AJ85" i="89"/>
  <c r="AK85" i="89"/>
  <c r="AT85" i="89" s="1"/>
  <c r="AK79" i="89"/>
  <c r="AT79" i="89" s="1"/>
  <c r="AJ79" i="89"/>
  <c r="AK73" i="89"/>
  <c r="AT73" i="89" s="1"/>
  <c r="AJ73" i="89"/>
  <c r="AK67" i="89"/>
  <c r="AT67" i="89" s="1"/>
  <c r="AJ67" i="89"/>
  <c r="AK61" i="89"/>
  <c r="AT61" i="89" s="1"/>
  <c r="AJ61" i="89"/>
  <c r="AK55" i="89"/>
  <c r="AT55" i="89" s="1"/>
  <c r="AJ55" i="89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K25" i="89"/>
  <c r="AT25" i="89" s="1"/>
  <c r="AJ25" i="89"/>
  <c r="AK19" i="89"/>
  <c r="AT19" i="89" s="1"/>
  <c r="AJ19" i="89"/>
  <c r="AJ13" i="89"/>
  <c r="AK13" i="89"/>
  <c r="AT13" i="89" s="1"/>
  <c r="AJ7" i="89"/>
  <c r="AK7" i="89"/>
  <c r="AT7" i="89" s="1"/>
  <c r="AJ78" i="89"/>
  <c r="AK78" i="89"/>
  <c r="AT78" i="89" s="1"/>
  <c r="AJ42" i="89"/>
  <c r="AK42" i="89"/>
  <c r="AT42" i="89" s="1"/>
  <c r="AJ36" i="89"/>
  <c r="AK36" i="89"/>
  <c r="AT36" i="89" s="1"/>
  <c r="AJ18" i="89"/>
  <c r="AK18" i="89"/>
  <c r="AT18" i="89" s="1"/>
  <c r="AJ12" i="89"/>
  <c r="AK12" i="89"/>
  <c r="AT12" i="89" s="1"/>
  <c r="AJ6" i="89"/>
  <c r="AK6" i="89"/>
  <c r="AT6" i="89" s="1"/>
  <c r="AJ97" i="89"/>
  <c r="AK97" i="89"/>
  <c r="AT97" i="89" s="1"/>
  <c r="AJ54" i="89"/>
  <c r="AK54" i="89"/>
  <c r="AT54" i="89" s="1"/>
  <c r="AJ95" i="89"/>
  <c r="AK95" i="89"/>
  <c r="AT95" i="89" s="1"/>
  <c r="AJ89" i="89"/>
  <c r="AK89" i="89"/>
  <c r="AT89" i="89" s="1"/>
  <c r="AJ83" i="89"/>
  <c r="AK83" i="89"/>
  <c r="AT83" i="89" s="1"/>
  <c r="AJ77" i="89"/>
  <c r="AK77" i="89"/>
  <c r="AT77" i="89" s="1"/>
  <c r="AK71" i="89"/>
  <c r="AT71" i="89" s="1"/>
  <c r="AJ71" i="89"/>
  <c r="AK65" i="89"/>
  <c r="AT65" i="89" s="1"/>
  <c r="AJ65" i="89"/>
  <c r="AJ59" i="89"/>
  <c r="AK59" i="89"/>
  <c r="AT59" i="89" s="1"/>
  <c r="AK53" i="89"/>
  <c r="AT53" i="89" s="1"/>
  <c r="AJ53" i="89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J23" i="89"/>
  <c r="AK23" i="89"/>
  <c r="AT23" i="89" s="1"/>
  <c r="AK17" i="89"/>
  <c r="AT17" i="89" s="1"/>
  <c r="AJ17" i="89"/>
  <c r="AJ11" i="89"/>
  <c r="AK11" i="89"/>
  <c r="AT11" i="89" s="1"/>
  <c r="AJ3" i="89"/>
  <c r="AB4" i="89"/>
  <c r="AJ48" i="89"/>
  <c r="AK48" i="89"/>
  <c r="AT48" i="89" s="1"/>
  <c r="AJ96" i="89"/>
  <c r="AK96" i="89"/>
  <c r="AT96" i="89" s="1"/>
  <c r="AJ88" i="89"/>
  <c r="AK88" i="89"/>
  <c r="AT88" i="89" s="1"/>
  <c r="AK82" i="89"/>
  <c r="AT82" i="89" s="1"/>
  <c r="AJ82" i="89"/>
  <c r="AK76" i="89"/>
  <c r="AT76" i="89" s="1"/>
  <c r="AJ76" i="89"/>
  <c r="AK70" i="89"/>
  <c r="AT70" i="89" s="1"/>
  <c r="AJ70" i="89"/>
  <c r="AK64" i="89"/>
  <c r="AT64" i="89" s="1"/>
  <c r="AJ64" i="89"/>
  <c r="AK58" i="89"/>
  <c r="AT58" i="89" s="1"/>
  <c r="AJ58" i="89"/>
  <c r="AK52" i="89"/>
  <c r="AT52" i="89" s="1"/>
  <c r="AJ52" i="89"/>
  <c r="AK46" i="89"/>
  <c r="AT46" i="89" s="1"/>
  <c r="AJ46" i="89"/>
  <c r="AK40" i="89"/>
  <c r="AT40" i="89" s="1"/>
  <c r="AJ40" i="89"/>
  <c r="AK34" i="89"/>
  <c r="AT34" i="89" s="1"/>
  <c r="AJ34" i="89"/>
  <c r="AK28" i="89"/>
  <c r="AT28" i="89" s="1"/>
  <c r="AJ28" i="89"/>
  <c r="AK22" i="89"/>
  <c r="AT22" i="89" s="1"/>
  <c r="AJ22" i="89"/>
  <c r="AK16" i="89"/>
  <c r="AT16" i="89" s="1"/>
  <c r="AJ16" i="89"/>
  <c r="AJ10" i="89"/>
  <c r="AK10" i="89"/>
  <c r="AT10" i="89" s="1"/>
  <c r="AJ5" i="89"/>
  <c r="AK5" i="89"/>
  <c r="AT5" i="89" s="1"/>
  <c r="AJ90" i="89"/>
  <c r="AK90" i="89"/>
  <c r="AT90" i="89" s="1"/>
  <c r="AJ66" i="89"/>
  <c r="AK66" i="89"/>
  <c r="AT66" i="89" s="1"/>
  <c r="AJ30" i="89"/>
  <c r="AK30" i="89"/>
  <c r="AT30" i="89" s="1"/>
  <c r="AF98" i="89"/>
  <c r="AO98" i="89" s="1"/>
  <c r="AO100" i="89" s="1"/>
  <c r="AE98" i="89"/>
  <c r="AG98" i="89"/>
  <c r="AP98" i="89" s="1"/>
  <c r="AP100" i="89" s="1"/>
  <c r="AC98" i="89"/>
  <c r="AJ98" i="89" s="1"/>
  <c r="AS98" i="89" s="1"/>
  <c r="AJ93" i="89"/>
  <c r="AK93" i="89"/>
  <c r="AT93" i="89" s="1"/>
  <c r="AK87" i="89"/>
  <c r="AT87" i="89" s="1"/>
  <c r="AJ87" i="89"/>
  <c r="AJ81" i="89"/>
  <c r="AK81" i="89"/>
  <c r="AT81" i="89" s="1"/>
  <c r="AJ75" i="89"/>
  <c r="AK75" i="89"/>
  <c r="AT75" i="89" s="1"/>
  <c r="AJ69" i="89"/>
  <c r="AK69" i="89"/>
  <c r="AT69" i="89" s="1"/>
  <c r="AJ63" i="89"/>
  <c r="AK63" i="89"/>
  <c r="AT63" i="89" s="1"/>
  <c r="AJ57" i="89"/>
  <c r="AK57" i="89"/>
  <c r="AT57" i="89" s="1"/>
  <c r="AJ51" i="89"/>
  <c r="AK51" i="89"/>
  <c r="AT51" i="89" s="1"/>
  <c r="AJ45" i="89"/>
  <c r="AK45" i="89"/>
  <c r="AT45" i="89" s="1"/>
  <c r="AJ39" i="89"/>
  <c r="AK39" i="89"/>
  <c r="AT39" i="89" s="1"/>
  <c r="AJ33" i="89"/>
  <c r="AK33" i="89"/>
  <c r="AT33" i="89" s="1"/>
  <c r="AJ27" i="89"/>
  <c r="AK27" i="89"/>
  <c r="AT27" i="89" s="1"/>
  <c r="AJ21" i="89"/>
  <c r="AK21" i="89"/>
  <c r="AT21" i="89" s="1"/>
  <c r="AJ15" i="89"/>
  <c r="AK15" i="89"/>
  <c r="AT15" i="89" s="1"/>
  <c r="AK9" i="89"/>
  <c r="AT9" i="89" s="1"/>
  <c r="AJ9" i="89"/>
  <c r="AJ84" i="89"/>
  <c r="AK84" i="89"/>
  <c r="AT84" i="89" s="1"/>
  <c r="AJ60" i="89"/>
  <c r="AK60" i="89"/>
  <c r="AT60" i="89" s="1"/>
  <c r="AJ24" i="89"/>
  <c r="AK24" i="89"/>
  <c r="AT24" i="89" s="1"/>
  <c r="AJ92" i="89"/>
  <c r="AK92" i="89"/>
  <c r="AT92" i="89" s="1"/>
  <c r="AJ86" i="89"/>
  <c r="AK86" i="89"/>
  <c r="AT86" i="89" s="1"/>
  <c r="AK80" i="89"/>
  <c r="AT80" i="89" s="1"/>
  <c r="AJ80" i="89"/>
  <c r="AK74" i="89"/>
  <c r="AT74" i="89" s="1"/>
  <c r="AJ74" i="89"/>
  <c r="AJ68" i="89"/>
  <c r="AK68" i="89"/>
  <c r="AT68" i="89" s="1"/>
  <c r="AK62" i="89"/>
  <c r="AT62" i="89" s="1"/>
  <c r="AJ62" i="89"/>
  <c r="AK56" i="89"/>
  <c r="AT56" i="89" s="1"/>
  <c r="AJ56" i="89"/>
  <c r="AJ50" i="89"/>
  <c r="AK50" i="89"/>
  <c r="AT50" i="89" s="1"/>
  <c r="AK44" i="89"/>
  <c r="AT44" i="89" s="1"/>
  <c r="AJ44" i="89"/>
  <c r="AK38" i="89"/>
  <c r="AT38" i="89" s="1"/>
  <c r="AJ38" i="89"/>
  <c r="AJ32" i="89"/>
  <c r="AK32" i="89"/>
  <c r="AT32" i="89" s="1"/>
  <c r="AK26" i="89"/>
  <c r="AT26" i="89" s="1"/>
  <c r="AJ26" i="89"/>
  <c r="AK20" i="89"/>
  <c r="AT20" i="89" s="1"/>
  <c r="AJ20" i="89"/>
  <c r="AJ14" i="89"/>
  <c r="AK14" i="89"/>
  <c r="AT14" i="89" s="1"/>
  <c r="AJ8" i="89"/>
  <c r="AK8" i="89"/>
  <c r="AT8" i="89" s="1"/>
  <c r="AK98" i="89" l="1"/>
  <c r="AT98" i="89" s="1"/>
  <c r="AS50" i="89"/>
  <c r="AL50" i="89"/>
  <c r="AU50" i="89" s="1"/>
  <c r="AS86" i="89"/>
  <c r="AL86" i="89"/>
  <c r="AU86" i="89" s="1"/>
  <c r="AS45" i="89"/>
  <c r="AL45" i="89"/>
  <c r="AU45" i="89" s="1"/>
  <c r="AS81" i="89"/>
  <c r="AL81" i="89"/>
  <c r="AU81" i="89" s="1"/>
  <c r="AS89" i="89"/>
  <c r="AL89" i="89"/>
  <c r="AU89" i="89" s="1"/>
  <c r="AS78" i="89"/>
  <c r="AL78" i="89"/>
  <c r="AU78" i="89" s="1"/>
  <c r="AS91" i="89"/>
  <c r="AL91" i="89"/>
  <c r="AU91" i="89" s="1"/>
  <c r="AS26" i="89"/>
  <c r="AL26" i="89"/>
  <c r="AU26" i="89" s="1"/>
  <c r="AS80" i="89"/>
  <c r="AL80" i="89"/>
  <c r="AU80" i="89" s="1"/>
  <c r="AS9" i="89"/>
  <c r="AL9" i="89"/>
  <c r="AU9" i="89" s="1"/>
  <c r="AS28" i="89"/>
  <c r="AL28" i="89"/>
  <c r="AU28" i="89" s="1"/>
  <c r="AS46" i="89"/>
  <c r="AL46" i="89"/>
  <c r="AU46" i="89" s="1"/>
  <c r="AS64" i="89"/>
  <c r="AL64" i="89"/>
  <c r="AU64" i="89" s="1"/>
  <c r="AS82" i="89"/>
  <c r="AL82" i="89"/>
  <c r="AU82" i="89" s="1"/>
  <c r="AS17" i="89"/>
  <c r="AL17" i="89"/>
  <c r="AU17" i="89" s="1"/>
  <c r="AS35" i="89"/>
  <c r="AL35" i="89"/>
  <c r="AU35" i="89" s="1"/>
  <c r="AS53" i="89"/>
  <c r="AL53" i="89"/>
  <c r="AU53" i="89" s="1"/>
  <c r="AS71" i="89"/>
  <c r="AL71" i="89"/>
  <c r="AU71" i="89" s="1"/>
  <c r="AS19" i="89"/>
  <c r="AL19" i="89"/>
  <c r="AU19" i="89" s="1"/>
  <c r="AS37" i="89"/>
  <c r="AL37" i="89"/>
  <c r="AU37" i="89" s="1"/>
  <c r="AS55" i="89"/>
  <c r="AL55" i="89"/>
  <c r="AU55" i="89" s="1"/>
  <c r="AS73" i="89"/>
  <c r="AL73" i="89"/>
  <c r="AU73" i="89" s="1"/>
  <c r="AS20" i="89"/>
  <c r="AL20" i="89"/>
  <c r="AU20" i="89" s="1"/>
  <c r="AS38" i="89"/>
  <c r="AL38" i="89"/>
  <c r="AU38" i="89" s="1"/>
  <c r="AS56" i="89"/>
  <c r="AL56" i="89"/>
  <c r="AU56" i="89" s="1"/>
  <c r="AS74" i="89"/>
  <c r="AL74" i="89"/>
  <c r="AU74" i="89" s="1"/>
  <c r="AS87" i="89"/>
  <c r="AL87" i="89"/>
  <c r="AU87" i="89" s="1"/>
  <c r="AN98" i="89"/>
  <c r="AN100" i="89" s="1"/>
  <c r="AI98" i="89"/>
  <c r="AS16" i="89"/>
  <c r="AL16" i="89"/>
  <c r="AU16" i="89" s="1"/>
  <c r="AS34" i="89"/>
  <c r="AL34" i="89"/>
  <c r="AU34" i="89" s="1"/>
  <c r="AS52" i="89"/>
  <c r="AL52" i="89"/>
  <c r="AU52" i="89" s="1"/>
  <c r="AS70" i="89"/>
  <c r="AL70" i="89"/>
  <c r="AU70" i="89" s="1"/>
  <c r="AJ4" i="89"/>
  <c r="AK4" i="89"/>
  <c r="AT4" i="89" s="1"/>
  <c r="AT100" i="89" s="1"/>
  <c r="AS25" i="89"/>
  <c r="AL25" i="89"/>
  <c r="AU25" i="89" s="1"/>
  <c r="AS43" i="89"/>
  <c r="AL43" i="89"/>
  <c r="AU43" i="89" s="1"/>
  <c r="AS61" i="89"/>
  <c r="AL61" i="89"/>
  <c r="AU61" i="89" s="1"/>
  <c r="AS79" i="89"/>
  <c r="AL79" i="89"/>
  <c r="AU79" i="89" s="1"/>
  <c r="AS32" i="89"/>
  <c r="AL32" i="89"/>
  <c r="AU32" i="89" s="1"/>
  <c r="AS92" i="89"/>
  <c r="AL92" i="89"/>
  <c r="AU92" i="89" s="1"/>
  <c r="AS60" i="89"/>
  <c r="AL60" i="89"/>
  <c r="AU60" i="89" s="1"/>
  <c r="AS15" i="89"/>
  <c r="AL15" i="89"/>
  <c r="AU15" i="89" s="1"/>
  <c r="AS33" i="89"/>
  <c r="AL33" i="89"/>
  <c r="AU33" i="89" s="1"/>
  <c r="AS51" i="89"/>
  <c r="AL51" i="89"/>
  <c r="AU51" i="89" s="1"/>
  <c r="AS69" i="89"/>
  <c r="AL69" i="89"/>
  <c r="AU69" i="89" s="1"/>
  <c r="AS90" i="89"/>
  <c r="AL90" i="89"/>
  <c r="AU90" i="89" s="1"/>
  <c r="AS88" i="89"/>
  <c r="AL88" i="89"/>
  <c r="AU88" i="89" s="1"/>
  <c r="AS3" i="89"/>
  <c r="AL3" i="89"/>
  <c r="AU3" i="89" s="1"/>
  <c r="AS23" i="89"/>
  <c r="AL23" i="89"/>
  <c r="AU23" i="89" s="1"/>
  <c r="AS41" i="89"/>
  <c r="AL41" i="89"/>
  <c r="AU41" i="89" s="1"/>
  <c r="AS59" i="89"/>
  <c r="AL59" i="89"/>
  <c r="AU59" i="89" s="1"/>
  <c r="AS77" i="89"/>
  <c r="AL77" i="89"/>
  <c r="AU77" i="89" s="1"/>
  <c r="AS95" i="89"/>
  <c r="AL95" i="89"/>
  <c r="AU95" i="89" s="1"/>
  <c r="AS6" i="89"/>
  <c r="AL6" i="89"/>
  <c r="AU6" i="89" s="1"/>
  <c r="AS36" i="89"/>
  <c r="AL36" i="89"/>
  <c r="AU36" i="89" s="1"/>
  <c r="AS7" i="89"/>
  <c r="AL7" i="89"/>
  <c r="AU7" i="89" s="1"/>
  <c r="AS94" i="89"/>
  <c r="AL94" i="89"/>
  <c r="AU94" i="89" s="1"/>
  <c r="AS10" i="89"/>
  <c r="AL10" i="89"/>
  <c r="AU10" i="89" s="1"/>
  <c r="AS18" i="89"/>
  <c r="AL18" i="89"/>
  <c r="AU18" i="89" s="1"/>
  <c r="AS44" i="89"/>
  <c r="AL44" i="89"/>
  <c r="AU44" i="89" s="1"/>
  <c r="AS22" i="89"/>
  <c r="AL22" i="89"/>
  <c r="AU22" i="89" s="1"/>
  <c r="AS40" i="89"/>
  <c r="AL40" i="89"/>
  <c r="AU40" i="89" s="1"/>
  <c r="AS58" i="89"/>
  <c r="AL58" i="89"/>
  <c r="AU58" i="89" s="1"/>
  <c r="AS76" i="89"/>
  <c r="AL76" i="89"/>
  <c r="AU76" i="89" s="1"/>
  <c r="AS29" i="89"/>
  <c r="AL29" i="89"/>
  <c r="AU29" i="89" s="1"/>
  <c r="AS47" i="89"/>
  <c r="AL47" i="89"/>
  <c r="AU47" i="89" s="1"/>
  <c r="AS65" i="89"/>
  <c r="AL65" i="89"/>
  <c r="AU65" i="89" s="1"/>
  <c r="AS31" i="89"/>
  <c r="AL31" i="89"/>
  <c r="AU31" i="89" s="1"/>
  <c r="AS49" i="89"/>
  <c r="AL49" i="89"/>
  <c r="AU49" i="89" s="1"/>
  <c r="AS67" i="89"/>
  <c r="AL67" i="89"/>
  <c r="AU67" i="89" s="1"/>
  <c r="AS14" i="89"/>
  <c r="AL14" i="89"/>
  <c r="AU14" i="89" s="1"/>
  <c r="AS68" i="89"/>
  <c r="AL68" i="89"/>
  <c r="AU68" i="89" s="1"/>
  <c r="AS24" i="89"/>
  <c r="AL24" i="89"/>
  <c r="AU24" i="89" s="1"/>
  <c r="AS27" i="89"/>
  <c r="AL27" i="89"/>
  <c r="AU27" i="89" s="1"/>
  <c r="AS63" i="89"/>
  <c r="AL63" i="89"/>
  <c r="AU63" i="89" s="1"/>
  <c r="AS66" i="89"/>
  <c r="AL66" i="89"/>
  <c r="AU66" i="89" s="1"/>
  <c r="AS48" i="89"/>
  <c r="AL48" i="89"/>
  <c r="AU48" i="89" s="1"/>
  <c r="AS97" i="89"/>
  <c r="AL97" i="89"/>
  <c r="AU97" i="89" s="1"/>
  <c r="AS62" i="89"/>
  <c r="AL62" i="89"/>
  <c r="AU62" i="89" s="1"/>
  <c r="AS8" i="89"/>
  <c r="AL8" i="89"/>
  <c r="AU8" i="89" s="1"/>
  <c r="AS84" i="89"/>
  <c r="AL84" i="89"/>
  <c r="AU84" i="89" s="1"/>
  <c r="AS21" i="89"/>
  <c r="AL21" i="89"/>
  <c r="AU21" i="89" s="1"/>
  <c r="AS39" i="89"/>
  <c r="AL39" i="89"/>
  <c r="AU39" i="89" s="1"/>
  <c r="AS57" i="89"/>
  <c r="AL57" i="89"/>
  <c r="AU57" i="89" s="1"/>
  <c r="AS75" i="89"/>
  <c r="AL75" i="89"/>
  <c r="AU75" i="89" s="1"/>
  <c r="AS93" i="89"/>
  <c r="AL93" i="89"/>
  <c r="AU93" i="89" s="1"/>
  <c r="AS30" i="89"/>
  <c r="AL30" i="89"/>
  <c r="AU30" i="89" s="1"/>
  <c r="AS5" i="89"/>
  <c r="AL5" i="89"/>
  <c r="AU5" i="89" s="1"/>
  <c r="AS96" i="89"/>
  <c r="AL96" i="89"/>
  <c r="AU96" i="89" s="1"/>
  <c r="AS11" i="89"/>
  <c r="AL11" i="89"/>
  <c r="AU11" i="89" s="1"/>
  <c r="AS83" i="89"/>
  <c r="AL83" i="89"/>
  <c r="AU83" i="89" s="1"/>
  <c r="AS54" i="89"/>
  <c r="AL54" i="89"/>
  <c r="AU54" i="89" s="1"/>
  <c r="AS12" i="89"/>
  <c r="AL12" i="89"/>
  <c r="AU12" i="89" s="1"/>
  <c r="AS42" i="89"/>
  <c r="AL42" i="89"/>
  <c r="AU42" i="89" s="1"/>
  <c r="AS13" i="89"/>
  <c r="AL13" i="89"/>
  <c r="AU13" i="89" s="1"/>
  <c r="AS85" i="89"/>
  <c r="AL85" i="89"/>
  <c r="AU85" i="89" s="1"/>
  <c r="AS72" i="89"/>
  <c r="AL72" i="89"/>
  <c r="AU72" i="89" s="1"/>
  <c r="AS4" i="89" l="1"/>
  <c r="AL4" i="89"/>
  <c r="AU4" i="89" s="1"/>
  <c r="AS100" i="89"/>
  <c r="AL98" i="89"/>
  <c r="AU98" i="89" s="1"/>
  <c r="AU100" i="89" s="1"/>
  <c r="C11" i="89" s="1"/>
  <c r="F42" i="97" s="1"/>
  <c r="AR98" i="89"/>
  <c r="AR100" i="89" s="1"/>
</calcChain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<sst xmlns="http://schemas.openxmlformats.org/spreadsheetml/2006/main" count="5587" uniqueCount="60">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</sst>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"/>
    <numFmt numFmtId="165" formatCode="&quot;$&quot;#,##0_);[Red]\(&quot;$&quot;#,##0\)"/>
    <numFmt numFmtId="166" formatCode="0.00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charset val="1"/>
    </font>
    <font>
      <sz val="11"/>
      <color rgb="FF000000"/>
      <name val="Calibri"/>
    </font>
    <font>
      <b/>
      <sz val="11"/>
      <color rgb="FFFFFFFF"/>
      <name val="Calibri"/>
      <charset val="1"/>
    </font>
    <font>
      <sz val="10"/>
      <color theme="1"/>
      <name val="Calibri"/>
      <charset val="1"/>
    </font>
    <font>
      <b/>
      <sz val="14"/>
      <color rgb="FF024D7C"/>
      <name val="Calibri"/>
      <charset val="1"/>
    </font>
    <font>
      <sz val="11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024D7C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2" fillId="0" borderId="0" xfId="0" applyFont="1"/>
    <xf numFmtId="10" fontId="0" fillId="0" borderId="0" xfId="0" applyNumberFormat="1"/>
    <xf numFmtId="0" fontId="3" fillId="0" borderId="0" xfId="0" applyFont="1" applyAlignment="1">
      <alignment readingOrder="1"/>
    </xf>
    <xf numFmtId="164" fontId="0" fillId="3" borderId="0" xfId="0" applyNumberFormat="1" applyFill="1"/>
    <xf numFmtId="164" fontId="0" fillId="0" borderId="0" xfId="0" applyNumberFormat="1"/>
    <xf numFmtId="164" fontId="0" fillId="2" borderId="0" xfId="0" applyNumberFormat="1" applyFill="1"/>
    <xf numFmtId="165" fontId="0" fillId="0" borderId="0" xfId="0" applyNumberFormat="1"/>
    <xf numFmtId="0" fontId="4" fillId="4" borderId="0" xfId="0" applyFont="1" applyFill="1"/>
    <xf numFmtId="2" fontId="0" fillId="3" borderId="0" xfId="0" applyNumberFormat="1" applyFill="1"/>
    <xf numFmtId="2" fontId="0" fillId="0" borderId="0" xfId="0" applyNumberFormat="1"/>
    <xf numFmtId="2" fontId="0" fillId="0" borderId="0" xfId="0" quotePrefix="1" applyNumberFormat="1"/>
    <xf numFmtId="0" fontId="5" fillId="5" borderId="1" xfId="0" applyFont="1" applyFill="1" applyBorder="1" applyAlignment="1">
      <alignment readingOrder="1"/>
    </xf>
    <xf numFmtId="0" fontId="5" fillId="5" borderId="2" xfId="0" applyFont="1" applyFill="1" applyBorder="1" applyAlignment="1">
      <alignment readingOrder="1"/>
    </xf>
    <xf numFmtId="0" fontId="6" fillId="0" borderId="3" xfId="0" applyFont="1" applyBorder="1" applyAlignment="1">
      <alignment readingOrder="1"/>
    </xf>
    <xf numFmtId="11" fontId="0" fillId="0" borderId="0" xfId="0" applyNumberFormat="1"/>
    <xf numFmtId="0" fontId="7" fillId="0" borderId="0" xfId="0" applyFont="1" applyAlignment="1">
      <alignment readingOrder="1"/>
    </xf>
    <xf numFmtId="0" fontId="6" fillId="0" borderId="4" xfId="0" applyFont="1" applyBorder="1" applyAlignment="1">
      <alignment readingOrder="1"/>
    </xf>
    <xf numFmtId="0" fontId="5" fillId="5" borderId="5" xfId="0" applyFont="1" applyFill="1" applyBorder="1" applyAlignment="1">
      <alignment readingOrder="1"/>
    </xf>
    <xf numFmtId="0" fontId="5" fillId="5" borderId="5" xfId="0" applyFont="1" applyFill="1" applyBorder="1" applyAlignment="1">
      <alignment wrapText="1" readingOrder="1"/>
    </xf>
    <xf numFmtId="0" fontId="5" fillId="5" borderId="2" xfId="0" applyFont="1" applyFill="1" applyBorder="1" applyAlignment="1">
      <alignment wrapText="1" readingOrder="1"/>
    </xf>
    <xf numFmtId="10" fontId="3" fillId="0" borderId="6" xfId="0" applyNumberFormat="1" applyFont="1" applyBorder="1" applyAlignment="1">
      <alignment readingOrder="1"/>
    </xf>
    <xf numFmtId="10" fontId="3" fillId="0" borderId="7" xfId="0" applyNumberFormat="1" applyFont="1" applyBorder="1" applyAlignment="1">
      <alignment readingOrder="1"/>
    </xf>
    <xf numFmtId="10" fontId="3" fillId="0" borderId="8" xfId="0" applyNumberFormat="1" applyFont="1" applyBorder="1" applyAlignment="1">
      <alignment readingOrder="1"/>
    </xf>
    <xf numFmtId="10" fontId="3" fillId="0" borderId="0" xfId="0" applyNumberFormat="1" applyFont="1" applyAlignment="1">
      <alignment readingOrder="1"/>
    </xf>
    <xf numFmtId="0" fontId="6" fillId="0" borderId="9" xfId="0" applyFont="1" applyBorder="1" applyAlignment="1">
      <alignment readingOrder="1"/>
    </xf>
    <xf numFmtId="0" fontId="6" fillId="0" borderId="0" xfId="0" applyFont="1" applyAlignment="1">
      <alignment readingOrder="1"/>
    </xf>
    <xf numFmtId="10" fontId="3" fillId="0" borderId="10" xfId="0" applyNumberFormat="1" applyFont="1" applyBorder="1" applyAlignment="1">
      <alignment readingOrder="1"/>
    </xf>
    <xf numFmtId="10" fontId="3" fillId="0" borderId="11" xfId="0" applyNumberFormat="1" applyFont="1" applyBorder="1" applyAlignment="1">
      <alignment readingOrder="1"/>
    </xf>
    <xf numFmtId="10" fontId="3" fillId="0" borderId="12" xfId="0" applyNumberFormat="1" applyFont="1" applyBorder="1" applyAlignment="1">
      <alignment readingOrder="1"/>
    </xf>
    <xf numFmtId="10" fontId="3" fillId="0" borderId="13" xfId="0" applyNumberFormat="1" applyFont="1" applyBorder="1" applyAlignment="1">
      <alignment readingOrder="1"/>
    </xf>
    <xf numFmtId="166" fontId="8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2F5A1-45AE-429A-A99B-9D17287FDDC4}"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174.7512771786717</v>
      </c>
      <c r="K3">
        <v>1</v>
      </c>
      <c r="L3" s="2">
        <v>0</v>
      </c>
      <c r="O3">
        <f>$C$3</f>
        <v>174.7512771786717</v>
      </c>
      <c r="P3">
        <f>O3*B5</f>
        <v>139.80102174293737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174.7512771786717</v>
      </c>
      <c r="AF3">
        <f t="shared" ref="AF3:AG23" si="2">-$Z3*P3</f>
        <v>-139.80102174293737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-2484.9579485642653</v>
      </c>
      <c r="AJ3">
        <f t="shared" ref="AJ3:AJ23" si="5">AB3-AC3</f>
        <v>-6.8008694581920555</v>
      </c>
      <c r="AL3">
        <f t="shared" ref="AL3:AL23" si="6">SUM(AI3:AK3)</f>
        <v>-2491.7588180224575</v>
      </c>
      <c r="AN3">
        <f t="shared" ref="AN3:AU23" si="7">AE3*$K3</f>
        <v>174.7512771786717</v>
      </c>
      <c r="AO3">
        <f t="shared" si="7"/>
        <v>-139.80102174293737</v>
      </c>
      <c r="AP3">
        <f t="shared" si="7"/>
        <v>-2519.9082039999998</v>
      </c>
      <c r="AQ3">
        <f t="shared" si="7"/>
        <v>0</v>
      </c>
      <c r="AR3">
        <f t="shared" si="7"/>
        <v>-2484.9579485642653</v>
      </c>
      <c r="AS3">
        <f t="shared" si="7"/>
        <v>-6.8008694581920555</v>
      </c>
      <c r="AT3">
        <f t="shared" si="7"/>
        <v>0</v>
      </c>
      <c r="AU3">
        <f t="shared" si="7"/>
        <v>-2491.7588180224575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174.7512771786717</v>
      </c>
      <c r="P5">
        <f t="shared" ref="P5:P23" si="22">O5*$C$5</f>
        <v>8.7375638589335853</v>
      </c>
      <c r="Q5" s="4">
        <f t="shared" ref="Q5:Q23" si="23">$C$8</f>
        <v>50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170.68673779873797</v>
      </c>
      <c r="AF5">
        <f t="shared" si="2"/>
        <v>-8.534336889936899</v>
      </c>
      <c r="AG5">
        <f t="shared" si="2"/>
        <v>-48.837050164795649</v>
      </c>
      <c r="AH5">
        <f t="shared" si="3"/>
        <v>-84.081440704355145</v>
      </c>
      <c r="AI5">
        <f t="shared" si="4"/>
        <v>29.233910039650283</v>
      </c>
      <c r="AJ5">
        <f t="shared" si="5"/>
        <v>-5.2989328406405196</v>
      </c>
      <c r="AK5">
        <f t="shared" ref="AK5:AK23" si="24">G5*SUM(AB5:AB5, AE5:AF5)</f>
        <v>12.249218316737695</v>
      </c>
      <c r="AL5">
        <f t="shared" si="6"/>
        <v>36.184195515747462</v>
      </c>
      <c r="AN5">
        <f t="shared" si="7"/>
        <v>144.8379975739166</v>
      </c>
      <c r="AO5">
        <f t="shared" si="7"/>
        <v>-7.24189987869583</v>
      </c>
      <c r="AP5">
        <f t="shared" si="7"/>
        <v>-41.441184268378549</v>
      </c>
      <c r="AQ5">
        <f t="shared" si="7"/>
        <v>-71.348176559027578</v>
      </c>
      <c r="AR5">
        <f t="shared" si="7"/>
        <v>24.806736867814639</v>
      </c>
      <c r="AS5">
        <f t="shared" si="7"/>
        <v>-4.4964642936817159</v>
      </c>
      <c r="AT5">
        <f t="shared" si="7"/>
        <v>10.394200953878366</v>
      </c>
      <c r="AU5">
        <f t="shared" si="7"/>
        <v>30.704473528011292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174.7512771786717</v>
      </c>
      <c r="P6">
        <f t="shared" si="22"/>
        <v>8.7375638589335853</v>
      </c>
      <c r="Q6" s="4">
        <f t="shared" si="23"/>
        <v>50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168.68797988387468</v>
      </c>
      <c r="AF6">
        <f t="shared" si="2"/>
        <v>-8.4343989941937334</v>
      </c>
      <c r="AG6">
        <f t="shared" si="2"/>
        <v>-48.265163667846132</v>
      </c>
      <c r="AH6">
        <f t="shared" si="3"/>
        <v>-83.515995301566221</v>
      </c>
      <c r="AI6">
        <f t="shared" si="4"/>
        <v>28.472421920268573</v>
      </c>
      <c r="AJ6">
        <f t="shared" si="5"/>
        <v>-4.6112071228362872</v>
      </c>
      <c r="AK6">
        <f t="shared" si="24"/>
        <v>12.487226214244121</v>
      </c>
      <c r="AL6">
        <f t="shared" si="6"/>
        <v>36.348441011676407</v>
      </c>
      <c r="AN6">
        <f t="shared" si="7"/>
        <v>131.85853251807922</v>
      </c>
      <c r="AO6">
        <f t="shared" si="7"/>
        <v>-6.5929266259039601</v>
      </c>
      <c r="AP6">
        <f t="shared" si="7"/>
        <v>-37.727487503070591</v>
      </c>
      <c r="AQ6">
        <f t="shared" si="7"/>
        <v>-65.282046710335962</v>
      </c>
      <c r="AR6">
        <f t="shared" si="7"/>
        <v>22.256071678768688</v>
      </c>
      <c r="AS6">
        <f t="shared" si="7"/>
        <v>-3.6044477192309419</v>
      </c>
      <c r="AT6">
        <f t="shared" si="7"/>
        <v>9.7609048668731937</v>
      </c>
      <c r="AU6">
        <f t="shared" si="7"/>
        <v>28.412528826410938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174.7512771786717</v>
      </c>
      <c r="P7">
        <f t="shared" si="22"/>
        <v>8.7375638589335853</v>
      </c>
      <c r="Q7" s="4">
        <f t="shared" si="23"/>
        <v>50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166.71102997021893</v>
      </c>
      <c r="AF7">
        <f t="shared" si="2"/>
        <v>-8.3355514985109469</v>
      </c>
      <c r="AG7">
        <f t="shared" si="2"/>
        <v>-47.699516896740001</v>
      </c>
      <c r="AH7">
        <f t="shared" si="3"/>
        <v>-82.995134427663501</v>
      </c>
      <c r="AI7">
        <f t="shared" si="4"/>
        <v>27.680827147304498</v>
      </c>
      <c r="AJ7">
        <f t="shared" si="5"/>
        <v>-3.9261705556597661</v>
      </c>
      <c r="AK7">
        <f t="shared" si="24"/>
        <v>12.678543543584556</v>
      </c>
      <c r="AL7">
        <f t="shared" si="6"/>
        <v>36.433200135229285</v>
      </c>
      <c r="AN7">
        <f t="shared" si="7"/>
        <v>120.04105461781479</v>
      </c>
      <c r="AO7">
        <f t="shared" si="7"/>
        <v>-6.0020527308907399</v>
      </c>
      <c r="AP7">
        <f t="shared" si="7"/>
        <v>-34.346259597027348</v>
      </c>
      <c r="AQ7">
        <f t="shared" si="7"/>
        <v>-59.761033607816969</v>
      </c>
      <c r="AR7">
        <f t="shared" si="7"/>
        <v>19.931708682079748</v>
      </c>
      <c r="AS7">
        <f t="shared" si="7"/>
        <v>-2.8270574190262217</v>
      </c>
      <c r="AT7">
        <f t="shared" si="7"/>
        <v>9.1292444072935997</v>
      </c>
      <c r="AU7">
        <f t="shared" si="7"/>
        <v>26.233895670347124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4">
        <v>2519.9082039999998</v>
      </c>
      <c r="C8" s="2"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174.7512771786717</v>
      </c>
      <c r="P8">
        <f t="shared" si="22"/>
        <v>8.7375638589335853</v>
      </c>
      <c r="Q8" s="4">
        <f t="shared" si="23"/>
        <v>50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164.75529419801754</v>
      </c>
      <c r="AF8">
        <f t="shared" si="2"/>
        <v>-8.2377647099008779</v>
      </c>
      <c r="AG8">
        <f t="shared" si="2"/>
        <v>-47.139939935765412</v>
      </c>
      <c r="AH8">
        <f t="shared" si="3"/>
        <v>-82.581792007190785</v>
      </c>
      <c r="AI8">
        <f t="shared" si="4"/>
        <v>26.795797545160454</v>
      </c>
      <c r="AJ8">
        <f t="shared" si="5"/>
        <v>-3.1135162096094575</v>
      </c>
      <c r="AK8">
        <f t="shared" si="24"/>
        <v>12.823319053629344</v>
      </c>
      <c r="AL8">
        <f t="shared" si="6"/>
        <v>36.505600389180344</v>
      </c>
      <c r="AN8">
        <f t="shared" si="7"/>
        <v>109.28139078209945</v>
      </c>
      <c r="AO8">
        <f t="shared" si="7"/>
        <v>-5.4640695391049734</v>
      </c>
      <c r="AP8">
        <f t="shared" si="7"/>
        <v>-31.267694447339121</v>
      </c>
      <c r="AQ8">
        <f t="shared" si="7"/>
        <v>-54.776103722513731</v>
      </c>
      <c r="AR8">
        <f t="shared" si="7"/>
        <v>17.773523073141622</v>
      </c>
      <c r="AS8">
        <f t="shared" si="7"/>
        <v>-2.0651802618238797</v>
      </c>
      <c r="AT8">
        <f t="shared" si="7"/>
        <v>8.5056455845294003</v>
      </c>
      <c r="AU8">
        <f t="shared" si="7"/>
        <v>24.213988395847146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174.7512771786717</v>
      </c>
      <c r="P9">
        <f t="shared" si="22"/>
        <v>8.7375638589335853</v>
      </c>
      <c r="Q9" s="4">
        <f t="shared" si="23"/>
        <v>50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162.81945524308969</v>
      </c>
      <c r="AF9">
        <f t="shared" si="2"/>
        <v>-8.140972762154485</v>
      </c>
      <c r="AG9">
        <f t="shared" si="2"/>
        <v>-46.586055870887137</v>
      </c>
      <c r="AH9">
        <f t="shared" si="3"/>
        <v>-82.484665520623409</v>
      </c>
      <c r="AI9">
        <f t="shared" si="4"/>
        <v>25.607761089424656</v>
      </c>
      <c r="AJ9">
        <f t="shared" si="5"/>
        <v>-2.3143679396372825</v>
      </c>
      <c r="AK9">
        <f t="shared" si="24"/>
        <v>12.912531897799305</v>
      </c>
      <c r="AL9">
        <f t="shared" si="6"/>
        <v>36.205925047586675</v>
      </c>
      <c r="AN9">
        <f t="shared" si="7"/>
        <v>99.484288609573198</v>
      </c>
      <c r="AO9">
        <f t="shared" si="7"/>
        <v>-4.9742144304786606</v>
      </c>
      <c r="AP9">
        <f t="shared" si="7"/>
        <v>-28.464538347223936</v>
      </c>
      <c r="AQ9">
        <f t="shared" si="7"/>
        <v>-50.398941933974335</v>
      </c>
      <c r="AR9">
        <f t="shared" si="7"/>
        <v>15.646593897896265</v>
      </c>
      <c r="AS9">
        <f t="shared" si="7"/>
        <v>-1.4141015747280641</v>
      </c>
      <c r="AT9">
        <f t="shared" si="7"/>
        <v>7.8896839943548827</v>
      </c>
      <c r="AU9">
        <f t="shared" si="7"/>
        <v>22.122176317523081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174.7512771786717</v>
      </c>
      <c r="P10">
        <f t="shared" si="22"/>
        <v>8.7375638589335853</v>
      </c>
      <c r="Q10" s="4">
        <f t="shared" si="23"/>
        <v>50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160.90283742305752</v>
      </c>
      <c r="AF10">
        <f t="shared" si="2"/>
        <v>-8.045141871152877</v>
      </c>
      <c r="AG10">
        <f t="shared" si="2"/>
        <v>-46.0376713752269</v>
      </c>
      <c r="AH10">
        <f t="shared" si="3"/>
        <v>-82.523936951365613</v>
      </c>
      <c r="AI10">
        <f t="shared" si="4"/>
        <v>24.296087225312135</v>
      </c>
      <c r="AJ10">
        <f t="shared" si="5"/>
        <v>-1.620322462292684</v>
      </c>
      <c r="AK10">
        <f t="shared" si="24"/>
        <v>12.947082568541775</v>
      </c>
      <c r="AL10">
        <f t="shared" si="6"/>
        <v>35.622847331561225</v>
      </c>
      <c r="AN10">
        <f t="shared" si="7"/>
        <v>90.5635151515568</v>
      </c>
      <c r="AO10">
        <f t="shared" si="7"/>
        <v>-4.5281757575778405</v>
      </c>
      <c r="AP10">
        <f t="shared" si="7"/>
        <v>-25.912118244195021</v>
      </c>
      <c r="AQ10">
        <f t="shared" si="7"/>
        <v>-46.448266134740862</v>
      </c>
      <c r="AR10">
        <f t="shared" si="7"/>
        <v>13.674955015043075</v>
      </c>
      <c r="AS10">
        <f t="shared" si="7"/>
        <v>-0.91199198357469757</v>
      </c>
      <c r="AT10">
        <f t="shared" si="7"/>
        <v>7.287213371394313</v>
      </c>
      <c r="AU10">
        <f t="shared" si="7"/>
        <v>20.050176402862689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-2307.6934176860614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174.7512771786717</v>
      </c>
      <c r="P11">
        <f t="shared" si="22"/>
        <v>8.7375638589335853</v>
      </c>
      <c r="Q11" s="4">
        <f t="shared" si="23"/>
        <v>50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159.00529771090609</v>
      </c>
      <c r="AF11">
        <f t="shared" si="2"/>
        <v>-7.9502648855453044</v>
      </c>
      <c r="AG11">
        <f t="shared" si="2"/>
        <v>-45.494745525760486</v>
      </c>
      <c r="AH11">
        <f t="shared" si="3"/>
        <v>-82.549135714149102</v>
      </c>
      <c r="AI11">
        <f t="shared" si="4"/>
        <v>23.011151585451202</v>
      </c>
      <c r="AJ11">
        <f t="shared" si="5"/>
        <v>-0.88918713742281597</v>
      </c>
      <c r="AK11">
        <f t="shared" si="24"/>
        <v>12.934318750044195</v>
      </c>
      <c r="AL11">
        <f t="shared" si="6"/>
        <v>35.056283198072578</v>
      </c>
      <c r="AN11">
        <f t="shared" si="7"/>
        <v>82.440863022830655</v>
      </c>
      <c r="AO11">
        <f t="shared" si="7"/>
        <v>-4.1220431511415327</v>
      </c>
      <c r="AP11">
        <f t="shared" si="7"/>
        <v>-23.588057367540806</v>
      </c>
      <c r="AQ11">
        <f t="shared" si="7"/>
        <v>-42.799970114432504</v>
      </c>
      <c r="AR11">
        <f t="shared" si="7"/>
        <v>11.930792389715808</v>
      </c>
      <c r="AS11">
        <f t="shared" si="7"/>
        <v>-0.46102460769084985</v>
      </c>
      <c r="AT11">
        <f t="shared" si="7"/>
        <v>6.7061690127126221</v>
      </c>
      <c r="AU11">
        <f t="shared" si="7"/>
        <v>18.175936794737581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174.7512771786717</v>
      </c>
      <c r="P12">
        <f t="shared" si="22"/>
        <v>8.7375638589335853</v>
      </c>
      <c r="Q12" s="4">
        <f t="shared" si="23"/>
        <v>50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157.12583330823739</v>
      </c>
      <c r="AF12">
        <f t="shared" si="2"/>
        <v>-7.8562916654118702</v>
      </c>
      <c r="AG12">
        <f t="shared" si="2"/>
        <v>-44.95699140086586</v>
      </c>
      <c r="AH12">
        <f t="shared" si="3"/>
        <v>-82.806669637021102</v>
      </c>
      <c r="AI12">
        <f t="shared" si="4"/>
        <v>21.505880604938554</v>
      </c>
      <c r="AJ12">
        <f t="shared" si="5"/>
        <v>-0.23002215521565006</v>
      </c>
      <c r="AK12">
        <f t="shared" si="24"/>
        <v>12.871577466886322</v>
      </c>
      <c r="AL12">
        <f t="shared" si="6"/>
        <v>34.147435916609226</v>
      </c>
      <c r="AN12">
        <f t="shared" si="7"/>
        <v>75.044677577813871</v>
      </c>
      <c r="AO12">
        <f t="shared" si="7"/>
        <v>-3.7522338788906939</v>
      </c>
      <c r="AP12">
        <f t="shared" si="7"/>
        <v>-21.471853822586265</v>
      </c>
      <c r="AQ12">
        <f t="shared" si="7"/>
        <v>-39.549192474367082</v>
      </c>
      <c r="AR12">
        <f t="shared" si="7"/>
        <v>10.271397401969834</v>
      </c>
      <c r="AS12">
        <f t="shared" si="7"/>
        <v>-0.10986060096209115</v>
      </c>
      <c r="AT12">
        <f t="shared" si="7"/>
        <v>6.1475784126816677</v>
      </c>
      <c r="AU12">
        <f t="shared" si="7"/>
        <v>16.30911521368941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174.7512771786717</v>
      </c>
      <c r="P13">
        <f t="shared" si="22"/>
        <v>8.7375638589335853</v>
      </c>
      <c r="Q13" s="4">
        <f t="shared" si="23"/>
        <v>50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155.26412001599309</v>
      </c>
      <c r="AF13">
        <f t="shared" si="2"/>
        <v>-7.7632060007996548</v>
      </c>
      <c r="AG13">
        <f t="shared" si="2"/>
        <v>-44.424316240403137</v>
      </c>
      <c r="AH13">
        <f t="shared" si="3"/>
        <v>-83.105246454070581</v>
      </c>
      <c r="AI13">
        <f t="shared" si="4"/>
        <v>19.971351320719734</v>
      </c>
      <c r="AJ13">
        <f t="shared" si="5"/>
        <v>0.42662275448441989</v>
      </c>
      <c r="AK13">
        <f t="shared" si="24"/>
        <v>12.763875083817172</v>
      </c>
      <c r="AL13">
        <f t="shared" si="6"/>
        <v>33.16184915902133</v>
      </c>
      <c r="AN13">
        <f t="shared" si="7"/>
        <v>68.310077049978517</v>
      </c>
      <c r="AO13">
        <f t="shared" si="7"/>
        <v>-3.4155038524989263</v>
      </c>
      <c r="AP13">
        <f t="shared" si="7"/>
        <v>-19.544943577189414</v>
      </c>
      <c r="AQ13">
        <f t="shared" si="7"/>
        <v>-36.563024270837715</v>
      </c>
      <c r="AR13">
        <f t="shared" si="7"/>
        <v>8.7866053494524703</v>
      </c>
      <c r="AS13">
        <f t="shared" si="7"/>
        <v>0.18769715261390033</v>
      </c>
      <c r="AT13">
        <f t="shared" si="7"/>
        <v>5.6156006316336402</v>
      </c>
      <c r="AU13">
        <f t="shared" si="7"/>
        <v>14.589903133700012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174.7512771786717</v>
      </c>
      <c r="P14">
        <f t="shared" si="22"/>
        <v>8.7375638589335853</v>
      </c>
      <c r="Q14" s="4">
        <f t="shared" si="23"/>
        <v>50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153.41935372141845</v>
      </c>
      <c r="AF14">
        <f t="shared" si="2"/>
        <v>-7.6709676860709228</v>
      </c>
      <c r="AG14">
        <f t="shared" si="2"/>
        <v>-43.896489970873645</v>
      </c>
      <c r="AH14">
        <f t="shared" si="3"/>
        <v>-83.583107125463755</v>
      </c>
      <c r="AI14">
        <f t="shared" si="4"/>
        <v>18.268788939010122</v>
      </c>
      <c r="AJ14">
        <f t="shared" si="5"/>
        <v>1.2240604121107665</v>
      </c>
      <c r="AK14">
        <f t="shared" si="24"/>
        <v>12.611334532414048</v>
      </c>
      <c r="AL14">
        <f t="shared" si="6"/>
        <v>32.104183883534937</v>
      </c>
      <c r="AN14">
        <f t="shared" si="7"/>
        <v>62.177776123731427</v>
      </c>
      <c r="AO14">
        <f t="shared" si="7"/>
        <v>-3.1088888061865716</v>
      </c>
      <c r="AP14">
        <f t="shared" si="7"/>
        <v>-17.790363861020239</v>
      </c>
      <c r="AQ14">
        <f t="shared" si="7"/>
        <v>-33.874551003583107</v>
      </c>
      <c r="AR14">
        <f t="shared" si="7"/>
        <v>7.4039724529415141</v>
      </c>
      <c r="AS14">
        <f t="shared" si="7"/>
        <v>0.49608704782022722</v>
      </c>
      <c r="AT14">
        <f t="shared" si="7"/>
        <v>5.1111200520488937</v>
      </c>
      <c r="AU14">
        <f t="shared" si="7"/>
        <v>13.011179552810635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174.7512771786717</v>
      </c>
      <c r="P15">
        <f t="shared" si="22"/>
        <v>8.7375638589335853</v>
      </c>
      <c r="Q15" s="4">
        <f t="shared" si="23"/>
        <v>50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151.5895177143573</v>
      </c>
      <c r="AF15">
        <f t="shared" si="2"/>
        <v>-7.5794758857178648</v>
      </c>
      <c r="AG15">
        <f t="shared" si="2"/>
        <v>-43.37293556926825</v>
      </c>
      <c r="AH15">
        <f t="shared" si="3"/>
        <v>-84.589501896652877</v>
      </c>
      <c r="AI15">
        <f t="shared" si="4"/>
        <v>16.047604362718303</v>
      </c>
      <c r="AJ15">
        <f t="shared" si="5"/>
        <v>2.0262309425751042</v>
      </c>
      <c r="AK15">
        <f t="shared" si="24"/>
        <v>12.40396620909673</v>
      </c>
      <c r="AL15">
        <f t="shared" si="6"/>
        <v>30.477801514390137</v>
      </c>
      <c r="AN15">
        <f t="shared" si="7"/>
        <v>56.59337236037095</v>
      </c>
      <c r="AO15">
        <f t="shared" si="7"/>
        <v>-2.8296686180185473</v>
      </c>
      <c r="AP15">
        <f t="shared" si="7"/>
        <v>-16.192548997083421</v>
      </c>
      <c r="AQ15">
        <f t="shared" si="7"/>
        <v>-31.580054154115015</v>
      </c>
      <c r="AR15">
        <f t="shared" si="7"/>
        <v>5.9911005911539634</v>
      </c>
      <c r="AS15">
        <f t="shared" si="7"/>
        <v>0.75645891582909608</v>
      </c>
      <c r="AT15">
        <f t="shared" si="7"/>
        <v>4.6308101575969598</v>
      </c>
      <c r="AU15">
        <f t="shared" si="7"/>
        <v>11.378369664580021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174.7512771786717</v>
      </c>
      <c r="P16">
        <f t="shared" si="22"/>
        <v>8.7375638589335853</v>
      </c>
      <c r="Q16" s="4">
        <f t="shared" si="23"/>
        <v>50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149.77350727752753</v>
      </c>
      <c r="AF16">
        <f t="shared" si="2"/>
        <v>-7.4886753638763768</v>
      </c>
      <c r="AG16">
        <f t="shared" si="2"/>
        <v>-42.853336952837822</v>
      </c>
      <c r="AH16">
        <f t="shared" si="3"/>
        <v>-85.869260737746032</v>
      </c>
      <c r="AI16">
        <f t="shared" si="4"/>
        <v>13.562234223067293</v>
      </c>
      <c r="AJ16">
        <f t="shared" si="5"/>
        <v>2.7182079462815061</v>
      </c>
      <c r="AK16">
        <f t="shared" si="24"/>
        <v>12.141365349067291</v>
      </c>
      <c r="AL16">
        <f t="shared" si="6"/>
        <v>28.421807518416088</v>
      </c>
      <c r="AN16">
        <f t="shared" si="7"/>
        <v>51.507772585047583</v>
      </c>
      <c r="AO16">
        <f t="shared" si="7"/>
        <v>-2.5753886292523793</v>
      </c>
      <c r="AP16">
        <f t="shared" si="7"/>
        <v>-14.737452399957075</v>
      </c>
      <c r="AQ16">
        <f t="shared" si="7"/>
        <v>-29.530819131652986</v>
      </c>
      <c r="AR16">
        <f t="shared" si="7"/>
        <v>4.6641124241851397</v>
      </c>
      <c r="AS16">
        <f t="shared" si="7"/>
        <v>0.93480375321987541</v>
      </c>
      <c r="AT16">
        <f t="shared" si="7"/>
        <v>4.1754693245777252</v>
      </c>
      <c r="AU16">
        <f t="shared" si="7"/>
        <v>9.7743855019827404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174.7512771786717</v>
      </c>
      <c r="P17">
        <f t="shared" si="22"/>
        <v>8.7375638589335853</v>
      </c>
      <c r="Q17" s="4">
        <f t="shared" si="23"/>
        <v>50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147.97121421796422</v>
      </c>
      <c r="AF17">
        <f t="shared" si="2"/>
        <v>-7.3985607108982112</v>
      </c>
      <c r="AG17">
        <f t="shared" si="2"/>
        <v>-42.337663165309337</v>
      </c>
      <c r="AH17">
        <f t="shared" si="3"/>
        <v>-87.140418000106735</v>
      </c>
      <c r="AI17">
        <f t="shared" si="4"/>
        <v>11.094572341649936</v>
      </c>
      <c r="AJ17">
        <f t="shared" si="5"/>
        <v>3.3382632590188699</v>
      </c>
      <c r="AK17">
        <f t="shared" si="24"/>
        <v>11.831238304366625</v>
      </c>
      <c r="AL17">
        <f t="shared" si="6"/>
        <v>26.264073905035431</v>
      </c>
      <c r="AN17">
        <f t="shared" si="7"/>
        <v>46.876629112099096</v>
      </c>
      <c r="AO17">
        <f t="shared" si="7"/>
        <v>-2.3438314556049549</v>
      </c>
      <c r="AP17">
        <f t="shared" si="7"/>
        <v>-13.41238526805467</v>
      </c>
      <c r="AQ17">
        <f t="shared" si="7"/>
        <v>-27.605700722623201</v>
      </c>
      <c r="AR17">
        <f t="shared" si="7"/>
        <v>3.5147116658162676</v>
      </c>
      <c r="AS17">
        <f t="shared" si="7"/>
        <v>1.0575471012967923</v>
      </c>
      <c r="AT17">
        <f t="shared" si="7"/>
        <v>3.7480841990909544</v>
      </c>
      <c r="AU17">
        <f t="shared" si="7"/>
        <v>8.3203429662040147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174.7512771786717</v>
      </c>
      <c r="P18">
        <f t="shared" si="22"/>
        <v>8.7375638589335853</v>
      </c>
      <c r="Q18" s="4">
        <f t="shared" si="23"/>
        <v>50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146.18226739317547</v>
      </c>
      <c r="AF18">
        <f t="shared" si="2"/>
        <v>-7.3091133696587729</v>
      </c>
      <c r="AG18">
        <f t="shared" si="2"/>
        <v>-41.825808015043485</v>
      </c>
      <c r="AH18">
        <f t="shared" si="3"/>
        <v>-88.478518612758407</v>
      </c>
      <c r="AI18">
        <f t="shared" si="4"/>
        <v>8.5688273957147914</v>
      </c>
      <c r="AJ18">
        <f t="shared" si="5"/>
        <v>3.982978265410285</v>
      </c>
      <c r="AK18">
        <f t="shared" si="24"/>
        <v>11.478594912386852</v>
      </c>
      <c r="AL18">
        <f t="shared" si="6"/>
        <v>24.030400573511926</v>
      </c>
      <c r="AN18">
        <f t="shared" si="7"/>
        <v>42.65944463855071</v>
      </c>
      <c r="AO18">
        <f t="shared" si="7"/>
        <v>-2.1329722319275355</v>
      </c>
      <c r="AP18">
        <f t="shared" si="7"/>
        <v>-12.205760474910358</v>
      </c>
      <c r="AQ18">
        <f t="shared" si="7"/>
        <v>-25.820125339211671</v>
      </c>
      <c r="AR18">
        <f t="shared" si="7"/>
        <v>2.5005865925011448</v>
      </c>
      <c r="AS18">
        <f t="shared" si="7"/>
        <v>1.1623273043974767</v>
      </c>
      <c r="AT18">
        <f t="shared" si="7"/>
        <v>3.3497256057486564</v>
      </c>
      <c r="AU18">
        <f t="shared" si="7"/>
        <v>7.0126395026472776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174.7512771786717</v>
      </c>
      <c r="P19">
        <f t="shared" si="22"/>
        <v>8.7375638589335853</v>
      </c>
      <c r="Q19" s="4">
        <f t="shared" si="23"/>
        <v>50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144.40532325998092</v>
      </c>
      <c r="AF19">
        <f t="shared" si="2"/>
        <v>-7.2202661629990468</v>
      </c>
      <c r="AG19">
        <f t="shared" si="2"/>
        <v>-41.317387086200227</v>
      </c>
      <c r="AH19">
        <f t="shared" si="3"/>
        <v>-90.162848692828874</v>
      </c>
      <c r="AI19">
        <f t="shared" si="4"/>
        <v>5.7048213179527636</v>
      </c>
      <c r="AJ19">
        <f t="shared" si="5"/>
        <v>4.5065657066196927</v>
      </c>
      <c r="AK19">
        <f t="shared" si="24"/>
        <v>11.081619648950696</v>
      </c>
      <c r="AL19">
        <f t="shared" si="6"/>
        <v>21.293006673523152</v>
      </c>
      <c r="AN19">
        <f t="shared" si="7"/>
        <v>38.819065242880249</v>
      </c>
      <c r="AO19">
        <f t="shared" si="7"/>
        <v>-1.9409532621440126</v>
      </c>
      <c r="AP19">
        <f t="shared" si="7"/>
        <v>-11.10694750550816</v>
      </c>
      <c r="AQ19">
        <f t="shared" si="7"/>
        <v>-24.23759337174539</v>
      </c>
      <c r="AR19">
        <f t="shared" si="7"/>
        <v>1.5335711034826824</v>
      </c>
      <c r="AS19">
        <f t="shared" si="7"/>
        <v>1.211455812273909</v>
      </c>
      <c r="AT19">
        <f t="shared" si="7"/>
        <v>2.9789630079974767</v>
      </c>
      <c r="AU19">
        <f t="shared" si="7"/>
        <v>5.7239899237540683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174.7512771786717</v>
      </c>
      <c r="P20">
        <f t="shared" si="22"/>
        <v>8.7375638589335853</v>
      </c>
      <c r="Q20" s="4">
        <f t="shared" si="23"/>
        <v>50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142.64060096725419</v>
      </c>
      <c r="AF20">
        <f t="shared" si="2"/>
        <v>-7.1320300483627097</v>
      </c>
      <c r="AG20">
        <f t="shared" si="2"/>
        <v>-40.812463081861637</v>
      </c>
      <c r="AH20">
        <f t="shared" si="3"/>
        <v>-91.750133476583784</v>
      </c>
      <c r="AI20">
        <f t="shared" si="4"/>
        <v>2.9459743604460584</v>
      </c>
      <c r="AJ20">
        <f t="shared" si="5"/>
        <v>5.0448400359518608</v>
      </c>
      <c r="AK20">
        <f t="shared" si="24"/>
        <v>10.64880601702099</v>
      </c>
      <c r="AL20">
        <f t="shared" si="6"/>
        <v>18.639620413418911</v>
      </c>
      <c r="AN20">
        <f t="shared" si="7"/>
        <v>35.322090359211494</v>
      </c>
      <c r="AO20">
        <f t="shared" si="7"/>
        <v>-1.7661045179605748</v>
      </c>
      <c r="AP20">
        <f t="shared" si="7"/>
        <v>-10.106389758484275</v>
      </c>
      <c r="AQ20">
        <f t="shared" si="7"/>
        <v>-22.720084486138663</v>
      </c>
      <c r="AR20">
        <f t="shared" si="7"/>
        <v>0.72951159662797838</v>
      </c>
      <c r="AS20">
        <f t="shared" si="7"/>
        <v>1.2492536794525089</v>
      </c>
      <c r="AT20">
        <f t="shared" si="7"/>
        <v>2.6369637101941259</v>
      </c>
      <c r="AU20">
        <f t="shared" si="7"/>
        <v>4.6157289862746138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174.7512771786717</v>
      </c>
      <c r="P21">
        <f t="shared" si="22"/>
        <v>8.7375638589335853</v>
      </c>
      <c r="Q21" s="4">
        <f t="shared" si="23"/>
        <v>50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140.88683021386257</v>
      </c>
      <c r="AF21">
        <f t="shared" si="2"/>
        <v>-7.044341510693128</v>
      </c>
      <c r="AG21">
        <f t="shared" si="2"/>
        <v>-40.310672542271334</v>
      </c>
      <c r="AH21">
        <f t="shared" si="3"/>
        <v>-93.665908771691079</v>
      </c>
      <c r="AI21">
        <f t="shared" si="4"/>
        <v>-0.13409261079297607</v>
      </c>
      <c r="AJ21">
        <f t="shared" si="5"/>
        <v>5.5470902328023728</v>
      </c>
      <c r="AK21">
        <f t="shared" si="24"/>
        <v>10.179041459403816</v>
      </c>
      <c r="AL21">
        <f t="shared" si="6"/>
        <v>15.592039081413212</v>
      </c>
      <c r="AN21">
        <f t="shared" si="7"/>
        <v>32.137715534241948</v>
      </c>
      <c r="AO21">
        <f t="shared" si="7"/>
        <v>-1.6068857767120972</v>
      </c>
      <c r="AP21">
        <f t="shared" si="7"/>
        <v>-9.1952734346494189</v>
      </c>
      <c r="AQ21">
        <f t="shared" si="7"/>
        <v>-21.366144208024604</v>
      </c>
      <c r="AR21">
        <f t="shared" si="7"/>
        <v>-3.0587885144174817E-2</v>
      </c>
      <c r="AS21">
        <f t="shared" si="7"/>
        <v>1.2653475677887287</v>
      </c>
      <c r="AT21">
        <f t="shared" si="7"/>
        <v>2.3219426424527985</v>
      </c>
      <c r="AU21">
        <f t="shared" si="7"/>
        <v>3.5567023250973522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174.7512771786717</v>
      </c>
      <c r="P22">
        <f t="shared" si="22"/>
        <v>8.7375638589335853</v>
      </c>
      <c r="Q22" s="4">
        <f t="shared" si="23"/>
        <v>50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139.1433122968223</v>
      </c>
      <c r="AF22">
        <f t="shared" si="2"/>
        <v>-6.9571656148411156</v>
      </c>
      <c r="AG22">
        <f t="shared" si="2"/>
        <v>-39.811815553873579</v>
      </c>
      <c r="AH22">
        <f t="shared" si="3"/>
        <v>-95.75026297503743</v>
      </c>
      <c r="AI22">
        <f t="shared" si="4"/>
        <v>-3.3759318469298023</v>
      </c>
      <c r="AJ22">
        <f t="shared" si="5"/>
        <v>-7.6039771636313702E-2</v>
      </c>
      <c r="AK22">
        <f t="shared" si="24"/>
        <v>9.6748012016244722</v>
      </c>
      <c r="AL22">
        <f t="shared" si="6"/>
        <v>6.2228295830583562</v>
      </c>
      <c r="AN22">
        <f t="shared" si="7"/>
        <v>29.238043543946709</v>
      </c>
      <c r="AO22">
        <f t="shared" si="7"/>
        <v>-1.4619021771973355</v>
      </c>
      <c r="AP22">
        <f t="shared" si="7"/>
        <v>-8.3656165539931155</v>
      </c>
      <c r="AQ22">
        <f t="shared" si="7"/>
        <v>-20.119905958803511</v>
      </c>
      <c r="AR22">
        <f t="shared" si="7"/>
        <v>-0.70938114604724833</v>
      </c>
      <c r="AS22">
        <f t="shared" si="7"/>
        <v>-1.5978160340409532E-2</v>
      </c>
      <c r="AT22">
        <f t="shared" si="7"/>
        <v>2.0329561956143283</v>
      </c>
      <c r="AU22">
        <f t="shared" si="7"/>
        <v>1.3075968892266705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174.7512771786717</v>
      </c>
      <c r="P23">
        <f t="shared" si="22"/>
        <v>8.7375638589335853</v>
      </c>
      <c r="Q23" s="4">
        <f t="shared" si="23"/>
        <v>50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137.40919688518616</v>
      </c>
      <c r="AF23">
        <f t="shared" si="2"/>
        <v>-6.8704598442593081</v>
      </c>
      <c r="AG23">
        <f t="shared" si="2"/>
        <v>-39.31564881917695</v>
      </c>
      <c r="AH23">
        <f t="shared" si="3"/>
        <v>-98.048579157895418</v>
      </c>
      <c r="AI23">
        <f t="shared" si="4"/>
        <v>-6.8254909361454992</v>
      </c>
      <c r="AJ23">
        <f t="shared" si="5"/>
        <v>6.1013388271475817</v>
      </c>
      <c r="AK23">
        <f t="shared" si="24"/>
        <v>9.5648053107652107</v>
      </c>
      <c r="AL23">
        <f t="shared" si="6"/>
        <v>8.8406532017672923</v>
      </c>
      <c r="AN23">
        <f t="shared" si="7"/>
        <v>26.597642188292596</v>
      </c>
      <c r="AO23">
        <f t="shared" si="7"/>
        <v>-1.3298821094146298</v>
      </c>
      <c r="AP23">
        <f t="shared" si="7"/>
        <v>-7.6101424314908597</v>
      </c>
      <c r="AQ23">
        <f t="shared" si="7"/>
        <v>-18.978795339959767</v>
      </c>
      <c r="AR23">
        <f t="shared" si="7"/>
        <v>-1.3211776925726575</v>
      </c>
      <c r="AS23">
        <f t="shared" si="7"/>
        <v>1.1810070262589785</v>
      </c>
      <c r="AT23">
        <f t="shared" si="7"/>
        <v>1.8514136973595863</v>
      </c>
      <c r="AU23">
        <f t="shared" si="7"/>
        <v>1.7112430310459068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1518.5432257707077</v>
      </c>
      <c r="AO25" s="8">
        <f t="shared" si="25"/>
        <v>-206.99061917253914</v>
      </c>
      <c r="AP25" s="8">
        <f t="shared" si="25"/>
        <v>-2904.3952218597019</v>
      </c>
      <c r="AQ25" s="8">
        <f t="shared" si="25"/>
        <v>-800.79823655396797</v>
      </c>
      <c r="AR25" s="8">
        <f t="shared" si="25"/>
        <v>-2393.6408518155008</v>
      </c>
      <c r="AS25" s="8">
        <f t="shared" si="25"/>
        <v>-18.76479027950738</v>
      </c>
      <c r="AT25" s="8">
        <f t="shared" si="25"/>
        <v>104.71222440894854</v>
      </c>
      <c r="AU25" s="9">
        <f t="shared" si="25"/>
        <v>-2307.6934176860614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C66DB-A7AD-479B-9528-32CD72302E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254.8068162161544</v>
      </c>
      <c r="K3">
        <v>1</v>
      </c>
      <c r="L3" s="2">
        <v>0</v>
      </c>
      <c r="O3">
        <f>$C$3</f>
        <v>254.8068162161544</v>
      </c>
      <c r="P3">
        <f>O3*B5</f>
        <v>203.84545297292354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254.8068162161544</v>
      </c>
      <c r="AF3">
        <f t="shared" ref="AF3:AG23" si="3">-$Z3*P3</f>
        <v>-203.84545297292354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-2468.9468407567688</v>
      </c>
      <c r="AJ3">
        <f t="shared" ref="AJ3:AJ23" si="6">AB3-AC3</f>
        <v>0</v>
      </c>
      <c r="AL3">
        <f t="shared" ref="AL3:AL23" si="7">SUM(AI3:AK3)</f>
        <v>-2468.9468407567688</v>
      </c>
      <c r="AN3">
        <f t="shared" ref="AN3:AU23" si="8">AE3*$K3</f>
        <v>254.8068162161544</v>
      </c>
      <c r="AO3">
        <f t="shared" si="8"/>
        <v>-203.84545297292354</v>
      </c>
      <c r="AP3">
        <f t="shared" si="8"/>
        <v>-2519.9082039999998</v>
      </c>
      <c r="AQ3">
        <f t="shared" si="8"/>
        <v>0</v>
      </c>
      <c r="AR3">
        <f t="shared" si="8"/>
        <v>-2468.9468407567688</v>
      </c>
      <c r="AS3">
        <f t="shared" si="8"/>
        <v>0</v>
      </c>
      <c r="AT3">
        <f t="shared" si="8"/>
        <v>0</v>
      </c>
      <c r="AU3">
        <f t="shared" si="8"/>
        <v>-2468.9468407567688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254.8068162161544</v>
      </c>
      <c r="P5">
        <f t="shared" ref="P5:P23" si="23">O5*$C$5</f>
        <v>12.740340810807721</v>
      </c>
      <c r="Q5" s="4">
        <f t="shared" ref="Q5:Q23" si="24">$C$8</f>
        <v>50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248.79611611036859</v>
      </c>
      <c r="AF5">
        <f t="shared" si="3"/>
        <v>-12.43980580551843</v>
      </c>
      <c r="AG5">
        <f t="shared" si="3"/>
        <v>-48.820537810753287</v>
      </c>
      <c r="AH5">
        <f t="shared" si="4"/>
        <v>-92.958964246720001</v>
      </c>
      <c r="AI5">
        <f t="shared" si="5"/>
        <v>94.576808247376874</v>
      </c>
      <c r="AJ5">
        <f t="shared" si="6"/>
        <v>-31.207226886923308</v>
      </c>
      <c r="AK5">
        <f t="shared" si="20"/>
        <v>23.288981156289132</v>
      </c>
      <c r="AL5">
        <f t="shared" si="7"/>
        <v>86.658562516742705</v>
      </c>
      <c r="AN5">
        <f t="shared" si="8"/>
        <v>211.11851879250031</v>
      </c>
      <c r="AO5">
        <f t="shared" si="8"/>
        <v>-10.555925939625016</v>
      </c>
      <c r="AP5">
        <f t="shared" si="8"/>
        <v>-41.427172539491053</v>
      </c>
      <c r="AQ5">
        <f t="shared" si="8"/>
        <v>-78.88129102283294</v>
      </c>
      <c r="AR5">
        <f t="shared" si="8"/>
        <v>80.25412929055129</v>
      </c>
      <c r="AS5">
        <f t="shared" si="8"/>
        <v>-26.481215297854749</v>
      </c>
      <c r="AT5">
        <f t="shared" si="8"/>
        <v>19.762105947510438</v>
      </c>
      <c r="AU5">
        <f t="shared" si="8"/>
        <v>73.535019940206993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254.8068162161544</v>
      </c>
      <c r="P6">
        <f t="shared" si="23"/>
        <v>12.740340810807721</v>
      </c>
      <c r="Q6" s="4">
        <f t="shared" si="24"/>
        <v>50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245.82871936000566</v>
      </c>
      <c r="AF6">
        <f t="shared" si="3"/>
        <v>-12.291435968000284</v>
      </c>
      <c r="AG6">
        <f t="shared" si="3"/>
        <v>-48.238254182232595</v>
      </c>
      <c r="AH6">
        <f t="shared" si="4"/>
        <v>-94.078250413153413</v>
      </c>
      <c r="AI6">
        <f t="shared" si="5"/>
        <v>91.220778796619371</v>
      </c>
      <c r="AJ6">
        <f t="shared" si="6"/>
        <v>-26.667444798958286</v>
      </c>
      <c r="AK6">
        <f t="shared" si="20"/>
        <v>25.718216204470981</v>
      </c>
      <c r="AL6">
        <f t="shared" si="7"/>
        <v>90.271550202132062</v>
      </c>
      <c r="AN6">
        <f t="shared" si="8"/>
        <v>192.1572254758365</v>
      </c>
      <c r="AO6">
        <f t="shared" si="8"/>
        <v>-9.6078612737918263</v>
      </c>
      <c r="AP6">
        <f t="shared" si="8"/>
        <v>-37.7064531336611</v>
      </c>
      <c r="AQ6">
        <f t="shared" si="8"/>
        <v>-73.538257141299823</v>
      </c>
      <c r="AR6">
        <f t="shared" si="8"/>
        <v>71.304653927083734</v>
      </c>
      <c r="AS6">
        <f t="shared" si="8"/>
        <v>-20.8451730800154</v>
      </c>
      <c r="AT6">
        <f t="shared" si="8"/>
        <v>20.10318844317608</v>
      </c>
      <c r="AU6">
        <f t="shared" si="8"/>
        <v>70.562669290244415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254.8068162161544</v>
      </c>
      <c r="P7">
        <f t="shared" si="23"/>
        <v>12.740340810807721</v>
      </c>
      <c r="Q7" s="4">
        <f t="shared" si="24"/>
        <v>50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242.88374317193259</v>
      </c>
      <c r="AF7">
        <f t="shared" si="3"/>
        <v>-12.144187158596631</v>
      </c>
      <c r="AG7">
        <f t="shared" si="3"/>
        <v>-47.66037007540109</v>
      </c>
      <c r="AH7">
        <f t="shared" si="4"/>
        <v>-95.501565009188099</v>
      </c>
      <c r="AI7">
        <f t="shared" si="5"/>
        <v>87.577620928746782</v>
      </c>
      <c r="AJ7">
        <f t="shared" si="6"/>
        <v>-22.439529746210724</v>
      </c>
      <c r="AK7">
        <f t="shared" si="20"/>
        <v>27.760795663559932</v>
      </c>
      <c r="AL7">
        <f t="shared" si="7"/>
        <v>92.898886846095991</v>
      </c>
      <c r="AN7">
        <f t="shared" si="8"/>
        <v>174.88957200426185</v>
      </c>
      <c r="AO7">
        <f t="shared" si="8"/>
        <v>-8.7444786002130943</v>
      </c>
      <c r="AP7">
        <f t="shared" si="8"/>
        <v>-34.318071745753819</v>
      </c>
      <c r="AQ7">
        <f t="shared" si="8"/>
        <v>-68.766347274098621</v>
      </c>
      <c r="AR7">
        <f t="shared" si="8"/>
        <v>63.060674384196332</v>
      </c>
      <c r="AS7">
        <f t="shared" si="8"/>
        <v>-16.157688044661199</v>
      </c>
      <c r="AT7">
        <f t="shared" si="8"/>
        <v>19.989290385157457</v>
      </c>
      <c r="AU7">
        <f t="shared" si="8"/>
        <v>66.892276724692593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254.8068162161544</v>
      </c>
      <c r="P8">
        <f t="shared" si="23"/>
        <v>12.740340810807721</v>
      </c>
      <c r="Q8" s="4">
        <f t="shared" si="24"/>
        <v>50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239.96101209247411</v>
      </c>
      <c r="AF8">
        <f t="shared" si="3"/>
        <v>-11.998050604623707</v>
      </c>
      <c r="AG8">
        <f t="shared" si="3"/>
        <v>-47.086851061494663</v>
      </c>
      <c r="AH8">
        <f t="shared" si="4"/>
        <v>-96.915313152414868</v>
      </c>
      <c r="AI8">
        <f t="shared" si="5"/>
        <v>83.960797273940884</v>
      </c>
      <c r="AJ8">
        <f t="shared" si="6"/>
        <v>-18.726465531665212</v>
      </c>
      <c r="AK8">
        <f t="shared" si="20"/>
        <v>29.443392356267832</v>
      </c>
      <c r="AL8">
        <f t="shared" si="7"/>
        <v>94.677724098543507</v>
      </c>
      <c r="AN8">
        <f t="shared" si="8"/>
        <v>159.16498017616539</v>
      </c>
      <c r="AO8">
        <f t="shared" si="8"/>
        <v>-7.95824900880827</v>
      </c>
      <c r="AP8">
        <f t="shared" si="8"/>
        <v>-31.232480853484038</v>
      </c>
      <c r="AQ8">
        <f t="shared" si="8"/>
        <v>-64.283459059284255</v>
      </c>
      <c r="AR8">
        <f t="shared" si="8"/>
        <v>55.690791254588824</v>
      </c>
      <c r="AS8">
        <f t="shared" si="8"/>
        <v>-12.421174127939171</v>
      </c>
      <c r="AT8">
        <f t="shared" si="8"/>
        <v>19.529659921997833</v>
      </c>
      <c r="AU8">
        <f t="shared" si="8"/>
        <v>62.79927704864749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254.8068162161544</v>
      </c>
      <c r="P9">
        <f t="shared" si="23"/>
        <v>12.740340810807721</v>
      </c>
      <c r="Q9" s="4">
        <f t="shared" si="24"/>
        <v>50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237.05992424964813</v>
      </c>
      <c r="AF9">
        <f t="shared" si="3"/>
        <v>-11.852996212482408</v>
      </c>
      <c r="AG9">
        <f t="shared" si="3"/>
        <v>-46.517579036925873</v>
      </c>
      <c r="AH9">
        <f t="shared" si="4"/>
        <v>-98.403513953843387</v>
      </c>
      <c r="AI9">
        <f t="shared" si="5"/>
        <v>80.285835046396485</v>
      </c>
      <c r="AJ9">
        <f t="shared" si="6"/>
        <v>-15.420859022500849</v>
      </c>
      <c r="AK9">
        <f t="shared" si="20"/>
        <v>30.810014170301496</v>
      </c>
      <c r="AL9">
        <f t="shared" si="7"/>
        <v>95.674990194197136</v>
      </c>
      <c r="AN9">
        <f t="shared" si="8"/>
        <v>144.84594538536564</v>
      </c>
      <c r="AO9">
        <f t="shared" si="8"/>
        <v>-7.242297269268283</v>
      </c>
      <c r="AP9">
        <f t="shared" si="8"/>
        <v>-28.422698328150656</v>
      </c>
      <c r="AQ9">
        <f t="shared" si="8"/>
        <v>-60.125514900933837</v>
      </c>
      <c r="AR9">
        <f t="shared" si="8"/>
        <v>49.055434887012879</v>
      </c>
      <c r="AS9">
        <f t="shared" si="8"/>
        <v>-9.422296538896731</v>
      </c>
      <c r="AT9">
        <f t="shared" si="8"/>
        <v>18.825221698519361</v>
      </c>
      <c r="AU9">
        <f t="shared" si="8"/>
        <v>58.458360046635512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254.8068162161544</v>
      </c>
      <c r="P10">
        <f t="shared" si="23"/>
        <v>12.740340810807721</v>
      </c>
      <c r="Q10" s="4">
        <f t="shared" si="24"/>
        <v>50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234.17830085494481</v>
      </c>
      <c r="AF10">
        <f t="shared" si="3"/>
        <v>-11.708915042747241</v>
      </c>
      <c r="AG10">
        <f t="shared" si="3"/>
        <v>-45.952126464366188</v>
      </c>
      <c r="AH10">
        <f t="shared" si="4"/>
        <v>-100.27678219042518</v>
      </c>
      <c r="AI10">
        <f t="shared" si="5"/>
        <v>76.240477157406204</v>
      </c>
      <c r="AJ10">
        <f t="shared" si="6"/>
        <v>-12.309575861433075</v>
      </c>
      <c r="AK10">
        <f t="shared" si="20"/>
        <v>31.895350955299964</v>
      </c>
      <c r="AL10">
        <f t="shared" si="7"/>
        <v>95.82625225127309</v>
      </c>
      <c r="AN10">
        <f t="shared" si="8"/>
        <v>131.80631514832126</v>
      </c>
      <c r="AO10">
        <f t="shared" si="8"/>
        <v>-6.5903157574160636</v>
      </c>
      <c r="AP10">
        <f t="shared" si="8"/>
        <v>-25.863969635040895</v>
      </c>
      <c r="AQ10">
        <f t="shared" si="8"/>
        <v>-56.440383704200336</v>
      </c>
      <c r="AR10">
        <f t="shared" si="8"/>
        <v>42.911646051663972</v>
      </c>
      <c r="AS10">
        <f t="shared" si="8"/>
        <v>-6.9283952843231864</v>
      </c>
      <c r="AT10">
        <f t="shared" si="8"/>
        <v>17.952170053469779</v>
      </c>
      <c r="AU10">
        <f t="shared" si="8"/>
        <v>53.935420820810563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-1988.0978496802522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254.8068162161544</v>
      </c>
      <c r="P11">
        <f t="shared" si="23"/>
        <v>12.740340810807721</v>
      </c>
      <c r="Q11" s="4">
        <f t="shared" si="24"/>
        <v>50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231.31649729630746</v>
      </c>
      <c r="AF11">
        <f t="shared" si="3"/>
        <v>-11.565824864815374</v>
      </c>
      <c r="AG11">
        <f t="shared" si="3"/>
        <v>-45.390563080557477</v>
      </c>
      <c r="AH11">
        <f t="shared" si="4"/>
        <v>-102.04211916504792</v>
      </c>
      <c r="AI11">
        <f t="shared" si="5"/>
        <v>72.317990185886686</v>
      </c>
      <c r="AJ11">
        <f t="shared" si="6"/>
        <v>-9.6541370612595188</v>
      </c>
      <c r="AK11">
        <f t="shared" si="20"/>
        <v>32.716060239500784</v>
      </c>
      <c r="AL11">
        <f t="shared" si="7"/>
        <v>95.379913364127958</v>
      </c>
      <c r="AN11">
        <f t="shared" si="8"/>
        <v>119.93268113115116</v>
      </c>
      <c r="AO11">
        <f t="shared" si="8"/>
        <v>-5.9966340565575589</v>
      </c>
      <c r="AP11">
        <f t="shared" si="8"/>
        <v>-23.534040986841465</v>
      </c>
      <c r="AQ11">
        <f t="shared" si="8"/>
        <v>-52.906667197592832</v>
      </c>
      <c r="AR11">
        <f t="shared" si="8"/>
        <v>37.495338890159303</v>
      </c>
      <c r="AS11">
        <f t="shared" si="8"/>
        <v>-5.0054646136255041</v>
      </c>
      <c r="AT11">
        <f t="shared" si="8"/>
        <v>16.962580993717197</v>
      </c>
      <c r="AU11">
        <f t="shared" si="8"/>
        <v>49.452455270251001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254.8068162161544</v>
      </c>
      <c r="P12">
        <f t="shared" si="23"/>
        <v>12.740340810807721</v>
      </c>
      <c r="Q12" s="4">
        <f t="shared" si="24"/>
        <v>50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228.47245355992143</v>
      </c>
      <c r="AF12">
        <f t="shared" si="3"/>
        <v>-11.423622677996073</v>
      </c>
      <c r="AG12">
        <f t="shared" si="3"/>
        <v>-44.832484654984007</v>
      </c>
      <c r="AH12">
        <f t="shared" si="4"/>
        <v>-104.17279476789798</v>
      </c>
      <c r="AI12">
        <f t="shared" si="5"/>
        <v>68.043551459043385</v>
      </c>
      <c r="AJ12">
        <f t="shared" si="6"/>
        <v>-7.1712382173813012</v>
      </c>
      <c r="AK12">
        <f t="shared" si="20"/>
        <v>33.310982071027361</v>
      </c>
      <c r="AL12">
        <f t="shared" si="7"/>
        <v>94.183295312689438</v>
      </c>
      <c r="AN12">
        <f t="shared" si="8"/>
        <v>109.12044984468821</v>
      </c>
      <c r="AO12">
        <f t="shared" si="8"/>
        <v>-5.4560224922344114</v>
      </c>
      <c r="AP12">
        <f t="shared" si="8"/>
        <v>-21.412388307564068</v>
      </c>
      <c r="AQ12">
        <f t="shared" si="8"/>
        <v>-49.753841434849775</v>
      </c>
      <c r="AR12">
        <f t="shared" si="8"/>
        <v>32.498197610039959</v>
      </c>
      <c r="AS12">
        <f t="shared" si="8"/>
        <v>-3.4250463372330961</v>
      </c>
      <c r="AT12">
        <f t="shared" si="8"/>
        <v>15.909617512841749</v>
      </c>
      <c r="AU12">
        <f t="shared" si="8"/>
        <v>44.982768785648609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254.8068162161544</v>
      </c>
      <c r="P13">
        <f t="shared" si="23"/>
        <v>12.740340810807721</v>
      </c>
      <c r="Q13" s="4">
        <f t="shared" si="24"/>
        <v>50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225.64503657760173</v>
      </c>
      <c r="AF13">
        <f t="shared" si="3"/>
        <v>-11.282251828880087</v>
      </c>
      <c r="AG13">
        <f t="shared" si="3"/>
        <v>-44.277668848973306</v>
      </c>
      <c r="AH13">
        <f t="shared" si="4"/>
        <v>-106.49095946086075</v>
      </c>
      <c r="AI13">
        <f t="shared" si="5"/>
        <v>63.594156438887609</v>
      </c>
      <c r="AJ13">
        <f t="shared" si="6"/>
        <v>-4.9413274570835597</v>
      </c>
      <c r="AK13">
        <f t="shared" si="20"/>
        <v>33.694788928054606</v>
      </c>
      <c r="AL13">
        <f t="shared" si="7"/>
        <v>92.347617909858656</v>
      </c>
      <c r="AN13">
        <f t="shared" si="8"/>
        <v>99.274899010624495</v>
      </c>
      <c r="AO13">
        <f t="shared" si="8"/>
        <v>-4.9637449505312246</v>
      </c>
      <c r="AP13">
        <f t="shared" si="8"/>
        <v>-19.480424520199826</v>
      </c>
      <c r="AQ13">
        <f t="shared" si="8"/>
        <v>-46.851813832765941</v>
      </c>
      <c r="AR13">
        <f t="shared" si="8"/>
        <v>27.978915707127513</v>
      </c>
      <c r="AS13">
        <f t="shared" si="8"/>
        <v>-2.173988808797445</v>
      </c>
      <c r="AT13">
        <f t="shared" si="8"/>
        <v>14.824375571259385</v>
      </c>
      <c r="AU13">
        <f t="shared" si="8"/>
        <v>40.629302469589454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254.8068162161544</v>
      </c>
      <c r="P14">
        <f t="shared" si="23"/>
        <v>12.740340810807721</v>
      </c>
      <c r="Q14" s="4">
        <f t="shared" si="24"/>
        <v>50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222.83286739009736</v>
      </c>
      <c r="AF14">
        <f t="shared" si="3"/>
        <v>-11.14164336950487</v>
      </c>
      <c r="AG14">
        <f t="shared" si="3"/>
        <v>-43.725845073364653</v>
      </c>
      <c r="AH14">
        <f t="shared" si="4"/>
        <v>-109.0470871189203</v>
      </c>
      <c r="AI14">
        <f t="shared" si="5"/>
        <v>58.918291828307559</v>
      </c>
      <c r="AJ14">
        <f t="shared" si="6"/>
        <v>-2.9254404363114759</v>
      </c>
      <c r="AK14">
        <f t="shared" si="20"/>
        <v>33.889017406584692</v>
      </c>
      <c r="AL14">
        <f t="shared" si="7"/>
        <v>89.881868798580768</v>
      </c>
      <c r="AN14">
        <f t="shared" si="8"/>
        <v>90.309676096988497</v>
      </c>
      <c r="AO14">
        <f t="shared" si="8"/>
        <v>-4.5154838048494259</v>
      </c>
      <c r="AP14">
        <f t="shared" si="8"/>
        <v>-17.721204918705581</v>
      </c>
      <c r="AQ14">
        <f t="shared" si="8"/>
        <v>-44.194589570081625</v>
      </c>
      <c r="AR14">
        <f t="shared" si="8"/>
        <v>23.878397803351874</v>
      </c>
      <c r="AS14">
        <f t="shared" si="8"/>
        <v>-1.1856221271964069</v>
      </c>
      <c r="AT14">
        <f t="shared" si="8"/>
        <v>13.73453665556465</v>
      </c>
      <c r="AU14">
        <f t="shared" si="8"/>
        <v>36.42731233172011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254.8068162161544</v>
      </c>
      <c r="P15">
        <f t="shared" si="23"/>
        <v>12.740340810807721</v>
      </c>
      <c r="Q15" s="4">
        <f t="shared" si="24"/>
        <v>50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220.03504364284319</v>
      </c>
      <c r="AF15">
        <f t="shared" si="3"/>
        <v>-11.001752182142161</v>
      </c>
      <c r="AG15">
        <f t="shared" si="3"/>
        <v>-43.176836261747788</v>
      </c>
      <c r="AH15">
        <f t="shared" si="4"/>
        <v>-111.75036088322341</v>
      </c>
      <c r="AI15">
        <f t="shared" si="5"/>
        <v>54.106094315729848</v>
      </c>
      <c r="AJ15">
        <f t="shared" si="6"/>
        <v>-1.1446596195820291</v>
      </c>
      <c r="AK15">
        <f t="shared" si="20"/>
        <v>33.91190859058571</v>
      </c>
      <c r="AL15">
        <f t="shared" si="7"/>
        <v>86.87334328673353</v>
      </c>
      <c r="AN15">
        <f t="shared" si="8"/>
        <v>82.146347220883712</v>
      </c>
      <c r="AO15">
        <f t="shared" si="8"/>
        <v>-4.1073173610441858</v>
      </c>
      <c r="AP15">
        <f t="shared" si="8"/>
        <v>-16.119338650501092</v>
      </c>
      <c r="AQ15">
        <f t="shared" si="8"/>
        <v>-41.720099649549226</v>
      </c>
      <c r="AR15">
        <f t="shared" si="8"/>
        <v>20.199591559789216</v>
      </c>
      <c r="AS15">
        <f t="shared" si="8"/>
        <v>-0.42733923198405227</v>
      </c>
      <c r="AT15">
        <f t="shared" si="8"/>
        <v>12.660435228339734</v>
      </c>
      <c r="AU15">
        <f t="shared" si="8"/>
        <v>32.432687556144899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254.8068162161544</v>
      </c>
      <c r="P16">
        <f t="shared" si="23"/>
        <v>12.740340810807721</v>
      </c>
      <c r="Q16" s="4">
        <f t="shared" si="24"/>
        <v>50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217.24833392053833</v>
      </c>
      <c r="AF16">
        <f t="shared" si="3"/>
        <v>-10.862416696026918</v>
      </c>
      <c r="AG16">
        <f t="shared" si="3"/>
        <v>-42.63000832290237</v>
      </c>
      <c r="AH16">
        <f t="shared" si="4"/>
        <v>-115.05957622793728</v>
      </c>
      <c r="AI16">
        <f t="shared" si="5"/>
        <v>48.696332673671762</v>
      </c>
      <c r="AJ16">
        <f t="shared" si="6"/>
        <v>0.57939686104896282</v>
      </c>
      <c r="AK16">
        <f t="shared" si="20"/>
        <v>33.783318295413366</v>
      </c>
      <c r="AL16">
        <f t="shared" si="7"/>
        <v>83.059047830134091</v>
      </c>
      <c r="AN16">
        <f t="shared" si="8"/>
        <v>74.712664352078946</v>
      </c>
      <c r="AO16">
        <f t="shared" si="8"/>
        <v>-3.7356332176039477</v>
      </c>
      <c r="AP16">
        <f t="shared" si="8"/>
        <v>-14.660648694872368</v>
      </c>
      <c r="AQ16">
        <f t="shared" si="8"/>
        <v>-39.569497929289426</v>
      </c>
      <c r="AR16">
        <f t="shared" si="8"/>
        <v>16.746884510313201</v>
      </c>
      <c r="AS16">
        <f t="shared" si="8"/>
        <v>0.19925714699396768</v>
      </c>
      <c r="AT16">
        <f t="shared" si="8"/>
        <v>11.618232807381947</v>
      </c>
      <c r="AU16">
        <f t="shared" si="8"/>
        <v>28.564374464689116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254.8068162161544</v>
      </c>
      <c r="P17">
        <f t="shared" si="23"/>
        <v>12.740340810807721</v>
      </c>
      <c r="Q17" s="4">
        <f t="shared" si="24"/>
        <v>50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214.46967971781285</v>
      </c>
      <c r="AF17">
        <f t="shared" si="3"/>
        <v>-10.723483985890644</v>
      </c>
      <c r="AG17">
        <f t="shared" si="3"/>
        <v>-42.084761095220607</v>
      </c>
      <c r="AH17">
        <f t="shared" si="4"/>
        <v>-118.94714445273696</v>
      </c>
      <c r="AI17">
        <f t="shared" si="5"/>
        <v>42.714290183964621</v>
      </c>
      <c r="AJ17">
        <f t="shared" si="6"/>
        <v>2.2201681513327287</v>
      </c>
      <c r="AK17">
        <f t="shared" si="20"/>
        <v>33.507851899655833</v>
      </c>
      <c r="AL17">
        <f t="shared" si="7"/>
        <v>78.442310234953183</v>
      </c>
      <c r="AN17">
        <f t="shared" si="8"/>
        <v>67.943050174025345</v>
      </c>
      <c r="AO17">
        <f t="shared" si="8"/>
        <v>-3.3971525087012671</v>
      </c>
      <c r="AP17">
        <f t="shared" si="8"/>
        <v>-13.332267005838016</v>
      </c>
      <c r="AQ17">
        <f t="shared" si="8"/>
        <v>-37.681931610298967</v>
      </c>
      <c r="AR17">
        <f t="shared" si="8"/>
        <v>13.531699049187083</v>
      </c>
      <c r="AS17">
        <f t="shared" si="8"/>
        <v>0.70333949441826016</v>
      </c>
      <c r="AT17">
        <f t="shared" si="8"/>
        <v>10.615139938836961</v>
      </c>
      <c r="AU17">
        <f t="shared" si="8"/>
        <v>24.850178482442303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254.8068162161544</v>
      </c>
      <c r="P18">
        <f t="shared" si="23"/>
        <v>12.740340810807721</v>
      </c>
      <c r="Q18" s="4">
        <f t="shared" si="24"/>
        <v>50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211.55683273954571</v>
      </c>
      <c r="AF18">
        <f t="shared" si="3"/>
        <v>-10.577841636977286</v>
      </c>
      <c r="AG18">
        <f t="shared" si="3"/>
        <v>-41.513181609725969</v>
      </c>
      <c r="AH18">
        <f t="shared" si="4"/>
        <v>-150.7318745424306</v>
      </c>
      <c r="AI18">
        <f t="shared" si="5"/>
        <v>8.7339349504118502</v>
      </c>
      <c r="AJ18">
        <f t="shared" si="6"/>
        <v>11.738506962021177</v>
      </c>
      <c r="AK18">
        <f t="shared" si="20"/>
        <v>33.081072436066933</v>
      </c>
      <c r="AL18">
        <f t="shared" si="7"/>
        <v>53.553514348499959</v>
      </c>
      <c r="AN18">
        <f t="shared" si="8"/>
        <v>61.737289721236813</v>
      </c>
      <c r="AO18">
        <f t="shared" si="8"/>
        <v>-3.0868644860618408</v>
      </c>
      <c r="AP18">
        <f t="shared" si="8"/>
        <v>-12.114528692369172</v>
      </c>
      <c r="AQ18">
        <f t="shared" si="8"/>
        <v>-43.987127659014419</v>
      </c>
      <c r="AR18">
        <f t="shared" si="8"/>
        <v>2.548768883791384</v>
      </c>
      <c r="AS18">
        <f t="shared" si="8"/>
        <v>3.4255740919569457</v>
      </c>
      <c r="AT18">
        <f t="shared" si="8"/>
        <v>9.6538397121357438</v>
      </c>
      <c r="AU18">
        <f t="shared" si="8"/>
        <v>15.628182687884074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254.8068162161544</v>
      </c>
      <c r="P19">
        <f t="shared" si="23"/>
        <v>12.740340810807721</v>
      </c>
      <c r="Q19" s="4">
        <f t="shared" si="24"/>
        <v>50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208.49970174475683</v>
      </c>
      <c r="AF19">
        <f t="shared" si="3"/>
        <v>-10.424985087237841</v>
      </c>
      <c r="AG19">
        <f t="shared" si="3"/>
        <v>-40.913289691568743</v>
      </c>
      <c r="AH19">
        <f t="shared" si="4"/>
        <v>-184.76010205996596</v>
      </c>
      <c r="AI19">
        <f t="shared" si="5"/>
        <v>-27.598675094015704</v>
      </c>
      <c r="AJ19">
        <f t="shared" si="6"/>
        <v>20.364137656598643</v>
      </c>
      <c r="AK19">
        <f t="shared" si="20"/>
        <v>31.82806034550109</v>
      </c>
      <c r="AL19">
        <f t="shared" si="7"/>
        <v>24.593522908084029</v>
      </c>
      <c r="AN19">
        <f t="shared" si="8"/>
        <v>56.048927715629546</v>
      </c>
      <c r="AO19">
        <f t="shared" si="8"/>
        <v>-2.8024463857814772</v>
      </c>
      <c r="AP19">
        <f t="shared" si="8"/>
        <v>-10.998317970442919</v>
      </c>
      <c r="AQ19">
        <f t="shared" si="8"/>
        <v>-49.667244213944223</v>
      </c>
      <c r="AR19">
        <f t="shared" si="8"/>
        <v>-7.419080854539069</v>
      </c>
      <c r="AS19">
        <f t="shared" si="8"/>
        <v>5.474291185812354</v>
      </c>
      <c r="AT19">
        <f t="shared" si="8"/>
        <v>8.5560249664891739</v>
      </c>
      <c r="AU19">
        <f t="shared" si="8"/>
        <v>6.611235297762458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254.8068162161544</v>
      </c>
      <c r="P20">
        <f t="shared" si="23"/>
        <v>12.740340810807721</v>
      </c>
      <c r="Q20" s="4">
        <f t="shared" si="24"/>
        <v>50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205.29220113003137</v>
      </c>
      <c r="AF20">
        <f t="shared" si="3"/>
        <v>-10.264610056501569</v>
      </c>
      <c r="AG20">
        <f t="shared" si="3"/>
        <v>-40.283891180501342</v>
      </c>
      <c r="AH20">
        <f t="shared" si="4"/>
        <v>-220.26561415171307</v>
      </c>
      <c r="AI20">
        <f t="shared" si="5"/>
        <v>-65.521914258684603</v>
      </c>
      <c r="AJ20">
        <f t="shared" si="6"/>
        <v>27.94120005461069</v>
      </c>
      <c r="AK20">
        <f t="shared" si="20"/>
        <v>29.824711727477506</v>
      </c>
      <c r="AL20">
        <f t="shared" si="7"/>
        <v>-7.7560024765964073</v>
      </c>
      <c r="AN20">
        <f t="shared" si="8"/>
        <v>50.836505379145663</v>
      </c>
      <c r="AO20">
        <f t="shared" si="8"/>
        <v>-2.5418252689572833</v>
      </c>
      <c r="AP20">
        <f t="shared" si="8"/>
        <v>-9.9754995046954917</v>
      </c>
      <c r="AQ20">
        <f t="shared" si="8"/>
        <v>-54.544371471626945</v>
      </c>
      <c r="AR20">
        <f t="shared" si="8"/>
        <v>-16.225190866134056</v>
      </c>
      <c r="AS20">
        <f t="shared" si="8"/>
        <v>6.9190790446847226</v>
      </c>
      <c r="AT20">
        <f t="shared" si="8"/>
        <v>7.3854930183394218</v>
      </c>
      <c r="AU20">
        <f t="shared" si="8"/>
        <v>-1.920618803109913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254.8068162161544</v>
      </c>
      <c r="P21">
        <f t="shared" si="23"/>
        <v>12.740340810807721</v>
      </c>
      <c r="Q21" s="4">
        <f t="shared" si="24"/>
        <v>50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201.91358953831099</v>
      </c>
      <c r="AF21">
        <f t="shared" si="3"/>
        <v>-10.095679476915551</v>
      </c>
      <c r="AG21">
        <f t="shared" si="3"/>
        <v>-39.620916060390293</v>
      </c>
      <c r="AH21">
        <f t="shared" si="4"/>
        <v>-260.13620830603475</v>
      </c>
      <c r="AI21">
        <f t="shared" si="5"/>
        <v>-107.93921430502962</v>
      </c>
      <c r="AJ21">
        <f t="shared" si="6"/>
        <v>35.210571485358201</v>
      </c>
      <c r="AK21">
        <f t="shared" si="20"/>
        <v>27.159068532833992</v>
      </c>
      <c r="AL21">
        <f t="shared" si="7"/>
        <v>-45.56957428683743</v>
      </c>
      <c r="AN21">
        <f t="shared" si="8"/>
        <v>46.058538567655553</v>
      </c>
      <c r="AO21">
        <f t="shared" si="8"/>
        <v>-2.302926928382778</v>
      </c>
      <c r="AP21">
        <f t="shared" si="8"/>
        <v>-9.0379329822526753</v>
      </c>
      <c r="AQ21">
        <f t="shared" si="8"/>
        <v>-59.339708686788605</v>
      </c>
      <c r="AR21">
        <f t="shared" si="8"/>
        <v>-24.622030029768506</v>
      </c>
      <c r="AS21">
        <f t="shared" si="8"/>
        <v>8.0318886334287765</v>
      </c>
      <c r="AT21">
        <f t="shared" si="8"/>
        <v>6.195259112283714</v>
      </c>
      <c r="AU21">
        <f t="shared" si="8"/>
        <v>-10.394882284056013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254.8068162161544</v>
      </c>
      <c r="P22">
        <f t="shared" si="23"/>
        <v>12.740340810807721</v>
      </c>
      <c r="Q22" s="4">
        <f t="shared" si="24"/>
        <v>50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198.34369145144348</v>
      </c>
      <c r="AF22">
        <f t="shared" si="3"/>
        <v>-9.9171845725721735</v>
      </c>
      <c r="AG22">
        <f t="shared" si="3"/>
        <v>-38.920405348023955</v>
      </c>
      <c r="AH22">
        <f t="shared" si="4"/>
        <v>-304.30155176243312</v>
      </c>
      <c r="AI22">
        <f t="shared" si="5"/>
        <v>-154.79545023158579</v>
      </c>
      <c r="AJ22">
        <f t="shared" si="6"/>
        <v>42.081263637484284</v>
      </c>
      <c r="AK22">
        <f t="shared" si="20"/>
        <v>23.855820356553966</v>
      </c>
      <c r="AL22">
        <f t="shared" si="7"/>
        <v>-88.858366237547543</v>
      </c>
      <c r="AN22">
        <f t="shared" si="8"/>
        <v>41.677759366210474</v>
      </c>
      <c r="AO22">
        <f t="shared" si="8"/>
        <v>-2.0838879683105236</v>
      </c>
      <c r="AP22">
        <f t="shared" si="8"/>
        <v>-8.1783054286222345</v>
      </c>
      <c r="AQ22">
        <f t="shared" si="8"/>
        <v>-63.942577433696492</v>
      </c>
      <c r="AR22">
        <f t="shared" si="8"/>
        <v>-32.527011464418777</v>
      </c>
      <c r="AS22">
        <f t="shared" si="8"/>
        <v>8.8424933854702079</v>
      </c>
      <c r="AT22">
        <f t="shared" si="8"/>
        <v>5.0127994141291135</v>
      </c>
      <c r="AU22">
        <f t="shared" si="8"/>
        <v>-18.671718664819455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254.8068162161544</v>
      </c>
      <c r="P23">
        <f t="shared" si="23"/>
        <v>12.740340810807721</v>
      </c>
      <c r="Q23" s="4">
        <f t="shared" si="24"/>
        <v>50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194.5685217587947</v>
      </c>
      <c r="AF23">
        <f t="shared" si="3"/>
        <v>-9.7284260879397362</v>
      </c>
      <c r="AG23">
        <f t="shared" si="3"/>
        <v>-38.179614785842475</v>
      </c>
      <c r="AH23">
        <f t="shared" si="4"/>
        <v>-351.58650870124069</v>
      </c>
      <c r="AI23">
        <f t="shared" si="5"/>
        <v>-204.92602781622821</v>
      </c>
      <c r="AJ23">
        <f t="shared" si="6"/>
        <v>0</v>
      </c>
      <c r="AK23">
        <f t="shared" si="20"/>
        <v>19.947946084674786</v>
      </c>
      <c r="AL23">
        <f t="shared" si="7"/>
        <v>-184.97808173155343</v>
      </c>
      <c r="AN23">
        <f t="shared" si="8"/>
        <v>37.661699799974294</v>
      </c>
      <c r="AO23">
        <f t="shared" si="8"/>
        <v>-1.883084989998715</v>
      </c>
      <c r="AP23">
        <f t="shared" si="8"/>
        <v>-7.3902457475913064</v>
      </c>
      <c r="AQ23">
        <f t="shared" si="8"/>
        <v>-68.054921858543921</v>
      </c>
      <c r="AR23">
        <f t="shared" si="8"/>
        <v>-39.666552796159657</v>
      </c>
      <c r="AS23">
        <f t="shared" si="8"/>
        <v>0</v>
      </c>
      <c r="AT23">
        <f t="shared" si="8"/>
        <v>3.8612286832216527</v>
      </c>
      <c r="AU23">
        <f t="shared" si="8"/>
        <v>-35.805324112938003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2206.2498615788982</v>
      </c>
      <c r="AO25" s="8">
        <f t="shared" si="25"/>
        <v>-301.4176052410607</v>
      </c>
      <c r="AP25" s="8">
        <f t="shared" si="25"/>
        <v>-2902.834193646077</v>
      </c>
      <c r="AQ25" s="8">
        <f t="shared" si="25"/>
        <v>-1139.3913958063704</v>
      </c>
      <c r="AR25" s="8">
        <f t="shared" si="25"/>
        <v>-2137.3933331146104</v>
      </c>
      <c r="AS25" s="8">
        <f t="shared" si="25"/>
        <v>-103.85571663001291</v>
      </c>
      <c r="AT25" s="8">
        <f t="shared" si="25"/>
        <v>253.15120006437141</v>
      </c>
      <c r="AU25" s="9">
        <f t="shared" si="25"/>
        <v>-1988.0978496802522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37731-5A69-4621-AA03-CC0C0B57687E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829.69558350842374</v>
      </c>
      <c r="K3">
        <v>1</v>
      </c>
      <c r="L3" s="2">
        <v>0</v>
      </c>
      <c r="O3">
        <f>$C$3</f>
        <v>829.69558350842374</v>
      </c>
      <c r="P3">
        <f>O3*B5</f>
        <v>663.75646680673901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829.69558350842374</v>
      </c>
      <c r="AF3">
        <f t="shared" ref="AF3:AG23" si="3">-$Z3*P3</f>
        <v>-663.75646680673901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-2353.9690872983151</v>
      </c>
      <c r="AJ3">
        <f t="shared" ref="AJ3:AJ23" si="6">AB3-AC3</f>
        <v>0</v>
      </c>
      <c r="AL3">
        <f t="shared" ref="AL3:AL23" si="7">SUM(AI3:AK3)</f>
        <v>-2353.9690872983151</v>
      </c>
      <c r="AN3">
        <f t="shared" ref="AN3:AU23" si="8">AE3*$K3</f>
        <v>829.69558350842374</v>
      </c>
      <c r="AO3">
        <f t="shared" si="8"/>
        <v>-663.75646680673901</v>
      </c>
      <c r="AP3">
        <f t="shared" si="8"/>
        <v>-2519.9082039999998</v>
      </c>
      <c r="AQ3">
        <f t="shared" si="8"/>
        <v>0</v>
      </c>
      <c r="AR3">
        <f t="shared" si="8"/>
        <v>-2353.9690872983151</v>
      </c>
      <c r="AS3">
        <f t="shared" si="8"/>
        <v>0</v>
      </c>
      <c r="AT3">
        <f t="shared" si="8"/>
        <v>0</v>
      </c>
      <c r="AU3">
        <f t="shared" si="8"/>
        <v>-2353.9690872983151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829.69558350842374</v>
      </c>
      <c r="P5">
        <f t="shared" ref="P5:P23" si="23">O5*$C$5</f>
        <v>41.484779175421188</v>
      </c>
      <c r="Q5" s="4">
        <f t="shared" ref="Q5:Q23" si="24">$C$8</f>
        <v>50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809.06766971922821</v>
      </c>
      <c r="AF5">
        <f t="shared" si="3"/>
        <v>-40.45338348596141</v>
      </c>
      <c r="AG5">
        <f t="shared" si="3"/>
        <v>-48.756898662641483</v>
      </c>
      <c r="AH5">
        <f t="shared" si="4"/>
        <v>-126.19268785851476</v>
      </c>
      <c r="AI5">
        <f t="shared" si="5"/>
        <v>593.66469971211052</v>
      </c>
      <c r="AJ5">
        <f t="shared" si="6"/>
        <v>-223.34061115832401</v>
      </c>
      <c r="AK5">
        <f t="shared" si="20"/>
        <v>87.146987133160792</v>
      </c>
      <c r="AL5">
        <f t="shared" si="7"/>
        <v>457.4710756869473</v>
      </c>
      <c r="AN5">
        <f t="shared" si="8"/>
        <v>686.54274312807422</v>
      </c>
      <c r="AO5">
        <f t="shared" si="8"/>
        <v>-34.327137156403715</v>
      </c>
      <c r="AP5">
        <f t="shared" si="8"/>
        <v>-41.373170881842107</v>
      </c>
      <c r="AQ5">
        <f t="shared" si="8"/>
        <v>-107.08211108615326</v>
      </c>
      <c r="AR5">
        <f t="shared" si="8"/>
        <v>503.76032400367512</v>
      </c>
      <c r="AS5">
        <f t="shared" si="8"/>
        <v>-189.51798665956787</v>
      </c>
      <c r="AT5">
        <f t="shared" si="8"/>
        <v>73.949477702538928</v>
      </c>
      <c r="AU5">
        <f t="shared" si="8"/>
        <v>388.19181504664618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829.69558350842374</v>
      </c>
      <c r="P6">
        <f t="shared" si="23"/>
        <v>41.484779175421188</v>
      </c>
      <c r="Q6" s="4">
        <f t="shared" si="24"/>
        <v>50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798.82095308772307</v>
      </c>
      <c r="AF6">
        <f t="shared" si="3"/>
        <v>-39.941047654386153</v>
      </c>
      <c r="AG6">
        <f t="shared" si="3"/>
        <v>-48.139400098398426</v>
      </c>
      <c r="AH6">
        <f t="shared" si="4"/>
        <v>-129.92957761664684</v>
      </c>
      <c r="AI6">
        <f t="shared" si="5"/>
        <v>580.81092771829162</v>
      </c>
      <c r="AJ6">
        <f t="shared" si="6"/>
        <v>-198.99273789307063</v>
      </c>
      <c r="AK6">
        <f t="shared" si="20"/>
        <v>105.42569947738929</v>
      </c>
      <c r="AL6">
        <f t="shared" si="7"/>
        <v>487.24388930261028</v>
      </c>
      <c r="AN6">
        <f t="shared" si="8"/>
        <v>624.41531810002698</v>
      </c>
      <c r="AO6">
        <f t="shared" si="8"/>
        <v>-31.22076590500135</v>
      </c>
      <c r="AP6">
        <f t="shared" si="8"/>
        <v>-37.629181745167593</v>
      </c>
      <c r="AQ6">
        <f t="shared" si="8"/>
        <v>-101.562206429995</v>
      </c>
      <c r="AR6">
        <f t="shared" si="8"/>
        <v>454.00316401986305</v>
      </c>
      <c r="AS6">
        <f t="shared" si="8"/>
        <v>-155.54688851213939</v>
      </c>
      <c r="AT6">
        <f t="shared" si="8"/>
        <v>82.408231056832051</v>
      </c>
      <c r="AU6">
        <f t="shared" si="8"/>
        <v>380.86450656455571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829.69558350842374</v>
      </c>
      <c r="P7">
        <f t="shared" si="23"/>
        <v>41.484779175421188</v>
      </c>
      <c r="Q7" s="4">
        <f t="shared" si="24"/>
        <v>50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788.60385655830044</v>
      </c>
      <c r="AF7">
        <f t="shared" si="3"/>
        <v>-39.430192827915022</v>
      </c>
      <c r="AG7">
        <f t="shared" si="3"/>
        <v>-47.523686532332491</v>
      </c>
      <c r="AH7">
        <f t="shared" si="4"/>
        <v>-134.31956508195333</v>
      </c>
      <c r="AI7">
        <f t="shared" si="5"/>
        <v>567.33041211609964</v>
      </c>
      <c r="AJ7">
        <f t="shared" si="6"/>
        <v>-176.63934720225507</v>
      </c>
      <c r="AK7">
        <f t="shared" si="20"/>
        <v>121.62332352937015</v>
      </c>
      <c r="AL7">
        <f t="shared" si="7"/>
        <v>512.31438844321474</v>
      </c>
      <c r="AN7">
        <f t="shared" si="8"/>
        <v>567.83788471491744</v>
      </c>
      <c r="AO7">
        <f t="shared" si="8"/>
        <v>-28.391894235745873</v>
      </c>
      <c r="AP7">
        <f t="shared" si="8"/>
        <v>-34.219652123118259</v>
      </c>
      <c r="AQ7">
        <f t="shared" si="8"/>
        <v>-96.717429261424613</v>
      </c>
      <c r="AR7">
        <f t="shared" si="8"/>
        <v>408.50890909462873</v>
      </c>
      <c r="AS7">
        <f t="shared" si="8"/>
        <v>-127.18998574328828</v>
      </c>
      <c r="AT7">
        <f t="shared" si="8"/>
        <v>87.575441320213613</v>
      </c>
      <c r="AU7">
        <f t="shared" si="8"/>
        <v>368.89436467155406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829.69558350842374</v>
      </c>
      <c r="P8">
        <f t="shared" si="23"/>
        <v>41.484779175421188</v>
      </c>
      <c r="Q8" s="4">
        <f t="shared" si="24"/>
        <v>50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777.89333391636796</v>
      </c>
      <c r="AF8">
        <f t="shared" si="3"/>
        <v>-38.894666695818401</v>
      </c>
      <c r="AG8">
        <f t="shared" si="3"/>
        <v>-46.878237595709109</v>
      </c>
      <c r="AH8">
        <f t="shared" si="4"/>
        <v>-170.21207130005189</v>
      </c>
      <c r="AI8">
        <f t="shared" si="5"/>
        <v>521.90835832478854</v>
      </c>
      <c r="AJ8">
        <f t="shared" si="6"/>
        <v>-135.68744139103364</v>
      </c>
      <c r="AK8">
        <f t="shared" si="20"/>
        <v>135.86801094682187</v>
      </c>
      <c r="AL8">
        <f t="shared" si="7"/>
        <v>522.08892788057676</v>
      </c>
      <c r="AN8">
        <f t="shared" si="8"/>
        <v>515.97289073049819</v>
      </c>
      <c r="AO8">
        <f t="shared" si="8"/>
        <v>-25.798644536524911</v>
      </c>
      <c r="AP8">
        <f t="shared" si="8"/>
        <v>-31.094108549347219</v>
      </c>
      <c r="AQ8">
        <f t="shared" si="8"/>
        <v>-112.90084467461907</v>
      </c>
      <c r="AR8">
        <f t="shared" si="8"/>
        <v>346.179292970007</v>
      </c>
      <c r="AS8">
        <f t="shared" si="8"/>
        <v>-90.000824429077355</v>
      </c>
      <c r="AT8">
        <f t="shared" si="8"/>
        <v>90.120595343180582</v>
      </c>
      <c r="AU8">
        <f t="shared" si="8"/>
        <v>346.29906388411024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829.69558350842374</v>
      </c>
      <c r="P9">
        <f t="shared" si="23"/>
        <v>41.484779175421188</v>
      </c>
      <c r="Q9" s="4">
        <f t="shared" si="24"/>
        <v>50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766.6522797232227</v>
      </c>
      <c r="AF9">
        <f t="shared" si="3"/>
        <v>-38.332613986161135</v>
      </c>
      <c r="AG9">
        <f t="shared" si="3"/>
        <v>-46.200817201013763</v>
      </c>
      <c r="AH9">
        <f t="shared" si="4"/>
        <v>-208.638018738254</v>
      </c>
      <c r="AI9">
        <f t="shared" si="5"/>
        <v>473.48082979779383</v>
      </c>
      <c r="AJ9">
        <f t="shared" si="6"/>
        <v>-98.402927622107427</v>
      </c>
      <c r="AK9">
        <f t="shared" si="20"/>
        <v>146.56523316659039</v>
      </c>
      <c r="AL9">
        <f t="shared" si="7"/>
        <v>521.64313534227676</v>
      </c>
      <c r="AN9">
        <f t="shared" si="8"/>
        <v>468.43208353265476</v>
      </c>
      <c r="AO9">
        <f t="shared" si="8"/>
        <v>-23.421604176632737</v>
      </c>
      <c r="AP9">
        <f t="shared" si="8"/>
        <v>-28.229153730809202</v>
      </c>
      <c r="AQ9">
        <f t="shared" si="8"/>
        <v>-127.47988156634572</v>
      </c>
      <c r="AR9">
        <f t="shared" si="8"/>
        <v>289.30144405886711</v>
      </c>
      <c r="AS9">
        <f t="shared" si="8"/>
        <v>-60.125156646476135</v>
      </c>
      <c r="AT9">
        <f t="shared" si="8"/>
        <v>89.552799047909275</v>
      </c>
      <c r="AU9">
        <f t="shared" si="8"/>
        <v>318.72908646030021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829.69558350842374</v>
      </c>
      <c r="P10">
        <f t="shared" si="23"/>
        <v>41.484779175421188</v>
      </c>
      <c r="Q10" s="4">
        <f t="shared" si="24"/>
        <v>50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754.85831724790364</v>
      </c>
      <c r="AF10">
        <f t="shared" si="3"/>
        <v>-37.742915862395179</v>
      </c>
      <c r="AG10">
        <f t="shared" si="3"/>
        <v>-45.490076857823823</v>
      </c>
      <c r="AH10">
        <f t="shared" si="4"/>
        <v>-248.73217117980744</v>
      </c>
      <c r="AI10">
        <f t="shared" si="5"/>
        <v>422.89315334787716</v>
      </c>
      <c r="AJ10">
        <f t="shared" si="6"/>
        <v>-65.072473905928064</v>
      </c>
      <c r="AK10">
        <f t="shared" si="20"/>
        <v>154.02699717997825</v>
      </c>
      <c r="AL10">
        <f t="shared" si="7"/>
        <v>511.84767662192735</v>
      </c>
      <c r="AN10">
        <f t="shared" si="8"/>
        <v>424.86896903884411</v>
      </c>
      <c r="AO10">
        <f t="shared" si="8"/>
        <v>-21.243448451942204</v>
      </c>
      <c r="AP10">
        <f t="shared" si="8"/>
        <v>-25.603906871617717</v>
      </c>
      <c r="AQ10">
        <f t="shared" si="8"/>
        <v>-139.99790254844882</v>
      </c>
      <c r="AR10">
        <f t="shared" si="8"/>
        <v>238.02371116683534</v>
      </c>
      <c r="AS10">
        <f t="shared" si="8"/>
        <v>-36.625780321287863</v>
      </c>
      <c r="AT10">
        <f t="shared" si="8"/>
        <v>86.693476114292693</v>
      </c>
      <c r="AU10">
        <f t="shared" si="8"/>
        <v>288.09140695984013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249.05425709837215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829.69558350842374</v>
      </c>
      <c r="P11">
        <f t="shared" si="23"/>
        <v>41.484779175421188</v>
      </c>
      <c r="Q11" s="4">
        <f t="shared" si="24"/>
        <v>50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742.43518063228078</v>
      </c>
      <c r="AF11">
        <f t="shared" si="3"/>
        <v>-37.12175903161404</v>
      </c>
      <c r="AG11">
        <f t="shared" si="3"/>
        <v>-44.741420551670501</v>
      </c>
      <c r="AH11">
        <f t="shared" si="4"/>
        <v>-293.75553757508482</v>
      </c>
      <c r="AI11">
        <f t="shared" si="5"/>
        <v>366.81646347391148</v>
      </c>
      <c r="AJ11">
        <f t="shared" si="6"/>
        <v>-33.693304820195181</v>
      </c>
      <c r="AK11">
        <f t="shared" si="20"/>
        <v>158.58545990290781</v>
      </c>
      <c r="AL11">
        <f t="shared" si="7"/>
        <v>491.70861855662412</v>
      </c>
      <c r="AN11">
        <f t="shared" si="8"/>
        <v>384.93684116814325</v>
      </c>
      <c r="AO11">
        <f t="shared" si="8"/>
        <v>-19.246842058407164</v>
      </c>
      <c r="AP11">
        <f t="shared" si="8"/>
        <v>-23.197474400213864</v>
      </c>
      <c r="AQ11">
        <f t="shared" si="8"/>
        <v>-152.30599473142263</v>
      </c>
      <c r="AR11">
        <f t="shared" si="8"/>
        <v>190.18652997809963</v>
      </c>
      <c r="AS11">
        <f t="shared" si="8"/>
        <v>-17.469261511767034</v>
      </c>
      <c r="AT11">
        <f t="shared" si="8"/>
        <v>82.223186054080088</v>
      </c>
      <c r="AU11">
        <f t="shared" si="8"/>
        <v>254.94045452041269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829.69558350842374</v>
      </c>
      <c r="P12">
        <f t="shared" si="23"/>
        <v>41.484779175421188</v>
      </c>
      <c r="Q12" s="4">
        <f t="shared" si="24"/>
        <v>50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729.30868460483316</v>
      </c>
      <c r="AF12">
        <f t="shared" si="3"/>
        <v>-36.465434230241662</v>
      </c>
      <c r="AG12">
        <f t="shared" si="3"/>
        <v>-43.950377650613873</v>
      </c>
      <c r="AH12">
        <f t="shared" si="4"/>
        <v>-343.62869553992931</v>
      </c>
      <c r="AI12">
        <f t="shared" si="5"/>
        <v>305.26417718404838</v>
      </c>
      <c r="AJ12">
        <f t="shared" si="6"/>
        <v>-4.3977152551847212</v>
      </c>
      <c r="AK12">
        <f t="shared" si="20"/>
        <v>160.40156589082386</v>
      </c>
      <c r="AL12">
        <f t="shared" si="7"/>
        <v>461.26802781968752</v>
      </c>
      <c r="AN12">
        <f t="shared" si="8"/>
        <v>348.32423121348035</v>
      </c>
      <c r="AO12">
        <f t="shared" si="8"/>
        <v>-17.416211560674022</v>
      </c>
      <c r="AP12">
        <f t="shared" si="8"/>
        <v>-20.991086257237136</v>
      </c>
      <c r="AQ12">
        <f t="shared" si="8"/>
        <v>-164.12008210445458</v>
      </c>
      <c r="AR12">
        <f t="shared" si="8"/>
        <v>145.79685129111465</v>
      </c>
      <c r="AS12">
        <f t="shared" si="8"/>
        <v>-2.1003874185154068</v>
      </c>
      <c r="AT12">
        <f t="shared" si="8"/>
        <v>76.609196220710089</v>
      </c>
      <c r="AU12">
        <f t="shared" si="8"/>
        <v>220.30566009330934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829.69558350842374</v>
      </c>
      <c r="P13">
        <f t="shared" si="23"/>
        <v>41.484779175421188</v>
      </c>
      <c r="Q13" s="4">
        <f t="shared" si="24"/>
        <v>50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715.42740598912428</v>
      </c>
      <c r="AF13">
        <f t="shared" si="3"/>
        <v>-35.771370299456215</v>
      </c>
      <c r="AG13">
        <f t="shared" si="3"/>
        <v>-43.113849236360352</v>
      </c>
      <c r="AH13">
        <f t="shared" si="4"/>
        <v>-397.02463774737913</v>
      </c>
      <c r="AI13">
        <f t="shared" si="5"/>
        <v>239.51754870592862</v>
      </c>
      <c r="AJ13">
        <f t="shared" si="6"/>
        <v>22.185635924725148</v>
      </c>
      <c r="AK13">
        <f t="shared" si="20"/>
        <v>159.64943084562228</v>
      </c>
      <c r="AL13">
        <f t="shared" si="7"/>
        <v>421.35261547627601</v>
      </c>
      <c r="AN13">
        <f t="shared" si="8"/>
        <v>314.75978623876114</v>
      </c>
      <c r="AO13">
        <f t="shared" si="8"/>
        <v>-15.737989311938058</v>
      </c>
      <c r="AP13">
        <f t="shared" si="8"/>
        <v>-18.968389882695178</v>
      </c>
      <c r="AQ13">
        <f t="shared" si="8"/>
        <v>-174.67515091361534</v>
      </c>
      <c r="AR13">
        <f t="shared" si="8"/>
        <v>105.3782561305126</v>
      </c>
      <c r="AS13">
        <f t="shared" si="8"/>
        <v>9.7608030706942515</v>
      </c>
      <c r="AT13">
        <f t="shared" si="8"/>
        <v>70.239440515466995</v>
      </c>
      <c r="AU13">
        <f t="shared" si="8"/>
        <v>185.37849971667382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829.69558350842374</v>
      </c>
      <c r="P14">
        <f t="shared" si="23"/>
        <v>41.484779175421188</v>
      </c>
      <c r="Q14" s="4">
        <f t="shared" si="24"/>
        <v>50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700.71055343276009</v>
      </c>
      <c r="AF14">
        <f t="shared" si="3"/>
        <v>-35.035527671638008</v>
      </c>
      <c r="AG14">
        <f t="shared" si="3"/>
        <v>-42.22696657428007</v>
      </c>
      <c r="AH14">
        <f t="shared" si="4"/>
        <v>-455.7441697166837</v>
      </c>
      <c r="AI14">
        <f t="shared" si="5"/>
        <v>167.7038894701584</v>
      </c>
      <c r="AJ14">
        <f t="shared" si="6"/>
        <v>46.908279573236541</v>
      </c>
      <c r="AK14">
        <f t="shared" si="20"/>
        <v>156.55457862666617</v>
      </c>
      <c r="AL14">
        <f t="shared" si="7"/>
        <v>371.16674767006111</v>
      </c>
      <c r="AN14">
        <f t="shared" si="8"/>
        <v>283.98388379337575</v>
      </c>
      <c r="AO14">
        <f t="shared" si="8"/>
        <v>-14.199194189668789</v>
      </c>
      <c r="AP14">
        <f t="shared" si="8"/>
        <v>-17.113739631620717</v>
      </c>
      <c r="AQ14">
        <f t="shared" si="8"/>
        <v>-184.70393902059405</v>
      </c>
      <c r="AR14">
        <f t="shared" si="8"/>
        <v>67.967010951492242</v>
      </c>
      <c r="AS14">
        <f t="shared" si="8"/>
        <v>19.010981567229219</v>
      </c>
      <c r="AT14">
        <f t="shared" si="8"/>
        <v>63.448419673762395</v>
      </c>
      <c r="AU14">
        <f t="shared" si="8"/>
        <v>150.42641219248387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829.69558350842374</v>
      </c>
      <c r="P15">
        <f t="shared" si="23"/>
        <v>41.484779175421188</v>
      </c>
      <c r="Q15" s="4">
        <f t="shared" si="24"/>
        <v>50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685.0760571187169</v>
      </c>
      <c r="AF15">
        <f t="shared" si="3"/>
        <v>-34.253802855935845</v>
      </c>
      <c r="AG15">
        <f t="shared" si="3"/>
        <v>-41.284783885544293</v>
      </c>
      <c r="AH15">
        <f t="shared" si="4"/>
        <v>-519.91302299297092</v>
      </c>
      <c r="AI15">
        <f t="shared" si="5"/>
        <v>89.624447384265864</v>
      </c>
      <c r="AJ15">
        <f t="shared" si="6"/>
        <v>69.778125589092269</v>
      </c>
      <c r="AK15">
        <f t="shared" si="20"/>
        <v>151.26956196436913</v>
      </c>
      <c r="AL15">
        <f t="shared" si="7"/>
        <v>310.67213493772726</v>
      </c>
      <c r="AN15">
        <f t="shared" si="8"/>
        <v>255.76151293488982</v>
      </c>
      <c r="AO15">
        <f t="shared" si="8"/>
        <v>-12.78807564674449</v>
      </c>
      <c r="AP15">
        <f t="shared" si="8"/>
        <v>-15.412973023996644</v>
      </c>
      <c r="AQ15">
        <f t="shared" si="8"/>
        <v>-194.10069870853968</v>
      </c>
      <c r="AR15">
        <f t="shared" si="8"/>
        <v>33.459765555608996</v>
      </c>
      <c r="AS15">
        <f t="shared" si="8"/>
        <v>26.050478315481921</v>
      </c>
      <c r="AT15">
        <f t="shared" si="8"/>
        <v>56.473922314147821</v>
      </c>
      <c r="AU15">
        <f t="shared" si="8"/>
        <v>115.98416618523873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829.69558350842374</v>
      </c>
      <c r="P16">
        <f t="shared" si="23"/>
        <v>41.484779175421188</v>
      </c>
      <c r="Q16" s="4">
        <f t="shared" si="24"/>
        <v>50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668.54625017015621</v>
      </c>
      <c r="AF16">
        <f t="shared" si="3"/>
        <v>-33.427312508507811</v>
      </c>
      <c r="AG16">
        <f t="shared" si="3"/>
        <v>-40.28864703263595</v>
      </c>
      <c r="AH16">
        <f t="shared" si="4"/>
        <v>-583.28901405290503</v>
      </c>
      <c r="AI16">
        <f t="shared" si="5"/>
        <v>11.541276576107407</v>
      </c>
      <c r="AJ16">
        <f t="shared" si="6"/>
        <v>88.628302827575567</v>
      </c>
      <c r="AK16">
        <f t="shared" si="20"/>
        <v>143.95474399326721</v>
      </c>
      <c r="AL16">
        <f t="shared" si="7"/>
        <v>244.12432339695019</v>
      </c>
      <c r="AN16">
        <f t="shared" si="8"/>
        <v>229.91601680624805</v>
      </c>
      <c r="AO16">
        <f t="shared" si="8"/>
        <v>-11.495800840312404</v>
      </c>
      <c r="AP16">
        <f t="shared" si="8"/>
        <v>-13.855444175924902</v>
      </c>
      <c r="AQ16">
        <f t="shared" si="8"/>
        <v>-200.59567565258945</v>
      </c>
      <c r="AR16">
        <f t="shared" si="8"/>
        <v>3.9690961374213098</v>
      </c>
      <c r="AS16">
        <f t="shared" si="8"/>
        <v>30.479665927716749</v>
      </c>
      <c r="AT16">
        <f t="shared" si="8"/>
        <v>49.506674116968412</v>
      </c>
      <c r="AU16">
        <f t="shared" si="8"/>
        <v>83.955436182106467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829.69558350842374</v>
      </c>
      <c r="P17">
        <f t="shared" si="23"/>
        <v>41.484779175421188</v>
      </c>
      <c r="Q17" s="4">
        <f t="shared" si="24"/>
        <v>50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651.11578196920107</v>
      </c>
      <c r="AF17">
        <f t="shared" si="3"/>
        <v>-32.555789098460053</v>
      </c>
      <c r="AG17">
        <f t="shared" si="3"/>
        <v>-39.238233570914893</v>
      </c>
      <c r="AH17">
        <f t="shared" si="4"/>
        <v>-647.52699139469632</v>
      </c>
      <c r="AI17">
        <f t="shared" si="5"/>
        <v>-68.205232094870212</v>
      </c>
      <c r="AJ17">
        <f t="shared" si="6"/>
        <v>104.48097800209325</v>
      </c>
      <c r="AK17">
        <f t="shared" si="20"/>
        <v>134.95366084005838</v>
      </c>
      <c r="AL17">
        <f t="shared" si="7"/>
        <v>171.22940674728142</v>
      </c>
      <c r="AN17">
        <f t="shared" si="8"/>
        <v>206.2706127115035</v>
      </c>
      <c r="AO17">
        <f t="shared" si="8"/>
        <v>-10.313530635575175</v>
      </c>
      <c r="AP17">
        <f t="shared" si="8"/>
        <v>-12.430499620069948</v>
      </c>
      <c r="AQ17">
        <f t="shared" si="8"/>
        <v>-205.13369965979163</v>
      </c>
      <c r="AR17">
        <f t="shared" si="8"/>
        <v>-21.60711720393326</v>
      </c>
      <c r="AS17">
        <f t="shared" si="8"/>
        <v>33.099113776677449</v>
      </c>
      <c r="AT17">
        <f t="shared" si="8"/>
        <v>42.752725521335947</v>
      </c>
      <c r="AU17">
        <f t="shared" si="8"/>
        <v>54.244722094080139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829.69558350842374</v>
      </c>
      <c r="P18">
        <f t="shared" si="23"/>
        <v>41.484779175421188</v>
      </c>
      <c r="Q18" s="4">
        <f t="shared" si="24"/>
        <v>50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632.74576190741027</v>
      </c>
      <c r="AF18">
        <f t="shared" si="3"/>
        <v>-31.637288095370511</v>
      </c>
      <c r="AG18">
        <f t="shared" si="3"/>
        <v>-38.131199833064201</v>
      </c>
      <c r="AH18">
        <f t="shared" si="4"/>
        <v>-714.65140214153928</v>
      </c>
      <c r="AI18">
        <f t="shared" si="5"/>
        <v>-151.67412816256376</v>
      </c>
      <c r="AJ18">
        <f t="shared" si="6"/>
        <v>118.25096184170445</v>
      </c>
      <c r="AK18">
        <f t="shared" si="20"/>
        <v>124.51965320157205</v>
      </c>
      <c r="AL18">
        <f t="shared" si="7"/>
        <v>91.096486880712746</v>
      </c>
      <c r="AN18">
        <f t="shared" si="8"/>
        <v>184.65018556434643</v>
      </c>
      <c r="AO18">
        <f t="shared" si="8"/>
        <v>-9.2325092782173215</v>
      </c>
      <c r="AP18">
        <f t="shared" si="8"/>
        <v>-11.12758638436646</v>
      </c>
      <c r="AQ18">
        <f t="shared" si="8"/>
        <v>-208.55218946304913</v>
      </c>
      <c r="AR18">
        <f t="shared" si="8"/>
        <v>-44.262099561286476</v>
      </c>
      <c r="AS18">
        <f t="shared" si="8"/>
        <v>34.508428758829524</v>
      </c>
      <c r="AT18">
        <f t="shared" si="8"/>
        <v>36.337781229489849</v>
      </c>
      <c r="AU18">
        <f t="shared" si="8"/>
        <v>26.584110427032893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829.69558350842374</v>
      </c>
      <c r="P19">
        <f t="shared" si="23"/>
        <v>41.484779175421188</v>
      </c>
      <c r="Q19" s="4">
        <f t="shared" si="24"/>
        <v>50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613.27326291752286</v>
      </c>
      <c r="AF19">
        <f t="shared" si="3"/>
        <v>-30.663663145876146</v>
      </c>
      <c r="AG19">
        <f t="shared" si="3"/>
        <v>-36.957727334419182</v>
      </c>
      <c r="AH19">
        <f t="shared" si="4"/>
        <v>-792.16050031437521</v>
      </c>
      <c r="AI19">
        <f t="shared" si="5"/>
        <v>-246.50862787714766</v>
      </c>
      <c r="AJ19">
        <f t="shared" si="6"/>
        <v>132.11250089467978</v>
      </c>
      <c r="AK19">
        <f t="shared" si="20"/>
        <v>112.81769624546922</v>
      </c>
      <c r="AL19">
        <f t="shared" si="7"/>
        <v>-1.578430736998655</v>
      </c>
      <c r="AN19">
        <f t="shared" si="8"/>
        <v>164.86022999338368</v>
      </c>
      <c r="AO19">
        <f t="shared" si="8"/>
        <v>-8.2430114996691852</v>
      </c>
      <c r="AP19">
        <f t="shared" si="8"/>
        <v>-9.9349829787125703</v>
      </c>
      <c r="AQ19">
        <f t="shared" si="8"/>
        <v>-212.94872966125899</v>
      </c>
      <c r="AR19">
        <f t="shared" si="8"/>
        <v>-66.26649414625706</v>
      </c>
      <c r="AS19">
        <f t="shared" si="8"/>
        <v>35.514506500550233</v>
      </c>
      <c r="AT19">
        <f t="shared" si="8"/>
        <v>30.327673608123845</v>
      </c>
      <c r="AU19">
        <f t="shared" si="8"/>
        <v>-0.42431403758298292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829.69558350842374</v>
      </c>
      <c r="P20">
        <f t="shared" si="23"/>
        <v>41.484779175421188</v>
      </c>
      <c r="Q20" s="4">
        <f t="shared" si="24"/>
        <v>50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592.72482716684669</v>
      </c>
      <c r="AF20">
        <f t="shared" si="3"/>
        <v>-29.636241358342339</v>
      </c>
      <c r="AG20">
        <f t="shared" si="3"/>
        <v>-35.719415587369397</v>
      </c>
      <c r="AH20">
        <f t="shared" si="4"/>
        <v>-868.73447370559472</v>
      </c>
      <c r="AI20">
        <f t="shared" si="5"/>
        <v>-341.36530348445979</v>
      </c>
      <c r="AJ20">
        <f t="shared" si="6"/>
        <v>142.95213316637251</v>
      </c>
      <c r="AK20">
        <f t="shared" si="20"/>
        <v>99.842113112055642</v>
      </c>
      <c r="AL20">
        <f t="shared" si="7"/>
        <v>-98.571057206031639</v>
      </c>
      <c r="AN20">
        <f t="shared" si="8"/>
        <v>146.77644206043192</v>
      </c>
      <c r="AO20">
        <f t="shared" si="8"/>
        <v>-7.338822103021597</v>
      </c>
      <c r="AP20">
        <f t="shared" si="8"/>
        <v>-8.8451984666338621</v>
      </c>
      <c r="AQ20">
        <f t="shared" si="8"/>
        <v>-215.12470762399192</v>
      </c>
      <c r="AR20">
        <f t="shared" si="8"/>
        <v>-84.532286133215464</v>
      </c>
      <c r="AS20">
        <f t="shared" si="8"/>
        <v>35.399235074057351</v>
      </c>
      <c r="AT20">
        <f t="shared" si="8"/>
        <v>24.723901309194908</v>
      </c>
      <c r="AU20">
        <f t="shared" si="8"/>
        <v>-24.409149749963213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829.69558350842374</v>
      </c>
      <c r="P21">
        <f t="shared" si="23"/>
        <v>41.484779175421188</v>
      </c>
      <c r="Q21" s="4">
        <f t="shared" si="24"/>
        <v>50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571.25251025900354</v>
      </c>
      <c r="AF21">
        <f t="shared" si="3"/>
        <v>-28.562625512950181</v>
      </c>
      <c r="AG21">
        <f t="shared" si="3"/>
        <v>-34.425427928844925</v>
      </c>
      <c r="AH21">
        <f t="shared" si="4"/>
        <v>-936.79350265077971</v>
      </c>
      <c r="AI21">
        <f t="shared" si="5"/>
        <v>-428.52904583357122</v>
      </c>
      <c r="AJ21">
        <f t="shared" si="6"/>
        <v>149.43625662162714</v>
      </c>
      <c r="AK21">
        <f t="shared" si="20"/>
        <v>85.863855525426771</v>
      </c>
      <c r="AL21">
        <f t="shared" si="7"/>
        <v>-193.22893368651731</v>
      </c>
      <c r="AN21">
        <f t="shared" si="8"/>
        <v>130.30849402358882</v>
      </c>
      <c r="AO21">
        <f t="shared" si="8"/>
        <v>-6.5154247011794419</v>
      </c>
      <c r="AP21">
        <f t="shared" si="8"/>
        <v>-7.8527894214267464</v>
      </c>
      <c r="AQ21">
        <f t="shared" si="8"/>
        <v>-213.69210349055439</v>
      </c>
      <c r="AR21">
        <f t="shared" si="8"/>
        <v>-97.751823589571742</v>
      </c>
      <c r="AS21">
        <f t="shared" si="8"/>
        <v>34.087926447899356</v>
      </c>
      <c r="AT21">
        <f t="shared" si="8"/>
        <v>19.586416696014897</v>
      </c>
      <c r="AU21">
        <f t="shared" si="8"/>
        <v>-44.077480445657486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829.69558350842374</v>
      </c>
      <c r="P22">
        <f t="shared" si="23"/>
        <v>41.484779175421188</v>
      </c>
      <c r="Q22" s="4">
        <f t="shared" si="24"/>
        <v>50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548.84815132736844</v>
      </c>
      <c r="AF22">
        <f t="shared" si="3"/>
        <v>-27.442407566368423</v>
      </c>
      <c r="AG22">
        <f t="shared" si="3"/>
        <v>-33.075272559998872</v>
      </c>
      <c r="AH22">
        <f t="shared" si="4"/>
        <v>-1005.9010895576051</v>
      </c>
      <c r="AI22">
        <f t="shared" si="5"/>
        <v>-517.57061835660397</v>
      </c>
      <c r="AJ22">
        <f t="shared" si="6"/>
        <v>154.32247673104095</v>
      </c>
      <c r="AK22">
        <f t="shared" si="20"/>
        <v>71.254969661427907</v>
      </c>
      <c r="AL22">
        <f t="shared" si="7"/>
        <v>-291.99317196413506</v>
      </c>
      <c r="AN22">
        <f t="shared" si="8"/>
        <v>115.32890717228335</v>
      </c>
      <c r="AO22">
        <f t="shared" si="8"/>
        <v>-5.7664453586141677</v>
      </c>
      <c r="AP22">
        <f t="shared" si="8"/>
        <v>-6.9500735850977584</v>
      </c>
      <c r="AQ22">
        <f t="shared" si="8"/>
        <v>-211.36897901819148</v>
      </c>
      <c r="AR22">
        <f t="shared" si="8"/>
        <v>-108.75659078962005</v>
      </c>
      <c r="AS22">
        <f t="shared" si="8"/>
        <v>32.427626020908825</v>
      </c>
      <c r="AT22">
        <f t="shared" si="8"/>
        <v>14.972734738692933</v>
      </c>
      <c r="AU22">
        <f t="shared" si="8"/>
        <v>-61.356230030018281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829.69558350842374</v>
      </c>
      <c r="P23">
        <f t="shared" si="23"/>
        <v>41.484779175421188</v>
      </c>
      <c r="Q23" s="4">
        <f t="shared" si="24"/>
        <v>50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525.57538268370104</v>
      </c>
      <c r="AF23">
        <f t="shared" si="3"/>
        <v>-26.278769134185051</v>
      </c>
      <c r="AG23">
        <f t="shared" si="3"/>
        <v>-31.672784159056871</v>
      </c>
      <c r="AH23">
        <f t="shared" si="4"/>
        <v>-1071.7356753420192</v>
      </c>
      <c r="AI23">
        <f t="shared" si="5"/>
        <v>-604.1118459515601</v>
      </c>
      <c r="AJ23">
        <f t="shared" si="6"/>
        <v>0</v>
      </c>
      <c r="AK23">
        <f t="shared" si="20"/>
        <v>56.157364192142161</v>
      </c>
      <c r="AL23">
        <f t="shared" si="7"/>
        <v>-547.95448175941794</v>
      </c>
      <c r="AN23">
        <f t="shared" si="8"/>
        <v>101.73311749486756</v>
      </c>
      <c r="AO23">
        <f t="shared" si="8"/>
        <v>-5.0866558747433777</v>
      </c>
      <c r="AP23">
        <f t="shared" si="8"/>
        <v>-6.1307496096750453</v>
      </c>
      <c r="AQ23">
        <f t="shared" si="8"/>
        <v>-207.45075773198329</v>
      </c>
      <c r="AR23">
        <f t="shared" si="8"/>
        <v>-116.93504572153415</v>
      </c>
      <c r="AS23">
        <f t="shared" si="8"/>
        <v>0</v>
      </c>
      <c r="AT23">
        <f t="shared" si="8"/>
        <v>10.870112866377291</v>
      </c>
      <c r="AU23">
        <f t="shared" si="8"/>
        <v>-106.06493285515687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6985.3757339287431</v>
      </c>
      <c r="AO25" s="8">
        <f t="shared" si="25"/>
        <v>-971.54047432775496</v>
      </c>
      <c r="AP25" s="8">
        <f t="shared" si="25"/>
        <v>-2890.8683653395724</v>
      </c>
      <c r="AQ25" s="8">
        <f t="shared" si="25"/>
        <v>-3343.9464161890646</v>
      </c>
      <c r="AR25" s="8">
        <f t="shared" si="25"/>
        <v>-220.97952192764814</v>
      </c>
      <c r="AS25" s="8">
        <f t="shared" si="25"/>
        <v>-618.33842642331194</v>
      </c>
      <c r="AT25" s="8">
        <f t="shared" si="25"/>
        <v>1088.3722054493323</v>
      </c>
      <c r="AU25" s="9">
        <f t="shared" si="25"/>
        <v>249.05425709837215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AA32-B600-4B06-8D03-806B12DEEB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2840.494711307299</v>
      </c>
      <c r="K3">
        <v>1</v>
      </c>
      <c r="L3" s="2">
        <v>0</v>
      </c>
      <c r="O3">
        <f>$C$3</f>
        <v>2840.494711307299</v>
      </c>
      <c r="P3">
        <f>O3*B5</f>
        <v>2272.3957690458392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2840.494711307299</v>
      </c>
      <c r="AF3">
        <f t="shared" ref="AF3:AG23" si="3">-$Z3*P3</f>
        <v>-2272.3957690458392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-1951.80926173854</v>
      </c>
      <c r="AJ3">
        <f t="shared" ref="AJ3:AJ23" si="6">AB3-AC3</f>
        <v>0</v>
      </c>
      <c r="AL3">
        <f t="shared" ref="AL3:AL23" si="7">SUM(AI3:AK3)</f>
        <v>-1951.80926173854</v>
      </c>
      <c r="AN3">
        <f t="shared" ref="AN3:AU23" si="8">AE3*$K3</f>
        <v>2840.494711307299</v>
      </c>
      <c r="AO3">
        <f t="shared" si="8"/>
        <v>-2272.3957690458392</v>
      </c>
      <c r="AP3">
        <f t="shared" si="8"/>
        <v>-2519.9082039999998</v>
      </c>
      <c r="AQ3">
        <f t="shared" si="8"/>
        <v>0</v>
      </c>
      <c r="AR3">
        <f t="shared" si="8"/>
        <v>-1951.80926173854</v>
      </c>
      <c r="AS3">
        <f t="shared" si="8"/>
        <v>0</v>
      </c>
      <c r="AT3">
        <f t="shared" si="8"/>
        <v>0</v>
      </c>
      <c r="AU3">
        <f t="shared" si="8"/>
        <v>-1951.80926173854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2840.494711307299</v>
      </c>
      <c r="P5">
        <f t="shared" ref="P5:P23" si="23">O5*$C$5</f>
        <v>142.02473556536495</v>
      </c>
      <c r="Q5" s="4">
        <f t="shared" ref="Q5:Q23" si="24">$C$8</f>
        <v>50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2719.989338958248</v>
      </c>
      <c r="AF5">
        <f t="shared" si="3"/>
        <v>-135.99946694791242</v>
      </c>
      <c r="AG5">
        <f t="shared" si="3"/>
        <v>-47.87879604441175</v>
      </c>
      <c r="AH5">
        <f t="shared" si="4"/>
        <v>-602.95361258824778</v>
      </c>
      <c r="AI5">
        <f t="shared" si="5"/>
        <v>1933.1574633776759</v>
      </c>
      <c r="AJ5">
        <f t="shared" si="6"/>
        <v>-569.02868337046675</v>
      </c>
      <c r="AK5">
        <f t="shared" si="20"/>
        <v>281.9514038636537</v>
      </c>
      <c r="AL5">
        <f t="shared" si="7"/>
        <v>1646.0801838708628</v>
      </c>
      <c r="AN5">
        <f t="shared" si="8"/>
        <v>2308.0750992009794</v>
      </c>
      <c r="AO5">
        <f t="shared" si="8"/>
        <v>-115.40375496004899</v>
      </c>
      <c r="AP5">
        <f t="shared" si="8"/>
        <v>-40.628047818802649</v>
      </c>
      <c r="AQ5">
        <f t="shared" si="8"/>
        <v>-511.6425271435856</v>
      </c>
      <c r="AR5">
        <f t="shared" si="8"/>
        <v>1640.4007692785419</v>
      </c>
      <c r="AS5">
        <f t="shared" si="8"/>
        <v>-482.85517741091888</v>
      </c>
      <c r="AT5">
        <f t="shared" si="8"/>
        <v>239.2527812964517</v>
      </c>
      <c r="AU5">
        <f t="shared" si="8"/>
        <v>1396.7983731640747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2840.494711307299</v>
      </c>
      <c r="P6">
        <f t="shared" si="23"/>
        <v>142.02473556536495</v>
      </c>
      <c r="Q6" s="4">
        <f t="shared" si="24"/>
        <v>50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2654.3602774724054</v>
      </c>
      <c r="AF6">
        <f t="shared" si="3"/>
        <v>-132.71801387362027</v>
      </c>
      <c r="AG6">
        <f t="shared" si="3"/>
        <v>-46.723556057085077</v>
      </c>
      <c r="AH6">
        <f t="shared" si="4"/>
        <v>-676.45202688256416</v>
      </c>
      <c r="AI6">
        <f t="shared" si="5"/>
        <v>1798.4666806591358</v>
      </c>
      <c r="AJ6">
        <f t="shared" si="6"/>
        <v>-444.510850888204</v>
      </c>
      <c r="AK6">
        <f t="shared" si="20"/>
        <v>325.30911681003812</v>
      </c>
      <c r="AL6">
        <f t="shared" si="7"/>
        <v>1679.26494658097</v>
      </c>
      <c r="AN6">
        <f t="shared" si="8"/>
        <v>2074.8369338629464</v>
      </c>
      <c r="AO6">
        <f t="shared" si="8"/>
        <v>-103.74184669314732</v>
      </c>
      <c r="AP6">
        <f t="shared" si="8"/>
        <v>-36.522457260764114</v>
      </c>
      <c r="AQ6">
        <f t="shared" si="8"/>
        <v>-528.76305499074658</v>
      </c>
      <c r="AR6">
        <f t="shared" si="8"/>
        <v>1405.8095749182885</v>
      </c>
      <c r="AS6">
        <f t="shared" si="8"/>
        <v>-347.46132194380635</v>
      </c>
      <c r="AT6">
        <f t="shared" si="8"/>
        <v>254.28476164604581</v>
      </c>
      <c r="AU6">
        <f t="shared" si="8"/>
        <v>1312.633014620528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2840.494711307299</v>
      </c>
      <c r="P7">
        <f t="shared" si="23"/>
        <v>142.02473556536495</v>
      </c>
      <c r="Q7" s="4">
        <f t="shared" si="24"/>
        <v>50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2585.1552787178907</v>
      </c>
      <c r="AF7">
        <f t="shared" si="3"/>
        <v>-129.25776393589453</v>
      </c>
      <c r="AG7">
        <f t="shared" si="3"/>
        <v>-45.50537039247132</v>
      </c>
      <c r="AH7">
        <f t="shared" si="4"/>
        <v>-750.95010404290247</v>
      </c>
      <c r="AI7">
        <f t="shared" si="5"/>
        <v>1659.4420403466222</v>
      </c>
      <c r="AJ7">
        <f t="shared" si="6"/>
        <v>-334.19642685059534</v>
      </c>
      <c r="AK7">
        <f t="shared" si="20"/>
        <v>357.72088969649326</v>
      </c>
      <c r="AL7">
        <f t="shared" si="7"/>
        <v>1682.9665031925201</v>
      </c>
      <c r="AN7">
        <f t="shared" si="8"/>
        <v>1861.4531147911605</v>
      </c>
      <c r="AO7">
        <f t="shared" si="8"/>
        <v>-93.072655739558016</v>
      </c>
      <c r="AP7">
        <f t="shared" si="8"/>
        <v>-32.766354173820169</v>
      </c>
      <c r="AQ7">
        <f t="shared" si="8"/>
        <v>-540.72512461095778</v>
      </c>
      <c r="AR7">
        <f t="shared" si="8"/>
        <v>1194.8889802668243</v>
      </c>
      <c r="AS7">
        <f t="shared" si="8"/>
        <v>-240.63969574069196</v>
      </c>
      <c r="AT7">
        <f t="shared" si="8"/>
        <v>257.57859492356931</v>
      </c>
      <c r="AU7">
        <f t="shared" si="8"/>
        <v>1211.8278794497016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2840.494711307299</v>
      </c>
      <c r="P8">
        <f t="shared" si="23"/>
        <v>142.02473556536495</v>
      </c>
      <c r="Q8" s="4">
        <f t="shared" si="24"/>
        <v>50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2512.219933502839</v>
      </c>
      <c r="AF8">
        <f t="shared" si="3"/>
        <v>-125.61099667514196</v>
      </c>
      <c r="AG8">
        <f t="shared" si="3"/>
        <v>-44.221521052342041</v>
      </c>
      <c r="AH8">
        <f t="shared" si="4"/>
        <v>-828.79563620456474</v>
      </c>
      <c r="AI8">
        <f t="shared" si="5"/>
        <v>1513.5917795707905</v>
      </c>
      <c r="AJ8">
        <f t="shared" si="6"/>
        <v>-235.20527709919406</v>
      </c>
      <c r="AK8">
        <f t="shared" si="20"/>
        <v>380.38958414224709</v>
      </c>
      <c r="AL8">
        <f t="shared" si="7"/>
        <v>1658.7760866138435</v>
      </c>
      <c r="AN8">
        <f t="shared" si="8"/>
        <v>1666.3433464768571</v>
      </c>
      <c r="AO8">
        <f t="shared" si="8"/>
        <v>-83.317167323842867</v>
      </c>
      <c r="AP8">
        <f t="shared" si="8"/>
        <v>-29.331921299546185</v>
      </c>
      <c r="AQ8">
        <f t="shared" si="8"/>
        <v>-549.73614195190828</v>
      </c>
      <c r="AR8">
        <f t="shared" si="8"/>
        <v>1003.9581159015599</v>
      </c>
      <c r="AS8">
        <f t="shared" si="8"/>
        <v>-156.01052412796031</v>
      </c>
      <c r="AT8">
        <f t="shared" si="8"/>
        <v>252.31057366889399</v>
      </c>
      <c r="AU8">
        <f t="shared" si="8"/>
        <v>1100.2581654424937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2840.494711307299</v>
      </c>
      <c r="P9">
        <f t="shared" si="23"/>
        <v>142.02473556536495</v>
      </c>
      <c r="Q9" s="4">
        <f t="shared" si="24"/>
        <v>50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2434.9073649128227</v>
      </c>
      <c r="AF9">
        <f t="shared" si="3"/>
        <v>-121.74536824564115</v>
      </c>
      <c r="AG9">
        <f t="shared" si="3"/>
        <v>-42.860621342121597</v>
      </c>
      <c r="AH9">
        <f t="shared" si="4"/>
        <v>-918.68449969702715</v>
      </c>
      <c r="AI9">
        <f t="shared" si="5"/>
        <v>1351.6168756280326</v>
      </c>
      <c r="AJ9">
        <f t="shared" si="6"/>
        <v>-141.34186106049401</v>
      </c>
      <c r="AK9">
        <f t="shared" si="20"/>
        <v>394.23156855076377</v>
      </c>
      <c r="AL9">
        <f t="shared" si="7"/>
        <v>1604.5065831183024</v>
      </c>
      <c r="AN9">
        <f t="shared" si="8"/>
        <v>1487.7523491704683</v>
      </c>
      <c r="AO9">
        <f t="shared" si="8"/>
        <v>-74.387617458523422</v>
      </c>
      <c r="AP9">
        <f t="shared" si="8"/>
        <v>-26.188261207600537</v>
      </c>
      <c r="AQ9">
        <f t="shared" si="8"/>
        <v>-561.32526529184133</v>
      </c>
      <c r="AR9">
        <f t="shared" si="8"/>
        <v>825.85120521250292</v>
      </c>
      <c r="AS9">
        <f t="shared" si="8"/>
        <v>-86.36126731515499</v>
      </c>
      <c r="AT9">
        <f t="shared" si="8"/>
        <v>240.87936595877707</v>
      </c>
      <c r="AU9">
        <f t="shared" si="8"/>
        <v>980.36930385612504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2840.494711307299</v>
      </c>
      <c r="P10">
        <f t="shared" si="23"/>
        <v>142.02473556536495</v>
      </c>
      <c r="Q10" s="4">
        <f t="shared" si="24"/>
        <v>50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2353.322954549431</v>
      </c>
      <c r="AF10">
        <f t="shared" si="3"/>
        <v>-117.66614772747155</v>
      </c>
      <c r="AG10">
        <f t="shared" si="3"/>
        <v>-41.424526248569329</v>
      </c>
      <c r="AH10">
        <f t="shared" si="4"/>
        <v>-1007.4888801310528</v>
      </c>
      <c r="AI10">
        <f t="shared" si="5"/>
        <v>1186.7434004423374</v>
      </c>
      <c r="AJ10">
        <f t="shared" si="6"/>
        <v>-60.297437667090435</v>
      </c>
      <c r="AK10">
        <f t="shared" si="20"/>
        <v>399.69420017999687</v>
      </c>
      <c r="AL10">
        <f t="shared" si="7"/>
        <v>1526.1401629552438</v>
      </c>
      <c r="AN10">
        <f t="shared" si="8"/>
        <v>1324.5583636942301</v>
      </c>
      <c r="AO10">
        <f t="shared" si="8"/>
        <v>-66.227918184711513</v>
      </c>
      <c r="AP10">
        <f t="shared" si="8"/>
        <v>-23.315628056294116</v>
      </c>
      <c r="AQ10">
        <f t="shared" si="8"/>
        <v>-567.06106568446739</v>
      </c>
      <c r="AR10">
        <f t="shared" si="8"/>
        <v>667.95375176875723</v>
      </c>
      <c r="AS10">
        <f t="shared" si="8"/>
        <v>-33.938170371761672</v>
      </c>
      <c r="AT10">
        <f t="shared" si="8"/>
        <v>224.96627364511198</v>
      </c>
      <c r="AU10">
        <f t="shared" si="8"/>
        <v>858.98185504210744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6705.1177011944546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2840.494711307299</v>
      </c>
      <c r="P11">
        <f t="shared" si="23"/>
        <v>142.02473556536495</v>
      </c>
      <c r="Q11" s="4">
        <f t="shared" si="24"/>
        <v>50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2268.0704158492713</v>
      </c>
      <c r="AF11">
        <f t="shared" si="3"/>
        <v>-113.40352079246355</v>
      </c>
      <c r="AG11">
        <f t="shared" si="3"/>
        <v>-39.923862678227316</v>
      </c>
      <c r="AH11">
        <f t="shared" si="4"/>
        <v>-1086.4183078563174</v>
      </c>
      <c r="AI11">
        <f t="shared" si="5"/>
        <v>1028.3247245222633</v>
      </c>
      <c r="AJ11">
        <f t="shared" si="6"/>
        <v>4.7422479171091254</v>
      </c>
      <c r="AK11">
        <f t="shared" si="20"/>
        <v>397.92350378647768</v>
      </c>
      <c r="AL11">
        <f t="shared" si="7"/>
        <v>1430.9904762258502</v>
      </c>
      <c r="AN11">
        <f t="shared" si="8"/>
        <v>1175.9462431190389</v>
      </c>
      <c r="AO11">
        <f t="shared" si="8"/>
        <v>-58.797312155951936</v>
      </c>
      <c r="AP11">
        <f t="shared" si="8"/>
        <v>-20.699673166753151</v>
      </c>
      <c r="AQ11">
        <f t="shared" si="8"/>
        <v>-563.28477222388096</v>
      </c>
      <c r="AR11">
        <f t="shared" si="8"/>
        <v>533.16448557245292</v>
      </c>
      <c r="AS11">
        <f t="shared" si="8"/>
        <v>2.4587546237956697</v>
      </c>
      <c r="AT11">
        <f t="shared" si="8"/>
        <v>206.31486838174544</v>
      </c>
      <c r="AU11">
        <f t="shared" si="8"/>
        <v>741.93810857799406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2840.494711307299</v>
      </c>
      <c r="P12">
        <f t="shared" si="23"/>
        <v>142.02473556536495</v>
      </c>
      <c r="Q12" s="4">
        <f t="shared" si="24"/>
        <v>50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2179.1173473439421</v>
      </c>
      <c r="AF12">
        <f t="shared" si="3"/>
        <v>-108.95586736719711</v>
      </c>
      <c r="AG12">
        <f t="shared" si="3"/>
        <v>-38.358060282059689</v>
      </c>
      <c r="AH12">
        <f t="shared" si="4"/>
        <v>-1166.563769385351</v>
      </c>
      <c r="AI12">
        <f t="shared" si="5"/>
        <v>865.23965030933414</v>
      </c>
      <c r="AJ12">
        <f t="shared" si="6"/>
        <v>61.285642507452394</v>
      </c>
      <c r="AK12">
        <f t="shared" si="20"/>
        <v>390.2864027684837</v>
      </c>
      <c r="AL12">
        <f t="shared" si="7"/>
        <v>1316.8116955852702</v>
      </c>
      <c r="AN12">
        <f t="shared" si="8"/>
        <v>1040.7655780882594</v>
      </c>
      <c r="AO12">
        <f t="shared" si="8"/>
        <v>-52.038278904412977</v>
      </c>
      <c r="AP12">
        <f t="shared" si="8"/>
        <v>-18.320146380579974</v>
      </c>
      <c r="AQ12">
        <f t="shared" si="8"/>
        <v>-557.16109887382424</v>
      </c>
      <c r="AR12">
        <f t="shared" si="8"/>
        <v>413.24605392944216</v>
      </c>
      <c r="AS12">
        <f t="shared" si="8"/>
        <v>29.270560959244989</v>
      </c>
      <c r="AT12">
        <f t="shared" si="8"/>
        <v>186.40421273890027</v>
      </c>
      <c r="AU12">
        <f t="shared" si="8"/>
        <v>628.92082762758741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2840.494711307299</v>
      </c>
      <c r="P13">
        <f t="shared" si="23"/>
        <v>142.02473556536495</v>
      </c>
      <c r="Q13" s="4">
        <f t="shared" si="24"/>
        <v>50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2086.7163913609661</v>
      </c>
      <c r="AF13">
        <f t="shared" si="3"/>
        <v>-104.33581956804829</v>
      </c>
      <c r="AG13">
        <f t="shared" si="3"/>
        <v>-36.73156621369985</v>
      </c>
      <c r="AH13">
        <f t="shared" si="4"/>
        <v>-1242.9134655392397</v>
      </c>
      <c r="AI13">
        <f t="shared" si="5"/>
        <v>702.73554003997833</v>
      </c>
      <c r="AJ13">
        <f t="shared" si="6"/>
        <v>107.96061462489797</v>
      </c>
      <c r="AK13">
        <f t="shared" si="20"/>
        <v>377.53047989272949</v>
      </c>
      <c r="AL13">
        <f t="shared" si="7"/>
        <v>1188.2266345576058</v>
      </c>
      <c r="AN13">
        <f t="shared" si="8"/>
        <v>918.07274894314219</v>
      </c>
      <c r="AO13">
        <f t="shared" si="8"/>
        <v>-45.903637447157102</v>
      </c>
      <c r="AP13">
        <f t="shared" si="8"/>
        <v>-16.16043756900029</v>
      </c>
      <c r="AQ13">
        <f t="shared" si="8"/>
        <v>-546.83280714627267</v>
      </c>
      <c r="AR13">
        <f t="shared" si="8"/>
        <v>309.17586678071217</v>
      </c>
      <c r="AS13">
        <f t="shared" si="8"/>
        <v>47.498404026829711</v>
      </c>
      <c r="AT13">
        <f t="shared" si="8"/>
        <v>166.09849183141145</v>
      </c>
      <c r="AU13">
        <f t="shared" si="8"/>
        <v>522.7727626389534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2840.494711307299</v>
      </c>
      <c r="P14">
        <f t="shared" si="23"/>
        <v>142.02473556536495</v>
      </c>
      <c r="Q14" s="4">
        <f t="shared" si="24"/>
        <v>50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1990.837816308599</v>
      </c>
      <c r="AF14">
        <f t="shared" si="3"/>
        <v>-99.541890815429952</v>
      </c>
      <c r="AG14">
        <f t="shared" si="3"/>
        <v>-35.043857120796105</v>
      </c>
      <c r="AH14">
        <f t="shared" si="4"/>
        <v>-1320.3934307667548</v>
      </c>
      <c r="AI14">
        <f t="shared" si="5"/>
        <v>535.85863760561824</v>
      </c>
      <c r="AJ14">
        <f t="shared" si="6"/>
        <v>147.99405607151721</v>
      </c>
      <c r="AK14">
        <f t="shared" si="20"/>
        <v>360.4977788248857</v>
      </c>
      <c r="AL14">
        <f t="shared" si="7"/>
        <v>1044.3504725020211</v>
      </c>
      <c r="AN14">
        <f t="shared" si="8"/>
        <v>806.84649647180095</v>
      </c>
      <c r="AO14">
        <f t="shared" si="8"/>
        <v>-40.342324823590047</v>
      </c>
      <c r="AP14">
        <f t="shared" si="8"/>
        <v>-14.202569947762038</v>
      </c>
      <c r="AQ14">
        <f t="shared" si="8"/>
        <v>-535.12888134399259</v>
      </c>
      <c r="AR14">
        <f t="shared" si="8"/>
        <v>217.1727203564563</v>
      </c>
      <c r="AS14">
        <f t="shared" si="8"/>
        <v>59.979012183604937</v>
      </c>
      <c r="AT14">
        <f t="shared" si="8"/>
        <v>146.10249385861479</v>
      </c>
      <c r="AU14">
        <f t="shared" si="8"/>
        <v>423.25422639867605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2840.494711307299</v>
      </c>
      <c r="P15">
        <f t="shared" si="23"/>
        <v>142.02473556536495</v>
      </c>
      <c r="Q15" s="4">
        <f t="shared" si="24"/>
        <v>50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1891.2271918175611</v>
      </c>
      <c r="AF15">
        <f t="shared" si="3"/>
        <v>-94.561359590878055</v>
      </c>
      <c r="AG15">
        <f t="shared" si="3"/>
        <v>-33.290454375589199</v>
      </c>
      <c r="AH15">
        <f t="shared" si="4"/>
        <v>-1402.9641739989395</v>
      </c>
      <c r="AI15">
        <f t="shared" si="5"/>
        <v>360.41120385215436</v>
      </c>
      <c r="AJ15">
        <f t="shared" si="6"/>
        <v>183.54014330166115</v>
      </c>
      <c r="AK15">
        <f t="shared" si="20"/>
        <v>339.73594511773399</v>
      </c>
      <c r="AL15">
        <f t="shared" si="7"/>
        <v>883.6872922715495</v>
      </c>
      <c r="AN15">
        <f t="shared" si="8"/>
        <v>706.05755792607056</v>
      </c>
      <c r="AO15">
        <f t="shared" si="8"/>
        <v>-35.302877896303528</v>
      </c>
      <c r="AP15">
        <f t="shared" si="8"/>
        <v>-12.428425849825244</v>
      </c>
      <c r="AQ15">
        <f t="shared" si="8"/>
        <v>-523.77285121385592</v>
      </c>
      <c r="AR15">
        <f t="shared" si="8"/>
        <v>134.55340296608588</v>
      </c>
      <c r="AS15">
        <f t="shared" si="8"/>
        <v>68.521595883162888</v>
      </c>
      <c r="AT15">
        <f t="shared" si="8"/>
        <v>126.83464619552296</v>
      </c>
      <c r="AU15">
        <f t="shared" si="8"/>
        <v>329.90964504477171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2840.494711307299</v>
      </c>
      <c r="P16">
        <f t="shared" si="23"/>
        <v>142.02473556536495</v>
      </c>
      <c r="Q16" s="4">
        <f t="shared" si="24"/>
        <v>50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1788.3335580263329</v>
      </c>
      <c r="AF16">
        <f t="shared" si="3"/>
        <v>-89.416677901316646</v>
      </c>
      <c r="AG16">
        <f t="shared" si="3"/>
        <v>-31.479262237444487</v>
      </c>
      <c r="AH16">
        <f t="shared" si="4"/>
        <v>-1478.2875943888203</v>
      </c>
      <c r="AI16">
        <f t="shared" si="5"/>
        <v>189.15002349875135</v>
      </c>
      <c r="AJ16">
        <f t="shared" si="6"/>
        <v>210.65783310414508</v>
      </c>
      <c r="AK16">
        <f t="shared" si="20"/>
        <v>315.66547464588041</v>
      </c>
      <c r="AL16">
        <f t="shared" si="7"/>
        <v>715.47333124877684</v>
      </c>
      <c r="AN16">
        <f t="shared" si="8"/>
        <v>615.01583215478502</v>
      </c>
      <c r="AO16">
        <f t="shared" si="8"/>
        <v>-30.750791607739256</v>
      </c>
      <c r="AP16">
        <f t="shared" si="8"/>
        <v>-10.825857723067761</v>
      </c>
      <c r="AQ16">
        <f t="shared" si="8"/>
        <v>-508.3896518893979</v>
      </c>
      <c r="AR16">
        <f t="shared" si="8"/>
        <v>65.049530934580147</v>
      </c>
      <c r="AS16">
        <f t="shared" si="8"/>
        <v>72.446161928233465</v>
      </c>
      <c r="AT16">
        <f t="shared" si="8"/>
        <v>108.55875499318493</v>
      </c>
      <c r="AU16">
        <f t="shared" si="8"/>
        <v>246.05444785599855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2840.494711307299</v>
      </c>
      <c r="P17">
        <f t="shared" si="23"/>
        <v>142.02473556536495</v>
      </c>
      <c r="Q17" s="4">
        <f t="shared" si="24"/>
        <v>50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1682.7349686685263</v>
      </c>
      <c r="AF17">
        <f t="shared" si="3"/>
        <v>-84.13674843342632</v>
      </c>
      <c r="AG17">
        <f t="shared" si="3"/>
        <v>-29.620455936249051</v>
      </c>
      <c r="AH17">
        <f t="shared" si="4"/>
        <v>-1544.0136788209952</v>
      </c>
      <c r="AI17">
        <f t="shared" si="5"/>
        <v>24.964085477855633</v>
      </c>
      <c r="AJ17">
        <f t="shared" si="6"/>
        <v>229.7955801905066</v>
      </c>
      <c r="AK17">
        <f t="shared" si="20"/>
        <v>289.05459418739258</v>
      </c>
      <c r="AL17">
        <f t="shared" si="7"/>
        <v>543.81425985575481</v>
      </c>
      <c r="AN17">
        <f t="shared" si="8"/>
        <v>533.0830285952859</v>
      </c>
      <c r="AO17">
        <f t="shared" si="8"/>
        <v>-26.654151429764298</v>
      </c>
      <c r="AP17">
        <f t="shared" si="8"/>
        <v>-9.3836300147508762</v>
      </c>
      <c r="AQ17">
        <f t="shared" si="8"/>
        <v>-489.1367347941416</v>
      </c>
      <c r="AR17">
        <f t="shared" si="8"/>
        <v>7.9085123566290729</v>
      </c>
      <c r="AS17">
        <f t="shared" si="8"/>
        <v>72.798227960220657</v>
      </c>
      <c r="AT17">
        <f t="shared" si="8"/>
        <v>91.571222663020563</v>
      </c>
      <c r="AU17">
        <f t="shared" si="8"/>
        <v>172.2779629798703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2840.494711307299</v>
      </c>
      <c r="P18">
        <f t="shared" si="23"/>
        <v>142.02473556536495</v>
      </c>
      <c r="Q18" s="4">
        <f t="shared" si="24"/>
        <v>50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1574.572120256041</v>
      </c>
      <c r="AF18">
        <f t="shared" si="3"/>
        <v>-78.728606012802047</v>
      </c>
      <c r="AG18">
        <f t="shared" si="3"/>
        <v>-27.716512091856099</v>
      </c>
      <c r="AH18">
        <f t="shared" si="4"/>
        <v>-1607.7392850304614</v>
      </c>
      <c r="AI18">
        <f t="shared" si="5"/>
        <v>-139.61228287907852</v>
      </c>
      <c r="AJ18">
        <f t="shared" si="6"/>
        <v>244.3848065552902</v>
      </c>
      <c r="AK18">
        <f t="shared" si="20"/>
        <v>260.59760109819501</v>
      </c>
      <c r="AL18">
        <f t="shared" si="7"/>
        <v>365.37012477440669</v>
      </c>
      <c r="AN18">
        <f t="shared" si="8"/>
        <v>459.49740273767196</v>
      </c>
      <c r="AO18">
        <f t="shared" si="8"/>
        <v>-22.974870136883595</v>
      </c>
      <c r="AP18">
        <f t="shared" si="8"/>
        <v>-8.0883340656915799</v>
      </c>
      <c r="AQ18">
        <f t="shared" si="8"/>
        <v>-469.17636623128465</v>
      </c>
      <c r="AR18">
        <f t="shared" si="8"/>
        <v>-40.742167696187877</v>
      </c>
      <c r="AS18">
        <f t="shared" si="8"/>
        <v>71.317269267059089</v>
      </c>
      <c r="AT18">
        <f t="shared" si="8"/>
        <v>76.048546347192371</v>
      </c>
      <c r="AU18">
        <f t="shared" si="8"/>
        <v>106.6236479180636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2840.494711307299</v>
      </c>
      <c r="P19">
        <f t="shared" si="23"/>
        <v>142.02473556536495</v>
      </c>
      <c r="Q19" s="4">
        <f t="shared" si="24"/>
        <v>50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1464.0769326803968</v>
      </c>
      <c r="AF19">
        <f t="shared" si="3"/>
        <v>-73.20384663401984</v>
      </c>
      <c r="AG19">
        <f t="shared" si="3"/>
        <v>-25.771513089819752</v>
      </c>
      <c r="AH19">
        <f t="shared" si="4"/>
        <v>-1667.8338811177848</v>
      </c>
      <c r="AI19">
        <f t="shared" si="5"/>
        <v>-302.73230816122759</v>
      </c>
      <c r="AJ19">
        <f t="shared" si="6"/>
        <v>254.58558703928202</v>
      </c>
      <c r="AK19">
        <f t="shared" si="20"/>
        <v>230.70257494998387</v>
      </c>
      <c r="AL19">
        <f t="shared" si="7"/>
        <v>182.55585382803829</v>
      </c>
      <c r="AN19">
        <f t="shared" si="8"/>
        <v>393.57342712356063</v>
      </c>
      <c r="AO19">
        <f t="shared" si="8"/>
        <v>-19.678671356178032</v>
      </c>
      <c r="AP19">
        <f t="shared" si="8"/>
        <v>-6.9279028325038459</v>
      </c>
      <c r="AQ19">
        <f t="shared" si="8"/>
        <v>-448.34740703315833</v>
      </c>
      <c r="AR19">
        <f t="shared" si="8"/>
        <v>-81.380554098279546</v>
      </c>
      <c r="AS19">
        <f t="shared" si="8"/>
        <v>68.437743776123469</v>
      </c>
      <c r="AT19">
        <f t="shared" si="8"/>
        <v>62.017508125794819</v>
      </c>
      <c r="AU19">
        <f t="shared" si="8"/>
        <v>49.074697803638742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2840.494711307299</v>
      </c>
      <c r="P20">
        <f t="shared" si="23"/>
        <v>142.02473556536495</v>
      </c>
      <c r="Q20" s="4">
        <f t="shared" si="24"/>
        <v>50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1351.4545876311226</v>
      </c>
      <c r="AF20">
        <f t="shared" si="3"/>
        <v>-67.57272938155613</v>
      </c>
      <c r="AG20">
        <f t="shared" si="3"/>
        <v>-23.78907065468772</v>
      </c>
      <c r="AH20">
        <f t="shared" si="4"/>
        <v>-1724.7273042338352</v>
      </c>
      <c r="AI20">
        <f t="shared" si="5"/>
        <v>-464.63451663895648</v>
      </c>
      <c r="AJ20">
        <f t="shared" si="6"/>
        <v>261.13134138256055</v>
      </c>
      <c r="AK20">
        <f t="shared" si="20"/>
        <v>199.76172375082976</v>
      </c>
      <c r="AL20">
        <f t="shared" si="7"/>
        <v>-3.7414515055661752</v>
      </c>
      <c r="AN20">
        <f t="shared" si="8"/>
        <v>334.66068382336778</v>
      </c>
      <c r="AO20">
        <f t="shared" si="8"/>
        <v>-16.73303419116839</v>
      </c>
      <c r="AP20">
        <f t="shared" si="8"/>
        <v>-5.8908872896535822</v>
      </c>
      <c r="AQ20">
        <f t="shared" si="8"/>
        <v>-427.09420229610731</v>
      </c>
      <c r="AR20">
        <f t="shared" si="8"/>
        <v>-115.05743995356151</v>
      </c>
      <c r="AS20">
        <f t="shared" si="8"/>
        <v>64.663951030705348</v>
      </c>
      <c r="AT20">
        <f t="shared" si="8"/>
        <v>49.466993330030135</v>
      </c>
      <c r="AU20">
        <f t="shared" si="8"/>
        <v>-0.92649559282602278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2840.494711307299</v>
      </c>
      <c r="P21">
        <f t="shared" si="23"/>
        <v>142.02473556536495</v>
      </c>
      <c r="Q21" s="4">
        <f t="shared" si="24"/>
        <v>50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1236.9714504855731</v>
      </c>
      <c r="AF21">
        <f t="shared" si="3"/>
        <v>-61.848572524278659</v>
      </c>
      <c r="AG21">
        <f t="shared" si="3"/>
        <v>-21.773873501004935</v>
      </c>
      <c r="AH21">
        <f t="shared" si="4"/>
        <v>-1777.3064471359069</v>
      </c>
      <c r="AI21">
        <f t="shared" si="5"/>
        <v>-623.95744267561736</v>
      </c>
      <c r="AJ21">
        <f t="shared" si="6"/>
        <v>264.30122186540962</v>
      </c>
      <c r="AK21">
        <f t="shared" si="20"/>
        <v>168.10946914481326</v>
      </c>
      <c r="AL21">
        <f t="shared" si="7"/>
        <v>-191.54675166539448</v>
      </c>
      <c r="AN21">
        <f t="shared" si="8"/>
        <v>282.16573926277783</v>
      </c>
      <c r="AO21">
        <f t="shared" si="8"/>
        <v>-14.108286963138893</v>
      </c>
      <c r="AP21">
        <f t="shared" si="8"/>
        <v>-4.9668414825689799</v>
      </c>
      <c r="AQ21">
        <f t="shared" si="8"/>
        <v>-405.42163471577493</v>
      </c>
      <c r="AR21">
        <f t="shared" si="8"/>
        <v>-142.33102389870498</v>
      </c>
      <c r="AS21">
        <f t="shared" si="8"/>
        <v>60.289790541595494</v>
      </c>
      <c r="AT21">
        <f t="shared" si="8"/>
        <v>38.347475699377597</v>
      </c>
      <c r="AU21">
        <f t="shared" si="8"/>
        <v>-43.693757657731908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2840.494711307299</v>
      </c>
      <c r="P22">
        <f t="shared" si="23"/>
        <v>142.02473556536495</v>
      </c>
      <c r="Q22" s="4">
        <f t="shared" si="24"/>
        <v>50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1121.080798862801</v>
      </c>
      <c r="AF22">
        <f t="shared" si="3"/>
        <v>-56.054039943140047</v>
      </c>
      <c r="AG22">
        <f t="shared" si="3"/>
        <v>-19.733900478674695</v>
      </c>
      <c r="AH22">
        <f t="shared" si="4"/>
        <v>-1822.2342873201865</v>
      </c>
      <c r="AI22">
        <f t="shared" si="5"/>
        <v>-776.9414288792002</v>
      </c>
      <c r="AJ22">
        <f t="shared" si="6"/>
        <v>263.92001307887267</v>
      </c>
      <c r="AK22">
        <f t="shared" si="20"/>
        <v>136.07153988871576</v>
      </c>
      <c r="AL22">
        <f t="shared" si="7"/>
        <v>-376.9498759116118</v>
      </c>
      <c r="AN22">
        <f t="shared" si="8"/>
        <v>235.57157489186574</v>
      </c>
      <c r="AO22">
        <f t="shared" si="8"/>
        <v>-11.778578744593286</v>
      </c>
      <c r="AP22">
        <f t="shared" si="8"/>
        <v>-4.1466645573060603</v>
      </c>
      <c r="AQ22">
        <f t="shared" si="8"/>
        <v>-382.9042485799518</v>
      </c>
      <c r="AR22">
        <f t="shared" si="8"/>
        <v>-163.2579169899854</v>
      </c>
      <c r="AS22">
        <f t="shared" si="8"/>
        <v>55.457245534432275</v>
      </c>
      <c r="AT22">
        <f t="shared" si="8"/>
        <v>28.592575113284919</v>
      </c>
      <c r="AU22">
        <f t="shared" si="8"/>
        <v>-79.208096342268206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2840.494711307299</v>
      </c>
      <c r="P23">
        <f t="shared" si="23"/>
        <v>142.02473556536495</v>
      </c>
      <c r="Q23" s="4">
        <f t="shared" si="24"/>
        <v>50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1004.0570902128887</v>
      </c>
      <c r="AF23">
        <f t="shared" si="3"/>
        <v>-50.202854510644443</v>
      </c>
      <c r="AG23">
        <f t="shared" si="3"/>
        <v>-17.673982743498669</v>
      </c>
      <c r="AH23">
        <f t="shared" si="4"/>
        <v>-1862.5787303892787</v>
      </c>
      <c r="AI23">
        <f t="shared" si="5"/>
        <v>-926.39847743053303</v>
      </c>
      <c r="AJ23">
        <f t="shared" si="6"/>
        <v>0</v>
      </c>
      <c r="AK23">
        <f t="shared" si="20"/>
        <v>103.97412137276967</v>
      </c>
      <c r="AL23">
        <f t="shared" si="7"/>
        <v>-822.42435605776336</v>
      </c>
      <c r="AN23">
        <f t="shared" si="8"/>
        <v>194.35053713627892</v>
      </c>
      <c r="AO23">
        <f t="shared" si="8"/>
        <v>-9.7175268568139472</v>
      </c>
      <c r="AP23">
        <f t="shared" si="8"/>
        <v>-3.4210684561850799</v>
      </c>
      <c r="AQ23">
        <f t="shared" si="8"/>
        <v>-360.5304720601215</v>
      </c>
      <c r="AR23">
        <f t="shared" si="8"/>
        <v>-179.31853023684158</v>
      </c>
      <c r="AS23">
        <f t="shared" si="8"/>
        <v>0</v>
      </c>
      <c r="AT23">
        <f t="shared" si="8"/>
        <v>20.125774255312407</v>
      </c>
      <c r="AU23">
        <f t="shared" si="8"/>
        <v>-159.19275598152916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21259.120768777844</v>
      </c>
      <c r="AO25" s="8">
        <f t="shared" si="25"/>
        <v>-3193.3270719193665</v>
      </c>
      <c r="AP25" s="8">
        <f t="shared" si="25"/>
        <v>-2844.1233131524759</v>
      </c>
      <c r="AQ25" s="8">
        <f t="shared" si="25"/>
        <v>-9963.307311432025</v>
      </c>
      <c r="AR25" s="8">
        <f t="shared" si="25"/>
        <v>5258.3630722739763</v>
      </c>
      <c r="AS25" s="8">
        <f t="shared" si="25"/>
        <v>-1329.0012857517638</v>
      </c>
      <c r="AT25" s="8">
        <f t="shared" si="25"/>
        <v>2775.7559146722429</v>
      </c>
      <c r="AU25" s="9">
        <f t="shared" si="25"/>
        <v>6705.1177011944546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3478D-46F5-417F-A969-10939B3C1B10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251.98722793782974</v>
      </c>
      <c r="K3">
        <v>1</v>
      </c>
      <c r="L3" s="2">
        <v>0</v>
      </c>
      <c r="O3">
        <f>$C$3</f>
        <v>251.98722793782974</v>
      </c>
      <c r="P3">
        <f>O3*B5</f>
        <v>201.58978235026382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251.98722793782974</v>
      </c>
      <c r="AF3">
        <f t="shared" ref="AF3:AG23" si="4">-$Z3*P3</f>
        <v>-201.58978235026382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-2469.5107584124339</v>
      </c>
      <c r="AJ3">
        <f t="shared" ref="AJ3:AJ23" si="7">AB3-AC3</f>
        <v>0</v>
      </c>
      <c r="AL3">
        <f t="shared" ref="AL3:AL23" si="8">SUM(AI3:AK3)</f>
        <v>-2469.5107584124339</v>
      </c>
      <c r="AN3">
        <f t="shared" ref="AN3:AU23" si="9">AE3*$K3</f>
        <v>251.98722793782974</v>
      </c>
      <c r="AO3">
        <f t="shared" si="9"/>
        <v>-201.58978235026382</v>
      </c>
      <c r="AP3">
        <f t="shared" si="9"/>
        <v>-2519.9082039999998</v>
      </c>
      <c r="AQ3">
        <f t="shared" si="9"/>
        <v>0</v>
      </c>
      <c r="AR3">
        <f t="shared" si="9"/>
        <v>-2469.5107584124339</v>
      </c>
      <c r="AS3">
        <f t="shared" si="9"/>
        <v>0</v>
      </c>
      <c r="AT3">
        <f t="shared" si="9"/>
        <v>0</v>
      </c>
      <c r="AU3">
        <f t="shared" si="9"/>
        <v>-2469.5107584124339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251.98722793782974</v>
      </c>
      <c r="P5">
        <f t="shared" ref="P5:P23" si="22">O5*$C$5</f>
        <v>12.599361396891489</v>
      </c>
      <c r="Q5" s="4">
        <f t="shared" ref="Q5:Q23" si="23">$C$8</f>
        <v>50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246.12625783375174</v>
      </c>
      <c r="AF5">
        <f t="shared" si="4"/>
        <v>-12.306312891687588</v>
      </c>
      <c r="AG5">
        <f t="shared" si="4"/>
        <v>-48.837050164795649</v>
      </c>
      <c r="AH5">
        <f t="shared" si="5"/>
        <v>-168.16288140871029</v>
      </c>
      <c r="AI5">
        <f t="shared" si="6"/>
        <v>16.820013368558222</v>
      </c>
      <c r="AJ5">
        <f t="shared" si="7"/>
        <v>-11.6330633556679</v>
      </c>
      <c r="AK5">
        <f>G5*SUM(AB5, AE5:AF5)</f>
        <v>17.308383462539354</v>
      </c>
      <c r="AL5">
        <f t="shared" si="8"/>
        <v>22.495333475429675</v>
      </c>
      <c r="AN5">
        <f t="shared" si="9"/>
        <v>208.85298292499021</v>
      </c>
      <c r="AO5">
        <f t="shared" si="9"/>
        <v>-10.442649146249511</v>
      </c>
      <c r="AP5">
        <f t="shared" si="9"/>
        <v>-41.441184268378549</v>
      </c>
      <c r="AQ5">
        <f t="shared" si="9"/>
        <v>-142.69635311805516</v>
      </c>
      <c r="AR5">
        <f t="shared" si="9"/>
        <v>14.272796392307013</v>
      </c>
      <c r="AS5">
        <f t="shared" si="9"/>
        <v>-9.8713562858771979</v>
      </c>
      <c r="AT5">
        <f t="shared" si="9"/>
        <v>14.687207889060895</v>
      </c>
      <c r="AU5">
        <f t="shared" si="9"/>
        <v>19.08864799549071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251.98722793782974</v>
      </c>
      <c r="P6">
        <f t="shared" si="22"/>
        <v>12.599361396891489</v>
      </c>
      <c r="Q6" s="4">
        <f t="shared" si="23"/>
        <v>50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243.24409597252401</v>
      </c>
      <c r="AF6">
        <f t="shared" si="4"/>
        <v>-12.162204798626203</v>
      </c>
      <c r="AG6">
        <f t="shared" si="4"/>
        <v>-48.265163667846132</v>
      </c>
      <c r="AH6">
        <f t="shared" si="5"/>
        <v>-167.03199060313244</v>
      </c>
      <c r="AI6">
        <f t="shared" si="6"/>
        <v>15.784736902919235</v>
      </c>
      <c r="AJ6">
        <f t="shared" si="7"/>
        <v>-9.936515143257111</v>
      </c>
      <c r="AK6">
        <f>G6*SUM(AB6, AE6:AF6)</f>
        <v>17.931034133664461</v>
      </c>
      <c r="AL6">
        <f t="shared" si="8"/>
        <v>23.779255893326585</v>
      </c>
      <c r="AN6">
        <f t="shared" si="9"/>
        <v>190.13689985915741</v>
      </c>
      <c r="AO6">
        <f t="shared" si="9"/>
        <v>-9.5068449929578716</v>
      </c>
      <c r="AP6">
        <f t="shared" si="9"/>
        <v>-37.727487503070591</v>
      </c>
      <c r="AQ6">
        <f t="shared" si="9"/>
        <v>-130.56409342067192</v>
      </c>
      <c r="AR6">
        <f t="shared" si="9"/>
        <v>12.338473942457016</v>
      </c>
      <c r="AS6">
        <f t="shared" si="9"/>
        <v>-7.7670875306913381</v>
      </c>
      <c r="AT6">
        <f t="shared" si="9"/>
        <v>14.016172634376298</v>
      </c>
      <c r="AU6">
        <f t="shared" si="9"/>
        <v>18.587559046141976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251.98722793782974</v>
      </c>
      <c r="P7">
        <f t="shared" si="22"/>
        <v>12.599361396891489</v>
      </c>
      <c r="Q7" s="4">
        <f t="shared" si="23"/>
        <v>50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240.39338073566367</v>
      </c>
      <c r="AF7">
        <f t="shared" si="4"/>
        <v>-12.019669036783185</v>
      </c>
      <c r="AG7">
        <f t="shared" si="4"/>
        <v>-47.699516896740001</v>
      </c>
      <c r="AH7">
        <f t="shared" si="5"/>
        <v>-165.990268855327</v>
      </c>
      <c r="AI7">
        <f t="shared" si="6"/>
        <v>14.683925946813474</v>
      </c>
      <c r="AJ7">
        <f t="shared" si="7"/>
        <v>-8.3877656559650404</v>
      </c>
      <c r="AK7">
        <f>G7*SUM(AB7, AE7:AF7)</f>
        <v>18.437017630441243</v>
      </c>
      <c r="AL7">
        <f t="shared" si="8"/>
        <v>24.733177921289677</v>
      </c>
      <c r="AN7">
        <f t="shared" si="9"/>
        <v>173.09637491776004</v>
      </c>
      <c r="AO7">
        <f t="shared" si="9"/>
        <v>-8.6548187458880044</v>
      </c>
      <c r="AP7">
        <f t="shared" si="9"/>
        <v>-34.346259597027348</v>
      </c>
      <c r="AQ7">
        <f t="shared" si="9"/>
        <v>-119.52206721563394</v>
      </c>
      <c r="AR7">
        <f t="shared" si="9"/>
        <v>10.573229359210762</v>
      </c>
      <c r="AS7">
        <f t="shared" si="9"/>
        <v>-6.039649778475952</v>
      </c>
      <c r="AT7">
        <f t="shared" si="9"/>
        <v>13.275660529244975</v>
      </c>
      <c r="AU7">
        <f t="shared" si="9"/>
        <v>17.809240109979786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251.98722793782974</v>
      </c>
      <c r="P8">
        <f t="shared" si="22"/>
        <v>12.599361396891489</v>
      </c>
      <c r="Q8" s="4">
        <f t="shared" si="23"/>
        <v>50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237.57325579138646</v>
      </c>
      <c r="AF8">
        <f t="shared" si="4"/>
        <v>-11.878662789569324</v>
      </c>
      <c r="AG8">
        <f t="shared" si="4"/>
        <v>-47.139939935765412</v>
      </c>
      <c r="AH8">
        <f t="shared" si="5"/>
        <v>-165.16358401438157</v>
      </c>
      <c r="AI8">
        <f t="shared" si="6"/>
        <v>13.391069051670172</v>
      </c>
      <c r="AJ8">
        <f t="shared" si="7"/>
        <v>-6.8940394581826467</v>
      </c>
      <c r="AK8">
        <f t="shared" ref="AK8:AK23" si="24">G8*SUM(AB8:AB8, AE8:AF8)</f>
        <v>18.836622917564366</v>
      </c>
      <c r="AL8">
        <f t="shared" si="8"/>
        <v>25.333652511051891</v>
      </c>
      <c r="AN8">
        <f t="shared" si="9"/>
        <v>157.58119295584115</v>
      </c>
      <c r="AO8">
        <f t="shared" si="9"/>
        <v>-7.879059647792058</v>
      </c>
      <c r="AP8">
        <f t="shared" si="9"/>
        <v>-31.267694447339121</v>
      </c>
      <c r="AQ8">
        <f t="shared" si="9"/>
        <v>-109.55220744502746</v>
      </c>
      <c r="AR8">
        <f t="shared" si="9"/>
        <v>8.8822314156825115</v>
      </c>
      <c r="AS8">
        <f t="shared" si="9"/>
        <v>-4.5727830705784775</v>
      </c>
      <c r="AT8">
        <f t="shared" si="9"/>
        <v>12.49424098988481</v>
      </c>
      <c r="AU8">
        <f t="shared" si="9"/>
        <v>16.803689334988846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251.98722793782974</v>
      </c>
      <c r="P9">
        <f t="shared" si="22"/>
        <v>12.599361396891489</v>
      </c>
      <c r="Q9" s="4">
        <f t="shared" si="23"/>
        <v>50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234.78182158923417</v>
      </c>
      <c r="AF9">
        <f t="shared" si="4"/>
        <v>-11.73909107946171</v>
      </c>
      <c r="AG9">
        <f t="shared" si="4"/>
        <v>-46.586055870887137</v>
      </c>
      <c r="AH9">
        <f t="shared" si="5"/>
        <v>-164.96933104124682</v>
      </c>
      <c r="AI9">
        <f t="shared" si="6"/>
        <v>11.4873435976385</v>
      </c>
      <c r="AJ9">
        <f t="shared" si="7"/>
        <v>-5.2109133177600597</v>
      </c>
      <c r="AK9">
        <f t="shared" si="24"/>
        <v>19.133575305194018</v>
      </c>
      <c r="AL9">
        <f t="shared" si="8"/>
        <v>25.410005585072458</v>
      </c>
      <c r="AN9">
        <f t="shared" si="9"/>
        <v>143.45400225294026</v>
      </c>
      <c r="AO9">
        <f t="shared" si="9"/>
        <v>-7.1727001126470142</v>
      </c>
      <c r="AP9">
        <f t="shared" si="9"/>
        <v>-28.464538347223936</v>
      </c>
      <c r="AQ9">
        <f t="shared" si="9"/>
        <v>-100.79788386794867</v>
      </c>
      <c r="AR9">
        <f t="shared" si="9"/>
        <v>7.0188799251206442</v>
      </c>
      <c r="AS9">
        <f t="shared" si="9"/>
        <v>-3.1839192905389129</v>
      </c>
      <c r="AT9">
        <f t="shared" si="9"/>
        <v>11.690802705076065</v>
      </c>
      <c r="AU9">
        <f t="shared" si="9"/>
        <v>15.525763339657797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251.98722793782974</v>
      </c>
      <c r="P10">
        <f t="shared" si="22"/>
        <v>12.599361396891489</v>
      </c>
      <c r="Q10" s="4">
        <f t="shared" si="23"/>
        <v>50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232.01810381112401</v>
      </c>
      <c r="AF10">
        <f t="shared" si="4"/>
        <v>-11.600905190556203</v>
      </c>
      <c r="AG10">
        <f t="shared" si="4"/>
        <v>-46.0376713752269</v>
      </c>
      <c r="AH10">
        <f t="shared" si="5"/>
        <v>-165.04787390273123</v>
      </c>
      <c r="AI10">
        <f t="shared" si="6"/>
        <v>9.3316533426096839</v>
      </c>
      <c r="AJ10">
        <f t="shared" si="7"/>
        <v>-3.6085515229207203</v>
      </c>
      <c r="AK10">
        <f t="shared" si="24"/>
        <v>19.314552005192898</v>
      </c>
      <c r="AL10">
        <f t="shared" si="8"/>
        <v>25.037653824881861</v>
      </c>
      <c r="AN10">
        <f t="shared" si="9"/>
        <v>130.59045692703936</v>
      </c>
      <c r="AO10">
        <f t="shared" si="9"/>
        <v>-6.5295228463519681</v>
      </c>
      <c r="AP10">
        <f t="shared" si="9"/>
        <v>-25.912118244195021</v>
      </c>
      <c r="AQ10">
        <f t="shared" si="9"/>
        <v>-92.896532269481725</v>
      </c>
      <c r="AR10">
        <f t="shared" si="9"/>
        <v>5.252283567010628</v>
      </c>
      <c r="AS10">
        <f t="shared" si="9"/>
        <v>-2.0310587168947762</v>
      </c>
      <c r="AT10">
        <f t="shared" si="9"/>
        <v>10.871117944108782</v>
      </c>
      <c r="AU10">
        <f t="shared" si="9"/>
        <v>14.092342794224635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-2493.441216735484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251.98722793782974</v>
      </c>
      <c r="P11">
        <f t="shared" si="22"/>
        <v>12.599361396891489</v>
      </c>
      <c r="Q11" s="4">
        <f t="shared" si="23"/>
        <v>50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229.28189621546733</v>
      </c>
      <c r="AF11">
        <f t="shared" si="4"/>
        <v>-11.464094810773368</v>
      </c>
      <c r="AG11">
        <f t="shared" si="4"/>
        <v>-45.494745525760486</v>
      </c>
      <c r="AH11">
        <f t="shared" si="5"/>
        <v>-165.0982714282982</v>
      </c>
      <c r="AI11">
        <f t="shared" si="6"/>
        <v>7.2247844506352692</v>
      </c>
      <c r="AJ11">
        <f t="shared" si="7"/>
        <v>-2.2515159195028218</v>
      </c>
      <c r="AK11">
        <f t="shared" si="24"/>
        <v>19.385192806686181</v>
      </c>
      <c r="AL11">
        <f t="shared" si="8"/>
        <v>24.358461337818628</v>
      </c>
      <c r="AN11">
        <f t="shared" si="9"/>
        <v>118.87778376970218</v>
      </c>
      <c r="AO11">
        <f t="shared" si="9"/>
        <v>-5.9438891884851097</v>
      </c>
      <c r="AP11">
        <f t="shared" si="9"/>
        <v>-23.588057367540806</v>
      </c>
      <c r="AQ11">
        <f t="shared" si="9"/>
        <v>-85.599940228865009</v>
      </c>
      <c r="AR11">
        <f t="shared" si="9"/>
        <v>3.7458969848112549</v>
      </c>
      <c r="AS11">
        <f t="shared" si="9"/>
        <v>-1.1673630890646944</v>
      </c>
      <c r="AT11">
        <f t="shared" si="9"/>
        <v>10.050809928061677</v>
      </c>
      <c r="AU11">
        <f t="shared" si="9"/>
        <v>12.629343823808236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251.98722793782974</v>
      </c>
      <c r="P12">
        <f t="shared" si="22"/>
        <v>12.599361396891489</v>
      </c>
      <c r="Q12" s="4">
        <f t="shared" si="23"/>
        <v>50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226.57175279058075</v>
      </c>
      <c r="AF12">
        <f t="shared" si="4"/>
        <v>-11.328587639529038</v>
      </c>
      <c r="AG12">
        <f t="shared" si="4"/>
        <v>-44.95699140086586</v>
      </c>
      <c r="AH12">
        <f t="shared" si="5"/>
        <v>-165.6133392740422</v>
      </c>
      <c r="AI12">
        <f t="shared" si="6"/>
        <v>4.6728344761436347</v>
      </c>
      <c r="AJ12">
        <f t="shared" si="7"/>
        <v>-0.87366395598768776</v>
      </c>
      <c r="AK12">
        <f t="shared" si="24"/>
        <v>19.362574383296419</v>
      </c>
      <c r="AL12">
        <f t="shared" si="8"/>
        <v>23.161744903452366</v>
      </c>
      <c r="AN12">
        <f t="shared" si="9"/>
        <v>108.21265846879612</v>
      </c>
      <c r="AO12">
        <f t="shared" si="9"/>
        <v>-5.410632923439807</v>
      </c>
      <c r="AP12">
        <f t="shared" si="9"/>
        <v>-21.471853822586265</v>
      </c>
      <c r="AQ12">
        <f t="shared" si="9"/>
        <v>-79.098384948734164</v>
      </c>
      <c r="AR12">
        <f t="shared" si="9"/>
        <v>2.2317867740358883</v>
      </c>
      <c r="AS12">
        <f t="shared" si="9"/>
        <v>-0.41726957628816719</v>
      </c>
      <c r="AT12">
        <f t="shared" si="9"/>
        <v>9.2477355319441337</v>
      </c>
      <c r="AU12">
        <f t="shared" si="9"/>
        <v>11.062252729691856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251.98722793782974</v>
      </c>
      <c r="P13">
        <f t="shared" si="22"/>
        <v>12.599361396891489</v>
      </c>
      <c r="Q13" s="4">
        <f t="shared" si="23"/>
        <v>50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223.88720604905393</v>
      </c>
      <c r="AF13">
        <f t="shared" si="4"/>
        <v>-11.194360302452697</v>
      </c>
      <c r="AG13">
        <f t="shared" si="4"/>
        <v>-44.424316240403137</v>
      </c>
      <c r="AH13">
        <f t="shared" si="5"/>
        <v>-166.21049290814116</v>
      </c>
      <c r="AI13">
        <f t="shared" si="6"/>
        <v>2.0580365980569297</v>
      </c>
      <c r="AJ13">
        <f t="shared" si="7"/>
        <v>0.32869532097991794</v>
      </c>
      <c r="AK13">
        <f t="shared" si="24"/>
        <v>19.245208501904024</v>
      </c>
      <c r="AL13">
        <f t="shared" si="8"/>
        <v>21.631940420940872</v>
      </c>
      <c r="AN13">
        <f t="shared" si="9"/>
        <v>98.501523044344992</v>
      </c>
      <c r="AO13">
        <f t="shared" si="9"/>
        <v>-4.9250761522172501</v>
      </c>
      <c r="AP13">
        <f t="shared" si="9"/>
        <v>-19.544943577189414</v>
      </c>
      <c r="AQ13">
        <f t="shared" si="9"/>
        <v>-73.126048541675431</v>
      </c>
      <c r="AR13">
        <f t="shared" si="9"/>
        <v>0.90545477326289892</v>
      </c>
      <c r="AS13">
        <f t="shared" si="9"/>
        <v>0.14461295178688294</v>
      </c>
      <c r="AT13">
        <f t="shared" si="9"/>
        <v>8.4671312050237368</v>
      </c>
      <c r="AU13">
        <f t="shared" si="9"/>
        <v>9.5171989300735174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251.98722793782974</v>
      </c>
      <c r="P14">
        <f t="shared" si="22"/>
        <v>12.599361396891489</v>
      </c>
      <c r="Q14" s="4">
        <f t="shared" si="23"/>
        <v>50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221.22709647922389</v>
      </c>
      <c r="AF14">
        <f t="shared" si="4"/>
        <v>-11.061354823961196</v>
      </c>
      <c r="AG14">
        <f t="shared" si="4"/>
        <v>-43.896489970873645</v>
      </c>
      <c r="AH14">
        <f t="shared" si="5"/>
        <v>-167.16621425092751</v>
      </c>
      <c r="AI14">
        <f t="shared" si="6"/>
        <v>-0.8969625665384342</v>
      </c>
      <c r="AJ14">
        <f t="shared" si="7"/>
        <v>1.4846716965163296</v>
      </c>
      <c r="AK14">
        <f t="shared" si="24"/>
        <v>19.045302543041732</v>
      </c>
      <c r="AL14">
        <f t="shared" si="8"/>
        <v>19.633011673019627</v>
      </c>
      <c r="AN14">
        <f t="shared" si="9"/>
        <v>89.658889466876701</v>
      </c>
      <c r="AO14">
        <f t="shared" si="9"/>
        <v>-4.4829444733438359</v>
      </c>
      <c r="AP14">
        <f t="shared" si="9"/>
        <v>-17.790363861020239</v>
      </c>
      <c r="AQ14">
        <f t="shared" si="9"/>
        <v>-67.749102007166215</v>
      </c>
      <c r="AR14">
        <f t="shared" si="9"/>
        <v>-0.36352087465356248</v>
      </c>
      <c r="AS14">
        <f t="shared" si="9"/>
        <v>0.60170755595058423</v>
      </c>
      <c r="AT14">
        <f t="shared" si="9"/>
        <v>7.7186777874208943</v>
      </c>
      <c r="AU14">
        <f t="shared" si="9"/>
        <v>7.9568644687179155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251.98722793782974</v>
      </c>
      <c r="P15">
        <f t="shared" si="22"/>
        <v>12.599361396891489</v>
      </c>
      <c r="Q15" s="4">
        <f t="shared" si="23"/>
        <v>50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218.58851603252003</v>
      </c>
      <c r="AF15">
        <f t="shared" si="4"/>
        <v>-10.929425801626003</v>
      </c>
      <c r="AG15">
        <f t="shared" si="4"/>
        <v>-43.37293556926825</v>
      </c>
      <c r="AH15">
        <f t="shared" si="5"/>
        <v>-169.17900379330575</v>
      </c>
      <c r="AI15">
        <f t="shared" si="6"/>
        <v>-4.8928491316799523</v>
      </c>
      <c r="AJ15">
        <f t="shared" si="7"/>
        <v>2.8443380623893404</v>
      </c>
      <c r="AK15">
        <f t="shared" si="24"/>
        <v>18.765909924579784</v>
      </c>
      <c r="AL15">
        <f t="shared" si="8"/>
        <v>16.717398855289172</v>
      </c>
      <c r="AN15">
        <f t="shared" si="9"/>
        <v>81.606310700450734</v>
      </c>
      <c r="AO15">
        <f t="shared" si="9"/>
        <v>-4.0803155350225371</v>
      </c>
      <c r="AP15">
        <f t="shared" si="9"/>
        <v>-16.192548997083421</v>
      </c>
      <c r="AQ15">
        <f t="shared" si="9"/>
        <v>-63.160108308230029</v>
      </c>
      <c r="AR15">
        <f t="shared" si="9"/>
        <v>-1.8266621398852518</v>
      </c>
      <c r="AS15">
        <f t="shared" si="9"/>
        <v>1.0618853170764468</v>
      </c>
      <c r="AT15">
        <f t="shared" si="9"/>
        <v>7.0059338142635843</v>
      </c>
      <c r="AU15">
        <f t="shared" si="9"/>
        <v>6.2411569914547789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251.98722793782974</v>
      </c>
      <c r="P16">
        <f t="shared" si="22"/>
        <v>12.599361396891489</v>
      </c>
      <c r="Q16" s="4">
        <f t="shared" si="23"/>
        <v>50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215.96987173262733</v>
      </c>
      <c r="AF16">
        <f t="shared" si="4"/>
        <v>-10.798493586631368</v>
      </c>
      <c r="AG16">
        <f t="shared" si="4"/>
        <v>-42.853336952837822</v>
      </c>
      <c r="AH16">
        <f t="shared" si="5"/>
        <v>-171.73852147549206</v>
      </c>
      <c r="AI16">
        <f t="shared" si="6"/>
        <v>-9.4204802823339264</v>
      </c>
      <c r="AJ16">
        <f t="shared" si="7"/>
        <v>4.1630385138912018</v>
      </c>
      <c r="AK16">
        <f t="shared" si="24"/>
        <v>18.392666414269666</v>
      </c>
      <c r="AL16">
        <f t="shared" si="8"/>
        <v>13.135224645826941</v>
      </c>
      <c r="AN16">
        <f t="shared" si="9"/>
        <v>74.272995542617991</v>
      </c>
      <c r="AO16">
        <f t="shared" si="9"/>
        <v>-3.7136497771308998</v>
      </c>
      <c r="AP16">
        <f t="shared" si="9"/>
        <v>-14.737452399957075</v>
      </c>
      <c r="AQ16">
        <f t="shared" si="9"/>
        <v>-59.061638263305973</v>
      </c>
      <c r="AR16">
        <f t="shared" si="9"/>
        <v>-3.239744897775962</v>
      </c>
      <c r="AS16">
        <f t="shared" si="9"/>
        <v>1.4316873853996743</v>
      </c>
      <c r="AT16">
        <f t="shared" si="9"/>
        <v>6.3253194514794551</v>
      </c>
      <c r="AU16">
        <f t="shared" si="9"/>
        <v>4.5172619391031672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251.98722793782974</v>
      </c>
      <c r="P17">
        <f t="shared" si="22"/>
        <v>12.599361396891489</v>
      </c>
      <c r="Q17" s="4">
        <f t="shared" si="23"/>
        <v>50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213.37100756783724</v>
      </c>
      <c r="AF17">
        <f t="shared" si="4"/>
        <v>-10.668550378391863</v>
      </c>
      <c r="AG17">
        <f t="shared" si="4"/>
        <v>-42.337663165309337</v>
      </c>
      <c r="AH17">
        <f t="shared" si="5"/>
        <v>-174.28083600021347</v>
      </c>
      <c r="AI17">
        <f t="shared" si="6"/>
        <v>-13.916041976077452</v>
      </c>
      <c r="AJ17">
        <f t="shared" si="7"/>
        <v>5.2461056306699163</v>
      </c>
      <c r="AK17">
        <f t="shared" si="24"/>
        <v>17.928429251338741</v>
      </c>
      <c r="AL17">
        <f t="shared" si="8"/>
        <v>9.258492905931206</v>
      </c>
      <c r="AN17">
        <f t="shared" si="9"/>
        <v>67.594995674625636</v>
      </c>
      <c r="AO17">
        <f t="shared" si="9"/>
        <v>-3.3797497837312824</v>
      </c>
      <c r="AP17">
        <f t="shared" si="9"/>
        <v>-13.41238526805467</v>
      </c>
      <c r="AQ17">
        <f t="shared" si="9"/>
        <v>-55.211401445246402</v>
      </c>
      <c r="AR17">
        <f t="shared" si="9"/>
        <v>-4.4085408224067226</v>
      </c>
      <c r="AS17">
        <f t="shared" si="9"/>
        <v>1.6619431639559585</v>
      </c>
      <c r="AT17">
        <f t="shared" si="9"/>
        <v>5.6796474437220921</v>
      </c>
      <c r="AU17">
        <f t="shared" si="9"/>
        <v>2.9330497852713284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251.98722793782974</v>
      </c>
      <c r="P18">
        <f t="shared" si="22"/>
        <v>12.599361396891489</v>
      </c>
      <c r="Q18" s="4">
        <f t="shared" si="23"/>
        <v>50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210.79138835941339</v>
      </c>
      <c r="AF18">
        <f t="shared" si="4"/>
        <v>-10.53956941797067</v>
      </c>
      <c r="AG18">
        <f t="shared" si="4"/>
        <v>-41.825808015043485</v>
      </c>
      <c r="AH18">
        <f t="shared" si="5"/>
        <v>-176.95703722551681</v>
      </c>
      <c r="AI18">
        <f t="shared" si="6"/>
        <v>-18.531026299117599</v>
      </c>
      <c r="AJ18">
        <f t="shared" si="7"/>
        <v>6.1674118654293864</v>
      </c>
      <c r="AK18">
        <f t="shared" si="24"/>
        <v>17.389657179831659</v>
      </c>
      <c r="AL18">
        <f t="shared" si="8"/>
        <v>5.026042746143446</v>
      </c>
      <c r="AN18">
        <f t="shared" si="9"/>
        <v>61.513914938915789</v>
      </c>
      <c r="AO18">
        <f t="shared" si="9"/>
        <v>-3.0756957469457897</v>
      </c>
      <c r="AP18">
        <f t="shared" si="9"/>
        <v>-12.205760474910358</v>
      </c>
      <c r="AQ18">
        <f t="shared" si="9"/>
        <v>-51.640250678423342</v>
      </c>
      <c r="AR18">
        <f t="shared" si="9"/>
        <v>-5.4077919613637091</v>
      </c>
      <c r="AS18">
        <f t="shared" si="9"/>
        <v>1.7997967176743113</v>
      </c>
      <c r="AT18">
        <f t="shared" si="9"/>
        <v>5.0747134449019846</v>
      </c>
      <c r="AU18">
        <f t="shared" si="9"/>
        <v>1.466718201212587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251.98722793782974</v>
      </c>
      <c r="P19">
        <f t="shared" si="22"/>
        <v>12.599361396891489</v>
      </c>
      <c r="Q19" s="4">
        <f t="shared" si="23"/>
        <v>50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208.22907674971759</v>
      </c>
      <c r="AF19">
        <f t="shared" si="4"/>
        <v>-10.41145383748588</v>
      </c>
      <c r="AG19">
        <f t="shared" si="4"/>
        <v>-41.317387086200227</v>
      </c>
      <c r="AH19">
        <f t="shared" si="5"/>
        <v>-180.32569738565775</v>
      </c>
      <c r="AI19">
        <f t="shared" si="6"/>
        <v>-23.825461559626262</v>
      </c>
      <c r="AJ19">
        <f t="shared" si="7"/>
        <v>7.0932425498975533</v>
      </c>
      <c r="AK19">
        <f t="shared" si="24"/>
        <v>16.787544627206831</v>
      </c>
      <c r="AL19">
        <f t="shared" si="8"/>
        <v>5.5325617478121814E-2</v>
      </c>
      <c r="AN19">
        <f t="shared" si="9"/>
        <v>55.976178255279876</v>
      </c>
      <c r="AO19">
        <f t="shared" si="9"/>
        <v>-2.7988089127639939</v>
      </c>
      <c r="AP19">
        <f t="shared" si="9"/>
        <v>-11.10694750550816</v>
      </c>
      <c r="AQ19">
        <f t="shared" si="9"/>
        <v>-48.475186743490781</v>
      </c>
      <c r="AR19">
        <f t="shared" si="9"/>
        <v>-6.4047649064830567</v>
      </c>
      <c r="AS19">
        <f t="shared" si="9"/>
        <v>1.9068067513848781</v>
      </c>
      <c r="AT19">
        <f t="shared" si="9"/>
        <v>4.51283079764349</v>
      </c>
      <c r="AU19">
        <f t="shared" si="9"/>
        <v>1.4872642545311458E-2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251.98722793782974</v>
      </c>
      <c r="P20">
        <f t="shared" si="22"/>
        <v>12.599361396891489</v>
      </c>
      <c r="Q20" s="4">
        <f t="shared" si="23"/>
        <v>50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205.68438874626659</v>
      </c>
      <c r="AF20">
        <f t="shared" si="4"/>
        <v>-10.284219437313331</v>
      </c>
      <c r="AG20">
        <f t="shared" si="4"/>
        <v>-40.812463081861637</v>
      </c>
      <c r="AH20">
        <f t="shared" si="5"/>
        <v>-183.50026695316757</v>
      </c>
      <c r="AI20">
        <f t="shared" si="6"/>
        <v>-28.912560726075952</v>
      </c>
      <c r="AJ20">
        <f t="shared" si="7"/>
        <v>7.7835983080488802</v>
      </c>
      <c r="AK20">
        <f t="shared" si="24"/>
        <v>16.12179589648451</v>
      </c>
      <c r="AL20">
        <f t="shared" si="8"/>
        <v>-5.0071665215425618</v>
      </c>
      <c r="AN20">
        <f t="shared" si="9"/>
        <v>50.933622793994502</v>
      </c>
      <c r="AO20">
        <f t="shared" si="9"/>
        <v>-2.5466811396997255</v>
      </c>
      <c r="AP20">
        <f t="shared" si="9"/>
        <v>-10.106389758484275</v>
      </c>
      <c r="AQ20">
        <f t="shared" si="9"/>
        <v>-45.440168972277327</v>
      </c>
      <c r="AR20">
        <f t="shared" si="9"/>
        <v>-7.159617076466831</v>
      </c>
      <c r="AS20">
        <f t="shared" si="9"/>
        <v>1.9274523585316654</v>
      </c>
      <c r="AT20">
        <f t="shared" si="9"/>
        <v>3.992240130417847</v>
      </c>
      <c r="AU20">
        <f t="shared" si="9"/>
        <v>-1.2399245875173184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251.98722793782974</v>
      </c>
      <c r="P21">
        <f t="shared" si="22"/>
        <v>12.599361396891489</v>
      </c>
      <c r="Q21" s="4">
        <f t="shared" si="23"/>
        <v>50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203.15549260473082</v>
      </c>
      <c r="AF21">
        <f t="shared" si="4"/>
        <v>-10.157774630236542</v>
      </c>
      <c r="AG21">
        <f t="shared" si="4"/>
        <v>-40.310672542271334</v>
      </c>
      <c r="AH21">
        <f t="shared" si="5"/>
        <v>-187.33181754338216</v>
      </c>
      <c r="AI21">
        <f t="shared" si="6"/>
        <v>-34.644772111159199</v>
      </c>
      <c r="AJ21">
        <f t="shared" si="7"/>
        <v>8.4679705274605936</v>
      </c>
      <c r="AK21">
        <f t="shared" si="24"/>
        <v>15.408772421508962</v>
      </c>
      <c r="AL21">
        <f t="shared" si="8"/>
        <v>-10.768029162189643</v>
      </c>
      <c r="AN21">
        <f t="shared" si="9"/>
        <v>46.341829258553474</v>
      </c>
      <c r="AO21">
        <f t="shared" si="9"/>
        <v>-2.317091462927674</v>
      </c>
      <c r="AP21">
        <f t="shared" si="9"/>
        <v>-9.1952734346494189</v>
      </c>
      <c r="AQ21">
        <f t="shared" si="9"/>
        <v>-42.732288416049208</v>
      </c>
      <c r="AR21">
        <f t="shared" si="9"/>
        <v>-7.902824055072819</v>
      </c>
      <c r="AS21">
        <f t="shared" si="9"/>
        <v>1.9316300008366285</v>
      </c>
      <c r="AT21">
        <f t="shared" si="9"/>
        <v>3.5148973403874759</v>
      </c>
      <c r="AU21">
        <f t="shared" si="9"/>
        <v>-2.4562967138487144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251.98722793782974</v>
      </c>
      <c r="P22">
        <f t="shared" si="22"/>
        <v>12.599361396891489</v>
      </c>
      <c r="Q22" s="4">
        <f t="shared" si="23"/>
        <v>50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200.64138081185556</v>
      </c>
      <c r="AF22">
        <f t="shared" si="4"/>
        <v>-10.032069040592779</v>
      </c>
      <c r="AG22">
        <f t="shared" si="4"/>
        <v>-39.811815553873579</v>
      </c>
      <c r="AH22">
        <f t="shared" si="5"/>
        <v>-191.50052595007486</v>
      </c>
      <c r="AI22">
        <f t="shared" si="6"/>
        <v>-40.70302973268565</v>
      </c>
      <c r="AJ22">
        <f t="shared" si="7"/>
        <v>9.0645080191182501</v>
      </c>
      <c r="AK22">
        <f t="shared" si="24"/>
        <v>14.648826050360514</v>
      </c>
      <c r="AL22">
        <f t="shared" si="8"/>
        <v>-16.989695663206888</v>
      </c>
      <c r="AN22">
        <f t="shared" si="9"/>
        <v>42.160570508630904</v>
      </c>
      <c r="AO22">
        <f t="shared" si="9"/>
        <v>-2.1080285254315454</v>
      </c>
      <c r="AP22">
        <f t="shared" si="9"/>
        <v>-8.3656165539931155</v>
      </c>
      <c r="AQ22">
        <f t="shared" si="9"/>
        <v>-40.239811917607021</v>
      </c>
      <c r="AR22">
        <f t="shared" si="9"/>
        <v>-8.5528864884007731</v>
      </c>
      <c r="AS22">
        <f t="shared" si="9"/>
        <v>1.9047159061591934</v>
      </c>
      <c r="AT22">
        <f t="shared" si="9"/>
        <v>3.0781430085154224</v>
      </c>
      <c r="AU22">
        <f t="shared" si="9"/>
        <v>-3.5700275737261573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251.98722793782974</v>
      </c>
      <c r="P23">
        <f t="shared" si="22"/>
        <v>12.599361396891489</v>
      </c>
      <c r="Q23" s="4">
        <f t="shared" si="23"/>
        <v>50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198.14082721043218</v>
      </c>
      <c r="AF23">
        <f t="shared" si="4"/>
        <v>-9.9070413605216103</v>
      </c>
      <c r="AG23">
        <f t="shared" si="4"/>
        <v>-39.31564881917695</v>
      </c>
      <c r="AH23">
        <f t="shared" si="5"/>
        <v>-196.09715831579084</v>
      </c>
      <c r="AI23">
        <f t="shared" si="6"/>
        <v>-47.179021285057217</v>
      </c>
      <c r="AJ23">
        <f t="shared" si="7"/>
        <v>0</v>
      </c>
      <c r="AK23">
        <f t="shared" si="24"/>
        <v>13.848023674527584</v>
      </c>
      <c r="AL23">
        <f t="shared" si="8"/>
        <v>-33.330997610529636</v>
      </c>
      <c r="AN23">
        <f t="shared" si="9"/>
        <v>38.35317391046874</v>
      </c>
      <c r="AO23">
        <f t="shared" si="9"/>
        <v>-1.9176586955234374</v>
      </c>
      <c r="AP23">
        <f t="shared" si="9"/>
        <v>-7.6101424314908597</v>
      </c>
      <c r="AQ23">
        <f t="shared" si="9"/>
        <v>-37.957590679919534</v>
      </c>
      <c r="AR23">
        <f t="shared" si="9"/>
        <v>-9.1322178964650913</v>
      </c>
      <c r="AS23">
        <f t="shared" si="9"/>
        <v>0</v>
      </c>
      <c r="AT23">
        <f t="shared" si="9"/>
        <v>2.6804958260388316</v>
      </c>
      <c r="AU23">
        <f t="shared" si="9"/>
        <v>-6.4517220704262597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2189.7035841088154</v>
      </c>
      <c r="AO25" s="8">
        <f t="shared" si="25"/>
        <v>-298.47560015881311</v>
      </c>
      <c r="AP25" s="8">
        <f t="shared" si="25"/>
        <v>-2904.3952218597019</v>
      </c>
      <c r="AQ25" s="8">
        <f t="shared" si="25"/>
        <v>-1601.5964731079359</v>
      </c>
      <c r="AR25" s="8">
        <f t="shared" si="25"/>
        <v>-2614.7637110176365</v>
      </c>
      <c r="AS25" s="8">
        <f t="shared" si="25"/>
        <v>-33.061284119421188</v>
      </c>
      <c r="AT25" s="8">
        <f t="shared" si="25"/>
        <v>154.38377840157247</v>
      </c>
      <c r="AU25" s="9">
        <f t="shared" si="25"/>
        <v>-2493.441216735484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B2BD4-3556-4060-A8F4-B7D8A46C5D2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427.33022251468793</v>
      </c>
      <c r="K3">
        <v>1</v>
      </c>
      <c r="L3" s="2">
        <v>0</v>
      </c>
      <c r="O3">
        <f>$C$3</f>
        <v>427.33022251468793</v>
      </c>
      <c r="P3">
        <f>O3*B5</f>
        <v>341.86417801175037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427.33022251468793</v>
      </c>
      <c r="AF3">
        <f t="shared" ref="AF3:AG23" si="4">-$Z3*P3</f>
        <v>-341.86417801175037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-2434.4421594970622</v>
      </c>
      <c r="AJ3">
        <f t="shared" ref="AJ3:AJ23" si="7">AB3-AC3</f>
        <v>0</v>
      </c>
      <c r="AL3">
        <f t="shared" ref="AL3:AL23" si="8">SUM(AI3:AK3)</f>
        <v>-2434.4421594970622</v>
      </c>
      <c r="AN3">
        <f t="shared" ref="AN3:AU23" si="9">AE3*$K3</f>
        <v>427.33022251468793</v>
      </c>
      <c r="AO3">
        <f t="shared" si="9"/>
        <v>-341.86417801175037</v>
      </c>
      <c r="AP3">
        <f t="shared" si="9"/>
        <v>-2519.9082039999998</v>
      </c>
      <c r="AQ3">
        <f t="shared" si="9"/>
        <v>0</v>
      </c>
      <c r="AR3">
        <f t="shared" si="9"/>
        <v>-2434.4421594970622</v>
      </c>
      <c r="AS3">
        <f t="shared" si="9"/>
        <v>0</v>
      </c>
      <c r="AT3">
        <f t="shared" si="9"/>
        <v>0</v>
      </c>
      <c r="AU3">
        <f t="shared" si="9"/>
        <v>-2434.4421594970622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427.33022251468793</v>
      </c>
      <c r="P5">
        <f t="shared" ref="P5:P23" si="22">O5*$C$5</f>
        <v>21.366511125734398</v>
      </c>
      <c r="Q5" s="4">
        <f t="shared" ref="Q5:Q23" si="23">$C$8</f>
        <v>50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417.24982571911875</v>
      </c>
      <c r="AF5">
        <f t="shared" si="4"/>
        <v>-20.862491285955937</v>
      </c>
      <c r="AG5">
        <f t="shared" si="4"/>
        <v>-48.820537810753287</v>
      </c>
      <c r="AH5">
        <f t="shared" si="5"/>
        <v>-185.91792849344</v>
      </c>
      <c r="AI5">
        <f t="shared" si="6"/>
        <v>161.64886812896953</v>
      </c>
      <c r="AJ5">
        <f t="shared" si="7"/>
        <v>-62.414453773846617</v>
      </c>
      <c r="AK5">
        <f>G5*SUM(AB5, AE5:AF5)</f>
        <v>32.759148374136068</v>
      </c>
      <c r="AL5">
        <f t="shared" si="8"/>
        <v>131.99356272925897</v>
      </c>
      <c r="AN5">
        <f t="shared" si="9"/>
        <v>354.06165718910165</v>
      </c>
      <c r="AO5">
        <f t="shared" si="9"/>
        <v>-17.70308285945508</v>
      </c>
      <c r="AP5">
        <f t="shared" si="9"/>
        <v>-41.427172539491053</v>
      </c>
      <c r="AQ5">
        <f t="shared" si="9"/>
        <v>-157.76258204566588</v>
      </c>
      <c r="AR5">
        <f t="shared" si="9"/>
        <v>137.16881974448961</v>
      </c>
      <c r="AS5">
        <f t="shared" si="9"/>
        <v>-52.962430595709499</v>
      </c>
      <c r="AT5">
        <f t="shared" si="9"/>
        <v>27.798114334643845</v>
      </c>
      <c r="AU5">
        <f t="shared" si="9"/>
        <v>112.00450348342395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427.33022251468793</v>
      </c>
      <c r="P6">
        <f t="shared" si="22"/>
        <v>21.366511125734398</v>
      </c>
      <c r="Q6" s="4">
        <f t="shared" si="23"/>
        <v>50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412.27327786827067</v>
      </c>
      <c r="AF6">
        <f t="shared" si="4"/>
        <v>-20.613663893413534</v>
      </c>
      <c r="AG6">
        <f t="shared" si="4"/>
        <v>-48.238254182232595</v>
      </c>
      <c r="AH6">
        <f t="shared" si="5"/>
        <v>-188.15650082630683</v>
      </c>
      <c r="AI6">
        <f t="shared" si="6"/>
        <v>155.26485896631769</v>
      </c>
      <c r="AJ6">
        <f t="shared" si="7"/>
        <v>-53.334889597916572</v>
      </c>
      <c r="AK6">
        <f>G6*SUM(AB6, AE6:AF6)</f>
        <v>36.797219706223935</v>
      </c>
      <c r="AL6">
        <f t="shared" si="8"/>
        <v>138.72718907462504</v>
      </c>
      <c r="AN6">
        <f t="shared" si="9"/>
        <v>322.26214015694109</v>
      </c>
      <c r="AO6">
        <f t="shared" si="9"/>
        <v>-16.113107007847052</v>
      </c>
      <c r="AP6">
        <f t="shared" si="9"/>
        <v>-37.7064531336611</v>
      </c>
      <c r="AQ6">
        <f t="shared" si="9"/>
        <v>-147.07651428259965</v>
      </c>
      <c r="AR6">
        <f t="shared" si="9"/>
        <v>121.36606573283323</v>
      </c>
      <c r="AS6">
        <f t="shared" si="9"/>
        <v>-41.690346160030799</v>
      </c>
      <c r="AT6">
        <f t="shared" si="9"/>
        <v>28.763326198749812</v>
      </c>
      <c r="AU6">
        <f t="shared" si="9"/>
        <v>108.43904577155224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427.33022251468793</v>
      </c>
      <c r="P7">
        <f t="shared" si="22"/>
        <v>21.366511125734398</v>
      </c>
      <c r="Q7" s="4">
        <f t="shared" si="23"/>
        <v>50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407.33433098907039</v>
      </c>
      <c r="AF7">
        <f t="shared" si="4"/>
        <v>-20.366716549453521</v>
      </c>
      <c r="AG7">
        <f t="shared" si="4"/>
        <v>-47.66037007540109</v>
      </c>
      <c r="AH7">
        <f t="shared" si="5"/>
        <v>-191.0031300183762</v>
      </c>
      <c r="AI7">
        <f t="shared" si="6"/>
        <v>148.30411434583957</v>
      </c>
      <c r="AJ7">
        <f t="shared" si="7"/>
        <v>-44.879059492421447</v>
      </c>
      <c r="AK7">
        <f>G7*SUM(AB7, AE7:AF7)</f>
        <v>40.202222010611273</v>
      </c>
      <c r="AL7">
        <f t="shared" si="8"/>
        <v>143.6272768640294</v>
      </c>
      <c r="AN7">
        <f t="shared" si="9"/>
        <v>293.30298470776</v>
      </c>
      <c r="AO7">
        <f t="shared" si="9"/>
        <v>-14.665149235388002</v>
      </c>
      <c r="AP7">
        <f t="shared" si="9"/>
        <v>-34.318071745753819</v>
      </c>
      <c r="AQ7">
        <f t="shared" si="9"/>
        <v>-137.53269454819724</v>
      </c>
      <c r="AR7">
        <f t="shared" si="9"/>
        <v>106.78706917842095</v>
      </c>
      <c r="AS7">
        <f t="shared" si="9"/>
        <v>-32.315376089322399</v>
      </c>
      <c r="AT7">
        <f t="shared" si="9"/>
        <v>28.947797449247361</v>
      </c>
      <c r="AU7">
        <f t="shared" si="9"/>
        <v>103.41949053834593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427.33022251468793</v>
      </c>
      <c r="P8">
        <f t="shared" si="22"/>
        <v>21.366511125734398</v>
      </c>
      <c r="Q8" s="4">
        <f t="shared" si="23"/>
        <v>50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402.43269083248964</v>
      </c>
      <c r="AF8">
        <f t="shared" si="4"/>
        <v>-20.121634541624484</v>
      </c>
      <c r="AG8">
        <f t="shared" si="4"/>
        <v>-47.086851061494663</v>
      </c>
      <c r="AH8">
        <f t="shared" si="5"/>
        <v>-193.83062630482974</v>
      </c>
      <c r="AI8">
        <f t="shared" si="6"/>
        <v>141.39357892454078</v>
      </c>
      <c r="AJ8">
        <f t="shared" si="7"/>
        <v>-37.452931063330425</v>
      </c>
      <c r="AK8">
        <f t="shared" ref="AK8:AK23" si="24">G8*SUM(AB8:AB8, AE8:AF8)</f>
        <v>43.017797104668155</v>
      </c>
      <c r="AL8">
        <f t="shared" si="8"/>
        <v>146.9584449658785</v>
      </c>
      <c r="AN8">
        <f t="shared" si="9"/>
        <v>266.93165985610125</v>
      </c>
      <c r="AO8">
        <f t="shared" si="9"/>
        <v>-13.346582992805065</v>
      </c>
      <c r="AP8">
        <f t="shared" si="9"/>
        <v>-31.232480853484038</v>
      </c>
      <c r="AQ8">
        <f t="shared" si="9"/>
        <v>-128.56691811856851</v>
      </c>
      <c r="AR8">
        <f t="shared" si="9"/>
        <v>93.785677891243679</v>
      </c>
      <c r="AS8">
        <f t="shared" si="9"/>
        <v>-24.842348255878342</v>
      </c>
      <c r="AT8">
        <f t="shared" si="9"/>
        <v>28.533497019708356</v>
      </c>
      <c r="AU8">
        <f t="shared" si="9"/>
        <v>97.476826655073694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427.33022251468793</v>
      </c>
      <c r="P9">
        <f t="shared" si="22"/>
        <v>21.366511125734398</v>
      </c>
      <c r="Q9" s="4">
        <f t="shared" si="23"/>
        <v>50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397.56734801388228</v>
      </c>
      <c r="AF9">
        <f t="shared" si="4"/>
        <v>-19.878367400694117</v>
      </c>
      <c r="AG9">
        <f t="shared" si="4"/>
        <v>-46.517579036925873</v>
      </c>
      <c r="AH9">
        <f t="shared" si="5"/>
        <v>-196.80702790768677</v>
      </c>
      <c r="AI9">
        <f t="shared" si="6"/>
        <v>134.3643736685755</v>
      </c>
      <c r="AJ9">
        <f t="shared" si="7"/>
        <v>-30.841718045001699</v>
      </c>
      <c r="AK9">
        <f t="shared" si="24"/>
        <v>45.315956981663902</v>
      </c>
      <c r="AL9">
        <f t="shared" si="8"/>
        <v>148.8386126052377</v>
      </c>
      <c r="AN9">
        <f t="shared" si="9"/>
        <v>242.91756002072933</v>
      </c>
      <c r="AO9">
        <f t="shared" si="9"/>
        <v>-12.145878001036468</v>
      </c>
      <c r="AP9">
        <f t="shared" si="9"/>
        <v>-28.422698328150656</v>
      </c>
      <c r="AQ9">
        <f t="shared" si="9"/>
        <v>-120.25102980186767</v>
      </c>
      <c r="AR9">
        <f t="shared" si="9"/>
        <v>82.097953889674528</v>
      </c>
      <c r="AS9">
        <f t="shared" si="9"/>
        <v>-18.844593077793462</v>
      </c>
      <c r="AT9">
        <f t="shared" si="9"/>
        <v>27.688495433497597</v>
      </c>
      <c r="AU9">
        <f t="shared" si="9"/>
        <v>90.941856245378659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427.33022251468793</v>
      </c>
      <c r="P10">
        <f t="shared" si="22"/>
        <v>21.366511125734398</v>
      </c>
      <c r="Q10" s="4">
        <f t="shared" si="23"/>
        <v>50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392.73464854081368</v>
      </c>
      <c r="AF10">
        <f t="shared" si="4"/>
        <v>-19.636732427040684</v>
      </c>
      <c r="AG10">
        <f t="shared" si="4"/>
        <v>-45.952126464366188</v>
      </c>
      <c r="AH10">
        <f t="shared" si="5"/>
        <v>-200.55356438085036</v>
      </c>
      <c r="AI10">
        <f t="shared" si="6"/>
        <v>126.59222526855646</v>
      </c>
      <c r="AJ10">
        <f t="shared" si="7"/>
        <v>-24.61915172286615</v>
      </c>
      <c r="AK10">
        <f t="shared" si="24"/>
        <v>47.153502729854949</v>
      </c>
      <c r="AL10">
        <f t="shared" si="8"/>
        <v>149.12657627554526</v>
      </c>
      <c r="AN10">
        <f t="shared" si="9"/>
        <v>221.04911798510315</v>
      </c>
      <c r="AO10">
        <f t="shared" si="9"/>
        <v>-11.052455899255158</v>
      </c>
      <c r="AP10">
        <f t="shared" si="9"/>
        <v>-25.863969635040895</v>
      </c>
      <c r="AQ10">
        <f t="shared" si="9"/>
        <v>-112.88076740840067</v>
      </c>
      <c r="AR10">
        <f t="shared" si="9"/>
        <v>71.251925042406441</v>
      </c>
      <c r="AS10">
        <f t="shared" si="9"/>
        <v>-13.856790568646373</v>
      </c>
      <c r="AT10">
        <f t="shared" si="9"/>
        <v>26.540159436071221</v>
      </c>
      <c r="AU10">
        <f t="shared" si="9"/>
        <v>83.935293909831287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-1822.5196898409397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427.33022251468793</v>
      </c>
      <c r="P11">
        <f t="shared" si="22"/>
        <v>21.366511125734398</v>
      </c>
      <c r="Q11" s="4">
        <f t="shared" si="23"/>
        <v>50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387.93518842563213</v>
      </c>
      <c r="AF11">
        <f t="shared" si="4"/>
        <v>-19.396759421281608</v>
      </c>
      <c r="AG11">
        <f t="shared" si="4"/>
        <v>-45.390563080557477</v>
      </c>
      <c r="AH11">
        <f t="shared" si="5"/>
        <v>-204.08423833009584</v>
      </c>
      <c r="AI11">
        <f t="shared" si="6"/>
        <v>119.06362759369722</v>
      </c>
      <c r="AJ11">
        <f t="shared" si="7"/>
        <v>-19.308274122519038</v>
      </c>
      <c r="AK11">
        <f t="shared" si="24"/>
        <v>48.557679252796021</v>
      </c>
      <c r="AL11">
        <f t="shared" si="8"/>
        <v>148.3130327239742</v>
      </c>
      <c r="AN11">
        <f t="shared" si="9"/>
        <v>201.13613943153499</v>
      </c>
      <c r="AO11">
        <f t="shared" si="9"/>
        <v>-10.05680697157675</v>
      </c>
      <c r="AP11">
        <f t="shared" si="9"/>
        <v>-23.534040986841465</v>
      </c>
      <c r="AQ11">
        <f t="shared" si="9"/>
        <v>-105.81333439518566</v>
      </c>
      <c r="AR11">
        <f t="shared" si="9"/>
        <v>61.731957077931106</v>
      </c>
      <c r="AS11">
        <f t="shared" si="9"/>
        <v>-10.010929227251008</v>
      </c>
      <c r="AT11">
        <f t="shared" si="9"/>
        <v>25.17612332178118</v>
      </c>
      <c r="AU11">
        <f t="shared" si="9"/>
        <v>76.897151172461278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427.33022251468793</v>
      </c>
      <c r="P12">
        <f t="shared" si="22"/>
        <v>21.366511125734398</v>
      </c>
      <c r="Q12" s="4">
        <f t="shared" si="23"/>
        <v>50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383.16551287001295</v>
      </c>
      <c r="AF12">
        <f t="shared" si="4"/>
        <v>-19.158275643500648</v>
      </c>
      <c r="AG12">
        <f t="shared" si="4"/>
        <v>-44.832484654984007</v>
      </c>
      <c r="AH12">
        <f t="shared" si="5"/>
        <v>-208.34558953579597</v>
      </c>
      <c r="AI12">
        <f t="shared" si="6"/>
        <v>110.82916303573234</v>
      </c>
      <c r="AJ12">
        <f t="shared" si="7"/>
        <v>-14.342476434762602</v>
      </c>
      <c r="AK12">
        <f t="shared" si="24"/>
        <v>49.592075016923658</v>
      </c>
      <c r="AL12">
        <f t="shared" si="8"/>
        <v>146.07876161789341</v>
      </c>
      <c r="AN12">
        <f t="shared" si="9"/>
        <v>183.0032132008451</v>
      </c>
      <c r="AO12">
        <f t="shared" si="9"/>
        <v>-9.1501606600422551</v>
      </c>
      <c r="AP12">
        <f t="shared" si="9"/>
        <v>-21.412388307564068</v>
      </c>
      <c r="AQ12">
        <f t="shared" si="9"/>
        <v>-99.507682869699551</v>
      </c>
      <c r="AR12">
        <f t="shared" si="9"/>
        <v>52.932981363539227</v>
      </c>
      <c r="AS12">
        <f t="shared" si="9"/>
        <v>-6.8500926744661923</v>
      </c>
      <c r="AT12">
        <f t="shared" si="9"/>
        <v>23.685610454386605</v>
      </c>
      <c r="AU12">
        <f t="shared" si="9"/>
        <v>69.76849914345965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427.33022251468793</v>
      </c>
      <c r="P13">
        <f t="shared" si="22"/>
        <v>21.366511125734398</v>
      </c>
      <c r="Q13" s="4">
        <f t="shared" si="23"/>
        <v>50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378.4237216332686</v>
      </c>
      <c r="AF13">
        <f t="shared" si="4"/>
        <v>-18.921186081663432</v>
      </c>
      <c r="AG13">
        <f t="shared" si="4"/>
        <v>-44.277668848973306</v>
      </c>
      <c r="AH13">
        <f t="shared" si="5"/>
        <v>-212.9819189217215</v>
      </c>
      <c r="AI13">
        <f t="shared" si="6"/>
        <v>102.24294778091036</v>
      </c>
      <c r="AJ13">
        <f t="shared" si="7"/>
        <v>-9.8826549141671194</v>
      </c>
      <c r="AK13">
        <f t="shared" si="24"/>
        <v>50.280719250113542</v>
      </c>
      <c r="AL13">
        <f t="shared" si="8"/>
        <v>142.64101211685679</v>
      </c>
      <c r="AN13">
        <f t="shared" si="9"/>
        <v>166.4914828979515</v>
      </c>
      <c r="AO13">
        <f t="shared" si="9"/>
        <v>-8.324574144897575</v>
      </c>
      <c r="AP13">
        <f t="shared" si="9"/>
        <v>-19.480424520199826</v>
      </c>
      <c r="AQ13">
        <f t="shared" si="9"/>
        <v>-93.703627665531883</v>
      </c>
      <c r="AR13">
        <f t="shared" si="9"/>
        <v>44.982856567322195</v>
      </c>
      <c r="AS13">
        <f t="shared" si="9"/>
        <v>-4.3479776175948901</v>
      </c>
      <c r="AT13">
        <f t="shared" si="9"/>
        <v>22.121529467012742</v>
      </c>
      <c r="AU13">
        <f t="shared" si="9"/>
        <v>62.756408416740051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427.33022251468793</v>
      </c>
      <c r="P14">
        <f t="shared" si="22"/>
        <v>21.366511125734398</v>
      </c>
      <c r="Q14" s="4">
        <f t="shared" si="23"/>
        <v>50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373.70750209687378</v>
      </c>
      <c r="AF14">
        <f t="shared" si="4"/>
        <v>-18.68537510484369</v>
      </c>
      <c r="AG14">
        <f t="shared" si="4"/>
        <v>-43.725845073364653</v>
      </c>
      <c r="AH14">
        <f t="shared" si="5"/>
        <v>-218.0941742378406</v>
      </c>
      <c r="AI14">
        <f t="shared" si="6"/>
        <v>93.202107680824838</v>
      </c>
      <c r="AJ14">
        <f t="shared" si="7"/>
        <v>-5.8508808726229518</v>
      </c>
      <c r="AK14">
        <f t="shared" si="24"/>
        <v>50.658876494934994</v>
      </c>
      <c r="AL14">
        <f t="shared" si="8"/>
        <v>138.01010330313687</v>
      </c>
      <c r="AN14">
        <f t="shared" si="9"/>
        <v>151.45612882277678</v>
      </c>
      <c r="AO14">
        <f t="shared" si="9"/>
        <v>-7.5728064411388392</v>
      </c>
      <c r="AP14">
        <f t="shared" si="9"/>
        <v>-17.721204918705581</v>
      </c>
      <c r="AQ14">
        <f t="shared" si="9"/>
        <v>-88.38917914016325</v>
      </c>
      <c r="AR14">
        <f t="shared" si="9"/>
        <v>37.772938322769107</v>
      </c>
      <c r="AS14">
        <f t="shared" si="9"/>
        <v>-2.3712442543928138</v>
      </c>
      <c r="AT14">
        <f t="shared" si="9"/>
        <v>20.531023009661432</v>
      </c>
      <c r="AU14">
        <f t="shared" si="9"/>
        <v>55.932717078037726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427.33022251468793</v>
      </c>
      <c r="P15">
        <f t="shared" si="22"/>
        <v>21.366511125734398</v>
      </c>
      <c r="Q15" s="4">
        <f t="shared" si="23"/>
        <v>50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369.01534094425858</v>
      </c>
      <c r="AF15">
        <f t="shared" si="4"/>
        <v>-18.450767047212928</v>
      </c>
      <c r="AG15">
        <f t="shared" si="4"/>
        <v>-43.176836261747788</v>
      </c>
      <c r="AH15">
        <f t="shared" si="5"/>
        <v>-223.50072176644682</v>
      </c>
      <c r="AI15">
        <f t="shared" si="6"/>
        <v>83.887015868851051</v>
      </c>
      <c r="AJ15">
        <f t="shared" si="7"/>
        <v>-2.2893192391640582</v>
      </c>
      <c r="AK15">
        <f t="shared" si="24"/>
        <v>50.756409439369691</v>
      </c>
      <c r="AL15">
        <f t="shared" si="8"/>
        <v>132.35410606905668</v>
      </c>
      <c r="AN15">
        <f t="shared" si="9"/>
        <v>137.76561144616483</v>
      </c>
      <c r="AO15">
        <f t="shared" si="9"/>
        <v>-6.8882805723082399</v>
      </c>
      <c r="AP15">
        <f t="shared" si="9"/>
        <v>-16.119338650501092</v>
      </c>
      <c r="AQ15">
        <f t="shared" si="9"/>
        <v>-83.440199299098452</v>
      </c>
      <c r="AR15">
        <f t="shared" si="9"/>
        <v>31.317792924257027</v>
      </c>
      <c r="AS15">
        <f t="shared" si="9"/>
        <v>-0.85467846396810454</v>
      </c>
      <c r="AT15">
        <f t="shared" si="9"/>
        <v>18.949043590799938</v>
      </c>
      <c r="AU15">
        <f t="shared" si="9"/>
        <v>49.412158051088859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427.33022251468793</v>
      </c>
      <c r="P16">
        <f t="shared" si="22"/>
        <v>21.366511125734398</v>
      </c>
      <c r="Q16" s="4">
        <f t="shared" si="23"/>
        <v>50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364.34181884857736</v>
      </c>
      <c r="AF16">
        <f t="shared" si="4"/>
        <v>-18.217090942428868</v>
      </c>
      <c r="AG16">
        <f t="shared" si="4"/>
        <v>-42.63000832290237</v>
      </c>
      <c r="AH16">
        <f t="shared" si="5"/>
        <v>-230.11915245587457</v>
      </c>
      <c r="AI16">
        <f t="shared" si="6"/>
        <v>73.375567127371568</v>
      </c>
      <c r="AJ16">
        <f t="shared" si="7"/>
        <v>1.1587937220979256</v>
      </c>
      <c r="AK16">
        <f t="shared" si="24"/>
        <v>50.605872566748374</v>
      </c>
      <c r="AL16">
        <f t="shared" si="8"/>
        <v>125.14023341621787</v>
      </c>
      <c r="AN16">
        <f t="shared" si="9"/>
        <v>125.29876537978956</v>
      </c>
      <c r="AO16">
        <f t="shared" si="9"/>
        <v>-6.2649382689894777</v>
      </c>
      <c r="AP16">
        <f t="shared" si="9"/>
        <v>-14.660648694872368</v>
      </c>
      <c r="AQ16">
        <f t="shared" si="9"/>
        <v>-79.138995858578852</v>
      </c>
      <c r="AR16">
        <f t="shared" si="9"/>
        <v>25.234182557348863</v>
      </c>
      <c r="AS16">
        <f t="shared" si="9"/>
        <v>0.39851429398793536</v>
      </c>
      <c r="AT16">
        <f t="shared" si="9"/>
        <v>17.40358373798378</v>
      </c>
      <c r="AU16">
        <f t="shared" si="9"/>
        <v>43.036280589320576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427.33022251468793</v>
      </c>
      <c r="P17">
        <f t="shared" si="22"/>
        <v>21.366511125734398</v>
      </c>
      <c r="Q17" s="4">
        <f t="shared" si="23"/>
        <v>50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359.6818064659621</v>
      </c>
      <c r="AF17">
        <f t="shared" si="4"/>
        <v>-17.984090323298105</v>
      </c>
      <c r="AG17">
        <f t="shared" si="4"/>
        <v>-42.084761095220607</v>
      </c>
      <c r="AH17">
        <f t="shared" si="5"/>
        <v>-237.89428890547393</v>
      </c>
      <c r="AI17">
        <f t="shared" si="6"/>
        <v>61.718666141969464</v>
      </c>
      <c r="AJ17">
        <f t="shared" si="7"/>
        <v>4.4403363026654574</v>
      </c>
      <c r="AK17">
        <f t="shared" si="24"/>
        <v>50.214866182757603</v>
      </c>
      <c r="AL17">
        <f t="shared" si="8"/>
        <v>116.37386862739253</v>
      </c>
      <c r="AN17">
        <f t="shared" si="9"/>
        <v>113.94561252459985</v>
      </c>
      <c r="AO17">
        <f t="shared" si="9"/>
        <v>-5.6972806262299924</v>
      </c>
      <c r="AP17">
        <f t="shared" si="9"/>
        <v>-13.332267005838016</v>
      </c>
      <c r="AQ17">
        <f t="shared" si="9"/>
        <v>-75.363863220597935</v>
      </c>
      <c r="AR17">
        <f t="shared" si="9"/>
        <v>19.552201671933908</v>
      </c>
      <c r="AS17">
        <f t="shared" si="9"/>
        <v>1.4066789888365203</v>
      </c>
      <c r="AT17">
        <f t="shared" si="9"/>
        <v>15.90784849879973</v>
      </c>
      <c r="AU17">
        <f t="shared" si="9"/>
        <v>36.866729159570156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427.33022251468793</v>
      </c>
      <c r="P18">
        <f t="shared" si="22"/>
        <v>21.366511125734398</v>
      </c>
      <c r="Q18" s="4">
        <f t="shared" si="23"/>
        <v>50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354.79674269153696</v>
      </c>
      <c r="AF18">
        <f t="shared" si="4"/>
        <v>-17.739837134576849</v>
      </c>
      <c r="AG18">
        <f t="shared" si="4"/>
        <v>-41.513181609725969</v>
      </c>
      <c r="AH18">
        <f t="shared" si="5"/>
        <v>-301.46374908486121</v>
      </c>
      <c r="AI18">
        <f t="shared" si="6"/>
        <v>-5.9200251376270785</v>
      </c>
      <c r="AJ18">
        <f t="shared" si="7"/>
        <v>23.477013924042353</v>
      </c>
      <c r="AK18">
        <f t="shared" si="24"/>
        <v>49.579185900571744</v>
      </c>
      <c r="AL18">
        <f t="shared" si="8"/>
        <v>67.136174686987019</v>
      </c>
      <c r="AN18">
        <f t="shared" si="9"/>
        <v>103.53808483541378</v>
      </c>
      <c r="AO18">
        <f t="shared" si="9"/>
        <v>-5.1769042417706892</v>
      </c>
      <c r="AP18">
        <f t="shared" si="9"/>
        <v>-12.114528692369172</v>
      </c>
      <c r="AQ18">
        <f t="shared" si="9"/>
        <v>-87.974255318028838</v>
      </c>
      <c r="AR18">
        <f t="shared" si="9"/>
        <v>-1.7276034167549177</v>
      </c>
      <c r="AS18">
        <f t="shared" si="9"/>
        <v>6.8511481839138915</v>
      </c>
      <c r="AT18">
        <f t="shared" si="9"/>
        <v>14.46837960490271</v>
      </c>
      <c r="AU18">
        <f t="shared" si="9"/>
        <v>19.591924372061683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427.33022251468793</v>
      </c>
      <c r="P19">
        <f t="shared" si="22"/>
        <v>21.366511125734398</v>
      </c>
      <c r="Q19" s="4">
        <f t="shared" si="23"/>
        <v>50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349.66970375411921</v>
      </c>
      <c r="AF19">
        <f t="shared" si="4"/>
        <v>-17.483485187705959</v>
      </c>
      <c r="AG19">
        <f t="shared" si="4"/>
        <v>-40.913289691568743</v>
      </c>
      <c r="AH19">
        <f t="shared" si="5"/>
        <v>-369.52020411993192</v>
      </c>
      <c r="AI19">
        <f t="shared" si="6"/>
        <v>-78.247275245087451</v>
      </c>
      <c r="AJ19">
        <f t="shared" si="7"/>
        <v>40.728275313197287</v>
      </c>
      <c r="AK19">
        <f t="shared" si="24"/>
        <v>47.594846836550502</v>
      </c>
      <c r="AL19">
        <f t="shared" si="8"/>
        <v>10.075846904660338</v>
      </c>
      <c r="AN19">
        <f t="shared" si="9"/>
        <v>93.998273311933275</v>
      </c>
      <c r="AO19">
        <f t="shared" si="9"/>
        <v>-4.6999136655966636</v>
      </c>
      <c r="AP19">
        <f t="shared" si="9"/>
        <v>-10.998317970442919</v>
      </c>
      <c r="AQ19">
        <f t="shared" si="9"/>
        <v>-99.334488427888445</v>
      </c>
      <c r="AR19">
        <f t="shared" si="9"/>
        <v>-21.034446751994754</v>
      </c>
      <c r="AS19">
        <f t="shared" si="9"/>
        <v>10.948582371624708</v>
      </c>
      <c r="AT19">
        <f t="shared" si="9"/>
        <v>12.794455376458888</v>
      </c>
      <c r="AU19">
        <f t="shared" si="9"/>
        <v>2.7085909960888399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427.33022251468793</v>
      </c>
      <c r="P20">
        <f t="shared" si="22"/>
        <v>21.366511125734398</v>
      </c>
      <c r="Q20" s="4">
        <f t="shared" si="23"/>
        <v>50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344.29048363842224</v>
      </c>
      <c r="AF20">
        <f t="shared" si="4"/>
        <v>-17.214524181921114</v>
      </c>
      <c r="AG20">
        <f t="shared" si="4"/>
        <v>-40.283891180501342</v>
      </c>
      <c r="AH20">
        <f t="shared" si="5"/>
        <v>-440.53122830342613</v>
      </c>
      <c r="AI20">
        <f t="shared" si="6"/>
        <v>-153.73916002742635</v>
      </c>
      <c r="AJ20">
        <f t="shared" si="7"/>
        <v>55.882400109221379</v>
      </c>
      <c r="AK20">
        <f t="shared" si="24"/>
        <v>44.386149426932839</v>
      </c>
      <c r="AL20">
        <f t="shared" si="8"/>
        <v>-53.470610491272133</v>
      </c>
      <c r="AN20">
        <f t="shared" si="9"/>
        <v>85.256648460733658</v>
      </c>
      <c r="AO20">
        <f t="shared" si="9"/>
        <v>-4.2628324230366834</v>
      </c>
      <c r="AP20">
        <f t="shared" si="9"/>
        <v>-9.9754995046954917</v>
      </c>
      <c r="AQ20">
        <f t="shared" si="9"/>
        <v>-109.08874294325389</v>
      </c>
      <c r="AR20">
        <f t="shared" si="9"/>
        <v>-38.070426410252409</v>
      </c>
      <c r="AS20">
        <f t="shared" si="9"/>
        <v>13.838158089369445</v>
      </c>
      <c r="AT20">
        <f t="shared" si="9"/>
        <v>10.99134166656733</v>
      </c>
      <c r="AU20">
        <f t="shared" si="9"/>
        <v>-13.240926654315633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427.33022251468793</v>
      </c>
      <c r="P21">
        <f t="shared" si="22"/>
        <v>21.366511125734398</v>
      </c>
      <c r="Q21" s="4">
        <f t="shared" si="23"/>
        <v>50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338.62429752644715</v>
      </c>
      <c r="AF21">
        <f t="shared" si="4"/>
        <v>-16.931214876322358</v>
      </c>
      <c r="AG21">
        <f t="shared" si="4"/>
        <v>-39.620916060390293</v>
      </c>
      <c r="AH21">
        <f t="shared" si="5"/>
        <v>-520.27241661206949</v>
      </c>
      <c r="AI21">
        <f t="shared" si="6"/>
        <v>-238.20025002233501</v>
      </c>
      <c r="AJ21">
        <f t="shared" si="7"/>
        <v>70.421142970716403</v>
      </c>
      <c r="AK21">
        <f t="shared" si="24"/>
        <v>40.09758004284101</v>
      </c>
      <c r="AL21">
        <f t="shared" si="8"/>
        <v>-127.68152700877761</v>
      </c>
      <c r="AN21">
        <f t="shared" si="9"/>
        <v>77.243638247577465</v>
      </c>
      <c r="AO21">
        <f t="shared" si="9"/>
        <v>-3.8621819123788734</v>
      </c>
      <c r="AP21">
        <f t="shared" si="9"/>
        <v>-9.0379329822526753</v>
      </c>
      <c r="AQ21">
        <f t="shared" si="9"/>
        <v>-118.67941737357721</v>
      </c>
      <c r="AR21">
        <f t="shared" si="9"/>
        <v>-54.335894020631294</v>
      </c>
      <c r="AS21">
        <f t="shared" si="9"/>
        <v>16.063777266857553</v>
      </c>
      <c r="AT21">
        <f t="shared" si="9"/>
        <v>9.1466648733042835</v>
      </c>
      <c r="AU21">
        <f t="shared" si="9"/>
        <v>-29.125451880469456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427.33022251468793</v>
      </c>
      <c r="P22">
        <f t="shared" si="22"/>
        <v>21.366511125734398</v>
      </c>
      <c r="Q22" s="4">
        <f t="shared" si="23"/>
        <v>50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332.63730955465854</v>
      </c>
      <c r="AF22">
        <f t="shared" si="4"/>
        <v>-16.63186547773293</v>
      </c>
      <c r="AG22">
        <f t="shared" si="4"/>
        <v>-38.920405348023955</v>
      </c>
      <c r="AH22">
        <f t="shared" si="5"/>
        <v>-608.60310352486624</v>
      </c>
      <c r="AI22">
        <f t="shared" si="6"/>
        <v>-331.51806479596456</v>
      </c>
      <c r="AJ22">
        <f t="shared" si="7"/>
        <v>84.162527274968568</v>
      </c>
      <c r="AK22">
        <f t="shared" si="24"/>
        <v>34.769965334766908</v>
      </c>
      <c r="AL22">
        <f t="shared" si="8"/>
        <v>-212.58557218622909</v>
      </c>
      <c r="AN22">
        <f t="shared" si="9"/>
        <v>69.896741572124398</v>
      </c>
      <c r="AO22">
        <f t="shared" si="9"/>
        <v>-3.4948370786062202</v>
      </c>
      <c r="AP22">
        <f t="shared" si="9"/>
        <v>-8.1783054286222345</v>
      </c>
      <c r="AQ22">
        <f t="shared" si="9"/>
        <v>-127.88515486739298</v>
      </c>
      <c r="AR22">
        <f t="shared" si="9"/>
        <v>-69.661555802497034</v>
      </c>
      <c r="AS22">
        <f t="shared" si="9"/>
        <v>17.684986770940416</v>
      </c>
      <c r="AT22">
        <f t="shared" si="9"/>
        <v>7.3061776645851007</v>
      </c>
      <c r="AU22">
        <f t="shared" si="9"/>
        <v>-44.670391366971515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427.33022251468793</v>
      </c>
      <c r="P23">
        <f t="shared" si="22"/>
        <v>21.366511125734398</v>
      </c>
      <c r="Q23" s="4">
        <f t="shared" si="23"/>
        <v>50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326.30606563918269</v>
      </c>
      <c r="AF23">
        <f t="shared" si="4"/>
        <v>-16.315303281959135</v>
      </c>
      <c r="AG23">
        <f t="shared" si="4"/>
        <v>-38.179614785842475</v>
      </c>
      <c r="AH23">
        <f t="shared" si="5"/>
        <v>-703.17301740248138</v>
      </c>
      <c r="AI23">
        <f t="shared" si="6"/>
        <v>-431.36186983110031</v>
      </c>
      <c r="AJ23">
        <f t="shared" si="7"/>
        <v>0</v>
      </c>
      <c r="AK23">
        <f t="shared" si="24"/>
        <v>28.457560705139969</v>
      </c>
      <c r="AL23">
        <f t="shared" si="8"/>
        <v>-402.90430912596037</v>
      </c>
      <c r="AN23">
        <f t="shared" si="9"/>
        <v>63.161507195128387</v>
      </c>
      <c r="AO23">
        <f t="shared" si="9"/>
        <v>-3.1580753597564195</v>
      </c>
      <c r="AP23">
        <f t="shared" si="9"/>
        <v>-7.3902457475913064</v>
      </c>
      <c r="AQ23">
        <f t="shared" si="9"/>
        <v>-136.10984371708784</v>
      </c>
      <c r="AR23">
        <f t="shared" si="9"/>
        <v>-83.496657629307194</v>
      </c>
      <c r="AS23">
        <f t="shared" si="9"/>
        <v>0</v>
      </c>
      <c r="AT23">
        <f t="shared" si="9"/>
        <v>5.5083941566106986</v>
      </c>
      <c r="AU23">
        <f t="shared" si="9"/>
        <v>-77.988263472696502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3700.0471897569978</v>
      </c>
      <c r="AO25" s="8">
        <f t="shared" si="25"/>
        <v>-505.50002637386592</v>
      </c>
      <c r="AP25" s="8">
        <f t="shared" si="25"/>
        <v>-2902.834193646077</v>
      </c>
      <c r="AQ25" s="8">
        <f t="shared" si="25"/>
        <v>-2278.7827916127408</v>
      </c>
      <c r="AR25" s="8">
        <f t="shared" si="25"/>
        <v>-1987.0698218756861</v>
      </c>
      <c r="AS25" s="8">
        <f t="shared" si="25"/>
        <v>-207.71143326002581</v>
      </c>
      <c r="AT25" s="8">
        <f t="shared" si="25"/>
        <v>372.26156529477271</v>
      </c>
      <c r="AU25" s="9">
        <f t="shared" si="25"/>
        <v>-1822.5196898409397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03C64-EDFC-425A-99F9-CC1892CD2C7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1559.6752264240342</v>
      </c>
      <c r="K3">
        <v>1</v>
      </c>
      <c r="L3" s="2">
        <v>0</v>
      </c>
      <c r="O3">
        <f>$C$3</f>
        <v>1559.6752264240342</v>
      </c>
      <c r="P3">
        <f>O3*B5</f>
        <v>1247.7401811392274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1559.6752264240342</v>
      </c>
      <c r="AF3">
        <f t="shared" ref="AF3:AG23" si="4">-$Z3*P3</f>
        <v>-1247.7401811392274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-2207.9731587151928</v>
      </c>
      <c r="AJ3">
        <f t="shared" ref="AJ3:AJ23" si="7">AB3-AC3</f>
        <v>0</v>
      </c>
      <c r="AL3">
        <f t="shared" ref="AL3:AL23" si="8">SUM(AI3:AK3)</f>
        <v>-2207.9731587151928</v>
      </c>
      <c r="AN3">
        <f t="shared" ref="AN3:AU23" si="9">AE3*$K3</f>
        <v>1559.6752264240342</v>
      </c>
      <c r="AO3">
        <f t="shared" si="9"/>
        <v>-1247.7401811392274</v>
      </c>
      <c r="AP3">
        <f t="shared" si="9"/>
        <v>-2519.9082039999998</v>
      </c>
      <c r="AQ3">
        <f t="shared" si="9"/>
        <v>0</v>
      </c>
      <c r="AR3">
        <f t="shared" si="9"/>
        <v>-2207.9731587151928</v>
      </c>
      <c r="AS3">
        <f t="shared" si="9"/>
        <v>0</v>
      </c>
      <c r="AT3">
        <f t="shared" si="9"/>
        <v>0</v>
      </c>
      <c r="AU3">
        <f t="shared" si="9"/>
        <v>-2207.9731587151928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1559.6752264240342</v>
      </c>
      <c r="P5">
        <f t="shared" ref="P5:P23" si="22">O5*$C$5</f>
        <v>77.983761321201712</v>
      </c>
      <c r="Q5" s="4">
        <f t="shared" ref="Q5:Q23" si="23">$C$8</f>
        <v>50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1520.8985392277809</v>
      </c>
      <c r="AF5">
        <f t="shared" si="4"/>
        <v>-76.044926961389052</v>
      </c>
      <c r="AG5">
        <f t="shared" si="4"/>
        <v>-48.756898662641483</v>
      </c>
      <c r="AH5">
        <f t="shared" si="5"/>
        <v>-252.38537571702952</v>
      </c>
      <c r="AI5">
        <f t="shared" si="6"/>
        <v>1143.7113378867207</v>
      </c>
      <c r="AJ5">
        <f t="shared" si="7"/>
        <v>-446.68122231664802</v>
      </c>
      <c r="AK5">
        <f>H5*SUM(AB5, AE5:AF5)</f>
        <v>166.38926417207506</v>
      </c>
      <c r="AL5">
        <f t="shared" si="8"/>
        <v>863.41937974214773</v>
      </c>
      <c r="AN5">
        <f t="shared" si="9"/>
        <v>1290.5741932603469</v>
      </c>
      <c r="AO5">
        <f t="shared" si="9"/>
        <v>-64.528709663017352</v>
      </c>
      <c r="AP5">
        <f t="shared" si="9"/>
        <v>-41.373170881842107</v>
      </c>
      <c r="AQ5">
        <f t="shared" si="9"/>
        <v>-214.16422217230652</v>
      </c>
      <c r="AR5">
        <f t="shared" si="9"/>
        <v>970.50809054318074</v>
      </c>
      <c r="AS5">
        <f t="shared" si="9"/>
        <v>-379.03597331913573</v>
      </c>
      <c r="AT5">
        <f t="shared" si="9"/>
        <v>141.19133185905298</v>
      </c>
      <c r="AU5">
        <f t="shared" si="9"/>
        <v>732.66344908309804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1559.6752264240342</v>
      </c>
      <c r="P6">
        <f t="shared" si="22"/>
        <v>77.983761321201712</v>
      </c>
      <c r="Q6" s="4">
        <f t="shared" si="23"/>
        <v>50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1501.6365949677349</v>
      </c>
      <c r="AF6">
        <f t="shared" si="4"/>
        <v>-75.081829748386738</v>
      </c>
      <c r="AG6">
        <f t="shared" si="4"/>
        <v>-48.139400098398426</v>
      </c>
      <c r="AH6">
        <f t="shared" si="5"/>
        <v>-259.85915523329368</v>
      </c>
      <c r="AI6">
        <f t="shared" si="6"/>
        <v>1118.556209887656</v>
      </c>
      <c r="AJ6">
        <f t="shared" si="7"/>
        <v>-397.98547578614125</v>
      </c>
      <c r="AK6">
        <f>H6*SUM(AB6, AE6:AF6)</f>
        <v>203.04680078864564</v>
      </c>
      <c r="AL6">
        <f t="shared" si="8"/>
        <v>923.61753489016041</v>
      </c>
      <c r="AN6">
        <f t="shared" si="9"/>
        <v>1173.786051170908</v>
      </c>
      <c r="AO6">
        <f t="shared" si="9"/>
        <v>-58.689302558545393</v>
      </c>
      <c r="AP6">
        <f t="shared" si="9"/>
        <v>-37.629181745167593</v>
      </c>
      <c r="AQ6">
        <f t="shared" si="9"/>
        <v>-203.12441285999</v>
      </c>
      <c r="AR6">
        <f t="shared" si="9"/>
        <v>874.34315400720493</v>
      </c>
      <c r="AS6">
        <f t="shared" si="9"/>
        <v>-311.09377702427878</v>
      </c>
      <c r="AT6">
        <f t="shared" si="9"/>
        <v>158.71583264505574</v>
      </c>
      <c r="AU6">
        <f t="shared" si="9"/>
        <v>721.96520962798195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1559.6752264240342</v>
      </c>
      <c r="P7">
        <f t="shared" si="22"/>
        <v>77.983761321201712</v>
      </c>
      <c r="Q7" s="4">
        <f t="shared" si="23"/>
        <v>50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1482.4303310564101</v>
      </c>
      <c r="AF7">
        <f t="shared" si="4"/>
        <v>-74.121516552820495</v>
      </c>
      <c r="AG7">
        <f t="shared" si="4"/>
        <v>-47.523686532332491</v>
      </c>
      <c r="AH7">
        <f t="shared" si="5"/>
        <v>-268.63913016390666</v>
      </c>
      <c r="AI7">
        <f t="shared" si="6"/>
        <v>1092.1459978073503</v>
      </c>
      <c r="AJ7">
        <f t="shared" si="7"/>
        <v>-353.27869440451013</v>
      </c>
      <c r="AK7">
        <f>H7*SUM(AB7, AE7:AF7)</f>
        <v>235.54187142796843</v>
      </c>
      <c r="AL7">
        <f t="shared" si="8"/>
        <v>974.40917483080864</v>
      </c>
      <c r="AN7">
        <f t="shared" si="9"/>
        <v>1067.4308734655231</v>
      </c>
      <c r="AO7">
        <f t="shared" si="9"/>
        <v>-53.371543673276143</v>
      </c>
      <c r="AP7">
        <f t="shared" si="9"/>
        <v>-34.219652123118259</v>
      </c>
      <c r="AQ7">
        <f t="shared" si="9"/>
        <v>-193.43485852284923</v>
      </c>
      <c r="AR7">
        <f t="shared" si="9"/>
        <v>786.40481914627935</v>
      </c>
      <c r="AS7">
        <f t="shared" si="9"/>
        <v>-254.37997148657655</v>
      </c>
      <c r="AT7">
        <f t="shared" si="9"/>
        <v>169.60302301484208</v>
      </c>
      <c r="AU7">
        <f t="shared" si="9"/>
        <v>701.62787067454485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1559.6752264240342</v>
      </c>
      <c r="P8">
        <f t="shared" si="22"/>
        <v>77.983761321201712</v>
      </c>
      <c r="Q8" s="4">
        <f t="shared" si="23"/>
        <v>50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1462.2965167289456</v>
      </c>
      <c r="AF8">
        <f t="shared" si="4"/>
        <v>-73.114825836447281</v>
      </c>
      <c r="AG8">
        <f t="shared" si="4"/>
        <v>-46.878237595709109</v>
      </c>
      <c r="AH8">
        <f t="shared" si="5"/>
        <v>-340.42414260010378</v>
      </c>
      <c r="AI8">
        <f t="shared" si="6"/>
        <v>1001.8793106966853</v>
      </c>
      <c r="AJ8">
        <f t="shared" si="7"/>
        <v>-271.37488278206729</v>
      </c>
      <c r="AK8">
        <f t="shared" ref="AK8:AK23" si="24">H8*SUM(AB8:AB8, AE8:AF8)</f>
        <v>264.13588964390289</v>
      </c>
      <c r="AL8">
        <f t="shared" si="8"/>
        <v>994.64031755852079</v>
      </c>
      <c r="AN8">
        <f t="shared" si="9"/>
        <v>969.93421584313251</v>
      </c>
      <c r="AO8">
        <f t="shared" si="9"/>
        <v>-48.496710792156627</v>
      </c>
      <c r="AP8">
        <f t="shared" si="9"/>
        <v>-31.094108549347219</v>
      </c>
      <c r="AQ8">
        <f t="shared" si="9"/>
        <v>-225.80168934923813</v>
      </c>
      <c r="AR8">
        <f t="shared" si="9"/>
        <v>664.54170715239036</v>
      </c>
      <c r="AS8">
        <f t="shared" si="9"/>
        <v>-180.00164885815471</v>
      </c>
      <c r="AT8">
        <f t="shared" si="9"/>
        <v>175.20005967796192</v>
      </c>
      <c r="AU8">
        <f t="shared" si="9"/>
        <v>659.7401179721976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1559.6752264240342</v>
      </c>
      <c r="P9">
        <f t="shared" si="22"/>
        <v>77.983761321201712</v>
      </c>
      <c r="Q9" s="4">
        <f t="shared" si="23"/>
        <v>50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1441.1654005793312</v>
      </c>
      <c r="AF9">
        <f t="shared" si="4"/>
        <v>-72.058270028966561</v>
      </c>
      <c r="AG9">
        <f t="shared" si="4"/>
        <v>-46.200817201013763</v>
      </c>
      <c r="AH9">
        <f t="shared" si="5"/>
        <v>-417.27603747650801</v>
      </c>
      <c r="AI9">
        <f t="shared" si="6"/>
        <v>905.63027587284296</v>
      </c>
      <c r="AJ9">
        <f t="shared" si="7"/>
        <v>-196.80585524421485</v>
      </c>
      <c r="AK9">
        <f t="shared" si="24"/>
        <v>285.6401608357329</v>
      </c>
      <c r="AL9">
        <f t="shared" si="8"/>
        <v>994.464581464361</v>
      </c>
      <c r="AN9">
        <f t="shared" si="9"/>
        <v>880.56623473717423</v>
      </c>
      <c r="AO9">
        <f t="shared" si="9"/>
        <v>-44.028311736858711</v>
      </c>
      <c r="AP9">
        <f t="shared" si="9"/>
        <v>-28.229153730809202</v>
      </c>
      <c r="AQ9">
        <f t="shared" si="9"/>
        <v>-254.95976313269145</v>
      </c>
      <c r="AR9">
        <f t="shared" si="9"/>
        <v>553.34900613681498</v>
      </c>
      <c r="AS9">
        <f t="shared" si="9"/>
        <v>-120.25031329295227</v>
      </c>
      <c r="AT9">
        <f t="shared" si="9"/>
        <v>174.52894776389451</v>
      </c>
      <c r="AU9">
        <f t="shared" si="9"/>
        <v>607.62764060775714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1559.6752264240342</v>
      </c>
      <c r="P10">
        <f t="shared" si="22"/>
        <v>77.983761321201712</v>
      </c>
      <c r="Q10" s="4">
        <f t="shared" si="23"/>
        <v>50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1418.994918465462</v>
      </c>
      <c r="AF10">
        <f t="shared" si="4"/>
        <v>-70.949745923273099</v>
      </c>
      <c r="AG10">
        <f t="shared" si="4"/>
        <v>-45.490076857823823</v>
      </c>
      <c r="AH10">
        <f t="shared" si="5"/>
        <v>-497.46434235961488</v>
      </c>
      <c r="AI10">
        <f t="shared" si="6"/>
        <v>805.09075332475027</v>
      </c>
      <c r="AJ10">
        <f t="shared" si="7"/>
        <v>-130.14494781185613</v>
      </c>
      <c r="AK10">
        <f t="shared" si="24"/>
        <v>300.67891761001522</v>
      </c>
      <c r="AL10">
        <f t="shared" si="8"/>
        <v>975.62472312290936</v>
      </c>
      <c r="AN10">
        <f t="shared" si="9"/>
        <v>798.67558494660511</v>
      </c>
      <c r="AO10">
        <f t="shared" si="9"/>
        <v>-39.933779247330257</v>
      </c>
      <c r="AP10">
        <f t="shared" si="9"/>
        <v>-25.603906871617717</v>
      </c>
      <c r="AQ10">
        <f t="shared" si="9"/>
        <v>-279.99580509689764</v>
      </c>
      <c r="AR10">
        <f t="shared" si="9"/>
        <v>453.14209373075954</v>
      </c>
      <c r="AS10">
        <f t="shared" si="9"/>
        <v>-73.251560642575726</v>
      </c>
      <c r="AT10">
        <f t="shared" si="9"/>
        <v>169.23591993055899</v>
      </c>
      <c r="AU10">
        <f t="shared" si="9"/>
        <v>549.12645301874284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2606.0696044507422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1559.6752264240342</v>
      </c>
      <c r="P11">
        <f t="shared" si="22"/>
        <v>77.983761321201712</v>
      </c>
      <c r="Q11" s="4">
        <f t="shared" si="23"/>
        <v>50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1395.6417045891926</v>
      </c>
      <c r="AF11">
        <f t="shared" si="4"/>
        <v>-69.782085229459625</v>
      </c>
      <c r="AG11">
        <f t="shared" si="4"/>
        <v>-44.741420551670501</v>
      </c>
      <c r="AH11">
        <f t="shared" si="5"/>
        <v>-587.51107515016963</v>
      </c>
      <c r="AI11">
        <f t="shared" si="6"/>
        <v>693.60712365789288</v>
      </c>
      <c r="AJ11">
        <f t="shared" si="7"/>
        <v>-67.386609640390361</v>
      </c>
      <c r="AK11">
        <f t="shared" si="24"/>
        <v>309.91721892724229</v>
      </c>
      <c r="AL11">
        <f t="shared" si="8"/>
        <v>936.13773294474481</v>
      </c>
      <c r="AN11">
        <f t="shared" si="9"/>
        <v>723.61052275238592</v>
      </c>
      <c r="AO11">
        <f t="shared" si="9"/>
        <v>-36.180526137619296</v>
      </c>
      <c r="AP11">
        <f t="shared" si="9"/>
        <v>-23.197474400213864</v>
      </c>
      <c r="AQ11">
        <f t="shared" si="9"/>
        <v>-304.61198946284526</v>
      </c>
      <c r="AR11">
        <f t="shared" si="9"/>
        <v>359.62053275170751</v>
      </c>
      <c r="AS11">
        <f t="shared" si="9"/>
        <v>-34.938523023534067</v>
      </c>
      <c r="AT11">
        <f t="shared" si="9"/>
        <v>160.68548257084237</v>
      </c>
      <c r="AU11">
        <f t="shared" si="9"/>
        <v>485.36749229901579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1559.6752264240342</v>
      </c>
      <c r="P12">
        <f t="shared" si="22"/>
        <v>77.983761321201712</v>
      </c>
      <c r="Q12" s="4">
        <f t="shared" si="23"/>
        <v>50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1370.96630427286</v>
      </c>
      <c r="AF12">
        <f t="shared" si="4"/>
        <v>-68.548315213643008</v>
      </c>
      <c r="AG12">
        <f t="shared" si="4"/>
        <v>-43.950377650613873</v>
      </c>
      <c r="AH12">
        <f t="shared" si="5"/>
        <v>-687.25739107985862</v>
      </c>
      <c r="AI12">
        <f t="shared" si="6"/>
        <v>571.21022032874441</v>
      </c>
      <c r="AJ12">
        <f t="shared" si="7"/>
        <v>-8.7954305103694423</v>
      </c>
      <c r="AK12">
        <f t="shared" si="24"/>
        <v>313.67767869931401</v>
      </c>
      <c r="AL12">
        <f t="shared" si="8"/>
        <v>876.09246851768899</v>
      </c>
      <c r="AN12">
        <f t="shared" si="9"/>
        <v>654.78554422285526</v>
      </c>
      <c r="AO12">
        <f t="shared" si="9"/>
        <v>-32.739277211142763</v>
      </c>
      <c r="AP12">
        <f t="shared" si="9"/>
        <v>-20.991086257237136</v>
      </c>
      <c r="AQ12">
        <f t="shared" si="9"/>
        <v>-328.24016420890916</v>
      </c>
      <c r="AR12">
        <f t="shared" si="9"/>
        <v>272.81501654556615</v>
      </c>
      <c r="AS12">
        <f t="shared" si="9"/>
        <v>-4.2007748370308136</v>
      </c>
      <c r="AT12">
        <f t="shared" si="9"/>
        <v>149.81521348668659</v>
      </c>
      <c r="AU12">
        <f t="shared" si="9"/>
        <v>418.42945519522192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1559.6752264240342</v>
      </c>
      <c r="P13">
        <f t="shared" si="22"/>
        <v>77.983761321201712</v>
      </c>
      <c r="Q13" s="4">
        <f t="shared" si="23"/>
        <v>50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1344.87205139464</v>
      </c>
      <c r="AF13">
        <f t="shared" si="4"/>
        <v>-67.243602569732005</v>
      </c>
      <c r="AG13">
        <f t="shared" si="4"/>
        <v>-43.113849236360352</v>
      </c>
      <c r="AH13">
        <f t="shared" si="5"/>
        <v>-794.04927549475826</v>
      </c>
      <c r="AI13">
        <f t="shared" si="6"/>
        <v>440.46532409378949</v>
      </c>
      <c r="AJ13">
        <f t="shared" si="7"/>
        <v>44.371271849450295</v>
      </c>
      <c r="AK13">
        <f t="shared" si="24"/>
        <v>312.30903074201706</v>
      </c>
      <c r="AL13">
        <f t="shared" si="8"/>
        <v>797.14562668525684</v>
      </c>
      <c r="AN13">
        <f t="shared" si="9"/>
        <v>591.69055570383921</v>
      </c>
      <c r="AO13">
        <f t="shared" si="9"/>
        <v>-29.584527785191959</v>
      </c>
      <c r="AP13">
        <f t="shared" si="9"/>
        <v>-18.968389882695178</v>
      </c>
      <c r="AQ13">
        <f t="shared" si="9"/>
        <v>-349.35030182723068</v>
      </c>
      <c r="AR13">
        <f t="shared" si="9"/>
        <v>193.78733620872137</v>
      </c>
      <c r="AS13">
        <f t="shared" si="9"/>
        <v>19.521606141388503</v>
      </c>
      <c r="AT13">
        <f t="shared" si="9"/>
        <v>137.40363163874426</v>
      </c>
      <c r="AU13">
        <f t="shared" si="9"/>
        <v>350.71257398885416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1559.6752264240342</v>
      </c>
      <c r="P14">
        <f t="shared" si="22"/>
        <v>77.983761321201712</v>
      </c>
      <c r="Q14" s="4">
        <f t="shared" si="23"/>
        <v>50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1317.2070730588077</v>
      </c>
      <c r="AF14">
        <f t="shared" si="4"/>
        <v>-65.86035365294039</v>
      </c>
      <c r="AG14">
        <f t="shared" si="4"/>
        <v>-42.22696657428007</v>
      </c>
      <c r="AH14">
        <f t="shared" si="5"/>
        <v>-911.4883394333674</v>
      </c>
      <c r="AI14">
        <f t="shared" si="6"/>
        <v>297.63141339821982</v>
      </c>
      <c r="AJ14">
        <f t="shared" si="7"/>
        <v>93.816559146473082</v>
      </c>
      <c r="AK14">
        <f t="shared" si="24"/>
        <v>306.26311211746969</v>
      </c>
      <c r="AL14">
        <f t="shared" si="8"/>
        <v>697.71108466216265</v>
      </c>
      <c r="AN14">
        <f t="shared" si="9"/>
        <v>533.83751469820015</v>
      </c>
      <c r="AO14">
        <f t="shared" si="9"/>
        <v>-26.69187573491001</v>
      </c>
      <c r="AP14">
        <f t="shared" si="9"/>
        <v>-17.113739631620717</v>
      </c>
      <c r="AQ14">
        <f t="shared" si="9"/>
        <v>-369.4078780411881</v>
      </c>
      <c r="AR14">
        <f t="shared" si="9"/>
        <v>120.62402129048137</v>
      </c>
      <c r="AS14">
        <f t="shared" si="9"/>
        <v>38.021963134458439</v>
      </c>
      <c r="AT14">
        <f t="shared" si="9"/>
        <v>124.12227504735462</v>
      </c>
      <c r="AU14">
        <f t="shared" si="9"/>
        <v>282.76825947229446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1559.6752264240342</v>
      </c>
      <c r="P15">
        <f t="shared" si="22"/>
        <v>77.983761321201712</v>
      </c>
      <c r="Q15" s="4">
        <f t="shared" si="23"/>
        <v>50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1287.8170930910724</v>
      </c>
      <c r="AF15">
        <f t="shared" si="4"/>
        <v>-64.390854654553621</v>
      </c>
      <c r="AG15">
        <f t="shared" si="4"/>
        <v>-41.284783885544293</v>
      </c>
      <c r="AH15">
        <f t="shared" si="5"/>
        <v>-1039.8260459859418</v>
      </c>
      <c r="AI15">
        <f t="shared" si="6"/>
        <v>142.31540856503261</v>
      </c>
      <c r="AJ15">
        <f t="shared" si="7"/>
        <v>139.55625117818454</v>
      </c>
      <c r="AK15">
        <f t="shared" si="24"/>
        <v>295.84583012067861</v>
      </c>
      <c r="AL15">
        <f t="shared" si="8"/>
        <v>577.71748986389571</v>
      </c>
      <c r="AN15">
        <f t="shared" si="9"/>
        <v>480.78464382138992</v>
      </c>
      <c r="AO15">
        <f t="shared" si="9"/>
        <v>-24.039232191069498</v>
      </c>
      <c r="AP15">
        <f t="shared" si="9"/>
        <v>-15.412973023996644</v>
      </c>
      <c r="AQ15">
        <f t="shared" si="9"/>
        <v>-388.20139741707936</v>
      </c>
      <c r="AR15">
        <f t="shared" si="9"/>
        <v>53.131041189244428</v>
      </c>
      <c r="AS15">
        <f t="shared" si="9"/>
        <v>52.100956630963843</v>
      </c>
      <c r="AT15">
        <f t="shared" si="9"/>
        <v>110.44901704108307</v>
      </c>
      <c r="AU15">
        <f t="shared" si="9"/>
        <v>215.68101486129132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1559.6752264240342</v>
      </c>
      <c r="P16">
        <f t="shared" si="22"/>
        <v>77.983761321201712</v>
      </c>
      <c r="Q16" s="4">
        <f t="shared" si="23"/>
        <v>50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1256.7440936588894</v>
      </c>
      <c r="AF16">
        <f t="shared" si="4"/>
        <v>-62.837204682944467</v>
      </c>
      <c r="AG16">
        <f t="shared" si="4"/>
        <v>-40.28864703263595</v>
      </c>
      <c r="AH16">
        <f t="shared" si="5"/>
        <v>-1166.5780281058101</v>
      </c>
      <c r="AI16">
        <f t="shared" si="6"/>
        <v>-12.959786162501132</v>
      </c>
      <c r="AJ16">
        <f t="shared" si="7"/>
        <v>177.25660565515113</v>
      </c>
      <c r="AK16">
        <f t="shared" si="24"/>
        <v>281.37769282281874</v>
      </c>
      <c r="AL16">
        <f t="shared" si="8"/>
        <v>445.67451231546875</v>
      </c>
      <c r="AN16">
        <f t="shared" si="9"/>
        <v>432.19986064582474</v>
      </c>
      <c r="AO16">
        <f t="shared" si="9"/>
        <v>-21.609993032291236</v>
      </c>
      <c r="AP16">
        <f t="shared" si="9"/>
        <v>-13.855444175924902</v>
      </c>
      <c r="AQ16">
        <f t="shared" si="9"/>
        <v>-401.1913513051789</v>
      </c>
      <c r="AR16">
        <f t="shared" si="9"/>
        <v>-4.456927867570295</v>
      </c>
      <c r="AS16">
        <f t="shared" si="9"/>
        <v>60.959331855433497</v>
      </c>
      <c r="AT16">
        <f t="shared" si="9"/>
        <v>96.767034944087996</v>
      </c>
      <c r="AU16">
        <f t="shared" si="9"/>
        <v>153.26943893195119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1559.6752264240342</v>
      </c>
      <c r="P17">
        <f t="shared" si="22"/>
        <v>77.983761321201712</v>
      </c>
      <c r="Q17" s="4">
        <f t="shared" si="23"/>
        <v>50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1223.9780165839165</v>
      </c>
      <c r="AF17">
        <f t="shared" si="4"/>
        <v>-61.198900829195829</v>
      </c>
      <c r="AG17">
        <f t="shared" si="4"/>
        <v>-39.238233570914893</v>
      </c>
      <c r="AH17">
        <f t="shared" si="5"/>
        <v>-1295.0539827893926</v>
      </c>
      <c r="AI17">
        <f t="shared" si="6"/>
        <v>-171.51310060558671</v>
      </c>
      <c r="AJ17">
        <f t="shared" si="7"/>
        <v>208.9619560041865</v>
      </c>
      <c r="AK17">
        <f t="shared" si="24"/>
        <v>263.54582475360957</v>
      </c>
      <c r="AL17">
        <f t="shared" si="8"/>
        <v>300.99468015220936</v>
      </c>
      <c r="AN17">
        <f t="shared" si="9"/>
        <v>387.75084618992935</v>
      </c>
      <c r="AO17">
        <f t="shared" si="9"/>
        <v>-19.387542309496467</v>
      </c>
      <c r="AP17">
        <f t="shared" si="9"/>
        <v>-12.430499620069948</v>
      </c>
      <c r="AQ17">
        <f t="shared" si="9"/>
        <v>-410.26739931958326</v>
      </c>
      <c r="AR17">
        <f t="shared" si="9"/>
        <v>-54.334595059220298</v>
      </c>
      <c r="AS17">
        <f t="shared" si="9"/>
        <v>66.198227553354897</v>
      </c>
      <c r="AT17">
        <f t="shared" si="9"/>
        <v>83.49015682752561</v>
      </c>
      <c r="AU17">
        <f t="shared" si="9"/>
        <v>95.353789321660216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1559.6752264240342</v>
      </c>
      <c r="P18">
        <f t="shared" si="22"/>
        <v>77.983761321201712</v>
      </c>
      <c r="Q18" s="4">
        <f t="shared" si="23"/>
        <v>50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1189.4457546690901</v>
      </c>
      <c r="AF18">
        <f t="shared" si="4"/>
        <v>-59.4722877334545</v>
      </c>
      <c r="AG18">
        <f t="shared" si="4"/>
        <v>-38.131199833064201</v>
      </c>
      <c r="AH18">
        <f t="shared" si="5"/>
        <v>-1429.3028042830786</v>
      </c>
      <c r="AI18">
        <f t="shared" si="6"/>
        <v>-337.46053718050712</v>
      </c>
      <c r="AJ18">
        <f t="shared" si="7"/>
        <v>236.5019236834089</v>
      </c>
      <c r="AK18">
        <f t="shared" si="24"/>
        <v>242.8572872736726</v>
      </c>
      <c r="AL18">
        <f t="shared" si="8"/>
        <v>141.89867377657438</v>
      </c>
      <c r="AN18">
        <f t="shared" si="9"/>
        <v>347.10841627179519</v>
      </c>
      <c r="AO18">
        <f t="shared" si="9"/>
        <v>-17.35542081358976</v>
      </c>
      <c r="AP18">
        <f t="shared" si="9"/>
        <v>-11.12758638436646</v>
      </c>
      <c r="AQ18">
        <f t="shared" si="9"/>
        <v>-417.10437892609826</v>
      </c>
      <c r="AR18">
        <f t="shared" si="9"/>
        <v>-98.478969852259254</v>
      </c>
      <c r="AS18">
        <f t="shared" si="9"/>
        <v>69.016857517659048</v>
      </c>
      <c r="AT18">
        <f t="shared" si="9"/>
        <v>70.871502996015977</v>
      </c>
      <c r="AU18">
        <f t="shared" si="9"/>
        <v>41.40939066141577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1559.6752264240342</v>
      </c>
      <c r="P19">
        <f t="shared" si="22"/>
        <v>77.983761321201712</v>
      </c>
      <c r="Q19" s="4">
        <f t="shared" si="23"/>
        <v>50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1152.8410349685591</v>
      </c>
      <c r="AF19">
        <f t="shared" si="4"/>
        <v>-57.64205174842796</v>
      </c>
      <c r="AG19">
        <f t="shared" si="4"/>
        <v>-36.957727334419182</v>
      </c>
      <c r="AH19">
        <f t="shared" si="5"/>
        <v>-1584.3210006287504</v>
      </c>
      <c r="AI19">
        <f t="shared" si="6"/>
        <v>-526.07974474303842</v>
      </c>
      <c r="AJ19">
        <f t="shared" si="7"/>
        <v>264.22500178935957</v>
      </c>
      <c r="AK19">
        <f t="shared" si="24"/>
        <v>219.64362253973277</v>
      </c>
      <c r="AL19">
        <f t="shared" si="8"/>
        <v>-42.211120413946077</v>
      </c>
      <c r="AN19">
        <f t="shared" si="9"/>
        <v>309.90693653684912</v>
      </c>
      <c r="AO19">
        <f t="shared" si="9"/>
        <v>-15.495346826842455</v>
      </c>
      <c r="AP19">
        <f t="shared" si="9"/>
        <v>-9.9349829787125703</v>
      </c>
      <c r="AQ19">
        <f t="shared" si="9"/>
        <v>-425.89745932251799</v>
      </c>
      <c r="AR19">
        <f t="shared" si="9"/>
        <v>-141.42085259122388</v>
      </c>
      <c r="AS19">
        <f t="shared" si="9"/>
        <v>71.029013001100466</v>
      </c>
      <c r="AT19">
        <f t="shared" si="9"/>
        <v>59.044638529024098</v>
      </c>
      <c r="AU19">
        <f t="shared" si="9"/>
        <v>-11.347201061099328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1559.6752264240342</v>
      </c>
      <c r="P20">
        <f t="shared" si="22"/>
        <v>77.983761321201712</v>
      </c>
      <c r="Q20" s="4">
        <f t="shared" si="23"/>
        <v>50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1114.2137518792908</v>
      </c>
      <c r="AF20">
        <f t="shared" si="4"/>
        <v>-55.710687593964543</v>
      </c>
      <c r="AG20">
        <f t="shared" si="4"/>
        <v>-35.719415587369397</v>
      </c>
      <c r="AH20">
        <f t="shared" si="5"/>
        <v>-1737.4689474111894</v>
      </c>
      <c r="AI20">
        <f t="shared" si="6"/>
        <v>-714.68529871323267</v>
      </c>
      <c r="AJ20">
        <f t="shared" si="7"/>
        <v>285.90426633274501</v>
      </c>
      <c r="AK20">
        <f t="shared" si="24"/>
        <v>193.8932175115246</v>
      </c>
      <c r="AL20">
        <f t="shared" si="8"/>
        <v>-234.88781486896306</v>
      </c>
      <c r="AN20">
        <f t="shared" si="9"/>
        <v>275.9127384242538</v>
      </c>
      <c r="AO20">
        <f t="shared" si="9"/>
        <v>-13.79563692121269</v>
      </c>
      <c r="AP20">
        <f t="shared" si="9"/>
        <v>-8.8451984666338621</v>
      </c>
      <c r="AQ20">
        <f t="shared" si="9"/>
        <v>-430.24941524798385</v>
      </c>
      <c r="AR20">
        <f t="shared" si="9"/>
        <v>-176.97751221157665</v>
      </c>
      <c r="AS20">
        <f t="shared" si="9"/>
        <v>70.798470148114703</v>
      </c>
      <c r="AT20">
        <f t="shared" si="9"/>
        <v>48.013775198217019</v>
      </c>
      <c r="AU20">
        <f t="shared" si="9"/>
        <v>-58.165266865244931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1559.6752264240342</v>
      </c>
      <c r="P21">
        <f t="shared" si="22"/>
        <v>77.983761321201712</v>
      </c>
      <c r="Q21" s="4">
        <f t="shared" si="23"/>
        <v>50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1073.8497419933096</v>
      </c>
      <c r="AF21">
        <f t="shared" si="4"/>
        <v>-53.692487099665485</v>
      </c>
      <c r="AG21">
        <f t="shared" si="4"/>
        <v>-34.425427928844925</v>
      </c>
      <c r="AH21">
        <f t="shared" si="5"/>
        <v>-1873.5870053015594</v>
      </c>
      <c r="AI21">
        <f t="shared" si="6"/>
        <v>-887.85517833676022</v>
      </c>
      <c r="AJ21">
        <f t="shared" si="7"/>
        <v>298.87251324325428</v>
      </c>
      <c r="AK21">
        <f t="shared" si="24"/>
        <v>166.1464900316339</v>
      </c>
      <c r="AL21">
        <f t="shared" si="8"/>
        <v>-422.83617506187204</v>
      </c>
      <c r="AN21">
        <f t="shared" si="9"/>
        <v>244.95602237848044</v>
      </c>
      <c r="AO21">
        <f t="shared" si="9"/>
        <v>-12.247801118924022</v>
      </c>
      <c r="AP21">
        <f t="shared" si="9"/>
        <v>-7.8527894214267464</v>
      </c>
      <c r="AQ21">
        <f t="shared" si="9"/>
        <v>-427.38420698110878</v>
      </c>
      <c r="AR21">
        <f t="shared" si="9"/>
        <v>-202.52877514297913</v>
      </c>
      <c r="AS21">
        <f t="shared" si="9"/>
        <v>68.175852895798712</v>
      </c>
      <c r="AT21">
        <f t="shared" si="9"/>
        <v>37.899700245538128</v>
      </c>
      <c r="AU21">
        <f t="shared" si="9"/>
        <v>-96.453222001642303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1559.6752264240342</v>
      </c>
      <c r="P22">
        <f t="shared" si="22"/>
        <v>77.983761321201712</v>
      </c>
      <c r="Q22" s="4">
        <f t="shared" si="23"/>
        <v>50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1031.7336643810579</v>
      </c>
      <c r="AF22">
        <f t="shared" si="4"/>
        <v>-51.586683219052894</v>
      </c>
      <c r="AG22">
        <f t="shared" si="4"/>
        <v>-33.075272559998872</v>
      </c>
      <c r="AH22">
        <f t="shared" si="5"/>
        <v>-2011.8021791152103</v>
      </c>
      <c r="AI22">
        <f t="shared" si="6"/>
        <v>-1064.7304705132042</v>
      </c>
      <c r="AJ22">
        <f t="shared" si="7"/>
        <v>308.6449534620819</v>
      </c>
      <c r="AK22">
        <f t="shared" si="24"/>
        <v>137.14761218461834</v>
      </c>
      <c r="AL22">
        <f t="shared" si="8"/>
        <v>-618.93790486650391</v>
      </c>
      <c r="AN22">
        <f t="shared" si="9"/>
        <v>216.79715185002092</v>
      </c>
      <c r="AO22">
        <f t="shared" si="9"/>
        <v>-10.839857592501046</v>
      </c>
      <c r="AP22">
        <f t="shared" si="9"/>
        <v>-6.9500735850977584</v>
      </c>
      <c r="AQ22">
        <f t="shared" si="9"/>
        <v>-422.73795803638296</v>
      </c>
      <c r="AR22">
        <f t="shared" si="9"/>
        <v>-223.73073736396083</v>
      </c>
      <c r="AS22">
        <f t="shared" si="9"/>
        <v>64.85525204181765</v>
      </c>
      <c r="AT22">
        <f t="shared" si="9"/>
        <v>28.818689096951765</v>
      </c>
      <c r="AU22">
        <f t="shared" si="9"/>
        <v>-130.05679622519139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1559.6752264240342</v>
      </c>
      <c r="P23">
        <f t="shared" si="22"/>
        <v>77.983761321201712</v>
      </c>
      <c r="Q23" s="4">
        <f t="shared" si="23"/>
        <v>50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987.98513609513179</v>
      </c>
      <c r="AF23">
        <f t="shared" si="4"/>
        <v>-49.39925680475659</v>
      </c>
      <c r="AG23">
        <f t="shared" si="4"/>
        <v>-31.672784159056871</v>
      </c>
      <c r="AH23">
        <f t="shared" si="5"/>
        <v>-2143.4713506840385</v>
      </c>
      <c r="AI23">
        <f t="shared" si="6"/>
        <v>-1236.5582555527201</v>
      </c>
      <c r="AJ23">
        <f t="shared" si="7"/>
        <v>0</v>
      </c>
      <c r="AK23">
        <f t="shared" si="24"/>
        <v>107.17977961760195</v>
      </c>
      <c r="AL23">
        <f t="shared" si="8"/>
        <v>-1129.3784759351181</v>
      </c>
      <c r="AN23">
        <f t="shared" si="9"/>
        <v>191.23956571237972</v>
      </c>
      <c r="AO23">
        <f t="shared" si="9"/>
        <v>-9.5619782856189861</v>
      </c>
      <c r="AP23">
        <f t="shared" si="9"/>
        <v>-6.1307496096750453</v>
      </c>
      <c r="AQ23">
        <f t="shared" si="9"/>
        <v>-414.90151546396658</v>
      </c>
      <c r="AR23">
        <f t="shared" si="9"/>
        <v>-239.3546776468809</v>
      </c>
      <c r="AS23">
        <f t="shared" si="9"/>
        <v>0</v>
      </c>
      <c r="AT23">
        <f t="shared" si="9"/>
        <v>20.746278216522818</v>
      </c>
      <c r="AU23">
        <f t="shared" si="9"/>
        <v>-218.60839943035808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13131.222699055927</v>
      </c>
      <c r="AO25" s="8">
        <f t="shared" si="25"/>
        <v>-1826.3175547708217</v>
      </c>
      <c r="AP25" s="8">
        <f t="shared" si="25"/>
        <v>-2890.8683653395724</v>
      </c>
      <c r="AQ25" s="8">
        <f t="shared" si="25"/>
        <v>-6687.8928323781292</v>
      </c>
      <c r="AR25" s="8">
        <f t="shared" si="25"/>
        <v>1726.1439465674052</v>
      </c>
      <c r="AS25" s="8">
        <f t="shared" si="25"/>
        <v>-1236.6768528466239</v>
      </c>
      <c r="AT25" s="8">
        <f t="shared" si="25"/>
        <v>2116.6025107299611</v>
      </c>
      <c r="AU25" s="9">
        <f t="shared" si="25"/>
        <v>2606.0696044507422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DE31-6BFF-4C33-A0B7-8522E6258003}">
  <dimension ref="A1:AZ29"/>
  <sheetViews>
    <sheetView workbookViewId="0">
      <selection activeCell="G73" sqref="G7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5566.4924325328438</v>
      </c>
      <c r="K3">
        <v>1</v>
      </c>
      <c r="L3" s="2">
        <v>0</v>
      </c>
      <c r="O3">
        <f>$C$3</f>
        <v>5566.4924325328438</v>
      </c>
      <c r="P3">
        <f>O3*B5</f>
        <v>4453.1939460262756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5566.4924325328438</v>
      </c>
      <c r="AF3">
        <f t="shared" ref="AF3:AG23" si="4">-$Z3*P3</f>
        <v>-4453.1939460262756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-1406.6097174934316</v>
      </c>
      <c r="AJ3">
        <f t="shared" ref="AJ3:AJ23" si="7">AB3-AC3</f>
        <v>0</v>
      </c>
      <c r="AL3">
        <f t="shared" ref="AL3:AL23" si="8">SUM(AI3:AK3)</f>
        <v>-1406.6097174934316</v>
      </c>
      <c r="AN3">
        <f t="shared" ref="AN3:AU23" si="9">AE3*$K3</f>
        <v>5566.4924325328438</v>
      </c>
      <c r="AO3">
        <f t="shared" si="9"/>
        <v>-4453.1939460262756</v>
      </c>
      <c r="AP3">
        <f t="shared" si="9"/>
        <v>-2519.9082039999998</v>
      </c>
      <c r="AQ3">
        <f t="shared" si="9"/>
        <v>0</v>
      </c>
      <c r="AR3">
        <f t="shared" si="9"/>
        <v>-1406.6097174934316</v>
      </c>
      <c r="AS3">
        <f t="shared" si="9"/>
        <v>0</v>
      </c>
      <c r="AT3">
        <f t="shared" si="9"/>
        <v>0</v>
      </c>
      <c r="AU3">
        <f t="shared" si="9"/>
        <v>-1406.6097174934316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5566.4924325328438</v>
      </c>
      <c r="P5">
        <f t="shared" ref="P5:P23" si="22">O5*$C$5</f>
        <v>278.32462162664223</v>
      </c>
      <c r="Q5" s="4">
        <f t="shared" ref="Q5:Q23" si="23">$C$8</f>
        <v>50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5330.3391172000292</v>
      </c>
      <c r="AF5">
        <f t="shared" si="4"/>
        <v>-266.51695586000153</v>
      </c>
      <c r="AG5">
        <f t="shared" si="4"/>
        <v>-47.87879604441175</v>
      </c>
      <c r="AH5">
        <f t="shared" si="5"/>
        <v>-1205.9072251764956</v>
      </c>
      <c r="AI5">
        <f t="shared" si="6"/>
        <v>3810.0361401191203</v>
      </c>
      <c r="AJ5">
        <f t="shared" si="7"/>
        <v>-1138.0573667409335</v>
      </c>
      <c r="AK5">
        <f>H5*SUM(AB5, AE5:AF5)</f>
        <v>554.98983506215939</v>
      </c>
      <c r="AL5">
        <f t="shared" si="8"/>
        <v>3226.9686084403461</v>
      </c>
      <c r="AN5">
        <f t="shared" si="9"/>
        <v>4523.1144146389497</v>
      </c>
      <c r="AO5">
        <f t="shared" si="9"/>
        <v>-226.15572073194753</v>
      </c>
      <c r="AP5">
        <f t="shared" si="9"/>
        <v>-40.628047818802649</v>
      </c>
      <c r="AQ5">
        <f t="shared" si="9"/>
        <v>-1023.2850542871712</v>
      </c>
      <c r="AR5">
        <f t="shared" si="9"/>
        <v>3233.045591801028</v>
      </c>
      <c r="AS5">
        <f t="shared" si="9"/>
        <v>-965.71035482183777</v>
      </c>
      <c r="AT5">
        <f t="shared" si="9"/>
        <v>470.94236740914357</v>
      </c>
      <c r="AU5">
        <f t="shared" si="9"/>
        <v>2738.2776043883337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5566.4924325328438</v>
      </c>
      <c r="P6">
        <f t="shared" si="22"/>
        <v>278.32462162664223</v>
      </c>
      <c r="Q6" s="4">
        <f t="shared" si="23"/>
        <v>50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5201.726424255764</v>
      </c>
      <c r="AF6">
        <f t="shared" si="4"/>
        <v>-260.08632121278822</v>
      </c>
      <c r="AG6">
        <f t="shared" si="4"/>
        <v>-46.723556057085077</v>
      </c>
      <c r="AH6">
        <f t="shared" si="5"/>
        <v>-1352.9040537651283</v>
      </c>
      <c r="AI6">
        <f t="shared" si="6"/>
        <v>3542.0124932207627</v>
      </c>
      <c r="AJ6">
        <f t="shared" si="7"/>
        <v>-889.02170177640801</v>
      </c>
      <c r="AK6">
        <f>H6*SUM(AB6, AE6:AF6)</f>
        <v>641.92031695631931</v>
      </c>
      <c r="AL6">
        <f t="shared" si="8"/>
        <v>3294.911108400674</v>
      </c>
      <c r="AN6">
        <f t="shared" si="9"/>
        <v>4066.0396391909535</v>
      </c>
      <c r="AO6">
        <f t="shared" si="9"/>
        <v>-203.30198195954767</v>
      </c>
      <c r="AP6">
        <f t="shared" si="9"/>
        <v>-36.522457260764114</v>
      </c>
      <c r="AQ6">
        <f t="shared" si="9"/>
        <v>-1057.5261099814932</v>
      </c>
      <c r="AR6">
        <f t="shared" si="9"/>
        <v>2768.6890899891487</v>
      </c>
      <c r="AS6">
        <f t="shared" si="9"/>
        <v>-694.92264388761271</v>
      </c>
      <c r="AT6">
        <f t="shared" si="9"/>
        <v>501.77061249810936</v>
      </c>
      <c r="AU6">
        <f t="shared" si="9"/>
        <v>2575.5370585996452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5566.4924325328438</v>
      </c>
      <c r="P7">
        <f t="shared" si="22"/>
        <v>278.32462162664223</v>
      </c>
      <c r="Q7" s="4">
        <f t="shared" si="23"/>
        <v>50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5066.1059985859147</v>
      </c>
      <c r="AF7">
        <f t="shared" si="4"/>
        <v>-253.30529992929578</v>
      </c>
      <c r="AG7">
        <f t="shared" si="4"/>
        <v>-45.50537039247132</v>
      </c>
      <c r="AH7">
        <f t="shared" si="5"/>
        <v>-1501.9002080858049</v>
      </c>
      <c r="AI7">
        <f t="shared" si="6"/>
        <v>3265.3951201783425</v>
      </c>
      <c r="AJ7">
        <f t="shared" si="7"/>
        <v>-668.39285370119069</v>
      </c>
      <c r="AK7">
        <f>H7*SUM(AB7, AE7:AF7)</f>
        <v>706.97063650858058</v>
      </c>
      <c r="AL7">
        <f t="shared" si="8"/>
        <v>3303.9729029857326</v>
      </c>
      <c r="AN7">
        <f t="shared" si="9"/>
        <v>3647.8732510052182</v>
      </c>
      <c r="AO7">
        <f t="shared" si="9"/>
        <v>-182.39366255026096</v>
      </c>
      <c r="AP7">
        <f t="shared" si="9"/>
        <v>-32.766354173820169</v>
      </c>
      <c r="AQ7">
        <f t="shared" si="9"/>
        <v>-1081.4502492219156</v>
      </c>
      <c r="AR7">
        <f t="shared" si="9"/>
        <v>2351.2629850592216</v>
      </c>
      <c r="AS7">
        <f t="shared" si="9"/>
        <v>-481.27939148138393</v>
      </c>
      <c r="AT7">
        <f t="shared" si="9"/>
        <v>509.0575039064787</v>
      </c>
      <c r="AU7">
        <f t="shared" si="9"/>
        <v>2379.0410974843167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5566.4924325328438</v>
      </c>
      <c r="P8">
        <f t="shared" si="22"/>
        <v>278.32462162664223</v>
      </c>
      <c r="Q8" s="4">
        <f t="shared" si="23"/>
        <v>50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4923.1752458590763</v>
      </c>
      <c r="AF8">
        <f t="shared" si="4"/>
        <v>-246.15876229295387</v>
      </c>
      <c r="AG8">
        <f t="shared" si="4"/>
        <v>-44.221521052342041</v>
      </c>
      <c r="AH8">
        <f t="shared" si="5"/>
        <v>-1657.5912724091295</v>
      </c>
      <c r="AI8">
        <f t="shared" si="6"/>
        <v>2975.2036901046513</v>
      </c>
      <c r="AJ8">
        <f t="shared" si="7"/>
        <v>-470.41055419838813</v>
      </c>
      <c r="AK8">
        <f t="shared" ref="AK8:AK23" si="24">H8*SUM(AB8:AB8, AE8:AF8)</f>
        <v>752.54702293177502</v>
      </c>
      <c r="AL8">
        <f t="shared" si="8"/>
        <v>3257.3401588380384</v>
      </c>
      <c r="AN8">
        <f t="shared" si="9"/>
        <v>3265.5183589114554</v>
      </c>
      <c r="AO8">
        <f t="shared" si="9"/>
        <v>-163.27591794557281</v>
      </c>
      <c r="AP8">
        <f t="shared" si="9"/>
        <v>-29.331921299546185</v>
      </c>
      <c r="AQ8">
        <f t="shared" si="9"/>
        <v>-1099.4722839038166</v>
      </c>
      <c r="AR8">
        <f t="shared" si="9"/>
        <v>1973.4382357625202</v>
      </c>
      <c r="AS8">
        <f t="shared" si="9"/>
        <v>-312.02104825592062</v>
      </c>
      <c r="AT8">
        <f t="shared" si="9"/>
        <v>499.16080509115704</v>
      </c>
      <c r="AU8">
        <f t="shared" si="9"/>
        <v>2160.5779925977567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5566.4924325328438</v>
      </c>
      <c r="P9">
        <f t="shared" si="22"/>
        <v>278.32462162664223</v>
      </c>
      <c r="Q9" s="4">
        <f t="shared" si="23"/>
        <v>50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4771.666487091511</v>
      </c>
      <c r="AF9">
        <f t="shared" si="4"/>
        <v>-238.58332435457561</v>
      </c>
      <c r="AG9">
        <f t="shared" si="4"/>
        <v>-42.860621342121597</v>
      </c>
      <c r="AH9">
        <f t="shared" si="5"/>
        <v>-1837.3689993940543</v>
      </c>
      <c r="AI9">
        <f t="shared" si="6"/>
        <v>2652.8535420007593</v>
      </c>
      <c r="AJ9">
        <f t="shared" si="7"/>
        <v>-282.68372212098802</v>
      </c>
      <c r="AK9">
        <f t="shared" si="24"/>
        <v>780.48433274564434</v>
      </c>
      <c r="AL9">
        <f t="shared" si="8"/>
        <v>3150.6541526254155</v>
      </c>
      <c r="AN9">
        <f t="shared" si="9"/>
        <v>2915.5351566660361</v>
      </c>
      <c r="AO9">
        <f t="shared" si="9"/>
        <v>-145.77675783330184</v>
      </c>
      <c r="AP9">
        <f t="shared" si="9"/>
        <v>-26.188261207600537</v>
      </c>
      <c r="AQ9">
        <f t="shared" si="9"/>
        <v>-1122.6505305836827</v>
      </c>
      <c r="AR9">
        <f t="shared" si="9"/>
        <v>1620.9196070414509</v>
      </c>
      <c r="AS9">
        <f t="shared" si="9"/>
        <v>-172.72253463030998</v>
      </c>
      <c r="AT9">
        <f t="shared" si="9"/>
        <v>476.8836039783597</v>
      </c>
      <c r="AU9">
        <f t="shared" si="9"/>
        <v>1925.0806763895007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5566.4924325328438</v>
      </c>
      <c r="P10">
        <f t="shared" si="22"/>
        <v>278.32462162664223</v>
      </c>
      <c r="Q10" s="4">
        <f t="shared" si="23"/>
        <v>50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4611.786237678386</v>
      </c>
      <c r="AF10">
        <f t="shared" si="4"/>
        <v>-230.58931188391935</v>
      </c>
      <c r="AG10">
        <f t="shared" si="4"/>
        <v>-41.424526248569329</v>
      </c>
      <c r="AH10">
        <f t="shared" si="5"/>
        <v>-2014.9777602621057</v>
      </c>
      <c r="AI10">
        <f t="shared" si="6"/>
        <v>2324.7946392837916</v>
      </c>
      <c r="AJ10">
        <f t="shared" si="7"/>
        <v>-120.59487533418087</v>
      </c>
      <c r="AK10">
        <f t="shared" si="24"/>
        <v>791.67693514734049</v>
      </c>
      <c r="AL10">
        <f t="shared" si="8"/>
        <v>2995.8766990969511</v>
      </c>
      <c r="AN10">
        <f t="shared" si="9"/>
        <v>2595.7253427022329</v>
      </c>
      <c r="AO10">
        <f t="shared" si="9"/>
        <v>-129.78626713511167</v>
      </c>
      <c r="AP10">
        <f t="shared" si="9"/>
        <v>-23.315628056294116</v>
      </c>
      <c r="AQ10">
        <f t="shared" si="9"/>
        <v>-1134.1221313689348</v>
      </c>
      <c r="AR10">
        <f t="shared" si="9"/>
        <v>1308.5013161418922</v>
      </c>
      <c r="AS10">
        <f t="shared" si="9"/>
        <v>-67.876340743523343</v>
      </c>
      <c r="AT10">
        <f t="shared" si="9"/>
        <v>445.59218009837264</v>
      </c>
      <c r="AU10">
        <f t="shared" si="9"/>
        <v>1686.2171554967415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15465.792979353912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5566.4924325328438</v>
      </c>
      <c r="P11">
        <f t="shared" si="22"/>
        <v>278.32462162664223</v>
      </c>
      <c r="Q11" s="4">
        <f t="shared" si="23"/>
        <v>50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4444.7175895166556</v>
      </c>
      <c r="AF11">
        <f t="shared" si="4"/>
        <v>-222.23587947583283</v>
      </c>
      <c r="AG11">
        <f t="shared" si="4"/>
        <v>-39.923862678227316</v>
      </c>
      <c r="AH11">
        <f t="shared" si="5"/>
        <v>-2172.8366157126347</v>
      </c>
      <c r="AI11">
        <f t="shared" si="6"/>
        <v>2009.7212316499608</v>
      </c>
      <c r="AJ11">
        <f t="shared" si="7"/>
        <v>9.4844958342182508</v>
      </c>
      <c r="AK11">
        <f t="shared" si="24"/>
        <v>788.41490137696633</v>
      </c>
      <c r="AL11">
        <f t="shared" si="8"/>
        <v>2807.6206288611456</v>
      </c>
      <c r="AN11">
        <f t="shared" si="9"/>
        <v>2304.4914807726914</v>
      </c>
      <c r="AO11">
        <f t="shared" si="9"/>
        <v>-115.2245740386346</v>
      </c>
      <c r="AP11">
        <f t="shared" si="9"/>
        <v>-20.699673166753151</v>
      </c>
      <c r="AQ11">
        <f t="shared" si="9"/>
        <v>-1126.5695444477619</v>
      </c>
      <c r="AR11">
        <f t="shared" si="9"/>
        <v>1041.997689119542</v>
      </c>
      <c r="AS11">
        <f t="shared" si="9"/>
        <v>4.9175092475913393</v>
      </c>
      <c r="AT11">
        <f t="shared" si="9"/>
        <v>408.77634786579102</v>
      </c>
      <c r="AU11">
        <f t="shared" si="9"/>
        <v>1455.6915462329243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5566.4924325328438</v>
      </c>
      <c r="P12">
        <f t="shared" si="22"/>
        <v>278.32462162664223</v>
      </c>
      <c r="Q12" s="4">
        <f t="shared" si="23"/>
        <v>50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4270.3970457344785</v>
      </c>
      <c r="AF12">
        <f t="shared" si="4"/>
        <v>-213.51985228672393</v>
      </c>
      <c r="AG12">
        <f t="shared" si="4"/>
        <v>-38.358060282059689</v>
      </c>
      <c r="AH12">
        <f t="shared" si="5"/>
        <v>-2333.1275387707019</v>
      </c>
      <c r="AI12">
        <f t="shared" si="6"/>
        <v>1685.3915943949928</v>
      </c>
      <c r="AJ12">
        <f t="shared" si="7"/>
        <v>122.57128501490479</v>
      </c>
      <c r="AK12">
        <f t="shared" si="24"/>
        <v>773.43218440553869</v>
      </c>
      <c r="AL12">
        <f t="shared" si="8"/>
        <v>2581.3950638154365</v>
      </c>
      <c r="AN12">
        <f t="shared" si="9"/>
        <v>2039.5791238078482</v>
      </c>
      <c r="AO12">
        <f t="shared" si="9"/>
        <v>-101.97895619039241</v>
      </c>
      <c r="AP12">
        <f t="shared" si="9"/>
        <v>-18.320146380579974</v>
      </c>
      <c r="AQ12">
        <f t="shared" si="9"/>
        <v>-1114.3221977476485</v>
      </c>
      <c r="AR12">
        <f t="shared" si="9"/>
        <v>804.95782348922717</v>
      </c>
      <c r="AS12">
        <f t="shared" si="9"/>
        <v>58.541121918489978</v>
      </c>
      <c r="AT12">
        <f t="shared" si="9"/>
        <v>369.39800212964127</v>
      </c>
      <c r="AU12">
        <f t="shared" si="9"/>
        <v>1232.8969475373585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5566.4924325328438</v>
      </c>
      <c r="P13">
        <f t="shared" si="22"/>
        <v>278.32462162664223</v>
      </c>
      <c r="Q13" s="4">
        <f t="shared" si="23"/>
        <v>50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4089.3197072727862</v>
      </c>
      <c r="AF13">
        <f t="shared" si="4"/>
        <v>-204.46598536363933</v>
      </c>
      <c r="AG13">
        <f t="shared" si="4"/>
        <v>-36.73156621369985</v>
      </c>
      <c r="AH13">
        <f t="shared" si="5"/>
        <v>-2485.8269310784794</v>
      </c>
      <c r="AI13">
        <f t="shared" si="6"/>
        <v>1362.2952246169675</v>
      </c>
      <c r="AJ13">
        <f t="shared" si="7"/>
        <v>215.92122924979594</v>
      </c>
      <c r="AK13">
        <f t="shared" si="24"/>
        <v>748.22312189774141</v>
      </c>
      <c r="AL13">
        <f t="shared" si="8"/>
        <v>2326.4395757645048</v>
      </c>
      <c r="AN13">
        <f t="shared" si="9"/>
        <v>1799.1390686851917</v>
      </c>
      <c r="AO13">
        <f t="shared" si="9"/>
        <v>-89.956953434259589</v>
      </c>
      <c r="AP13">
        <f t="shared" si="9"/>
        <v>-16.16043756900029</v>
      </c>
      <c r="AQ13">
        <f t="shared" si="9"/>
        <v>-1093.6656142925453</v>
      </c>
      <c r="AR13">
        <f t="shared" si="9"/>
        <v>599.35606338938635</v>
      </c>
      <c r="AS13">
        <f t="shared" si="9"/>
        <v>94.996808053659421</v>
      </c>
      <c r="AT13">
        <f t="shared" si="9"/>
        <v>329.18860521120683</v>
      </c>
      <c r="AU13">
        <f t="shared" si="9"/>
        <v>1023.5414766542525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5566.4924325328438</v>
      </c>
      <c r="P14">
        <f t="shared" si="22"/>
        <v>278.32462162664223</v>
      </c>
      <c r="Q14" s="4">
        <f t="shared" si="23"/>
        <v>50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3901.4273093934744</v>
      </c>
      <c r="AF14">
        <f t="shared" si="4"/>
        <v>-195.07136546967374</v>
      </c>
      <c r="AG14">
        <f t="shared" si="4"/>
        <v>-35.043857120796105</v>
      </c>
      <c r="AH14">
        <f t="shared" si="5"/>
        <v>-2640.7868615335096</v>
      </c>
      <c r="AI14">
        <f t="shared" si="6"/>
        <v>1030.525225269495</v>
      </c>
      <c r="AJ14">
        <f t="shared" si="7"/>
        <v>295.98811214303441</v>
      </c>
      <c r="AK14">
        <f t="shared" si="24"/>
        <v>714.47189861061577</v>
      </c>
      <c r="AL14">
        <f t="shared" si="8"/>
        <v>2040.9852360231453</v>
      </c>
      <c r="AN14">
        <f t="shared" si="9"/>
        <v>1581.1699627347155</v>
      </c>
      <c r="AO14">
        <f t="shared" si="9"/>
        <v>-79.058498136735778</v>
      </c>
      <c r="AP14">
        <f t="shared" si="9"/>
        <v>-14.202569947762038</v>
      </c>
      <c r="AQ14">
        <f t="shared" si="9"/>
        <v>-1070.2577626879852</v>
      </c>
      <c r="AR14">
        <f t="shared" si="9"/>
        <v>417.65113196223245</v>
      </c>
      <c r="AS14">
        <f t="shared" si="9"/>
        <v>119.95802436720987</v>
      </c>
      <c r="AT14">
        <f t="shared" si="9"/>
        <v>289.56108001324645</v>
      </c>
      <c r="AU14">
        <f t="shared" si="9"/>
        <v>827.17023634268878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5566.4924325328438</v>
      </c>
      <c r="P15">
        <f t="shared" si="22"/>
        <v>278.32462162664223</v>
      </c>
      <c r="Q15" s="4">
        <f t="shared" si="23"/>
        <v>50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3706.2212471459438</v>
      </c>
      <c r="AF15">
        <f t="shared" si="4"/>
        <v>-185.3110623572972</v>
      </c>
      <c r="AG15">
        <f t="shared" si="4"/>
        <v>-33.290454375589199</v>
      </c>
      <c r="AH15">
        <f t="shared" si="5"/>
        <v>-2805.928347997879</v>
      </c>
      <c r="AI15">
        <f t="shared" si="6"/>
        <v>681.69138241517885</v>
      </c>
      <c r="AJ15">
        <f t="shared" si="7"/>
        <v>367.08028660332229</v>
      </c>
      <c r="AK15">
        <f t="shared" si="24"/>
        <v>673.27463937759865</v>
      </c>
      <c r="AL15">
        <f t="shared" si="8"/>
        <v>1722.0463083960999</v>
      </c>
      <c r="AN15">
        <f t="shared" si="9"/>
        <v>1383.6547688269561</v>
      </c>
      <c r="AO15">
        <f t="shared" si="9"/>
        <v>-69.182738441347809</v>
      </c>
      <c r="AP15">
        <f t="shared" si="9"/>
        <v>-12.428425849825244</v>
      </c>
      <c r="AQ15">
        <f t="shared" si="9"/>
        <v>-1047.5457024277118</v>
      </c>
      <c r="AR15">
        <f t="shared" si="9"/>
        <v>254.49790210807132</v>
      </c>
      <c r="AS15">
        <f t="shared" si="9"/>
        <v>137.04319176632578</v>
      </c>
      <c r="AT15">
        <f t="shared" si="9"/>
        <v>251.35565401618877</v>
      </c>
      <c r="AU15">
        <f t="shared" si="9"/>
        <v>642.89674789058586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5566.4924325328438</v>
      </c>
      <c r="P16">
        <f t="shared" si="22"/>
        <v>278.32462162664223</v>
      </c>
      <c r="Q16" s="4">
        <f t="shared" si="23"/>
        <v>50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3504.5815005290333</v>
      </c>
      <c r="AF16">
        <f t="shared" si="4"/>
        <v>-175.22907502645168</v>
      </c>
      <c r="AG16">
        <f t="shared" si="4"/>
        <v>-31.479262237444487</v>
      </c>
      <c r="AH16">
        <f t="shared" si="5"/>
        <v>-2956.5751887776405</v>
      </c>
      <c r="AI16">
        <f t="shared" si="6"/>
        <v>341.29797448749696</v>
      </c>
      <c r="AJ16">
        <f t="shared" si="7"/>
        <v>421.31566620829017</v>
      </c>
      <c r="AK16">
        <f t="shared" si="24"/>
        <v>625.47086451475195</v>
      </c>
      <c r="AL16">
        <f t="shared" si="8"/>
        <v>1388.0845052105392</v>
      </c>
      <c r="AN16">
        <f t="shared" si="9"/>
        <v>1205.2411018226787</v>
      </c>
      <c r="AO16">
        <f t="shared" si="9"/>
        <v>-60.262055091133938</v>
      </c>
      <c r="AP16">
        <f t="shared" si="9"/>
        <v>-10.825857723067761</v>
      </c>
      <c r="AQ16">
        <f t="shared" si="9"/>
        <v>-1016.7793037787958</v>
      </c>
      <c r="AR16">
        <f t="shared" si="9"/>
        <v>117.37388522968138</v>
      </c>
      <c r="AS16">
        <f t="shared" si="9"/>
        <v>144.89232385646693</v>
      </c>
      <c r="AT16">
        <f t="shared" si="9"/>
        <v>215.102200873898</v>
      </c>
      <c r="AU16">
        <f t="shared" si="9"/>
        <v>477.36840996004639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5566.4924325328438</v>
      </c>
      <c r="P17">
        <f t="shared" si="22"/>
        <v>278.32462162664223</v>
      </c>
      <c r="Q17" s="4">
        <f t="shared" si="23"/>
        <v>50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3297.6408763460581</v>
      </c>
      <c r="AF17">
        <f t="shared" si="4"/>
        <v>-164.88204381730293</v>
      </c>
      <c r="AG17">
        <f t="shared" si="4"/>
        <v>-29.620455936249051</v>
      </c>
      <c r="AH17">
        <f t="shared" si="5"/>
        <v>-3088.0273576419904</v>
      </c>
      <c r="AI17">
        <f t="shared" si="6"/>
        <v>15.1110189505157</v>
      </c>
      <c r="AJ17">
        <f t="shared" si="7"/>
        <v>459.5911603810132</v>
      </c>
      <c r="AK17">
        <f t="shared" si="24"/>
        <v>572.5951333880198</v>
      </c>
      <c r="AL17">
        <f t="shared" si="8"/>
        <v>1047.2973127195487</v>
      </c>
      <c r="AN17">
        <f t="shared" si="9"/>
        <v>1044.6781093359764</v>
      </c>
      <c r="AO17">
        <f t="shared" si="9"/>
        <v>-52.233905466798824</v>
      </c>
      <c r="AP17">
        <f t="shared" si="9"/>
        <v>-9.3836300147508762</v>
      </c>
      <c r="AQ17">
        <f t="shared" si="9"/>
        <v>-978.27346958828321</v>
      </c>
      <c r="AR17">
        <f t="shared" si="9"/>
        <v>4.7871042661433316</v>
      </c>
      <c r="AS17">
        <f t="shared" si="9"/>
        <v>145.59645592044131</v>
      </c>
      <c r="AT17">
        <f t="shared" si="9"/>
        <v>181.39561698591834</v>
      </c>
      <c r="AU17">
        <f t="shared" si="9"/>
        <v>331.77917717250301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5566.4924325328438</v>
      </c>
      <c r="P18">
        <f t="shared" si="22"/>
        <v>278.32462162664223</v>
      </c>
      <c r="Q18" s="4">
        <f t="shared" si="23"/>
        <v>50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3085.6750963104409</v>
      </c>
      <c r="AF18">
        <f t="shared" si="4"/>
        <v>-154.28375481552206</v>
      </c>
      <c r="AG18">
        <f t="shared" si="4"/>
        <v>-27.716512091856099</v>
      </c>
      <c r="AH18">
        <f t="shared" si="5"/>
        <v>-3215.4785700609227</v>
      </c>
      <c r="AI18">
        <f t="shared" si="6"/>
        <v>-311.80374065786009</v>
      </c>
      <c r="AJ18">
        <f t="shared" si="7"/>
        <v>488.76961311058039</v>
      </c>
      <c r="AK18">
        <f t="shared" si="24"/>
        <v>516.03557966914843</v>
      </c>
      <c r="AL18">
        <f t="shared" si="8"/>
        <v>693.00145212186874</v>
      </c>
      <c r="AN18">
        <f t="shared" si="9"/>
        <v>900.47300736939587</v>
      </c>
      <c r="AO18">
        <f t="shared" si="9"/>
        <v>-45.023650368469802</v>
      </c>
      <c r="AP18">
        <f t="shared" si="9"/>
        <v>-8.0883340656915799</v>
      </c>
      <c r="AQ18">
        <f t="shared" si="9"/>
        <v>-938.35273246256929</v>
      </c>
      <c r="AR18">
        <f t="shared" si="9"/>
        <v>-90.991709527334791</v>
      </c>
      <c r="AS18">
        <f t="shared" si="9"/>
        <v>142.63453853411818</v>
      </c>
      <c r="AT18">
        <f t="shared" si="9"/>
        <v>150.5913927522387</v>
      </c>
      <c r="AU18">
        <f t="shared" si="9"/>
        <v>202.23422175902209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5566.4924325328438</v>
      </c>
      <c r="P19">
        <f t="shared" si="22"/>
        <v>278.32462162664223</v>
      </c>
      <c r="Q19" s="4">
        <f t="shared" si="23"/>
        <v>50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2869.1386517880555</v>
      </c>
      <c r="AF19">
        <f t="shared" si="4"/>
        <v>-143.45693258940281</v>
      </c>
      <c r="AG19">
        <f t="shared" si="4"/>
        <v>-25.771513089819752</v>
      </c>
      <c r="AH19">
        <f t="shared" si="5"/>
        <v>-3335.6677622355696</v>
      </c>
      <c r="AI19">
        <f t="shared" si="6"/>
        <v>-635.75755612673629</v>
      </c>
      <c r="AJ19">
        <f t="shared" si="7"/>
        <v>509.17117407856404</v>
      </c>
      <c r="AK19">
        <f t="shared" si="24"/>
        <v>456.6076025369137</v>
      </c>
      <c r="AL19">
        <f t="shared" si="8"/>
        <v>330.02122048874145</v>
      </c>
      <c r="AN19">
        <f t="shared" si="9"/>
        <v>771.28237380911025</v>
      </c>
      <c r="AO19">
        <f t="shared" si="9"/>
        <v>-38.564118690455523</v>
      </c>
      <c r="AP19">
        <f t="shared" si="9"/>
        <v>-6.9279028325038459</v>
      </c>
      <c r="AQ19">
        <f t="shared" si="9"/>
        <v>-896.69481406631667</v>
      </c>
      <c r="AR19">
        <f t="shared" si="9"/>
        <v>-170.90446178016566</v>
      </c>
      <c r="AS19">
        <f t="shared" si="9"/>
        <v>136.87548755224694</v>
      </c>
      <c r="AT19">
        <f t="shared" si="9"/>
        <v>122.74533869755022</v>
      </c>
      <c r="AU19">
        <f t="shared" si="9"/>
        <v>88.7163644696315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5566.4924325328438</v>
      </c>
      <c r="P20">
        <f t="shared" si="22"/>
        <v>278.32462162664223</v>
      </c>
      <c r="Q20" s="4">
        <f t="shared" si="23"/>
        <v>50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2648.4336355261667</v>
      </c>
      <c r="AF20">
        <f t="shared" si="4"/>
        <v>-132.42168177630836</v>
      </c>
      <c r="AG20">
        <f t="shared" si="4"/>
        <v>-23.78907065468772</v>
      </c>
      <c r="AH20">
        <f t="shared" si="5"/>
        <v>-3449.4546084676704</v>
      </c>
      <c r="AI20">
        <f t="shared" si="6"/>
        <v>-957.23172537250002</v>
      </c>
      <c r="AJ20">
        <f t="shared" si="7"/>
        <v>522.2626827651211</v>
      </c>
      <c r="AK20">
        <f t="shared" si="24"/>
        <v>395.09494565967861</v>
      </c>
      <c r="AL20">
        <f t="shared" si="8"/>
        <v>-39.874096947700309</v>
      </c>
      <c r="AN20">
        <f t="shared" si="9"/>
        <v>655.83159037521159</v>
      </c>
      <c r="AO20">
        <f t="shared" si="9"/>
        <v>-32.791579518760585</v>
      </c>
      <c r="AP20">
        <f t="shared" si="9"/>
        <v>-5.8908872896535822</v>
      </c>
      <c r="AQ20">
        <f t="shared" si="9"/>
        <v>-854.18840459221462</v>
      </c>
      <c r="AR20">
        <f t="shared" si="9"/>
        <v>-237.03928102541724</v>
      </c>
      <c r="AS20">
        <f t="shared" si="9"/>
        <v>129.3279020614107</v>
      </c>
      <c r="AT20">
        <f t="shared" si="9"/>
        <v>97.837356800415378</v>
      </c>
      <c r="AU20">
        <f t="shared" si="9"/>
        <v>-9.8740221635911531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5566.4924325328438</v>
      </c>
      <c r="P21">
        <f t="shared" si="22"/>
        <v>278.32462162664223</v>
      </c>
      <c r="Q21" s="4">
        <f t="shared" si="23"/>
        <v>50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2424.0820414054278</v>
      </c>
      <c r="AF21">
        <f t="shared" si="4"/>
        <v>-121.2041020702714</v>
      </c>
      <c r="AG21">
        <f t="shared" si="4"/>
        <v>-21.773873501004935</v>
      </c>
      <c r="AH21">
        <f t="shared" si="5"/>
        <v>-3554.6128942718137</v>
      </c>
      <c r="AI21">
        <f t="shared" si="6"/>
        <v>-1273.508828437662</v>
      </c>
      <c r="AJ21">
        <f t="shared" si="7"/>
        <v>528.60244373081923</v>
      </c>
      <c r="AK21">
        <f t="shared" si="24"/>
        <v>332.16557948860674</v>
      </c>
      <c r="AL21">
        <f t="shared" si="8"/>
        <v>-412.74080521823606</v>
      </c>
      <c r="AN21">
        <f t="shared" si="9"/>
        <v>552.95771052620876</v>
      </c>
      <c r="AO21">
        <f t="shared" si="9"/>
        <v>-27.647885526310443</v>
      </c>
      <c r="AP21">
        <f t="shared" si="9"/>
        <v>-4.9668414825689799</v>
      </c>
      <c r="AQ21">
        <f t="shared" si="9"/>
        <v>-810.84326943154986</v>
      </c>
      <c r="AR21">
        <f t="shared" si="9"/>
        <v>-290.50028591422046</v>
      </c>
      <c r="AS21">
        <f t="shared" si="9"/>
        <v>120.57958108319099</v>
      </c>
      <c r="AT21">
        <f t="shared" si="9"/>
        <v>75.770339127277083</v>
      </c>
      <c r="AU21">
        <f t="shared" si="9"/>
        <v>-94.150365703752399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5566.4924325328438</v>
      </c>
      <c r="P22">
        <f t="shared" si="22"/>
        <v>278.32462162664223</v>
      </c>
      <c r="Q22" s="4">
        <f t="shared" si="23"/>
        <v>50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2196.972153577979</v>
      </c>
      <c r="AF22">
        <f t="shared" si="4"/>
        <v>-109.84860767889897</v>
      </c>
      <c r="AG22">
        <f t="shared" si="4"/>
        <v>-19.733900478674695</v>
      </c>
      <c r="AH22">
        <f t="shared" si="5"/>
        <v>-3644.4685746403729</v>
      </c>
      <c r="AI22">
        <f t="shared" si="6"/>
        <v>-1577.0789292199674</v>
      </c>
      <c r="AJ22">
        <f t="shared" si="7"/>
        <v>527.84002615774534</v>
      </c>
      <c r="AK22">
        <f t="shared" si="24"/>
        <v>268.46947621856117</v>
      </c>
      <c r="AL22">
        <f t="shared" si="8"/>
        <v>-780.76942684366099</v>
      </c>
      <c r="AN22">
        <f t="shared" si="9"/>
        <v>461.64753756992678</v>
      </c>
      <c r="AO22">
        <f t="shared" si="9"/>
        <v>-23.082376878496344</v>
      </c>
      <c r="AP22">
        <f t="shared" si="9"/>
        <v>-4.1466645573060603</v>
      </c>
      <c r="AQ22">
        <f t="shared" si="9"/>
        <v>-765.8084971599036</v>
      </c>
      <c r="AR22">
        <f t="shared" si="9"/>
        <v>-331.39000102577921</v>
      </c>
      <c r="AS22">
        <f t="shared" si="9"/>
        <v>110.91449106886455</v>
      </c>
      <c r="AT22">
        <f t="shared" si="9"/>
        <v>56.413219624628134</v>
      </c>
      <c r="AU22">
        <f t="shared" si="9"/>
        <v>-164.06229033228652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5566.4924325328438</v>
      </c>
      <c r="P23">
        <f t="shared" si="22"/>
        <v>278.32462162664223</v>
      </c>
      <c r="Q23" s="4">
        <f t="shared" si="23"/>
        <v>50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1967.6418238880283</v>
      </c>
      <c r="AF23">
        <f t="shared" si="4"/>
        <v>-98.382091194401426</v>
      </c>
      <c r="AG23">
        <f t="shared" si="4"/>
        <v>-17.673982743498669</v>
      </c>
      <c r="AH23">
        <f t="shared" si="5"/>
        <v>-3725.1574607785574</v>
      </c>
      <c r="AI23">
        <f t="shared" si="6"/>
        <v>-1873.5717108284293</v>
      </c>
      <c r="AJ23">
        <f t="shared" si="7"/>
        <v>0</v>
      </c>
      <c r="AK23">
        <f t="shared" si="24"/>
        <v>204.65810727657353</v>
      </c>
      <c r="AL23">
        <f t="shared" si="8"/>
        <v>-1668.9136035518559</v>
      </c>
      <c r="AN23">
        <f t="shared" si="9"/>
        <v>380.86703345062136</v>
      </c>
      <c r="AO23">
        <f t="shared" si="9"/>
        <v>-19.04335167253107</v>
      </c>
      <c r="AP23">
        <f t="shared" si="9"/>
        <v>-3.4210684561850799</v>
      </c>
      <c r="AQ23">
        <f t="shared" si="9"/>
        <v>-721.06094412024299</v>
      </c>
      <c r="AR23">
        <f t="shared" si="9"/>
        <v>-362.65833079833777</v>
      </c>
      <c r="AS23">
        <f t="shared" si="9"/>
        <v>0</v>
      </c>
      <c r="AT23">
        <f t="shared" si="9"/>
        <v>39.614692696470811</v>
      </c>
      <c r="AU23">
        <f t="shared" si="9"/>
        <v>-323.04363810186697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41661.311464734223</v>
      </c>
      <c r="AO25" s="8">
        <f t="shared" si="25"/>
        <v>-6257.9348976363453</v>
      </c>
      <c r="AP25" s="8">
        <f t="shared" si="25"/>
        <v>-2844.1233131524759</v>
      </c>
      <c r="AQ25" s="8">
        <f t="shared" si="25"/>
        <v>-19926.61462286405</v>
      </c>
      <c r="AR25" s="8">
        <f t="shared" si="25"/>
        <v>12632.638631081345</v>
      </c>
      <c r="AS25" s="8">
        <f t="shared" si="25"/>
        <v>-2658.0025715035276</v>
      </c>
      <c r="AT25" s="8">
        <f t="shared" si="25"/>
        <v>5491.1569197760937</v>
      </c>
      <c r="AU25" s="9">
        <f t="shared" si="25"/>
        <v>15465.792979353912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9F3A33-52AD-4170-8BED-F7734F681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483.46153430700775</v>
      </c>
      <c r="K3">
        <v>1</v>
      </c>
      <c r="L3" s="2">
        <v>0</v>
      </c>
      <c r="O3">
        <f>$C$3</f>
        <v>483.46153430700775</v>
      </c>
      <c r="P3">
        <f>O3*B5</f>
        <v>386.76922744560625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483.46153430700775</v>
      </c>
      <c r="AF3">
        <f t="shared" ref="AF3:AG23" si="4">-$Z3*P3</f>
        <v>-386.76922744560625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-2423.2158971385984</v>
      </c>
      <c r="AJ3">
        <f t="shared" ref="AJ3:AJ23" si="7">AB3-AC3</f>
        <v>0</v>
      </c>
      <c r="AL3">
        <f t="shared" ref="AL3:AL23" si="8">SUM(AI3:AK3)</f>
        <v>-2423.2158971385984</v>
      </c>
      <c r="AN3">
        <f t="shared" ref="AN3:AU23" si="9">AE3*$K3</f>
        <v>483.46153430700775</v>
      </c>
      <c r="AO3">
        <f t="shared" si="9"/>
        <v>-386.76922744560625</v>
      </c>
      <c r="AP3">
        <f t="shared" si="9"/>
        <v>-2519.9082039999998</v>
      </c>
      <c r="AQ3">
        <f t="shared" si="9"/>
        <v>0</v>
      </c>
      <c r="AR3">
        <f t="shared" si="9"/>
        <v>-2423.2158971385984</v>
      </c>
      <c r="AS3">
        <f t="shared" si="9"/>
        <v>0</v>
      </c>
      <c r="AT3">
        <f t="shared" si="9"/>
        <v>0</v>
      </c>
      <c r="AU3">
        <f t="shared" si="9"/>
        <v>-2423.2158971385984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483.46153430700775</v>
      </c>
      <c r="P5">
        <f t="shared" ref="P5:P23" si="22">O5*$C$5</f>
        <v>24.17307671535039</v>
      </c>
      <c r="Q5" s="4">
        <f t="shared" ref="Q5:Q23" si="23">$C$8</f>
        <v>50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472.21670407400819</v>
      </c>
      <c r="AF5">
        <f t="shared" si="4"/>
        <v>-23.610835203700411</v>
      </c>
      <c r="AG5">
        <f t="shared" si="4"/>
        <v>-48.837050164795649</v>
      </c>
      <c r="AH5">
        <f t="shared" si="5"/>
        <v>-420.40720352177573</v>
      </c>
      <c r="AI5">
        <f t="shared" si="6"/>
        <v>-20.638384816263567</v>
      </c>
      <c r="AJ5">
        <f t="shared" si="7"/>
        <v>-29.082658389169865</v>
      </c>
      <c r="AK5">
        <f>G5*SUM(AB5, AE5:AF5)</f>
        <v>33.754879112408702</v>
      </c>
      <c r="AL5">
        <f t="shared" si="8"/>
        <v>-15.96616409302473</v>
      </c>
      <c r="AN5">
        <f t="shared" si="9"/>
        <v>400.70437059779454</v>
      </c>
      <c r="AO5">
        <f t="shared" si="9"/>
        <v>-20.035218529889729</v>
      </c>
      <c r="AP5">
        <f t="shared" si="9"/>
        <v>-41.441184268378549</v>
      </c>
      <c r="AQ5">
        <f t="shared" si="9"/>
        <v>-356.74088279513785</v>
      </c>
      <c r="AR5">
        <f t="shared" si="9"/>
        <v>-17.512914995611577</v>
      </c>
      <c r="AS5">
        <f t="shared" si="9"/>
        <v>-24.678390714693094</v>
      </c>
      <c r="AT5">
        <f t="shared" si="9"/>
        <v>28.643051956125952</v>
      </c>
      <c r="AU5">
        <f t="shared" si="9"/>
        <v>-13.548253754178717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483.46153430700775</v>
      </c>
      <c r="P6">
        <f t="shared" si="22"/>
        <v>24.17307671535039</v>
      </c>
      <c r="Q6" s="4">
        <f t="shared" si="23"/>
        <v>50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466.6870016087147</v>
      </c>
      <c r="AF6">
        <f t="shared" si="4"/>
        <v>-23.334350080435737</v>
      </c>
      <c r="AG6">
        <f t="shared" si="4"/>
        <v>-48.265163667846132</v>
      </c>
      <c r="AH6">
        <f t="shared" si="5"/>
        <v>-417.57997650783108</v>
      </c>
      <c r="AI6">
        <f t="shared" si="6"/>
        <v>-22.492488647398261</v>
      </c>
      <c r="AJ6">
        <f t="shared" si="7"/>
        <v>-24.84128785814255</v>
      </c>
      <c r="AK6">
        <f>G6*SUM(AB6, AE6:AF6)</f>
        <v>35.422939985708574</v>
      </c>
      <c r="AL6">
        <f t="shared" si="8"/>
        <v>-11.910836519832237</v>
      </c>
      <c r="AN6">
        <f t="shared" si="9"/>
        <v>364.79577987565932</v>
      </c>
      <c r="AO6">
        <f t="shared" si="9"/>
        <v>-18.239788993782966</v>
      </c>
      <c r="AP6">
        <f t="shared" si="9"/>
        <v>-37.727487503070591</v>
      </c>
      <c r="AQ6">
        <f t="shared" si="9"/>
        <v>-326.41023355167982</v>
      </c>
      <c r="AR6">
        <f t="shared" si="9"/>
        <v>-17.581730172874057</v>
      </c>
      <c r="AS6">
        <f t="shared" si="9"/>
        <v>-19.417718826728169</v>
      </c>
      <c r="AT6">
        <f t="shared" si="9"/>
        <v>27.689091346087178</v>
      </c>
      <c r="AU6">
        <f t="shared" si="9"/>
        <v>-9.3103576535150445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483.46153430700775</v>
      </c>
      <c r="P7">
        <f t="shared" si="22"/>
        <v>24.17307671535039</v>
      </c>
      <c r="Q7" s="4">
        <f t="shared" si="23"/>
        <v>50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461.21763249201922</v>
      </c>
      <c r="AF7">
        <f t="shared" si="4"/>
        <v>-23.060881624600967</v>
      </c>
      <c r="AG7">
        <f t="shared" si="4"/>
        <v>-47.699516896740001</v>
      </c>
      <c r="AH7">
        <f t="shared" si="5"/>
        <v>-414.97567213831746</v>
      </c>
      <c r="AI7">
        <f t="shared" si="6"/>
        <v>-24.518438167639204</v>
      </c>
      <c r="AJ7">
        <f t="shared" si="7"/>
        <v>-20.969414139912715</v>
      </c>
      <c r="AK7">
        <f>G7*SUM(AB7, AE7:AF7)</f>
        <v>36.798117089518307</v>
      </c>
      <c r="AL7">
        <f t="shared" si="8"/>
        <v>-8.6897352180336114</v>
      </c>
      <c r="AN7">
        <f t="shared" si="9"/>
        <v>332.10190724971261</v>
      </c>
      <c r="AO7">
        <f t="shared" si="9"/>
        <v>-16.605095362485635</v>
      </c>
      <c r="AP7">
        <f t="shared" si="9"/>
        <v>-34.346259597027348</v>
      </c>
      <c r="AQ7">
        <f t="shared" si="9"/>
        <v>-298.80516803908478</v>
      </c>
      <c r="AR7">
        <f t="shared" si="9"/>
        <v>-17.654615748885156</v>
      </c>
      <c r="AS7">
        <f t="shared" si="9"/>
        <v>-15.099124446189961</v>
      </c>
      <c r="AT7">
        <f t="shared" si="9"/>
        <v>26.496655825140721</v>
      </c>
      <c r="AU7">
        <f t="shared" si="9"/>
        <v>-6.2570843699343959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483.46153430700775</v>
      </c>
      <c r="P8">
        <f t="shared" si="22"/>
        <v>24.17307671535039</v>
      </c>
      <c r="Q8" s="4">
        <f t="shared" si="23"/>
        <v>50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455.80695376970669</v>
      </c>
      <c r="AF8">
        <f t="shared" si="4"/>
        <v>-22.790347688485337</v>
      </c>
      <c r="AG8">
        <f t="shared" si="4"/>
        <v>-47.139939935765412</v>
      </c>
      <c r="AH8">
        <f t="shared" si="5"/>
        <v>-412.9089600359539</v>
      </c>
      <c r="AI8">
        <f t="shared" si="6"/>
        <v>-27.032293890497954</v>
      </c>
      <c r="AJ8">
        <f t="shared" si="7"/>
        <v>-17.235098645456674</v>
      </c>
      <c r="AK8">
        <f t="shared" ref="AK8:AK23" si="24">G8*SUM(AB8:AB8, AE8:AF8)</f>
        <v>37.906165944278413</v>
      </c>
      <c r="AL8">
        <f t="shared" si="8"/>
        <v>-6.3612265916762141</v>
      </c>
      <c r="AN8">
        <f t="shared" si="9"/>
        <v>302.33455063506557</v>
      </c>
      <c r="AO8">
        <f t="shared" si="9"/>
        <v>-15.116727531753281</v>
      </c>
      <c r="AP8">
        <f t="shared" si="9"/>
        <v>-31.267694447339121</v>
      </c>
      <c r="AQ8">
        <f t="shared" si="9"/>
        <v>-273.88051861256866</v>
      </c>
      <c r="AR8">
        <f t="shared" si="9"/>
        <v>-17.930389956595477</v>
      </c>
      <c r="AS8">
        <f t="shared" si="9"/>
        <v>-11.431957676446231</v>
      </c>
      <c r="AT8">
        <f t="shared" si="9"/>
        <v>25.1429767630353</v>
      </c>
      <c r="AU8">
        <f t="shared" si="9"/>
        <v>-4.2193708700064079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483.46153430700775</v>
      </c>
      <c r="P9">
        <f t="shared" si="22"/>
        <v>24.17307671535039</v>
      </c>
      <c r="Q9" s="4">
        <f t="shared" si="23"/>
        <v>50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450.45132097302167</v>
      </c>
      <c r="AF9">
        <f t="shared" si="4"/>
        <v>-22.522566048651086</v>
      </c>
      <c r="AG9">
        <f t="shared" si="4"/>
        <v>-46.586055870887137</v>
      </c>
      <c r="AH9">
        <f t="shared" si="5"/>
        <v>-412.423327603117</v>
      </c>
      <c r="AI9">
        <f t="shared" si="6"/>
        <v>-31.080628549633559</v>
      </c>
      <c r="AJ9">
        <f t="shared" si="7"/>
        <v>-13.027283294400149</v>
      </c>
      <c r="AK9">
        <f t="shared" si="24"/>
        <v>38.756473268480818</v>
      </c>
      <c r="AL9">
        <f t="shared" si="8"/>
        <v>-5.3514385755528906</v>
      </c>
      <c r="AN9">
        <f t="shared" si="9"/>
        <v>275.23018765379089</v>
      </c>
      <c r="AO9">
        <f t="shared" si="9"/>
        <v>-13.761509382689546</v>
      </c>
      <c r="AP9">
        <f t="shared" si="9"/>
        <v>-28.464538347223936</v>
      </c>
      <c r="AQ9">
        <f t="shared" si="9"/>
        <v>-251.99470966987167</v>
      </c>
      <c r="AR9">
        <f t="shared" si="9"/>
        <v>-18.990569745994261</v>
      </c>
      <c r="AS9">
        <f t="shared" si="9"/>
        <v>-7.9597982263472824</v>
      </c>
      <c r="AT9">
        <f t="shared" si="9"/>
        <v>23.680586367115943</v>
      </c>
      <c r="AU9">
        <f t="shared" si="9"/>
        <v>-3.2697816052255972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483.46153430700775</v>
      </c>
      <c r="P10">
        <f t="shared" si="22"/>
        <v>24.17307671535039</v>
      </c>
      <c r="Q10" s="4">
        <f t="shared" si="23"/>
        <v>50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445.14886477978018</v>
      </c>
      <c r="AF10">
        <f t="shared" si="4"/>
        <v>-22.257443238989012</v>
      </c>
      <c r="AG10">
        <f t="shared" si="4"/>
        <v>-46.0376713752269</v>
      </c>
      <c r="AH10">
        <f t="shared" si="5"/>
        <v>-412.61968475682806</v>
      </c>
      <c r="AI10">
        <f t="shared" si="6"/>
        <v>-35.765934591263829</v>
      </c>
      <c r="AJ10">
        <f t="shared" si="7"/>
        <v>-9.021378807301744</v>
      </c>
      <c r="AK10">
        <f t="shared" si="24"/>
        <v>39.315769762238276</v>
      </c>
      <c r="AL10">
        <f t="shared" si="8"/>
        <v>-5.4715436363272971</v>
      </c>
      <c r="AN10">
        <f t="shared" si="9"/>
        <v>250.55024886966265</v>
      </c>
      <c r="AO10">
        <f t="shared" si="9"/>
        <v>-12.527512443483134</v>
      </c>
      <c r="AP10">
        <f t="shared" si="9"/>
        <v>-25.912118244195021</v>
      </c>
      <c r="AQ10">
        <f t="shared" si="9"/>
        <v>-232.24133067370431</v>
      </c>
      <c r="AR10">
        <f t="shared" si="9"/>
        <v>-20.130712491719844</v>
      </c>
      <c r="AS10">
        <f t="shared" si="9"/>
        <v>-5.0776467922369086</v>
      </c>
      <c r="AT10">
        <f t="shared" si="9"/>
        <v>22.12872294598424</v>
      </c>
      <c r="AU10">
        <f t="shared" si="9"/>
        <v>-3.079636337972512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-3051.4975891846934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483.46153430700775</v>
      </c>
      <c r="P11">
        <f t="shared" si="22"/>
        <v>24.17307671535039</v>
      </c>
      <c r="Q11" s="4">
        <f t="shared" si="23"/>
        <v>50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439.89918949582079</v>
      </c>
      <c r="AF11">
        <f t="shared" si="4"/>
        <v>-21.994959474791042</v>
      </c>
      <c r="AG11">
        <f t="shared" si="4"/>
        <v>-45.494745525760486</v>
      </c>
      <c r="AH11">
        <f t="shared" si="5"/>
        <v>-412.7456785707455</v>
      </c>
      <c r="AI11">
        <f t="shared" si="6"/>
        <v>-40.336194075476214</v>
      </c>
      <c r="AJ11">
        <f t="shared" si="7"/>
        <v>-5.6287897987572251</v>
      </c>
      <c r="AK11">
        <f t="shared" si="24"/>
        <v>39.598162872366096</v>
      </c>
      <c r="AL11">
        <f t="shared" si="8"/>
        <v>-6.3668210018673435</v>
      </c>
      <c r="AN11">
        <f t="shared" si="9"/>
        <v>228.07836812465993</v>
      </c>
      <c r="AO11">
        <f t="shared" si="9"/>
        <v>-11.403918406232997</v>
      </c>
      <c r="AP11">
        <f t="shared" si="9"/>
        <v>-23.588057367540806</v>
      </c>
      <c r="AQ11">
        <f t="shared" si="9"/>
        <v>-213.9998505721625</v>
      </c>
      <c r="AR11">
        <f t="shared" si="9"/>
        <v>-20.913458221276382</v>
      </c>
      <c r="AS11">
        <f t="shared" si="9"/>
        <v>-2.9184077226618248</v>
      </c>
      <c r="AT11">
        <f t="shared" si="9"/>
        <v>20.530804748731089</v>
      </c>
      <c r="AU11">
        <f t="shared" si="9"/>
        <v>-3.3010611952071165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483.46153430700775</v>
      </c>
      <c r="P12">
        <f t="shared" si="22"/>
        <v>24.17307671535039</v>
      </c>
      <c r="Q12" s="4">
        <f t="shared" si="23"/>
        <v>50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434.69952080979124</v>
      </c>
      <c r="AF12">
        <f t="shared" si="4"/>
        <v>-21.734976040489563</v>
      </c>
      <c r="AG12">
        <f t="shared" si="4"/>
        <v>-44.95699140086586</v>
      </c>
      <c r="AH12">
        <f t="shared" si="5"/>
        <v>-414.03334818510552</v>
      </c>
      <c r="AI12">
        <f t="shared" si="6"/>
        <v>-46.025794816669759</v>
      </c>
      <c r="AJ12">
        <f t="shared" si="7"/>
        <v>-2.1841598899688961</v>
      </c>
      <c r="AK12">
        <f t="shared" si="24"/>
        <v>39.646400190658142</v>
      </c>
      <c r="AL12">
        <f t="shared" si="8"/>
        <v>-8.5635545159805133</v>
      </c>
      <c r="AN12">
        <f t="shared" si="9"/>
        <v>207.61630786966691</v>
      </c>
      <c r="AO12">
        <f t="shared" si="9"/>
        <v>-10.380815393483346</v>
      </c>
      <c r="AP12">
        <f t="shared" si="9"/>
        <v>-21.471853822586265</v>
      </c>
      <c r="AQ12">
        <f t="shared" si="9"/>
        <v>-197.74596237183542</v>
      </c>
      <c r="AR12">
        <f t="shared" si="9"/>
        <v>-21.982323718238138</v>
      </c>
      <c r="AS12">
        <f t="shared" si="9"/>
        <v>-1.0431739407202636</v>
      </c>
      <c r="AT12">
        <f t="shared" si="9"/>
        <v>18.935468832755841</v>
      </c>
      <c r="AU12">
        <f t="shared" si="9"/>
        <v>-4.0900288262025617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483.46153430700775</v>
      </c>
      <c r="P13">
        <f t="shared" si="22"/>
        <v>24.17307671535039</v>
      </c>
      <c r="Q13" s="4">
        <f t="shared" si="23"/>
        <v>50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429.5489618025004</v>
      </c>
      <c r="AF13">
        <f t="shared" si="4"/>
        <v>-21.477448090125023</v>
      </c>
      <c r="AG13">
        <f t="shared" si="4"/>
        <v>-44.424316240403137</v>
      </c>
      <c r="AH13">
        <f t="shared" si="5"/>
        <v>-415.52623227035292</v>
      </c>
      <c r="AI13">
        <f t="shared" si="6"/>
        <v>-51.879034798380701</v>
      </c>
      <c r="AJ13">
        <f t="shared" si="7"/>
        <v>0.82173830244983037</v>
      </c>
      <c r="AK13">
        <f t="shared" si="24"/>
        <v>39.45677920897112</v>
      </c>
      <c r="AL13">
        <f t="shared" si="8"/>
        <v>-11.60051728695975</v>
      </c>
      <c r="AN13">
        <f t="shared" si="9"/>
        <v>188.98456819543779</v>
      </c>
      <c r="AO13">
        <f t="shared" si="9"/>
        <v>-9.4492284097718908</v>
      </c>
      <c r="AP13">
        <f t="shared" si="9"/>
        <v>-19.544943577189414</v>
      </c>
      <c r="AQ13">
        <f t="shared" si="9"/>
        <v>-182.81512135418859</v>
      </c>
      <c r="AR13">
        <f t="shared" si="9"/>
        <v>-22.824725145712122</v>
      </c>
      <c r="AS13">
        <f t="shared" si="9"/>
        <v>0.361532379467223</v>
      </c>
      <c r="AT13">
        <f t="shared" si="9"/>
        <v>17.359423591433597</v>
      </c>
      <c r="AU13">
        <f t="shared" si="9"/>
        <v>-5.1037691748113039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483.46153430700775</v>
      </c>
      <c r="P14">
        <f t="shared" si="22"/>
        <v>24.17307671535039</v>
      </c>
      <c r="Q14" s="4">
        <f t="shared" si="23"/>
        <v>50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424.44528784021497</v>
      </c>
      <c r="AF14">
        <f t="shared" si="4"/>
        <v>-21.22226439201075</v>
      </c>
      <c r="AG14">
        <f t="shared" si="4"/>
        <v>-43.896489970873645</v>
      </c>
      <c r="AH14">
        <f t="shared" si="5"/>
        <v>-417.91553562731877</v>
      </c>
      <c r="AI14">
        <f t="shared" si="6"/>
        <v>-58.589002149988175</v>
      </c>
      <c r="AJ14">
        <f t="shared" si="7"/>
        <v>3.7116792412909945</v>
      </c>
      <c r="AK14">
        <f t="shared" si="24"/>
        <v>39.05986320930765</v>
      </c>
      <c r="AL14">
        <f t="shared" si="8"/>
        <v>-15.817459699389531</v>
      </c>
      <c r="AN14">
        <f t="shared" si="9"/>
        <v>172.01913216257572</v>
      </c>
      <c r="AO14">
        <f t="shared" si="9"/>
        <v>-8.6009566081287865</v>
      </c>
      <c r="AP14">
        <f t="shared" si="9"/>
        <v>-17.790363861020239</v>
      </c>
      <c r="AQ14">
        <f t="shared" si="9"/>
        <v>-169.37275501791552</v>
      </c>
      <c r="AR14">
        <f t="shared" si="9"/>
        <v>-23.744943324488819</v>
      </c>
      <c r="AS14">
        <f t="shared" si="9"/>
        <v>1.5042688898765297</v>
      </c>
      <c r="AT14">
        <f t="shared" si="9"/>
        <v>15.830176383495266</v>
      </c>
      <c r="AU14">
        <f t="shared" si="9"/>
        <v>-6.4104980511170249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483.46153430700775</v>
      </c>
      <c r="P15">
        <f t="shared" si="22"/>
        <v>24.17307671535039</v>
      </c>
      <c r="Q15" s="4">
        <f t="shared" si="23"/>
        <v>50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419.3829195543484</v>
      </c>
      <c r="AF15">
        <f t="shared" si="4"/>
        <v>-20.969145977717421</v>
      </c>
      <c r="AG15">
        <f t="shared" si="4"/>
        <v>-43.37293556926825</v>
      </c>
      <c r="AH15">
        <f t="shared" si="5"/>
        <v>-422.94750948326435</v>
      </c>
      <c r="AI15">
        <f t="shared" si="6"/>
        <v>-67.906671475901589</v>
      </c>
      <c r="AJ15">
        <f t="shared" si="7"/>
        <v>7.1108451559730383</v>
      </c>
      <c r="AK15">
        <f t="shared" si="24"/>
        <v>38.463398171407157</v>
      </c>
      <c r="AL15">
        <f t="shared" si="8"/>
        <v>-22.332428148521394</v>
      </c>
      <c r="AN15">
        <f t="shared" si="9"/>
        <v>156.56949164942702</v>
      </c>
      <c r="AO15">
        <f t="shared" si="9"/>
        <v>-7.8284745824713511</v>
      </c>
      <c r="AP15">
        <f t="shared" si="9"/>
        <v>-16.192548997083421</v>
      </c>
      <c r="AQ15">
        <f t="shared" si="9"/>
        <v>-157.90027077057508</v>
      </c>
      <c r="AR15">
        <f t="shared" si="9"/>
        <v>-25.351802700702805</v>
      </c>
      <c r="AS15">
        <f t="shared" si="9"/>
        <v>2.6547132926910004</v>
      </c>
      <c r="AT15">
        <f t="shared" si="9"/>
        <v>14.359656576395917</v>
      </c>
      <c r="AU15">
        <f t="shared" si="9"/>
        <v>-8.3374328316158888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483.46153430700775</v>
      </c>
      <c r="P16">
        <f t="shared" si="22"/>
        <v>24.17307671535039</v>
      </c>
      <c r="Q16" s="4">
        <f t="shared" si="23"/>
        <v>50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414.35880066788332</v>
      </c>
      <c r="AF16">
        <f t="shared" si="4"/>
        <v>-20.717940033394168</v>
      </c>
      <c r="AG16">
        <f t="shared" si="4"/>
        <v>-42.853336952837822</v>
      </c>
      <c r="AH16">
        <f t="shared" si="5"/>
        <v>-429.34630368873013</v>
      </c>
      <c r="AI16">
        <f t="shared" si="6"/>
        <v>-78.558780007078781</v>
      </c>
      <c r="AJ16">
        <f t="shared" si="7"/>
        <v>10.407596284728015</v>
      </c>
      <c r="AK16">
        <f t="shared" si="24"/>
        <v>37.631535104539118</v>
      </c>
      <c r="AL16">
        <f t="shared" si="8"/>
        <v>-30.519648617811647</v>
      </c>
      <c r="AN16">
        <f t="shared" si="9"/>
        <v>142.49982698119481</v>
      </c>
      <c r="AO16">
        <f t="shared" si="9"/>
        <v>-7.1249913490597416</v>
      </c>
      <c r="AP16">
        <f t="shared" si="9"/>
        <v>-14.737452399957075</v>
      </c>
      <c r="AQ16">
        <f t="shared" si="9"/>
        <v>-147.65409565826494</v>
      </c>
      <c r="AR16">
        <f t="shared" si="9"/>
        <v>-27.016712426086912</v>
      </c>
      <c r="AS16">
        <f t="shared" si="9"/>
        <v>3.5792184634991893</v>
      </c>
      <c r="AT16">
        <f t="shared" si="9"/>
        <v>12.941651613987855</v>
      </c>
      <c r="AU16">
        <f t="shared" si="9"/>
        <v>-10.495842348599869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483.46153430700775</v>
      </c>
      <c r="P17">
        <f t="shared" si="22"/>
        <v>24.17307671535039</v>
      </c>
      <c r="Q17" s="4">
        <f t="shared" si="23"/>
        <v>50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409.37263185747474</v>
      </c>
      <c r="AF17">
        <f t="shared" si="4"/>
        <v>-20.468631592873741</v>
      </c>
      <c r="AG17">
        <f t="shared" si="4"/>
        <v>-42.337663165309337</v>
      </c>
      <c r="AH17">
        <f t="shared" si="5"/>
        <v>-435.70209000053364</v>
      </c>
      <c r="AI17">
        <f t="shared" si="6"/>
        <v>-89.135752901241972</v>
      </c>
      <c r="AJ17">
        <f t="shared" si="7"/>
        <v>13.115264076674748</v>
      </c>
      <c r="AK17">
        <f t="shared" si="24"/>
        <v>36.571423138715978</v>
      </c>
      <c r="AL17">
        <f t="shared" si="8"/>
        <v>-39.449065685851245</v>
      </c>
      <c r="AN17">
        <f t="shared" si="9"/>
        <v>129.68744720820837</v>
      </c>
      <c r="AO17">
        <f t="shared" si="9"/>
        <v>-6.4843723604104193</v>
      </c>
      <c r="AP17">
        <f t="shared" si="9"/>
        <v>-13.41238526805467</v>
      </c>
      <c r="AQ17">
        <f t="shared" si="9"/>
        <v>-138.02850361311599</v>
      </c>
      <c r="AR17">
        <f t="shared" si="9"/>
        <v>-28.237814033372718</v>
      </c>
      <c r="AS17">
        <f t="shared" si="9"/>
        <v>4.1548579098898832</v>
      </c>
      <c r="AT17">
        <f t="shared" si="9"/>
        <v>11.585665817744573</v>
      </c>
      <c r="AU17">
        <f t="shared" si="9"/>
        <v>-12.497290305738261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483.46153430700775</v>
      </c>
      <c r="P18">
        <f t="shared" si="22"/>
        <v>24.17307671535039</v>
      </c>
      <c r="Q18" s="4">
        <f t="shared" si="23"/>
        <v>50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404.42338633166531</v>
      </c>
      <c r="AF18">
        <f t="shared" si="4"/>
        <v>-20.221169316583268</v>
      </c>
      <c r="AG18">
        <f t="shared" si="4"/>
        <v>-41.825808015043485</v>
      </c>
      <c r="AH18">
        <f t="shared" si="5"/>
        <v>-442.39259306379205</v>
      </c>
      <c r="AI18">
        <f t="shared" si="6"/>
        <v>-100.01618406375349</v>
      </c>
      <c r="AJ18">
        <f t="shared" si="7"/>
        <v>15.418529663573565</v>
      </c>
      <c r="AK18">
        <f t="shared" si="24"/>
        <v>35.324229825882426</v>
      </c>
      <c r="AL18">
        <f t="shared" si="8"/>
        <v>-49.273424574297493</v>
      </c>
      <c r="AN18">
        <f t="shared" si="9"/>
        <v>118.02031373167986</v>
      </c>
      <c r="AO18">
        <f t="shared" si="9"/>
        <v>-5.9010156865839933</v>
      </c>
      <c r="AP18">
        <f t="shared" si="9"/>
        <v>-12.205760474910358</v>
      </c>
      <c r="AQ18">
        <f t="shared" si="9"/>
        <v>-129.10062669605836</v>
      </c>
      <c r="AR18">
        <f t="shared" si="9"/>
        <v>-29.187089125872856</v>
      </c>
      <c r="AS18">
        <f t="shared" si="9"/>
        <v>4.4994917941858068</v>
      </c>
      <c r="AT18">
        <f t="shared" si="9"/>
        <v>10.308446116816926</v>
      </c>
      <c r="AU18">
        <f t="shared" si="9"/>
        <v>-14.379151214870124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483.46153430700775</v>
      </c>
      <c r="P19">
        <f t="shared" si="22"/>
        <v>24.17307671535039</v>
      </c>
      <c r="Q19" s="4">
        <f t="shared" si="23"/>
        <v>50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399.50734708501818</v>
      </c>
      <c r="AF19">
        <f t="shared" si="4"/>
        <v>-19.97536735425091</v>
      </c>
      <c r="AG19">
        <f t="shared" si="4"/>
        <v>-41.317387086200227</v>
      </c>
      <c r="AH19">
        <f t="shared" si="5"/>
        <v>-450.81424346414434</v>
      </c>
      <c r="AI19">
        <f t="shared" si="6"/>
        <v>-112.59965081957733</v>
      </c>
      <c r="AJ19">
        <f t="shared" si="7"/>
        <v>17.733106374743898</v>
      </c>
      <c r="AK19">
        <f t="shared" si="24"/>
        <v>33.918016139530238</v>
      </c>
      <c r="AL19">
        <f t="shared" si="8"/>
        <v>-60.948528305303199</v>
      </c>
      <c r="AN19">
        <f t="shared" si="9"/>
        <v>107.39563764960734</v>
      </c>
      <c r="AO19">
        <f t="shared" si="9"/>
        <v>-5.3697818824803667</v>
      </c>
      <c r="AP19">
        <f t="shared" si="9"/>
        <v>-11.10694750550816</v>
      </c>
      <c r="AQ19">
        <f t="shared" si="9"/>
        <v>-121.18796685872695</v>
      </c>
      <c r="AR19">
        <f t="shared" si="9"/>
        <v>-30.269058597108149</v>
      </c>
      <c r="AS19">
        <f t="shared" si="9"/>
        <v>4.7670168784621989</v>
      </c>
      <c r="AT19">
        <f t="shared" si="9"/>
        <v>9.1178472628673344</v>
      </c>
      <c r="AU19">
        <f t="shared" si="9"/>
        <v>-16.384194455778619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483.46153430700775</v>
      </c>
      <c r="P20">
        <f t="shared" si="22"/>
        <v>24.17307671535039</v>
      </c>
      <c r="Q20" s="4">
        <f t="shared" si="23"/>
        <v>50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394.62512040809878</v>
      </c>
      <c r="AF20">
        <f t="shared" si="4"/>
        <v>-19.731256020404942</v>
      </c>
      <c r="AG20">
        <f t="shared" si="4"/>
        <v>-40.812463081861637</v>
      </c>
      <c r="AH20">
        <f t="shared" si="5"/>
        <v>-458.75066738291889</v>
      </c>
      <c r="AI20">
        <f t="shared" si="6"/>
        <v>-124.66926607708672</v>
      </c>
      <c r="AJ20">
        <f t="shared" si="7"/>
        <v>19.458995770122215</v>
      </c>
      <c r="AK20">
        <f t="shared" si="24"/>
        <v>32.352030619283028</v>
      </c>
      <c r="AL20">
        <f t="shared" si="8"/>
        <v>-72.858239687681476</v>
      </c>
      <c r="AN20">
        <f t="shared" si="9"/>
        <v>97.721013978828751</v>
      </c>
      <c r="AO20">
        <f t="shared" si="9"/>
        <v>-4.8860506989414381</v>
      </c>
      <c r="AP20">
        <f t="shared" si="9"/>
        <v>-10.106389758484275</v>
      </c>
      <c r="AQ20">
        <f t="shared" si="9"/>
        <v>-113.60042243069331</v>
      </c>
      <c r="AR20">
        <f t="shared" si="9"/>
        <v>-30.871848909290286</v>
      </c>
      <c r="AS20">
        <f t="shared" si="9"/>
        <v>4.8186308963291671</v>
      </c>
      <c r="AT20">
        <f t="shared" si="9"/>
        <v>8.0113329661351447</v>
      </c>
      <c r="AU20">
        <f t="shared" si="9"/>
        <v>-18.041885046825975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483.46153430700775</v>
      </c>
      <c r="P21">
        <f t="shared" si="22"/>
        <v>24.17307671535039</v>
      </c>
      <c r="Q21" s="4">
        <f t="shared" si="23"/>
        <v>50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389.77319192467735</v>
      </c>
      <c r="AF21">
        <f t="shared" si="4"/>
        <v>-19.48865959623387</v>
      </c>
      <c r="AG21">
        <f t="shared" si="4"/>
        <v>-40.310672542271334</v>
      </c>
      <c r="AH21">
        <f t="shared" si="5"/>
        <v>-468.32954385845534</v>
      </c>
      <c r="AI21">
        <f t="shared" si="6"/>
        <v>-138.35568407228317</v>
      </c>
      <c r="AJ21">
        <f t="shared" si="7"/>
        <v>21.169926318651449</v>
      </c>
      <c r="AK21">
        <f t="shared" si="24"/>
        <v>30.667247671226946</v>
      </c>
      <c r="AL21">
        <f t="shared" si="8"/>
        <v>-86.518510082404774</v>
      </c>
      <c r="AN21">
        <f t="shared" si="9"/>
        <v>88.91122006176154</v>
      </c>
      <c r="AO21">
        <f t="shared" si="9"/>
        <v>-4.4455610030880779</v>
      </c>
      <c r="AP21">
        <f t="shared" si="9"/>
        <v>-9.1952734346494189</v>
      </c>
      <c r="AQ21">
        <f t="shared" si="9"/>
        <v>-106.830721040123</v>
      </c>
      <c r="AR21">
        <f t="shared" si="9"/>
        <v>-31.560335416098944</v>
      </c>
      <c r="AS21">
        <f t="shared" si="9"/>
        <v>4.8290750020915629</v>
      </c>
      <c r="AT21">
        <f t="shared" si="9"/>
        <v>6.9955103708413162</v>
      </c>
      <c r="AU21">
        <f t="shared" si="9"/>
        <v>-19.735750043166064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483.46153430700775</v>
      </c>
      <c r="P22">
        <f t="shared" si="22"/>
        <v>24.17307671535039</v>
      </c>
      <c r="Q22" s="4">
        <f t="shared" si="23"/>
        <v>50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384.94962862446636</v>
      </c>
      <c r="AF22">
        <f t="shared" si="4"/>
        <v>-19.247481431223321</v>
      </c>
      <c r="AG22">
        <f t="shared" si="4"/>
        <v>-39.811815553873579</v>
      </c>
      <c r="AH22">
        <f t="shared" si="5"/>
        <v>-478.75131487518712</v>
      </c>
      <c r="AI22">
        <f t="shared" si="6"/>
        <v>-152.86098323581768</v>
      </c>
      <c r="AJ22">
        <f t="shared" si="7"/>
        <v>22.661270047795625</v>
      </c>
      <c r="AK22">
        <f t="shared" si="24"/>
        <v>28.864585869457311</v>
      </c>
      <c r="AL22">
        <f t="shared" si="8"/>
        <v>-101.33512731856474</v>
      </c>
      <c r="AN22">
        <f t="shared" si="9"/>
        <v>80.8890762923523</v>
      </c>
      <c r="AO22">
        <f t="shared" si="9"/>
        <v>-4.0444538146176159</v>
      </c>
      <c r="AP22">
        <f t="shared" si="9"/>
        <v>-8.3656165539931155</v>
      </c>
      <c r="AQ22">
        <f t="shared" si="9"/>
        <v>-100.59952979401754</v>
      </c>
      <c r="AR22">
        <f t="shared" si="9"/>
        <v>-32.120523870275974</v>
      </c>
      <c r="AS22">
        <f t="shared" si="9"/>
        <v>4.7617897653979835</v>
      </c>
      <c r="AT22">
        <f t="shared" si="9"/>
        <v>6.0652862476700964</v>
      </c>
      <c r="AU22">
        <f t="shared" si="9"/>
        <v>-21.293447857207894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483.46153430700775</v>
      </c>
      <c r="P23">
        <f t="shared" si="22"/>
        <v>24.17307671535039</v>
      </c>
      <c r="Q23" s="4">
        <f t="shared" si="23"/>
        <v>50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380.15207800789574</v>
      </c>
      <c r="AF23">
        <f t="shared" si="4"/>
        <v>-19.007603900394788</v>
      </c>
      <c r="AG23">
        <f t="shared" si="4"/>
        <v>-39.31564881917695</v>
      </c>
      <c r="AH23">
        <f t="shared" si="5"/>
        <v>-490.24289578947707</v>
      </c>
      <c r="AI23">
        <f t="shared" si="6"/>
        <v>-168.41407050115305</v>
      </c>
      <c r="AJ23">
        <f t="shared" si="7"/>
        <v>0</v>
      </c>
      <c r="AK23">
        <f t="shared" si="24"/>
        <v>26.959259850109675</v>
      </c>
      <c r="AL23">
        <f t="shared" si="8"/>
        <v>-141.45481065104337</v>
      </c>
      <c r="AN23">
        <f t="shared" si="9"/>
        <v>73.584222724468674</v>
      </c>
      <c r="AO23">
        <f t="shared" si="9"/>
        <v>-3.6792111362234339</v>
      </c>
      <c r="AP23">
        <f t="shared" si="9"/>
        <v>-7.6101424314908597</v>
      </c>
      <c r="AQ23">
        <f t="shared" si="9"/>
        <v>-94.893976699798841</v>
      </c>
      <c r="AR23">
        <f t="shared" si="9"/>
        <v>-32.599107543044447</v>
      </c>
      <c r="AS23">
        <f t="shared" si="9"/>
        <v>0</v>
      </c>
      <c r="AT23">
        <f t="shared" si="9"/>
        <v>5.2183752136588168</v>
      </c>
      <c r="AU23">
        <f t="shared" si="9"/>
        <v>-27.38073232938563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4201.1552058185625</v>
      </c>
      <c r="AO25" s="8">
        <f t="shared" si="25"/>
        <v>-572.65391102118394</v>
      </c>
      <c r="AP25" s="8">
        <f t="shared" si="25"/>
        <v>-2904.3952218597019</v>
      </c>
      <c r="AQ25" s="8">
        <f t="shared" si="25"/>
        <v>-4003.9911827698397</v>
      </c>
      <c r="AR25" s="8">
        <f t="shared" si="25"/>
        <v>-3279.8851098321625</v>
      </c>
      <c r="AS25" s="8">
        <f t="shared" si="25"/>
        <v>-82.653210298553049</v>
      </c>
      <c r="AT25" s="8">
        <f t="shared" si="25"/>
        <v>311.04073094602313</v>
      </c>
      <c r="AU25" s="9">
        <f t="shared" si="25"/>
        <v>-3051.4975891846934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62589-7210-4CB3-9889-1ABC6B142CA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921.29482979709508</v>
      </c>
      <c r="K3">
        <v>1</v>
      </c>
      <c r="L3" s="2">
        <v>0</v>
      </c>
      <c r="O3">
        <f>$C$3</f>
        <v>921.29482979709508</v>
      </c>
      <c r="P3">
        <f>O3*B5</f>
        <v>737.03586383767606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921.29482979709508</v>
      </c>
      <c r="AF3">
        <f t="shared" ref="AF3:AG23" si="4">-$Z3*P3</f>
        <v>-737.03586383767606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-2335.6492380405807</v>
      </c>
      <c r="AJ3">
        <f t="shared" ref="AJ3:AJ23" si="7">AB3-AC3</f>
        <v>0</v>
      </c>
      <c r="AL3">
        <f t="shared" ref="AL3:AL23" si="8">SUM(AI3:AK3)</f>
        <v>-2335.6492380405807</v>
      </c>
      <c r="AN3">
        <f t="shared" ref="AN3:AU23" si="9">AE3*$K3</f>
        <v>921.29482979709508</v>
      </c>
      <c r="AO3">
        <f t="shared" si="9"/>
        <v>-737.03586383767606</v>
      </c>
      <c r="AP3">
        <f t="shared" si="9"/>
        <v>-2519.9082039999998</v>
      </c>
      <c r="AQ3">
        <f t="shared" si="9"/>
        <v>0</v>
      </c>
      <c r="AR3">
        <f t="shared" si="9"/>
        <v>-2335.6492380405807</v>
      </c>
      <c r="AS3">
        <f t="shared" si="9"/>
        <v>0</v>
      </c>
      <c r="AT3">
        <f t="shared" si="9"/>
        <v>0</v>
      </c>
      <c r="AU3">
        <f t="shared" si="9"/>
        <v>-2335.6492380405807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921.29482979709508</v>
      </c>
      <c r="P5">
        <f t="shared" ref="P5:P23" si="22">O5*$C$5</f>
        <v>46.064741489854754</v>
      </c>
      <c r="Q5" s="4">
        <f t="shared" ref="Q5:Q23" si="23">$C$8</f>
        <v>50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899.56218145921184</v>
      </c>
      <c r="AF5">
        <f t="shared" si="4"/>
        <v>-44.978109072960592</v>
      </c>
      <c r="AG5">
        <f t="shared" si="4"/>
        <v>-48.820537810753287</v>
      </c>
      <c r="AH5">
        <f t="shared" si="5"/>
        <v>-464.79482123359998</v>
      </c>
      <c r="AI5">
        <f t="shared" si="6"/>
        <v>340.96871334189797</v>
      </c>
      <c r="AJ5">
        <f t="shared" si="7"/>
        <v>-156.03613443461654</v>
      </c>
      <c r="AK5">
        <f>G5*SUM(AB5, AE5:AF5)</f>
        <v>72.350972476574242</v>
      </c>
      <c r="AL5">
        <f t="shared" si="8"/>
        <v>257.28355138385564</v>
      </c>
      <c r="AN5">
        <f t="shared" si="9"/>
        <v>763.33279747490599</v>
      </c>
      <c r="AO5">
        <f t="shared" si="9"/>
        <v>-38.166639873745304</v>
      </c>
      <c r="AP5">
        <f t="shared" si="9"/>
        <v>-41.427172539491053</v>
      </c>
      <c r="AQ5">
        <f t="shared" si="9"/>
        <v>-394.40645511416471</v>
      </c>
      <c r="AR5">
        <f t="shared" si="9"/>
        <v>289.33252994750495</v>
      </c>
      <c r="AS5">
        <f t="shared" si="9"/>
        <v>-132.40607648927374</v>
      </c>
      <c r="AT5">
        <f t="shared" si="9"/>
        <v>61.394166361002696</v>
      </c>
      <c r="AU5">
        <f t="shared" si="9"/>
        <v>218.32061981923385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921.29482979709508</v>
      </c>
      <c r="P6">
        <f t="shared" si="22"/>
        <v>46.064741489854754</v>
      </c>
      <c r="Q6" s="4">
        <f t="shared" si="23"/>
        <v>50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888.83308353057987</v>
      </c>
      <c r="AF6">
        <f t="shared" si="4"/>
        <v>-44.441654176528992</v>
      </c>
      <c r="AG6">
        <f t="shared" si="4"/>
        <v>-48.238254182232595</v>
      </c>
      <c r="AH6">
        <f t="shared" si="5"/>
        <v>-470.39125206576711</v>
      </c>
      <c r="AI6">
        <f t="shared" si="6"/>
        <v>325.76192310605114</v>
      </c>
      <c r="AJ6">
        <f t="shared" si="7"/>
        <v>-133.33722399479211</v>
      </c>
      <c r="AK6">
        <f>G6*SUM(AB6, AE6:AF6)</f>
        <v>82.560016874743383</v>
      </c>
      <c r="AL6">
        <f t="shared" si="8"/>
        <v>274.98471598600241</v>
      </c>
      <c r="AN6">
        <f t="shared" si="9"/>
        <v>694.77520644056904</v>
      </c>
      <c r="AO6">
        <f t="shared" si="9"/>
        <v>-34.738760322028448</v>
      </c>
      <c r="AP6">
        <f t="shared" si="9"/>
        <v>-37.7064531336611</v>
      </c>
      <c r="AQ6">
        <f t="shared" si="9"/>
        <v>-367.69128570649917</v>
      </c>
      <c r="AR6">
        <f t="shared" si="9"/>
        <v>254.63870727838028</v>
      </c>
      <c r="AS6">
        <f t="shared" si="9"/>
        <v>-104.22586540007752</v>
      </c>
      <c r="AT6">
        <f t="shared" si="9"/>
        <v>64.534785924080907</v>
      </c>
      <c r="AU6">
        <f t="shared" si="9"/>
        <v>214.94762780238366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921.29482979709508</v>
      </c>
      <c r="P7">
        <f t="shared" si="22"/>
        <v>46.064741489854754</v>
      </c>
      <c r="Q7" s="4">
        <f t="shared" si="23"/>
        <v>50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878.18505073366418</v>
      </c>
      <c r="AF7">
        <f t="shared" si="4"/>
        <v>-43.909252536683205</v>
      </c>
      <c r="AG7">
        <f t="shared" si="4"/>
        <v>-47.66037007540109</v>
      </c>
      <c r="AH7">
        <f t="shared" si="5"/>
        <v>-477.50782504594048</v>
      </c>
      <c r="AI7">
        <f t="shared" si="6"/>
        <v>309.10760307563947</v>
      </c>
      <c r="AJ7">
        <f t="shared" si="7"/>
        <v>-112.19764873105305</v>
      </c>
      <c r="AK7">
        <f>G7*SUM(AB7, AE7:AF7)</f>
        <v>91.185528373383931</v>
      </c>
      <c r="AL7">
        <f t="shared" si="8"/>
        <v>288.09548271797036</v>
      </c>
      <c r="AN7">
        <f t="shared" si="9"/>
        <v>632.3412413593752</v>
      </c>
      <c r="AO7">
        <f t="shared" si="9"/>
        <v>-31.617062067968757</v>
      </c>
      <c r="AP7">
        <f t="shared" si="9"/>
        <v>-34.318071745753819</v>
      </c>
      <c r="AQ7">
        <f t="shared" si="9"/>
        <v>-343.8317363704931</v>
      </c>
      <c r="AR7">
        <f t="shared" si="9"/>
        <v>222.57437117515954</v>
      </c>
      <c r="AS7">
        <f t="shared" si="9"/>
        <v>-80.788440223305585</v>
      </c>
      <c r="AT7">
        <f t="shared" si="9"/>
        <v>65.658564965851767</v>
      </c>
      <c r="AU7">
        <f t="shared" si="9"/>
        <v>207.44449591770572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921.29482979709508</v>
      </c>
      <c r="P8">
        <f t="shared" si="22"/>
        <v>46.064741489854754</v>
      </c>
      <c r="Q8" s="4">
        <f t="shared" si="23"/>
        <v>50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867.61744868761775</v>
      </c>
      <c r="AF8">
        <f t="shared" si="4"/>
        <v>-43.38087243438089</v>
      </c>
      <c r="AG8">
        <f t="shared" si="4"/>
        <v>-47.086851061494663</v>
      </c>
      <c r="AH8">
        <f t="shared" si="5"/>
        <v>-484.57656576207432</v>
      </c>
      <c r="AI8">
        <f t="shared" si="6"/>
        <v>292.57315942966784</v>
      </c>
      <c r="AJ8">
        <f t="shared" si="7"/>
        <v>-93.632327658326176</v>
      </c>
      <c r="AK8">
        <f t="shared" ref="AK8:AK23" si="24">G8*SUM(AB8:AB8, AE8:AF8)</f>
        <v>98.336618248495554</v>
      </c>
      <c r="AL8">
        <f t="shared" si="8"/>
        <v>297.2774500198372</v>
      </c>
      <c r="AN8">
        <f t="shared" si="9"/>
        <v>575.48646264103218</v>
      </c>
      <c r="AO8">
        <f t="shared" si="9"/>
        <v>-28.77432313205161</v>
      </c>
      <c r="AP8">
        <f t="shared" si="9"/>
        <v>-31.232480853484038</v>
      </c>
      <c r="AQ8">
        <f t="shared" si="9"/>
        <v>-321.41729529642123</v>
      </c>
      <c r="AR8">
        <f t="shared" si="9"/>
        <v>194.06236335907522</v>
      </c>
      <c r="AS8">
        <f t="shared" si="9"/>
        <v>-62.105870639695929</v>
      </c>
      <c r="AT8">
        <f t="shared" si="9"/>
        <v>65.22620386382269</v>
      </c>
      <c r="AU8">
        <f t="shared" si="9"/>
        <v>197.18269658320199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921.29482979709508</v>
      </c>
      <c r="P9">
        <f t="shared" si="22"/>
        <v>46.064741489854754</v>
      </c>
      <c r="Q9" s="4">
        <f t="shared" si="23"/>
        <v>50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857.12810122795076</v>
      </c>
      <c r="AF9">
        <f t="shared" si="4"/>
        <v>-42.856405061397538</v>
      </c>
      <c r="AG9">
        <f t="shared" si="4"/>
        <v>-46.517579036925873</v>
      </c>
      <c r="AH9">
        <f t="shared" si="5"/>
        <v>-492.01756976921689</v>
      </c>
      <c r="AI9">
        <f t="shared" si="6"/>
        <v>275.7365473604105</v>
      </c>
      <c r="AJ9">
        <f t="shared" si="7"/>
        <v>-77.104295112504133</v>
      </c>
      <c r="AK9">
        <f t="shared" si="24"/>
        <v>104.19333957851055</v>
      </c>
      <c r="AL9">
        <f t="shared" si="8"/>
        <v>302.82559182641694</v>
      </c>
      <c r="AN9">
        <f t="shared" si="9"/>
        <v>523.71370037215468</v>
      </c>
      <c r="AO9">
        <f t="shared" si="9"/>
        <v>-26.185685018607735</v>
      </c>
      <c r="AP9">
        <f t="shared" si="9"/>
        <v>-28.422698328150656</v>
      </c>
      <c r="AQ9">
        <f t="shared" si="9"/>
        <v>-300.62757450466916</v>
      </c>
      <c r="AR9">
        <f t="shared" si="9"/>
        <v>168.47774252072716</v>
      </c>
      <c r="AS9">
        <f t="shared" si="9"/>
        <v>-47.111482694483591</v>
      </c>
      <c r="AT9">
        <f t="shared" si="9"/>
        <v>63.663155305046025</v>
      </c>
      <c r="AU9">
        <f t="shared" si="9"/>
        <v>185.02941513128962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921.29482979709508</v>
      </c>
      <c r="P10">
        <f t="shared" si="22"/>
        <v>46.064741489854754</v>
      </c>
      <c r="Q10" s="4">
        <f t="shared" si="23"/>
        <v>50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846.70913059605675</v>
      </c>
      <c r="AF10">
        <f t="shared" si="4"/>
        <v>-42.335456529802833</v>
      </c>
      <c r="AG10">
        <f t="shared" si="4"/>
        <v>-45.952126464366188</v>
      </c>
      <c r="AH10">
        <f t="shared" si="5"/>
        <v>-501.38391095212592</v>
      </c>
      <c r="AI10">
        <f t="shared" si="6"/>
        <v>257.03763664976179</v>
      </c>
      <c r="AJ10">
        <f t="shared" si="7"/>
        <v>-61.547879307165658</v>
      </c>
      <c r="AK10">
        <f t="shared" si="24"/>
        <v>108.89777868936488</v>
      </c>
      <c r="AL10">
        <f t="shared" si="8"/>
        <v>304.38753603196102</v>
      </c>
      <c r="AN10">
        <f t="shared" si="9"/>
        <v>476.56683005584472</v>
      </c>
      <c r="AO10">
        <f t="shared" si="9"/>
        <v>-23.828341502792235</v>
      </c>
      <c r="AP10">
        <f t="shared" si="9"/>
        <v>-25.863969635040895</v>
      </c>
      <c r="AQ10">
        <f t="shared" si="9"/>
        <v>-282.20191852100169</v>
      </c>
      <c r="AR10">
        <f t="shared" si="9"/>
        <v>144.67260039700992</v>
      </c>
      <c r="AS10">
        <f t="shared" si="9"/>
        <v>-34.641976421616093</v>
      </c>
      <c r="AT10">
        <f t="shared" si="9"/>
        <v>61.292676923868335</v>
      </c>
      <c r="AU10">
        <f t="shared" si="9"/>
        <v>171.32330089926216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-1376.0714309478942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921.29482979709508</v>
      </c>
      <c r="P11">
        <f t="shared" si="22"/>
        <v>46.064741489854754</v>
      </c>
      <c r="Q11" s="4">
        <f t="shared" si="23"/>
        <v>50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836.36182175393014</v>
      </c>
      <c r="AF11">
        <f t="shared" si="4"/>
        <v>-41.818091087696509</v>
      </c>
      <c r="AG11">
        <f t="shared" si="4"/>
        <v>-45.390563080557477</v>
      </c>
      <c r="AH11">
        <f t="shared" si="5"/>
        <v>-510.21059582523958</v>
      </c>
      <c r="AI11">
        <f t="shared" si="6"/>
        <v>238.94257176043652</v>
      </c>
      <c r="AJ11">
        <f t="shared" si="7"/>
        <v>-48.270685306296855</v>
      </c>
      <c r="AK11">
        <f t="shared" si="24"/>
        <v>112.51803420286505</v>
      </c>
      <c r="AL11">
        <f t="shared" si="8"/>
        <v>303.18992065700473</v>
      </c>
      <c r="AN11">
        <f t="shared" si="9"/>
        <v>433.63580570819931</v>
      </c>
      <c r="AO11">
        <f t="shared" si="9"/>
        <v>-21.681790285409967</v>
      </c>
      <c r="AP11">
        <f t="shared" si="9"/>
        <v>-23.534040986841465</v>
      </c>
      <c r="AQ11">
        <f t="shared" si="9"/>
        <v>-264.53333598796416</v>
      </c>
      <c r="AR11">
        <f t="shared" si="9"/>
        <v>123.88663844798369</v>
      </c>
      <c r="AS11">
        <f t="shared" si="9"/>
        <v>-25.027323068127139</v>
      </c>
      <c r="AT11">
        <f t="shared" si="9"/>
        <v>58.338206203555508</v>
      </c>
      <c r="AU11">
        <f t="shared" si="9"/>
        <v>157.19752158341205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921.29482979709508</v>
      </c>
      <c r="P12">
        <f t="shared" si="22"/>
        <v>46.064741489854754</v>
      </c>
      <c r="Q12" s="4">
        <f t="shared" si="23"/>
        <v>50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826.07872639188736</v>
      </c>
      <c r="AF12">
        <f t="shared" si="4"/>
        <v>-41.303936319594364</v>
      </c>
      <c r="AG12">
        <f t="shared" si="4"/>
        <v>-44.832484654984007</v>
      </c>
      <c r="AH12">
        <f t="shared" si="5"/>
        <v>-520.86397383948997</v>
      </c>
      <c r="AI12">
        <f t="shared" si="6"/>
        <v>219.07833157781897</v>
      </c>
      <c r="AJ12">
        <f t="shared" si="7"/>
        <v>-35.856191086906847</v>
      </c>
      <c r="AK12">
        <f t="shared" si="24"/>
        <v>115.21315633272999</v>
      </c>
      <c r="AL12">
        <f t="shared" si="8"/>
        <v>298.43529682364215</v>
      </c>
      <c r="AN12">
        <f t="shared" si="9"/>
        <v>394.54245282733092</v>
      </c>
      <c r="AO12">
        <f t="shared" si="9"/>
        <v>-19.727122641366545</v>
      </c>
      <c r="AP12">
        <f t="shared" si="9"/>
        <v>-21.412388307564068</v>
      </c>
      <c r="AQ12">
        <f t="shared" si="9"/>
        <v>-248.76920717424889</v>
      </c>
      <c r="AR12">
        <f t="shared" si="9"/>
        <v>104.63373470415139</v>
      </c>
      <c r="AS12">
        <f t="shared" si="9"/>
        <v>-17.125231686165645</v>
      </c>
      <c r="AT12">
        <f t="shared" si="9"/>
        <v>55.026815054343515</v>
      </c>
      <c r="AU12">
        <f t="shared" si="9"/>
        <v>142.53531807232926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921.29482979709508</v>
      </c>
      <c r="P13">
        <f t="shared" si="22"/>
        <v>46.064741489854754</v>
      </c>
      <c r="Q13" s="4">
        <f t="shared" si="23"/>
        <v>50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815.85574772053997</v>
      </c>
      <c r="AF13">
        <f t="shared" si="4"/>
        <v>-40.792787386027001</v>
      </c>
      <c r="AG13">
        <f t="shared" si="4"/>
        <v>-44.277668848973306</v>
      </c>
      <c r="AH13">
        <f t="shared" si="5"/>
        <v>-532.45479730430372</v>
      </c>
      <c r="AI13">
        <f t="shared" si="6"/>
        <v>198.33049418123585</v>
      </c>
      <c r="AJ13">
        <f t="shared" si="7"/>
        <v>-24.706637285417514</v>
      </c>
      <c r="AK13">
        <f t="shared" si="24"/>
        <v>117.04326162716887</v>
      </c>
      <c r="AL13">
        <f t="shared" si="8"/>
        <v>290.66711852298721</v>
      </c>
      <c r="AN13">
        <f t="shared" si="9"/>
        <v>358.9442878542531</v>
      </c>
      <c r="AO13">
        <f t="shared" si="9"/>
        <v>-17.947214392712656</v>
      </c>
      <c r="AP13">
        <f t="shared" si="9"/>
        <v>-19.480424520199826</v>
      </c>
      <c r="AQ13">
        <f t="shared" si="9"/>
        <v>-234.25906916382971</v>
      </c>
      <c r="AR13">
        <f t="shared" si="9"/>
        <v>87.257579777510855</v>
      </c>
      <c r="AS13">
        <f t="shared" si="9"/>
        <v>-10.8699440439871</v>
      </c>
      <c r="AT13">
        <f t="shared" si="9"/>
        <v>51.494409778055257</v>
      </c>
      <c r="AU13">
        <f t="shared" si="9"/>
        <v>127.88204551157902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921.29482979709508</v>
      </c>
      <c r="P14">
        <f t="shared" si="22"/>
        <v>46.064741489854754</v>
      </c>
      <c r="Q14" s="4">
        <f t="shared" si="23"/>
        <v>50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805.68789989199274</v>
      </c>
      <c r="AF14">
        <f t="shared" si="4"/>
        <v>-40.284394994599637</v>
      </c>
      <c r="AG14">
        <f t="shared" si="4"/>
        <v>-43.725845073364653</v>
      </c>
      <c r="AH14">
        <f t="shared" si="5"/>
        <v>-545.23543559460154</v>
      </c>
      <c r="AI14">
        <f t="shared" si="6"/>
        <v>176.44222422942687</v>
      </c>
      <c r="AJ14">
        <f t="shared" si="7"/>
        <v>-14.627202181557664</v>
      </c>
      <c r="AK14">
        <f t="shared" si="24"/>
        <v>118.09656435654971</v>
      </c>
      <c r="AL14">
        <f t="shared" si="8"/>
        <v>279.91158640441893</v>
      </c>
      <c r="AN14">
        <f t="shared" si="9"/>
        <v>326.5290893875661</v>
      </c>
      <c r="AO14">
        <f t="shared" si="9"/>
        <v>-16.326454469378305</v>
      </c>
      <c r="AP14">
        <f t="shared" si="9"/>
        <v>-17.721204918705581</v>
      </c>
      <c r="AQ14">
        <f t="shared" si="9"/>
        <v>-220.97294785040816</v>
      </c>
      <c r="AR14">
        <f t="shared" si="9"/>
        <v>71.508482149074027</v>
      </c>
      <c r="AS14">
        <f t="shared" si="9"/>
        <v>-5.9281106359821498</v>
      </c>
      <c r="AT14">
        <f t="shared" si="9"/>
        <v>47.862160551640073</v>
      </c>
      <c r="AU14">
        <f t="shared" si="9"/>
        <v>113.44253206473195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921.29482979709508</v>
      </c>
      <c r="P15">
        <f t="shared" si="22"/>
        <v>46.064741489854754</v>
      </c>
      <c r="Q15" s="4">
        <f t="shared" si="23"/>
        <v>50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795.57192029887938</v>
      </c>
      <c r="AF15">
        <f t="shared" si="4"/>
        <v>-39.778596014943972</v>
      </c>
      <c r="AG15">
        <f t="shared" si="4"/>
        <v>-43.176836261747788</v>
      </c>
      <c r="AH15">
        <f t="shared" si="5"/>
        <v>-558.75180441611712</v>
      </c>
      <c r="AI15">
        <f t="shared" si="6"/>
        <v>153.86468360607046</v>
      </c>
      <c r="AJ15">
        <f t="shared" si="7"/>
        <v>-5.723298097910174</v>
      </c>
      <c r="AK15">
        <f t="shared" si="24"/>
        <v>118.4477558663167</v>
      </c>
      <c r="AL15">
        <f t="shared" si="8"/>
        <v>266.58914137447698</v>
      </c>
      <c r="AN15">
        <f t="shared" si="9"/>
        <v>297.01326716910273</v>
      </c>
      <c r="AO15">
        <f t="shared" si="9"/>
        <v>-14.850663358455138</v>
      </c>
      <c r="AP15">
        <f t="shared" si="9"/>
        <v>-16.119338650501092</v>
      </c>
      <c r="AQ15">
        <f t="shared" si="9"/>
        <v>-208.60049824774617</v>
      </c>
      <c r="AR15">
        <f t="shared" si="9"/>
        <v>57.442766912400344</v>
      </c>
      <c r="AS15">
        <f t="shared" si="9"/>
        <v>-2.1366961599202718</v>
      </c>
      <c r="AT15">
        <f t="shared" si="9"/>
        <v>44.220458340820272</v>
      </c>
      <c r="AU15">
        <f t="shared" si="9"/>
        <v>99.52652909330034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921.29482979709508</v>
      </c>
      <c r="P16">
        <f t="shared" si="22"/>
        <v>46.064741489854754</v>
      </c>
      <c r="Q16" s="4">
        <f t="shared" si="23"/>
        <v>50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785.49612524194163</v>
      </c>
      <c r="AF16">
        <f t="shared" si="4"/>
        <v>-39.274806262097087</v>
      </c>
      <c r="AG16">
        <f t="shared" si="4"/>
        <v>-42.63000832290237</v>
      </c>
      <c r="AH16">
        <f t="shared" si="5"/>
        <v>-575.29788113968641</v>
      </c>
      <c r="AI16">
        <f t="shared" si="6"/>
        <v>128.29342951725573</v>
      </c>
      <c r="AJ16">
        <f t="shared" si="7"/>
        <v>2.8969843052450415</v>
      </c>
      <c r="AK16">
        <f t="shared" si="24"/>
        <v>118.17834636188405</v>
      </c>
      <c r="AL16">
        <f t="shared" si="8"/>
        <v>249.36876018438483</v>
      </c>
      <c r="AN16">
        <f t="shared" si="9"/>
        <v>270.13559688114879</v>
      </c>
      <c r="AO16">
        <f t="shared" si="9"/>
        <v>-13.506779844057442</v>
      </c>
      <c r="AP16">
        <f t="shared" si="9"/>
        <v>-14.660648694872368</v>
      </c>
      <c r="AQ16">
        <f t="shared" si="9"/>
        <v>-197.84748964644714</v>
      </c>
      <c r="AR16">
        <f t="shared" si="9"/>
        <v>44.120678695771851</v>
      </c>
      <c r="AS16">
        <f t="shared" si="9"/>
        <v>0.99628573496991657</v>
      </c>
      <c r="AT16">
        <f t="shared" si="9"/>
        <v>40.642056793165828</v>
      </c>
      <c r="AU16">
        <f t="shared" si="9"/>
        <v>85.759021223907595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921.29482979709508</v>
      </c>
      <c r="P17">
        <f t="shared" si="22"/>
        <v>46.064741489854754</v>
      </c>
      <c r="Q17" s="4">
        <f t="shared" si="23"/>
        <v>50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775.44945620545354</v>
      </c>
      <c r="AF17">
        <f t="shared" si="4"/>
        <v>-38.772472810272681</v>
      </c>
      <c r="AG17">
        <f t="shared" si="4"/>
        <v>-42.084761095220607</v>
      </c>
      <c r="AH17">
        <f t="shared" si="5"/>
        <v>-594.73572226368481</v>
      </c>
      <c r="AI17">
        <f t="shared" si="6"/>
        <v>99.856500036275406</v>
      </c>
      <c r="AJ17">
        <f t="shared" si="7"/>
        <v>11.100840756663274</v>
      </c>
      <c r="AK17">
        <f t="shared" si="24"/>
        <v>117.30745396959045</v>
      </c>
      <c r="AL17">
        <f t="shared" si="8"/>
        <v>228.26479476252914</v>
      </c>
      <c r="AN17">
        <f t="shared" si="9"/>
        <v>245.65897323905924</v>
      </c>
      <c r="AO17">
        <f t="shared" si="9"/>
        <v>-12.282948661952963</v>
      </c>
      <c r="AP17">
        <f t="shared" si="9"/>
        <v>-13.332267005838016</v>
      </c>
      <c r="AQ17">
        <f t="shared" si="9"/>
        <v>-188.40965805149483</v>
      </c>
      <c r="AR17">
        <f t="shared" si="9"/>
        <v>31.634099519773422</v>
      </c>
      <c r="AS17">
        <f t="shared" si="9"/>
        <v>3.5166974720911837</v>
      </c>
      <c r="AT17">
        <f t="shared" si="9"/>
        <v>37.162484885182032</v>
      </c>
      <c r="AU17">
        <f t="shared" si="9"/>
        <v>72.313281877046634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921.29482979709508</v>
      </c>
      <c r="P18">
        <f t="shared" si="22"/>
        <v>46.064741489854754</v>
      </c>
      <c r="Q18" s="4">
        <f t="shared" si="23"/>
        <v>50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764.91759170936768</v>
      </c>
      <c r="AF18">
        <f t="shared" si="4"/>
        <v>-38.245879585468387</v>
      </c>
      <c r="AG18">
        <f t="shared" si="4"/>
        <v>-41.513181609725969</v>
      </c>
      <c r="AH18">
        <f t="shared" si="5"/>
        <v>-753.65937271215307</v>
      </c>
      <c r="AI18">
        <f t="shared" si="6"/>
        <v>-68.50084219797975</v>
      </c>
      <c r="AJ18">
        <f t="shared" si="7"/>
        <v>58.692534810106054</v>
      </c>
      <c r="AK18">
        <f t="shared" si="24"/>
        <v>115.8300261276343</v>
      </c>
      <c r="AL18">
        <f t="shared" si="8"/>
        <v>106.0217187397606</v>
      </c>
      <c r="AN18">
        <f t="shared" si="9"/>
        <v>223.2210529941656</v>
      </c>
      <c r="AO18">
        <f t="shared" si="9"/>
        <v>-11.161052649708282</v>
      </c>
      <c r="AP18">
        <f t="shared" si="9"/>
        <v>-12.114528692369172</v>
      </c>
      <c r="AQ18">
        <f t="shared" si="9"/>
        <v>-219.9356382950721</v>
      </c>
      <c r="AR18">
        <f t="shared" si="9"/>
        <v>-19.990166642983944</v>
      </c>
      <c r="AS18">
        <f t="shared" si="9"/>
        <v>17.127870459784781</v>
      </c>
      <c r="AT18">
        <f t="shared" si="9"/>
        <v>33.801942432481248</v>
      </c>
      <c r="AU18">
        <f t="shared" si="9"/>
        <v>30.939646249282085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921.29482979709508</v>
      </c>
      <c r="P19">
        <f t="shared" si="22"/>
        <v>46.064741489854754</v>
      </c>
      <c r="Q19" s="4">
        <f t="shared" si="23"/>
        <v>50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753.86404525666137</v>
      </c>
      <c r="AF19">
        <f t="shared" si="4"/>
        <v>-37.693202262833069</v>
      </c>
      <c r="AG19">
        <f t="shared" si="4"/>
        <v>-40.913289691568743</v>
      </c>
      <c r="AH19">
        <f t="shared" si="5"/>
        <v>-923.80051029982985</v>
      </c>
      <c r="AI19">
        <f t="shared" si="6"/>
        <v>-248.54295699757029</v>
      </c>
      <c r="AJ19">
        <f t="shared" si="7"/>
        <v>101.82068828299293</v>
      </c>
      <c r="AK19">
        <f t="shared" si="24"/>
        <v>110.98648785182191</v>
      </c>
      <c r="AL19">
        <f t="shared" si="8"/>
        <v>-35.735780862755448</v>
      </c>
      <c r="AN19">
        <f t="shared" si="9"/>
        <v>202.65386965267081</v>
      </c>
      <c r="AO19">
        <f t="shared" si="9"/>
        <v>-10.13269348263354</v>
      </c>
      <c r="AP19">
        <f t="shared" si="9"/>
        <v>-10.998317970442919</v>
      </c>
      <c r="AQ19">
        <f t="shared" si="9"/>
        <v>-248.33622106972112</v>
      </c>
      <c r="AR19">
        <f t="shared" si="9"/>
        <v>-66.813362870126753</v>
      </c>
      <c r="AS19">
        <f t="shared" si="9"/>
        <v>27.371455929061693</v>
      </c>
      <c r="AT19">
        <f t="shared" si="9"/>
        <v>29.835407834940916</v>
      </c>
      <c r="AU19">
        <f t="shared" si="9"/>
        <v>-9.6064991061241471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921.29482979709508</v>
      </c>
      <c r="P20">
        <f t="shared" si="22"/>
        <v>46.064741489854754</v>
      </c>
      <c r="Q20" s="4">
        <f t="shared" si="23"/>
        <v>50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742.26681337409366</v>
      </c>
      <c r="AF20">
        <f t="shared" si="4"/>
        <v>-37.11334066870468</v>
      </c>
      <c r="AG20">
        <f t="shared" si="4"/>
        <v>-40.283891180501342</v>
      </c>
      <c r="AH20">
        <f t="shared" si="5"/>
        <v>-1101.3280707585654</v>
      </c>
      <c r="AI20">
        <f t="shared" si="6"/>
        <v>-436.45848923367782</v>
      </c>
      <c r="AJ20">
        <f t="shared" si="7"/>
        <v>139.70600027305363</v>
      </c>
      <c r="AK20">
        <f t="shared" si="24"/>
        <v>103.08782375182165</v>
      </c>
      <c r="AL20">
        <f t="shared" si="8"/>
        <v>-193.66466520880255</v>
      </c>
      <c r="AN20">
        <f t="shared" si="9"/>
        <v>183.80752236638878</v>
      </c>
      <c r="AO20">
        <f t="shared" si="9"/>
        <v>-9.1903761183194383</v>
      </c>
      <c r="AP20">
        <f t="shared" si="9"/>
        <v>-9.9754995046954917</v>
      </c>
      <c r="AQ20">
        <f t="shared" si="9"/>
        <v>-272.7218573581348</v>
      </c>
      <c r="AR20">
        <f t="shared" si="9"/>
        <v>-108.08021061476093</v>
      </c>
      <c r="AS20">
        <f t="shared" si="9"/>
        <v>34.595395223423658</v>
      </c>
      <c r="AT20">
        <f t="shared" si="9"/>
        <v>25.527636597186213</v>
      </c>
      <c r="AU20">
        <f t="shared" si="9"/>
        <v>-47.957178794151062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921.29482979709508</v>
      </c>
      <c r="P21">
        <f t="shared" si="22"/>
        <v>46.064741489854754</v>
      </c>
      <c r="Q21" s="4">
        <f t="shared" si="23"/>
        <v>50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730.05090236524529</v>
      </c>
      <c r="AF21">
        <f t="shared" si="4"/>
        <v>-36.502545118262269</v>
      </c>
      <c r="AG21">
        <f t="shared" si="4"/>
        <v>-39.620916060390293</v>
      </c>
      <c r="AH21">
        <f t="shared" si="5"/>
        <v>-1300.6810415301738</v>
      </c>
      <c r="AI21">
        <f t="shared" si="6"/>
        <v>-646.75360034358107</v>
      </c>
      <c r="AJ21">
        <f t="shared" si="7"/>
        <v>176.05285742679104</v>
      </c>
      <c r="AK21">
        <f t="shared" si="24"/>
        <v>92.496045650619479</v>
      </c>
      <c r="AL21">
        <f t="shared" si="8"/>
        <v>-378.20469726617057</v>
      </c>
      <c r="AN21">
        <f t="shared" si="9"/>
        <v>166.53201857204061</v>
      </c>
      <c r="AO21">
        <f t="shared" si="9"/>
        <v>-8.3266009286020317</v>
      </c>
      <c r="AP21">
        <f t="shared" si="9"/>
        <v>-9.0379329822526753</v>
      </c>
      <c r="AQ21">
        <f t="shared" si="9"/>
        <v>-296.69854343394303</v>
      </c>
      <c r="AR21">
        <f t="shared" si="9"/>
        <v>-147.53105877275712</v>
      </c>
      <c r="AS21">
        <f t="shared" si="9"/>
        <v>40.159443167143891</v>
      </c>
      <c r="AT21">
        <f t="shared" si="9"/>
        <v>21.099286559641651</v>
      </c>
      <c r="AU21">
        <f t="shared" si="9"/>
        <v>-86.272329045971574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921.29482979709508</v>
      </c>
      <c r="P22">
        <f t="shared" si="22"/>
        <v>46.064741489854754</v>
      </c>
      <c r="Q22" s="4">
        <f t="shared" si="23"/>
        <v>50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717.14336441483363</v>
      </c>
      <c r="AF22">
        <f t="shared" si="4"/>
        <v>-35.857168220741677</v>
      </c>
      <c r="AG22">
        <f t="shared" si="4"/>
        <v>-38.920405348023955</v>
      </c>
      <c r="AH22">
        <f t="shared" si="5"/>
        <v>-1521.5077588121658</v>
      </c>
      <c r="AI22">
        <f t="shared" si="6"/>
        <v>-879.1419679660977</v>
      </c>
      <c r="AJ22">
        <f t="shared" si="7"/>
        <v>210.40631818742139</v>
      </c>
      <c r="AK22">
        <f t="shared" si="24"/>
        <v>79.313994357041736</v>
      </c>
      <c r="AL22">
        <f t="shared" si="8"/>
        <v>-589.42165542163457</v>
      </c>
      <c r="AN22">
        <f t="shared" si="9"/>
        <v>150.69261015782362</v>
      </c>
      <c r="AO22">
        <f t="shared" si="9"/>
        <v>-7.5346305078911797</v>
      </c>
      <c r="AP22">
        <f t="shared" si="9"/>
        <v>-8.1783054286222345</v>
      </c>
      <c r="AQ22">
        <f t="shared" si="9"/>
        <v>-319.7128871684825</v>
      </c>
      <c r="AR22">
        <f t="shared" si="9"/>
        <v>-184.73321294717226</v>
      </c>
      <c r="AS22">
        <f t="shared" si="9"/>
        <v>44.212466927351038</v>
      </c>
      <c r="AT22">
        <f t="shared" si="9"/>
        <v>16.666169450592342</v>
      </c>
      <c r="AU22">
        <f t="shared" si="9"/>
        <v>-123.85457656922888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921.29482979709508</v>
      </c>
      <c r="P23">
        <f t="shared" si="22"/>
        <v>46.064741489854754</v>
      </c>
      <c r="Q23" s="4">
        <f t="shared" si="23"/>
        <v>50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703.49363411682793</v>
      </c>
      <c r="AF23">
        <f t="shared" si="4"/>
        <v>-35.174681705841401</v>
      </c>
      <c r="AG23">
        <f t="shared" si="4"/>
        <v>-38.179614785842475</v>
      </c>
      <c r="AH23">
        <f t="shared" si="5"/>
        <v>-1757.9325435062035</v>
      </c>
      <c r="AI23">
        <f t="shared" si="6"/>
        <v>-1127.7932058810593</v>
      </c>
      <c r="AJ23">
        <f t="shared" si="7"/>
        <v>0</v>
      </c>
      <c r="AK23">
        <f t="shared" si="24"/>
        <v>63.677845019104851</v>
      </c>
      <c r="AL23">
        <f t="shared" si="8"/>
        <v>-1064.1153608619545</v>
      </c>
      <c r="AN23">
        <f t="shared" si="9"/>
        <v>136.17190396371677</v>
      </c>
      <c r="AO23">
        <f t="shared" si="9"/>
        <v>-6.8085951981858388</v>
      </c>
      <c r="AP23">
        <f t="shared" si="9"/>
        <v>-7.3902457475913064</v>
      </c>
      <c r="AQ23">
        <f t="shared" si="9"/>
        <v>-340.27460929271962</v>
      </c>
      <c r="AR23">
        <f t="shared" si="9"/>
        <v>-218.30154627477998</v>
      </c>
      <c r="AS23">
        <f t="shared" si="9"/>
        <v>0</v>
      </c>
      <c r="AT23">
        <f t="shared" si="9"/>
        <v>12.325816433923816</v>
      </c>
      <c r="AU23">
        <f t="shared" si="9"/>
        <v>-205.97572984085619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7977.0495189144431</v>
      </c>
      <c r="AO25" s="8">
        <f t="shared" si="25"/>
        <v>-1089.8235982935437</v>
      </c>
      <c r="AP25" s="8">
        <f t="shared" si="25"/>
        <v>-2902.834193646077</v>
      </c>
      <c r="AQ25" s="8">
        <f t="shared" si="25"/>
        <v>-5696.9569790318537</v>
      </c>
      <c r="AR25" s="8">
        <f t="shared" si="25"/>
        <v>-1712.5652520570302</v>
      </c>
      <c r="AS25" s="8">
        <f t="shared" si="25"/>
        <v>-519.27858315006449</v>
      </c>
      <c r="AT25" s="8">
        <f t="shared" si="25"/>
        <v>855.77240425920104</v>
      </c>
      <c r="AU25" s="9">
        <f t="shared" si="25"/>
        <v>-1376.0714309478942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34E34-F14C-4A56-88F5-8AF90410C7C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3749.6141551708697</v>
      </c>
      <c r="K3">
        <v>1</v>
      </c>
      <c r="L3" s="2">
        <v>0</v>
      </c>
      <c r="O3">
        <f>$C$3</f>
        <v>3749.6141551708697</v>
      </c>
      <c r="P3">
        <f>O3*B5</f>
        <v>2999.691324136696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3749.6141551708697</v>
      </c>
      <c r="AF3">
        <f t="shared" ref="AF3:AG23" si="4">-$Z3*P3</f>
        <v>-2999.691324136696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-1769.9853729658262</v>
      </c>
      <c r="AJ3">
        <f t="shared" ref="AJ3:AJ23" si="7">AB3-AC3</f>
        <v>0</v>
      </c>
      <c r="AL3">
        <f t="shared" ref="AL3:AL23" si="8">SUM(AI3:AK3)</f>
        <v>-1769.9853729658262</v>
      </c>
      <c r="AN3">
        <f t="shared" ref="AN3:AU23" si="9">AE3*$K3</f>
        <v>3749.6141551708697</v>
      </c>
      <c r="AO3">
        <f t="shared" si="9"/>
        <v>-2999.691324136696</v>
      </c>
      <c r="AP3">
        <f t="shared" si="9"/>
        <v>-2519.9082039999998</v>
      </c>
      <c r="AQ3">
        <f t="shared" si="9"/>
        <v>0</v>
      </c>
      <c r="AR3">
        <f t="shared" si="9"/>
        <v>-1769.9853729658262</v>
      </c>
      <c r="AS3">
        <f t="shared" si="9"/>
        <v>0</v>
      </c>
      <c r="AT3">
        <f t="shared" si="9"/>
        <v>0</v>
      </c>
      <c r="AU3">
        <f t="shared" si="9"/>
        <v>-1769.9853729658262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3749.6141551708697</v>
      </c>
      <c r="P5">
        <f t="shared" ref="P5:P23" si="22">O5*$C$5</f>
        <v>187.4807077585435</v>
      </c>
      <c r="Q5" s="4">
        <f t="shared" ref="Q5:Q23" si="23">$C$8</f>
        <v>50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3656.391147753443</v>
      </c>
      <c r="AF5">
        <f t="shared" si="4"/>
        <v>-182.81955738767218</v>
      </c>
      <c r="AG5">
        <f t="shared" si="4"/>
        <v>-48.756898662641483</v>
      </c>
      <c r="AH5">
        <f t="shared" si="5"/>
        <v>-630.96343929257375</v>
      </c>
      <c r="AI5">
        <f t="shared" si="6"/>
        <v>2793.8512524105554</v>
      </c>
      <c r="AJ5">
        <f t="shared" si="7"/>
        <v>-1116.7030557916187</v>
      </c>
      <c r="AK5">
        <f>H5*SUM(AB5, AE5:AF5)</f>
        <v>404.11609528881849</v>
      </c>
      <c r="AL5">
        <f t="shared" si="8"/>
        <v>2081.2642919077553</v>
      </c>
      <c r="AN5">
        <f t="shared" si="9"/>
        <v>3102.6685436571684</v>
      </c>
      <c r="AO5">
        <f t="shared" si="9"/>
        <v>-155.13342718285844</v>
      </c>
      <c r="AP5">
        <f t="shared" si="9"/>
        <v>-41.373170881842107</v>
      </c>
      <c r="AQ5">
        <f t="shared" si="9"/>
        <v>-535.41055543076629</v>
      </c>
      <c r="AR5">
        <f t="shared" si="9"/>
        <v>2370.7513901617012</v>
      </c>
      <c r="AS5">
        <f t="shared" si="9"/>
        <v>-947.58993329783812</v>
      </c>
      <c r="AT5">
        <f t="shared" si="9"/>
        <v>342.91689432859562</v>
      </c>
      <c r="AU5">
        <f t="shared" si="9"/>
        <v>1766.0783511924587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3749.6141551708697</v>
      </c>
      <c r="P6">
        <f t="shared" si="22"/>
        <v>187.4807077585435</v>
      </c>
      <c r="Q6" s="4">
        <f t="shared" si="23"/>
        <v>50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3610.0835206077741</v>
      </c>
      <c r="AF6">
        <f t="shared" si="4"/>
        <v>-180.50417603038872</v>
      </c>
      <c r="AG6">
        <f t="shared" si="4"/>
        <v>-48.139400098398426</v>
      </c>
      <c r="AH6">
        <f t="shared" si="5"/>
        <v>-649.64788808323419</v>
      </c>
      <c r="AI6">
        <f t="shared" si="6"/>
        <v>2731.7920563957528</v>
      </c>
      <c r="AJ6">
        <f t="shared" si="7"/>
        <v>-994.96368946535222</v>
      </c>
      <c r="AK6">
        <f>H6*SUM(AB6, AE6:AF6)</f>
        <v>495.91010472241516</v>
      </c>
      <c r="AL6">
        <f t="shared" si="8"/>
        <v>2232.7384716528159</v>
      </c>
      <c r="AN6">
        <f t="shared" si="9"/>
        <v>2821.8982503835537</v>
      </c>
      <c r="AO6">
        <f t="shared" si="9"/>
        <v>-141.09491251917771</v>
      </c>
      <c r="AP6">
        <f t="shared" si="9"/>
        <v>-37.629181745167593</v>
      </c>
      <c r="AQ6">
        <f t="shared" si="9"/>
        <v>-507.81103214997501</v>
      </c>
      <c r="AR6">
        <f t="shared" si="9"/>
        <v>2135.3631239692336</v>
      </c>
      <c r="AS6">
        <f t="shared" si="9"/>
        <v>-777.73444256069627</v>
      </c>
      <c r="AT6">
        <f t="shared" si="9"/>
        <v>387.63863740972721</v>
      </c>
      <c r="AU6">
        <f t="shared" si="9"/>
        <v>1745.2673188182646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3749.6141551708697</v>
      </c>
      <c r="P7">
        <f t="shared" si="22"/>
        <v>187.4807077585435</v>
      </c>
      <c r="Q7" s="4">
        <f t="shared" si="23"/>
        <v>50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3563.9097545507425</v>
      </c>
      <c r="AF7">
        <f t="shared" si="4"/>
        <v>-178.19548772753714</v>
      </c>
      <c r="AG7">
        <f t="shared" si="4"/>
        <v>-47.523686532332491</v>
      </c>
      <c r="AH7">
        <f t="shared" si="5"/>
        <v>-671.59782540976676</v>
      </c>
      <c r="AI7">
        <f t="shared" si="6"/>
        <v>2666.592754881106</v>
      </c>
      <c r="AJ7">
        <f t="shared" si="7"/>
        <v>-883.19673601127579</v>
      </c>
      <c r="AK7">
        <f>H7*SUM(AB7, AE7:AF7)</f>
        <v>577.29751512376367</v>
      </c>
      <c r="AL7">
        <f t="shared" si="8"/>
        <v>2360.693533993594</v>
      </c>
      <c r="AN7">
        <f t="shared" si="9"/>
        <v>2566.2098397173422</v>
      </c>
      <c r="AO7">
        <f t="shared" si="9"/>
        <v>-128.31049198586715</v>
      </c>
      <c r="AP7">
        <f t="shared" si="9"/>
        <v>-34.219652123118259</v>
      </c>
      <c r="AQ7">
        <f t="shared" si="9"/>
        <v>-483.58714630712313</v>
      </c>
      <c r="AR7">
        <f t="shared" si="9"/>
        <v>1920.0925493012337</v>
      </c>
      <c r="AS7">
        <f t="shared" si="9"/>
        <v>-635.94992871644172</v>
      </c>
      <c r="AT7">
        <f t="shared" si="9"/>
        <v>415.68576809872775</v>
      </c>
      <c r="AU7">
        <f t="shared" si="9"/>
        <v>1699.82838868352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3749.6141551708697</v>
      </c>
      <c r="P8">
        <f t="shared" si="22"/>
        <v>187.4807077585435</v>
      </c>
      <c r="Q8" s="4">
        <f t="shared" si="23"/>
        <v>50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3515.5060651666822</v>
      </c>
      <c r="AF8">
        <f t="shared" si="4"/>
        <v>-175.77530325833413</v>
      </c>
      <c r="AG8">
        <f t="shared" si="4"/>
        <v>-46.878237595709109</v>
      </c>
      <c r="AH8">
        <f t="shared" si="5"/>
        <v>-851.06035650025933</v>
      </c>
      <c r="AI8">
        <f t="shared" si="6"/>
        <v>2441.7921678123798</v>
      </c>
      <c r="AJ8">
        <f t="shared" si="7"/>
        <v>-678.43720695517004</v>
      </c>
      <c r="AK8">
        <f t="shared" ref="AK8:AK23" si="24">H8*SUM(AB8:AB8, AE8:AF8)</f>
        <v>648.93952573514639</v>
      </c>
      <c r="AL8">
        <f t="shared" si="8"/>
        <v>2412.2944865923564</v>
      </c>
      <c r="AN8">
        <f t="shared" si="9"/>
        <v>2331.8181911810379</v>
      </c>
      <c r="AO8">
        <f t="shared" si="9"/>
        <v>-116.59090955905191</v>
      </c>
      <c r="AP8">
        <f t="shared" si="9"/>
        <v>-31.094108549347219</v>
      </c>
      <c r="AQ8">
        <f t="shared" si="9"/>
        <v>-564.50422337309521</v>
      </c>
      <c r="AR8">
        <f t="shared" si="9"/>
        <v>1619.6289496995437</v>
      </c>
      <c r="AS8">
        <f t="shared" si="9"/>
        <v>-450.00412214538801</v>
      </c>
      <c r="AT8">
        <f t="shared" si="9"/>
        <v>430.43845268230626</v>
      </c>
      <c r="AU8">
        <f t="shared" si="9"/>
        <v>1600.0632802364619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3749.6141551708697</v>
      </c>
      <c r="P9">
        <f t="shared" si="22"/>
        <v>187.4807077585435</v>
      </c>
      <c r="Q9" s="4">
        <f t="shared" si="23"/>
        <v>50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3464.7047631476603</v>
      </c>
      <c r="AF9">
        <f t="shared" si="4"/>
        <v>-173.23523815738304</v>
      </c>
      <c r="AG9">
        <f t="shared" si="4"/>
        <v>-46.200817201013763</v>
      </c>
      <c r="AH9">
        <f t="shared" si="5"/>
        <v>-1043.19009369127</v>
      </c>
      <c r="AI9">
        <f t="shared" si="6"/>
        <v>2202.0786140979935</v>
      </c>
      <c r="AJ9">
        <f t="shared" si="7"/>
        <v>-492.01463811053418</v>
      </c>
      <c r="AK9">
        <f t="shared" si="24"/>
        <v>702.86494384316086</v>
      </c>
      <c r="AL9">
        <f t="shared" si="8"/>
        <v>2412.9289198306201</v>
      </c>
      <c r="AN9">
        <f t="shared" si="9"/>
        <v>2116.9686883507352</v>
      </c>
      <c r="AO9">
        <f t="shared" si="9"/>
        <v>-105.84843441753677</v>
      </c>
      <c r="AP9">
        <f t="shared" si="9"/>
        <v>-28.229153730809202</v>
      </c>
      <c r="AQ9">
        <f t="shared" si="9"/>
        <v>-637.39940783172858</v>
      </c>
      <c r="AR9">
        <f t="shared" si="9"/>
        <v>1345.4916923706605</v>
      </c>
      <c r="AS9">
        <f t="shared" si="9"/>
        <v>-300.62578323237886</v>
      </c>
      <c r="AT9">
        <f t="shared" si="9"/>
        <v>429.45739391185043</v>
      </c>
      <c r="AU9">
        <f t="shared" si="9"/>
        <v>1474.3233030501319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3749.6141551708697</v>
      </c>
      <c r="P10">
        <f t="shared" si="22"/>
        <v>187.4807077585435</v>
      </c>
      <c r="Q10" s="4">
        <f t="shared" si="23"/>
        <v>50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3411.4047221181404</v>
      </c>
      <c r="AF10">
        <f t="shared" si="4"/>
        <v>-170.57023610590701</v>
      </c>
      <c r="AG10">
        <f t="shared" si="4"/>
        <v>-45.490076857823823</v>
      </c>
      <c r="AH10">
        <f t="shared" si="5"/>
        <v>-1243.6608558990372</v>
      </c>
      <c r="AI10">
        <f t="shared" si="6"/>
        <v>1951.6835532553725</v>
      </c>
      <c r="AJ10">
        <f t="shared" si="7"/>
        <v>-325.36236952963918</v>
      </c>
      <c r="AK10">
        <f t="shared" si="24"/>
        <v>740.63467890012646</v>
      </c>
      <c r="AL10">
        <f t="shared" si="8"/>
        <v>2366.9558626258599</v>
      </c>
      <c r="AN10">
        <f t="shared" si="9"/>
        <v>1920.0954326698902</v>
      </c>
      <c r="AO10">
        <f t="shared" si="9"/>
        <v>-96.004771633494499</v>
      </c>
      <c r="AP10">
        <f t="shared" si="9"/>
        <v>-25.603906871617717</v>
      </c>
      <c r="AQ10">
        <f t="shared" si="9"/>
        <v>-699.98951274224407</v>
      </c>
      <c r="AR10">
        <f t="shared" si="9"/>
        <v>1098.497241422534</v>
      </c>
      <c r="AS10">
        <f t="shared" si="9"/>
        <v>-183.12890160643869</v>
      </c>
      <c r="AT10">
        <f t="shared" si="9"/>
        <v>416.86325137935802</v>
      </c>
      <c r="AU10">
        <f t="shared" si="9"/>
        <v>1332.2315911954533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9677.115646507882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3749.6141551708697</v>
      </c>
      <c r="P11">
        <f t="shared" si="22"/>
        <v>187.4807077585435</v>
      </c>
      <c r="Q11" s="4">
        <f t="shared" si="23"/>
        <v>50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3355.2612764599317</v>
      </c>
      <c r="AF11">
        <f t="shared" si="4"/>
        <v>-167.7630638229966</v>
      </c>
      <c r="AG11">
        <f t="shared" si="4"/>
        <v>-44.741420551670501</v>
      </c>
      <c r="AH11">
        <f t="shared" si="5"/>
        <v>-1468.7776878754241</v>
      </c>
      <c r="AI11">
        <f t="shared" si="6"/>
        <v>1673.9791042098402</v>
      </c>
      <c r="AJ11">
        <f t="shared" si="7"/>
        <v>-168.46652410097704</v>
      </c>
      <c r="AK11">
        <f t="shared" si="24"/>
        <v>763.91249600024571</v>
      </c>
      <c r="AL11">
        <f t="shared" si="8"/>
        <v>2269.4250761091089</v>
      </c>
      <c r="AN11">
        <f t="shared" si="9"/>
        <v>1739.6315675051158</v>
      </c>
      <c r="AO11">
        <f t="shared" si="9"/>
        <v>-86.981578375255793</v>
      </c>
      <c r="AP11">
        <f t="shared" si="9"/>
        <v>-23.197474400213864</v>
      </c>
      <c r="AQ11">
        <f t="shared" si="9"/>
        <v>-761.52997365711315</v>
      </c>
      <c r="AR11">
        <f t="shared" si="9"/>
        <v>867.92254107253279</v>
      </c>
      <c r="AS11">
        <f t="shared" si="9"/>
        <v>-87.346307558835761</v>
      </c>
      <c r="AT11">
        <f t="shared" si="9"/>
        <v>396.07237212112915</v>
      </c>
      <c r="AU11">
        <f t="shared" si="9"/>
        <v>1176.6486056348263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3749.6141551708697</v>
      </c>
      <c r="P12">
        <f t="shared" si="22"/>
        <v>187.4807077585435</v>
      </c>
      <c r="Q12" s="4">
        <f t="shared" si="23"/>
        <v>50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3295.9391632769439</v>
      </c>
      <c r="AF12">
        <f t="shared" si="4"/>
        <v>-164.79695816384722</v>
      </c>
      <c r="AG12">
        <f t="shared" si="4"/>
        <v>-43.950377650613873</v>
      </c>
      <c r="AH12">
        <f t="shared" si="5"/>
        <v>-1718.1434776996466</v>
      </c>
      <c r="AI12">
        <f t="shared" si="6"/>
        <v>1369.0483497628361</v>
      </c>
      <c r="AJ12">
        <f t="shared" si="7"/>
        <v>-21.988576275924061</v>
      </c>
      <c r="AK12">
        <f t="shared" si="24"/>
        <v>773.50601712478465</v>
      </c>
      <c r="AL12">
        <f t="shared" si="8"/>
        <v>2120.5657906116967</v>
      </c>
      <c r="AN12">
        <f t="shared" si="9"/>
        <v>1574.1694832509813</v>
      </c>
      <c r="AO12">
        <f t="shared" si="9"/>
        <v>-78.708474162549081</v>
      </c>
      <c r="AP12">
        <f t="shared" si="9"/>
        <v>-20.991086257237136</v>
      </c>
      <c r="AQ12">
        <f t="shared" si="9"/>
        <v>-820.60041052227291</v>
      </c>
      <c r="AR12">
        <f t="shared" si="9"/>
        <v>653.86951230892225</v>
      </c>
      <c r="AS12">
        <f t="shared" si="9"/>
        <v>-10.501937092577252</v>
      </c>
      <c r="AT12">
        <f t="shared" si="9"/>
        <v>369.43326528461614</v>
      </c>
      <c r="AU12">
        <f t="shared" si="9"/>
        <v>1012.8008405009612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3749.6141551708697</v>
      </c>
      <c r="P13">
        <f t="shared" si="22"/>
        <v>187.4807077585435</v>
      </c>
      <c r="Q13" s="4">
        <f t="shared" si="23"/>
        <v>50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3233.2059876111912</v>
      </c>
      <c r="AF13">
        <f t="shared" si="4"/>
        <v>-161.66029938055959</v>
      </c>
      <c r="AG13">
        <f t="shared" si="4"/>
        <v>-43.113849236360352</v>
      </c>
      <c r="AH13">
        <f t="shared" si="5"/>
        <v>-1985.1231887368956</v>
      </c>
      <c r="AI13">
        <f t="shared" si="6"/>
        <v>1043.3086502573758</v>
      </c>
      <c r="AJ13">
        <f t="shared" si="7"/>
        <v>110.9281796236246</v>
      </c>
      <c r="AK13">
        <f t="shared" si="24"/>
        <v>770.28783043120177</v>
      </c>
      <c r="AL13">
        <f t="shared" si="8"/>
        <v>1924.5246603122023</v>
      </c>
      <c r="AN13">
        <f t="shared" si="9"/>
        <v>1422.482864099075</v>
      </c>
      <c r="AO13">
        <f t="shared" si="9"/>
        <v>-71.124143204953768</v>
      </c>
      <c r="AP13">
        <f t="shared" si="9"/>
        <v>-18.968389882695178</v>
      </c>
      <c r="AQ13">
        <f t="shared" si="9"/>
        <v>-873.37575456807667</v>
      </c>
      <c r="AR13">
        <f t="shared" si="9"/>
        <v>459.01457644334937</v>
      </c>
      <c r="AS13">
        <f t="shared" si="9"/>
        <v>48.80401535347076</v>
      </c>
      <c r="AT13">
        <f t="shared" si="9"/>
        <v>338.89620500857626</v>
      </c>
      <c r="AU13">
        <f t="shared" si="9"/>
        <v>846.71479680539642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3749.6141551708697</v>
      </c>
      <c r="P14">
        <f t="shared" si="22"/>
        <v>187.4807077585435</v>
      </c>
      <c r="Q14" s="4">
        <f t="shared" si="23"/>
        <v>50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3166.696631936954</v>
      </c>
      <c r="AF14">
        <f t="shared" si="4"/>
        <v>-158.33483159684772</v>
      </c>
      <c r="AG14">
        <f t="shared" si="4"/>
        <v>-42.22696657428007</v>
      </c>
      <c r="AH14">
        <f t="shared" si="5"/>
        <v>-2278.7208485834185</v>
      </c>
      <c r="AI14">
        <f t="shared" si="6"/>
        <v>687.41398518240749</v>
      </c>
      <c r="AJ14">
        <f t="shared" si="7"/>
        <v>234.54139786618452</v>
      </c>
      <c r="AK14">
        <f t="shared" si="24"/>
        <v>755.38871258988092</v>
      </c>
      <c r="AL14">
        <f t="shared" si="8"/>
        <v>1677.3440956384729</v>
      </c>
      <c r="AN14">
        <f t="shared" si="9"/>
        <v>1283.3984074126749</v>
      </c>
      <c r="AO14">
        <f t="shared" si="9"/>
        <v>-64.169920370633747</v>
      </c>
      <c r="AP14">
        <f t="shared" si="9"/>
        <v>-17.113739631620717</v>
      </c>
      <c r="AQ14">
        <f t="shared" si="9"/>
        <v>-923.51969510297022</v>
      </c>
      <c r="AR14">
        <f t="shared" si="9"/>
        <v>278.59505230745015</v>
      </c>
      <c r="AS14">
        <f t="shared" si="9"/>
        <v>95.054907836146839</v>
      </c>
      <c r="AT14">
        <f t="shared" si="9"/>
        <v>306.14384116813153</v>
      </c>
      <c r="AU14">
        <f t="shared" si="9"/>
        <v>679.79380131172854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3749.6141551708697</v>
      </c>
      <c r="P15">
        <f t="shared" si="22"/>
        <v>187.4807077585435</v>
      </c>
      <c r="Q15" s="4">
        <f t="shared" si="23"/>
        <v>50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3096.040201008142</v>
      </c>
      <c r="AF15">
        <f t="shared" si="4"/>
        <v>-154.80201005040712</v>
      </c>
      <c r="AG15">
        <f t="shared" si="4"/>
        <v>-41.284783885544293</v>
      </c>
      <c r="AH15">
        <f t="shared" si="5"/>
        <v>-2599.5651149648543</v>
      </c>
      <c r="AI15">
        <f t="shared" si="6"/>
        <v>300.38829210733638</v>
      </c>
      <c r="AJ15">
        <f t="shared" si="7"/>
        <v>348.89062794546044</v>
      </c>
      <c r="AK15">
        <f t="shared" si="24"/>
        <v>729.5746345896074</v>
      </c>
      <c r="AL15">
        <f t="shared" si="8"/>
        <v>1378.8535546424041</v>
      </c>
      <c r="AN15">
        <f t="shared" si="9"/>
        <v>1155.8540364808916</v>
      </c>
      <c r="AO15">
        <f t="shared" si="9"/>
        <v>-57.792701824044585</v>
      </c>
      <c r="AP15">
        <f t="shared" si="9"/>
        <v>-15.412973023996644</v>
      </c>
      <c r="AQ15">
        <f t="shared" si="9"/>
        <v>-970.50349354269827</v>
      </c>
      <c r="AR15">
        <f t="shared" si="9"/>
        <v>112.14486809015204</v>
      </c>
      <c r="AS15">
        <f t="shared" si="9"/>
        <v>130.25239157740927</v>
      </c>
      <c r="AT15">
        <f t="shared" si="9"/>
        <v>272.37430122188891</v>
      </c>
      <c r="AU15">
        <f t="shared" si="9"/>
        <v>514.77156088945014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3749.6141551708697</v>
      </c>
      <c r="P16">
        <f t="shared" si="22"/>
        <v>187.4807077585435</v>
      </c>
      <c r="Q16" s="4">
        <f t="shared" si="23"/>
        <v>50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3021.3376241250921</v>
      </c>
      <c r="AF16">
        <f t="shared" si="4"/>
        <v>-151.06688120625464</v>
      </c>
      <c r="AG16">
        <f t="shared" si="4"/>
        <v>-40.28864703263595</v>
      </c>
      <c r="AH16">
        <f t="shared" si="5"/>
        <v>-2916.4450702645254</v>
      </c>
      <c r="AI16">
        <f t="shared" si="6"/>
        <v>-86.462974378323906</v>
      </c>
      <c r="AJ16">
        <f t="shared" si="7"/>
        <v>443.14151413787931</v>
      </c>
      <c r="AK16">
        <f t="shared" si="24"/>
        <v>693.64653931147393</v>
      </c>
      <c r="AL16">
        <f t="shared" si="8"/>
        <v>1050.3250790710294</v>
      </c>
      <c r="AN16">
        <f t="shared" si="9"/>
        <v>1039.0513921645559</v>
      </c>
      <c r="AO16">
        <f t="shared" si="9"/>
        <v>-51.952569608227805</v>
      </c>
      <c r="AP16">
        <f t="shared" si="9"/>
        <v>-13.855444175924902</v>
      </c>
      <c r="AQ16">
        <f t="shared" si="9"/>
        <v>-1002.9783782629473</v>
      </c>
      <c r="AR16">
        <f t="shared" si="9"/>
        <v>-29.73499988254413</v>
      </c>
      <c r="AS16">
        <f t="shared" si="9"/>
        <v>152.39832963858424</v>
      </c>
      <c r="AT16">
        <f t="shared" si="9"/>
        <v>238.54811742544695</v>
      </c>
      <c r="AU16">
        <f t="shared" si="9"/>
        <v>361.21144718148707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3749.6141551708697</v>
      </c>
      <c r="P17">
        <f t="shared" si="22"/>
        <v>187.4807077585435</v>
      </c>
      <c r="Q17" s="4">
        <f t="shared" si="23"/>
        <v>50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2942.5647204280663</v>
      </c>
      <c r="AF17">
        <f t="shared" si="4"/>
        <v>-147.12823602140332</v>
      </c>
      <c r="AG17">
        <f t="shared" si="4"/>
        <v>-39.238233570914893</v>
      </c>
      <c r="AH17">
        <f t="shared" si="5"/>
        <v>-3237.6349569734821</v>
      </c>
      <c r="AI17">
        <f t="shared" si="6"/>
        <v>-481.43670613773384</v>
      </c>
      <c r="AJ17">
        <f t="shared" si="7"/>
        <v>522.40489001046535</v>
      </c>
      <c r="AK17">
        <f t="shared" si="24"/>
        <v>649.32231649426353</v>
      </c>
      <c r="AL17">
        <f t="shared" si="8"/>
        <v>690.29050036699505</v>
      </c>
      <c r="AN17">
        <f t="shared" si="9"/>
        <v>932.19154662520793</v>
      </c>
      <c r="AO17">
        <f t="shared" si="9"/>
        <v>-46.609577331260397</v>
      </c>
      <c r="AP17">
        <f t="shared" si="9"/>
        <v>-12.430499620069948</v>
      </c>
      <c r="AQ17">
        <f t="shared" si="9"/>
        <v>-1025.6684982989582</v>
      </c>
      <c r="AR17">
        <f t="shared" si="9"/>
        <v>-152.51702862508066</v>
      </c>
      <c r="AS17">
        <f t="shared" si="9"/>
        <v>165.49556888338697</v>
      </c>
      <c r="AT17">
        <f t="shared" si="9"/>
        <v>205.70245074609471</v>
      </c>
      <c r="AU17">
        <f t="shared" si="9"/>
        <v>218.68099100440102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3749.6141551708697</v>
      </c>
      <c r="P18">
        <f t="shared" si="22"/>
        <v>187.4807077585435</v>
      </c>
      <c r="Q18" s="4">
        <f t="shared" si="23"/>
        <v>50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2859.5457329541327</v>
      </c>
      <c r="AF18">
        <f t="shared" si="4"/>
        <v>-142.97728664770665</v>
      </c>
      <c r="AG18">
        <f t="shared" si="4"/>
        <v>-38.131199833064201</v>
      </c>
      <c r="AH18">
        <f t="shared" si="5"/>
        <v>-3573.2570107076963</v>
      </c>
      <c r="AI18">
        <f t="shared" si="6"/>
        <v>-894.81976423433434</v>
      </c>
      <c r="AJ18">
        <f t="shared" si="7"/>
        <v>591.2548092085226</v>
      </c>
      <c r="AK18">
        <f t="shared" si="24"/>
        <v>597.87018948997456</v>
      </c>
      <c r="AL18">
        <f t="shared" si="8"/>
        <v>294.30523446416282</v>
      </c>
      <c r="AN18">
        <f t="shared" si="9"/>
        <v>834.48310839414239</v>
      </c>
      <c r="AO18">
        <f t="shared" si="9"/>
        <v>-41.724155419707124</v>
      </c>
      <c r="AP18">
        <f t="shared" si="9"/>
        <v>-11.12758638436646</v>
      </c>
      <c r="AQ18">
        <f t="shared" si="9"/>
        <v>-1042.7609473152456</v>
      </c>
      <c r="AR18">
        <f t="shared" si="9"/>
        <v>-261.12958072517677</v>
      </c>
      <c r="AS18">
        <f t="shared" si="9"/>
        <v>172.54214379414773</v>
      </c>
      <c r="AT18">
        <f t="shared" si="9"/>
        <v>174.47266829559445</v>
      </c>
      <c r="AU18">
        <f t="shared" si="9"/>
        <v>85.885231364565414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3749.6141551708697</v>
      </c>
      <c r="P19">
        <f t="shared" si="22"/>
        <v>187.4807077585435</v>
      </c>
      <c r="Q19" s="4">
        <f t="shared" si="23"/>
        <v>50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2771.5443511216708</v>
      </c>
      <c r="AF19">
        <f t="shared" si="4"/>
        <v>-138.57721755608355</v>
      </c>
      <c r="AG19">
        <f t="shared" si="4"/>
        <v>-36.957727334419182</v>
      </c>
      <c r="AH19">
        <f t="shared" si="5"/>
        <v>-3960.8025015718763</v>
      </c>
      <c r="AI19">
        <f t="shared" si="6"/>
        <v>-1364.7930953407085</v>
      </c>
      <c r="AJ19">
        <f t="shared" si="7"/>
        <v>660.5625044733988</v>
      </c>
      <c r="AK19">
        <f t="shared" si="24"/>
        <v>540.12140142252383</v>
      </c>
      <c r="AL19">
        <f t="shared" si="8"/>
        <v>-164.1091894447859</v>
      </c>
      <c r="AN19">
        <f t="shared" si="9"/>
        <v>745.04705616724618</v>
      </c>
      <c r="AO19">
        <f t="shared" si="9"/>
        <v>-37.252352808362311</v>
      </c>
      <c r="AP19">
        <f t="shared" si="9"/>
        <v>-9.9349829787125703</v>
      </c>
      <c r="AQ19">
        <f t="shared" si="9"/>
        <v>-1064.743648306295</v>
      </c>
      <c r="AR19">
        <f t="shared" si="9"/>
        <v>-366.88392792612382</v>
      </c>
      <c r="AS19">
        <f t="shared" si="9"/>
        <v>177.57253250275113</v>
      </c>
      <c r="AT19">
        <f t="shared" si="9"/>
        <v>145.19553329172496</v>
      </c>
      <c r="AU19">
        <f t="shared" si="9"/>
        <v>-44.11586213164771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3749.6141551708697</v>
      </c>
      <c r="P20">
        <f t="shared" si="22"/>
        <v>187.4807077585435</v>
      </c>
      <c r="Q20" s="4">
        <f t="shared" si="23"/>
        <v>50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2678.6805260166257</v>
      </c>
      <c r="AF20">
        <f t="shared" si="4"/>
        <v>-133.93402630083131</v>
      </c>
      <c r="AG20">
        <f t="shared" si="4"/>
        <v>-35.719415587369397</v>
      </c>
      <c r="AH20">
        <f t="shared" si="5"/>
        <v>-4343.672368527974</v>
      </c>
      <c r="AI20">
        <f t="shared" si="6"/>
        <v>-1834.6452843995489</v>
      </c>
      <c r="AJ20">
        <f t="shared" si="7"/>
        <v>714.76066583186275</v>
      </c>
      <c r="AK20">
        <f t="shared" si="24"/>
        <v>476.04653070993157</v>
      </c>
      <c r="AL20">
        <f t="shared" si="8"/>
        <v>-643.83808785775454</v>
      </c>
      <c r="AN20">
        <f t="shared" si="9"/>
        <v>663.32162751571991</v>
      </c>
      <c r="AO20">
        <f t="shared" si="9"/>
        <v>-33.166081375786</v>
      </c>
      <c r="AP20">
        <f t="shared" si="9"/>
        <v>-8.8451984666338621</v>
      </c>
      <c r="AQ20">
        <f t="shared" si="9"/>
        <v>-1075.6235381199597</v>
      </c>
      <c r="AR20">
        <f t="shared" si="9"/>
        <v>-454.31319044665963</v>
      </c>
      <c r="AS20">
        <f t="shared" si="9"/>
        <v>176.99617537028684</v>
      </c>
      <c r="AT20">
        <f t="shared" si="9"/>
        <v>117.8833968652834</v>
      </c>
      <c r="AU20">
        <f t="shared" si="9"/>
        <v>-159.4336182110894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3749.6141551708697</v>
      </c>
      <c r="P21">
        <f t="shared" si="22"/>
        <v>187.4807077585435</v>
      </c>
      <c r="Q21" s="4">
        <f t="shared" si="23"/>
        <v>50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2581.6414371962305</v>
      </c>
      <c r="AF21">
        <f t="shared" si="4"/>
        <v>-129.08207185981155</v>
      </c>
      <c r="AG21">
        <f t="shared" si="4"/>
        <v>-34.425427928844925</v>
      </c>
      <c r="AH21">
        <f t="shared" si="5"/>
        <v>-4683.9675132538987</v>
      </c>
      <c r="AI21">
        <f t="shared" si="6"/>
        <v>-2265.8335758463245</v>
      </c>
      <c r="AJ21">
        <f t="shared" si="7"/>
        <v>747.18128310813609</v>
      </c>
      <c r="AK21">
        <f t="shared" si="24"/>
        <v>406.99439355025555</v>
      </c>
      <c r="AL21">
        <f t="shared" si="8"/>
        <v>-1111.6578991879328</v>
      </c>
      <c r="AN21">
        <f t="shared" si="9"/>
        <v>588.89860744315581</v>
      </c>
      <c r="AO21">
        <f t="shared" si="9"/>
        <v>-29.444930372157796</v>
      </c>
      <c r="AP21">
        <f t="shared" si="9"/>
        <v>-7.8527894214267464</v>
      </c>
      <c r="AQ21">
        <f t="shared" si="9"/>
        <v>-1068.4605174527721</v>
      </c>
      <c r="AR21">
        <f t="shared" si="9"/>
        <v>-516.85962980320073</v>
      </c>
      <c r="AS21">
        <f t="shared" si="9"/>
        <v>170.43963223949689</v>
      </c>
      <c r="AT21">
        <f t="shared" si="9"/>
        <v>92.839550894107873</v>
      </c>
      <c r="AU21">
        <f t="shared" si="9"/>
        <v>-253.58044666959594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3749.6141551708697</v>
      </c>
      <c r="P22">
        <f t="shared" si="22"/>
        <v>187.4807077585435</v>
      </c>
      <c r="Q22" s="4">
        <f t="shared" si="23"/>
        <v>50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2480.3902035421288</v>
      </c>
      <c r="AF22">
        <f t="shared" si="4"/>
        <v>-124.01951017710644</v>
      </c>
      <c r="AG22">
        <f t="shared" si="4"/>
        <v>-33.075272559998872</v>
      </c>
      <c r="AH22">
        <f t="shared" si="5"/>
        <v>-5029.5054477880258</v>
      </c>
      <c r="AI22">
        <f t="shared" si="6"/>
        <v>-2706.2100269830021</v>
      </c>
      <c r="AJ22">
        <f t="shared" si="7"/>
        <v>771.61238365520478</v>
      </c>
      <c r="AK22">
        <f t="shared" si="24"/>
        <v>334.82553975418978</v>
      </c>
      <c r="AL22">
        <f t="shared" si="8"/>
        <v>-1599.7721035736076</v>
      </c>
      <c r="AN22">
        <f t="shared" si="9"/>
        <v>521.20188588323424</v>
      </c>
      <c r="AO22">
        <f t="shared" si="9"/>
        <v>-26.060094294161711</v>
      </c>
      <c r="AP22">
        <f t="shared" si="9"/>
        <v>-6.9500735850977584</v>
      </c>
      <c r="AQ22">
        <f t="shared" si="9"/>
        <v>-1056.8448950909574</v>
      </c>
      <c r="AR22">
        <f t="shared" si="9"/>
        <v>-568.65317708698262</v>
      </c>
      <c r="AS22">
        <f t="shared" si="9"/>
        <v>162.13813010454413</v>
      </c>
      <c r="AT22">
        <f t="shared" si="9"/>
        <v>70.356552171728282</v>
      </c>
      <c r="AU22">
        <f t="shared" si="9"/>
        <v>-336.15849481071018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3749.6141551708697</v>
      </c>
      <c r="P23">
        <f t="shared" si="22"/>
        <v>187.4807077585435</v>
      </c>
      <c r="Q23" s="4">
        <f t="shared" si="23"/>
        <v>50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2375.2143963294266</v>
      </c>
      <c r="AF23">
        <f t="shared" si="4"/>
        <v>-118.76071981647135</v>
      </c>
      <c r="AG23">
        <f t="shared" si="4"/>
        <v>-31.672784159056871</v>
      </c>
      <c r="AH23">
        <f t="shared" si="5"/>
        <v>-5358.678376710096</v>
      </c>
      <c r="AI23">
        <f t="shared" si="6"/>
        <v>-3133.8974843561978</v>
      </c>
      <c r="AJ23">
        <f t="shared" si="7"/>
        <v>0</v>
      </c>
      <c r="AK23">
        <f t="shared" si="24"/>
        <v>260.24702589398146</v>
      </c>
      <c r="AL23">
        <f t="shared" si="8"/>
        <v>-2873.6504584622162</v>
      </c>
      <c r="AN23">
        <f t="shared" si="9"/>
        <v>459.75891036491663</v>
      </c>
      <c r="AO23">
        <f t="shared" si="9"/>
        <v>-22.987945518245837</v>
      </c>
      <c r="AP23">
        <f t="shared" si="9"/>
        <v>-6.1307496096750453</v>
      </c>
      <c r="AQ23">
        <f t="shared" si="9"/>
        <v>-1037.2537886599164</v>
      </c>
      <c r="AR23">
        <f t="shared" si="9"/>
        <v>-606.61357342292069</v>
      </c>
      <c r="AS23">
        <f t="shared" si="9"/>
        <v>0</v>
      </c>
      <c r="AT23">
        <f t="shared" si="9"/>
        <v>50.374774266959427</v>
      </c>
      <c r="AU23">
        <f t="shared" si="9"/>
        <v>-556.23879915596126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31568.763594437507</v>
      </c>
      <c r="AO25" s="8">
        <f t="shared" si="25"/>
        <v>-4390.6487961000275</v>
      </c>
      <c r="AP25" s="8">
        <f t="shared" si="25"/>
        <v>-2890.8683653395724</v>
      </c>
      <c r="AQ25" s="8">
        <f t="shared" si="25"/>
        <v>-16719.732080945319</v>
      </c>
      <c r="AR25" s="8">
        <f t="shared" si="25"/>
        <v>7567.5143520525908</v>
      </c>
      <c r="AS25" s="8">
        <f t="shared" si="25"/>
        <v>-3091.692132116561</v>
      </c>
      <c r="AT25" s="8">
        <f t="shared" si="25"/>
        <v>5201.2934265718468</v>
      </c>
      <c r="AU25" s="9">
        <f t="shared" si="25"/>
        <v>9677.115646507882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11CD5-52F8-45C4-A05E-724A27F798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13744.485596209477</v>
      </c>
      <c r="K3">
        <v>1</v>
      </c>
      <c r="L3" s="2">
        <v>0</v>
      </c>
      <c r="O3">
        <f>$C$3</f>
        <v>13744.485596209477</v>
      </c>
      <c r="P3">
        <f>O3*B5</f>
        <v>10995.588476967583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13744.485596209477</v>
      </c>
      <c r="AF3">
        <f t="shared" ref="AF3:AG23" si="4">-$Z3*P3</f>
        <v>-10995.588476967583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228.98891524189412</v>
      </c>
      <c r="AJ3">
        <f t="shared" ref="AJ3:AJ23" si="7">AB3-AC3</f>
        <v>0</v>
      </c>
      <c r="AL3">
        <f t="shared" ref="AL3:AL23" si="8">SUM(AI3:AK3)</f>
        <v>228.98891524189412</v>
      </c>
      <c r="AN3">
        <f t="shared" ref="AN3:AU23" si="9">AE3*$K3</f>
        <v>13744.485596209477</v>
      </c>
      <c r="AO3">
        <f t="shared" si="9"/>
        <v>-10995.588476967583</v>
      </c>
      <c r="AP3">
        <f t="shared" si="9"/>
        <v>-2519.9082039999998</v>
      </c>
      <c r="AQ3">
        <f t="shared" si="9"/>
        <v>0</v>
      </c>
      <c r="AR3">
        <f t="shared" si="9"/>
        <v>228.98891524189412</v>
      </c>
      <c r="AS3">
        <f t="shared" si="9"/>
        <v>0</v>
      </c>
      <c r="AT3">
        <f t="shared" si="9"/>
        <v>0</v>
      </c>
      <c r="AU3">
        <f t="shared" si="9"/>
        <v>228.98891524189412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13744.485596209477</v>
      </c>
      <c r="P5">
        <f t="shared" ref="P5:P23" si="22">O5*$C$5</f>
        <v>687.22427981047394</v>
      </c>
      <c r="Q5" s="4">
        <f t="shared" ref="Q5:Q23" si="23">$C$8</f>
        <v>50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13161.388451925373</v>
      </c>
      <c r="AF5">
        <f t="shared" si="4"/>
        <v>-658.06942259626874</v>
      </c>
      <c r="AG5">
        <f t="shared" si="4"/>
        <v>-47.87879604441175</v>
      </c>
      <c r="AH5">
        <f t="shared" si="5"/>
        <v>-3014.7680629412394</v>
      </c>
      <c r="AI5">
        <f t="shared" si="6"/>
        <v>9440.6721703434541</v>
      </c>
      <c r="AJ5">
        <f t="shared" si="7"/>
        <v>-2845.143416852341</v>
      </c>
      <c r="AK5">
        <f>H5*SUM(AB5, AE5:AF5)</f>
        <v>1374.105128657676</v>
      </c>
      <c r="AL5">
        <f t="shared" si="8"/>
        <v>7969.6338821487889</v>
      </c>
      <c r="AN5">
        <f t="shared" si="9"/>
        <v>11168.232360952859</v>
      </c>
      <c r="AO5">
        <f t="shared" si="9"/>
        <v>-558.41161804764306</v>
      </c>
      <c r="AP5">
        <f t="shared" si="9"/>
        <v>-40.628047818802649</v>
      </c>
      <c r="AQ5">
        <f t="shared" si="9"/>
        <v>-2558.2126357179286</v>
      </c>
      <c r="AR5">
        <f t="shared" si="9"/>
        <v>8010.9800593684859</v>
      </c>
      <c r="AS5">
        <f t="shared" si="9"/>
        <v>-2414.2758870546004</v>
      </c>
      <c r="AT5">
        <f t="shared" si="9"/>
        <v>1166.0111257472188</v>
      </c>
      <c r="AU5">
        <f t="shared" si="9"/>
        <v>6762.7152980611036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13744.485596209477</v>
      </c>
      <c r="P6">
        <f t="shared" si="22"/>
        <v>687.22427981047394</v>
      </c>
      <c r="Q6" s="4">
        <f t="shared" si="23"/>
        <v>50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12843.824864605838</v>
      </c>
      <c r="AF6">
        <f t="shared" si="4"/>
        <v>-642.191243230292</v>
      </c>
      <c r="AG6">
        <f t="shared" si="4"/>
        <v>-46.723556057085077</v>
      </c>
      <c r="AH6">
        <f t="shared" si="5"/>
        <v>-3382.2601344128211</v>
      </c>
      <c r="AI6">
        <f t="shared" si="6"/>
        <v>8772.6499309056398</v>
      </c>
      <c r="AJ6">
        <f t="shared" si="7"/>
        <v>-2222.5542544410273</v>
      </c>
      <c r="AK6">
        <f>H6*SUM(AB6, AE6:AF6)</f>
        <v>1591.7539173951625</v>
      </c>
      <c r="AL6">
        <f t="shared" si="8"/>
        <v>8141.8495938597753</v>
      </c>
      <c r="AN6">
        <f t="shared" si="9"/>
        <v>10039.647755174972</v>
      </c>
      <c r="AO6">
        <f t="shared" si="9"/>
        <v>-501.9823877587487</v>
      </c>
      <c r="AP6">
        <f t="shared" si="9"/>
        <v>-36.522457260764114</v>
      </c>
      <c r="AQ6">
        <f t="shared" si="9"/>
        <v>-2643.8152749537335</v>
      </c>
      <c r="AR6">
        <f t="shared" si="9"/>
        <v>6857.3276352017265</v>
      </c>
      <c r="AS6">
        <f t="shared" si="9"/>
        <v>-1737.3066097190374</v>
      </c>
      <c r="AT6">
        <f t="shared" si="9"/>
        <v>1244.2281650542998</v>
      </c>
      <c r="AU6">
        <f t="shared" si="9"/>
        <v>6364.2491905369889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13744.485596209477</v>
      </c>
      <c r="P7">
        <f t="shared" si="22"/>
        <v>687.22427981047394</v>
      </c>
      <c r="Q7" s="4">
        <f t="shared" si="23"/>
        <v>50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12508.958158189986</v>
      </c>
      <c r="AF7">
        <f t="shared" si="4"/>
        <v>-625.44790790949935</v>
      </c>
      <c r="AG7">
        <f t="shared" si="4"/>
        <v>-45.50537039247132</v>
      </c>
      <c r="AH7">
        <f t="shared" si="5"/>
        <v>-3754.7505202145126</v>
      </c>
      <c r="AI7">
        <f t="shared" si="6"/>
        <v>8083.2543596735013</v>
      </c>
      <c r="AJ7">
        <f t="shared" si="7"/>
        <v>-1670.9821342529685</v>
      </c>
      <c r="AK7">
        <f>H7*SUM(AB7, AE7:AF7)</f>
        <v>1754.7198769448435</v>
      </c>
      <c r="AL7">
        <f t="shared" si="8"/>
        <v>8166.992102365376</v>
      </c>
      <c r="AN7">
        <f t="shared" si="9"/>
        <v>9007.1336596473921</v>
      </c>
      <c r="AO7">
        <f t="shared" si="9"/>
        <v>-450.35668298236959</v>
      </c>
      <c r="AP7">
        <f t="shared" si="9"/>
        <v>-32.766354173820169</v>
      </c>
      <c r="AQ7">
        <f t="shared" si="9"/>
        <v>-2703.6256230547892</v>
      </c>
      <c r="AR7">
        <f t="shared" si="9"/>
        <v>5820.3849994364118</v>
      </c>
      <c r="AS7">
        <f t="shared" si="9"/>
        <v>-1203.1984787034539</v>
      </c>
      <c r="AT7">
        <f t="shared" si="9"/>
        <v>1263.4942308552074</v>
      </c>
      <c r="AU7">
        <f t="shared" si="9"/>
        <v>5880.6807515881646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13744.485596209477</v>
      </c>
      <c r="P8">
        <f t="shared" si="22"/>
        <v>687.22427981047394</v>
      </c>
      <c r="Q8" s="4">
        <f t="shared" si="23"/>
        <v>50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12156.041182927787</v>
      </c>
      <c r="AF8">
        <f t="shared" si="4"/>
        <v>-607.80205914638941</v>
      </c>
      <c r="AG8">
        <f t="shared" si="4"/>
        <v>-44.221521052342041</v>
      </c>
      <c r="AH8">
        <f t="shared" si="5"/>
        <v>-4143.9781810228242</v>
      </c>
      <c r="AI8">
        <f t="shared" si="6"/>
        <v>7360.0394217062303</v>
      </c>
      <c r="AJ8">
        <f t="shared" si="7"/>
        <v>-1176.026385495974</v>
      </c>
      <c r="AK8">
        <f t="shared" ref="AK8:AK23" si="24">H8*SUM(AB8:AB8, AE8:AF8)</f>
        <v>1869.0193393003588</v>
      </c>
      <c r="AL8">
        <f t="shared" si="8"/>
        <v>8053.0323755106147</v>
      </c>
      <c r="AN8">
        <f t="shared" si="9"/>
        <v>8063.0433962152501</v>
      </c>
      <c r="AO8">
        <f t="shared" si="9"/>
        <v>-403.15216981076253</v>
      </c>
      <c r="AP8">
        <f t="shared" si="9"/>
        <v>-29.331921299546185</v>
      </c>
      <c r="AQ8">
        <f t="shared" si="9"/>
        <v>-2748.6807097595415</v>
      </c>
      <c r="AR8">
        <f t="shared" si="9"/>
        <v>4881.8785953453989</v>
      </c>
      <c r="AS8">
        <f t="shared" si="9"/>
        <v>-780.05262063980399</v>
      </c>
      <c r="AT8">
        <f t="shared" si="9"/>
        <v>1239.7114993579462</v>
      </c>
      <c r="AU8">
        <f t="shared" si="9"/>
        <v>5341.5374740635407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13744.485596209477</v>
      </c>
      <c r="P9">
        <f t="shared" si="22"/>
        <v>687.22427981047394</v>
      </c>
      <c r="Q9" s="4">
        <f t="shared" si="23"/>
        <v>50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11781.943853627576</v>
      </c>
      <c r="AF9">
        <f t="shared" si="4"/>
        <v>-589.09719268137883</v>
      </c>
      <c r="AG9">
        <f t="shared" si="4"/>
        <v>-42.860621342121597</v>
      </c>
      <c r="AH9">
        <f t="shared" si="5"/>
        <v>-4593.4224984851362</v>
      </c>
      <c r="AI9">
        <f t="shared" si="6"/>
        <v>6556.5635411189405</v>
      </c>
      <c r="AJ9">
        <f t="shared" si="7"/>
        <v>-706.70930530246551</v>
      </c>
      <c r="AK9">
        <f t="shared" si="24"/>
        <v>1939.2426253302863</v>
      </c>
      <c r="AL9">
        <f t="shared" si="8"/>
        <v>7789.0968611467615</v>
      </c>
      <c r="AN9">
        <f t="shared" si="9"/>
        <v>7198.8835791527399</v>
      </c>
      <c r="AO9">
        <f t="shared" si="9"/>
        <v>-359.94417895763701</v>
      </c>
      <c r="AP9">
        <f t="shared" si="9"/>
        <v>-26.188261207600537</v>
      </c>
      <c r="AQ9">
        <f t="shared" si="9"/>
        <v>-2806.6263264592071</v>
      </c>
      <c r="AR9">
        <f t="shared" si="9"/>
        <v>4006.1248125282959</v>
      </c>
      <c r="AS9">
        <f t="shared" si="9"/>
        <v>-431.80633657577215</v>
      </c>
      <c r="AT9">
        <f t="shared" si="9"/>
        <v>1184.8963180371077</v>
      </c>
      <c r="AU9">
        <f t="shared" si="9"/>
        <v>4759.2147939896313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13744.485596209477</v>
      </c>
      <c r="P10">
        <f t="shared" si="22"/>
        <v>687.22427981047394</v>
      </c>
      <c r="Q10" s="4">
        <f t="shared" si="23"/>
        <v>50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11387.176087065251</v>
      </c>
      <c r="AF10">
        <f t="shared" si="4"/>
        <v>-569.3588043532626</v>
      </c>
      <c r="AG10">
        <f t="shared" si="4"/>
        <v>-41.424526248569329</v>
      </c>
      <c r="AH10">
        <f t="shared" si="5"/>
        <v>-5037.4444006552649</v>
      </c>
      <c r="AI10">
        <f t="shared" si="6"/>
        <v>5738.9483558081547</v>
      </c>
      <c r="AJ10">
        <f t="shared" si="7"/>
        <v>-301.4871883354499</v>
      </c>
      <c r="AK10">
        <f t="shared" si="24"/>
        <v>1967.6251400493713</v>
      </c>
      <c r="AL10">
        <f t="shared" si="8"/>
        <v>7405.0863075220759</v>
      </c>
      <c r="AN10">
        <f t="shared" si="9"/>
        <v>6409.226279726241</v>
      </c>
      <c r="AO10">
        <f t="shared" si="9"/>
        <v>-320.46131398631206</v>
      </c>
      <c r="AP10">
        <f t="shared" si="9"/>
        <v>-23.315628056294116</v>
      </c>
      <c r="AQ10">
        <f t="shared" si="9"/>
        <v>-2835.3053284223374</v>
      </c>
      <c r="AR10">
        <f t="shared" si="9"/>
        <v>3230.1440092612979</v>
      </c>
      <c r="AS10">
        <f t="shared" si="9"/>
        <v>-169.69085185880709</v>
      </c>
      <c r="AT10">
        <f t="shared" si="9"/>
        <v>1107.4698994581545</v>
      </c>
      <c r="AU10">
        <f t="shared" si="9"/>
        <v>4167.9230568606454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41747.818813832266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13744.485596209477</v>
      </c>
      <c r="P11">
        <f t="shared" si="22"/>
        <v>687.22427981047394</v>
      </c>
      <c r="Q11" s="4">
        <f t="shared" si="23"/>
        <v>50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10974.659110518809</v>
      </c>
      <c r="AF11">
        <f t="shared" si="4"/>
        <v>-548.73295552594061</v>
      </c>
      <c r="AG11">
        <f t="shared" si="4"/>
        <v>-39.923862678227316</v>
      </c>
      <c r="AH11">
        <f t="shared" si="5"/>
        <v>-5432.0915392815868</v>
      </c>
      <c r="AI11">
        <f t="shared" si="6"/>
        <v>4953.9107530330539</v>
      </c>
      <c r="AJ11">
        <f t="shared" si="7"/>
        <v>23.71123958554017</v>
      </c>
      <c r="AK11">
        <f t="shared" si="24"/>
        <v>1959.8890941484317</v>
      </c>
      <c r="AL11">
        <f t="shared" si="8"/>
        <v>6937.5110867670255</v>
      </c>
      <c r="AN11">
        <f t="shared" si="9"/>
        <v>5690.1271937336496</v>
      </c>
      <c r="AO11">
        <f t="shared" si="9"/>
        <v>-284.50635968668257</v>
      </c>
      <c r="AP11">
        <f t="shared" si="9"/>
        <v>-20.699673166753151</v>
      </c>
      <c r="AQ11">
        <f t="shared" si="9"/>
        <v>-2816.423861119405</v>
      </c>
      <c r="AR11">
        <f t="shared" si="9"/>
        <v>2568.4972997608088</v>
      </c>
      <c r="AS11">
        <f t="shared" si="9"/>
        <v>12.293773118975519</v>
      </c>
      <c r="AT11">
        <f t="shared" si="9"/>
        <v>1016.1607863179275</v>
      </c>
      <c r="AU11">
        <f t="shared" si="9"/>
        <v>3596.9518591977121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13744.485596209477</v>
      </c>
      <c r="P12">
        <f t="shared" si="22"/>
        <v>687.22427981047394</v>
      </c>
      <c r="Q12" s="4">
        <f t="shared" si="23"/>
        <v>50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10544.236140906085</v>
      </c>
      <c r="AF12">
        <f t="shared" si="4"/>
        <v>-527.21180704530434</v>
      </c>
      <c r="AG12">
        <f t="shared" si="4"/>
        <v>-38.358060282059689</v>
      </c>
      <c r="AH12">
        <f t="shared" si="5"/>
        <v>-5832.8188469267543</v>
      </c>
      <c r="AI12">
        <f t="shared" si="6"/>
        <v>4145.8474266519652</v>
      </c>
      <c r="AJ12">
        <f t="shared" si="7"/>
        <v>306.42821253726288</v>
      </c>
      <c r="AK12">
        <f t="shared" si="24"/>
        <v>1922.8695293167029</v>
      </c>
      <c r="AL12">
        <f t="shared" si="8"/>
        <v>6375.145168505931</v>
      </c>
      <c r="AN12">
        <f t="shared" si="9"/>
        <v>5036.0197609666129</v>
      </c>
      <c r="AO12">
        <f t="shared" si="9"/>
        <v>-251.80098804833071</v>
      </c>
      <c r="AP12">
        <f t="shared" si="9"/>
        <v>-18.320146380579974</v>
      </c>
      <c r="AQ12">
        <f t="shared" si="9"/>
        <v>-2785.8054943691209</v>
      </c>
      <c r="AR12">
        <f t="shared" si="9"/>
        <v>1980.0931321685807</v>
      </c>
      <c r="AS12">
        <f t="shared" si="9"/>
        <v>146.3528047962254</v>
      </c>
      <c r="AT12">
        <f t="shared" si="9"/>
        <v>918.3793703018639</v>
      </c>
      <c r="AU12">
        <f t="shared" si="9"/>
        <v>3044.8253072666703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13744.485596209477</v>
      </c>
      <c r="P13">
        <f t="shared" si="22"/>
        <v>687.22427981047394</v>
      </c>
      <c r="Q13" s="4">
        <f t="shared" si="23"/>
        <v>50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10097.129655008246</v>
      </c>
      <c r="AF13">
        <f t="shared" si="4"/>
        <v>-504.85648275041234</v>
      </c>
      <c r="AG13">
        <f t="shared" si="4"/>
        <v>-36.73156621369985</v>
      </c>
      <c r="AH13">
        <f t="shared" si="5"/>
        <v>-6214.5673276961988</v>
      </c>
      <c r="AI13">
        <f t="shared" si="6"/>
        <v>3340.9742783479342</v>
      </c>
      <c r="AJ13">
        <f t="shared" si="7"/>
        <v>539.80307312448713</v>
      </c>
      <c r="AK13">
        <f t="shared" si="24"/>
        <v>1860.3010479127772</v>
      </c>
      <c r="AL13">
        <f t="shared" si="8"/>
        <v>5741.0783993851983</v>
      </c>
      <c r="AN13">
        <f t="shared" si="9"/>
        <v>4442.3380279113399</v>
      </c>
      <c r="AO13">
        <f t="shared" si="9"/>
        <v>-222.116901395567</v>
      </c>
      <c r="AP13">
        <f t="shared" si="9"/>
        <v>-16.16043756900029</v>
      </c>
      <c r="AQ13">
        <f t="shared" si="9"/>
        <v>-2734.1640357313636</v>
      </c>
      <c r="AR13">
        <f t="shared" si="9"/>
        <v>1469.8966532154086</v>
      </c>
      <c r="AS13">
        <f t="shared" si="9"/>
        <v>237.49202013414737</v>
      </c>
      <c r="AT13">
        <f t="shared" si="9"/>
        <v>818.4589453505929</v>
      </c>
      <c r="AU13">
        <f t="shared" si="9"/>
        <v>2525.8476187001488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13744.485596209477</v>
      </c>
      <c r="P14">
        <f t="shared" si="22"/>
        <v>687.22427981047394</v>
      </c>
      <c r="Q14" s="4">
        <f t="shared" si="23"/>
        <v>50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9633.1957886480996</v>
      </c>
      <c r="AF14">
        <f t="shared" si="4"/>
        <v>-481.65978943240498</v>
      </c>
      <c r="AG14">
        <f t="shared" si="4"/>
        <v>-35.043857120796105</v>
      </c>
      <c r="AH14">
        <f t="shared" si="5"/>
        <v>-6601.9671538337743</v>
      </c>
      <c r="AI14">
        <f t="shared" si="6"/>
        <v>2514.5249882611251</v>
      </c>
      <c r="AJ14">
        <f t="shared" si="7"/>
        <v>739.97028035759104</v>
      </c>
      <c r="AK14">
        <f t="shared" si="24"/>
        <v>1776.3942579678064</v>
      </c>
      <c r="AL14">
        <f t="shared" si="8"/>
        <v>5030.8895265865231</v>
      </c>
      <c r="AN14">
        <f t="shared" si="9"/>
        <v>3904.1403615234585</v>
      </c>
      <c r="AO14">
        <f t="shared" si="9"/>
        <v>-195.20701807617291</v>
      </c>
      <c r="AP14">
        <f t="shared" si="9"/>
        <v>-14.202569947762038</v>
      </c>
      <c r="AQ14">
        <f t="shared" si="9"/>
        <v>-2675.6444067199627</v>
      </c>
      <c r="AR14">
        <f t="shared" si="9"/>
        <v>1019.086366779561</v>
      </c>
      <c r="AS14">
        <f t="shared" si="9"/>
        <v>299.89506091802673</v>
      </c>
      <c r="AT14">
        <f t="shared" si="9"/>
        <v>719.93683847714158</v>
      </c>
      <c r="AU14">
        <f t="shared" si="9"/>
        <v>2038.9182661747295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13744.485596209477</v>
      </c>
      <c r="P15">
        <f t="shared" si="22"/>
        <v>687.22427981047394</v>
      </c>
      <c r="Q15" s="4">
        <f t="shared" si="23"/>
        <v>50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9151.2034131310902</v>
      </c>
      <c r="AF15">
        <f t="shared" si="4"/>
        <v>-457.56017065655459</v>
      </c>
      <c r="AG15">
        <f t="shared" si="4"/>
        <v>-33.290454375589199</v>
      </c>
      <c r="AH15">
        <f t="shared" si="5"/>
        <v>-7014.8208699946972</v>
      </c>
      <c r="AI15">
        <f t="shared" si="6"/>
        <v>1645.5319181042505</v>
      </c>
      <c r="AJ15">
        <f t="shared" si="7"/>
        <v>917.70071650830323</v>
      </c>
      <c r="AK15">
        <f t="shared" si="24"/>
        <v>1673.8907221571924</v>
      </c>
      <c r="AL15">
        <f t="shared" si="8"/>
        <v>4237.1233567697464</v>
      </c>
      <c r="AN15">
        <f t="shared" si="9"/>
        <v>3416.4464015296116</v>
      </c>
      <c r="AO15">
        <f t="shared" si="9"/>
        <v>-170.82232007648062</v>
      </c>
      <c r="AP15">
        <f t="shared" si="9"/>
        <v>-12.428425849825244</v>
      </c>
      <c r="AQ15">
        <f t="shared" si="9"/>
        <v>-2618.8642560692797</v>
      </c>
      <c r="AR15">
        <f t="shared" si="9"/>
        <v>614.3313995340269</v>
      </c>
      <c r="AS15">
        <f t="shared" si="9"/>
        <v>342.60797941581353</v>
      </c>
      <c r="AT15">
        <f t="shared" si="9"/>
        <v>624.91867747818605</v>
      </c>
      <c r="AU15">
        <f t="shared" si="9"/>
        <v>1581.8580564280267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13744.485596209477</v>
      </c>
      <c r="P16">
        <f t="shared" si="22"/>
        <v>687.22427981047394</v>
      </c>
      <c r="Q16" s="4">
        <f t="shared" si="23"/>
        <v>50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8653.3253280371337</v>
      </c>
      <c r="AF16">
        <f t="shared" si="4"/>
        <v>-432.66626640185677</v>
      </c>
      <c r="AG16">
        <f t="shared" si="4"/>
        <v>-31.479262237444487</v>
      </c>
      <c r="AH16">
        <f t="shared" si="5"/>
        <v>-7391.4379719441013</v>
      </c>
      <c r="AI16">
        <f t="shared" si="6"/>
        <v>797.74182745373128</v>
      </c>
      <c r="AJ16">
        <f t="shared" si="7"/>
        <v>1053.2891655207259</v>
      </c>
      <c r="AK16">
        <f t="shared" si="24"/>
        <v>1554.8870341213662</v>
      </c>
      <c r="AL16">
        <f t="shared" si="8"/>
        <v>3405.9180270958232</v>
      </c>
      <c r="AN16">
        <f t="shared" si="9"/>
        <v>2975.9169108263591</v>
      </c>
      <c r="AO16">
        <f t="shared" si="9"/>
        <v>-148.79584554131799</v>
      </c>
      <c r="AP16">
        <f t="shared" si="9"/>
        <v>-10.825857723067761</v>
      </c>
      <c r="AQ16">
        <f t="shared" si="9"/>
        <v>-2541.9482594469891</v>
      </c>
      <c r="AR16">
        <f t="shared" si="9"/>
        <v>274.34694811498423</v>
      </c>
      <c r="AS16">
        <f t="shared" si="9"/>
        <v>362.23080964116753</v>
      </c>
      <c r="AT16">
        <f t="shared" si="9"/>
        <v>534.73253851603715</v>
      </c>
      <c r="AU16">
        <f t="shared" si="9"/>
        <v>1171.3102962721889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13744.485596209477</v>
      </c>
      <c r="P17">
        <f t="shared" si="22"/>
        <v>687.22427981047394</v>
      </c>
      <c r="Q17" s="4">
        <f t="shared" si="23"/>
        <v>50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8142.3585993786519</v>
      </c>
      <c r="AF17">
        <f t="shared" si="4"/>
        <v>-407.11792996893263</v>
      </c>
      <c r="AG17">
        <f t="shared" si="4"/>
        <v>-29.620455936249051</v>
      </c>
      <c r="AH17">
        <f t="shared" si="5"/>
        <v>-7720.0683941049765</v>
      </c>
      <c r="AI17">
        <f t="shared" si="6"/>
        <v>-14.448180631506148</v>
      </c>
      <c r="AJ17">
        <f t="shared" si="7"/>
        <v>1148.9779009525346</v>
      </c>
      <c r="AK17">
        <f t="shared" si="24"/>
        <v>1423.2167509899018</v>
      </c>
      <c r="AL17">
        <f t="shared" si="8"/>
        <v>2557.7464713109302</v>
      </c>
      <c r="AN17">
        <f t="shared" si="9"/>
        <v>2579.4633515580467</v>
      </c>
      <c r="AO17">
        <f t="shared" si="9"/>
        <v>-128.97316757790236</v>
      </c>
      <c r="AP17">
        <f t="shared" si="9"/>
        <v>-9.3836300147508762</v>
      </c>
      <c r="AQ17">
        <f t="shared" si="9"/>
        <v>-2445.6836739707082</v>
      </c>
      <c r="AR17">
        <f t="shared" si="9"/>
        <v>-4.5771200053145398</v>
      </c>
      <c r="AS17">
        <f t="shared" si="9"/>
        <v>363.99113980110377</v>
      </c>
      <c r="AT17">
        <f t="shared" si="9"/>
        <v>450.8687999546118</v>
      </c>
      <c r="AU17">
        <f t="shared" si="9"/>
        <v>810.28281975040102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13744.485596209477</v>
      </c>
      <c r="P18">
        <f t="shared" si="22"/>
        <v>687.22427981047394</v>
      </c>
      <c r="Q18" s="4">
        <f t="shared" si="23"/>
        <v>50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7618.9840244736388</v>
      </c>
      <c r="AF18">
        <f t="shared" si="4"/>
        <v>-380.949201223682</v>
      </c>
      <c r="AG18">
        <f t="shared" si="4"/>
        <v>-27.716512091856099</v>
      </c>
      <c r="AH18">
        <f t="shared" si="5"/>
        <v>-8038.6964251523068</v>
      </c>
      <c r="AI18">
        <f t="shared" si="6"/>
        <v>-828.37811399420661</v>
      </c>
      <c r="AJ18">
        <f t="shared" si="7"/>
        <v>1221.9240327764483</v>
      </c>
      <c r="AK18">
        <f t="shared" si="24"/>
        <v>1282.3495153820081</v>
      </c>
      <c r="AL18">
        <f t="shared" si="8"/>
        <v>1675.8954341642498</v>
      </c>
      <c r="AN18">
        <f t="shared" si="9"/>
        <v>2223.3998212645674</v>
      </c>
      <c r="AO18">
        <f t="shared" si="9"/>
        <v>-111.16999106322838</v>
      </c>
      <c r="AP18">
        <f t="shared" si="9"/>
        <v>-8.0883340656915799</v>
      </c>
      <c r="AQ18">
        <f t="shared" si="9"/>
        <v>-2345.8818311564232</v>
      </c>
      <c r="AR18">
        <f t="shared" si="9"/>
        <v>-241.74033502077609</v>
      </c>
      <c r="AS18">
        <f t="shared" si="9"/>
        <v>356.58634633529471</v>
      </c>
      <c r="AT18">
        <f t="shared" si="9"/>
        <v>374.21993196737753</v>
      </c>
      <c r="AU18">
        <f t="shared" si="9"/>
        <v>489.06594328189612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13744.485596209477</v>
      </c>
      <c r="P19">
        <f t="shared" si="22"/>
        <v>687.22427981047394</v>
      </c>
      <c r="Q19" s="4">
        <f t="shared" si="23"/>
        <v>50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7084.3238091110316</v>
      </c>
      <c r="AF19">
        <f t="shared" si="4"/>
        <v>-354.21619045555161</v>
      </c>
      <c r="AG19">
        <f t="shared" si="4"/>
        <v>-25.771513089819752</v>
      </c>
      <c r="AH19">
        <f t="shared" si="5"/>
        <v>-8339.1694055889238</v>
      </c>
      <c r="AI19">
        <f t="shared" si="6"/>
        <v>-1634.8333000232633</v>
      </c>
      <c r="AJ19">
        <f t="shared" si="7"/>
        <v>1272.9279351964115</v>
      </c>
      <c r="AK19">
        <f t="shared" si="24"/>
        <v>1134.3226852977032</v>
      </c>
      <c r="AL19">
        <f t="shared" si="8"/>
        <v>772.41732047085134</v>
      </c>
      <c r="AN19">
        <f t="shared" si="9"/>
        <v>1904.4092138657588</v>
      </c>
      <c r="AO19">
        <f t="shared" si="9"/>
        <v>-95.220460693287961</v>
      </c>
      <c r="AP19">
        <f t="shared" si="9"/>
        <v>-6.9279028325038459</v>
      </c>
      <c r="AQ19">
        <f t="shared" si="9"/>
        <v>-2241.7370351657914</v>
      </c>
      <c r="AR19">
        <f t="shared" si="9"/>
        <v>-439.4761848258243</v>
      </c>
      <c r="AS19">
        <f t="shared" si="9"/>
        <v>342.18871888061773</v>
      </c>
      <c r="AT19">
        <f t="shared" si="9"/>
        <v>304.92883041281647</v>
      </c>
      <c r="AU19">
        <f t="shared" si="9"/>
        <v>207.64136446760986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13744.485596209477</v>
      </c>
      <c r="P20">
        <f t="shared" si="22"/>
        <v>687.22427981047394</v>
      </c>
      <c r="Q20" s="4">
        <f t="shared" si="23"/>
        <v>50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6539.3707792112982</v>
      </c>
      <c r="AF20">
        <f t="shared" si="4"/>
        <v>-326.96853896056496</v>
      </c>
      <c r="AG20">
        <f t="shared" si="4"/>
        <v>-23.78907065468772</v>
      </c>
      <c r="AH20">
        <f t="shared" si="5"/>
        <v>-8623.6365211691755</v>
      </c>
      <c r="AI20">
        <f t="shared" si="6"/>
        <v>-2435.0233515731297</v>
      </c>
      <c r="AJ20">
        <f t="shared" si="7"/>
        <v>1305.6567069128023</v>
      </c>
      <c r="AK20">
        <f t="shared" si="24"/>
        <v>981.09461138622487</v>
      </c>
      <c r="AL20">
        <f t="shared" si="8"/>
        <v>-148.27203327410257</v>
      </c>
      <c r="AN20">
        <f t="shared" si="9"/>
        <v>1619.3443100307429</v>
      </c>
      <c r="AO20">
        <f t="shared" si="9"/>
        <v>-80.967215501537154</v>
      </c>
      <c r="AP20">
        <f t="shared" si="9"/>
        <v>-5.8908872896535822</v>
      </c>
      <c r="AQ20">
        <f t="shared" si="9"/>
        <v>-2135.4710114805362</v>
      </c>
      <c r="AR20">
        <f t="shared" si="9"/>
        <v>-602.9848042409842</v>
      </c>
      <c r="AS20">
        <f t="shared" si="9"/>
        <v>323.31975515352667</v>
      </c>
      <c r="AT20">
        <f t="shared" si="9"/>
        <v>242.94844721157102</v>
      </c>
      <c r="AU20">
        <f t="shared" si="9"/>
        <v>-36.716601875886511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13744.485596209477</v>
      </c>
      <c r="P21">
        <f t="shared" si="22"/>
        <v>687.22427981047394</v>
      </c>
      <c r="Q21" s="4">
        <f t="shared" si="23"/>
        <v>50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5985.413814164991</v>
      </c>
      <c r="AF21">
        <f t="shared" si="4"/>
        <v>-299.27069070824956</v>
      </c>
      <c r="AG21">
        <f t="shared" si="4"/>
        <v>-21.773873501004935</v>
      </c>
      <c r="AH21">
        <f t="shared" si="5"/>
        <v>-8886.5322356795332</v>
      </c>
      <c r="AI21">
        <f t="shared" si="6"/>
        <v>-3222.1629857237967</v>
      </c>
      <c r="AJ21">
        <f t="shared" si="7"/>
        <v>1321.5061093270479</v>
      </c>
      <c r="AK21">
        <f t="shared" si="24"/>
        <v>824.33391051998717</v>
      </c>
      <c r="AL21">
        <f t="shared" si="8"/>
        <v>-1076.3229658767618</v>
      </c>
      <c r="AN21">
        <f t="shared" si="9"/>
        <v>1365.3336243165015</v>
      </c>
      <c r="AO21">
        <f t="shared" si="9"/>
        <v>-68.266681215825074</v>
      </c>
      <c r="AP21">
        <f t="shared" si="9"/>
        <v>-4.9668414825689799</v>
      </c>
      <c r="AQ21">
        <f t="shared" si="9"/>
        <v>-2027.1081735788744</v>
      </c>
      <c r="AR21">
        <f t="shared" si="9"/>
        <v>-735.0080719607671</v>
      </c>
      <c r="AS21">
        <f t="shared" si="9"/>
        <v>301.44895270797741</v>
      </c>
      <c r="AT21">
        <f t="shared" si="9"/>
        <v>188.03892941097556</v>
      </c>
      <c r="AU21">
        <f t="shared" si="9"/>
        <v>-245.52018984181413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13744.485596209477</v>
      </c>
      <c r="P22">
        <f t="shared" si="22"/>
        <v>687.22427981047394</v>
      </c>
      <c r="Q22" s="4">
        <f t="shared" si="23"/>
        <v>50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5424.6462177235135</v>
      </c>
      <c r="AF22">
        <f t="shared" si="4"/>
        <v>-271.2323108861757</v>
      </c>
      <c r="AG22">
        <f t="shared" si="4"/>
        <v>-19.733900478674695</v>
      </c>
      <c r="AH22">
        <f t="shared" si="5"/>
        <v>-9111.1714366009328</v>
      </c>
      <c r="AI22">
        <f t="shared" si="6"/>
        <v>-3977.4914302422694</v>
      </c>
      <c r="AJ22">
        <f t="shared" si="7"/>
        <v>1319.6000653943643</v>
      </c>
      <c r="AK22">
        <f t="shared" si="24"/>
        <v>665.66328520809748</v>
      </c>
      <c r="AL22">
        <f t="shared" si="8"/>
        <v>-1992.2280796398077</v>
      </c>
      <c r="AN22">
        <f t="shared" si="9"/>
        <v>1139.87542560411</v>
      </c>
      <c r="AO22">
        <f t="shared" si="9"/>
        <v>-56.9937712802055</v>
      </c>
      <c r="AP22">
        <f t="shared" si="9"/>
        <v>-4.1466645573060603</v>
      </c>
      <c r="AQ22">
        <f t="shared" si="9"/>
        <v>-1914.521242899759</v>
      </c>
      <c r="AR22">
        <f t="shared" si="9"/>
        <v>-835.78625313316059</v>
      </c>
      <c r="AS22">
        <f t="shared" si="9"/>
        <v>277.28622767216154</v>
      </c>
      <c r="AT22">
        <f t="shared" si="9"/>
        <v>139.87515315865778</v>
      </c>
      <c r="AU22">
        <f t="shared" si="9"/>
        <v>-418.62487230234126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13744.485596209477</v>
      </c>
      <c r="P23">
        <f t="shared" si="22"/>
        <v>687.22427981047394</v>
      </c>
      <c r="Q23" s="4">
        <f t="shared" si="23"/>
        <v>50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4858.3960249134461</v>
      </c>
      <c r="AF23">
        <f t="shared" si="4"/>
        <v>-242.91980124567237</v>
      </c>
      <c r="AG23">
        <f t="shared" si="4"/>
        <v>-17.673982743498669</v>
      </c>
      <c r="AH23">
        <f t="shared" si="5"/>
        <v>-9312.8936519463932</v>
      </c>
      <c r="AI23">
        <f t="shared" si="6"/>
        <v>-4715.0914110221183</v>
      </c>
      <c r="AJ23">
        <f t="shared" si="7"/>
        <v>0</v>
      </c>
      <c r="AK23">
        <f t="shared" si="24"/>
        <v>506.71006498798488</v>
      </c>
      <c r="AL23">
        <f t="shared" si="8"/>
        <v>-4208.3813460341335</v>
      </c>
      <c r="AN23">
        <f t="shared" si="9"/>
        <v>940.41652239364851</v>
      </c>
      <c r="AO23">
        <f t="shared" si="9"/>
        <v>-47.02082611968244</v>
      </c>
      <c r="AP23">
        <f t="shared" si="9"/>
        <v>-3.4210684561850799</v>
      </c>
      <c r="AQ23">
        <f t="shared" si="9"/>
        <v>-1802.6523603006074</v>
      </c>
      <c r="AR23">
        <f t="shared" si="9"/>
        <v>-912.6777324828264</v>
      </c>
      <c r="AS23">
        <f t="shared" si="9"/>
        <v>0</v>
      </c>
      <c r="AT23">
        <f t="shared" si="9"/>
        <v>98.081448019945981</v>
      </c>
      <c r="AU23">
        <f t="shared" si="9"/>
        <v>-814.59628446288048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102867.88355260332</v>
      </c>
      <c r="AO25" s="8">
        <f t="shared" si="25"/>
        <v>-15451.758374787281</v>
      </c>
      <c r="AP25" s="8">
        <f t="shared" si="25"/>
        <v>-2844.1233131524759</v>
      </c>
      <c r="AQ25" s="8">
        <f t="shared" si="25"/>
        <v>-49816.536557160136</v>
      </c>
      <c r="AR25" s="8">
        <f t="shared" si="25"/>
        <v>34755.465307503444</v>
      </c>
      <c r="AS25" s="8">
        <f t="shared" si="25"/>
        <v>-6645.0064287588229</v>
      </c>
      <c r="AT25" s="8">
        <f t="shared" si="25"/>
        <v>13637.359935087639</v>
      </c>
      <c r="AU25" s="9">
        <f t="shared" si="25"/>
        <v>41747.818813832266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1AD91-A339-46C1-964C-5229F1B13EB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869.25204492230444</v>
      </c>
      <c r="K3">
        <v>1</v>
      </c>
      <c r="L3" s="2">
        <v>0</v>
      </c>
      <c r="O3">
        <f>$C$3</f>
        <v>869.25204492230444</v>
      </c>
      <c r="P3">
        <f>O3*B5</f>
        <v>695.40163593784359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869.25204492230444</v>
      </c>
      <c r="AF3">
        <f t="shared" ref="AF3:AG23" si="4">-$Z3*P3</f>
        <v>-695.40163593784359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-2346.0577950155389</v>
      </c>
      <c r="AJ3">
        <f t="shared" ref="AJ3:AJ23" si="7">AB3-AC3</f>
        <v>0</v>
      </c>
      <c r="AL3">
        <f t="shared" ref="AL3:AL23" si="8">SUM(AI3:AK3)</f>
        <v>-2346.0577950155389</v>
      </c>
      <c r="AN3">
        <f t="shared" ref="AN3:AU23" si="9">AE3*$K3</f>
        <v>869.25204492230444</v>
      </c>
      <c r="AO3">
        <f t="shared" si="9"/>
        <v>-695.40163593784359</v>
      </c>
      <c r="AP3">
        <f t="shared" si="9"/>
        <v>-2519.9082039999998</v>
      </c>
      <c r="AQ3">
        <f t="shared" si="9"/>
        <v>0</v>
      </c>
      <c r="AR3">
        <f t="shared" si="9"/>
        <v>-2346.0577950155389</v>
      </c>
      <c r="AS3">
        <f t="shared" si="9"/>
        <v>0</v>
      </c>
      <c r="AT3">
        <f t="shared" si="9"/>
        <v>0</v>
      </c>
      <c r="AU3">
        <f t="shared" si="9"/>
        <v>-2346.0577950155389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869.25204492230444</v>
      </c>
      <c r="P5">
        <f t="shared" ref="P5:P23" si="22">O5*$C$5</f>
        <v>43.462602246115225</v>
      </c>
      <c r="Q5" s="4">
        <f t="shared" ref="Q5:Q23" si="23">$C$8</f>
        <v>50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849.03411447443568</v>
      </c>
      <c r="AF5">
        <f t="shared" si="4"/>
        <v>-42.451705723721787</v>
      </c>
      <c r="AG5">
        <f t="shared" si="4"/>
        <v>-48.837050164795649</v>
      </c>
      <c r="AH5">
        <f t="shared" si="5"/>
        <v>-840.81440704355145</v>
      </c>
      <c r="AI5">
        <f t="shared" si="6"/>
        <v>-83.069048457633244</v>
      </c>
      <c r="AJ5">
        <f t="shared" si="7"/>
        <v>-58.165316778339729</v>
      </c>
      <c r="AK5">
        <f>G5*SUM(AB5, AE5:AF5)</f>
        <v>61.165705195524282</v>
      </c>
      <c r="AL5">
        <f t="shared" si="8"/>
        <v>-80.068660040448691</v>
      </c>
      <c r="AN5">
        <f t="shared" si="9"/>
        <v>720.45668338580185</v>
      </c>
      <c r="AO5">
        <f t="shared" si="9"/>
        <v>-36.022834169290093</v>
      </c>
      <c r="AP5">
        <f t="shared" si="9"/>
        <v>-41.441184268378549</v>
      </c>
      <c r="AQ5">
        <f t="shared" si="9"/>
        <v>-713.4817655902757</v>
      </c>
      <c r="AR5">
        <f t="shared" si="9"/>
        <v>-70.489100642142589</v>
      </c>
      <c r="AS5">
        <f t="shared" si="9"/>
        <v>-49.356781429386189</v>
      </c>
      <c r="AT5">
        <f t="shared" si="9"/>
        <v>51.902792067901046</v>
      </c>
      <c r="AU5">
        <f t="shared" si="9"/>
        <v>-67.943090003627717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869.25204492230444</v>
      </c>
      <c r="P6">
        <f t="shared" si="22"/>
        <v>43.462602246115225</v>
      </c>
      <c r="Q6" s="4">
        <f t="shared" si="23"/>
        <v>50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839.09184433569919</v>
      </c>
      <c r="AF6">
        <f t="shared" si="4"/>
        <v>-41.95459221678496</v>
      </c>
      <c r="AG6">
        <f t="shared" si="4"/>
        <v>-48.265163667846132</v>
      </c>
      <c r="AH6">
        <f t="shared" si="5"/>
        <v>-835.15995301566215</v>
      </c>
      <c r="AI6">
        <f t="shared" si="6"/>
        <v>-86.287864564593974</v>
      </c>
      <c r="AJ6">
        <f t="shared" si="7"/>
        <v>-49.6825757162851</v>
      </c>
      <c r="AK6">
        <f>G6*SUM(AB6, AE6:AF6)</f>
        <v>64.576116405782088</v>
      </c>
      <c r="AL6">
        <f t="shared" si="8"/>
        <v>-71.394323875096987</v>
      </c>
      <c r="AN6">
        <f t="shared" si="9"/>
        <v>655.89391323649591</v>
      </c>
      <c r="AO6">
        <f t="shared" si="9"/>
        <v>-32.79469566182479</v>
      </c>
      <c r="AP6">
        <f t="shared" si="9"/>
        <v>-37.727487503070591</v>
      </c>
      <c r="AQ6">
        <f t="shared" si="9"/>
        <v>-652.82046710335965</v>
      </c>
      <c r="AR6">
        <f t="shared" si="9"/>
        <v>-67.44873703175908</v>
      </c>
      <c r="AS6">
        <f t="shared" si="9"/>
        <v>-38.835437653456339</v>
      </c>
      <c r="AT6">
        <f t="shared" si="9"/>
        <v>50.477289198938642</v>
      </c>
      <c r="AU6">
        <f t="shared" si="9"/>
        <v>-55.806885486276784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869.25204492230444</v>
      </c>
      <c r="P7">
        <f t="shared" si="22"/>
        <v>43.462602246115225</v>
      </c>
      <c r="Q7" s="4">
        <f t="shared" si="23"/>
        <v>50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829.25805208594522</v>
      </c>
      <c r="AF7">
        <f t="shared" si="4"/>
        <v>-41.462902604297263</v>
      </c>
      <c r="AG7">
        <f t="shared" si="4"/>
        <v>-47.699516896740001</v>
      </c>
      <c r="AH7">
        <f t="shared" si="5"/>
        <v>-829.95134427663493</v>
      </c>
      <c r="AI7">
        <f t="shared" si="6"/>
        <v>-89.855711691726924</v>
      </c>
      <c r="AJ7">
        <f t="shared" si="7"/>
        <v>-41.938828279825429</v>
      </c>
      <c r="AK7">
        <f>G7*SUM(AB7, AE7:AF7)</f>
        <v>67.399949521313403</v>
      </c>
      <c r="AL7">
        <f t="shared" si="8"/>
        <v>-64.394590450238951</v>
      </c>
      <c r="AN7">
        <f t="shared" si="9"/>
        <v>597.11112780296696</v>
      </c>
      <c r="AO7">
        <f t="shared" si="9"/>
        <v>-29.855556390148351</v>
      </c>
      <c r="AP7">
        <f t="shared" si="9"/>
        <v>-34.346259597027348</v>
      </c>
      <c r="AQ7">
        <f t="shared" si="9"/>
        <v>-597.61033607816955</v>
      </c>
      <c r="AR7">
        <f t="shared" si="9"/>
        <v>-64.701024262378297</v>
      </c>
      <c r="AS7">
        <f t="shared" si="9"/>
        <v>-30.198248892379922</v>
      </c>
      <c r="AT7">
        <f t="shared" si="9"/>
        <v>48.531647984966959</v>
      </c>
      <c r="AU7">
        <f t="shared" si="9"/>
        <v>-46.36762516979126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869.25204492230444</v>
      </c>
      <c r="P8">
        <f t="shared" si="22"/>
        <v>43.462602246115225</v>
      </c>
      <c r="Q8" s="4">
        <f t="shared" si="23"/>
        <v>50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819.52978373357382</v>
      </c>
      <c r="AF8">
        <f t="shared" si="4"/>
        <v>-40.976489186678691</v>
      </c>
      <c r="AG8">
        <f t="shared" si="4"/>
        <v>-47.139939935765412</v>
      </c>
      <c r="AH8">
        <f t="shared" si="5"/>
        <v>-825.81792007190779</v>
      </c>
      <c r="AI8">
        <f t="shared" si="6"/>
        <v>-94.404565460778031</v>
      </c>
      <c r="AJ8">
        <f t="shared" si="7"/>
        <v>-34.470197290913347</v>
      </c>
      <c r="AK8">
        <f t="shared" ref="AK8:AK23" si="24">G8*SUM(AB8:AB8, AE8:AF8)</f>
        <v>69.688737655468486</v>
      </c>
      <c r="AL8">
        <f t="shared" si="8"/>
        <v>-59.186025096222892</v>
      </c>
      <c r="AN8">
        <f t="shared" si="9"/>
        <v>543.59014676710638</v>
      </c>
      <c r="AO8">
        <f t="shared" si="9"/>
        <v>-27.179507338355315</v>
      </c>
      <c r="AP8">
        <f t="shared" si="9"/>
        <v>-31.267694447339121</v>
      </c>
      <c r="AQ8">
        <f t="shared" si="9"/>
        <v>-547.76103722513733</v>
      </c>
      <c r="AR8">
        <f t="shared" si="9"/>
        <v>-62.618092243725364</v>
      </c>
      <c r="AS8">
        <f t="shared" si="9"/>
        <v>-22.863915352892462</v>
      </c>
      <c r="AT8">
        <f t="shared" si="9"/>
        <v>46.22420305161944</v>
      </c>
      <c r="AU8">
        <f t="shared" si="9"/>
        <v>-39.257804544998386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869.25204492230444</v>
      </c>
      <c r="P9">
        <f t="shared" si="22"/>
        <v>43.462602246115225</v>
      </c>
      <c r="Q9" s="4">
        <f t="shared" si="23"/>
        <v>50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809.90048661266746</v>
      </c>
      <c r="AF9">
        <f t="shared" si="4"/>
        <v>-40.495024330633377</v>
      </c>
      <c r="AG9">
        <f t="shared" si="4"/>
        <v>-46.586055870887137</v>
      </c>
      <c r="AH9">
        <f t="shared" si="5"/>
        <v>-824.846655206234</v>
      </c>
      <c r="AI9">
        <f t="shared" si="6"/>
        <v>-102.02724879508696</v>
      </c>
      <c r="AJ9">
        <f t="shared" si="7"/>
        <v>-26.054566588800299</v>
      </c>
      <c r="AK9">
        <f t="shared" si="24"/>
        <v>71.461303207292161</v>
      </c>
      <c r="AL9">
        <f t="shared" si="8"/>
        <v>-56.620512176595099</v>
      </c>
      <c r="AN9">
        <f t="shared" si="9"/>
        <v>494.85716332187519</v>
      </c>
      <c r="AO9">
        <f t="shared" si="9"/>
        <v>-24.742858166093765</v>
      </c>
      <c r="AP9">
        <f t="shared" si="9"/>
        <v>-28.464538347223936</v>
      </c>
      <c r="AQ9">
        <f t="shared" si="9"/>
        <v>-503.98941933974334</v>
      </c>
      <c r="AR9">
        <f t="shared" si="9"/>
        <v>-62.339652531185749</v>
      </c>
      <c r="AS9">
        <f t="shared" si="9"/>
        <v>-15.919596452694565</v>
      </c>
      <c r="AT9">
        <f t="shared" si="9"/>
        <v>43.663559137182418</v>
      </c>
      <c r="AU9">
        <f t="shared" si="9"/>
        <v>-34.595689846697894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869.25204492230444</v>
      </c>
      <c r="P10">
        <f t="shared" si="22"/>
        <v>43.462602246115225</v>
      </c>
      <c r="Q10" s="4">
        <f t="shared" si="23"/>
        <v>50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800.36679972754052</v>
      </c>
      <c r="AF10">
        <f t="shared" si="4"/>
        <v>-40.018339986377029</v>
      </c>
      <c r="AG10">
        <f t="shared" si="4"/>
        <v>-46.0376713752269</v>
      </c>
      <c r="AH10">
        <f t="shared" si="5"/>
        <v>-825.23936951365613</v>
      </c>
      <c r="AI10">
        <f t="shared" si="6"/>
        <v>-110.92858114771946</v>
      </c>
      <c r="AJ10">
        <f t="shared" si="7"/>
        <v>-18.042757614603488</v>
      </c>
      <c r="AK10">
        <f t="shared" si="24"/>
        <v>72.651132690647245</v>
      </c>
      <c r="AL10">
        <f t="shared" si="8"/>
        <v>-56.320206071675699</v>
      </c>
      <c r="AN10">
        <f t="shared" si="9"/>
        <v>450.48323544070155</v>
      </c>
      <c r="AO10">
        <f t="shared" si="9"/>
        <v>-22.524161772035079</v>
      </c>
      <c r="AP10">
        <f t="shared" si="9"/>
        <v>-25.912118244195021</v>
      </c>
      <c r="AQ10">
        <f t="shared" si="9"/>
        <v>-464.48266134740862</v>
      </c>
      <c r="AR10">
        <f t="shared" si="9"/>
        <v>-62.435705922937167</v>
      </c>
      <c r="AS10">
        <f t="shared" si="9"/>
        <v>-10.155293584473817</v>
      </c>
      <c r="AT10">
        <f t="shared" si="9"/>
        <v>40.891397949110008</v>
      </c>
      <c r="AU10">
        <f t="shared" si="9"/>
        <v>-31.69960155830098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-3981.591543266708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869.25204492230444</v>
      </c>
      <c r="P11">
        <f t="shared" si="22"/>
        <v>43.462602246115225</v>
      </c>
      <c r="Q11" s="4">
        <f t="shared" si="23"/>
        <v>50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790.9280116297432</v>
      </c>
      <c r="AF11">
        <f t="shared" si="4"/>
        <v>-39.546400581487163</v>
      </c>
      <c r="AG11">
        <f t="shared" si="4"/>
        <v>-45.494745525760486</v>
      </c>
      <c r="AH11">
        <f t="shared" si="5"/>
        <v>-825.49135714149099</v>
      </c>
      <c r="AI11">
        <f t="shared" si="6"/>
        <v>-119.60449161899544</v>
      </c>
      <c r="AJ11">
        <f t="shared" si="7"/>
        <v>-11.25757959751445</v>
      </c>
      <c r="AK11">
        <f t="shared" si="24"/>
        <v>73.286446315165946</v>
      </c>
      <c r="AL11">
        <f t="shared" si="8"/>
        <v>-57.575624901343943</v>
      </c>
      <c r="AN11">
        <f t="shared" si="9"/>
        <v>410.07934204958951</v>
      </c>
      <c r="AO11">
        <f t="shared" si="9"/>
        <v>-20.503967102479475</v>
      </c>
      <c r="AP11">
        <f t="shared" si="9"/>
        <v>-23.588057367540806</v>
      </c>
      <c r="AQ11">
        <f t="shared" si="9"/>
        <v>-427.999701144325</v>
      </c>
      <c r="AR11">
        <f t="shared" si="9"/>
        <v>-62.012383564755822</v>
      </c>
      <c r="AS11">
        <f t="shared" si="9"/>
        <v>-5.8368154453236496</v>
      </c>
      <c r="AT11">
        <f t="shared" si="9"/>
        <v>37.997462783180112</v>
      </c>
      <c r="AU11">
        <f t="shared" si="9"/>
        <v>-29.851736226899362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869.25204492230444</v>
      </c>
      <c r="P12">
        <f t="shared" si="22"/>
        <v>43.462602246115225</v>
      </c>
      <c r="Q12" s="4">
        <f t="shared" si="23"/>
        <v>50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781.57913417514203</v>
      </c>
      <c r="AF12">
        <f t="shared" si="4"/>
        <v>-39.078956708757104</v>
      </c>
      <c r="AG12">
        <f t="shared" si="4"/>
        <v>-44.95699140086586</v>
      </c>
      <c r="AH12">
        <f t="shared" si="5"/>
        <v>-828.06669637021105</v>
      </c>
      <c r="AI12">
        <f t="shared" si="6"/>
        <v>-130.52351030469197</v>
      </c>
      <c r="AJ12">
        <f t="shared" si="7"/>
        <v>-4.3683197799377922</v>
      </c>
      <c r="AK12">
        <f t="shared" si="24"/>
        <v>73.452776536260984</v>
      </c>
      <c r="AL12">
        <f t="shared" si="8"/>
        <v>-61.439053548368776</v>
      </c>
      <c r="AN12">
        <f t="shared" si="9"/>
        <v>373.28905687111819</v>
      </c>
      <c r="AO12">
        <f t="shared" si="9"/>
        <v>-18.66445284355591</v>
      </c>
      <c r="AP12">
        <f t="shared" si="9"/>
        <v>-21.471853822586265</v>
      </c>
      <c r="AQ12">
        <f t="shared" si="9"/>
        <v>-395.49192474367084</v>
      </c>
      <c r="AR12">
        <f t="shared" si="9"/>
        <v>-62.339174538694799</v>
      </c>
      <c r="AS12">
        <f t="shared" si="9"/>
        <v>-2.0863478814405272</v>
      </c>
      <c r="AT12">
        <f t="shared" si="9"/>
        <v>35.081691000775336</v>
      </c>
      <c r="AU12">
        <f t="shared" si="9"/>
        <v>-29.343831419359987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869.25204492230444</v>
      </c>
      <c r="P13">
        <f t="shared" si="22"/>
        <v>43.462602246115225</v>
      </c>
      <c r="Q13" s="4">
        <f t="shared" si="23"/>
        <v>50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772.31855472491122</v>
      </c>
      <c r="AF13">
        <f t="shared" si="4"/>
        <v>-38.615927736245567</v>
      </c>
      <c r="AG13">
        <f t="shared" si="4"/>
        <v>-44.424316240403137</v>
      </c>
      <c r="AH13">
        <f t="shared" si="5"/>
        <v>-831.05246454070584</v>
      </c>
      <c r="AI13">
        <f t="shared" si="6"/>
        <v>-141.77415379244337</v>
      </c>
      <c r="AJ13">
        <f t="shared" si="7"/>
        <v>1.6434766048996607</v>
      </c>
      <c r="AK13">
        <f t="shared" si="24"/>
        <v>73.142730387416293</v>
      </c>
      <c r="AL13">
        <f t="shared" si="8"/>
        <v>-66.987946800127418</v>
      </c>
      <c r="AN13">
        <f t="shared" si="9"/>
        <v>339.7896434472591</v>
      </c>
      <c r="AO13">
        <f t="shared" si="9"/>
        <v>-16.989482172362958</v>
      </c>
      <c r="AP13">
        <f t="shared" si="9"/>
        <v>-19.544943577189414</v>
      </c>
      <c r="AQ13">
        <f t="shared" si="9"/>
        <v>-365.63024270837718</v>
      </c>
      <c r="AR13">
        <f t="shared" si="9"/>
        <v>-62.37502501067047</v>
      </c>
      <c r="AS13">
        <f t="shared" si="9"/>
        <v>0.72306475893444599</v>
      </c>
      <c r="AT13">
        <f t="shared" si="9"/>
        <v>32.179910902116703</v>
      </c>
      <c r="AU13">
        <f t="shared" si="9"/>
        <v>-29.472049349619326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869.25204492230444</v>
      </c>
      <c r="P14">
        <f t="shared" si="22"/>
        <v>43.462602246115225</v>
      </c>
      <c r="Q14" s="4">
        <f t="shared" si="23"/>
        <v>50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763.14227344186679</v>
      </c>
      <c r="AF14">
        <f t="shared" si="4"/>
        <v>-38.157113672093345</v>
      </c>
      <c r="AG14">
        <f t="shared" si="4"/>
        <v>-43.896489970873645</v>
      </c>
      <c r="AH14">
        <f t="shared" si="5"/>
        <v>-835.83107125463755</v>
      </c>
      <c r="AI14">
        <f t="shared" si="6"/>
        <v>-154.74240145573776</v>
      </c>
      <c r="AJ14">
        <f t="shared" si="7"/>
        <v>7.4233584825819889</v>
      </c>
      <c r="AK14">
        <f t="shared" si="24"/>
        <v>72.417464319750849</v>
      </c>
      <c r="AL14">
        <f t="shared" si="8"/>
        <v>-74.901578653404925</v>
      </c>
      <c r="AN14">
        <f t="shared" si="9"/>
        <v>309.28620332207407</v>
      </c>
      <c r="AO14">
        <f t="shared" si="9"/>
        <v>-15.464310166103706</v>
      </c>
      <c r="AP14">
        <f t="shared" si="9"/>
        <v>-17.790363861020239</v>
      </c>
      <c r="AQ14">
        <f t="shared" si="9"/>
        <v>-338.74551003583105</v>
      </c>
      <c r="AR14">
        <f t="shared" si="9"/>
        <v>-62.713980740880928</v>
      </c>
      <c r="AS14">
        <f t="shared" si="9"/>
        <v>3.0085377797530595</v>
      </c>
      <c r="AT14">
        <f t="shared" si="9"/>
        <v>29.349340710285887</v>
      </c>
      <c r="AU14">
        <f t="shared" si="9"/>
        <v>-30.356102250841978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869.25204492230444</v>
      </c>
      <c r="P15">
        <f t="shared" si="22"/>
        <v>43.462602246115225</v>
      </c>
      <c r="Q15" s="4">
        <f t="shared" si="23"/>
        <v>50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754.04025875739558</v>
      </c>
      <c r="AF15">
        <f t="shared" si="4"/>
        <v>-37.702012937869782</v>
      </c>
      <c r="AG15">
        <f t="shared" si="4"/>
        <v>-43.37293556926825</v>
      </c>
      <c r="AH15">
        <f t="shared" si="5"/>
        <v>-845.89501896652871</v>
      </c>
      <c r="AI15">
        <f t="shared" si="6"/>
        <v>-172.92970871627119</v>
      </c>
      <c r="AJ15">
        <f t="shared" si="7"/>
        <v>14.221690311946077</v>
      </c>
      <c r="AK15">
        <f t="shared" si="24"/>
        <v>71.292545249452772</v>
      </c>
      <c r="AL15">
        <f t="shared" si="8"/>
        <v>-87.415473154872345</v>
      </c>
      <c r="AN15">
        <f t="shared" si="9"/>
        <v>281.50812656438745</v>
      </c>
      <c r="AO15">
        <f t="shared" si="9"/>
        <v>-14.075406328219374</v>
      </c>
      <c r="AP15">
        <f t="shared" si="9"/>
        <v>-16.192548997083421</v>
      </c>
      <c r="AQ15">
        <f t="shared" si="9"/>
        <v>-315.80054154115015</v>
      </c>
      <c r="AR15">
        <f t="shared" si="9"/>
        <v>-64.560370302065479</v>
      </c>
      <c r="AS15">
        <f t="shared" si="9"/>
        <v>5.3094265853820009</v>
      </c>
      <c r="AT15">
        <f t="shared" si="9"/>
        <v>26.615861179949803</v>
      </c>
      <c r="AU15">
        <f t="shared" si="9"/>
        <v>-32.63508253673367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869.25204492230444</v>
      </c>
      <c r="P16">
        <f t="shared" si="22"/>
        <v>43.462602246115225</v>
      </c>
      <c r="Q16" s="4">
        <f t="shared" si="23"/>
        <v>50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745.00701555997659</v>
      </c>
      <c r="AF16">
        <f t="shared" si="4"/>
        <v>-37.250350777998833</v>
      </c>
      <c r="AG16">
        <f t="shared" si="4"/>
        <v>-42.853336952837822</v>
      </c>
      <c r="AH16">
        <f t="shared" si="5"/>
        <v>-858.69260737746026</v>
      </c>
      <c r="AI16">
        <f t="shared" si="6"/>
        <v>-193.78927954832034</v>
      </c>
      <c r="AJ16">
        <f t="shared" si="7"/>
        <v>20.81519256945603</v>
      </c>
      <c r="AK16">
        <f t="shared" si="24"/>
        <v>69.696316254988176</v>
      </c>
      <c r="AL16">
        <f t="shared" si="8"/>
        <v>-103.27777072387613</v>
      </c>
      <c r="AN16">
        <f t="shared" si="9"/>
        <v>256.21121271215623</v>
      </c>
      <c r="AO16">
        <f t="shared" si="9"/>
        <v>-12.810560635607811</v>
      </c>
      <c r="AP16">
        <f t="shared" si="9"/>
        <v>-14.737452399957075</v>
      </c>
      <c r="AQ16">
        <f t="shared" si="9"/>
        <v>-295.30819131652987</v>
      </c>
      <c r="AR16">
        <f t="shared" si="9"/>
        <v>-66.644991639938539</v>
      </c>
      <c r="AS16">
        <f t="shared" si="9"/>
        <v>7.1584369269983785</v>
      </c>
      <c r="AT16">
        <f t="shared" si="9"/>
        <v>23.968871884835178</v>
      </c>
      <c r="AU16">
        <f t="shared" si="9"/>
        <v>-35.517682828104988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869.25204492230444</v>
      </c>
      <c r="P17">
        <f t="shared" si="22"/>
        <v>43.462602246115225</v>
      </c>
      <c r="Q17" s="4">
        <f t="shared" si="23"/>
        <v>50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736.04200567353735</v>
      </c>
      <c r="AF17">
        <f t="shared" si="4"/>
        <v>-36.802100283676864</v>
      </c>
      <c r="AG17">
        <f t="shared" si="4"/>
        <v>-42.337663165309337</v>
      </c>
      <c r="AH17">
        <f t="shared" si="5"/>
        <v>-871.40418000106729</v>
      </c>
      <c r="AI17">
        <f t="shared" si="6"/>
        <v>-214.50193777651612</v>
      </c>
      <c r="AJ17">
        <f t="shared" si="7"/>
        <v>26.230528153349496</v>
      </c>
      <c r="AK17">
        <f t="shared" si="24"/>
        <v>67.643079617678055</v>
      </c>
      <c r="AL17">
        <f t="shared" si="8"/>
        <v>-120.62833000548856</v>
      </c>
      <c r="AN17">
        <f t="shared" si="9"/>
        <v>233.17486643084627</v>
      </c>
      <c r="AO17">
        <f t="shared" si="9"/>
        <v>-11.658743321542312</v>
      </c>
      <c r="AP17">
        <f t="shared" si="9"/>
        <v>-13.41238526805467</v>
      </c>
      <c r="AQ17">
        <f t="shared" si="9"/>
        <v>-276.05700722623197</v>
      </c>
      <c r="AR17">
        <f t="shared" si="9"/>
        <v>-67.95326938498269</v>
      </c>
      <c r="AS17">
        <f t="shared" si="9"/>
        <v>8.3097158197797665</v>
      </c>
      <c r="AT17">
        <f t="shared" si="9"/>
        <v>21.429029774448711</v>
      </c>
      <c r="AU17">
        <f t="shared" si="9"/>
        <v>-38.214523790754214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869.25204492230444</v>
      </c>
      <c r="P18">
        <f t="shared" si="22"/>
        <v>43.462602246115225</v>
      </c>
      <c r="Q18" s="4">
        <f t="shared" si="23"/>
        <v>50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727.14338295208518</v>
      </c>
      <c r="AF18">
        <f t="shared" si="4"/>
        <v>-36.357169147604267</v>
      </c>
      <c r="AG18">
        <f t="shared" si="4"/>
        <v>-41.825808015043485</v>
      </c>
      <c r="AH18">
        <f t="shared" si="5"/>
        <v>-884.7851861275841</v>
      </c>
      <c r="AI18">
        <f t="shared" si="6"/>
        <v>-235.82478033814664</v>
      </c>
      <c r="AJ18">
        <f t="shared" si="7"/>
        <v>30.837059327147131</v>
      </c>
      <c r="AK18">
        <f t="shared" si="24"/>
        <v>65.215184235967016</v>
      </c>
      <c r="AL18">
        <f t="shared" si="8"/>
        <v>-139.77253677503251</v>
      </c>
      <c r="AN18">
        <f t="shared" si="9"/>
        <v>212.19764505295331</v>
      </c>
      <c r="AO18">
        <f t="shared" si="9"/>
        <v>-10.609882252647669</v>
      </c>
      <c r="AP18">
        <f t="shared" si="9"/>
        <v>-12.205760474910358</v>
      </c>
      <c r="AQ18">
        <f t="shared" si="9"/>
        <v>-258.20125339211671</v>
      </c>
      <c r="AR18">
        <f t="shared" si="9"/>
        <v>-68.819251066721435</v>
      </c>
      <c r="AS18">
        <f t="shared" si="9"/>
        <v>8.9989835883716136</v>
      </c>
      <c r="AT18">
        <f t="shared" si="9"/>
        <v>19.031333903341821</v>
      </c>
      <c r="AU18">
        <f t="shared" si="9"/>
        <v>-40.788933575008002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869.25204492230444</v>
      </c>
      <c r="P19">
        <f t="shared" si="22"/>
        <v>43.462602246115225</v>
      </c>
      <c r="Q19" s="4">
        <f t="shared" si="23"/>
        <v>50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718.30446431051917</v>
      </c>
      <c r="AF19">
        <f t="shared" si="4"/>
        <v>-35.915223215525963</v>
      </c>
      <c r="AG19">
        <f t="shared" si="4"/>
        <v>-41.317387086200227</v>
      </c>
      <c r="AH19">
        <f t="shared" si="5"/>
        <v>-901.62848692828868</v>
      </c>
      <c r="AI19">
        <f t="shared" si="6"/>
        <v>-260.55663291949577</v>
      </c>
      <c r="AJ19">
        <f t="shared" si="7"/>
        <v>35.466212749487795</v>
      </c>
      <c r="AK19">
        <f t="shared" si="24"/>
        <v>62.468801993402579</v>
      </c>
      <c r="AL19">
        <f t="shared" si="8"/>
        <v>-162.62161817660541</v>
      </c>
      <c r="AN19">
        <f t="shared" si="9"/>
        <v>193.09473664015309</v>
      </c>
      <c r="AO19">
        <f t="shared" si="9"/>
        <v>-9.6547368320076554</v>
      </c>
      <c r="AP19">
        <f t="shared" si="9"/>
        <v>-11.10694750550816</v>
      </c>
      <c r="AQ19">
        <f t="shared" si="9"/>
        <v>-242.3759337174539</v>
      </c>
      <c r="AR19">
        <f t="shared" si="9"/>
        <v>-70.042881414816634</v>
      </c>
      <c r="AS19">
        <f t="shared" si="9"/>
        <v>9.5340337569243978</v>
      </c>
      <c r="AT19">
        <f t="shared" si="9"/>
        <v>16.792874704907071</v>
      </c>
      <c r="AU19">
        <f t="shared" si="9"/>
        <v>-43.715972952985169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869.25204492230444</v>
      </c>
      <c r="P20">
        <f t="shared" si="22"/>
        <v>43.462602246115225</v>
      </c>
      <c r="Q20" s="4">
        <f t="shared" si="23"/>
        <v>50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709.52633984448573</v>
      </c>
      <c r="AF20">
        <f t="shared" si="4"/>
        <v>-35.476316992224284</v>
      </c>
      <c r="AG20">
        <f t="shared" si="4"/>
        <v>-40.812463081861637</v>
      </c>
      <c r="AH20">
        <f t="shared" si="5"/>
        <v>-917.50133476583778</v>
      </c>
      <c r="AI20">
        <f t="shared" si="6"/>
        <v>-284.26377499543798</v>
      </c>
      <c r="AJ20">
        <f t="shared" si="7"/>
        <v>38.917991540244429</v>
      </c>
      <c r="AK20">
        <f t="shared" si="24"/>
        <v>59.402421823947215</v>
      </c>
      <c r="AL20">
        <f t="shared" si="8"/>
        <v>-185.94336163124635</v>
      </c>
      <c r="AN20">
        <f t="shared" si="9"/>
        <v>175.69999928688583</v>
      </c>
      <c r="AO20">
        <f t="shared" si="9"/>
        <v>-8.7849999643442906</v>
      </c>
      <c r="AP20">
        <f t="shared" si="9"/>
        <v>-10.106389758484275</v>
      </c>
      <c r="AQ20">
        <f t="shared" si="9"/>
        <v>-227.20084486138663</v>
      </c>
      <c r="AR20">
        <f t="shared" si="9"/>
        <v>-70.392235297329378</v>
      </c>
      <c r="AS20">
        <f t="shared" si="9"/>
        <v>9.6372617926583342</v>
      </c>
      <c r="AT20">
        <f t="shared" si="9"/>
        <v>14.709821025663972</v>
      </c>
      <c r="AU20">
        <f t="shared" si="9"/>
        <v>-46.045152479007072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869.25204492230444</v>
      </c>
      <c r="P21">
        <f t="shared" si="22"/>
        <v>43.462602246115225</v>
      </c>
      <c r="Q21" s="4">
        <f t="shared" si="23"/>
        <v>50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700.8026907912548</v>
      </c>
      <c r="AF21">
        <f t="shared" si="4"/>
        <v>-35.040134539562743</v>
      </c>
      <c r="AG21">
        <f t="shared" si="4"/>
        <v>-40.310672542271334</v>
      </c>
      <c r="AH21">
        <f t="shared" si="5"/>
        <v>-936.65908771691068</v>
      </c>
      <c r="AI21">
        <f t="shared" si="6"/>
        <v>-311.20720400748985</v>
      </c>
      <c r="AJ21">
        <f t="shared" si="7"/>
        <v>42.339852637302897</v>
      </c>
      <c r="AK21">
        <f t="shared" si="24"/>
        <v>56.098039754090252</v>
      </c>
      <c r="AL21">
        <f t="shared" si="8"/>
        <v>-212.7693116160967</v>
      </c>
      <c r="AN21">
        <f t="shared" si="9"/>
        <v>159.86020473377496</v>
      </c>
      <c r="AO21">
        <f t="shared" si="9"/>
        <v>-7.9930102366887494</v>
      </c>
      <c r="AP21">
        <f t="shared" si="9"/>
        <v>-9.1952734346494189</v>
      </c>
      <c r="AQ21">
        <f t="shared" si="9"/>
        <v>-213.66144208024599</v>
      </c>
      <c r="AR21">
        <f t="shared" si="9"/>
        <v>-70.989521017809167</v>
      </c>
      <c r="AS21">
        <f t="shared" si="9"/>
        <v>9.6581500041831259</v>
      </c>
      <c r="AT21">
        <f t="shared" si="9"/>
        <v>12.796532088264383</v>
      </c>
      <c r="AU21">
        <f t="shared" si="9"/>
        <v>-48.534838925361662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869.25204492230444</v>
      </c>
      <c r="P22">
        <f t="shared" si="22"/>
        <v>43.462602246115225</v>
      </c>
      <c r="Q22" s="4">
        <f t="shared" si="23"/>
        <v>50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692.13004164548431</v>
      </c>
      <c r="AF22">
        <f t="shared" si="4"/>
        <v>-34.606502082274218</v>
      </c>
      <c r="AG22">
        <f t="shared" si="4"/>
        <v>-39.811815553873579</v>
      </c>
      <c r="AH22">
        <f t="shared" si="5"/>
        <v>-957.50262975037424</v>
      </c>
      <c r="AI22">
        <f t="shared" si="6"/>
        <v>-339.7909057410377</v>
      </c>
      <c r="AJ22">
        <f t="shared" si="7"/>
        <v>45.322540095591251</v>
      </c>
      <c r="AK22">
        <f t="shared" si="24"/>
        <v>52.557518901285306</v>
      </c>
      <c r="AL22">
        <f t="shared" si="8"/>
        <v>-241.91084674416115</v>
      </c>
      <c r="AN22">
        <f t="shared" si="9"/>
        <v>145.43658593188795</v>
      </c>
      <c r="AO22">
        <f t="shared" si="9"/>
        <v>-7.2718292965943983</v>
      </c>
      <c r="AP22">
        <f t="shared" si="9"/>
        <v>-8.3656165539931155</v>
      </c>
      <c r="AQ22">
        <f t="shared" si="9"/>
        <v>-201.19905958803508</v>
      </c>
      <c r="AR22">
        <f t="shared" si="9"/>
        <v>-71.399919506734634</v>
      </c>
      <c r="AS22">
        <f t="shared" si="9"/>
        <v>9.523579530795967</v>
      </c>
      <c r="AT22">
        <f t="shared" si="9"/>
        <v>11.043858312927886</v>
      </c>
      <c r="AU22">
        <f t="shared" si="9"/>
        <v>-50.832481663010782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869.25204492230444</v>
      </c>
      <c r="P23">
        <f t="shared" si="22"/>
        <v>43.462602246115225</v>
      </c>
      <c r="Q23" s="4">
        <f t="shared" si="23"/>
        <v>50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683.50416267033495</v>
      </c>
      <c r="AF23">
        <f t="shared" si="4"/>
        <v>-34.175208133516755</v>
      </c>
      <c r="AG23">
        <f t="shared" si="4"/>
        <v>-39.31564881917695</v>
      </c>
      <c r="AH23">
        <f t="shared" si="5"/>
        <v>-980.48579157895415</v>
      </c>
      <c r="AI23">
        <f t="shared" si="6"/>
        <v>-370.47248586131298</v>
      </c>
      <c r="AJ23">
        <f t="shared" si="7"/>
        <v>0</v>
      </c>
      <c r="AK23">
        <f t="shared" si="24"/>
        <v>48.811320142746482</v>
      </c>
      <c r="AL23">
        <f t="shared" si="8"/>
        <v>-321.66116571856651</v>
      </c>
      <c r="AN23">
        <f t="shared" si="9"/>
        <v>132.30263741446856</v>
      </c>
      <c r="AO23">
        <f t="shared" si="9"/>
        <v>-6.6151318707234292</v>
      </c>
      <c r="AP23">
        <f t="shared" si="9"/>
        <v>-7.6101424314908597</v>
      </c>
      <c r="AQ23">
        <f t="shared" si="9"/>
        <v>-189.78795339959768</v>
      </c>
      <c r="AR23">
        <f t="shared" si="9"/>
        <v>-71.710590287343422</v>
      </c>
      <c r="AS23">
        <f t="shared" si="9"/>
        <v>0</v>
      </c>
      <c r="AT23">
        <f t="shared" si="9"/>
        <v>9.4481741930254586</v>
      </c>
      <c r="AU23">
        <f t="shared" si="9"/>
        <v>-62.262416094317963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7553.5745753348074</v>
      </c>
      <c r="AO25" s="8">
        <f t="shared" si="25"/>
        <v>-1029.6177624584686</v>
      </c>
      <c r="AP25" s="8">
        <f t="shared" si="25"/>
        <v>-2904.3952218597019</v>
      </c>
      <c r="AQ25" s="8">
        <f t="shared" si="25"/>
        <v>-8007.9823655396794</v>
      </c>
      <c r="AR25" s="8">
        <f t="shared" si="25"/>
        <v>-4388.4207745230433</v>
      </c>
      <c r="AS25" s="8">
        <f t="shared" si="25"/>
        <v>-165.3064205971061</v>
      </c>
      <c r="AT25" s="8">
        <f t="shared" si="25"/>
        <v>572.13565185344078</v>
      </c>
      <c r="AU25" s="9">
        <f t="shared" si="25"/>
        <v>-3981.591543266708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6CB88-A37B-4FC2-926B-9868C7F5A230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1744.5691752677735</v>
      </c>
      <c r="K3">
        <v>1</v>
      </c>
      <c r="L3" s="2">
        <v>0</v>
      </c>
      <c r="O3">
        <f>$C$3</f>
        <v>1744.5691752677735</v>
      </c>
      <c r="P3">
        <f>O3*B5</f>
        <v>1395.655340214219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1744.5691752677735</v>
      </c>
      <c r="AF3">
        <f t="shared" ref="AF3:AG23" si="4">-$Z3*P3</f>
        <v>-1395.655340214219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-2170.9943689464453</v>
      </c>
      <c r="AJ3">
        <f t="shared" ref="AJ3:AJ23" si="7">AB3-AC3</f>
        <v>0</v>
      </c>
      <c r="AL3">
        <f t="shared" ref="AL3:AL23" si="8">SUM(AI3:AK3)</f>
        <v>-2170.9943689464453</v>
      </c>
      <c r="AN3">
        <f t="shared" ref="AN3:AU23" si="9">AE3*$K3</f>
        <v>1744.5691752677735</v>
      </c>
      <c r="AO3">
        <f t="shared" si="9"/>
        <v>-1395.655340214219</v>
      </c>
      <c r="AP3">
        <f t="shared" si="9"/>
        <v>-2519.9082039999998</v>
      </c>
      <c r="AQ3">
        <f t="shared" si="9"/>
        <v>0</v>
      </c>
      <c r="AR3">
        <f t="shared" si="9"/>
        <v>-2170.9943689464453</v>
      </c>
      <c r="AS3">
        <f t="shared" si="9"/>
        <v>0</v>
      </c>
      <c r="AT3">
        <f t="shared" si="9"/>
        <v>0</v>
      </c>
      <c r="AU3">
        <f t="shared" si="9"/>
        <v>-2170.9943689464453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1744.5691752677735</v>
      </c>
      <c r="P5">
        <f t="shared" ref="P5:P23" si="22">O5*$C$5</f>
        <v>87.228458763388687</v>
      </c>
      <c r="Q5" s="4">
        <f t="shared" ref="Q5:Q23" si="23">$C$8</f>
        <v>50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1703.4161076927003</v>
      </c>
      <c r="AF5">
        <f t="shared" si="4"/>
        <v>-85.170805384635017</v>
      </c>
      <c r="AG5">
        <f t="shared" si="4"/>
        <v>-48.820537810753287</v>
      </c>
      <c r="AH5">
        <f t="shared" si="5"/>
        <v>-929.58964246719995</v>
      </c>
      <c r="AI5">
        <f t="shared" si="6"/>
        <v>639.83512203011207</v>
      </c>
      <c r="AJ5">
        <f t="shared" si="7"/>
        <v>-312.07226886923308</v>
      </c>
      <c r="AK5">
        <f>G5*SUM(AB5, AE5:AF5)</f>
        <v>138.33734598063788</v>
      </c>
      <c r="AL5">
        <f t="shared" si="8"/>
        <v>466.1001991415169</v>
      </c>
      <c r="AN5">
        <f t="shared" si="9"/>
        <v>1445.4513646179132</v>
      </c>
      <c r="AO5">
        <f t="shared" si="9"/>
        <v>-72.272568230895672</v>
      </c>
      <c r="AP5">
        <f t="shared" si="9"/>
        <v>-41.427172539491053</v>
      </c>
      <c r="AQ5">
        <f t="shared" si="9"/>
        <v>-788.81291022832943</v>
      </c>
      <c r="AR5">
        <f t="shared" si="9"/>
        <v>542.93871361919719</v>
      </c>
      <c r="AS5">
        <f t="shared" si="9"/>
        <v>-264.81215297854749</v>
      </c>
      <c r="AT5">
        <f t="shared" si="9"/>
        <v>117.38758640493413</v>
      </c>
      <c r="AU5">
        <f t="shared" si="9"/>
        <v>395.51414704558385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1744.5691752677735</v>
      </c>
      <c r="P6">
        <f t="shared" si="22"/>
        <v>87.228458763388687</v>
      </c>
      <c r="Q6" s="4">
        <f t="shared" si="23"/>
        <v>50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1683.099426301095</v>
      </c>
      <c r="AF6">
        <f t="shared" si="4"/>
        <v>-84.154971315054766</v>
      </c>
      <c r="AG6">
        <f t="shared" si="4"/>
        <v>-48.238254182232595</v>
      </c>
      <c r="AH6">
        <f t="shared" si="5"/>
        <v>-940.78250413153421</v>
      </c>
      <c r="AI6">
        <f t="shared" si="6"/>
        <v>609.92369667227342</v>
      </c>
      <c r="AJ6">
        <f t="shared" si="7"/>
        <v>-266.67444798958422</v>
      </c>
      <c r="AK6">
        <f>G6*SUM(AB6, AE6:AF6)</f>
        <v>158.83134548894247</v>
      </c>
      <c r="AL6">
        <f t="shared" si="8"/>
        <v>502.08059417163167</v>
      </c>
      <c r="AN6">
        <f t="shared" si="9"/>
        <v>1315.6303169132823</v>
      </c>
      <c r="AO6">
        <f t="shared" si="9"/>
        <v>-65.781515845664117</v>
      </c>
      <c r="AP6">
        <f t="shared" si="9"/>
        <v>-37.7064531336611</v>
      </c>
      <c r="AQ6">
        <f t="shared" si="9"/>
        <v>-735.38257141299835</v>
      </c>
      <c r="AR6">
        <f t="shared" si="9"/>
        <v>476.75977652095861</v>
      </c>
      <c r="AS6">
        <f t="shared" si="9"/>
        <v>-208.45173080015505</v>
      </c>
      <c r="AT6">
        <f t="shared" si="9"/>
        <v>124.15388546629941</v>
      </c>
      <c r="AU6">
        <f t="shared" si="9"/>
        <v>392.46193118710295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1744.5691752677735</v>
      </c>
      <c r="P7">
        <f t="shared" si="22"/>
        <v>87.228458763388687</v>
      </c>
      <c r="Q7" s="4">
        <f t="shared" si="23"/>
        <v>50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1662.9362503079869</v>
      </c>
      <c r="AF7">
        <f t="shared" si="4"/>
        <v>-83.146812515399361</v>
      </c>
      <c r="AG7">
        <f t="shared" si="4"/>
        <v>-47.66037007540109</v>
      </c>
      <c r="AH7">
        <f t="shared" si="5"/>
        <v>-955.01565009188096</v>
      </c>
      <c r="AI7">
        <f t="shared" si="6"/>
        <v>577.11341762530549</v>
      </c>
      <c r="AJ7">
        <f t="shared" si="7"/>
        <v>-224.3952974621061</v>
      </c>
      <c r="AK7">
        <f>G7*SUM(AB7, AE7:AF7)</f>
        <v>176.15770564467167</v>
      </c>
      <c r="AL7">
        <f t="shared" si="8"/>
        <v>528.87582580787102</v>
      </c>
      <c r="AN7">
        <f t="shared" si="9"/>
        <v>1197.4050024454002</v>
      </c>
      <c r="AO7">
        <f t="shared" si="9"/>
        <v>-59.870250122270022</v>
      </c>
      <c r="AP7">
        <f t="shared" si="9"/>
        <v>-34.318071745753819</v>
      </c>
      <c r="AQ7">
        <f t="shared" si="9"/>
        <v>-687.66347274098621</v>
      </c>
      <c r="AR7">
        <f t="shared" si="9"/>
        <v>415.55320783639013</v>
      </c>
      <c r="AS7">
        <f t="shared" si="9"/>
        <v>-161.57688044661117</v>
      </c>
      <c r="AT7">
        <f t="shared" si="9"/>
        <v>126.84317749352576</v>
      </c>
      <c r="AU7">
        <f t="shared" si="9"/>
        <v>380.81950488330472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1744.5691752677735</v>
      </c>
      <c r="P8">
        <f t="shared" si="22"/>
        <v>87.228458763388687</v>
      </c>
      <c r="Q8" s="4">
        <f t="shared" si="23"/>
        <v>50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1642.9253784461646</v>
      </c>
      <c r="AF8">
        <f t="shared" si="4"/>
        <v>-82.146268922308238</v>
      </c>
      <c r="AG8">
        <f t="shared" si="4"/>
        <v>-47.086851061494663</v>
      </c>
      <c r="AH8">
        <f t="shared" si="5"/>
        <v>-969.15313152414865</v>
      </c>
      <c r="AI8">
        <f t="shared" si="6"/>
        <v>544.53912693821303</v>
      </c>
      <c r="AJ8">
        <f t="shared" si="7"/>
        <v>-187.26465531665235</v>
      </c>
      <c r="AK8">
        <f t="shared" ref="AK8:AK23" si="24">G8*SUM(AB8:AB8, AE8:AF8)</f>
        <v>190.53465348820791</v>
      </c>
      <c r="AL8">
        <f t="shared" si="8"/>
        <v>547.80912510976862</v>
      </c>
      <c r="AN8">
        <f t="shared" si="9"/>
        <v>1089.7444672825836</v>
      </c>
      <c r="AO8">
        <f t="shared" si="9"/>
        <v>-54.487223364129186</v>
      </c>
      <c r="AP8">
        <f t="shared" si="9"/>
        <v>-31.232480853484038</v>
      </c>
      <c r="AQ8">
        <f t="shared" si="9"/>
        <v>-642.83459059284246</v>
      </c>
      <c r="AR8">
        <f t="shared" si="9"/>
        <v>361.19017247212787</v>
      </c>
      <c r="AS8">
        <f t="shared" si="9"/>
        <v>-124.21174127939186</v>
      </c>
      <c r="AT8">
        <f t="shared" si="9"/>
        <v>126.38071527067991</v>
      </c>
      <c r="AU8">
        <f t="shared" si="9"/>
        <v>363.35914646341593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1744.5691752677735</v>
      </c>
      <c r="P9">
        <f t="shared" si="22"/>
        <v>87.228458763388687</v>
      </c>
      <c r="Q9" s="4">
        <f t="shared" si="23"/>
        <v>50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1623.0626899180647</v>
      </c>
      <c r="AF9">
        <f t="shared" si="4"/>
        <v>-81.153134495903245</v>
      </c>
      <c r="AG9">
        <f t="shared" si="4"/>
        <v>-46.517579036925873</v>
      </c>
      <c r="AH9">
        <f t="shared" si="5"/>
        <v>-984.03513953843378</v>
      </c>
      <c r="AI9">
        <f t="shared" si="6"/>
        <v>511.35683684680191</v>
      </c>
      <c r="AJ9">
        <f t="shared" si="7"/>
        <v>-154.20859022500827</v>
      </c>
      <c r="AK9">
        <f t="shared" si="24"/>
        <v>202.32231057325495</v>
      </c>
      <c r="AL9">
        <f t="shared" si="8"/>
        <v>559.47055719504863</v>
      </c>
      <c r="AN9">
        <f t="shared" si="9"/>
        <v>991.70726762453023</v>
      </c>
      <c r="AO9">
        <f t="shared" si="9"/>
        <v>-49.585363381226514</v>
      </c>
      <c r="AP9">
        <f t="shared" si="9"/>
        <v>-28.422698328150656</v>
      </c>
      <c r="AQ9">
        <f t="shared" si="9"/>
        <v>-601.25514900933831</v>
      </c>
      <c r="AR9">
        <f t="shared" si="9"/>
        <v>312.44405690581476</v>
      </c>
      <c r="AS9">
        <f t="shared" si="9"/>
        <v>-94.222965388967182</v>
      </c>
      <c r="AT9">
        <f t="shared" si="9"/>
        <v>123.62092175762673</v>
      </c>
      <c r="AU9">
        <f t="shared" si="9"/>
        <v>341.84201327447437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1744.5691752677735</v>
      </c>
      <c r="P10">
        <f t="shared" si="22"/>
        <v>87.228458763388687</v>
      </c>
      <c r="Q10" s="4">
        <f t="shared" si="23"/>
        <v>50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1603.333267354795</v>
      </c>
      <c r="AF10">
        <f t="shared" si="4"/>
        <v>-80.166663367739758</v>
      </c>
      <c r="AG10">
        <f t="shared" si="4"/>
        <v>-45.952126464366188</v>
      </c>
      <c r="AH10">
        <f t="shared" si="5"/>
        <v>-1002.7678219042518</v>
      </c>
      <c r="AI10">
        <f t="shared" si="6"/>
        <v>474.44665561843703</v>
      </c>
      <c r="AJ10">
        <f t="shared" si="7"/>
        <v>-123.09575861433132</v>
      </c>
      <c r="AK10">
        <f t="shared" si="24"/>
        <v>211.80490528854807</v>
      </c>
      <c r="AL10">
        <f t="shared" si="8"/>
        <v>563.15580229265379</v>
      </c>
      <c r="AN10">
        <f t="shared" si="9"/>
        <v>902.42968350708065</v>
      </c>
      <c r="AO10">
        <f t="shared" si="9"/>
        <v>-45.121484175354034</v>
      </c>
      <c r="AP10">
        <f t="shared" si="9"/>
        <v>-25.863969635040895</v>
      </c>
      <c r="AQ10">
        <f t="shared" si="9"/>
        <v>-564.40383704200337</v>
      </c>
      <c r="AR10">
        <f t="shared" si="9"/>
        <v>267.04039265468219</v>
      </c>
      <c r="AS10">
        <f t="shared" si="9"/>
        <v>-69.283952843232186</v>
      </c>
      <c r="AT10">
        <f t="shared" si="9"/>
        <v>119.21353940353016</v>
      </c>
      <c r="AU10">
        <f t="shared" si="9"/>
        <v>316.96997921498019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-631.99099945948501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1744.5691752677735</v>
      </c>
      <c r="P11">
        <f t="shared" si="22"/>
        <v>87.228458763388687</v>
      </c>
      <c r="Q11" s="4">
        <f t="shared" si="23"/>
        <v>50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1583.7395439677603</v>
      </c>
      <c r="AF11">
        <f t="shared" si="4"/>
        <v>-79.186977198388021</v>
      </c>
      <c r="AG11">
        <f t="shared" si="4"/>
        <v>-45.390563080557477</v>
      </c>
      <c r="AH11">
        <f t="shared" si="5"/>
        <v>-1020.4211916504792</v>
      </c>
      <c r="AI11">
        <f t="shared" si="6"/>
        <v>438.74081203833566</v>
      </c>
      <c r="AJ11">
        <f t="shared" si="7"/>
        <v>-96.54137061259371</v>
      </c>
      <c r="AK11">
        <f t="shared" si="24"/>
        <v>219.11862578631346</v>
      </c>
      <c r="AL11">
        <f t="shared" si="8"/>
        <v>561.31806721205544</v>
      </c>
      <c r="AN11">
        <f t="shared" si="9"/>
        <v>821.13524950263991</v>
      </c>
      <c r="AO11">
        <f t="shared" si="9"/>
        <v>-41.056762475131997</v>
      </c>
      <c r="AP11">
        <f t="shared" si="9"/>
        <v>-23.534040986841465</v>
      </c>
      <c r="AQ11">
        <f t="shared" si="9"/>
        <v>-529.06667197592833</v>
      </c>
      <c r="AR11">
        <f t="shared" si="9"/>
        <v>227.47777406473813</v>
      </c>
      <c r="AS11">
        <f t="shared" si="9"/>
        <v>-50.054646136254277</v>
      </c>
      <c r="AT11">
        <f t="shared" si="9"/>
        <v>113.60834433984606</v>
      </c>
      <c r="AU11">
        <f t="shared" si="9"/>
        <v>291.03147226832994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1744.5691752677735</v>
      </c>
      <c r="P12">
        <f t="shared" si="22"/>
        <v>87.228458763388687</v>
      </c>
      <c r="Q12" s="4">
        <f t="shared" si="23"/>
        <v>50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1564.2674155950112</v>
      </c>
      <c r="AF12">
        <f t="shared" si="4"/>
        <v>-78.213370779750576</v>
      </c>
      <c r="AG12">
        <f t="shared" si="4"/>
        <v>-44.832484654984007</v>
      </c>
      <c r="AH12">
        <f t="shared" si="5"/>
        <v>-1041.7279476789799</v>
      </c>
      <c r="AI12">
        <f t="shared" si="6"/>
        <v>399.49361248129662</v>
      </c>
      <c r="AJ12">
        <f t="shared" si="7"/>
        <v>-71.712382173813694</v>
      </c>
      <c r="AK12">
        <f t="shared" si="24"/>
        <v>224.58162519240722</v>
      </c>
      <c r="AL12">
        <f t="shared" si="8"/>
        <v>552.3628554998902</v>
      </c>
      <c r="AN12">
        <f t="shared" si="9"/>
        <v>747.10785220480727</v>
      </c>
      <c r="AO12">
        <f t="shared" si="9"/>
        <v>-37.355392610240365</v>
      </c>
      <c r="AP12">
        <f t="shared" si="9"/>
        <v>-21.412388307564068</v>
      </c>
      <c r="AQ12">
        <f t="shared" si="9"/>
        <v>-497.53841434849778</v>
      </c>
      <c r="AR12">
        <f t="shared" si="9"/>
        <v>190.80165693850495</v>
      </c>
      <c r="AS12">
        <f t="shared" si="9"/>
        <v>-34.250463372331289</v>
      </c>
      <c r="AT12">
        <f t="shared" si="9"/>
        <v>107.2621560542717</v>
      </c>
      <c r="AU12">
        <f t="shared" si="9"/>
        <v>263.81334962044542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1744.5691752677735</v>
      </c>
      <c r="P13">
        <f t="shared" si="22"/>
        <v>87.228458763388687</v>
      </c>
      <c r="Q13" s="4">
        <f t="shared" si="23"/>
        <v>50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1544.909124532659</v>
      </c>
      <c r="AF13">
        <f t="shared" si="4"/>
        <v>-77.245456226632953</v>
      </c>
      <c r="AG13">
        <f t="shared" si="4"/>
        <v>-44.277668848973306</v>
      </c>
      <c r="AH13">
        <f t="shared" si="5"/>
        <v>-1064.9095946086074</v>
      </c>
      <c r="AI13">
        <f t="shared" si="6"/>
        <v>358.47640484844533</v>
      </c>
      <c r="AJ13">
        <f t="shared" si="7"/>
        <v>-49.413274570835028</v>
      </c>
      <c r="AK13">
        <f t="shared" si="24"/>
        <v>228.31416558892775</v>
      </c>
      <c r="AL13">
        <f t="shared" si="8"/>
        <v>537.37729586653802</v>
      </c>
      <c r="AN13">
        <f t="shared" si="9"/>
        <v>679.69896278142244</v>
      </c>
      <c r="AO13">
        <f t="shared" si="9"/>
        <v>-33.984948139071122</v>
      </c>
      <c r="AP13">
        <f t="shared" si="9"/>
        <v>-19.480424520199826</v>
      </c>
      <c r="AQ13">
        <f t="shared" si="9"/>
        <v>-468.51813832765941</v>
      </c>
      <c r="AR13">
        <f t="shared" si="9"/>
        <v>157.71545179449208</v>
      </c>
      <c r="AS13">
        <f t="shared" si="9"/>
        <v>-21.739888087974201</v>
      </c>
      <c r="AT13">
        <f t="shared" si="9"/>
        <v>100.44921029645946</v>
      </c>
      <c r="AU13">
        <f t="shared" si="9"/>
        <v>236.42477400297733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1744.5691752677735</v>
      </c>
      <c r="P14">
        <f t="shared" si="22"/>
        <v>87.228458763388687</v>
      </c>
      <c r="Q14" s="4">
        <f t="shared" si="23"/>
        <v>50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1525.6552295505244</v>
      </c>
      <c r="AF14">
        <f t="shared" si="4"/>
        <v>-76.282761477526222</v>
      </c>
      <c r="AG14">
        <f t="shared" si="4"/>
        <v>-43.725845073364653</v>
      </c>
      <c r="AH14">
        <f t="shared" si="5"/>
        <v>-1090.4708711892031</v>
      </c>
      <c r="AI14">
        <f t="shared" si="6"/>
        <v>315.17575181043048</v>
      </c>
      <c r="AJ14">
        <f t="shared" si="7"/>
        <v>-29.254404363115327</v>
      </c>
      <c r="AK14">
        <f t="shared" si="24"/>
        <v>230.49271079257429</v>
      </c>
      <c r="AL14">
        <f t="shared" si="8"/>
        <v>516.41405823988941</v>
      </c>
      <c r="AN14">
        <f t="shared" si="9"/>
        <v>618.31735699554827</v>
      </c>
      <c r="AO14">
        <f t="shared" si="9"/>
        <v>-30.915867849777413</v>
      </c>
      <c r="AP14">
        <f t="shared" si="9"/>
        <v>-17.721204918705581</v>
      </c>
      <c r="AQ14">
        <f t="shared" si="9"/>
        <v>-441.94589570081632</v>
      </c>
      <c r="AR14">
        <f t="shared" si="9"/>
        <v>127.73438852624898</v>
      </c>
      <c r="AS14">
        <f t="shared" si="9"/>
        <v>-11.8562212719643</v>
      </c>
      <c r="AT14">
        <f t="shared" si="9"/>
        <v>93.414056454937821</v>
      </c>
      <c r="AU14">
        <f t="shared" si="9"/>
        <v>209.2922237092225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1744.5691752677735</v>
      </c>
      <c r="P15">
        <f t="shared" si="22"/>
        <v>87.228458763388687</v>
      </c>
      <c r="Q15" s="4">
        <f t="shared" si="23"/>
        <v>50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1506.4995525565807</v>
      </c>
      <c r="AF15">
        <f t="shared" si="4"/>
        <v>-75.324977627829043</v>
      </c>
      <c r="AG15">
        <f t="shared" si="4"/>
        <v>-43.176836261747788</v>
      </c>
      <c r="AH15">
        <f t="shared" si="5"/>
        <v>-1117.5036088322342</v>
      </c>
      <c r="AI15">
        <f t="shared" si="6"/>
        <v>270.49412983476964</v>
      </c>
      <c r="AJ15">
        <f t="shared" si="7"/>
        <v>-11.446596195820348</v>
      </c>
      <c r="AK15">
        <f t="shared" si="24"/>
        <v>231.26666657789508</v>
      </c>
      <c r="AL15">
        <f t="shared" si="8"/>
        <v>490.31420021684437</v>
      </c>
      <c r="AN15">
        <f t="shared" si="9"/>
        <v>562.42602670733265</v>
      </c>
      <c r="AO15">
        <f t="shared" si="9"/>
        <v>-28.121301335366635</v>
      </c>
      <c r="AP15">
        <f t="shared" si="9"/>
        <v>-16.119338650501092</v>
      </c>
      <c r="AQ15">
        <f t="shared" si="9"/>
        <v>-417.20099649549235</v>
      </c>
      <c r="AR15">
        <f t="shared" si="9"/>
        <v>100.98439022597259</v>
      </c>
      <c r="AS15">
        <f t="shared" si="9"/>
        <v>-4.2733923198405437</v>
      </c>
      <c r="AT15">
        <f t="shared" si="9"/>
        <v>86.339482924187507</v>
      </c>
      <c r="AU15">
        <f t="shared" si="9"/>
        <v>183.05048083031954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1744.5691752677735</v>
      </c>
      <c r="P16">
        <f t="shared" si="22"/>
        <v>87.228458763388687</v>
      </c>
      <c r="Q16" s="4">
        <f t="shared" si="23"/>
        <v>50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1487.4199692308821</v>
      </c>
      <c r="AF16">
        <f t="shared" si="4"/>
        <v>-74.370998461544119</v>
      </c>
      <c r="AG16">
        <f t="shared" si="4"/>
        <v>-42.63000832290237</v>
      </c>
      <c r="AH16">
        <f t="shared" si="5"/>
        <v>-1150.5957622793728</v>
      </c>
      <c r="AI16">
        <f t="shared" si="6"/>
        <v>219.82320016706285</v>
      </c>
      <c r="AJ16">
        <f t="shared" si="7"/>
        <v>5.7939686104900829</v>
      </c>
      <c r="AK16">
        <f t="shared" si="24"/>
        <v>230.79913602044351</v>
      </c>
      <c r="AL16">
        <f t="shared" si="8"/>
        <v>456.41630479799642</v>
      </c>
      <c r="AN16">
        <f t="shared" si="9"/>
        <v>511.5303160500809</v>
      </c>
      <c r="AO16">
        <f t="shared" si="9"/>
        <v>-25.576515802504051</v>
      </c>
      <c r="AP16">
        <f t="shared" si="9"/>
        <v>-14.660648694872368</v>
      </c>
      <c r="AQ16">
        <f t="shared" si="9"/>
        <v>-395.69497929289429</v>
      </c>
      <c r="AR16">
        <f t="shared" si="9"/>
        <v>75.598172259810227</v>
      </c>
      <c r="AS16">
        <f t="shared" si="9"/>
        <v>1.9925714699398331</v>
      </c>
      <c r="AT16">
        <f t="shared" si="9"/>
        <v>79.372845218469237</v>
      </c>
      <c r="AU16">
        <f t="shared" si="9"/>
        <v>156.9635889482193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1744.5691752677735</v>
      </c>
      <c r="P17">
        <f t="shared" si="22"/>
        <v>87.228458763388687</v>
      </c>
      <c r="Q17" s="4">
        <f t="shared" si="23"/>
        <v>50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1468.3955391046059</v>
      </c>
      <c r="AF17">
        <f t="shared" si="4"/>
        <v>-73.419776955230304</v>
      </c>
      <c r="AG17">
        <f t="shared" si="4"/>
        <v>-42.084761095220607</v>
      </c>
      <c r="AH17">
        <f t="shared" si="5"/>
        <v>-1189.4714445273696</v>
      </c>
      <c r="AI17">
        <f t="shared" si="6"/>
        <v>163.4195565267853</v>
      </c>
      <c r="AJ17">
        <f t="shared" si="7"/>
        <v>22.201681513326548</v>
      </c>
      <c r="AK17">
        <f t="shared" si="24"/>
        <v>229.12843361431186</v>
      </c>
      <c r="AL17">
        <f t="shared" si="8"/>
        <v>414.74967165442371</v>
      </c>
      <c r="AN17">
        <f t="shared" si="9"/>
        <v>465.18124109649153</v>
      </c>
      <c r="AO17">
        <f t="shared" si="9"/>
        <v>-23.259062054824579</v>
      </c>
      <c r="AP17">
        <f t="shared" si="9"/>
        <v>-13.332267005838016</v>
      </c>
      <c r="AQ17">
        <f t="shared" si="9"/>
        <v>-376.81931610298966</v>
      </c>
      <c r="AR17">
        <f t="shared" si="9"/>
        <v>51.770595932839271</v>
      </c>
      <c r="AS17">
        <f t="shared" si="9"/>
        <v>7.0333949441823673</v>
      </c>
      <c r="AT17">
        <f t="shared" si="9"/>
        <v>72.586878862485875</v>
      </c>
      <c r="AU17">
        <f t="shared" si="9"/>
        <v>131.39086973950751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1744.5691752677735</v>
      </c>
      <c r="P18">
        <f t="shared" si="22"/>
        <v>87.228458763388687</v>
      </c>
      <c r="Q18" s="4">
        <f t="shared" si="23"/>
        <v>50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1448.4523400724188</v>
      </c>
      <c r="AF18">
        <f t="shared" si="4"/>
        <v>-72.422617003620942</v>
      </c>
      <c r="AG18">
        <f t="shared" si="4"/>
        <v>-41.513181609725969</v>
      </c>
      <c r="AH18">
        <f t="shared" si="5"/>
        <v>-1507.3187454243061</v>
      </c>
      <c r="AI18">
        <f t="shared" si="6"/>
        <v>-172.80220396523418</v>
      </c>
      <c r="AJ18">
        <f t="shared" si="7"/>
        <v>117.38506962021211</v>
      </c>
      <c r="AK18">
        <f t="shared" si="24"/>
        <v>226.24809317273855</v>
      </c>
      <c r="AL18">
        <f t="shared" si="8"/>
        <v>170.83095882771647</v>
      </c>
      <c r="AN18">
        <f t="shared" si="9"/>
        <v>422.69266659208529</v>
      </c>
      <c r="AO18">
        <f t="shared" si="9"/>
        <v>-21.134633329604267</v>
      </c>
      <c r="AP18">
        <f t="shared" si="9"/>
        <v>-12.114528692369172</v>
      </c>
      <c r="AQ18">
        <f t="shared" si="9"/>
        <v>-439.87127659014419</v>
      </c>
      <c r="AR18">
        <f t="shared" si="9"/>
        <v>-50.427772020032315</v>
      </c>
      <c r="AS18">
        <f t="shared" si="9"/>
        <v>34.255740919569561</v>
      </c>
      <c r="AT18">
        <f t="shared" si="9"/>
        <v>66.024547145112152</v>
      </c>
      <c r="AU18">
        <f t="shared" si="9"/>
        <v>49.852516044649391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1744.5691752677735</v>
      </c>
      <c r="P19">
        <f t="shared" si="22"/>
        <v>87.228458763388687</v>
      </c>
      <c r="Q19" s="4">
        <f t="shared" si="23"/>
        <v>50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1427.5212810942317</v>
      </c>
      <c r="AF19">
        <f t="shared" si="4"/>
        <v>-71.376064054711591</v>
      </c>
      <c r="AG19">
        <f t="shared" si="4"/>
        <v>-40.913289691568743</v>
      </c>
      <c r="AH19">
        <f t="shared" si="5"/>
        <v>-1847.6010205996597</v>
      </c>
      <c r="AI19">
        <f t="shared" si="6"/>
        <v>-532.36909325170836</v>
      </c>
      <c r="AJ19">
        <f t="shared" si="7"/>
        <v>203.64137656598587</v>
      </c>
      <c r="AK19">
        <f t="shared" si="24"/>
        <v>216.63922287727425</v>
      </c>
      <c r="AL19">
        <f t="shared" si="8"/>
        <v>-112.08849380844825</v>
      </c>
      <c r="AN19">
        <f t="shared" si="9"/>
        <v>383.74653022056668</v>
      </c>
      <c r="AO19">
        <f t="shared" si="9"/>
        <v>-19.187326511028338</v>
      </c>
      <c r="AP19">
        <f t="shared" si="9"/>
        <v>-10.998317970442919</v>
      </c>
      <c r="AQ19">
        <f t="shared" si="9"/>
        <v>-496.67244213944224</v>
      </c>
      <c r="AR19">
        <f t="shared" si="9"/>
        <v>-143.11155640034676</v>
      </c>
      <c r="AS19">
        <f t="shared" si="9"/>
        <v>54.742911858123385</v>
      </c>
      <c r="AT19">
        <f t="shared" si="9"/>
        <v>58.236995265744305</v>
      </c>
      <c r="AU19">
        <f t="shared" si="9"/>
        <v>-30.131649276479077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1744.5691752677735</v>
      </c>
      <c r="P20">
        <f t="shared" si="22"/>
        <v>87.228458763388687</v>
      </c>
      <c r="Q20" s="4">
        <f t="shared" si="23"/>
        <v>50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1405.5606962668792</v>
      </c>
      <c r="AF20">
        <f t="shared" si="4"/>
        <v>-70.278034813343965</v>
      </c>
      <c r="AG20">
        <f t="shared" si="4"/>
        <v>-40.283891180501342</v>
      </c>
      <c r="AH20">
        <f t="shared" si="5"/>
        <v>-2202.6561415171309</v>
      </c>
      <c r="AI20">
        <f t="shared" si="6"/>
        <v>-907.65737124409702</v>
      </c>
      <c r="AJ20">
        <f t="shared" si="7"/>
        <v>279.41200054610727</v>
      </c>
      <c r="AK20">
        <f t="shared" si="24"/>
        <v>200.92394762663631</v>
      </c>
      <c r="AL20">
        <f t="shared" si="8"/>
        <v>-427.32142307135348</v>
      </c>
      <c r="AN20">
        <f t="shared" si="9"/>
        <v>348.05897887581392</v>
      </c>
      <c r="AO20">
        <f t="shared" si="9"/>
        <v>-17.402948943790697</v>
      </c>
      <c r="AP20">
        <f t="shared" si="9"/>
        <v>-9.9754995046954917</v>
      </c>
      <c r="AQ20">
        <f t="shared" si="9"/>
        <v>-545.4437147162696</v>
      </c>
      <c r="AR20">
        <f t="shared" si="9"/>
        <v>-224.76318428894183</v>
      </c>
      <c r="AS20">
        <f t="shared" si="9"/>
        <v>69.190790446847316</v>
      </c>
      <c r="AT20">
        <f t="shared" si="9"/>
        <v>49.754794814884342</v>
      </c>
      <c r="AU20">
        <f t="shared" si="9"/>
        <v>-105.81759902721016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1744.5691752677735</v>
      </c>
      <c r="P21">
        <f t="shared" si="22"/>
        <v>87.228458763388687</v>
      </c>
      <c r="Q21" s="4">
        <f t="shared" si="23"/>
        <v>50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1382.4285770965755</v>
      </c>
      <c r="AF21">
        <f t="shared" si="4"/>
        <v>-69.121428854828778</v>
      </c>
      <c r="AG21">
        <f t="shared" si="4"/>
        <v>-39.620916060390293</v>
      </c>
      <c r="AH21">
        <f t="shared" si="5"/>
        <v>-2601.3620830603477</v>
      </c>
      <c r="AI21">
        <f t="shared" si="6"/>
        <v>-1327.6758508789912</v>
      </c>
      <c r="AJ21">
        <f t="shared" si="7"/>
        <v>352.10571485358207</v>
      </c>
      <c r="AK21">
        <f t="shared" si="24"/>
        <v>179.82682166358359</v>
      </c>
      <c r="AL21">
        <f t="shared" si="8"/>
        <v>-795.74331436182558</v>
      </c>
      <c r="AN21">
        <f t="shared" si="9"/>
        <v>315.34598577947918</v>
      </c>
      <c r="AO21">
        <f t="shared" si="9"/>
        <v>-15.767299288973961</v>
      </c>
      <c r="AP21">
        <f t="shared" si="9"/>
        <v>-9.0379329822526753</v>
      </c>
      <c r="AQ21">
        <f t="shared" si="9"/>
        <v>-593.39708686788606</v>
      </c>
      <c r="AR21">
        <f t="shared" si="9"/>
        <v>-302.85633335963354</v>
      </c>
      <c r="AS21">
        <f t="shared" si="9"/>
        <v>80.318886334287782</v>
      </c>
      <c r="AT21">
        <f t="shared" si="9"/>
        <v>41.020322703537261</v>
      </c>
      <c r="AU21">
        <f t="shared" si="9"/>
        <v>-181.51712432180847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1744.5691752677735</v>
      </c>
      <c r="P22">
        <f t="shared" si="22"/>
        <v>87.228458763388687</v>
      </c>
      <c r="Q22" s="4">
        <f t="shared" si="23"/>
        <v>50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1357.9867891817919</v>
      </c>
      <c r="AF22">
        <f t="shared" si="4"/>
        <v>-67.899339459089603</v>
      </c>
      <c r="AG22">
        <f t="shared" si="4"/>
        <v>-38.920405348023955</v>
      </c>
      <c r="AH22">
        <f t="shared" si="5"/>
        <v>-3043.0155176243316</v>
      </c>
      <c r="AI22">
        <f t="shared" si="6"/>
        <v>-1791.8484732496531</v>
      </c>
      <c r="AJ22">
        <f t="shared" si="7"/>
        <v>420.81263637484278</v>
      </c>
      <c r="AK22">
        <f t="shared" si="24"/>
        <v>153.55404272749973</v>
      </c>
      <c r="AL22">
        <f t="shared" si="8"/>
        <v>-1217.4817941473104</v>
      </c>
      <c r="AN22">
        <f t="shared" si="9"/>
        <v>285.35239113398893</v>
      </c>
      <c r="AO22">
        <f t="shared" si="9"/>
        <v>-14.267619556699449</v>
      </c>
      <c r="AP22">
        <f t="shared" si="9"/>
        <v>-8.1783054286222345</v>
      </c>
      <c r="AQ22">
        <f t="shared" si="9"/>
        <v>-639.42577433696499</v>
      </c>
      <c r="AR22">
        <f t="shared" si="9"/>
        <v>-376.51930818829766</v>
      </c>
      <c r="AS22">
        <f t="shared" si="9"/>
        <v>88.424933854702076</v>
      </c>
      <c r="AT22">
        <f t="shared" si="9"/>
        <v>32.266155760604406</v>
      </c>
      <c r="AU22">
        <f t="shared" si="9"/>
        <v>-255.82821857299118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1744.5691752677735</v>
      </c>
      <c r="P23">
        <f t="shared" si="22"/>
        <v>87.228458763388687</v>
      </c>
      <c r="Q23" s="4">
        <f t="shared" si="23"/>
        <v>50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1332.1395815795699</v>
      </c>
      <c r="AF23">
        <f t="shared" si="4"/>
        <v>-66.606979078978512</v>
      </c>
      <c r="AG23">
        <f t="shared" si="4"/>
        <v>-38.179614785842475</v>
      </c>
      <c r="AH23">
        <f t="shared" si="5"/>
        <v>-3515.865087012407</v>
      </c>
      <c r="AI23">
        <f t="shared" si="6"/>
        <v>-2288.5120992976581</v>
      </c>
      <c r="AJ23">
        <f t="shared" si="7"/>
        <v>0</v>
      </c>
      <c r="AK23">
        <f t="shared" si="24"/>
        <v>122.37831887571298</v>
      </c>
      <c r="AL23">
        <f t="shared" si="8"/>
        <v>-2166.1337804219452</v>
      </c>
      <c r="AN23">
        <f t="shared" si="9"/>
        <v>257.85589857803069</v>
      </c>
      <c r="AO23">
        <f t="shared" si="9"/>
        <v>-12.892794928901539</v>
      </c>
      <c r="AP23">
        <f t="shared" si="9"/>
        <v>-7.3902457475913064</v>
      </c>
      <c r="AQ23">
        <f t="shared" si="9"/>
        <v>-680.54921858543923</v>
      </c>
      <c r="AR23">
        <f t="shared" si="9"/>
        <v>-442.97636068390142</v>
      </c>
      <c r="AS23">
        <f t="shared" si="9"/>
        <v>0</v>
      </c>
      <c r="AT23">
        <f t="shared" si="9"/>
        <v>23.688186896112342</v>
      </c>
      <c r="AU23">
        <f t="shared" si="9"/>
        <v>-419.28817378778905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15105.386734176851</v>
      </c>
      <c r="AO25" s="8">
        <f t="shared" si="25"/>
        <v>-2063.6962181596728</v>
      </c>
      <c r="AP25" s="8">
        <f t="shared" si="25"/>
        <v>-2902.834193646077</v>
      </c>
      <c r="AQ25" s="8">
        <f t="shared" si="25"/>
        <v>-11393.913958063707</v>
      </c>
      <c r="AR25" s="8">
        <f t="shared" si="25"/>
        <v>-1255.0576356926049</v>
      </c>
      <c r="AS25" s="8">
        <f t="shared" si="25"/>
        <v>-1038.557166300129</v>
      </c>
      <c r="AT25" s="8">
        <f t="shared" si="25"/>
        <v>1661.6238025332482</v>
      </c>
      <c r="AU25" s="9">
        <f t="shared" si="25"/>
        <v>-631.99099945948501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66F89-9229-43F5-A9E3-DE9368BBBDC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7399.5123697489234</v>
      </c>
      <c r="K3">
        <v>1</v>
      </c>
      <c r="L3" s="2">
        <v>0</v>
      </c>
      <c r="O3">
        <f>$C$3</f>
        <v>7399.5123697489234</v>
      </c>
      <c r="P3">
        <f>O3*B5</f>
        <v>5919.6098957991389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7399.5123697489234</v>
      </c>
      <c r="AF3">
        <f t="shared" ref="AF3:AG23" si="4">-$Z3*P3</f>
        <v>-5919.6098957991389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-1040.0057300502153</v>
      </c>
      <c r="AJ3">
        <f t="shared" ref="AJ3:AJ23" si="7">AB3-AC3</f>
        <v>0</v>
      </c>
      <c r="AL3">
        <f t="shared" ref="AL3:AL23" si="8">SUM(AI3:AK3)</f>
        <v>-1040.0057300502153</v>
      </c>
      <c r="AN3">
        <f t="shared" ref="AN3:AU23" si="9">AE3*$K3</f>
        <v>7399.5123697489234</v>
      </c>
      <c r="AO3">
        <f t="shared" si="9"/>
        <v>-5919.6098957991389</v>
      </c>
      <c r="AP3">
        <f t="shared" si="9"/>
        <v>-2519.9082039999998</v>
      </c>
      <c r="AQ3">
        <f t="shared" si="9"/>
        <v>0</v>
      </c>
      <c r="AR3">
        <f t="shared" si="9"/>
        <v>-1040.0057300502153</v>
      </c>
      <c r="AS3">
        <f t="shared" si="9"/>
        <v>0</v>
      </c>
      <c r="AT3">
        <f t="shared" si="9"/>
        <v>0</v>
      </c>
      <c r="AU3">
        <f t="shared" si="9"/>
        <v>-1040.0057300502153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7399.5123697489234</v>
      </c>
      <c r="P5">
        <f t="shared" ref="P5:P23" si="22">O5*$C$5</f>
        <v>369.97561848744618</v>
      </c>
      <c r="Q5" s="4">
        <f t="shared" ref="Q5:Q23" si="23">$C$8</f>
        <v>50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7215.5454952962082</v>
      </c>
      <c r="AF5">
        <f t="shared" si="4"/>
        <v>-360.77727476481044</v>
      </c>
      <c r="AG5">
        <f t="shared" si="4"/>
        <v>-48.756898662641483</v>
      </c>
      <c r="AH5">
        <f t="shared" si="5"/>
        <v>-1261.9268785851475</v>
      </c>
      <c r="AI5">
        <f t="shared" si="6"/>
        <v>5544.0844432836093</v>
      </c>
      <c r="AJ5">
        <f t="shared" si="7"/>
        <v>-2233.4061115832374</v>
      </c>
      <c r="AK5">
        <f>H5*SUM(AB5, AE5:AF5)</f>
        <v>800.32748048339022</v>
      </c>
      <c r="AL5">
        <f t="shared" si="8"/>
        <v>4111.0058121837619</v>
      </c>
      <c r="AN5">
        <f t="shared" si="9"/>
        <v>6122.8257943185326</v>
      </c>
      <c r="AO5">
        <f t="shared" si="9"/>
        <v>-306.14128971592669</v>
      </c>
      <c r="AP5">
        <f t="shared" si="9"/>
        <v>-41.373170881842107</v>
      </c>
      <c r="AQ5">
        <f t="shared" si="9"/>
        <v>-1070.8211108615326</v>
      </c>
      <c r="AR5">
        <f t="shared" si="9"/>
        <v>4704.4902228592318</v>
      </c>
      <c r="AS5">
        <f t="shared" si="9"/>
        <v>-1895.1798665956762</v>
      </c>
      <c r="AT5">
        <f t="shared" si="9"/>
        <v>679.12616511116619</v>
      </c>
      <c r="AU5">
        <f t="shared" si="9"/>
        <v>3488.4365213747215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7399.5123697489234</v>
      </c>
      <c r="P6">
        <f t="shared" si="22"/>
        <v>369.97561848744618</v>
      </c>
      <c r="Q6" s="4">
        <f t="shared" si="23"/>
        <v>50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7124.1617300078342</v>
      </c>
      <c r="AF6">
        <f t="shared" si="4"/>
        <v>-356.20808650039169</v>
      </c>
      <c r="AG6">
        <f t="shared" si="4"/>
        <v>-48.139400098398426</v>
      </c>
      <c r="AH6">
        <f t="shared" si="5"/>
        <v>-1299.2957761664684</v>
      </c>
      <c r="AI6">
        <f t="shared" si="6"/>
        <v>5420.5184672425758</v>
      </c>
      <c r="AJ6">
        <f t="shared" si="7"/>
        <v>-1989.9273789307044</v>
      </c>
      <c r="AK6">
        <f>H6*SUM(AB6, AE6:AF6)</f>
        <v>984.01561127869718</v>
      </c>
      <c r="AL6">
        <f t="shared" si="8"/>
        <v>4414.6066995905685</v>
      </c>
      <c r="AN6">
        <f t="shared" si="9"/>
        <v>5568.7519157379593</v>
      </c>
      <c r="AO6">
        <f t="shared" si="9"/>
        <v>-278.43759578689799</v>
      </c>
      <c r="AP6">
        <f t="shared" si="9"/>
        <v>-37.629181745167593</v>
      </c>
      <c r="AQ6">
        <f t="shared" si="9"/>
        <v>-1015.62206429995</v>
      </c>
      <c r="AR6">
        <f t="shared" si="9"/>
        <v>4237.0630739059443</v>
      </c>
      <c r="AS6">
        <f t="shared" si="9"/>
        <v>-1555.4688851213925</v>
      </c>
      <c r="AT6">
        <f t="shared" si="9"/>
        <v>769.17664535084589</v>
      </c>
      <c r="AU6">
        <f t="shared" si="9"/>
        <v>3450.7708341353973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7399.5123697489234</v>
      </c>
      <c r="P7">
        <f t="shared" si="22"/>
        <v>369.97561848744618</v>
      </c>
      <c r="Q7" s="4">
        <f t="shared" si="23"/>
        <v>50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7033.0421270412917</v>
      </c>
      <c r="AF7">
        <f t="shared" si="4"/>
        <v>-351.65210635206455</v>
      </c>
      <c r="AG7">
        <f t="shared" si="4"/>
        <v>-47.523686532332491</v>
      </c>
      <c r="AH7">
        <f t="shared" si="5"/>
        <v>-1343.1956508195335</v>
      </c>
      <c r="AI7">
        <f t="shared" si="6"/>
        <v>5290.670683337361</v>
      </c>
      <c r="AJ7">
        <f t="shared" si="7"/>
        <v>-1766.3934720225516</v>
      </c>
      <c r="AK7">
        <f>H7*SUM(AB7, AE7:AF7)</f>
        <v>1146.8902546167551</v>
      </c>
      <c r="AL7">
        <f t="shared" si="8"/>
        <v>4671.1674659315649</v>
      </c>
      <c r="AN7">
        <f t="shared" si="9"/>
        <v>5064.174783470371</v>
      </c>
      <c r="AO7">
        <f t="shared" si="9"/>
        <v>-253.20873917351852</v>
      </c>
      <c r="AP7">
        <f t="shared" si="9"/>
        <v>-34.219652123118259</v>
      </c>
      <c r="AQ7">
        <f t="shared" si="9"/>
        <v>-967.17429261424627</v>
      </c>
      <c r="AR7">
        <f t="shared" si="9"/>
        <v>3809.5720995594879</v>
      </c>
      <c r="AS7">
        <f t="shared" si="9"/>
        <v>-1271.8998574328834</v>
      </c>
      <c r="AT7">
        <f t="shared" si="9"/>
        <v>825.82367657187001</v>
      </c>
      <c r="AU7">
        <f t="shared" si="9"/>
        <v>3363.4959186984747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7399.5123697489234</v>
      </c>
      <c r="P8">
        <f t="shared" si="22"/>
        <v>369.97561848744618</v>
      </c>
      <c r="Q8" s="4">
        <f t="shared" si="23"/>
        <v>50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6937.521979229572</v>
      </c>
      <c r="AF8">
        <f t="shared" si="4"/>
        <v>-346.87609896147859</v>
      </c>
      <c r="AG8">
        <f t="shared" si="4"/>
        <v>-46.878237595709109</v>
      </c>
      <c r="AH8">
        <f t="shared" si="5"/>
        <v>-1702.1207130005187</v>
      </c>
      <c r="AI8">
        <f t="shared" si="6"/>
        <v>4841.646929671866</v>
      </c>
      <c r="AJ8">
        <f t="shared" si="7"/>
        <v>-1356.8744139103401</v>
      </c>
      <c r="AK8">
        <f t="shared" ref="AK8:AK23" si="24">H8*SUM(AB8:AB8, AE8:AF8)</f>
        <v>1290.2789192205516</v>
      </c>
      <c r="AL8">
        <f t="shared" si="8"/>
        <v>4775.0514349820778</v>
      </c>
      <c r="AN8">
        <f t="shared" si="9"/>
        <v>4601.62481674421</v>
      </c>
      <c r="AO8">
        <f t="shared" si="9"/>
        <v>-230.08124083721052</v>
      </c>
      <c r="AP8">
        <f t="shared" si="9"/>
        <v>-31.094108549347219</v>
      </c>
      <c r="AQ8">
        <f t="shared" si="9"/>
        <v>-1129.0084467461904</v>
      </c>
      <c r="AR8">
        <f t="shared" si="9"/>
        <v>3211.4410206114626</v>
      </c>
      <c r="AS8">
        <f t="shared" si="9"/>
        <v>-900.00824429077602</v>
      </c>
      <c r="AT8">
        <f t="shared" si="9"/>
        <v>855.83577435621305</v>
      </c>
      <c r="AU8">
        <f t="shared" si="9"/>
        <v>3167.2685506768994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7399.5123697489234</v>
      </c>
      <c r="P9">
        <f t="shared" si="22"/>
        <v>369.97561848744618</v>
      </c>
      <c r="Q9" s="4">
        <f t="shared" si="23"/>
        <v>50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6837.2703674282038</v>
      </c>
      <c r="AF9">
        <f t="shared" si="4"/>
        <v>-341.86351837141024</v>
      </c>
      <c r="AG9">
        <f t="shared" si="4"/>
        <v>-46.200817201013763</v>
      </c>
      <c r="AH9">
        <f t="shared" si="5"/>
        <v>-2086.38018738254</v>
      </c>
      <c r="AI9">
        <f t="shared" si="6"/>
        <v>4362.8258444732401</v>
      </c>
      <c r="AJ9">
        <f t="shared" si="7"/>
        <v>-984.02927622106836</v>
      </c>
      <c r="AK9">
        <f t="shared" si="24"/>
        <v>1398.239582188874</v>
      </c>
      <c r="AL9">
        <f t="shared" si="8"/>
        <v>4777.0361504410457</v>
      </c>
      <c r="AN9">
        <f t="shared" si="9"/>
        <v>4177.6394443733334</v>
      </c>
      <c r="AO9">
        <f t="shared" si="9"/>
        <v>-208.8819722186667</v>
      </c>
      <c r="AP9">
        <f t="shared" si="9"/>
        <v>-28.229153730809202</v>
      </c>
      <c r="AQ9">
        <f t="shared" si="9"/>
        <v>-1274.7988156634572</v>
      </c>
      <c r="AR9">
        <f t="shared" si="9"/>
        <v>2665.7295027604005</v>
      </c>
      <c r="AS9">
        <f t="shared" si="9"/>
        <v>-601.25156646475773</v>
      </c>
      <c r="AT9">
        <f t="shared" si="9"/>
        <v>854.33813749177693</v>
      </c>
      <c r="AU9">
        <f t="shared" si="9"/>
        <v>2918.8160737874196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7399.5123697489234</v>
      </c>
      <c r="P10">
        <f t="shared" si="22"/>
        <v>369.97561848744618</v>
      </c>
      <c r="Q10" s="4">
        <f t="shared" si="23"/>
        <v>50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6732.0877282059328</v>
      </c>
      <c r="AF10">
        <f t="shared" si="4"/>
        <v>-336.60438641029663</v>
      </c>
      <c r="AG10">
        <f t="shared" si="4"/>
        <v>-45.490076857823823</v>
      </c>
      <c r="AH10">
        <f t="shared" si="5"/>
        <v>-2487.3217117980744</v>
      </c>
      <c r="AI10">
        <f t="shared" si="6"/>
        <v>3862.6715531397381</v>
      </c>
      <c r="AJ10">
        <f t="shared" si="7"/>
        <v>-650.72473905927836</v>
      </c>
      <c r="AK10">
        <f t="shared" si="24"/>
        <v>1473.8942810503113</v>
      </c>
      <c r="AL10">
        <f t="shared" si="8"/>
        <v>4685.8410951307706</v>
      </c>
      <c r="AN10">
        <f t="shared" si="9"/>
        <v>3789.1285122086956</v>
      </c>
      <c r="AO10">
        <f t="shared" si="9"/>
        <v>-189.45642561043476</v>
      </c>
      <c r="AP10">
        <f t="shared" si="9"/>
        <v>-25.603906871617717</v>
      </c>
      <c r="AQ10">
        <f t="shared" si="9"/>
        <v>-1399.9790254844881</v>
      </c>
      <c r="AR10">
        <f t="shared" si="9"/>
        <v>2174.089154242155</v>
      </c>
      <c r="AS10">
        <f t="shared" si="9"/>
        <v>-366.25780321287738</v>
      </c>
      <c r="AT10">
        <f t="shared" si="9"/>
        <v>829.57547046068953</v>
      </c>
      <c r="AU10">
        <f t="shared" si="9"/>
        <v>2637.4068214899671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21462.192383269743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7399.5123697489234</v>
      </c>
      <c r="P11">
        <f t="shared" si="22"/>
        <v>369.97561848744618</v>
      </c>
      <c r="Q11" s="4">
        <f t="shared" si="23"/>
        <v>50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6621.2938962444914</v>
      </c>
      <c r="AF11">
        <f t="shared" si="4"/>
        <v>-331.06469481222462</v>
      </c>
      <c r="AG11">
        <f t="shared" si="4"/>
        <v>-44.741420551670501</v>
      </c>
      <c r="AH11">
        <f t="shared" si="5"/>
        <v>-2937.5553757508483</v>
      </c>
      <c r="AI11">
        <f t="shared" si="6"/>
        <v>3307.9324051297476</v>
      </c>
      <c r="AJ11">
        <f t="shared" si="7"/>
        <v>-336.93304820195408</v>
      </c>
      <c r="AK11">
        <f t="shared" si="24"/>
        <v>1520.571291121918</v>
      </c>
      <c r="AL11">
        <f t="shared" si="8"/>
        <v>4491.570648049712</v>
      </c>
      <c r="AN11">
        <f t="shared" si="9"/>
        <v>3432.9999754263295</v>
      </c>
      <c r="AO11">
        <f t="shared" si="9"/>
        <v>-171.64999877131649</v>
      </c>
      <c r="AP11">
        <f t="shared" si="9"/>
        <v>-23.197474400213864</v>
      </c>
      <c r="AQ11">
        <f t="shared" si="9"/>
        <v>-1523.0599473142263</v>
      </c>
      <c r="AR11">
        <f t="shared" si="9"/>
        <v>1715.0925549405724</v>
      </c>
      <c r="AS11">
        <f t="shared" si="9"/>
        <v>-174.69261511767152</v>
      </c>
      <c r="AT11">
        <f t="shared" si="9"/>
        <v>788.3838547049404</v>
      </c>
      <c r="AU11">
        <f t="shared" si="9"/>
        <v>2328.7837945278416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7399.5123697489234</v>
      </c>
      <c r="P12">
        <f t="shared" si="22"/>
        <v>369.97561848744618</v>
      </c>
      <c r="Q12" s="4">
        <f t="shared" si="23"/>
        <v>50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6504.2272616170794</v>
      </c>
      <c r="AF12">
        <f t="shared" si="4"/>
        <v>-325.21136308085397</v>
      </c>
      <c r="AG12">
        <f t="shared" si="4"/>
        <v>-43.950377650613873</v>
      </c>
      <c r="AH12">
        <f t="shared" si="5"/>
        <v>-3436.2869553992932</v>
      </c>
      <c r="AI12">
        <f t="shared" si="6"/>
        <v>2698.7785654863183</v>
      </c>
      <c r="AJ12">
        <f t="shared" si="7"/>
        <v>-43.977152551848121</v>
      </c>
      <c r="AK12">
        <f t="shared" si="24"/>
        <v>1539.8865811672354</v>
      </c>
      <c r="AL12">
        <f t="shared" si="8"/>
        <v>4194.687994101705</v>
      </c>
      <c r="AN12">
        <f t="shared" si="9"/>
        <v>3106.4760482978563</v>
      </c>
      <c r="AO12">
        <f t="shared" si="9"/>
        <v>-155.32380241489281</v>
      </c>
      <c r="AP12">
        <f t="shared" si="9"/>
        <v>-20.991086257237136</v>
      </c>
      <c r="AQ12">
        <f t="shared" si="9"/>
        <v>-1641.2008210445458</v>
      </c>
      <c r="AR12">
        <f t="shared" si="9"/>
        <v>1288.9603385811806</v>
      </c>
      <c r="AS12">
        <f t="shared" si="9"/>
        <v>-21.003874185154505</v>
      </c>
      <c r="AT12">
        <f t="shared" si="9"/>
        <v>735.46335161449861</v>
      </c>
      <c r="AU12">
        <f t="shared" si="9"/>
        <v>2003.4198160105243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7399.5123697489234</v>
      </c>
      <c r="P13">
        <f t="shared" si="22"/>
        <v>369.97561848744618</v>
      </c>
      <c r="Q13" s="4">
        <f t="shared" si="23"/>
        <v>50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6380.4292146387725</v>
      </c>
      <c r="AF13">
        <f t="shared" si="4"/>
        <v>-319.02146073193859</v>
      </c>
      <c r="AG13">
        <f t="shared" si="4"/>
        <v>-43.113849236360352</v>
      </c>
      <c r="AH13">
        <f t="shared" si="5"/>
        <v>-3970.2463774737912</v>
      </c>
      <c r="AI13">
        <f t="shared" si="6"/>
        <v>2048.047527196682</v>
      </c>
      <c r="AJ13">
        <f t="shared" si="7"/>
        <v>221.8563592472492</v>
      </c>
      <c r="AK13">
        <f t="shared" si="24"/>
        <v>1533.5858299131758</v>
      </c>
      <c r="AL13">
        <f t="shared" si="8"/>
        <v>3803.4897163571068</v>
      </c>
      <c r="AN13">
        <f t="shared" si="9"/>
        <v>2807.1367114244663</v>
      </c>
      <c r="AO13">
        <f t="shared" si="9"/>
        <v>-140.35683557122329</v>
      </c>
      <c r="AP13">
        <f t="shared" si="9"/>
        <v>-18.968389882695178</v>
      </c>
      <c r="AQ13">
        <f t="shared" si="9"/>
        <v>-1746.7515091361533</v>
      </c>
      <c r="AR13">
        <f t="shared" si="9"/>
        <v>901.05997683439421</v>
      </c>
      <c r="AS13">
        <f t="shared" si="9"/>
        <v>97.60803070694152</v>
      </c>
      <c r="AT13">
        <f t="shared" si="9"/>
        <v>674.71716062496262</v>
      </c>
      <c r="AU13">
        <f t="shared" si="9"/>
        <v>1673.3851681662982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7399.5123697489234</v>
      </c>
      <c r="P14">
        <f t="shared" si="22"/>
        <v>369.97561848744618</v>
      </c>
      <c r="Q14" s="4">
        <f t="shared" si="23"/>
        <v>50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6249.1792300671932</v>
      </c>
      <c r="AF14">
        <f t="shared" si="4"/>
        <v>-312.45896150335966</v>
      </c>
      <c r="AG14">
        <f t="shared" si="4"/>
        <v>-42.22696657428007</v>
      </c>
      <c r="AH14">
        <f t="shared" si="5"/>
        <v>-4557.441697166837</v>
      </c>
      <c r="AI14">
        <f t="shared" si="6"/>
        <v>1337.0516048227164</v>
      </c>
      <c r="AJ14">
        <f t="shared" si="7"/>
        <v>469.08279573236905</v>
      </c>
      <c r="AK14">
        <f t="shared" si="24"/>
        <v>1503.931380043899</v>
      </c>
      <c r="AL14">
        <f t="shared" si="8"/>
        <v>3310.0657805989845</v>
      </c>
      <c r="AN14">
        <f t="shared" si="9"/>
        <v>2532.6665619367973</v>
      </c>
      <c r="AO14">
        <f t="shared" si="9"/>
        <v>-126.63332809683988</v>
      </c>
      <c r="AP14">
        <f t="shared" si="9"/>
        <v>-17.113739631620717</v>
      </c>
      <c r="AQ14">
        <f t="shared" si="9"/>
        <v>-1847.0393902059404</v>
      </c>
      <c r="AR14">
        <f t="shared" si="9"/>
        <v>541.88010400239648</v>
      </c>
      <c r="AS14">
        <f t="shared" si="9"/>
        <v>190.10981567229368</v>
      </c>
      <c r="AT14">
        <f t="shared" si="9"/>
        <v>609.51311803609281</v>
      </c>
      <c r="AU14">
        <f t="shared" si="9"/>
        <v>1341.503037710783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7399.5123697489234</v>
      </c>
      <c r="P15">
        <f t="shared" si="22"/>
        <v>369.97561848744618</v>
      </c>
      <c r="Q15" s="4">
        <f t="shared" si="23"/>
        <v>50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6109.7453808699211</v>
      </c>
      <c r="AF15">
        <f t="shared" si="4"/>
        <v>-305.48726904349604</v>
      </c>
      <c r="AG15">
        <f t="shared" si="4"/>
        <v>-41.284783885544293</v>
      </c>
      <c r="AH15">
        <f t="shared" si="5"/>
        <v>-5199.1302299297085</v>
      </c>
      <c r="AI15">
        <f t="shared" si="6"/>
        <v>563.84309801117251</v>
      </c>
      <c r="AJ15">
        <f t="shared" si="7"/>
        <v>697.78125589092087</v>
      </c>
      <c r="AK15">
        <f t="shared" si="24"/>
        <v>1452.4559753711551</v>
      </c>
      <c r="AL15">
        <f t="shared" si="8"/>
        <v>2714.0803292732485</v>
      </c>
      <c r="AN15">
        <f t="shared" si="9"/>
        <v>2280.9696909133927</v>
      </c>
      <c r="AO15">
        <f t="shared" si="9"/>
        <v>-114.04848454566964</v>
      </c>
      <c r="AP15">
        <f t="shared" si="9"/>
        <v>-15.412973023996644</v>
      </c>
      <c r="AQ15">
        <f t="shared" si="9"/>
        <v>-1941.0069870853965</v>
      </c>
      <c r="AR15">
        <f t="shared" si="9"/>
        <v>210.5012462583301</v>
      </c>
      <c r="AS15">
        <f t="shared" si="9"/>
        <v>260.50478315481854</v>
      </c>
      <c r="AT15">
        <f t="shared" si="9"/>
        <v>542.2497748565653</v>
      </c>
      <c r="AU15">
        <f t="shared" si="9"/>
        <v>1013.2558042697138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7399.5123697489234</v>
      </c>
      <c r="P16">
        <f t="shared" si="22"/>
        <v>369.97561848744618</v>
      </c>
      <c r="Q16" s="4">
        <f t="shared" si="23"/>
        <v>50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5962.3268415687589</v>
      </c>
      <c r="AF16">
        <f t="shared" si="4"/>
        <v>-298.11634207843798</v>
      </c>
      <c r="AG16">
        <f t="shared" si="4"/>
        <v>-40.28864703263595</v>
      </c>
      <c r="AH16">
        <f t="shared" si="5"/>
        <v>-5832.8901405290508</v>
      </c>
      <c r="AI16">
        <f t="shared" si="6"/>
        <v>-208.96828807136535</v>
      </c>
      <c r="AJ16">
        <f t="shared" si="7"/>
        <v>886.28302827575862</v>
      </c>
      <c r="AK16">
        <f t="shared" si="24"/>
        <v>1380.7612834592323</v>
      </c>
      <c r="AL16">
        <f t="shared" si="8"/>
        <v>2058.0760236636256</v>
      </c>
      <c r="AN16">
        <f t="shared" si="9"/>
        <v>2050.4706113624397</v>
      </c>
      <c r="AO16">
        <f t="shared" si="9"/>
        <v>-102.523530568122</v>
      </c>
      <c r="AP16">
        <f t="shared" si="9"/>
        <v>-13.855444175924902</v>
      </c>
      <c r="AQ16">
        <f t="shared" si="9"/>
        <v>-2005.9567565258947</v>
      </c>
      <c r="AR16">
        <f t="shared" si="9"/>
        <v>-71.865119907501722</v>
      </c>
      <c r="AS16">
        <f t="shared" si="9"/>
        <v>304.79665927716849</v>
      </c>
      <c r="AT16">
        <f t="shared" si="9"/>
        <v>474.84992156104511</v>
      </c>
      <c r="AU16">
        <f t="shared" si="9"/>
        <v>707.78146093071189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7399.5123697489234</v>
      </c>
      <c r="P17">
        <f t="shared" si="22"/>
        <v>369.97561848744618</v>
      </c>
      <c r="Q17" s="4">
        <f t="shared" si="23"/>
        <v>50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5806.8758935016449</v>
      </c>
      <c r="AF17">
        <f t="shared" si="4"/>
        <v>-290.34379467508222</v>
      </c>
      <c r="AG17">
        <f t="shared" si="4"/>
        <v>-39.238233570914893</v>
      </c>
      <c r="AH17">
        <f t="shared" si="5"/>
        <v>-6475.2699139469642</v>
      </c>
      <c r="AI17">
        <f t="shared" si="6"/>
        <v>-997.97604869131646</v>
      </c>
      <c r="AJ17">
        <f t="shared" si="7"/>
        <v>1044.8097800209307</v>
      </c>
      <c r="AK17">
        <f t="shared" si="24"/>
        <v>1292.2831360620198</v>
      </c>
      <c r="AL17">
        <f t="shared" si="8"/>
        <v>1339.1168673916341</v>
      </c>
      <c r="AN17">
        <f t="shared" si="9"/>
        <v>1839.5927140173376</v>
      </c>
      <c r="AO17">
        <f t="shared" si="9"/>
        <v>-91.979635700866865</v>
      </c>
      <c r="AP17">
        <f t="shared" si="9"/>
        <v>-12.430499620069948</v>
      </c>
      <c r="AQ17">
        <f t="shared" si="9"/>
        <v>-2051.3369965979164</v>
      </c>
      <c r="AR17">
        <f t="shared" si="9"/>
        <v>-316.1544179015159</v>
      </c>
      <c r="AS17">
        <f t="shared" si="9"/>
        <v>330.99113776677393</v>
      </c>
      <c r="AT17">
        <f t="shared" si="9"/>
        <v>409.38960727704313</v>
      </c>
      <c r="AU17">
        <f t="shared" si="9"/>
        <v>424.22632714230116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7399.5123697489234</v>
      </c>
      <c r="P18">
        <f t="shared" si="22"/>
        <v>369.97561848744618</v>
      </c>
      <c r="Q18" s="4">
        <f t="shared" si="23"/>
        <v>50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5643.0456967625323</v>
      </c>
      <c r="AF18">
        <f t="shared" si="4"/>
        <v>-282.15228483812666</v>
      </c>
      <c r="AG18">
        <f t="shared" si="4"/>
        <v>-38.131199833064201</v>
      </c>
      <c r="AH18">
        <f t="shared" si="5"/>
        <v>-7146.5140214153926</v>
      </c>
      <c r="AI18">
        <f t="shared" si="6"/>
        <v>-1823.7518093240506</v>
      </c>
      <c r="AJ18">
        <f t="shared" si="7"/>
        <v>1182.5096184170452</v>
      </c>
      <c r="AK18">
        <f t="shared" si="24"/>
        <v>1189.5583598504772</v>
      </c>
      <c r="AL18">
        <f t="shared" si="8"/>
        <v>548.31616894347189</v>
      </c>
      <c r="AN18">
        <f t="shared" si="9"/>
        <v>1646.7742619313863</v>
      </c>
      <c r="AO18">
        <f t="shared" si="9"/>
        <v>-82.338713096569322</v>
      </c>
      <c r="AP18">
        <f t="shared" si="9"/>
        <v>-11.12758638436646</v>
      </c>
      <c r="AQ18">
        <f t="shared" si="9"/>
        <v>-2085.5218946304913</v>
      </c>
      <c r="AR18">
        <f t="shared" si="9"/>
        <v>-532.2139321800405</v>
      </c>
      <c r="AS18">
        <f t="shared" si="9"/>
        <v>345.08428758829547</v>
      </c>
      <c r="AT18">
        <f t="shared" si="9"/>
        <v>347.14127712822506</v>
      </c>
      <c r="AU18">
        <f t="shared" si="9"/>
        <v>160.01163253648002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7399.5123697489234</v>
      </c>
      <c r="P19">
        <f t="shared" si="22"/>
        <v>369.97561848744618</v>
      </c>
      <c r="Q19" s="4">
        <f t="shared" si="23"/>
        <v>50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5469.3832113768531</v>
      </c>
      <c r="AF19">
        <f t="shared" si="4"/>
        <v>-273.46916056884265</v>
      </c>
      <c r="AG19">
        <f t="shared" si="4"/>
        <v>-36.957727334419182</v>
      </c>
      <c r="AH19">
        <f t="shared" si="5"/>
        <v>-7921.6050031437526</v>
      </c>
      <c r="AI19">
        <f t="shared" si="6"/>
        <v>-2762.6486796701611</v>
      </c>
      <c r="AJ19">
        <f t="shared" si="7"/>
        <v>1321.1250089467976</v>
      </c>
      <c r="AK19">
        <f t="shared" si="24"/>
        <v>1074.2510328938417</v>
      </c>
      <c r="AL19">
        <f t="shared" si="8"/>
        <v>-367.27263782952173</v>
      </c>
      <c r="AN19">
        <f t="shared" si="9"/>
        <v>1470.2805888845735</v>
      </c>
      <c r="AO19">
        <f t="shared" si="9"/>
        <v>-73.514029444228683</v>
      </c>
      <c r="AP19">
        <f t="shared" si="9"/>
        <v>-9.9349829787125703</v>
      </c>
      <c r="AQ19">
        <f t="shared" si="9"/>
        <v>-2129.4872966125899</v>
      </c>
      <c r="AR19">
        <f t="shared" si="9"/>
        <v>-742.65572015095756</v>
      </c>
      <c r="AS19">
        <f t="shared" si="9"/>
        <v>355.14506500550226</v>
      </c>
      <c r="AT19">
        <f t="shared" si="9"/>
        <v>288.78035789622629</v>
      </c>
      <c r="AU19">
        <f t="shared" si="9"/>
        <v>-98.730297249229096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7399.5123697489234</v>
      </c>
      <c r="P20">
        <f t="shared" si="22"/>
        <v>369.97561848744618</v>
      </c>
      <c r="Q20" s="4">
        <f t="shared" si="23"/>
        <v>50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5286.1251495788474</v>
      </c>
      <c r="AF20">
        <f t="shared" si="4"/>
        <v>-264.30625747894237</v>
      </c>
      <c r="AG20">
        <f t="shared" si="4"/>
        <v>-35.719415587369397</v>
      </c>
      <c r="AH20">
        <f t="shared" si="5"/>
        <v>-8687.3447370559479</v>
      </c>
      <c r="AI20">
        <f t="shared" si="6"/>
        <v>-3701.2452605434119</v>
      </c>
      <c r="AJ20">
        <f t="shared" si="7"/>
        <v>1429.5213316637255</v>
      </c>
      <c r="AK20">
        <f t="shared" si="24"/>
        <v>946.3020527072764</v>
      </c>
      <c r="AL20">
        <f t="shared" si="8"/>
        <v>-1325.4218761724101</v>
      </c>
      <c r="AN20">
        <f t="shared" si="9"/>
        <v>1309.0031093348296</v>
      </c>
      <c r="AO20">
        <f t="shared" si="9"/>
        <v>-65.450155466741478</v>
      </c>
      <c r="AP20">
        <f t="shared" si="9"/>
        <v>-8.8451984666338621</v>
      </c>
      <c r="AQ20">
        <f t="shared" si="9"/>
        <v>-2151.2470762399194</v>
      </c>
      <c r="AR20">
        <f t="shared" si="9"/>
        <v>-916.53932083846519</v>
      </c>
      <c r="AS20">
        <f t="shared" si="9"/>
        <v>353.99235074057367</v>
      </c>
      <c r="AT20">
        <f t="shared" si="9"/>
        <v>234.33276631039399</v>
      </c>
      <c r="AU20">
        <f t="shared" si="9"/>
        <v>-328.21420378749764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7399.5123697489234</v>
      </c>
      <c r="P21">
        <f t="shared" si="22"/>
        <v>369.97561848744618</v>
      </c>
      <c r="Q21" s="4">
        <f t="shared" si="23"/>
        <v>50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5094.6275958677616</v>
      </c>
      <c r="AF21">
        <f t="shared" si="4"/>
        <v>-254.7313797933881</v>
      </c>
      <c r="AG21">
        <f t="shared" si="4"/>
        <v>-34.425427928844925</v>
      </c>
      <c r="AH21">
        <f t="shared" si="5"/>
        <v>-9367.9350265077974</v>
      </c>
      <c r="AI21">
        <f t="shared" si="6"/>
        <v>-4562.4642383622695</v>
      </c>
      <c r="AJ21">
        <f t="shared" si="7"/>
        <v>1494.3625662162722</v>
      </c>
      <c r="AK21">
        <f t="shared" si="24"/>
        <v>808.40756608129129</v>
      </c>
      <c r="AL21">
        <f t="shared" si="8"/>
        <v>-2259.6941060647059</v>
      </c>
      <c r="AN21">
        <f t="shared" si="9"/>
        <v>1162.136249217614</v>
      </c>
      <c r="AO21">
        <f t="shared" si="9"/>
        <v>-58.106812460880704</v>
      </c>
      <c r="AP21">
        <f t="shared" si="9"/>
        <v>-7.8527894214267464</v>
      </c>
      <c r="AQ21">
        <f t="shared" si="9"/>
        <v>-2136.9210349055443</v>
      </c>
      <c r="AR21">
        <f t="shared" si="9"/>
        <v>-1040.7443875702377</v>
      </c>
      <c r="AS21">
        <f t="shared" si="9"/>
        <v>340.87926447899378</v>
      </c>
      <c r="AT21">
        <f t="shared" si="9"/>
        <v>184.40596864172403</v>
      </c>
      <c r="AU21">
        <f t="shared" si="9"/>
        <v>-515.45915444951981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7399.5123697489234</v>
      </c>
      <c r="P22">
        <f t="shared" si="22"/>
        <v>369.97561848744618</v>
      </c>
      <c r="Q22" s="4">
        <f t="shared" si="23"/>
        <v>50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4894.8177688105761</v>
      </c>
      <c r="AF22">
        <f t="shared" si="4"/>
        <v>-244.74088844052883</v>
      </c>
      <c r="AG22">
        <f t="shared" si="4"/>
        <v>-33.075272559998872</v>
      </c>
      <c r="AH22">
        <f t="shared" si="5"/>
        <v>-10059.010895576052</v>
      </c>
      <c r="AI22">
        <f t="shared" si="6"/>
        <v>-5442.0092877660027</v>
      </c>
      <c r="AJ22">
        <f t="shared" si="7"/>
        <v>1543.2247673104096</v>
      </c>
      <c r="AK22">
        <f t="shared" si="24"/>
        <v>664.28875237014188</v>
      </c>
      <c r="AL22">
        <f t="shared" si="8"/>
        <v>-3234.4957680854513</v>
      </c>
      <c r="AN22">
        <f t="shared" si="9"/>
        <v>1028.5431092719223</v>
      </c>
      <c r="AO22">
        <f t="shared" si="9"/>
        <v>-51.427155463596115</v>
      </c>
      <c r="AP22">
        <f t="shared" si="9"/>
        <v>-6.9500735850977584</v>
      </c>
      <c r="AQ22">
        <f t="shared" si="9"/>
        <v>-2113.6897901819148</v>
      </c>
      <c r="AR22">
        <f t="shared" si="9"/>
        <v>-1143.5239099586863</v>
      </c>
      <c r="AS22">
        <f t="shared" si="9"/>
        <v>324.27626020908826</v>
      </c>
      <c r="AT22">
        <f t="shared" si="9"/>
        <v>139.58632396302244</v>
      </c>
      <c r="AU22">
        <f t="shared" si="9"/>
        <v>-679.66132578657562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7399.5123697489234</v>
      </c>
      <c r="P23">
        <f t="shared" si="22"/>
        <v>369.97561848744618</v>
      </c>
      <c r="Q23" s="4">
        <f t="shared" si="23"/>
        <v>50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4687.2631633865813</v>
      </c>
      <c r="AF23">
        <f t="shared" si="4"/>
        <v>-234.36315816932907</v>
      </c>
      <c r="AG23">
        <f t="shared" si="4"/>
        <v>-31.672784159056871</v>
      </c>
      <c r="AH23">
        <f t="shared" si="5"/>
        <v>-10717.356753420192</v>
      </c>
      <c r="AI23">
        <f t="shared" si="6"/>
        <v>-6296.129532361997</v>
      </c>
      <c r="AJ23">
        <f t="shared" si="7"/>
        <v>0</v>
      </c>
      <c r="AK23">
        <f t="shared" si="24"/>
        <v>515.35910302128048</v>
      </c>
      <c r="AL23">
        <f t="shared" si="8"/>
        <v>-5780.7704293407169</v>
      </c>
      <c r="AN23">
        <f t="shared" si="9"/>
        <v>907.29115145247761</v>
      </c>
      <c r="AO23">
        <f t="shared" si="9"/>
        <v>-45.36455757262388</v>
      </c>
      <c r="AP23">
        <f t="shared" si="9"/>
        <v>-6.1307496096750453</v>
      </c>
      <c r="AQ23">
        <f t="shared" si="9"/>
        <v>-2074.5075773198328</v>
      </c>
      <c r="AR23">
        <f t="shared" si="9"/>
        <v>-1218.7117330496544</v>
      </c>
      <c r="AS23">
        <f t="shared" si="9"/>
        <v>0</v>
      </c>
      <c r="AT23">
        <f t="shared" si="9"/>
        <v>99.75560101768707</v>
      </c>
      <c r="AU23">
        <f t="shared" si="9"/>
        <v>-1118.9561320319674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62297.998420073454</v>
      </c>
      <c r="AO25" s="8">
        <f t="shared" si="25"/>
        <v>-8664.5341983153667</v>
      </c>
      <c r="AP25" s="8">
        <f t="shared" si="25"/>
        <v>-2890.8683653395724</v>
      </c>
      <c r="AQ25" s="8">
        <f t="shared" si="25"/>
        <v>-33439.464161890639</v>
      </c>
      <c r="AR25" s="8">
        <f t="shared" si="25"/>
        <v>17303.131694527874</v>
      </c>
      <c r="AS25" s="8">
        <f t="shared" si="25"/>
        <v>-6183.3842642331219</v>
      </c>
      <c r="AT25" s="8">
        <f t="shared" si="25"/>
        <v>10342.444952974989</v>
      </c>
      <c r="AU25" s="9">
        <f t="shared" si="25"/>
        <v>21462.192383269743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F14FA-81FC-4442-87B0-B160FD03AAE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27374.474202337191</v>
      </c>
      <c r="K3">
        <v>1</v>
      </c>
      <c r="L3" s="2">
        <v>0</v>
      </c>
      <c r="O3">
        <f>$C$3</f>
        <v>27374.474202337191</v>
      </c>
      <c r="P3">
        <f>O3*B5</f>
        <v>21899.579361869753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27374.474202337191</v>
      </c>
      <c r="AF3">
        <f t="shared" ref="AF3:AG23" si="4">-$Z3*P3</f>
        <v>-21899.579361869753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2954.9866364674376</v>
      </c>
      <c r="AJ3">
        <f t="shared" ref="AJ3:AJ23" si="7">AB3-AC3</f>
        <v>0</v>
      </c>
      <c r="AL3">
        <f t="shared" ref="AL3:AL23" si="8">SUM(AI3:AK3)</f>
        <v>2954.9866364674376</v>
      </c>
      <c r="AN3">
        <f t="shared" ref="AN3:AU23" si="9">AE3*$K3</f>
        <v>27374.474202337191</v>
      </c>
      <c r="AO3">
        <f t="shared" si="9"/>
        <v>-21899.579361869753</v>
      </c>
      <c r="AP3">
        <f t="shared" si="9"/>
        <v>-2519.9082039999998</v>
      </c>
      <c r="AQ3">
        <f t="shared" si="9"/>
        <v>0</v>
      </c>
      <c r="AR3">
        <f t="shared" si="9"/>
        <v>2954.9866364674376</v>
      </c>
      <c r="AS3">
        <f t="shared" si="9"/>
        <v>0</v>
      </c>
      <c r="AT3">
        <f t="shared" si="9"/>
        <v>0</v>
      </c>
      <c r="AU3">
        <f t="shared" si="9"/>
        <v>2954.9866364674376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27374.474202337191</v>
      </c>
      <c r="P5">
        <f t="shared" ref="P5:P23" si="22">O5*$C$5</f>
        <v>1368.7237101168596</v>
      </c>
      <c r="Q5" s="4">
        <f t="shared" ref="Q5:Q23" si="23">$C$8</f>
        <v>50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26213.137343134269</v>
      </c>
      <c r="AF5">
        <f t="shared" si="4"/>
        <v>-1310.6568671567136</v>
      </c>
      <c r="AG5">
        <f t="shared" si="4"/>
        <v>-47.87879604441175</v>
      </c>
      <c r="AH5">
        <f t="shared" si="5"/>
        <v>-6029.5361258824787</v>
      </c>
      <c r="AI5">
        <f t="shared" si="6"/>
        <v>18825.065554050663</v>
      </c>
      <c r="AJ5">
        <f t="shared" si="7"/>
        <v>-5690.2868337046821</v>
      </c>
      <c r="AK5">
        <f>H5*SUM(AB5, AE5:AF5)</f>
        <v>2739.2972846502025</v>
      </c>
      <c r="AL5">
        <f t="shared" si="8"/>
        <v>15874.076004996183</v>
      </c>
      <c r="AN5">
        <f t="shared" si="9"/>
        <v>22243.428938142701</v>
      </c>
      <c r="AO5">
        <f t="shared" si="9"/>
        <v>-1112.1714469071351</v>
      </c>
      <c r="AP5">
        <f t="shared" si="9"/>
        <v>-40.628047818802649</v>
      </c>
      <c r="AQ5">
        <f t="shared" si="9"/>
        <v>-5116.4252714358572</v>
      </c>
      <c r="AR5">
        <f t="shared" si="9"/>
        <v>15974.204171980904</v>
      </c>
      <c r="AS5">
        <f t="shared" si="9"/>
        <v>-4828.5517741092008</v>
      </c>
      <c r="AT5">
        <f t="shared" si="9"/>
        <v>2324.4590563106763</v>
      </c>
      <c r="AU5">
        <f t="shared" si="9"/>
        <v>13470.111454182379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27374.474202337191</v>
      </c>
      <c r="P6">
        <f t="shared" si="22"/>
        <v>1368.7237101168596</v>
      </c>
      <c r="Q6" s="4">
        <f t="shared" si="23"/>
        <v>50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25580.655598522619</v>
      </c>
      <c r="AF6">
        <f t="shared" si="4"/>
        <v>-1279.0327799261311</v>
      </c>
      <c r="AG6">
        <f t="shared" si="4"/>
        <v>-46.723556057085077</v>
      </c>
      <c r="AH6">
        <f t="shared" si="5"/>
        <v>-6764.5202688256422</v>
      </c>
      <c r="AI6">
        <f t="shared" si="6"/>
        <v>17490.378993713759</v>
      </c>
      <c r="AJ6">
        <f t="shared" si="7"/>
        <v>-4445.1085088820546</v>
      </c>
      <c r="AK6">
        <f>H6*SUM(AB6, AE6:AF6)</f>
        <v>3174.809918126567</v>
      </c>
      <c r="AL6">
        <f t="shared" si="8"/>
        <v>16220.080402958272</v>
      </c>
      <c r="AN6">
        <f t="shared" si="9"/>
        <v>19995.661281814995</v>
      </c>
      <c r="AO6">
        <f t="shared" si="9"/>
        <v>-999.78306409074992</v>
      </c>
      <c r="AP6">
        <f t="shared" si="9"/>
        <v>-36.522457260764114</v>
      </c>
      <c r="AQ6">
        <f t="shared" si="9"/>
        <v>-5287.630549907467</v>
      </c>
      <c r="AR6">
        <f t="shared" si="9"/>
        <v>13671.725210556015</v>
      </c>
      <c r="AS6">
        <f t="shared" si="9"/>
        <v>-3474.6132194380748</v>
      </c>
      <c r="AT6">
        <f t="shared" si="9"/>
        <v>2481.6574193146166</v>
      </c>
      <c r="AU6">
        <f t="shared" si="9"/>
        <v>12678.769410432556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27374.474202337191</v>
      </c>
      <c r="P7">
        <f t="shared" si="22"/>
        <v>1368.7237101168596</v>
      </c>
      <c r="Q7" s="4">
        <f t="shared" si="23"/>
        <v>50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24913.711757530098</v>
      </c>
      <c r="AF7">
        <f t="shared" si="4"/>
        <v>-1245.6855878765048</v>
      </c>
      <c r="AG7">
        <f t="shared" si="4"/>
        <v>-45.50537039247132</v>
      </c>
      <c r="AH7">
        <f t="shared" si="5"/>
        <v>-7509.5010404290251</v>
      </c>
      <c r="AI7">
        <f t="shared" si="6"/>
        <v>16113.019758832095</v>
      </c>
      <c r="AJ7">
        <f t="shared" si="7"/>
        <v>-3341.9642685059371</v>
      </c>
      <c r="AK7">
        <f>H7*SUM(AB7, AE7:AF7)</f>
        <v>3500.9686110052808</v>
      </c>
      <c r="AL7">
        <f t="shared" si="8"/>
        <v>16272.024101331439</v>
      </c>
      <c r="AN7">
        <f t="shared" si="9"/>
        <v>17939.234340717674</v>
      </c>
      <c r="AO7">
        <f t="shared" si="9"/>
        <v>-896.96171703588368</v>
      </c>
      <c r="AP7">
        <f t="shared" si="9"/>
        <v>-32.766354173820169</v>
      </c>
      <c r="AQ7">
        <f t="shared" si="9"/>
        <v>-5407.2512461095785</v>
      </c>
      <c r="AR7">
        <f t="shared" si="9"/>
        <v>11602.255023398391</v>
      </c>
      <c r="AS7">
        <f t="shared" si="9"/>
        <v>-2406.3969574069079</v>
      </c>
      <c r="AT7">
        <f t="shared" si="9"/>
        <v>2520.8887757697548</v>
      </c>
      <c r="AU7">
        <f t="shared" si="9"/>
        <v>11716.746841761238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27374.474202337191</v>
      </c>
      <c r="P8">
        <f t="shared" si="22"/>
        <v>1368.7237101168596</v>
      </c>
      <c r="Q8" s="4">
        <f t="shared" si="23"/>
        <v>50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24210.817744708966</v>
      </c>
      <c r="AF8">
        <f t="shared" si="4"/>
        <v>-1210.5408872354483</v>
      </c>
      <c r="AG8">
        <f t="shared" si="4"/>
        <v>-44.221521052342041</v>
      </c>
      <c r="AH8">
        <f t="shared" si="5"/>
        <v>-8287.9563620456483</v>
      </c>
      <c r="AI8">
        <f t="shared" si="6"/>
        <v>14668.098974375525</v>
      </c>
      <c r="AJ8">
        <f t="shared" si="7"/>
        <v>-2352.0527709919479</v>
      </c>
      <c r="AK8">
        <f t="shared" ref="AK8:AK23" si="24">H8*SUM(AB8:AB8, AE8:AF8)</f>
        <v>3729.8065332479982</v>
      </c>
      <c r="AL8">
        <f t="shared" si="8"/>
        <v>16045.852736631576</v>
      </c>
      <c r="AN8">
        <f t="shared" si="9"/>
        <v>16058.918458388238</v>
      </c>
      <c r="AO8">
        <f t="shared" si="9"/>
        <v>-802.94592291941183</v>
      </c>
      <c r="AP8">
        <f t="shared" si="9"/>
        <v>-29.331921299546185</v>
      </c>
      <c r="AQ8">
        <f t="shared" si="9"/>
        <v>-5497.361419519083</v>
      </c>
      <c r="AR8">
        <f t="shared" si="9"/>
        <v>9729.2791946501948</v>
      </c>
      <c r="AS8">
        <f t="shared" si="9"/>
        <v>-1560.105241279608</v>
      </c>
      <c r="AT8">
        <f t="shared" si="9"/>
        <v>2473.9626564692612</v>
      </c>
      <c r="AU8">
        <f t="shared" si="9"/>
        <v>10643.136609839848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27374.474202337191</v>
      </c>
      <c r="P9">
        <f t="shared" si="22"/>
        <v>1368.7237101168596</v>
      </c>
      <c r="Q9" s="4">
        <f t="shared" si="23"/>
        <v>50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23465.739464521008</v>
      </c>
      <c r="AF9">
        <f t="shared" si="4"/>
        <v>-1173.2869732260506</v>
      </c>
      <c r="AG9">
        <f t="shared" si="4"/>
        <v>-42.860621342121597</v>
      </c>
      <c r="AH9">
        <f t="shared" si="5"/>
        <v>-9186.8449969702724</v>
      </c>
      <c r="AI9">
        <f t="shared" si="6"/>
        <v>13062.746872982561</v>
      </c>
      <c r="AJ9">
        <f t="shared" si="7"/>
        <v>-1413.418610604931</v>
      </c>
      <c r="AK9">
        <f t="shared" si="24"/>
        <v>3870.5064463046888</v>
      </c>
      <c r="AL9">
        <f t="shared" si="8"/>
        <v>15519.83470868232</v>
      </c>
      <c r="AN9">
        <f t="shared" si="9"/>
        <v>14337.797616630573</v>
      </c>
      <c r="AO9">
        <f t="shared" si="9"/>
        <v>-716.88988083152879</v>
      </c>
      <c r="AP9">
        <f t="shared" si="9"/>
        <v>-26.188261207600537</v>
      </c>
      <c r="AQ9">
        <f t="shared" si="9"/>
        <v>-5613.2526529184142</v>
      </c>
      <c r="AR9">
        <f t="shared" si="9"/>
        <v>7981.4668216730279</v>
      </c>
      <c r="AS9">
        <f t="shared" si="9"/>
        <v>-863.6126731515443</v>
      </c>
      <c r="AT9">
        <f t="shared" si="9"/>
        <v>2364.9175081350209</v>
      </c>
      <c r="AU9">
        <f t="shared" si="9"/>
        <v>9482.771656656505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27374.474202337191</v>
      </c>
      <c r="P10">
        <f t="shared" si="22"/>
        <v>1368.7237101168596</v>
      </c>
      <c r="Q10" s="4">
        <f t="shared" si="23"/>
        <v>50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22679.492502710018</v>
      </c>
      <c r="AF10">
        <f t="shared" si="4"/>
        <v>-1133.9746251355009</v>
      </c>
      <c r="AG10">
        <f t="shared" si="4"/>
        <v>-41.424526248569329</v>
      </c>
      <c r="AH10">
        <f t="shared" si="5"/>
        <v>-10074.88880131053</v>
      </c>
      <c r="AI10">
        <f t="shared" si="6"/>
        <v>11429.204550015414</v>
      </c>
      <c r="AJ10">
        <f t="shared" si="7"/>
        <v>-602.9743766708998</v>
      </c>
      <c r="AK10">
        <f t="shared" si="24"/>
        <v>3927.5388148860884</v>
      </c>
      <c r="AL10">
        <f t="shared" si="8"/>
        <v>14753.768988230604</v>
      </c>
      <c r="AN10">
        <f t="shared" si="9"/>
        <v>12765.06117476625</v>
      </c>
      <c r="AO10">
        <f t="shared" si="9"/>
        <v>-638.25305873831246</v>
      </c>
      <c r="AP10">
        <f t="shared" si="9"/>
        <v>-23.315628056294116</v>
      </c>
      <c r="AQ10">
        <f t="shared" si="9"/>
        <v>-5670.6106568446748</v>
      </c>
      <c r="AR10">
        <f t="shared" si="9"/>
        <v>6432.881831126967</v>
      </c>
      <c r="AS10">
        <f t="shared" si="9"/>
        <v>-339.38170371761419</v>
      </c>
      <c r="AT10">
        <f t="shared" si="9"/>
        <v>2210.5994317244572</v>
      </c>
      <c r="AU10">
        <f t="shared" si="9"/>
        <v>8304.0995591338105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85551.195204629475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27374.474202337191</v>
      </c>
      <c r="P11">
        <f t="shared" si="22"/>
        <v>1368.7237101168596</v>
      </c>
      <c r="Q11" s="4">
        <f t="shared" si="23"/>
        <v>50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21857.894978855726</v>
      </c>
      <c r="AF11">
        <f t="shared" si="4"/>
        <v>-1092.8947489427862</v>
      </c>
      <c r="AG11">
        <f t="shared" si="4"/>
        <v>-39.923862678227316</v>
      </c>
      <c r="AH11">
        <f t="shared" si="5"/>
        <v>-10864.183078563174</v>
      </c>
      <c r="AI11">
        <f t="shared" si="6"/>
        <v>9860.8932886715393</v>
      </c>
      <c r="AJ11">
        <f t="shared" si="7"/>
        <v>47.42247917108034</v>
      </c>
      <c r="AK11">
        <f t="shared" si="24"/>
        <v>3912.3460821008744</v>
      </c>
      <c r="AL11">
        <f t="shared" si="8"/>
        <v>13820.661849943494</v>
      </c>
      <c r="AN11">
        <f t="shared" si="9"/>
        <v>11332.853382001911</v>
      </c>
      <c r="AO11">
        <f t="shared" si="9"/>
        <v>-566.64266910009553</v>
      </c>
      <c r="AP11">
        <f t="shared" si="9"/>
        <v>-20.699673166753151</v>
      </c>
      <c r="AQ11">
        <f t="shared" si="9"/>
        <v>-5632.8477222388101</v>
      </c>
      <c r="AR11">
        <f t="shared" si="9"/>
        <v>5112.6633174962526</v>
      </c>
      <c r="AS11">
        <f t="shared" si="9"/>
        <v>24.587546237951038</v>
      </c>
      <c r="AT11">
        <f t="shared" si="9"/>
        <v>2028.4681837381554</v>
      </c>
      <c r="AU11">
        <f t="shared" si="9"/>
        <v>7165.7190474723584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27374.474202337191</v>
      </c>
      <c r="P12">
        <f t="shared" si="22"/>
        <v>1368.7237101168596</v>
      </c>
      <c r="Q12" s="4">
        <f t="shared" si="23"/>
        <v>50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21000.634632858757</v>
      </c>
      <c r="AF12">
        <f t="shared" si="4"/>
        <v>-1050.031731642938</v>
      </c>
      <c r="AG12">
        <f t="shared" si="4"/>
        <v>-38.358060282059689</v>
      </c>
      <c r="AH12">
        <f t="shared" si="5"/>
        <v>-11665.637693853509</v>
      </c>
      <c r="AI12">
        <f t="shared" si="6"/>
        <v>8246.6071470802508</v>
      </c>
      <c r="AJ12">
        <f t="shared" si="7"/>
        <v>612.85642507452576</v>
      </c>
      <c r="AK12">
        <f t="shared" si="24"/>
        <v>3838.5984375019766</v>
      </c>
      <c r="AL12">
        <f t="shared" si="8"/>
        <v>12698.062009656753</v>
      </c>
      <c r="AN12">
        <f t="shared" si="9"/>
        <v>10030.087489564552</v>
      </c>
      <c r="AO12">
        <f t="shared" si="9"/>
        <v>-501.50437447822765</v>
      </c>
      <c r="AP12">
        <f t="shared" si="9"/>
        <v>-18.320146380579974</v>
      </c>
      <c r="AQ12">
        <f t="shared" si="9"/>
        <v>-5571.6109887382418</v>
      </c>
      <c r="AR12">
        <f t="shared" si="9"/>
        <v>3938.6519799675025</v>
      </c>
      <c r="AS12">
        <f t="shared" si="9"/>
        <v>292.7056095924508</v>
      </c>
      <c r="AT12">
        <f t="shared" si="9"/>
        <v>1833.3483172555684</v>
      </c>
      <c r="AU12">
        <f t="shared" si="9"/>
        <v>6064.7059068155213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27374.474202337191</v>
      </c>
      <c r="P13">
        <f t="shared" si="22"/>
        <v>1368.7237101168596</v>
      </c>
      <c r="Q13" s="4">
        <f t="shared" si="23"/>
        <v>50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20110.146234567339</v>
      </c>
      <c r="AF13">
        <f t="shared" si="4"/>
        <v>-1005.507311728367</v>
      </c>
      <c r="AG13">
        <f t="shared" si="4"/>
        <v>-36.73156621369985</v>
      </c>
      <c r="AH13">
        <f t="shared" si="5"/>
        <v>-12429.134655392398</v>
      </c>
      <c r="AI13">
        <f t="shared" si="6"/>
        <v>6638.7727012328724</v>
      </c>
      <c r="AJ13">
        <f t="shared" si="7"/>
        <v>1079.6061462489743</v>
      </c>
      <c r="AK13">
        <f t="shared" si="24"/>
        <v>3713.7642579378353</v>
      </c>
      <c r="AL13">
        <f t="shared" si="8"/>
        <v>11432.143105419682</v>
      </c>
      <c r="AN13">
        <f t="shared" si="9"/>
        <v>8847.669626621584</v>
      </c>
      <c r="AO13">
        <f t="shared" si="9"/>
        <v>-442.38348133107917</v>
      </c>
      <c r="AP13">
        <f t="shared" si="9"/>
        <v>-16.16043756900029</v>
      </c>
      <c r="AQ13">
        <f t="shared" si="9"/>
        <v>-5468.3280714627272</v>
      </c>
      <c r="AR13">
        <f t="shared" si="9"/>
        <v>2920.797636258776</v>
      </c>
      <c r="AS13">
        <f t="shared" si="9"/>
        <v>474.98404026829473</v>
      </c>
      <c r="AT13">
        <f t="shared" si="9"/>
        <v>1633.9095122495692</v>
      </c>
      <c r="AU13">
        <f t="shared" si="9"/>
        <v>5029.69118877664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27374.474202337191</v>
      </c>
      <c r="P14">
        <f t="shared" si="22"/>
        <v>1368.7237101168596</v>
      </c>
      <c r="Q14" s="4">
        <f t="shared" si="23"/>
        <v>50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19186.143254072467</v>
      </c>
      <c r="AF14">
        <f t="shared" si="4"/>
        <v>-959.30716270362336</v>
      </c>
      <c r="AG14">
        <f t="shared" si="4"/>
        <v>-35.043857120796105</v>
      </c>
      <c r="AH14">
        <f t="shared" si="5"/>
        <v>-13203.934307667549</v>
      </c>
      <c r="AI14">
        <f t="shared" si="6"/>
        <v>4987.8579265805001</v>
      </c>
      <c r="AJ14">
        <f t="shared" si="7"/>
        <v>1479.9405607151821</v>
      </c>
      <c r="AK14">
        <f t="shared" si="24"/>
        <v>3546.2648568964564</v>
      </c>
      <c r="AL14">
        <f t="shared" si="8"/>
        <v>10014.063344192138</v>
      </c>
      <c r="AN14">
        <f t="shared" si="9"/>
        <v>7775.7576928380267</v>
      </c>
      <c r="AO14">
        <f t="shared" si="9"/>
        <v>-388.78788464190137</v>
      </c>
      <c r="AP14">
        <f t="shared" si="9"/>
        <v>-14.202569947762038</v>
      </c>
      <c r="AQ14">
        <f t="shared" si="9"/>
        <v>-5351.2888134399254</v>
      </c>
      <c r="AR14">
        <f t="shared" si="9"/>
        <v>2021.4784248084381</v>
      </c>
      <c r="AS14">
        <f t="shared" si="9"/>
        <v>599.79012183605346</v>
      </c>
      <c r="AT14">
        <f t="shared" si="9"/>
        <v>1437.2297692502996</v>
      </c>
      <c r="AU14">
        <f t="shared" si="9"/>
        <v>4058.4983158947912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27374.474202337191</v>
      </c>
      <c r="P15">
        <f t="shared" si="22"/>
        <v>1368.7237101168596</v>
      </c>
      <c r="Q15" s="4">
        <f t="shared" si="23"/>
        <v>50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18226.173689772997</v>
      </c>
      <c r="AF15">
        <f t="shared" si="4"/>
        <v>-911.30868448864987</v>
      </c>
      <c r="AG15">
        <f t="shared" si="4"/>
        <v>-33.290454375589199</v>
      </c>
      <c r="AH15">
        <f t="shared" si="5"/>
        <v>-14029.641739989394</v>
      </c>
      <c r="AI15">
        <f t="shared" si="6"/>
        <v>3251.932810919363</v>
      </c>
      <c r="AJ15">
        <f t="shared" si="7"/>
        <v>1835.4014330166065</v>
      </c>
      <c r="AK15">
        <f t="shared" si="24"/>
        <v>3341.5841934565146</v>
      </c>
      <c r="AL15">
        <f t="shared" si="8"/>
        <v>8428.9184373924836</v>
      </c>
      <c r="AN15">
        <f t="shared" si="9"/>
        <v>6804.4324560340365</v>
      </c>
      <c r="AO15">
        <f t="shared" si="9"/>
        <v>-340.22162280170181</v>
      </c>
      <c r="AP15">
        <f t="shared" si="9"/>
        <v>-12.428425849825244</v>
      </c>
      <c r="AQ15">
        <f t="shared" si="9"/>
        <v>-5237.7285121385594</v>
      </c>
      <c r="AR15">
        <f t="shared" si="9"/>
        <v>1214.0538952439504</v>
      </c>
      <c r="AS15">
        <f t="shared" si="9"/>
        <v>685.21595883162706</v>
      </c>
      <c r="AT15">
        <f t="shared" si="9"/>
        <v>1247.5237165815147</v>
      </c>
      <c r="AU15">
        <f t="shared" si="9"/>
        <v>3146.7935706570915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27374.474202337191</v>
      </c>
      <c r="P16">
        <f t="shared" si="22"/>
        <v>1368.7237101168596</v>
      </c>
      <c r="Q16" s="4">
        <f t="shared" si="23"/>
        <v>50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17234.565040550631</v>
      </c>
      <c r="AF16">
        <f t="shared" si="4"/>
        <v>-861.72825202753154</v>
      </c>
      <c r="AG16">
        <f t="shared" si="4"/>
        <v>-31.479262237444487</v>
      </c>
      <c r="AH16">
        <f t="shared" si="5"/>
        <v>-14782.875943888203</v>
      </c>
      <c r="AI16">
        <f t="shared" si="6"/>
        <v>1558.4815823974532</v>
      </c>
      <c r="AJ16">
        <f t="shared" si="7"/>
        <v>2106.5783310414517</v>
      </c>
      <c r="AK16">
        <f t="shared" si="24"/>
        <v>3103.913983465724</v>
      </c>
      <c r="AL16">
        <f t="shared" si="8"/>
        <v>6768.9738969046284</v>
      </c>
      <c r="AN16">
        <f t="shared" si="9"/>
        <v>5927.0432591658255</v>
      </c>
      <c r="AO16">
        <f t="shared" si="9"/>
        <v>-296.35216295829127</v>
      </c>
      <c r="AP16">
        <f t="shared" si="9"/>
        <v>-10.825857723067761</v>
      </c>
      <c r="AQ16">
        <f t="shared" si="9"/>
        <v>-5083.8965188939783</v>
      </c>
      <c r="AR16">
        <f t="shared" si="9"/>
        <v>535.96871959048838</v>
      </c>
      <c r="AS16">
        <f t="shared" si="9"/>
        <v>724.46161928233505</v>
      </c>
      <c r="AT16">
        <f t="shared" si="9"/>
        <v>1067.4497679196024</v>
      </c>
      <c r="AU16">
        <f t="shared" si="9"/>
        <v>2327.8801067924255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27374.474202337191</v>
      </c>
      <c r="P17">
        <f t="shared" si="22"/>
        <v>1368.7237101168596</v>
      </c>
      <c r="Q17" s="4">
        <f t="shared" si="23"/>
        <v>50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16216.888137766304</v>
      </c>
      <c r="AF17">
        <f t="shared" si="4"/>
        <v>-810.84440688831523</v>
      </c>
      <c r="AG17">
        <f t="shared" si="4"/>
        <v>-29.620455936249051</v>
      </c>
      <c r="AH17">
        <f t="shared" si="5"/>
        <v>-15440.136788209953</v>
      </c>
      <c r="AI17">
        <f t="shared" si="6"/>
        <v>-63.713513268212409</v>
      </c>
      <c r="AJ17">
        <f t="shared" si="7"/>
        <v>2297.9558019050692</v>
      </c>
      <c r="AK17">
        <f t="shared" si="24"/>
        <v>2840.9194469930371</v>
      </c>
      <c r="AL17">
        <f t="shared" si="8"/>
        <v>5075.1617356298939</v>
      </c>
      <c r="AN17">
        <f t="shared" si="9"/>
        <v>5137.4387552614962</v>
      </c>
      <c r="AO17">
        <f t="shared" si="9"/>
        <v>-256.87193776307487</v>
      </c>
      <c r="AP17">
        <f t="shared" si="9"/>
        <v>-9.3836300147508762</v>
      </c>
      <c r="AQ17">
        <f t="shared" si="9"/>
        <v>-4891.3673479414165</v>
      </c>
      <c r="AR17">
        <f t="shared" si="9"/>
        <v>-20.184160457745335</v>
      </c>
      <c r="AS17">
        <f t="shared" si="9"/>
        <v>727.98227960220754</v>
      </c>
      <c r="AT17">
        <f t="shared" si="9"/>
        <v>899.99077156910039</v>
      </c>
      <c r="AU17">
        <f t="shared" si="9"/>
        <v>1607.7888907135628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27374.474202337191</v>
      </c>
      <c r="P18">
        <f t="shared" si="22"/>
        <v>1368.7237101168596</v>
      </c>
      <c r="Q18" s="4">
        <f t="shared" si="23"/>
        <v>50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15174.498904745631</v>
      </c>
      <c r="AF18">
        <f t="shared" si="4"/>
        <v>-758.72494523728164</v>
      </c>
      <c r="AG18">
        <f t="shared" si="4"/>
        <v>-27.716512091856099</v>
      </c>
      <c r="AH18">
        <f t="shared" si="5"/>
        <v>-16077.392850304614</v>
      </c>
      <c r="AI18">
        <f t="shared" si="6"/>
        <v>-1689.3354028881204</v>
      </c>
      <c r="AJ18">
        <f t="shared" si="7"/>
        <v>2443.8480655528965</v>
      </c>
      <c r="AK18">
        <f t="shared" si="24"/>
        <v>2559.5394082367743</v>
      </c>
      <c r="AL18">
        <f t="shared" si="8"/>
        <v>3314.0520709015505</v>
      </c>
      <c r="AN18">
        <f t="shared" si="9"/>
        <v>4428.2778444231844</v>
      </c>
      <c r="AO18">
        <f t="shared" si="9"/>
        <v>-221.41389222115927</v>
      </c>
      <c r="AP18">
        <f t="shared" si="9"/>
        <v>-8.0883340656915799</v>
      </c>
      <c r="AQ18">
        <f t="shared" si="9"/>
        <v>-4691.7636623128465</v>
      </c>
      <c r="AR18">
        <f t="shared" si="9"/>
        <v>-492.9880441765124</v>
      </c>
      <c r="AS18">
        <f t="shared" si="9"/>
        <v>713.17269267058941</v>
      </c>
      <c r="AT18">
        <f t="shared" si="9"/>
        <v>746.93416399260889</v>
      </c>
      <c r="AU18">
        <f t="shared" si="9"/>
        <v>967.11881248668578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27374.474202337191</v>
      </c>
      <c r="P19">
        <f t="shared" si="22"/>
        <v>1368.7237101168596</v>
      </c>
      <c r="Q19" s="4">
        <f t="shared" si="23"/>
        <v>50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14109.632404649321</v>
      </c>
      <c r="AF19">
        <f t="shared" si="4"/>
        <v>-705.48162023246607</v>
      </c>
      <c r="AG19">
        <f t="shared" si="4"/>
        <v>-25.771513089819752</v>
      </c>
      <c r="AH19">
        <f t="shared" si="5"/>
        <v>-16678.338811177848</v>
      </c>
      <c r="AI19">
        <f t="shared" si="6"/>
        <v>-3299.9595398508118</v>
      </c>
      <c r="AJ19">
        <f t="shared" si="7"/>
        <v>2545.8558703928229</v>
      </c>
      <c r="AK19">
        <f t="shared" si="24"/>
        <v>2263.8478232323523</v>
      </c>
      <c r="AL19">
        <f t="shared" si="8"/>
        <v>1509.7441537743634</v>
      </c>
      <c r="AN19">
        <f t="shared" si="9"/>
        <v>3792.9539472935057</v>
      </c>
      <c r="AO19">
        <f t="shared" si="9"/>
        <v>-189.64769736467528</v>
      </c>
      <c r="AP19">
        <f t="shared" si="9"/>
        <v>-6.9279028325038459</v>
      </c>
      <c r="AQ19">
        <f t="shared" si="9"/>
        <v>-4483.4740703315829</v>
      </c>
      <c r="AR19">
        <f t="shared" si="9"/>
        <v>-887.09572323525629</v>
      </c>
      <c r="AS19">
        <f t="shared" si="9"/>
        <v>684.37743776123546</v>
      </c>
      <c r="AT19">
        <f t="shared" si="9"/>
        <v>608.56798327159345</v>
      </c>
      <c r="AU19">
        <f t="shared" si="9"/>
        <v>405.84969779757267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27374.474202337191</v>
      </c>
      <c r="P20">
        <f t="shared" si="22"/>
        <v>1368.7237101168596</v>
      </c>
      <c r="Q20" s="4">
        <f t="shared" si="23"/>
        <v>50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13024.266018686514</v>
      </c>
      <c r="AF20">
        <f t="shared" si="4"/>
        <v>-651.21330093432573</v>
      </c>
      <c r="AG20">
        <f t="shared" si="4"/>
        <v>-23.78907065468772</v>
      </c>
      <c r="AH20">
        <f t="shared" si="5"/>
        <v>-17247.273042338351</v>
      </c>
      <c r="AI20">
        <f t="shared" si="6"/>
        <v>-4898.0093952408497</v>
      </c>
      <c r="AJ20">
        <f t="shared" si="7"/>
        <v>2611.3134138256046</v>
      </c>
      <c r="AK20">
        <f t="shared" si="24"/>
        <v>1957.7607209304688</v>
      </c>
      <c r="AL20">
        <f t="shared" si="8"/>
        <v>-328.93526048477634</v>
      </c>
      <c r="AN20">
        <f t="shared" si="9"/>
        <v>3225.198842789961</v>
      </c>
      <c r="AO20">
        <f t="shared" si="9"/>
        <v>-161.25994213949804</v>
      </c>
      <c r="AP20">
        <f t="shared" si="9"/>
        <v>-5.8908872896535822</v>
      </c>
      <c r="AQ20">
        <f t="shared" si="9"/>
        <v>-4270.9420229610723</v>
      </c>
      <c r="AR20">
        <f t="shared" si="9"/>
        <v>-1212.8940096002634</v>
      </c>
      <c r="AS20">
        <f t="shared" si="9"/>
        <v>646.63951030705334</v>
      </c>
      <c r="AT20">
        <f t="shared" si="9"/>
        <v>484.80026456349714</v>
      </c>
      <c r="AU20">
        <f t="shared" si="9"/>
        <v>-81.454234729712923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27374.474202337191</v>
      </c>
      <c r="P21">
        <f t="shared" si="22"/>
        <v>1368.7237101168596</v>
      </c>
      <c r="Q21" s="4">
        <f t="shared" si="23"/>
        <v>50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11920.96676876426</v>
      </c>
      <c r="AF21">
        <f t="shared" si="4"/>
        <v>-596.04833843821291</v>
      </c>
      <c r="AG21">
        <f t="shared" si="4"/>
        <v>-21.773873501004935</v>
      </c>
      <c r="AH21">
        <f t="shared" si="5"/>
        <v>-17773.064471359066</v>
      </c>
      <c r="AI21">
        <f t="shared" si="6"/>
        <v>-6469.9199145340244</v>
      </c>
      <c r="AJ21">
        <f t="shared" si="7"/>
        <v>2643.0122186540957</v>
      </c>
      <c r="AK21">
        <f t="shared" si="24"/>
        <v>1644.6144622389545</v>
      </c>
      <c r="AL21">
        <f t="shared" si="8"/>
        <v>-2182.293233640974</v>
      </c>
      <c r="AN21">
        <f t="shared" si="9"/>
        <v>2719.2934806336552</v>
      </c>
      <c r="AO21">
        <f t="shared" si="9"/>
        <v>-135.96467403168273</v>
      </c>
      <c r="AP21">
        <f t="shared" si="9"/>
        <v>-4.9668414825689799</v>
      </c>
      <c r="AQ21">
        <f t="shared" si="9"/>
        <v>-4054.2163471577487</v>
      </c>
      <c r="AR21">
        <f t="shared" si="9"/>
        <v>-1475.8543820383454</v>
      </c>
      <c r="AS21">
        <f t="shared" si="9"/>
        <v>602.89790541595482</v>
      </c>
      <c r="AT21">
        <f t="shared" si="9"/>
        <v>375.153246550473</v>
      </c>
      <c r="AU21">
        <f t="shared" si="9"/>
        <v>-497.8032300719176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27374.474202337191</v>
      </c>
      <c r="P22">
        <f t="shared" si="22"/>
        <v>1368.7237101168596</v>
      </c>
      <c r="Q22" s="4">
        <f t="shared" si="23"/>
        <v>50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10804.1029912994</v>
      </c>
      <c r="AF22">
        <f t="shared" si="4"/>
        <v>-540.20514956497004</v>
      </c>
      <c r="AG22">
        <f t="shared" si="4"/>
        <v>-19.733900478674695</v>
      </c>
      <c r="AH22">
        <f t="shared" si="5"/>
        <v>-18222.342873201866</v>
      </c>
      <c r="AI22">
        <f t="shared" si="6"/>
        <v>-7978.1789319461113</v>
      </c>
      <c r="AJ22">
        <f t="shared" si="7"/>
        <v>2639.2001307887285</v>
      </c>
      <c r="AK22">
        <f t="shared" si="24"/>
        <v>1327.6529668573241</v>
      </c>
      <c r="AL22">
        <f t="shared" si="8"/>
        <v>-4011.3258343000589</v>
      </c>
      <c r="AN22">
        <f t="shared" si="9"/>
        <v>2270.2552389944144</v>
      </c>
      <c r="AO22">
        <f t="shared" si="9"/>
        <v>-113.51276194972073</v>
      </c>
      <c r="AP22">
        <f t="shared" si="9"/>
        <v>-4.1466645573060603</v>
      </c>
      <c r="AQ22">
        <f t="shared" si="9"/>
        <v>-3829.0424857995181</v>
      </c>
      <c r="AR22">
        <f t="shared" si="9"/>
        <v>-1676.4466733121308</v>
      </c>
      <c r="AS22">
        <f t="shared" si="9"/>
        <v>554.57245534432309</v>
      </c>
      <c r="AT22">
        <f t="shared" si="9"/>
        <v>278.97837571537377</v>
      </c>
      <c r="AU22">
        <f t="shared" si="9"/>
        <v>-842.89584225243391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27374.474202337191</v>
      </c>
      <c r="P23">
        <f t="shared" si="22"/>
        <v>1368.7237101168596</v>
      </c>
      <c r="Q23" s="4">
        <f t="shared" si="23"/>
        <v>50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9676.3196932891406</v>
      </c>
      <c r="AF23">
        <f t="shared" si="4"/>
        <v>-483.81598466445706</v>
      </c>
      <c r="AG23">
        <f t="shared" si="4"/>
        <v>-17.673982743498669</v>
      </c>
      <c r="AH23">
        <f t="shared" si="5"/>
        <v>-18625.787303892786</v>
      </c>
      <c r="AI23">
        <f t="shared" si="6"/>
        <v>-9450.9575780116029</v>
      </c>
      <c r="AJ23">
        <f t="shared" si="7"/>
        <v>0</v>
      </c>
      <c r="AK23">
        <f t="shared" si="24"/>
        <v>1010.1299945070039</v>
      </c>
      <c r="AL23">
        <f t="shared" si="8"/>
        <v>-8440.8275835045988</v>
      </c>
      <c r="AN23">
        <f t="shared" si="9"/>
        <v>1872.9990039653599</v>
      </c>
      <c r="AO23">
        <f t="shared" si="9"/>
        <v>-93.649950198268002</v>
      </c>
      <c r="AP23">
        <f t="shared" si="9"/>
        <v>-3.4210684561850799</v>
      </c>
      <c r="AQ23">
        <f t="shared" si="9"/>
        <v>-3605.3047206012147</v>
      </c>
      <c r="AR23">
        <f t="shared" si="9"/>
        <v>-1829.376735290308</v>
      </c>
      <c r="AS23">
        <f t="shared" si="9"/>
        <v>0</v>
      </c>
      <c r="AT23">
        <f t="shared" si="9"/>
        <v>195.52604022573794</v>
      </c>
      <c r="AU23">
        <f t="shared" si="9"/>
        <v>-1633.8506950645701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204878.83703238511</v>
      </c>
      <c r="AO25" s="8">
        <f t="shared" si="25"/>
        <v>-30774.797503372145</v>
      </c>
      <c r="AP25" s="8">
        <f t="shared" si="25"/>
        <v>-2844.1233131524759</v>
      </c>
      <c r="AQ25" s="8">
        <f t="shared" si="25"/>
        <v>-99633.073114320272</v>
      </c>
      <c r="AR25" s="8">
        <f t="shared" si="25"/>
        <v>71626.843101540217</v>
      </c>
      <c r="AS25" s="8">
        <f t="shared" si="25"/>
        <v>-13290.012857517646</v>
      </c>
      <c r="AT25" s="8">
        <f t="shared" si="25"/>
        <v>27214.364960606879</v>
      </c>
      <c r="AU25" s="9">
        <f t="shared" si="25"/>
        <v>85551.195204629475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581A5-3EB6-4E79-AECC-0DAA492D18F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1640.8330661528973</v>
      </c>
      <c r="K3">
        <v>1</v>
      </c>
      <c r="L3" s="2">
        <v>0</v>
      </c>
      <c r="O3">
        <f>$C$3</f>
        <v>1640.8330661528973</v>
      </c>
      <c r="P3">
        <f>O3*B5</f>
        <v>1312.6664529223181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1640.8330661528973</v>
      </c>
      <c r="AF3">
        <f t="shared" ref="AF3:AG23" si="4">-$Z3*P3</f>
        <v>-1312.6664529223181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-2191.7415907694203</v>
      </c>
      <c r="AJ3">
        <f t="shared" ref="AJ3:AJ23" si="7">AB3-AC3</f>
        <v>0</v>
      </c>
      <c r="AL3">
        <f t="shared" ref="AL3:AL23" si="8">SUM(AI3:AK3)</f>
        <v>-2191.7415907694203</v>
      </c>
      <c r="AN3">
        <f t="shared" ref="AN3:AU23" si="9">AE3*$K3</f>
        <v>1640.8330661528973</v>
      </c>
      <c r="AO3">
        <f t="shared" si="9"/>
        <v>-1312.6664529223181</v>
      </c>
      <c r="AP3">
        <f t="shared" si="9"/>
        <v>-2519.9082039999998</v>
      </c>
      <c r="AQ3">
        <f t="shared" si="9"/>
        <v>0</v>
      </c>
      <c r="AR3">
        <f t="shared" si="9"/>
        <v>-2191.7415907694203</v>
      </c>
      <c r="AS3">
        <f t="shared" si="9"/>
        <v>0</v>
      </c>
      <c r="AT3">
        <f t="shared" si="9"/>
        <v>0</v>
      </c>
      <c r="AU3">
        <f t="shared" si="9"/>
        <v>-2191.7415907694203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1640.8330661528973</v>
      </c>
      <c r="P5">
        <f t="shared" ref="P5:P23" si="22">O5*$C$5</f>
        <v>82.041653307644879</v>
      </c>
      <c r="Q5" s="4">
        <f t="shared" ref="Q5:Q23" si="23">$C$8</f>
        <v>50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1602.6689352752901</v>
      </c>
      <c r="AF5">
        <f t="shared" si="4"/>
        <v>-80.13344676376451</v>
      </c>
      <c r="AG5">
        <f t="shared" si="4"/>
        <v>-48.837050164795649</v>
      </c>
      <c r="AH5">
        <f t="shared" si="5"/>
        <v>-1681.6288140871029</v>
      </c>
      <c r="AI5">
        <f t="shared" si="6"/>
        <v>-207.93037574037317</v>
      </c>
      <c r="AJ5">
        <f t="shared" si="7"/>
        <v>-116.33063355667946</v>
      </c>
      <c r="AK5">
        <f>G5*SUM(AB5, AE5:AF5)</f>
        <v>115.9873573617554</v>
      </c>
      <c r="AL5">
        <f t="shared" si="8"/>
        <v>-208.27365193529721</v>
      </c>
      <c r="AN5">
        <f t="shared" si="9"/>
        <v>1359.9613089618158</v>
      </c>
      <c r="AO5">
        <f t="shared" si="9"/>
        <v>-67.998065448090799</v>
      </c>
      <c r="AP5">
        <f t="shared" si="9"/>
        <v>-41.441184268378549</v>
      </c>
      <c r="AQ5">
        <f t="shared" si="9"/>
        <v>-1426.9635311805514</v>
      </c>
      <c r="AR5">
        <f t="shared" si="9"/>
        <v>-176.44147193520507</v>
      </c>
      <c r="AS5">
        <f t="shared" si="9"/>
        <v>-98.713562858772377</v>
      </c>
      <c r="AT5">
        <f t="shared" si="9"/>
        <v>98.422272291451208</v>
      </c>
      <c r="AU5">
        <f t="shared" si="9"/>
        <v>-176.73276250252624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1640.8330661528973</v>
      </c>
      <c r="P6">
        <f t="shared" si="22"/>
        <v>82.041653307644879</v>
      </c>
      <c r="Q6" s="4">
        <f t="shared" si="23"/>
        <v>50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1583.9015297896676</v>
      </c>
      <c r="AF6">
        <f t="shared" si="4"/>
        <v>-79.195076489483398</v>
      </c>
      <c r="AG6">
        <f t="shared" si="4"/>
        <v>-48.265163667846132</v>
      </c>
      <c r="AH6">
        <f t="shared" si="5"/>
        <v>-1670.3199060313243</v>
      </c>
      <c r="AI6">
        <f t="shared" si="6"/>
        <v>-213.8786163989862</v>
      </c>
      <c r="AJ6">
        <f t="shared" si="7"/>
        <v>-99.365151432570201</v>
      </c>
      <c r="AK6">
        <f>G6*SUM(AB6, AE6:AF6)</f>
        <v>122.88246924592907</v>
      </c>
      <c r="AL6">
        <f t="shared" si="8"/>
        <v>-190.36129858562731</v>
      </c>
      <c r="AN6">
        <f t="shared" si="9"/>
        <v>1238.0901799581684</v>
      </c>
      <c r="AO6">
        <f t="shared" si="9"/>
        <v>-61.904508997908437</v>
      </c>
      <c r="AP6">
        <f t="shared" si="9"/>
        <v>-37.727487503070591</v>
      </c>
      <c r="AQ6">
        <f t="shared" si="9"/>
        <v>-1305.6409342067193</v>
      </c>
      <c r="AR6">
        <f t="shared" si="9"/>
        <v>-167.18275074952976</v>
      </c>
      <c r="AS6">
        <f t="shared" si="9"/>
        <v>-77.670875306912677</v>
      </c>
      <c r="AT6">
        <f t="shared" si="9"/>
        <v>96.053684904641528</v>
      </c>
      <c r="AU6">
        <f t="shared" si="9"/>
        <v>-148.79994115180091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1640.8330661528973</v>
      </c>
      <c r="P7">
        <f t="shared" si="22"/>
        <v>82.041653307644879</v>
      </c>
      <c r="Q7" s="4">
        <f t="shared" si="23"/>
        <v>50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1565.3388912737967</v>
      </c>
      <c r="AF7">
        <f t="shared" si="4"/>
        <v>-78.266944563689847</v>
      </c>
      <c r="AG7">
        <f t="shared" si="4"/>
        <v>-47.699516896740001</v>
      </c>
      <c r="AH7">
        <f t="shared" si="5"/>
        <v>-1659.9026885532699</v>
      </c>
      <c r="AI7">
        <f t="shared" si="6"/>
        <v>-220.53025873990305</v>
      </c>
      <c r="AJ7">
        <f t="shared" si="7"/>
        <v>-83.877656559650859</v>
      </c>
      <c r="AK7">
        <f>G7*SUM(AB7, AE7:AF7)</f>
        <v>128.60361438490358</v>
      </c>
      <c r="AL7">
        <f t="shared" si="8"/>
        <v>-175.80430091465033</v>
      </c>
      <c r="AN7">
        <f t="shared" si="9"/>
        <v>1127.1295689094752</v>
      </c>
      <c r="AO7">
        <f t="shared" si="9"/>
        <v>-56.356478445473776</v>
      </c>
      <c r="AP7">
        <f t="shared" si="9"/>
        <v>-34.346259597027348</v>
      </c>
      <c r="AQ7">
        <f t="shared" si="9"/>
        <v>-1195.2206721563391</v>
      </c>
      <c r="AR7">
        <f t="shared" si="9"/>
        <v>-158.79384128936508</v>
      </c>
      <c r="AS7">
        <f t="shared" si="9"/>
        <v>-60.396497784759845</v>
      </c>
      <c r="AT7">
        <f t="shared" si="9"/>
        <v>92.601632304619429</v>
      </c>
      <c r="AU7">
        <f t="shared" si="9"/>
        <v>-126.58870676950549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1640.8330661528973</v>
      </c>
      <c r="P8">
        <f t="shared" si="22"/>
        <v>82.041653307644879</v>
      </c>
      <c r="Q8" s="4">
        <f t="shared" si="23"/>
        <v>50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1546.9754436613075</v>
      </c>
      <c r="AF8">
        <f t="shared" si="4"/>
        <v>-77.348772183065392</v>
      </c>
      <c r="AG8">
        <f t="shared" si="4"/>
        <v>-47.139939935765412</v>
      </c>
      <c r="AH8">
        <f t="shared" si="5"/>
        <v>-1651.6358401438156</v>
      </c>
      <c r="AI8">
        <f t="shared" si="6"/>
        <v>-229.14910860133887</v>
      </c>
      <c r="AJ8">
        <f t="shared" si="7"/>
        <v>-68.940394581826695</v>
      </c>
      <c r="AK8">
        <f t="shared" ref="AK8:AK23" si="24">G8*SUM(AB8:AB8, AE8:AF8)</f>
        <v>133.2538810778486</v>
      </c>
      <c r="AL8">
        <f t="shared" si="8"/>
        <v>-164.83562210531696</v>
      </c>
      <c r="AN8">
        <f t="shared" si="9"/>
        <v>1026.1013390311875</v>
      </c>
      <c r="AO8">
        <f t="shared" si="9"/>
        <v>-51.305066951559382</v>
      </c>
      <c r="AP8">
        <f t="shared" si="9"/>
        <v>-31.267694447339121</v>
      </c>
      <c r="AQ8">
        <f t="shared" si="9"/>
        <v>-1095.5220744502747</v>
      </c>
      <c r="AR8">
        <f t="shared" si="9"/>
        <v>-151.9934968179856</v>
      </c>
      <c r="AS8">
        <f t="shared" si="9"/>
        <v>-45.727830705784925</v>
      </c>
      <c r="AT8">
        <f t="shared" si="9"/>
        <v>88.386655628787707</v>
      </c>
      <c r="AU8">
        <f t="shared" si="9"/>
        <v>-109.33467189498282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1640.8330661528973</v>
      </c>
      <c r="P9">
        <f t="shared" si="22"/>
        <v>82.041653307644879</v>
      </c>
      <c r="Q9" s="4">
        <f t="shared" si="23"/>
        <v>50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1528.7988178919586</v>
      </c>
      <c r="AF9">
        <f t="shared" si="4"/>
        <v>-76.439940894597939</v>
      </c>
      <c r="AG9">
        <f t="shared" si="4"/>
        <v>-46.586055870887137</v>
      </c>
      <c r="AH9">
        <f t="shared" si="5"/>
        <v>-1649.693310412468</v>
      </c>
      <c r="AI9">
        <f t="shared" si="6"/>
        <v>-243.92048928599434</v>
      </c>
      <c r="AJ9">
        <f t="shared" si="7"/>
        <v>-52.109133177600597</v>
      </c>
      <c r="AK9">
        <f t="shared" si="24"/>
        <v>136.87096308491479</v>
      </c>
      <c r="AL9">
        <f t="shared" si="8"/>
        <v>-159.15865937868014</v>
      </c>
      <c r="AN9">
        <f t="shared" si="9"/>
        <v>934.11111465804356</v>
      </c>
      <c r="AO9">
        <f t="shared" si="9"/>
        <v>-46.705555732902184</v>
      </c>
      <c r="AP9">
        <f t="shared" si="9"/>
        <v>-28.464538347223936</v>
      </c>
      <c r="AQ9">
        <f t="shared" si="9"/>
        <v>-1007.9788386794867</v>
      </c>
      <c r="AR9">
        <f t="shared" si="9"/>
        <v>-149.03781810156906</v>
      </c>
      <c r="AS9">
        <f t="shared" si="9"/>
        <v>-31.83919290538913</v>
      </c>
      <c r="AT9">
        <f t="shared" si="9"/>
        <v>83.629504677315325</v>
      </c>
      <c r="AU9">
        <f t="shared" si="9"/>
        <v>-97.247506329642874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1640.8330661528973</v>
      </c>
      <c r="P10">
        <f t="shared" si="22"/>
        <v>82.041653307644879</v>
      </c>
      <c r="Q10" s="4">
        <f t="shared" si="23"/>
        <v>50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1510.8026696230606</v>
      </c>
      <c r="AF10">
        <f t="shared" si="4"/>
        <v>-75.540133481153049</v>
      </c>
      <c r="AG10">
        <f t="shared" si="4"/>
        <v>-46.0376713752269</v>
      </c>
      <c r="AH10">
        <f t="shared" si="5"/>
        <v>-1650.4787390273123</v>
      </c>
      <c r="AI10">
        <f t="shared" si="6"/>
        <v>-261.25387426063162</v>
      </c>
      <c r="AJ10">
        <f t="shared" si="7"/>
        <v>-36.085515229206976</v>
      </c>
      <c r="AK10">
        <f t="shared" si="24"/>
        <v>139.32185854746513</v>
      </c>
      <c r="AL10">
        <f t="shared" si="8"/>
        <v>-158.01753094237347</v>
      </c>
      <c r="AN10">
        <f t="shared" si="9"/>
        <v>850.34920858277894</v>
      </c>
      <c r="AO10">
        <f t="shared" si="9"/>
        <v>-42.517460429138957</v>
      </c>
      <c r="AP10">
        <f t="shared" si="9"/>
        <v>-25.912118244195021</v>
      </c>
      <c r="AQ10">
        <f t="shared" si="9"/>
        <v>-928.96532269481725</v>
      </c>
      <c r="AR10">
        <f t="shared" si="9"/>
        <v>-147.04569278537232</v>
      </c>
      <c r="AS10">
        <f t="shared" si="9"/>
        <v>-20.310587168947634</v>
      </c>
      <c r="AT10">
        <f t="shared" si="9"/>
        <v>78.416747955361501</v>
      </c>
      <c r="AU10">
        <f t="shared" si="9"/>
        <v>-88.939531998958458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-5841.7794514307434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1640.8330661528973</v>
      </c>
      <c r="P11">
        <f t="shared" si="22"/>
        <v>82.041653307644879</v>
      </c>
      <c r="Q11" s="4">
        <f t="shared" si="23"/>
        <v>50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1492.9856558975875</v>
      </c>
      <c r="AF11">
        <f t="shared" si="4"/>
        <v>-74.649282794879397</v>
      </c>
      <c r="AG11">
        <f t="shared" si="4"/>
        <v>-45.494745525760486</v>
      </c>
      <c r="AH11">
        <f t="shared" si="5"/>
        <v>-1650.982714282982</v>
      </c>
      <c r="AI11">
        <f t="shared" si="6"/>
        <v>-278.14108670603423</v>
      </c>
      <c r="AJ11">
        <f t="shared" si="7"/>
        <v>-22.5151591950289</v>
      </c>
      <c r="AK11">
        <f t="shared" si="24"/>
        <v>140.66301320076565</v>
      </c>
      <c r="AL11">
        <f t="shared" si="8"/>
        <v>-159.99323270029748</v>
      </c>
      <c r="AN11">
        <f t="shared" si="9"/>
        <v>774.08128989944839</v>
      </c>
      <c r="AO11">
        <f t="shared" si="9"/>
        <v>-38.704064494972428</v>
      </c>
      <c r="AP11">
        <f t="shared" si="9"/>
        <v>-23.588057367540806</v>
      </c>
      <c r="AQ11">
        <f t="shared" si="9"/>
        <v>-855.99940228865</v>
      </c>
      <c r="AR11">
        <f t="shared" si="9"/>
        <v>-144.21023425171489</v>
      </c>
      <c r="AS11">
        <f t="shared" si="9"/>
        <v>-11.673630890647299</v>
      </c>
      <c r="AT11">
        <f t="shared" si="9"/>
        <v>72.930778852078149</v>
      </c>
      <c r="AU11">
        <f t="shared" si="9"/>
        <v>-82.953086290284034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1640.8330661528973</v>
      </c>
      <c r="P12">
        <f t="shared" si="22"/>
        <v>82.041653307644879</v>
      </c>
      <c r="Q12" s="4">
        <f t="shared" si="23"/>
        <v>50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1475.3383609058433</v>
      </c>
      <c r="AF12">
        <f t="shared" si="4"/>
        <v>-73.766918045292172</v>
      </c>
      <c r="AG12">
        <f t="shared" si="4"/>
        <v>-44.95699140086586</v>
      </c>
      <c r="AH12">
        <f t="shared" si="5"/>
        <v>-1656.1333927404221</v>
      </c>
      <c r="AI12">
        <f t="shared" si="6"/>
        <v>-299.51894128073695</v>
      </c>
      <c r="AJ12">
        <f t="shared" si="7"/>
        <v>-8.7366395598755844</v>
      </c>
      <c r="AK12">
        <f t="shared" si="24"/>
        <v>141.06552922746667</v>
      </c>
      <c r="AL12">
        <f t="shared" si="8"/>
        <v>-167.19005161314587</v>
      </c>
      <c r="AN12">
        <f t="shared" si="9"/>
        <v>704.63455487402052</v>
      </c>
      <c r="AO12">
        <f t="shared" si="9"/>
        <v>-35.231727743701036</v>
      </c>
      <c r="AP12">
        <f t="shared" si="9"/>
        <v>-21.471853822586265</v>
      </c>
      <c r="AQ12">
        <f t="shared" si="9"/>
        <v>-790.98384948734167</v>
      </c>
      <c r="AR12">
        <f t="shared" si="9"/>
        <v>-143.05287617960838</v>
      </c>
      <c r="AS12">
        <f t="shared" si="9"/>
        <v>-4.1726957628810544</v>
      </c>
      <c r="AT12">
        <f t="shared" si="9"/>
        <v>67.374135336814334</v>
      </c>
      <c r="AU12">
        <f t="shared" si="9"/>
        <v>-79.851436605675104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1640.8330661528973</v>
      </c>
      <c r="P13">
        <f t="shared" si="22"/>
        <v>82.041653307644879</v>
      </c>
      <c r="Q13" s="4">
        <f t="shared" si="23"/>
        <v>50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1457.8577405697324</v>
      </c>
      <c r="AF13">
        <f t="shared" si="4"/>
        <v>-72.892887028486641</v>
      </c>
      <c r="AG13">
        <f t="shared" si="4"/>
        <v>-44.424316240403137</v>
      </c>
      <c r="AH13">
        <f t="shared" si="5"/>
        <v>-1662.1049290814117</v>
      </c>
      <c r="AI13">
        <f t="shared" si="6"/>
        <v>-321.56439178056917</v>
      </c>
      <c r="AJ13">
        <f t="shared" si="7"/>
        <v>3.2869532097993215</v>
      </c>
      <c r="AK13">
        <f t="shared" si="24"/>
        <v>140.51463274430657</v>
      </c>
      <c r="AL13">
        <f t="shared" si="8"/>
        <v>-177.76280582646328</v>
      </c>
      <c r="AN13">
        <f t="shared" si="9"/>
        <v>641.39979395090154</v>
      </c>
      <c r="AO13">
        <f t="shared" si="9"/>
        <v>-32.069989697545083</v>
      </c>
      <c r="AP13">
        <f t="shared" si="9"/>
        <v>-19.544943577189414</v>
      </c>
      <c r="AQ13">
        <f t="shared" si="9"/>
        <v>-731.26048541675436</v>
      </c>
      <c r="AR13">
        <f t="shared" si="9"/>
        <v>-141.47562474058736</v>
      </c>
      <c r="AS13">
        <f t="shared" si="9"/>
        <v>1.446129517868892</v>
      </c>
      <c r="AT13">
        <f t="shared" si="9"/>
        <v>61.820885523482886</v>
      </c>
      <c r="AU13">
        <f t="shared" si="9"/>
        <v>-78.208609699235595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1640.8330661528973</v>
      </c>
      <c r="P14">
        <f t="shared" si="22"/>
        <v>82.041653307644879</v>
      </c>
      <c r="Q14" s="4">
        <f t="shared" si="23"/>
        <v>50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1440.5362446451702</v>
      </c>
      <c r="AF14">
        <f t="shared" si="4"/>
        <v>-72.026812232258521</v>
      </c>
      <c r="AG14">
        <f t="shared" si="4"/>
        <v>-43.896489970873645</v>
      </c>
      <c r="AH14">
        <f t="shared" si="5"/>
        <v>-1671.6621425092751</v>
      </c>
      <c r="AI14">
        <f t="shared" si="6"/>
        <v>-347.04920006723705</v>
      </c>
      <c r="AJ14">
        <f t="shared" si="7"/>
        <v>14.846716965163978</v>
      </c>
      <c r="AK14">
        <f t="shared" si="24"/>
        <v>139.13266654063722</v>
      </c>
      <c r="AL14">
        <f t="shared" si="8"/>
        <v>-193.06981656143586</v>
      </c>
      <c r="AN14">
        <f t="shared" si="9"/>
        <v>583.82034564107062</v>
      </c>
      <c r="AO14">
        <f t="shared" si="9"/>
        <v>-29.191017282053537</v>
      </c>
      <c r="AP14">
        <f t="shared" si="9"/>
        <v>-17.790363861020239</v>
      </c>
      <c r="AQ14">
        <f t="shared" si="9"/>
        <v>-677.49102007166209</v>
      </c>
      <c r="AR14">
        <f t="shared" si="9"/>
        <v>-140.65205557366519</v>
      </c>
      <c r="AS14">
        <f t="shared" si="9"/>
        <v>6.0170755595061189</v>
      </c>
      <c r="AT14">
        <f t="shared" si="9"/>
        <v>56.387669363867118</v>
      </c>
      <c r="AU14">
        <f t="shared" si="9"/>
        <v>-78.247310650291951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1640.8330661528973</v>
      </c>
      <c r="P15">
        <f t="shared" si="22"/>
        <v>82.041653307644879</v>
      </c>
      <c r="Q15" s="4">
        <f t="shared" si="23"/>
        <v>50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1423.3549371634897</v>
      </c>
      <c r="AF15">
        <f t="shared" si="4"/>
        <v>-71.167746858174496</v>
      </c>
      <c r="AG15">
        <f t="shared" si="4"/>
        <v>-43.37293556926825</v>
      </c>
      <c r="AH15">
        <f t="shared" si="5"/>
        <v>-1691.7900379330574</v>
      </c>
      <c r="AI15">
        <f t="shared" si="6"/>
        <v>-382.97578319701051</v>
      </c>
      <c r="AJ15">
        <f t="shared" si="7"/>
        <v>28.443380623892153</v>
      </c>
      <c r="AK15">
        <f t="shared" si="24"/>
        <v>136.950839405544</v>
      </c>
      <c r="AL15">
        <f t="shared" si="8"/>
        <v>-217.58156316757436</v>
      </c>
      <c r="AN15">
        <f t="shared" si="9"/>
        <v>531.38539639430826</v>
      </c>
      <c r="AO15">
        <f t="shared" si="9"/>
        <v>-26.569269819715416</v>
      </c>
      <c r="AP15">
        <f t="shared" si="9"/>
        <v>-16.192548997083421</v>
      </c>
      <c r="AQ15">
        <f t="shared" si="9"/>
        <v>-631.60108308230031</v>
      </c>
      <c r="AR15">
        <f t="shared" si="9"/>
        <v>-142.97750550479086</v>
      </c>
      <c r="AS15">
        <f t="shared" si="9"/>
        <v>10.618853170764002</v>
      </c>
      <c r="AT15">
        <f t="shared" si="9"/>
        <v>51.128270387057576</v>
      </c>
      <c r="AU15">
        <f t="shared" si="9"/>
        <v>-81.230381946969274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1640.8330661528973</v>
      </c>
      <c r="P16">
        <f t="shared" si="22"/>
        <v>82.041653307644879</v>
      </c>
      <c r="Q16" s="4">
        <f t="shared" si="23"/>
        <v>50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1406.3034453441628</v>
      </c>
      <c r="AF16">
        <f t="shared" si="4"/>
        <v>-70.315172267208155</v>
      </c>
      <c r="AG16">
        <f t="shared" si="4"/>
        <v>-42.853336952837822</v>
      </c>
      <c r="AH16">
        <f t="shared" si="5"/>
        <v>-1717.3852147549205</v>
      </c>
      <c r="AI16">
        <f t="shared" si="6"/>
        <v>-424.25027863080368</v>
      </c>
      <c r="AJ16">
        <f t="shared" si="7"/>
        <v>41.630385138912061</v>
      </c>
      <c r="AK16">
        <f t="shared" si="24"/>
        <v>133.82587855588631</v>
      </c>
      <c r="AL16">
        <f t="shared" si="8"/>
        <v>-248.79401493600531</v>
      </c>
      <c r="AN16">
        <f t="shared" si="9"/>
        <v>483.63398417407888</v>
      </c>
      <c r="AO16">
        <f t="shared" si="9"/>
        <v>-24.181699208703947</v>
      </c>
      <c r="AP16">
        <f t="shared" si="9"/>
        <v>-14.737452399957075</v>
      </c>
      <c r="AQ16">
        <f t="shared" si="9"/>
        <v>-590.61638263305974</v>
      </c>
      <c r="AR16">
        <f t="shared" si="9"/>
        <v>-145.90155006764189</v>
      </c>
      <c r="AS16">
        <f t="shared" si="9"/>
        <v>14.316873853996757</v>
      </c>
      <c r="AT16">
        <f t="shared" si="9"/>
        <v>46.023312426529827</v>
      </c>
      <c r="AU16">
        <f t="shared" si="9"/>
        <v>-85.561363787115297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1640.8330661528973</v>
      </c>
      <c r="P17">
        <f t="shared" si="22"/>
        <v>82.041653307644879</v>
      </c>
      <c r="Q17" s="4">
        <f t="shared" si="23"/>
        <v>50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1389.380753305662</v>
      </c>
      <c r="AF17">
        <f t="shared" si="4"/>
        <v>-69.469037665283111</v>
      </c>
      <c r="AG17">
        <f t="shared" si="4"/>
        <v>-42.337663165309337</v>
      </c>
      <c r="AH17">
        <f t="shared" si="5"/>
        <v>-1742.8083600021346</v>
      </c>
      <c r="AI17">
        <f t="shared" si="6"/>
        <v>-465.23430752706508</v>
      </c>
      <c r="AJ17">
        <f t="shared" si="7"/>
        <v>52.461056306698993</v>
      </c>
      <c r="AK17">
        <f t="shared" si="24"/>
        <v>129.78639257560215</v>
      </c>
      <c r="AL17">
        <f t="shared" si="8"/>
        <v>-282.98685864476397</v>
      </c>
      <c r="AN17">
        <f t="shared" si="9"/>
        <v>440.14970487612192</v>
      </c>
      <c r="AO17">
        <f t="shared" si="9"/>
        <v>-22.007485243806098</v>
      </c>
      <c r="AP17">
        <f t="shared" si="9"/>
        <v>-13.41238526805467</v>
      </c>
      <c r="AQ17">
        <f t="shared" si="9"/>
        <v>-552.11401445246395</v>
      </c>
      <c r="AR17">
        <f t="shared" si="9"/>
        <v>-147.38418008820287</v>
      </c>
      <c r="AS17">
        <f t="shared" si="9"/>
        <v>16.619431639559533</v>
      </c>
      <c r="AT17">
        <f t="shared" si="9"/>
        <v>41.11575768785697</v>
      </c>
      <c r="AU17">
        <f t="shared" si="9"/>
        <v>-89.648990760786361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1640.8330661528973</v>
      </c>
      <c r="P18">
        <f t="shared" si="22"/>
        <v>82.041653307644879</v>
      </c>
      <c r="Q18" s="4">
        <f t="shared" si="23"/>
        <v>50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1372.5833761929246</v>
      </c>
      <c r="AF18">
        <f t="shared" si="4"/>
        <v>-68.629168809646245</v>
      </c>
      <c r="AG18">
        <f t="shared" si="4"/>
        <v>-41.825808015043485</v>
      </c>
      <c r="AH18">
        <f t="shared" si="5"/>
        <v>-1769.5703722551682</v>
      </c>
      <c r="AI18">
        <f t="shared" si="6"/>
        <v>-507.4419728869334</v>
      </c>
      <c r="AJ18">
        <f t="shared" si="7"/>
        <v>61.674118654294261</v>
      </c>
      <c r="AK18">
        <f t="shared" si="24"/>
        <v>124.99709305613619</v>
      </c>
      <c r="AL18">
        <f t="shared" si="8"/>
        <v>-320.77076117650296</v>
      </c>
      <c r="AN18">
        <f t="shared" si="9"/>
        <v>400.55230769550013</v>
      </c>
      <c r="AO18">
        <f t="shared" si="9"/>
        <v>-20.027615384775011</v>
      </c>
      <c r="AP18">
        <f t="shared" si="9"/>
        <v>-12.205760474910358</v>
      </c>
      <c r="AQ18">
        <f t="shared" si="9"/>
        <v>-516.40250678423342</v>
      </c>
      <c r="AR18">
        <f t="shared" si="9"/>
        <v>-148.08357494841874</v>
      </c>
      <c r="AS18">
        <f t="shared" si="9"/>
        <v>17.997967176743227</v>
      </c>
      <c r="AT18">
        <f t="shared" si="9"/>
        <v>36.477109476391611</v>
      </c>
      <c r="AU18">
        <f t="shared" si="9"/>
        <v>-93.608498295283894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1640.8330661528973</v>
      </c>
      <c r="P19">
        <f t="shared" si="22"/>
        <v>82.041653307644879</v>
      </c>
      <c r="Q19" s="4">
        <f t="shared" si="23"/>
        <v>50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1355.8986987615208</v>
      </c>
      <c r="AF19">
        <f t="shared" si="4"/>
        <v>-67.794934938076054</v>
      </c>
      <c r="AG19">
        <f t="shared" si="4"/>
        <v>-41.317387086200227</v>
      </c>
      <c r="AH19">
        <f t="shared" si="5"/>
        <v>-1803.2569738565774</v>
      </c>
      <c r="AI19">
        <f t="shared" si="6"/>
        <v>-556.47059711933275</v>
      </c>
      <c r="AJ19">
        <f t="shared" si="7"/>
        <v>70.93242549897559</v>
      </c>
      <c r="AK19">
        <f t="shared" si="24"/>
        <v>119.57037370114725</v>
      </c>
      <c r="AL19">
        <f t="shared" si="8"/>
        <v>-365.96779791920994</v>
      </c>
      <c r="AN19">
        <f t="shared" si="9"/>
        <v>364.49293462124456</v>
      </c>
      <c r="AO19">
        <f t="shared" si="9"/>
        <v>-18.224646731062229</v>
      </c>
      <c r="AP19">
        <f t="shared" si="9"/>
        <v>-11.10694750550816</v>
      </c>
      <c r="AQ19">
        <f t="shared" si="9"/>
        <v>-484.75186743490781</v>
      </c>
      <c r="AR19">
        <f t="shared" si="9"/>
        <v>-149.59052705023362</v>
      </c>
      <c r="AS19">
        <f t="shared" si="9"/>
        <v>19.068067513848796</v>
      </c>
      <c r="AT19">
        <f t="shared" si="9"/>
        <v>32.142929588986547</v>
      </c>
      <c r="AU19">
        <f t="shared" si="9"/>
        <v>-98.379529947398296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1640.8330661528973</v>
      </c>
      <c r="P20">
        <f t="shared" si="22"/>
        <v>82.041653307644879</v>
      </c>
      <c r="Q20" s="4">
        <f t="shared" si="23"/>
        <v>50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1339.3287787172592</v>
      </c>
      <c r="AF20">
        <f t="shared" si="4"/>
        <v>-66.966438935862968</v>
      </c>
      <c r="AG20">
        <f t="shared" si="4"/>
        <v>-40.812463081861637</v>
      </c>
      <c r="AH20">
        <f t="shared" si="5"/>
        <v>-1835.0026695316756</v>
      </c>
      <c r="AI20">
        <f t="shared" si="6"/>
        <v>-603.45279283214086</v>
      </c>
      <c r="AJ20">
        <f t="shared" si="7"/>
        <v>77.835983080488859</v>
      </c>
      <c r="AK20">
        <f t="shared" si="24"/>
        <v>113.50320423327557</v>
      </c>
      <c r="AL20">
        <f t="shared" si="8"/>
        <v>-412.1136055183764</v>
      </c>
      <c r="AN20">
        <f t="shared" si="9"/>
        <v>331.65796990299987</v>
      </c>
      <c r="AO20">
        <f t="shared" si="9"/>
        <v>-16.582898495149994</v>
      </c>
      <c r="AP20">
        <f t="shared" si="9"/>
        <v>-10.106389758484275</v>
      </c>
      <c r="AQ20">
        <f t="shared" si="9"/>
        <v>-454.40168972277326</v>
      </c>
      <c r="AR20">
        <f t="shared" si="9"/>
        <v>-149.43300807340765</v>
      </c>
      <c r="AS20">
        <f t="shared" si="9"/>
        <v>19.274523585316668</v>
      </c>
      <c r="AT20">
        <f t="shared" si="9"/>
        <v>28.106797144721622</v>
      </c>
      <c r="AU20">
        <f t="shared" si="9"/>
        <v>-102.05168734336935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1640.8330661528973</v>
      </c>
      <c r="P21">
        <f t="shared" si="22"/>
        <v>82.041653307644879</v>
      </c>
      <c r="Q21" s="4">
        <f t="shared" si="23"/>
        <v>50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1322.8616885244096</v>
      </c>
      <c r="AF21">
        <f t="shared" si="4"/>
        <v>-66.143084426220483</v>
      </c>
      <c r="AG21">
        <f t="shared" si="4"/>
        <v>-40.310672542271334</v>
      </c>
      <c r="AH21">
        <f t="shared" si="5"/>
        <v>-1873.3181754338214</v>
      </c>
      <c r="AI21">
        <f t="shared" si="6"/>
        <v>-656.91024387790344</v>
      </c>
      <c r="AJ21">
        <f t="shared" si="7"/>
        <v>84.679705274605794</v>
      </c>
      <c r="AK21">
        <f t="shared" si="24"/>
        <v>106.95962391981685</v>
      </c>
      <c r="AL21">
        <f t="shared" si="8"/>
        <v>-465.27091468348078</v>
      </c>
      <c r="AN21">
        <f t="shared" si="9"/>
        <v>301.75817407780181</v>
      </c>
      <c r="AO21">
        <f t="shared" si="9"/>
        <v>-15.087908703890092</v>
      </c>
      <c r="AP21">
        <f t="shared" si="9"/>
        <v>-9.1952734346494189</v>
      </c>
      <c r="AQ21">
        <f t="shared" si="9"/>
        <v>-427.32288416049198</v>
      </c>
      <c r="AR21">
        <f t="shared" si="9"/>
        <v>-149.84789222122967</v>
      </c>
      <c r="AS21">
        <f t="shared" si="9"/>
        <v>19.316300008366252</v>
      </c>
      <c r="AT21">
        <f t="shared" si="9"/>
        <v>24.398575523110516</v>
      </c>
      <c r="AU21">
        <f t="shared" si="9"/>
        <v>-106.13301668975291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1640.8330661528973</v>
      </c>
      <c r="P22">
        <f t="shared" si="22"/>
        <v>82.041653307644879</v>
      </c>
      <c r="Q22" s="4">
        <f t="shared" si="23"/>
        <v>50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1306.49086768752</v>
      </c>
      <c r="AF22">
        <f t="shared" si="4"/>
        <v>-65.324543384376</v>
      </c>
      <c r="AG22">
        <f t="shared" si="4"/>
        <v>-39.811815553873579</v>
      </c>
      <c r="AH22">
        <f t="shared" si="5"/>
        <v>-1915.0052595007485</v>
      </c>
      <c r="AI22">
        <f t="shared" si="6"/>
        <v>-713.6507507514782</v>
      </c>
      <c r="AJ22">
        <f t="shared" si="7"/>
        <v>90.645080191182501</v>
      </c>
      <c r="AK22">
        <f t="shared" si="24"/>
        <v>99.943384964941274</v>
      </c>
      <c r="AL22">
        <f t="shared" si="8"/>
        <v>-523.06228559535441</v>
      </c>
      <c r="AN22">
        <f t="shared" si="9"/>
        <v>274.53160521095924</v>
      </c>
      <c r="AO22">
        <f t="shared" si="9"/>
        <v>-13.72658026054796</v>
      </c>
      <c r="AP22">
        <f t="shared" si="9"/>
        <v>-8.3656165539931155</v>
      </c>
      <c r="AQ22">
        <f t="shared" si="9"/>
        <v>-402.39811917607017</v>
      </c>
      <c r="AR22">
        <f t="shared" si="9"/>
        <v>-149.95871077965205</v>
      </c>
      <c r="AS22">
        <f t="shared" si="9"/>
        <v>19.047159061591934</v>
      </c>
      <c r="AT22">
        <f t="shared" si="9"/>
        <v>21.001002443443461</v>
      </c>
      <c r="AU22">
        <f t="shared" si="9"/>
        <v>-109.91054927461666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1640.8330661528973</v>
      </c>
      <c r="P23">
        <f t="shared" si="22"/>
        <v>82.041653307644879</v>
      </c>
      <c r="Q23" s="4">
        <f t="shared" si="23"/>
        <v>50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1290.208331995213</v>
      </c>
      <c r="AF23">
        <f t="shared" si="4"/>
        <v>-64.51041659976066</v>
      </c>
      <c r="AG23">
        <f t="shared" si="4"/>
        <v>-39.31564881917695</v>
      </c>
      <c r="AH23">
        <f t="shared" si="5"/>
        <v>-1960.9715831579083</v>
      </c>
      <c r="AI23">
        <f t="shared" si="6"/>
        <v>-774.58931658163283</v>
      </c>
      <c r="AJ23">
        <f t="shared" si="7"/>
        <v>0</v>
      </c>
      <c r="AK23">
        <f t="shared" si="24"/>
        <v>92.515440728020096</v>
      </c>
      <c r="AL23">
        <f t="shared" si="8"/>
        <v>-682.07387585361278</v>
      </c>
      <c r="AN23">
        <f t="shared" si="9"/>
        <v>249.73946679446826</v>
      </c>
      <c r="AO23">
        <f t="shared" si="9"/>
        <v>-12.486973339723415</v>
      </c>
      <c r="AP23">
        <f t="shared" si="9"/>
        <v>-7.6101424314908597</v>
      </c>
      <c r="AQ23">
        <f t="shared" si="9"/>
        <v>-379.57590679919537</v>
      </c>
      <c r="AR23">
        <f t="shared" si="9"/>
        <v>-149.93355577594136</v>
      </c>
      <c r="AS23">
        <f t="shared" si="9"/>
        <v>0</v>
      </c>
      <c r="AT23">
        <f t="shared" si="9"/>
        <v>17.907772151758738</v>
      </c>
      <c r="AU23">
        <f t="shared" si="9"/>
        <v>-132.02578362418262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14258.41331436729</v>
      </c>
      <c r="AO25" s="8">
        <f t="shared" si="25"/>
        <v>-1943.5454653330376</v>
      </c>
      <c r="AP25" s="8">
        <f t="shared" si="25"/>
        <v>-2904.3952218597019</v>
      </c>
      <c r="AQ25" s="8">
        <f t="shared" si="25"/>
        <v>-16015.964731079359</v>
      </c>
      <c r="AR25" s="8">
        <f t="shared" si="25"/>
        <v>-6605.4921039048086</v>
      </c>
      <c r="AS25" s="8">
        <f t="shared" si="25"/>
        <v>-330.61284119421219</v>
      </c>
      <c r="AT25" s="8">
        <f t="shared" si="25"/>
        <v>1094.3254936682761</v>
      </c>
      <c r="AU25" s="9">
        <f t="shared" si="25"/>
        <v>-5841.7794514307434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F8C6C-1EF0-4823-BD27-E2B116055A9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3391.1178662091261</v>
      </c>
      <c r="K3">
        <v>1</v>
      </c>
      <c r="L3" s="2">
        <v>0</v>
      </c>
      <c r="O3">
        <f>$C$3</f>
        <v>3391.1178662091261</v>
      </c>
      <c r="P3">
        <f>O3*B5</f>
        <v>2712.8942929673012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3391.1178662091261</v>
      </c>
      <c r="AF3">
        <f t="shared" ref="AF3:AG23" si="4">-$Z3*P3</f>
        <v>-2712.8942929673012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-1841.684630758175</v>
      </c>
      <c r="AJ3">
        <f t="shared" ref="AJ3:AJ23" si="7">AB3-AC3</f>
        <v>0</v>
      </c>
      <c r="AL3">
        <f t="shared" ref="AL3:AL23" si="8">SUM(AI3:AK3)</f>
        <v>-1841.684630758175</v>
      </c>
      <c r="AN3">
        <f t="shared" ref="AN3:AU23" si="9">AE3*$K3</f>
        <v>3391.1178662091261</v>
      </c>
      <c r="AO3">
        <f t="shared" si="9"/>
        <v>-2712.8942929673012</v>
      </c>
      <c r="AP3">
        <f t="shared" si="9"/>
        <v>-2519.9082039999998</v>
      </c>
      <c r="AQ3">
        <f t="shared" si="9"/>
        <v>0</v>
      </c>
      <c r="AR3">
        <f t="shared" si="9"/>
        <v>-1841.684630758175</v>
      </c>
      <c r="AS3">
        <f t="shared" si="9"/>
        <v>0</v>
      </c>
      <c r="AT3">
        <f t="shared" si="9"/>
        <v>0</v>
      </c>
      <c r="AU3">
        <f t="shared" si="9"/>
        <v>-1841.684630758175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3391.1178662091261</v>
      </c>
      <c r="P5">
        <f t="shared" ref="P5:P23" si="22">O5*$C$5</f>
        <v>169.55589331045633</v>
      </c>
      <c r="Q5" s="4">
        <f t="shared" ref="Q5:Q23" si="23">$C$8</f>
        <v>50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3311.1239601596726</v>
      </c>
      <c r="AF5">
        <f t="shared" si="4"/>
        <v>-165.55619800798365</v>
      </c>
      <c r="AG5">
        <f t="shared" si="4"/>
        <v>-48.820537810753287</v>
      </c>
      <c r="AH5">
        <f t="shared" si="5"/>
        <v>-1859.1792849343999</v>
      </c>
      <c r="AI5">
        <f t="shared" si="6"/>
        <v>1237.5679394065357</v>
      </c>
      <c r="AJ5">
        <f t="shared" si="7"/>
        <v>-624.14453773846617</v>
      </c>
      <c r="AK5">
        <f>G5*SUM(AB5, AE5:AF5)</f>
        <v>270.31009298876484</v>
      </c>
      <c r="AL5">
        <f t="shared" si="8"/>
        <v>883.73349465683441</v>
      </c>
      <c r="AN5">
        <f t="shared" si="9"/>
        <v>2809.688498903924</v>
      </c>
      <c r="AO5">
        <f t="shared" si="9"/>
        <v>-140.48442494519622</v>
      </c>
      <c r="AP5">
        <f t="shared" si="9"/>
        <v>-41.427172539491053</v>
      </c>
      <c r="AQ5">
        <f t="shared" si="9"/>
        <v>-1577.6258204566589</v>
      </c>
      <c r="AR5">
        <f t="shared" si="9"/>
        <v>1050.1510809625779</v>
      </c>
      <c r="AS5">
        <f t="shared" si="9"/>
        <v>-529.62430595709498</v>
      </c>
      <c r="AT5">
        <f t="shared" si="9"/>
        <v>229.37442649279672</v>
      </c>
      <c r="AU5">
        <f t="shared" si="9"/>
        <v>749.90120149827953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3391.1178662091261</v>
      </c>
      <c r="P6">
        <f t="shared" si="22"/>
        <v>169.55589331045633</v>
      </c>
      <c r="Q6" s="4">
        <f t="shared" si="23"/>
        <v>50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3271.632111842121</v>
      </c>
      <c r="AF6">
        <f t="shared" si="4"/>
        <v>-163.58160559210609</v>
      </c>
      <c r="AG6">
        <f t="shared" si="4"/>
        <v>-48.238254182232595</v>
      </c>
      <c r="AH6">
        <f t="shared" si="5"/>
        <v>-1881.5650082630684</v>
      </c>
      <c r="AI6">
        <f t="shared" si="6"/>
        <v>1178.2472438047141</v>
      </c>
      <c r="AJ6">
        <f t="shared" si="7"/>
        <v>-533.34889597916845</v>
      </c>
      <c r="AK6">
        <f>G6*SUM(AB6, AE6:AF6)</f>
        <v>311.37400271734032</v>
      </c>
      <c r="AL6">
        <f t="shared" si="8"/>
        <v>956.27235054288599</v>
      </c>
      <c r="AN6">
        <f t="shared" si="9"/>
        <v>2557.3405378587049</v>
      </c>
      <c r="AO6">
        <f t="shared" si="9"/>
        <v>-127.86702689293529</v>
      </c>
      <c r="AP6">
        <f t="shared" si="9"/>
        <v>-37.7064531336611</v>
      </c>
      <c r="AQ6">
        <f t="shared" si="9"/>
        <v>-1470.7651428259967</v>
      </c>
      <c r="AR6">
        <f t="shared" si="9"/>
        <v>921.0019150061122</v>
      </c>
      <c r="AS6">
        <f t="shared" si="9"/>
        <v>-416.9034616003101</v>
      </c>
      <c r="AT6">
        <f t="shared" si="9"/>
        <v>243.39208455073614</v>
      </c>
      <c r="AU6">
        <f t="shared" si="9"/>
        <v>747.49053795653822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3391.1178662091261</v>
      </c>
      <c r="P7">
        <f t="shared" si="22"/>
        <v>169.55589331045633</v>
      </c>
      <c r="Q7" s="4">
        <f t="shared" si="23"/>
        <v>50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3232.4386494566284</v>
      </c>
      <c r="AF7">
        <f t="shared" si="4"/>
        <v>-161.62193247283145</v>
      </c>
      <c r="AG7">
        <f t="shared" si="4"/>
        <v>-47.66037007540109</v>
      </c>
      <c r="AH7">
        <f t="shared" si="5"/>
        <v>-1910.0313001837619</v>
      </c>
      <c r="AI7">
        <f t="shared" si="6"/>
        <v>1113.1250467246339</v>
      </c>
      <c r="AJ7">
        <f t="shared" si="7"/>
        <v>-448.7905949242122</v>
      </c>
      <c r="AK7">
        <f>G7*SUM(AB7, AE7:AF7)</f>
        <v>346.10206018724682</v>
      </c>
      <c r="AL7">
        <f t="shared" si="8"/>
        <v>1010.4365119876685</v>
      </c>
      <c r="AN7">
        <f t="shared" si="9"/>
        <v>2327.5325246174475</v>
      </c>
      <c r="AO7">
        <f t="shared" si="9"/>
        <v>-116.37662623087239</v>
      </c>
      <c r="AP7">
        <f t="shared" si="9"/>
        <v>-34.318071745753819</v>
      </c>
      <c r="AQ7">
        <f t="shared" si="9"/>
        <v>-1375.3269454819724</v>
      </c>
      <c r="AR7">
        <f t="shared" si="9"/>
        <v>801.51088115884875</v>
      </c>
      <c r="AS7">
        <f t="shared" si="9"/>
        <v>-323.15376089322234</v>
      </c>
      <c r="AT7">
        <f t="shared" si="9"/>
        <v>249.21240254887351</v>
      </c>
      <c r="AU7">
        <f t="shared" si="9"/>
        <v>727.56952281449992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3391.1178662091261</v>
      </c>
      <c r="P8">
        <f t="shared" si="22"/>
        <v>169.55589331045633</v>
      </c>
      <c r="Q8" s="4">
        <f t="shared" si="23"/>
        <v>50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3193.5412379632539</v>
      </c>
      <c r="AF8">
        <f t="shared" si="4"/>
        <v>-159.67706189816272</v>
      </c>
      <c r="AG8">
        <f t="shared" si="4"/>
        <v>-47.086851061494663</v>
      </c>
      <c r="AH8">
        <f t="shared" si="5"/>
        <v>-1938.3062630482973</v>
      </c>
      <c r="AI8">
        <f t="shared" si="6"/>
        <v>1048.4710619552993</v>
      </c>
      <c r="AJ8">
        <f t="shared" si="7"/>
        <v>-374.5293106333047</v>
      </c>
      <c r="AK8">
        <f t="shared" ref="AK8:AK23" si="24">G8*SUM(AB8:AB8, AE8:AF8)</f>
        <v>374.93072396763233</v>
      </c>
      <c r="AL8">
        <f t="shared" si="8"/>
        <v>1048.8724752896269</v>
      </c>
      <c r="AN8">
        <f t="shared" si="9"/>
        <v>2118.2604765656833</v>
      </c>
      <c r="AO8">
        <f t="shared" si="9"/>
        <v>-105.9130238282842</v>
      </c>
      <c r="AP8">
        <f t="shared" si="9"/>
        <v>-31.232480853484038</v>
      </c>
      <c r="AQ8">
        <f t="shared" si="9"/>
        <v>-1285.6691811856849</v>
      </c>
      <c r="AR8">
        <f t="shared" si="9"/>
        <v>695.44579069823033</v>
      </c>
      <c r="AS8">
        <f t="shared" si="9"/>
        <v>-248.42348255878372</v>
      </c>
      <c r="AT8">
        <f t="shared" si="9"/>
        <v>248.68973808439418</v>
      </c>
      <c r="AU8">
        <f t="shared" si="9"/>
        <v>695.71204622384084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3391.1178662091261</v>
      </c>
      <c r="P9">
        <f t="shared" si="22"/>
        <v>169.55589331045633</v>
      </c>
      <c r="Q9" s="4">
        <f t="shared" si="23"/>
        <v>50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3154.9318672982886</v>
      </c>
      <c r="AF9">
        <f t="shared" si="4"/>
        <v>-157.74659336491445</v>
      </c>
      <c r="AG9">
        <f t="shared" si="4"/>
        <v>-46.517579036925873</v>
      </c>
      <c r="AH9">
        <f t="shared" si="5"/>
        <v>-1968.0702790768676</v>
      </c>
      <c r="AI9">
        <f t="shared" si="6"/>
        <v>982.59741581958065</v>
      </c>
      <c r="AJ9">
        <f t="shared" si="7"/>
        <v>-308.41718045001653</v>
      </c>
      <c r="AK9">
        <f t="shared" si="24"/>
        <v>398.5802525627434</v>
      </c>
      <c r="AL9">
        <f t="shared" si="8"/>
        <v>1072.7604879323076</v>
      </c>
      <c r="AN9">
        <f t="shared" si="9"/>
        <v>1927.6944021292786</v>
      </c>
      <c r="AO9">
        <f t="shared" si="9"/>
        <v>-96.384720106463945</v>
      </c>
      <c r="AP9">
        <f t="shared" si="9"/>
        <v>-28.422698328150656</v>
      </c>
      <c r="AQ9">
        <f t="shared" si="9"/>
        <v>-1202.5102980186766</v>
      </c>
      <c r="AR9">
        <f t="shared" si="9"/>
        <v>600.37668567598746</v>
      </c>
      <c r="AS9">
        <f t="shared" si="9"/>
        <v>-188.44593077793436</v>
      </c>
      <c r="AT9">
        <f t="shared" si="9"/>
        <v>243.53645466278795</v>
      </c>
      <c r="AU9">
        <f t="shared" si="9"/>
        <v>655.46720956084107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3391.1178662091261</v>
      </c>
      <c r="P10">
        <f t="shared" si="22"/>
        <v>169.55589331045633</v>
      </c>
      <c r="Q10" s="4">
        <f t="shared" si="23"/>
        <v>50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3116.5815408722679</v>
      </c>
      <c r="AF10">
        <f t="shared" si="4"/>
        <v>-155.82907704361341</v>
      </c>
      <c r="AG10">
        <f t="shared" si="4"/>
        <v>-45.952126464366188</v>
      </c>
      <c r="AH10">
        <f t="shared" si="5"/>
        <v>-2005.5356438085037</v>
      </c>
      <c r="AI10">
        <f t="shared" si="6"/>
        <v>909.26469355578456</v>
      </c>
      <c r="AJ10">
        <f t="shared" si="7"/>
        <v>-246.19151722866263</v>
      </c>
      <c r="AK10">
        <f t="shared" si="24"/>
        <v>417.61915848691427</v>
      </c>
      <c r="AL10">
        <f t="shared" si="8"/>
        <v>1080.6923348140363</v>
      </c>
      <c r="AN10">
        <f t="shared" si="9"/>
        <v>1754.1553904095504</v>
      </c>
      <c r="AO10">
        <f t="shared" si="9"/>
        <v>-87.707769520477527</v>
      </c>
      <c r="AP10">
        <f t="shared" si="9"/>
        <v>-25.863969635040895</v>
      </c>
      <c r="AQ10">
        <f t="shared" si="9"/>
        <v>-1128.8076740840067</v>
      </c>
      <c r="AR10">
        <f t="shared" si="9"/>
        <v>511.7759771700251</v>
      </c>
      <c r="AS10">
        <f t="shared" si="9"/>
        <v>-138.56790568646437</v>
      </c>
      <c r="AT10">
        <f t="shared" si="9"/>
        <v>235.05526436285373</v>
      </c>
      <c r="AU10">
        <f t="shared" si="9"/>
        <v>608.26333584641452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856.16986351729747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3391.1178662091261</v>
      </c>
      <c r="P11">
        <f t="shared" si="22"/>
        <v>169.55589331045633</v>
      </c>
      <c r="Q11" s="4">
        <f t="shared" si="23"/>
        <v>50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3078.4949883954164</v>
      </c>
      <c r="AF11">
        <f t="shared" si="4"/>
        <v>-153.92474941977082</v>
      </c>
      <c r="AG11">
        <f t="shared" si="4"/>
        <v>-45.390563080557477</v>
      </c>
      <c r="AH11">
        <f t="shared" si="5"/>
        <v>-2040.8423833009583</v>
      </c>
      <c r="AI11">
        <f t="shared" si="6"/>
        <v>838.33729259412985</v>
      </c>
      <c r="AJ11">
        <f t="shared" si="7"/>
        <v>-193.08274122518742</v>
      </c>
      <c r="AK11">
        <f t="shared" si="24"/>
        <v>432.31980895320999</v>
      </c>
      <c r="AL11">
        <f t="shared" si="8"/>
        <v>1077.5743603221524</v>
      </c>
      <c r="AN11">
        <f t="shared" si="9"/>
        <v>1596.1341370915188</v>
      </c>
      <c r="AO11">
        <f t="shared" si="9"/>
        <v>-79.80670685457595</v>
      </c>
      <c r="AP11">
        <f t="shared" si="9"/>
        <v>-23.534040986841465</v>
      </c>
      <c r="AQ11">
        <f t="shared" si="9"/>
        <v>-1058.1333439518567</v>
      </c>
      <c r="AR11">
        <f t="shared" si="9"/>
        <v>434.66004529824494</v>
      </c>
      <c r="AS11">
        <f t="shared" si="9"/>
        <v>-100.10929227250855</v>
      </c>
      <c r="AT11">
        <f t="shared" si="9"/>
        <v>224.14862061242701</v>
      </c>
      <c r="AU11">
        <f t="shared" si="9"/>
        <v>558.69937363816337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3391.1178662091261</v>
      </c>
      <c r="P12">
        <f t="shared" si="22"/>
        <v>169.55589331045633</v>
      </c>
      <c r="Q12" s="4">
        <f t="shared" si="23"/>
        <v>50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3040.6447940012549</v>
      </c>
      <c r="AF12">
        <f t="shared" si="4"/>
        <v>-152.03223970006277</v>
      </c>
      <c r="AG12">
        <f t="shared" si="4"/>
        <v>-44.832484654984007</v>
      </c>
      <c r="AH12">
        <f t="shared" si="5"/>
        <v>-2083.4558953579599</v>
      </c>
      <c r="AI12">
        <f t="shared" si="6"/>
        <v>760.32417428824829</v>
      </c>
      <c r="AJ12">
        <f t="shared" si="7"/>
        <v>-143.42476434762739</v>
      </c>
      <c r="AK12">
        <f t="shared" si="24"/>
        <v>443.31856291176138</v>
      </c>
      <c r="AL12">
        <f t="shared" si="8"/>
        <v>1060.2179728523822</v>
      </c>
      <c r="AN12">
        <f t="shared" si="9"/>
        <v>1452.2386509597579</v>
      </c>
      <c r="AO12">
        <f t="shared" si="9"/>
        <v>-72.611932547987905</v>
      </c>
      <c r="AP12">
        <f t="shared" si="9"/>
        <v>-21.412388307564068</v>
      </c>
      <c r="AQ12">
        <f t="shared" si="9"/>
        <v>-995.07682869699556</v>
      </c>
      <c r="AR12">
        <f t="shared" si="9"/>
        <v>363.13750140721032</v>
      </c>
      <c r="AS12">
        <f t="shared" si="9"/>
        <v>-68.500926744662578</v>
      </c>
      <c r="AT12">
        <f t="shared" si="9"/>
        <v>211.73283805412794</v>
      </c>
      <c r="AU12">
        <f t="shared" si="9"/>
        <v>506.3694127166757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3391.1178662091261</v>
      </c>
      <c r="P13">
        <f t="shared" si="22"/>
        <v>169.55589331045633</v>
      </c>
      <c r="Q13" s="4">
        <f t="shared" si="23"/>
        <v>50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3003.015878156893</v>
      </c>
      <c r="AF13">
        <f t="shared" si="4"/>
        <v>-150.15079390784467</v>
      </c>
      <c r="AG13">
        <f t="shared" si="4"/>
        <v>-44.277668848973306</v>
      </c>
      <c r="AH13">
        <f t="shared" si="5"/>
        <v>-2129.8191892172149</v>
      </c>
      <c r="AI13">
        <f t="shared" si="6"/>
        <v>678.76822618285996</v>
      </c>
      <c r="AJ13">
        <f t="shared" si="7"/>
        <v>-98.826549141670057</v>
      </c>
      <c r="AK13">
        <f t="shared" si="24"/>
        <v>450.85597351244519</v>
      </c>
      <c r="AL13">
        <f t="shared" si="8"/>
        <v>1030.7976505536351</v>
      </c>
      <c r="AN13">
        <f t="shared" si="9"/>
        <v>1321.2083126357593</v>
      </c>
      <c r="AO13">
        <f t="shared" si="9"/>
        <v>-66.060415631787976</v>
      </c>
      <c r="AP13">
        <f t="shared" si="9"/>
        <v>-19.480424520199826</v>
      </c>
      <c r="AQ13">
        <f t="shared" si="9"/>
        <v>-937.03627665531883</v>
      </c>
      <c r="AR13">
        <f t="shared" si="9"/>
        <v>298.63119582845269</v>
      </c>
      <c r="AS13">
        <f t="shared" si="9"/>
        <v>-43.479776175948402</v>
      </c>
      <c r="AT13">
        <f t="shared" si="9"/>
        <v>198.35881133326768</v>
      </c>
      <c r="AU13">
        <f t="shared" si="9"/>
        <v>453.51023098577195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3391.1178662091261</v>
      </c>
      <c r="P14">
        <f t="shared" si="22"/>
        <v>169.55589331045633</v>
      </c>
      <c r="Q14" s="4">
        <f t="shared" si="23"/>
        <v>50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2965.5898888675833</v>
      </c>
      <c r="AF14">
        <f t="shared" si="4"/>
        <v>-148.27949444337921</v>
      </c>
      <c r="AG14">
        <f t="shared" si="4"/>
        <v>-43.725845073364653</v>
      </c>
      <c r="AH14">
        <f t="shared" si="5"/>
        <v>-2180.9417423784062</v>
      </c>
      <c r="AI14">
        <f t="shared" si="6"/>
        <v>592.64280697243339</v>
      </c>
      <c r="AJ14">
        <f t="shared" si="7"/>
        <v>-58.508808726230654</v>
      </c>
      <c r="AK14">
        <f t="shared" si="24"/>
        <v>455.28500366462305</v>
      </c>
      <c r="AL14">
        <f t="shared" si="8"/>
        <v>989.41900191082573</v>
      </c>
      <c r="AN14">
        <f t="shared" si="9"/>
        <v>1201.8938922115108</v>
      </c>
      <c r="AO14">
        <f t="shared" si="9"/>
        <v>-60.094694610575559</v>
      </c>
      <c r="AP14">
        <f t="shared" si="9"/>
        <v>-17.721204918705581</v>
      </c>
      <c r="AQ14">
        <f t="shared" si="9"/>
        <v>-883.89179140163264</v>
      </c>
      <c r="AR14">
        <f t="shared" si="9"/>
        <v>240.18620128059715</v>
      </c>
      <c r="AS14">
        <f t="shared" si="9"/>
        <v>-23.712442543928599</v>
      </c>
      <c r="AT14">
        <f t="shared" si="9"/>
        <v>184.51784826153317</v>
      </c>
      <c r="AU14">
        <f t="shared" si="9"/>
        <v>400.99160699820169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3391.1178662091261</v>
      </c>
      <c r="P15">
        <f t="shared" si="22"/>
        <v>169.55589331045633</v>
      </c>
      <c r="Q15" s="4">
        <f t="shared" si="23"/>
        <v>50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2928.3548170719796</v>
      </c>
      <c r="AF15">
        <f t="shared" si="4"/>
        <v>-146.41774085359899</v>
      </c>
      <c r="AG15">
        <f t="shared" si="4"/>
        <v>-43.176836261747788</v>
      </c>
      <c r="AH15">
        <f t="shared" si="5"/>
        <v>-2235.0072176644685</v>
      </c>
      <c r="AI15">
        <f t="shared" si="6"/>
        <v>503.75302229216459</v>
      </c>
      <c r="AJ15">
        <f t="shared" si="7"/>
        <v>-22.893192391640696</v>
      </c>
      <c r="AK15">
        <f t="shared" si="24"/>
        <v>456.90448800105156</v>
      </c>
      <c r="AL15">
        <f t="shared" si="8"/>
        <v>937.7643179015754</v>
      </c>
      <c r="AN15">
        <f t="shared" si="9"/>
        <v>1093.251545783791</v>
      </c>
      <c r="AO15">
        <f t="shared" si="9"/>
        <v>-54.662577289189556</v>
      </c>
      <c r="AP15">
        <f t="shared" si="9"/>
        <v>-16.119338650501092</v>
      </c>
      <c r="AQ15">
        <f t="shared" si="9"/>
        <v>-834.4019929909847</v>
      </c>
      <c r="AR15">
        <f t="shared" si="9"/>
        <v>188.06763685311583</v>
      </c>
      <c r="AS15">
        <f t="shared" si="9"/>
        <v>-8.5467846396810874</v>
      </c>
      <c r="AT15">
        <f t="shared" si="9"/>
        <v>170.57753209092186</v>
      </c>
      <c r="AU15">
        <f t="shared" si="9"/>
        <v>350.09838430435661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3391.1178662091261</v>
      </c>
      <c r="P16">
        <f t="shared" si="22"/>
        <v>169.55589331045633</v>
      </c>
      <c r="Q16" s="4">
        <f t="shared" si="23"/>
        <v>50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2891.2676572087594</v>
      </c>
      <c r="AF16">
        <f t="shared" si="4"/>
        <v>-144.563382860438</v>
      </c>
      <c r="AG16">
        <f t="shared" si="4"/>
        <v>-42.63000832290237</v>
      </c>
      <c r="AH16">
        <f t="shared" si="5"/>
        <v>-2301.1915245587456</v>
      </c>
      <c r="AI16">
        <f t="shared" si="6"/>
        <v>402.882741466673</v>
      </c>
      <c r="AJ16">
        <f t="shared" si="7"/>
        <v>11.587937220980166</v>
      </c>
      <c r="AK16">
        <f t="shared" si="24"/>
        <v>456.04071533756223</v>
      </c>
      <c r="AL16">
        <f t="shared" si="8"/>
        <v>870.5113940252154</v>
      </c>
      <c r="AN16">
        <f t="shared" si="9"/>
        <v>994.31975438794382</v>
      </c>
      <c r="AO16">
        <f t="shared" si="9"/>
        <v>-49.715987719397205</v>
      </c>
      <c r="AP16">
        <f t="shared" si="9"/>
        <v>-14.660648694872368</v>
      </c>
      <c r="AQ16">
        <f t="shared" si="9"/>
        <v>-791.38995858578858</v>
      </c>
      <c r="AR16">
        <f t="shared" si="9"/>
        <v>138.55315938788559</v>
      </c>
      <c r="AS16">
        <f t="shared" si="9"/>
        <v>3.9851429398796663</v>
      </c>
      <c r="AT16">
        <f t="shared" si="9"/>
        <v>156.834422069076</v>
      </c>
      <c r="AU16">
        <f t="shared" si="9"/>
        <v>299.37272439684125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3391.1178662091261</v>
      </c>
      <c r="P17">
        <f t="shared" si="22"/>
        <v>169.55589331045633</v>
      </c>
      <c r="Q17" s="4">
        <f t="shared" si="23"/>
        <v>50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2854.2877049029071</v>
      </c>
      <c r="AF17">
        <f t="shared" si="4"/>
        <v>-142.71438524514537</v>
      </c>
      <c r="AG17">
        <f t="shared" si="4"/>
        <v>-42.084761095220607</v>
      </c>
      <c r="AH17">
        <f t="shared" si="5"/>
        <v>-2378.9428890547392</v>
      </c>
      <c r="AI17">
        <f t="shared" si="6"/>
        <v>290.5456695078019</v>
      </c>
      <c r="AJ17">
        <f t="shared" si="7"/>
        <v>44.403363026653096</v>
      </c>
      <c r="AK17">
        <f t="shared" si="24"/>
        <v>452.77039290375444</v>
      </c>
      <c r="AL17">
        <f t="shared" si="8"/>
        <v>787.71942543820944</v>
      </c>
      <c r="AN17">
        <f t="shared" si="9"/>
        <v>904.22577681135499</v>
      </c>
      <c r="AO17">
        <f t="shared" si="9"/>
        <v>-45.211288840567754</v>
      </c>
      <c r="AP17">
        <f t="shared" si="9"/>
        <v>-13.332267005838016</v>
      </c>
      <c r="AQ17">
        <f t="shared" si="9"/>
        <v>-753.63863220597932</v>
      </c>
      <c r="AR17">
        <f t="shared" si="9"/>
        <v>92.043588758969975</v>
      </c>
      <c r="AS17">
        <f t="shared" si="9"/>
        <v>14.066789888364735</v>
      </c>
      <c r="AT17">
        <f t="shared" si="9"/>
        <v>143.43566681709348</v>
      </c>
      <c r="AU17">
        <f t="shared" si="9"/>
        <v>249.54604546442818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3391.1178662091261</v>
      </c>
      <c r="P18">
        <f t="shared" si="22"/>
        <v>169.55589331045633</v>
      </c>
      <c r="Q18" s="4">
        <f t="shared" si="23"/>
        <v>50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2815.5218367985171</v>
      </c>
      <c r="AF18">
        <f t="shared" si="4"/>
        <v>-140.77609183992587</v>
      </c>
      <c r="AG18">
        <f t="shared" si="4"/>
        <v>-41.513181609725969</v>
      </c>
      <c r="AH18">
        <f t="shared" si="5"/>
        <v>-3014.6374908486123</v>
      </c>
      <c r="AI18">
        <f t="shared" si="6"/>
        <v>-381.40492749974692</v>
      </c>
      <c r="AJ18">
        <f t="shared" si="7"/>
        <v>234.77013924042421</v>
      </c>
      <c r="AK18">
        <f t="shared" si="24"/>
        <v>447.0842272629468</v>
      </c>
      <c r="AL18">
        <f t="shared" si="8"/>
        <v>300.44943900362409</v>
      </c>
      <c r="AN18">
        <f t="shared" si="9"/>
        <v>821.63589378792358</v>
      </c>
      <c r="AO18">
        <f t="shared" si="9"/>
        <v>-41.081794689396183</v>
      </c>
      <c r="AP18">
        <f t="shared" si="9"/>
        <v>-12.114528692369172</v>
      </c>
      <c r="AQ18">
        <f t="shared" si="9"/>
        <v>-879.74255318028838</v>
      </c>
      <c r="AR18">
        <f t="shared" si="9"/>
        <v>-111.30298277413019</v>
      </c>
      <c r="AS18">
        <f t="shared" si="9"/>
        <v>68.511481839139122</v>
      </c>
      <c r="AT18">
        <f t="shared" si="9"/>
        <v>130.46975657037387</v>
      </c>
      <c r="AU18">
        <f t="shared" si="9"/>
        <v>87.678255635382797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3391.1178662091261</v>
      </c>
      <c r="P19">
        <f t="shared" si="22"/>
        <v>169.55589331045633</v>
      </c>
      <c r="Q19" s="4">
        <f t="shared" si="23"/>
        <v>50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2774.8357527693688</v>
      </c>
      <c r="AF19">
        <f t="shared" si="4"/>
        <v>-138.74178763846845</v>
      </c>
      <c r="AG19">
        <f t="shared" si="4"/>
        <v>-40.913289691568743</v>
      </c>
      <c r="AH19">
        <f t="shared" si="5"/>
        <v>-3695.2020411993194</v>
      </c>
      <c r="AI19">
        <f t="shared" si="6"/>
        <v>-1100.0213657599879</v>
      </c>
      <c r="AJ19">
        <f t="shared" si="7"/>
        <v>407.28275313197173</v>
      </c>
      <c r="AK19">
        <f t="shared" si="24"/>
        <v>427.94469292817871</v>
      </c>
      <c r="AL19">
        <f t="shared" si="8"/>
        <v>-264.79391969983749</v>
      </c>
      <c r="AN19">
        <f t="shared" si="9"/>
        <v>745.93185135635758</v>
      </c>
      <c r="AO19">
        <f t="shared" si="9"/>
        <v>-37.296592567817882</v>
      </c>
      <c r="AP19">
        <f t="shared" si="9"/>
        <v>-10.998317970442919</v>
      </c>
      <c r="AQ19">
        <f t="shared" si="9"/>
        <v>-993.34488427888448</v>
      </c>
      <c r="AR19">
        <f t="shared" si="9"/>
        <v>-295.7079434607877</v>
      </c>
      <c r="AS19">
        <f t="shared" si="9"/>
        <v>109.48582371624677</v>
      </c>
      <c r="AT19">
        <f t="shared" si="9"/>
        <v>115.040170127351</v>
      </c>
      <c r="AU19">
        <f t="shared" si="9"/>
        <v>-71.181949617189915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3391.1178662091261</v>
      </c>
      <c r="P20">
        <f t="shared" si="22"/>
        <v>169.55589331045633</v>
      </c>
      <c r="Q20" s="4">
        <f t="shared" si="23"/>
        <v>50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2732.148462052447</v>
      </c>
      <c r="AF20">
        <f t="shared" si="4"/>
        <v>-136.60742310262236</v>
      </c>
      <c r="AG20">
        <f t="shared" si="4"/>
        <v>-40.283891180501342</v>
      </c>
      <c r="AH20">
        <f t="shared" si="5"/>
        <v>-4405.3122830342618</v>
      </c>
      <c r="AI20">
        <f t="shared" si="6"/>
        <v>-1850.0551352649386</v>
      </c>
      <c r="AJ20">
        <f t="shared" si="7"/>
        <v>558.82400109221453</v>
      </c>
      <c r="AK20">
        <f t="shared" si="24"/>
        <v>396.59619537626543</v>
      </c>
      <c r="AL20">
        <f t="shared" si="8"/>
        <v>-894.63493879645864</v>
      </c>
      <c r="AN20">
        <f t="shared" si="9"/>
        <v>676.5618918946634</v>
      </c>
      <c r="AO20">
        <f t="shared" si="9"/>
        <v>-33.828094594733173</v>
      </c>
      <c r="AP20">
        <f t="shared" si="9"/>
        <v>-9.9754995046954917</v>
      </c>
      <c r="AQ20">
        <f t="shared" si="9"/>
        <v>-1090.8874294325392</v>
      </c>
      <c r="AR20">
        <f t="shared" si="9"/>
        <v>-458.1291316373044</v>
      </c>
      <c r="AS20">
        <f t="shared" si="9"/>
        <v>138.38158089369463</v>
      </c>
      <c r="AT20">
        <f t="shared" si="9"/>
        <v>98.209111250280557</v>
      </c>
      <c r="AU20">
        <f t="shared" si="9"/>
        <v>-221.53843949332921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3391.1178662091261</v>
      </c>
      <c r="P21">
        <f t="shared" si="22"/>
        <v>169.55589331045633</v>
      </c>
      <c r="Q21" s="4">
        <f t="shared" si="23"/>
        <v>50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2687.1839265592325</v>
      </c>
      <c r="AF21">
        <f t="shared" si="4"/>
        <v>-134.35919632796166</v>
      </c>
      <c r="AG21">
        <f t="shared" si="4"/>
        <v>-39.620916060390293</v>
      </c>
      <c r="AH21">
        <f t="shared" si="5"/>
        <v>-5202.7241661206954</v>
      </c>
      <c r="AI21">
        <f t="shared" si="6"/>
        <v>-2689.520351949815</v>
      </c>
      <c r="AJ21">
        <f t="shared" si="7"/>
        <v>704.21142970716414</v>
      </c>
      <c r="AK21">
        <f t="shared" si="24"/>
        <v>354.48837368951166</v>
      </c>
      <c r="AL21">
        <f t="shared" si="8"/>
        <v>-1630.8205485531391</v>
      </c>
      <c r="AN21">
        <f t="shared" si="9"/>
        <v>612.97392019435551</v>
      </c>
      <c r="AO21">
        <f t="shared" si="9"/>
        <v>-30.648696009717785</v>
      </c>
      <c r="AP21">
        <f t="shared" si="9"/>
        <v>-9.0379329822526753</v>
      </c>
      <c r="AQ21">
        <f t="shared" si="9"/>
        <v>-1186.7941737357721</v>
      </c>
      <c r="AR21">
        <f t="shared" si="9"/>
        <v>-613.50688253338706</v>
      </c>
      <c r="AS21">
        <f t="shared" si="9"/>
        <v>160.63777266857556</v>
      </c>
      <c r="AT21">
        <f t="shared" si="9"/>
        <v>80.862394991328458</v>
      </c>
      <c r="AU21">
        <f t="shared" si="9"/>
        <v>-372.00671487348308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3391.1178662091261</v>
      </c>
      <c r="P22">
        <f t="shared" si="22"/>
        <v>169.55589331045633</v>
      </c>
      <c r="Q22" s="4">
        <f t="shared" si="23"/>
        <v>50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2639.6736387157052</v>
      </c>
      <c r="AF22">
        <f t="shared" si="4"/>
        <v>-131.98368193578528</v>
      </c>
      <c r="AG22">
        <f t="shared" si="4"/>
        <v>-38.920405348023955</v>
      </c>
      <c r="AH22">
        <f t="shared" si="5"/>
        <v>-6086.0310352486631</v>
      </c>
      <c r="AI22">
        <f t="shared" si="6"/>
        <v>-3617.2614838167669</v>
      </c>
      <c r="AJ22">
        <f t="shared" si="7"/>
        <v>841.62527274968556</v>
      </c>
      <c r="AK22">
        <f t="shared" si="24"/>
        <v>302.03413946841562</v>
      </c>
      <c r="AL22">
        <f t="shared" si="8"/>
        <v>-2473.602071598666</v>
      </c>
      <c r="AN22">
        <f t="shared" si="9"/>
        <v>554.67195308631892</v>
      </c>
      <c r="AO22">
        <f t="shared" si="9"/>
        <v>-27.73359765431595</v>
      </c>
      <c r="AP22">
        <f t="shared" si="9"/>
        <v>-8.1783054286222345</v>
      </c>
      <c r="AQ22">
        <f t="shared" si="9"/>
        <v>-1278.85154867393</v>
      </c>
      <c r="AR22">
        <f t="shared" si="9"/>
        <v>-760.09149867054919</v>
      </c>
      <c r="AS22">
        <f t="shared" si="9"/>
        <v>176.84986770940415</v>
      </c>
      <c r="AT22">
        <f t="shared" si="9"/>
        <v>63.466128380628504</v>
      </c>
      <c r="AU22">
        <f t="shared" si="9"/>
        <v>-519.77550258051656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3391.1178662091261</v>
      </c>
      <c r="P23">
        <f t="shared" si="22"/>
        <v>169.55589331045633</v>
      </c>
      <c r="Q23" s="4">
        <f t="shared" si="23"/>
        <v>50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2589.4314765050508</v>
      </c>
      <c r="AF23">
        <f t="shared" si="4"/>
        <v>-129.47157382525256</v>
      </c>
      <c r="AG23">
        <f t="shared" si="4"/>
        <v>-38.179614785842475</v>
      </c>
      <c r="AH23">
        <f t="shared" si="5"/>
        <v>-7031.730174024814</v>
      </c>
      <c r="AI23">
        <f t="shared" si="6"/>
        <v>-4609.9498861308584</v>
      </c>
      <c r="AJ23">
        <f t="shared" si="7"/>
        <v>0</v>
      </c>
      <c r="AK23">
        <f t="shared" si="24"/>
        <v>239.77926658892906</v>
      </c>
      <c r="AL23">
        <f t="shared" si="8"/>
        <v>-4370.1706195419292</v>
      </c>
      <c r="AN23">
        <f t="shared" si="9"/>
        <v>501.22388780665801</v>
      </c>
      <c r="AO23">
        <f t="shared" si="9"/>
        <v>-25.061194390332904</v>
      </c>
      <c r="AP23">
        <f t="shared" si="9"/>
        <v>-7.3902457475913064</v>
      </c>
      <c r="AQ23">
        <f t="shared" si="9"/>
        <v>-1361.0984371708785</v>
      </c>
      <c r="AR23">
        <f t="shared" si="9"/>
        <v>-892.32598950214481</v>
      </c>
      <c r="AS23">
        <f t="shared" si="9"/>
        <v>0</v>
      </c>
      <c r="AT23">
        <f t="shared" si="9"/>
        <v>46.412927820489365</v>
      </c>
      <c r="AU23">
        <f t="shared" si="9"/>
        <v>-845.91306168165534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29362.061164701623</v>
      </c>
      <c r="AO25" s="8">
        <f t="shared" si="25"/>
        <v>-4011.4414578919263</v>
      </c>
      <c r="AP25" s="8">
        <f t="shared" si="25"/>
        <v>-2902.834193646077</v>
      </c>
      <c r="AQ25" s="8">
        <f t="shared" si="25"/>
        <v>-22787.827916127415</v>
      </c>
      <c r="AR25" s="8">
        <f t="shared" si="25"/>
        <v>-340.04240296378612</v>
      </c>
      <c r="AS25" s="8">
        <f t="shared" si="25"/>
        <v>-2077.114332600258</v>
      </c>
      <c r="AT25" s="8">
        <f t="shared" si="25"/>
        <v>3273.326599081342</v>
      </c>
      <c r="AU25" s="9">
        <f t="shared" si="25"/>
        <v>856.16986351729747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A696A-24A3-4D73-9BF2-BF2EEAADB71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14699.308798905035</v>
      </c>
      <c r="K3">
        <v>1</v>
      </c>
      <c r="L3" s="2">
        <v>0</v>
      </c>
      <c r="O3">
        <f>$C$3</f>
        <v>14699.308798905035</v>
      </c>
      <c r="P3">
        <f>O3*B5</f>
        <v>11759.447039124028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14699.308798905035</v>
      </c>
      <c r="AF3">
        <f t="shared" ref="AF3:AG23" si="4">-$Z3*P3</f>
        <v>-11759.447039124028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419.95355578100634</v>
      </c>
      <c r="AJ3">
        <f t="shared" ref="AJ3:AJ23" si="7">AB3-AC3</f>
        <v>0</v>
      </c>
      <c r="AL3">
        <f t="shared" ref="AL3:AL23" si="8">SUM(AI3:AK3)</f>
        <v>419.95355578100634</v>
      </c>
      <c r="AN3">
        <f t="shared" ref="AN3:AU23" si="9">AE3*$K3</f>
        <v>14699.308798905035</v>
      </c>
      <c r="AO3">
        <f t="shared" si="9"/>
        <v>-11759.447039124028</v>
      </c>
      <c r="AP3">
        <f t="shared" si="9"/>
        <v>-2519.9082039999998</v>
      </c>
      <c r="AQ3">
        <f t="shared" si="9"/>
        <v>0</v>
      </c>
      <c r="AR3">
        <f t="shared" si="9"/>
        <v>419.95355578100634</v>
      </c>
      <c r="AS3">
        <f t="shared" si="9"/>
        <v>0</v>
      </c>
      <c r="AT3">
        <f t="shared" si="9"/>
        <v>0</v>
      </c>
      <c r="AU3">
        <f t="shared" si="9"/>
        <v>419.95355578100634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14699.308798905035</v>
      </c>
      <c r="P5">
        <f t="shared" ref="P5:P23" si="22">O5*$C$5</f>
        <v>734.96543994525177</v>
      </c>
      <c r="Q5" s="4">
        <f t="shared" ref="Q5:Q23" si="23">$C$8</f>
        <v>50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14333.854190381742</v>
      </c>
      <c r="AF5">
        <f t="shared" si="4"/>
        <v>-716.69270951908709</v>
      </c>
      <c r="AG5">
        <f t="shared" si="4"/>
        <v>-48.756898662641483</v>
      </c>
      <c r="AH5">
        <f t="shared" si="5"/>
        <v>-2523.853757170295</v>
      </c>
      <c r="AI5">
        <f t="shared" si="6"/>
        <v>11044.550825029719</v>
      </c>
      <c r="AJ5">
        <f t="shared" si="7"/>
        <v>-4466.8122231664747</v>
      </c>
      <c r="AK5">
        <f>H5*SUM(AB5, AE5:AF5)</f>
        <v>1592.750250872534</v>
      </c>
      <c r="AL5">
        <f t="shared" si="8"/>
        <v>8170.488852735778</v>
      </c>
      <c r="AN5">
        <f t="shared" si="9"/>
        <v>12163.140295641266</v>
      </c>
      <c r="AO5">
        <f t="shared" si="9"/>
        <v>-608.15701478206324</v>
      </c>
      <c r="AP5">
        <f t="shared" si="9"/>
        <v>-41.373170881842107</v>
      </c>
      <c r="AQ5">
        <f t="shared" si="9"/>
        <v>-2141.6422217230652</v>
      </c>
      <c r="AR5">
        <f t="shared" si="9"/>
        <v>9371.9678882542958</v>
      </c>
      <c r="AS5">
        <f t="shared" si="9"/>
        <v>-3790.3597331913525</v>
      </c>
      <c r="AT5">
        <f t="shared" si="9"/>
        <v>1351.5447066763074</v>
      </c>
      <c r="AU5">
        <f t="shared" si="9"/>
        <v>6933.1528617392496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14699.308798905035</v>
      </c>
      <c r="P6">
        <f t="shared" si="22"/>
        <v>734.96543994525177</v>
      </c>
      <c r="Q6" s="4">
        <f t="shared" si="23"/>
        <v>50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14152.318148807957</v>
      </c>
      <c r="AF6">
        <f t="shared" si="4"/>
        <v>-707.6159074403979</v>
      </c>
      <c r="AG6">
        <f t="shared" si="4"/>
        <v>-48.139400098398426</v>
      </c>
      <c r="AH6">
        <f t="shared" si="5"/>
        <v>-2598.5915523329368</v>
      </c>
      <c r="AI6">
        <f t="shared" si="6"/>
        <v>10797.971288936224</v>
      </c>
      <c r="AJ6">
        <f t="shared" si="7"/>
        <v>-3979.8547578614089</v>
      </c>
      <c r="AK6">
        <f>H6*SUM(AB6, AE6:AF6)</f>
        <v>1960.2266243912613</v>
      </c>
      <c r="AL6">
        <f t="shared" si="8"/>
        <v>8778.3431554660765</v>
      </c>
      <c r="AN6">
        <f t="shared" si="9"/>
        <v>11062.459246446773</v>
      </c>
      <c r="AO6">
        <f t="shared" si="9"/>
        <v>-553.12296232233871</v>
      </c>
      <c r="AP6">
        <f t="shared" si="9"/>
        <v>-37.629181745167593</v>
      </c>
      <c r="AQ6">
        <f t="shared" si="9"/>
        <v>-2031.2441285999</v>
      </c>
      <c r="AR6">
        <f t="shared" si="9"/>
        <v>8440.4629737793657</v>
      </c>
      <c r="AS6">
        <f t="shared" si="9"/>
        <v>-3110.9377702427851</v>
      </c>
      <c r="AT6">
        <f t="shared" si="9"/>
        <v>1532.2526612330832</v>
      </c>
      <c r="AU6">
        <f t="shared" si="9"/>
        <v>6861.777864769665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14699.308798905035</v>
      </c>
      <c r="P7">
        <f t="shared" si="22"/>
        <v>734.96543994525177</v>
      </c>
      <c r="Q7" s="4">
        <f t="shared" si="23"/>
        <v>50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13971.306872022393</v>
      </c>
      <c r="AF7">
        <f t="shared" si="4"/>
        <v>-698.56534360111971</v>
      </c>
      <c r="AG7">
        <f t="shared" si="4"/>
        <v>-47.523686532332491</v>
      </c>
      <c r="AH7">
        <f t="shared" si="5"/>
        <v>-2686.391301639067</v>
      </c>
      <c r="AI7">
        <f t="shared" si="6"/>
        <v>10538.826540249873</v>
      </c>
      <c r="AJ7">
        <f t="shared" si="7"/>
        <v>-3532.7869440451032</v>
      </c>
      <c r="AK7">
        <f>H7*SUM(AB7, AE7:AF7)</f>
        <v>2286.0757336027382</v>
      </c>
      <c r="AL7">
        <f t="shared" si="8"/>
        <v>9292.1153298075078</v>
      </c>
      <c r="AN7">
        <f t="shared" si="9"/>
        <v>10060.10467097643</v>
      </c>
      <c r="AO7">
        <f t="shared" si="9"/>
        <v>-503.00523354882159</v>
      </c>
      <c r="AP7">
        <f t="shared" si="9"/>
        <v>-34.219652123118259</v>
      </c>
      <c r="AQ7">
        <f t="shared" si="9"/>
        <v>-1934.3485852284925</v>
      </c>
      <c r="AR7">
        <f t="shared" si="9"/>
        <v>7588.5312000759977</v>
      </c>
      <c r="AS7">
        <f t="shared" si="9"/>
        <v>-2543.7997148657669</v>
      </c>
      <c r="AT7">
        <f t="shared" si="9"/>
        <v>1646.0994935181548</v>
      </c>
      <c r="AU7">
        <f t="shared" si="9"/>
        <v>6690.8309787283852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14699.308798905035</v>
      </c>
      <c r="P8">
        <f t="shared" si="22"/>
        <v>734.96543994525177</v>
      </c>
      <c r="Q8" s="4">
        <f t="shared" si="23"/>
        <v>50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13781.553807355354</v>
      </c>
      <c r="AF8">
        <f t="shared" si="4"/>
        <v>-689.07769036776779</v>
      </c>
      <c r="AG8">
        <f t="shared" si="4"/>
        <v>-46.878237595709109</v>
      </c>
      <c r="AH8">
        <f t="shared" si="5"/>
        <v>-3404.2414260010373</v>
      </c>
      <c r="AI8">
        <f t="shared" si="6"/>
        <v>9641.3564533908411</v>
      </c>
      <c r="AJ8">
        <f t="shared" si="7"/>
        <v>-2713.7488278206802</v>
      </c>
      <c r="AK8">
        <f t="shared" ref="AK8:AK23" si="24">H8*SUM(AB8:AB8, AE8:AF8)</f>
        <v>2572.9577061913624</v>
      </c>
      <c r="AL8">
        <f t="shared" si="8"/>
        <v>9500.5653317615233</v>
      </c>
      <c r="AN8">
        <f t="shared" si="9"/>
        <v>9141.2380678705576</v>
      </c>
      <c r="AO8">
        <f t="shared" si="9"/>
        <v>-457.06190339352793</v>
      </c>
      <c r="AP8">
        <f t="shared" si="9"/>
        <v>-31.094108549347219</v>
      </c>
      <c r="AQ8">
        <f t="shared" si="9"/>
        <v>-2258.0168934923809</v>
      </c>
      <c r="AR8">
        <f t="shared" si="9"/>
        <v>6395.0651624353022</v>
      </c>
      <c r="AS8">
        <f t="shared" si="9"/>
        <v>-1800.016488581552</v>
      </c>
      <c r="AT8">
        <f t="shared" si="9"/>
        <v>1706.630417704027</v>
      </c>
      <c r="AU8">
        <f t="shared" si="9"/>
        <v>6301.6790915577767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14699.308798905035</v>
      </c>
      <c r="P9">
        <f t="shared" si="22"/>
        <v>734.96543994525177</v>
      </c>
      <c r="Q9" s="4">
        <f t="shared" si="23"/>
        <v>50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13582.401575989294</v>
      </c>
      <c r="AF9">
        <f t="shared" si="4"/>
        <v>-679.12007879946475</v>
      </c>
      <c r="AG9">
        <f t="shared" si="4"/>
        <v>-46.200817201013763</v>
      </c>
      <c r="AH9">
        <f t="shared" si="5"/>
        <v>-4172.7603747650801</v>
      </c>
      <c r="AI9">
        <f t="shared" si="6"/>
        <v>8684.3203052237368</v>
      </c>
      <c r="AJ9">
        <f t="shared" si="7"/>
        <v>-1968.0585524421367</v>
      </c>
      <c r="AK9">
        <f t="shared" si="24"/>
        <v>2788.9888588803001</v>
      </c>
      <c r="AL9">
        <f t="shared" si="8"/>
        <v>9505.2506116619006</v>
      </c>
      <c r="AN9">
        <f t="shared" si="9"/>
        <v>8298.9809564185307</v>
      </c>
      <c r="AO9">
        <f t="shared" si="9"/>
        <v>-414.94904782092664</v>
      </c>
      <c r="AP9">
        <f t="shared" si="9"/>
        <v>-28.229153730809202</v>
      </c>
      <c r="AQ9">
        <f t="shared" si="9"/>
        <v>-2549.5976313269143</v>
      </c>
      <c r="AR9">
        <f t="shared" si="9"/>
        <v>5306.2051235398822</v>
      </c>
      <c r="AS9">
        <f t="shared" si="9"/>
        <v>-1202.5031329295155</v>
      </c>
      <c r="AT9">
        <f t="shared" si="9"/>
        <v>1704.0996246516299</v>
      </c>
      <c r="AU9">
        <f t="shared" si="9"/>
        <v>5807.8016152619966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14699.308798905035</v>
      </c>
      <c r="P10">
        <f t="shared" si="22"/>
        <v>734.96543994525177</v>
      </c>
      <c r="Q10" s="4">
        <f t="shared" si="23"/>
        <v>50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13373.453740381521</v>
      </c>
      <c r="AF10">
        <f t="shared" si="4"/>
        <v>-668.67268701907608</v>
      </c>
      <c r="AG10">
        <f t="shared" si="4"/>
        <v>-45.490076857823823</v>
      </c>
      <c r="AH10">
        <f t="shared" si="5"/>
        <v>-4974.6434235961488</v>
      </c>
      <c r="AI10">
        <f t="shared" si="6"/>
        <v>7684.6475529084719</v>
      </c>
      <c r="AJ10">
        <f t="shared" si="7"/>
        <v>-1301.4494781185567</v>
      </c>
      <c r="AK10">
        <f t="shared" si="24"/>
        <v>2940.4134853506816</v>
      </c>
      <c r="AL10">
        <f t="shared" si="8"/>
        <v>9323.6115601405963</v>
      </c>
      <c r="AN10">
        <f t="shared" si="9"/>
        <v>7527.1946712863082</v>
      </c>
      <c r="AO10">
        <f t="shared" si="9"/>
        <v>-376.35973356431543</v>
      </c>
      <c r="AP10">
        <f t="shared" si="9"/>
        <v>-25.603906871617717</v>
      </c>
      <c r="AQ10">
        <f t="shared" si="9"/>
        <v>-2799.9580509689763</v>
      </c>
      <c r="AR10">
        <f t="shared" si="9"/>
        <v>4325.2729798813989</v>
      </c>
      <c r="AS10">
        <f t="shared" si="9"/>
        <v>-732.51560642575475</v>
      </c>
      <c r="AT10">
        <f t="shared" si="9"/>
        <v>1654.9999086233529</v>
      </c>
      <c r="AU10">
        <f t="shared" si="9"/>
        <v>5247.7572820789965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45032.345856793479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14699.308798905035</v>
      </c>
      <c r="P11">
        <f t="shared" si="22"/>
        <v>734.96543994525177</v>
      </c>
      <c r="Q11" s="4">
        <f t="shared" si="23"/>
        <v>50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13153.359135813615</v>
      </c>
      <c r="AF11">
        <f t="shared" si="4"/>
        <v>-657.66795679068082</v>
      </c>
      <c r="AG11">
        <f t="shared" si="4"/>
        <v>-44.741420551670501</v>
      </c>
      <c r="AH11">
        <f t="shared" si="5"/>
        <v>-5875.1107515016965</v>
      </c>
      <c r="AI11">
        <f t="shared" si="6"/>
        <v>6575.8390069695661</v>
      </c>
      <c r="AJ11">
        <f t="shared" si="7"/>
        <v>-673.86609640390816</v>
      </c>
      <c r="AK11">
        <f t="shared" si="24"/>
        <v>3033.888881365262</v>
      </c>
      <c r="AL11">
        <f t="shared" si="8"/>
        <v>8935.8617919309199</v>
      </c>
      <c r="AN11">
        <f t="shared" si="9"/>
        <v>6819.7367912687587</v>
      </c>
      <c r="AO11">
        <f t="shared" si="9"/>
        <v>-340.98683956343797</v>
      </c>
      <c r="AP11">
        <f t="shared" si="9"/>
        <v>-23.197474400213864</v>
      </c>
      <c r="AQ11">
        <f t="shared" si="9"/>
        <v>-3046.1198946284526</v>
      </c>
      <c r="AR11">
        <f t="shared" si="9"/>
        <v>3409.4325826766535</v>
      </c>
      <c r="AS11">
        <f t="shared" si="9"/>
        <v>-349.38523023534304</v>
      </c>
      <c r="AT11">
        <f t="shared" si="9"/>
        <v>1573.0068198725628</v>
      </c>
      <c r="AU11">
        <f t="shared" si="9"/>
        <v>4633.0541723138731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14699.308798905035</v>
      </c>
      <c r="P12">
        <f t="shared" si="22"/>
        <v>734.96543994525177</v>
      </c>
      <c r="Q12" s="4">
        <f t="shared" si="23"/>
        <v>50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12920.803458297352</v>
      </c>
      <c r="AF12">
        <f t="shared" si="4"/>
        <v>-646.04017291486764</v>
      </c>
      <c r="AG12">
        <f t="shared" si="4"/>
        <v>-43.950377650613873</v>
      </c>
      <c r="AH12">
        <f t="shared" si="5"/>
        <v>-6872.5739107985864</v>
      </c>
      <c r="AI12">
        <f t="shared" si="6"/>
        <v>5358.2389969332853</v>
      </c>
      <c r="AJ12">
        <f t="shared" si="7"/>
        <v>-87.954305103696242</v>
      </c>
      <c r="AK12">
        <f t="shared" si="24"/>
        <v>3072.6477092521372</v>
      </c>
      <c r="AL12">
        <f t="shared" si="8"/>
        <v>8342.9324010817254</v>
      </c>
      <c r="AN12">
        <f t="shared" si="9"/>
        <v>6171.0891783916068</v>
      </c>
      <c r="AO12">
        <f t="shared" si="9"/>
        <v>-308.55445891958038</v>
      </c>
      <c r="AP12">
        <f t="shared" si="9"/>
        <v>-20.991086257237136</v>
      </c>
      <c r="AQ12">
        <f t="shared" si="9"/>
        <v>-3282.4016420890916</v>
      </c>
      <c r="AR12">
        <f t="shared" si="9"/>
        <v>2559.1419911256985</v>
      </c>
      <c r="AS12">
        <f t="shared" si="9"/>
        <v>-42.00774837030901</v>
      </c>
      <c r="AT12">
        <f t="shared" si="9"/>
        <v>1467.5235242742638</v>
      </c>
      <c r="AU12">
        <f t="shared" si="9"/>
        <v>3984.6577670296529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14699.308798905035</v>
      </c>
      <c r="P13">
        <f t="shared" si="22"/>
        <v>734.96543994525177</v>
      </c>
      <c r="Q13" s="4">
        <f t="shared" si="23"/>
        <v>50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12674.875668693936</v>
      </c>
      <c r="AF13">
        <f t="shared" si="4"/>
        <v>-633.74378343469687</v>
      </c>
      <c r="AG13">
        <f t="shared" si="4"/>
        <v>-43.113849236360352</v>
      </c>
      <c r="AH13">
        <f t="shared" si="5"/>
        <v>-7940.4927549475824</v>
      </c>
      <c r="AI13">
        <f t="shared" si="6"/>
        <v>4057.5252810752963</v>
      </c>
      <c r="AJ13">
        <f t="shared" si="7"/>
        <v>443.7127184944984</v>
      </c>
      <c r="AK13">
        <f t="shared" si="24"/>
        <v>3060.1818288771237</v>
      </c>
      <c r="AL13">
        <f t="shared" si="8"/>
        <v>7561.4198284469185</v>
      </c>
      <c r="AN13">
        <f t="shared" si="9"/>
        <v>5576.4444060752494</v>
      </c>
      <c r="AO13">
        <f t="shared" si="9"/>
        <v>-278.82222030376249</v>
      </c>
      <c r="AP13">
        <f t="shared" si="9"/>
        <v>-18.968389882695178</v>
      </c>
      <c r="AQ13">
        <f t="shared" si="9"/>
        <v>-3493.5030182723067</v>
      </c>
      <c r="AR13">
        <f t="shared" si="9"/>
        <v>1785.1507776164844</v>
      </c>
      <c r="AS13">
        <f t="shared" si="9"/>
        <v>195.21606141388304</v>
      </c>
      <c r="AT13">
        <f t="shared" si="9"/>
        <v>1346.3590718577354</v>
      </c>
      <c r="AU13">
        <f t="shared" si="9"/>
        <v>3326.725910888103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14699.308798905035</v>
      </c>
      <c r="P14">
        <f t="shared" si="22"/>
        <v>734.96543994525177</v>
      </c>
      <c r="Q14" s="4">
        <f t="shared" si="23"/>
        <v>50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12414.144426327675</v>
      </c>
      <c r="AF14">
        <f t="shared" si="4"/>
        <v>-620.70722131638377</v>
      </c>
      <c r="AG14">
        <f t="shared" si="4"/>
        <v>-42.22696657428007</v>
      </c>
      <c r="AH14">
        <f t="shared" si="5"/>
        <v>-9114.883394333674</v>
      </c>
      <c r="AI14">
        <f t="shared" si="6"/>
        <v>2636.326844103336</v>
      </c>
      <c r="AJ14">
        <f t="shared" si="7"/>
        <v>938.1655914647381</v>
      </c>
      <c r="AK14">
        <f t="shared" si="24"/>
        <v>3001.0167149519352</v>
      </c>
      <c r="AL14">
        <f t="shared" si="8"/>
        <v>6575.5091505200089</v>
      </c>
      <c r="AN14">
        <f t="shared" si="9"/>
        <v>5031.2028709850438</v>
      </c>
      <c r="AO14">
        <f t="shared" si="9"/>
        <v>-251.56014354925222</v>
      </c>
      <c r="AP14">
        <f t="shared" si="9"/>
        <v>-17.113739631620717</v>
      </c>
      <c r="AQ14">
        <f t="shared" si="9"/>
        <v>-3694.0787804118809</v>
      </c>
      <c r="AR14">
        <f t="shared" si="9"/>
        <v>1068.4502073922899</v>
      </c>
      <c r="AS14">
        <f t="shared" si="9"/>
        <v>380.21963134458736</v>
      </c>
      <c r="AT14">
        <f t="shared" si="9"/>
        <v>1216.2516717720155</v>
      </c>
      <c r="AU14">
        <f t="shared" si="9"/>
        <v>2664.9215105088924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14699.308798905035</v>
      </c>
      <c r="P15">
        <f t="shared" si="22"/>
        <v>734.96543994525177</v>
      </c>
      <c r="Q15" s="4">
        <f t="shared" si="23"/>
        <v>50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12137.155740593482</v>
      </c>
      <c r="AF15">
        <f t="shared" si="4"/>
        <v>-606.85778702967411</v>
      </c>
      <c r="AG15">
        <f t="shared" si="4"/>
        <v>-41.284783885544293</v>
      </c>
      <c r="AH15">
        <f t="shared" si="5"/>
        <v>-10398.260459859417</v>
      </c>
      <c r="AI15">
        <f t="shared" si="6"/>
        <v>1090.7527098188457</v>
      </c>
      <c r="AJ15">
        <f t="shared" si="7"/>
        <v>1395.5625117818417</v>
      </c>
      <c r="AK15">
        <f t="shared" si="24"/>
        <v>2898.2186569342507</v>
      </c>
      <c r="AL15">
        <f t="shared" si="8"/>
        <v>5384.5338785349377</v>
      </c>
      <c r="AN15">
        <f t="shared" si="9"/>
        <v>4531.2009997783962</v>
      </c>
      <c r="AO15">
        <f t="shared" si="9"/>
        <v>-226.56004998891984</v>
      </c>
      <c r="AP15">
        <f t="shared" si="9"/>
        <v>-15.412973023996644</v>
      </c>
      <c r="AQ15">
        <f t="shared" si="9"/>
        <v>-3882.0139741707931</v>
      </c>
      <c r="AR15">
        <f t="shared" si="9"/>
        <v>407.21400259468652</v>
      </c>
      <c r="AS15">
        <f t="shared" si="9"/>
        <v>521.00956630963708</v>
      </c>
      <c r="AT15">
        <f t="shared" si="9"/>
        <v>1082.0007221259179</v>
      </c>
      <c r="AU15">
        <f t="shared" si="9"/>
        <v>2010.2242910302414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14699.308798905035</v>
      </c>
      <c r="P16">
        <f t="shared" si="22"/>
        <v>734.96543994525177</v>
      </c>
      <c r="Q16" s="4">
        <f t="shared" si="23"/>
        <v>50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11844.305276456096</v>
      </c>
      <c r="AF16">
        <f t="shared" si="4"/>
        <v>-592.2152638228049</v>
      </c>
      <c r="AG16">
        <f t="shared" si="4"/>
        <v>-40.28864703263595</v>
      </c>
      <c r="AH16">
        <f t="shared" si="5"/>
        <v>-11665.780281058102</v>
      </c>
      <c r="AI16">
        <f t="shared" si="6"/>
        <v>-453.97891545744642</v>
      </c>
      <c r="AJ16">
        <f t="shared" si="7"/>
        <v>1772.5660565515172</v>
      </c>
      <c r="AK16">
        <f t="shared" si="24"/>
        <v>2754.9907717547485</v>
      </c>
      <c r="AL16">
        <f t="shared" si="8"/>
        <v>4073.5779128488193</v>
      </c>
      <c r="AN16">
        <f t="shared" si="9"/>
        <v>4073.3090497582084</v>
      </c>
      <c r="AO16">
        <f t="shared" si="9"/>
        <v>-203.66545248791044</v>
      </c>
      <c r="AP16">
        <f t="shared" si="9"/>
        <v>-13.855444175924902</v>
      </c>
      <c r="AQ16">
        <f t="shared" si="9"/>
        <v>-4011.9135130517893</v>
      </c>
      <c r="AR16">
        <f t="shared" si="9"/>
        <v>-156.12535995741629</v>
      </c>
      <c r="AS16">
        <f t="shared" si="9"/>
        <v>609.59331855433697</v>
      </c>
      <c r="AT16">
        <f t="shared" si="9"/>
        <v>947.4535298322412</v>
      </c>
      <c r="AU16">
        <f t="shared" si="9"/>
        <v>1400.9214884291619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14699.308798905035</v>
      </c>
      <c r="P17">
        <f t="shared" si="22"/>
        <v>734.96543994525177</v>
      </c>
      <c r="Q17" s="4">
        <f t="shared" si="23"/>
        <v>50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11535.498239648805</v>
      </c>
      <c r="AF17">
        <f t="shared" si="4"/>
        <v>-576.77491198244024</v>
      </c>
      <c r="AG17">
        <f t="shared" si="4"/>
        <v>-39.238233570914893</v>
      </c>
      <c r="AH17">
        <f t="shared" si="5"/>
        <v>-12950.539827893928</v>
      </c>
      <c r="AI17">
        <f t="shared" si="6"/>
        <v>-2031.054733798479</v>
      </c>
      <c r="AJ17">
        <f t="shared" si="7"/>
        <v>2089.6195600418614</v>
      </c>
      <c r="AK17">
        <f t="shared" si="24"/>
        <v>2578.2047751975324</v>
      </c>
      <c r="AL17">
        <f t="shared" si="8"/>
        <v>2636.7696014409148</v>
      </c>
      <c r="AN17">
        <f t="shared" si="9"/>
        <v>3654.3950488015976</v>
      </c>
      <c r="AO17">
        <f t="shared" si="9"/>
        <v>-182.71975244007987</v>
      </c>
      <c r="AP17">
        <f t="shared" si="9"/>
        <v>-12.430499620069948</v>
      </c>
      <c r="AQ17">
        <f t="shared" si="9"/>
        <v>-4102.6739931958327</v>
      </c>
      <c r="AR17">
        <f t="shared" si="9"/>
        <v>-643.42919645438542</v>
      </c>
      <c r="AS17">
        <f t="shared" si="9"/>
        <v>661.98227553354786</v>
      </c>
      <c r="AT17">
        <f t="shared" si="9"/>
        <v>816.7639203389399</v>
      </c>
      <c r="AU17">
        <f t="shared" si="9"/>
        <v>835.31699941810234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14699.308798905035</v>
      </c>
      <c r="P18">
        <f t="shared" si="22"/>
        <v>734.96543994525177</v>
      </c>
      <c r="Q18" s="4">
        <f t="shared" si="23"/>
        <v>50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11210.045624379336</v>
      </c>
      <c r="AF18">
        <f t="shared" si="4"/>
        <v>-560.5022812189668</v>
      </c>
      <c r="AG18">
        <f t="shared" si="4"/>
        <v>-38.131199833064201</v>
      </c>
      <c r="AH18">
        <f t="shared" si="5"/>
        <v>-14293.028042830785</v>
      </c>
      <c r="AI18">
        <f t="shared" si="6"/>
        <v>-3681.6158995034803</v>
      </c>
      <c r="AJ18">
        <f t="shared" si="7"/>
        <v>2365.0192368340904</v>
      </c>
      <c r="AK18">
        <f t="shared" si="24"/>
        <v>2372.9347005714835</v>
      </c>
      <c r="AL18">
        <f t="shared" si="8"/>
        <v>1056.3380379020937</v>
      </c>
      <c r="AN18">
        <f t="shared" si="9"/>
        <v>3271.3565690058754</v>
      </c>
      <c r="AO18">
        <f t="shared" si="9"/>
        <v>-163.56782845029377</v>
      </c>
      <c r="AP18">
        <f t="shared" si="9"/>
        <v>-11.12758638436646</v>
      </c>
      <c r="AQ18">
        <f t="shared" si="9"/>
        <v>-4171.0437892609825</v>
      </c>
      <c r="AR18">
        <f t="shared" si="9"/>
        <v>-1074.3826350897671</v>
      </c>
      <c r="AS18">
        <f t="shared" si="9"/>
        <v>690.16857517659093</v>
      </c>
      <c r="AT18">
        <f t="shared" si="9"/>
        <v>692.47849479348656</v>
      </c>
      <c r="AU18">
        <f t="shared" si="9"/>
        <v>308.26443488031032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14699.308798905035</v>
      </c>
      <c r="P19">
        <f t="shared" si="22"/>
        <v>734.96543994525177</v>
      </c>
      <c r="Q19" s="4">
        <f t="shared" si="23"/>
        <v>50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10865.060931887219</v>
      </c>
      <c r="AF19">
        <f t="shared" si="4"/>
        <v>-543.25304659436108</v>
      </c>
      <c r="AG19">
        <f t="shared" si="4"/>
        <v>-36.957727334419182</v>
      </c>
      <c r="AH19">
        <f t="shared" si="5"/>
        <v>-15843.210006287505</v>
      </c>
      <c r="AI19">
        <f t="shared" si="6"/>
        <v>-5558.3598483290662</v>
      </c>
      <c r="AJ19">
        <f t="shared" si="7"/>
        <v>2642.2500178935952</v>
      </c>
      <c r="AK19">
        <f t="shared" si="24"/>
        <v>2142.5102958364778</v>
      </c>
      <c r="AL19">
        <f t="shared" si="8"/>
        <v>-773.59953459899316</v>
      </c>
      <c r="AN19">
        <f t="shared" si="9"/>
        <v>2920.7476543192288</v>
      </c>
      <c r="AO19">
        <f t="shared" si="9"/>
        <v>-146.03738271596146</v>
      </c>
      <c r="AP19">
        <f t="shared" si="9"/>
        <v>-9.9349829787125703</v>
      </c>
      <c r="AQ19">
        <f t="shared" si="9"/>
        <v>-4258.9745932251799</v>
      </c>
      <c r="AR19">
        <f t="shared" si="9"/>
        <v>-1494.1993046006253</v>
      </c>
      <c r="AS19">
        <f t="shared" si="9"/>
        <v>710.29013001100452</v>
      </c>
      <c r="AT19">
        <f t="shared" si="9"/>
        <v>575.95000710522891</v>
      </c>
      <c r="AU19">
        <f t="shared" si="9"/>
        <v>-207.9591674843918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14699.308798905035</v>
      </c>
      <c r="P20">
        <f t="shared" si="22"/>
        <v>734.96543994525177</v>
      </c>
      <c r="Q20" s="4">
        <f t="shared" si="23"/>
        <v>50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10501.014396703293</v>
      </c>
      <c r="AF20">
        <f t="shared" si="4"/>
        <v>-525.05071983516461</v>
      </c>
      <c r="AG20">
        <f t="shared" si="4"/>
        <v>-35.719415587369397</v>
      </c>
      <c r="AH20">
        <f t="shared" si="5"/>
        <v>-17374.689474111896</v>
      </c>
      <c r="AI20">
        <f t="shared" si="6"/>
        <v>-7434.4452128311368</v>
      </c>
      <c r="AJ20">
        <f t="shared" si="7"/>
        <v>2859.042663327451</v>
      </c>
      <c r="AK20">
        <f t="shared" si="24"/>
        <v>1886.8130967019661</v>
      </c>
      <c r="AL20">
        <f t="shared" si="8"/>
        <v>-2688.5894528017197</v>
      </c>
      <c r="AN20">
        <f t="shared" si="9"/>
        <v>2600.3660729730491</v>
      </c>
      <c r="AO20">
        <f t="shared" si="9"/>
        <v>-130.01830364865245</v>
      </c>
      <c r="AP20">
        <f t="shared" si="9"/>
        <v>-8.8451984666338621</v>
      </c>
      <c r="AQ20">
        <f t="shared" si="9"/>
        <v>-4302.4941524798387</v>
      </c>
      <c r="AR20">
        <f t="shared" si="9"/>
        <v>-1840.9915816220762</v>
      </c>
      <c r="AS20">
        <f t="shared" si="9"/>
        <v>707.98470148114734</v>
      </c>
      <c r="AT20">
        <f t="shared" si="9"/>
        <v>467.23150520061517</v>
      </c>
      <c r="AU20">
        <f t="shared" si="9"/>
        <v>-665.77537494031367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14699.308798905035</v>
      </c>
      <c r="P21">
        <f t="shared" si="22"/>
        <v>734.96543994525177</v>
      </c>
      <c r="Q21" s="4">
        <f t="shared" si="23"/>
        <v>50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10120.599913210826</v>
      </c>
      <c r="AF21">
        <f t="shared" si="4"/>
        <v>-506.02999566054137</v>
      </c>
      <c r="AG21">
        <f t="shared" si="4"/>
        <v>-34.425427928844925</v>
      </c>
      <c r="AH21">
        <f t="shared" si="5"/>
        <v>-18735.870053015595</v>
      </c>
      <c r="AI21">
        <f t="shared" si="6"/>
        <v>-9155.725563394155</v>
      </c>
      <c r="AJ21">
        <f t="shared" si="7"/>
        <v>2988.7251324325443</v>
      </c>
      <c r="AK21">
        <f t="shared" si="24"/>
        <v>1611.233911143363</v>
      </c>
      <c r="AL21">
        <f t="shared" si="8"/>
        <v>-4555.7665198182476</v>
      </c>
      <c r="AN21">
        <f t="shared" si="9"/>
        <v>2308.6115327665307</v>
      </c>
      <c r="AO21">
        <f t="shared" si="9"/>
        <v>-115.43057663832656</v>
      </c>
      <c r="AP21">
        <f t="shared" si="9"/>
        <v>-7.8527894214267464</v>
      </c>
      <c r="AQ21">
        <f t="shared" si="9"/>
        <v>-4273.8420698110885</v>
      </c>
      <c r="AR21">
        <f t="shared" si="9"/>
        <v>-2088.5139031043104</v>
      </c>
      <c r="AS21">
        <f t="shared" si="9"/>
        <v>681.75852895798755</v>
      </c>
      <c r="AT21">
        <f t="shared" si="9"/>
        <v>367.5388041369564</v>
      </c>
      <c r="AU21">
        <f t="shared" si="9"/>
        <v>-1039.2165700093667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14699.308798905035</v>
      </c>
      <c r="P22">
        <f t="shared" si="22"/>
        <v>734.96543994525177</v>
      </c>
      <c r="Q22" s="4">
        <f t="shared" si="23"/>
        <v>50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9723.6728993474735</v>
      </c>
      <c r="AF22">
        <f t="shared" si="4"/>
        <v>-486.18364496737377</v>
      </c>
      <c r="AG22">
        <f t="shared" si="4"/>
        <v>-33.075272559998872</v>
      </c>
      <c r="AH22">
        <f t="shared" si="5"/>
        <v>-20118.021791152103</v>
      </c>
      <c r="AI22">
        <f t="shared" si="6"/>
        <v>-10913.607809332003</v>
      </c>
      <c r="AJ22">
        <f t="shared" si="7"/>
        <v>3086.4495346208191</v>
      </c>
      <c r="AK22">
        <f t="shared" si="24"/>
        <v>1323.2151776020462</v>
      </c>
      <c r="AL22">
        <f t="shared" si="8"/>
        <v>-6503.9430971091379</v>
      </c>
      <c r="AN22">
        <f t="shared" si="9"/>
        <v>2043.2255560492988</v>
      </c>
      <c r="AO22">
        <f t="shared" si="9"/>
        <v>-102.16127780246495</v>
      </c>
      <c r="AP22">
        <f t="shared" si="9"/>
        <v>-6.9500735850977584</v>
      </c>
      <c r="AQ22">
        <f t="shared" si="9"/>
        <v>-4227.3795803638295</v>
      </c>
      <c r="AR22">
        <f t="shared" si="9"/>
        <v>-2293.2653757020935</v>
      </c>
      <c r="AS22">
        <f t="shared" si="9"/>
        <v>648.55252041817653</v>
      </c>
      <c r="AT22">
        <f t="shared" si="9"/>
        <v>278.04586754561075</v>
      </c>
      <c r="AU22">
        <f t="shared" si="9"/>
        <v>-1366.6669877383065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14699.308798905035</v>
      </c>
      <c r="P23">
        <f t="shared" si="22"/>
        <v>734.96543994525177</v>
      </c>
      <c r="Q23" s="4">
        <f t="shared" si="23"/>
        <v>50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9311.3606975008934</v>
      </c>
      <c r="AF23">
        <f t="shared" si="4"/>
        <v>-465.5680348750447</v>
      </c>
      <c r="AG23">
        <f t="shared" si="4"/>
        <v>-31.672784159056871</v>
      </c>
      <c r="AH23">
        <f t="shared" si="5"/>
        <v>-21434.713506840384</v>
      </c>
      <c r="AI23">
        <f t="shared" si="6"/>
        <v>-12620.593628373592</v>
      </c>
      <c r="AJ23">
        <f t="shared" si="7"/>
        <v>0</v>
      </c>
      <c r="AK23">
        <f t="shared" si="24"/>
        <v>1025.5832572758786</v>
      </c>
      <c r="AL23">
        <f t="shared" si="8"/>
        <v>-11595.010371097713</v>
      </c>
      <c r="AN23">
        <f t="shared" si="9"/>
        <v>1802.3556336275999</v>
      </c>
      <c r="AO23">
        <f t="shared" si="9"/>
        <v>-90.117781681380009</v>
      </c>
      <c r="AP23">
        <f t="shared" si="9"/>
        <v>-6.1307496096750453</v>
      </c>
      <c r="AQ23">
        <f t="shared" si="9"/>
        <v>-4149.0151546396655</v>
      </c>
      <c r="AR23">
        <f t="shared" si="9"/>
        <v>-2442.9080523031207</v>
      </c>
      <c r="AS23">
        <f t="shared" si="9"/>
        <v>0</v>
      </c>
      <c r="AT23">
        <f t="shared" si="9"/>
        <v>198.5172545191424</v>
      </c>
      <c r="AU23">
        <f t="shared" si="9"/>
        <v>-2244.3907977839785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123756.46807134533</v>
      </c>
      <c r="AO25" s="8">
        <f t="shared" si="25"/>
        <v>-17212.305002746041</v>
      </c>
      <c r="AP25" s="8">
        <f t="shared" si="25"/>
        <v>-2890.8683653395724</v>
      </c>
      <c r="AQ25" s="8">
        <f t="shared" si="25"/>
        <v>-66878.928323781278</v>
      </c>
      <c r="AR25" s="8">
        <f t="shared" si="25"/>
        <v>36774.366379478444</v>
      </c>
      <c r="AS25" s="8">
        <f t="shared" si="25"/>
        <v>-12366.768528466244</v>
      </c>
      <c r="AT25" s="8">
        <f t="shared" si="25"/>
        <v>20624.748005781272</v>
      </c>
      <c r="AU25" s="9">
        <f t="shared" si="25"/>
        <v>45032.345856793479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B346-078B-4B1A-8F02-9867F77F92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54634.451414592637</v>
      </c>
      <c r="K3">
        <v>1</v>
      </c>
      <c r="L3" s="2">
        <v>0</v>
      </c>
      <c r="O3">
        <f>$C$3</f>
        <v>54634.451414592637</v>
      </c>
      <c r="P3">
        <f>O3*B5</f>
        <v>43707.561131674112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54634.451414592637</v>
      </c>
      <c r="AF3">
        <f t="shared" ref="AF3:AG23" si="4">-$Z3*P3</f>
        <v>-43707.561131674112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8406.9820789185251</v>
      </c>
      <c r="AJ3">
        <f t="shared" ref="AJ3:AJ23" si="7">AB3-AC3</f>
        <v>0</v>
      </c>
      <c r="AL3">
        <f t="shared" ref="AL3:AL23" si="8">SUM(AI3:AK3)</f>
        <v>8406.9820789185251</v>
      </c>
      <c r="AN3">
        <f t="shared" ref="AN3:AU23" si="9">AE3*$K3</f>
        <v>54634.451414592637</v>
      </c>
      <c r="AO3">
        <f t="shared" si="9"/>
        <v>-43707.561131674112</v>
      </c>
      <c r="AP3">
        <f t="shared" si="9"/>
        <v>-2519.9082039999998</v>
      </c>
      <c r="AQ3">
        <f t="shared" si="9"/>
        <v>0</v>
      </c>
      <c r="AR3">
        <f t="shared" si="9"/>
        <v>8406.9820789185251</v>
      </c>
      <c r="AS3">
        <f t="shared" si="9"/>
        <v>0</v>
      </c>
      <c r="AT3">
        <f t="shared" si="9"/>
        <v>0</v>
      </c>
      <c r="AU3">
        <f t="shared" si="9"/>
        <v>8406.9820789185251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54634.451414592637</v>
      </c>
      <c r="P5">
        <f t="shared" ref="P5:P23" si="22">O5*$C$5</f>
        <v>2731.722570729632</v>
      </c>
      <c r="Q5" s="4">
        <f t="shared" ref="Q5:Q23" si="23">$C$8</f>
        <v>50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52316.635125552079</v>
      </c>
      <c r="AF5">
        <f t="shared" si="4"/>
        <v>-2615.8317562776042</v>
      </c>
      <c r="AG5">
        <f t="shared" si="4"/>
        <v>-47.87879604441175</v>
      </c>
      <c r="AH5">
        <f t="shared" si="5"/>
        <v>-12059.072251764957</v>
      </c>
      <c r="AI5">
        <f t="shared" si="6"/>
        <v>37593.852321465107</v>
      </c>
      <c r="AJ5">
        <f t="shared" si="7"/>
        <v>-11380.573667409364</v>
      </c>
      <c r="AK5">
        <f>H5*SUM(AB5, AE5:AF5)</f>
        <v>5469.6815966352578</v>
      </c>
      <c r="AL5">
        <f t="shared" si="8"/>
        <v>31682.960250691001</v>
      </c>
      <c r="AN5">
        <f t="shared" si="9"/>
        <v>44393.822092522394</v>
      </c>
      <c r="AO5">
        <f t="shared" si="9"/>
        <v>-2219.6911046261203</v>
      </c>
      <c r="AP5">
        <f t="shared" si="9"/>
        <v>-40.628047818802649</v>
      </c>
      <c r="AQ5">
        <f t="shared" si="9"/>
        <v>-10232.850542871714</v>
      </c>
      <c r="AR5">
        <f t="shared" si="9"/>
        <v>31900.652397205762</v>
      </c>
      <c r="AS5">
        <f t="shared" si="9"/>
        <v>-9657.1035482184016</v>
      </c>
      <c r="AT5">
        <f t="shared" si="9"/>
        <v>4641.3549174375939</v>
      </c>
      <c r="AU5">
        <f t="shared" si="9"/>
        <v>26884.903766424955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54634.451414592637</v>
      </c>
      <c r="P6">
        <f t="shared" si="22"/>
        <v>2731.722570729632</v>
      </c>
      <c r="Q6" s="4">
        <f t="shared" si="23"/>
        <v>50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51054.317066356198</v>
      </c>
      <c r="AF6">
        <f t="shared" si="4"/>
        <v>-2552.7158533178103</v>
      </c>
      <c r="AG6">
        <f t="shared" si="4"/>
        <v>-46.723556057085077</v>
      </c>
      <c r="AH6">
        <f t="shared" si="5"/>
        <v>-13529.040537651284</v>
      </c>
      <c r="AI6">
        <f t="shared" si="6"/>
        <v>34925.837119330019</v>
      </c>
      <c r="AJ6">
        <f t="shared" si="7"/>
        <v>-8890.2170177641092</v>
      </c>
      <c r="AK6">
        <f>H6*SUM(AB6, AE6:AF6)</f>
        <v>6340.9219195893775</v>
      </c>
      <c r="AL6">
        <f t="shared" si="8"/>
        <v>32376.542021155288</v>
      </c>
      <c r="AN6">
        <f t="shared" si="9"/>
        <v>39907.688335095059</v>
      </c>
      <c r="AO6">
        <f t="shared" si="9"/>
        <v>-1995.3844167547534</v>
      </c>
      <c r="AP6">
        <f t="shared" si="9"/>
        <v>-36.522457260764114</v>
      </c>
      <c r="AQ6">
        <f t="shared" si="9"/>
        <v>-10575.261099814934</v>
      </c>
      <c r="AR6">
        <f t="shared" si="9"/>
        <v>27300.520361264611</v>
      </c>
      <c r="AS6">
        <f t="shared" si="9"/>
        <v>-6949.2264388761496</v>
      </c>
      <c r="AT6">
        <f t="shared" si="9"/>
        <v>4956.5159278352512</v>
      </c>
      <c r="AU6">
        <f t="shared" si="9"/>
        <v>25307.809850223712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54634.451414592637</v>
      </c>
      <c r="P7">
        <f t="shared" si="22"/>
        <v>2731.722570729632</v>
      </c>
      <c r="Q7" s="4">
        <f t="shared" si="23"/>
        <v>50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49723.218956210338</v>
      </c>
      <c r="AF7">
        <f t="shared" si="4"/>
        <v>-2486.160947810517</v>
      </c>
      <c r="AG7">
        <f t="shared" si="4"/>
        <v>-45.50537039247132</v>
      </c>
      <c r="AH7">
        <f t="shared" si="5"/>
        <v>-15019.00208085805</v>
      </c>
      <c r="AI7">
        <f t="shared" si="6"/>
        <v>32172.550557149298</v>
      </c>
      <c r="AJ7">
        <f t="shared" si="7"/>
        <v>-6683.9285370118741</v>
      </c>
      <c r="AK7">
        <f>H7*SUM(AB7, AE7:AF7)</f>
        <v>6993.4660791261558</v>
      </c>
      <c r="AL7">
        <f t="shared" si="8"/>
        <v>32482.088099263579</v>
      </c>
      <c r="AN7">
        <f t="shared" si="9"/>
        <v>35803.435702858253</v>
      </c>
      <c r="AO7">
        <f t="shared" si="9"/>
        <v>-1790.1717851429128</v>
      </c>
      <c r="AP7">
        <f t="shared" si="9"/>
        <v>-32.766354173820169</v>
      </c>
      <c r="AQ7">
        <f t="shared" si="9"/>
        <v>-10814.502492219157</v>
      </c>
      <c r="AR7">
        <f t="shared" si="9"/>
        <v>23165.995071322362</v>
      </c>
      <c r="AS7">
        <f t="shared" si="9"/>
        <v>-4812.7939148138157</v>
      </c>
      <c r="AT7">
        <f t="shared" si="9"/>
        <v>5035.6778655988501</v>
      </c>
      <c r="AU7">
        <f t="shared" si="9"/>
        <v>23388.879022107398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54634.451414592637</v>
      </c>
      <c r="P8">
        <f t="shared" si="22"/>
        <v>2731.722570729632</v>
      </c>
      <c r="Q8" s="4">
        <f t="shared" si="23"/>
        <v>50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48320.37086827134</v>
      </c>
      <c r="AF8">
        <f t="shared" si="4"/>
        <v>-2416.0185434135669</v>
      </c>
      <c r="AG8">
        <f t="shared" si="4"/>
        <v>-44.221521052342041</v>
      </c>
      <c r="AH8">
        <f t="shared" si="5"/>
        <v>-16575.912724091297</v>
      </c>
      <c r="AI8">
        <f t="shared" si="6"/>
        <v>29284.218079714137</v>
      </c>
      <c r="AJ8">
        <f t="shared" si="7"/>
        <v>-4704.1055419838958</v>
      </c>
      <c r="AK8">
        <f t="shared" ref="AK8:AK23" si="24">H8*SUM(AB8:AB8, AE8:AF8)</f>
        <v>7451.3809211432772</v>
      </c>
      <c r="AL8">
        <f t="shared" si="8"/>
        <v>32031.49345887352</v>
      </c>
      <c r="AN8">
        <f t="shared" si="9"/>
        <v>32050.668582734223</v>
      </c>
      <c r="AO8">
        <f t="shared" si="9"/>
        <v>-1602.533429136711</v>
      </c>
      <c r="AP8">
        <f t="shared" si="9"/>
        <v>-29.331921299546185</v>
      </c>
      <c r="AQ8">
        <f t="shared" si="9"/>
        <v>-10994.722839038166</v>
      </c>
      <c r="AR8">
        <f t="shared" si="9"/>
        <v>19424.080393259803</v>
      </c>
      <c r="AS8">
        <f t="shared" si="9"/>
        <v>-3120.210482559216</v>
      </c>
      <c r="AT8">
        <f t="shared" si="9"/>
        <v>4942.4649706918917</v>
      </c>
      <c r="AU8">
        <f t="shared" si="9"/>
        <v>21246.334881392479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54634.451414592637</v>
      </c>
      <c r="P9">
        <f t="shared" si="22"/>
        <v>2731.722570729632</v>
      </c>
      <c r="Q9" s="4">
        <f t="shared" si="23"/>
        <v>50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46833.330686307891</v>
      </c>
      <c r="AF9">
        <f t="shared" si="4"/>
        <v>-2341.666534315395</v>
      </c>
      <c r="AG9">
        <f t="shared" si="4"/>
        <v>-42.860621342121597</v>
      </c>
      <c r="AH9">
        <f t="shared" si="5"/>
        <v>-18373.689993940545</v>
      </c>
      <c r="AI9">
        <f t="shared" si="6"/>
        <v>26075.113536709829</v>
      </c>
      <c r="AJ9">
        <f t="shared" si="7"/>
        <v>-2826.837221209862</v>
      </c>
      <c r="AK9">
        <f t="shared" si="24"/>
        <v>7733.0340882534947</v>
      </c>
      <c r="AL9">
        <f t="shared" si="8"/>
        <v>30981.310403753461</v>
      </c>
      <c r="AN9">
        <f t="shared" si="9"/>
        <v>28615.62569158625</v>
      </c>
      <c r="AO9">
        <f t="shared" si="9"/>
        <v>-1430.7812845793128</v>
      </c>
      <c r="AP9">
        <f t="shared" si="9"/>
        <v>-26.188261207600537</v>
      </c>
      <c r="AQ9">
        <f t="shared" si="9"/>
        <v>-11226.505305836828</v>
      </c>
      <c r="AR9">
        <f t="shared" si="9"/>
        <v>15932.150839962509</v>
      </c>
      <c r="AS9">
        <f t="shared" si="9"/>
        <v>-1727.2253463030886</v>
      </c>
      <c r="AT9">
        <f t="shared" si="9"/>
        <v>4724.9598883308472</v>
      </c>
      <c r="AU9">
        <f t="shared" si="9"/>
        <v>18929.885381990269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54634.451414592637</v>
      </c>
      <c r="P10">
        <f t="shared" si="22"/>
        <v>2731.722570729632</v>
      </c>
      <c r="Q10" s="4">
        <f t="shared" si="23"/>
        <v>50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45264.125333999567</v>
      </c>
      <c r="AF10">
        <f t="shared" si="4"/>
        <v>-2263.2062666999786</v>
      </c>
      <c r="AG10">
        <f t="shared" si="4"/>
        <v>-41.424526248569329</v>
      </c>
      <c r="AH10">
        <f t="shared" si="5"/>
        <v>-20149.777602621059</v>
      </c>
      <c r="AI10">
        <f t="shared" si="6"/>
        <v>22809.71693842996</v>
      </c>
      <c r="AJ10">
        <f t="shared" si="7"/>
        <v>-1205.9487533417996</v>
      </c>
      <c r="AK10">
        <f t="shared" si="24"/>
        <v>7847.3661645595239</v>
      </c>
      <c r="AL10">
        <f t="shared" si="8"/>
        <v>29451.134349647684</v>
      </c>
      <c r="AN10">
        <f t="shared" si="9"/>
        <v>25476.730964846276</v>
      </c>
      <c r="AO10">
        <f t="shared" si="9"/>
        <v>-1273.8365482423139</v>
      </c>
      <c r="AP10">
        <f t="shared" si="9"/>
        <v>-23.315628056294116</v>
      </c>
      <c r="AQ10">
        <f t="shared" si="9"/>
        <v>-11341.22131368935</v>
      </c>
      <c r="AR10">
        <f t="shared" si="9"/>
        <v>12838.35747485832</v>
      </c>
      <c r="AS10">
        <f t="shared" si="9"/>
        <v>-678.76340743522837</v>
      </c>
      <c r="AT10">
        <f t="shared" si="9"/>
        <v>4416.8584962570631</v>
      </c>
      <c r="AU10">
        <f t="shared" si="9"/>
        <v>16576.452563680155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173157.94798622403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54634.451414592637</v>
      </c>
      <c r="P11">
        <f t="shared" si="22"/>
        <v>2731.722570729632</v>
      </c>
      <c r="Q11" s="4">
        <f t="shared" si="23"/>
        <v>50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43624.36671552957</v>
      </c>
      <c r="AF11">
        <f t="shared" si="4"/>
        <v>-2181.2183357764789</v>
      </c>
      <c r="AG11">
        <f t="shared" si="4"/>
        <v>-39.923862678227316</v>
      </c>
      <c r="AH11">
        <f t="shared" si="5"/>
        <v>-21728.366157126347</v>
      </c>
      <c r="AI11">
        <f t="shared" si="6"/>
        <v>19674.858359948517</v>
      </c>
      <c r="AJ11">
        <f t="shared" si="7"/>
        <v>94.84495834216068</v>
      </c>
      <c r="AK11">
        <f t="shared" si="24"/>
        <v>7817.2600580057606</v>
      </c>
      <c r="AL11">
        <f t="shared" si="8"/>
        <v>27586.963376296437</v>
      </c>
      <c r="AN11">
        <f t="shared" si="9"/>
        <v>22618.305758538438</v>
      </c>
      <c r="AO11">
        <f t="shared" si="9"/>
        <v>-1130.915287926922</v>
      </c>
      <c r="AP11">
        <f t="shared" si="9"/>
        <v>-20.699673166753151</v>
      </c>
      <c r="AQ11">
        <f t="shared" si="9"/>
        <v>-11265.69544447762</v>
      </c>
      <c r="AR11">
        <f t="shared" si="9"/>
        <v>10200.995352967144</v>
      </c>
      <c r="AS11">
        <f t="shared" si="9"/>
        <v>49.175092475902076</v>
      </c>
      <c r="AT11">
        <f t="shared" si="9"/>
        <v>4053.0829785786113</v>
      </c>
      <c r="AU11">
        <f t="shared" si="9"/>
        <v>14303.253424021656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54634.451414592637</v>
      </c>
      <c r="P12">
        <f t="shared" si="22"/>
        <v>2731.722570729632</v>
      </c>
      <c r="Q12" s="4">
        <f t="shared" si="23"/>
        <v>50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41913.431616764115</v>
      </c>
      <c r="AF12">
        <f t="shared" si="4"/>
        <v>-2095.671580838206</v>
      </c>
      <c r="AG12">
        <f t="shared" si="4"/>
        <v>-38.358060282059689</v>
      </c>
      <c r="AH12">
        <f t="shared" si="5"/>
        <v>-23331.275387707017</v>
      </c>
      <c r="AI12">
        <f t="shared" si="6"/>
        <v>16448.126587936833</v>
      </c>
      <c r="AJ12">
        <f t="shared" si="7"/>
        <v>1225.7128501490515</v>
      </c>
      <c r="AK12">
        <f t="shared" si="24"/>
        <v>7670.0562538725253</v>
      </c>
      <c r="AL12">
        <f t="shared" si="8"/>
        <v>25343.895691958409</v>
      </c>
      <c r="AN12">
        <f t="shared" si="9"/>
        <v>20018.222946760437</v>
      </c>
      <c r="AO12">
        <f t="shared" si="9"/>
        <v>-1000.9111473380219</v>
      </c>
      <c r="AP12">
        <f t="shared" si="9"/>
        <v>-18.320146380579974</v>
      </c>
      <c r="AQ12">
        <f t="shared" si="9"/>
        <v>-11143.221977476484</v>
      </c>
      <c r="AR12">
        <f t="shared" si="9"/>
        <v>7855.7696755653515</v>
      </c>
      <c r="AS12">
        <f t="shared" si="9"/>
        <v>585.4112191849016</v>
      </c>
      <c r="AT12">
        <f t="shared" si="9"/>
        <v>3663.2862111629779</v>
      </c>
      <c r="AU12">
        <f t="shared" si="9"/>
        <v>12104.467105913231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54634.451414592637</v>
      </c>
      <c r="P13">
        <f t="shared" si="22"/>
        <v>2731.722570729632</v>
      </c>
      <c r="Q13" s="4">
        <f t="shared" si="23"/>
        <v>50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40136.179393685539</v>
      </c>
      <c r="AF13">
        <f t="shared" si="4"/>
        <v>-2006.8089696842771</v>
      </c>
      <c r="AG13">
        <f t="shared" si="4"/>
        <v>-36.73156621369985</v>
      </c>
      <c r="AH13">
        <f t="shared" si="5"/>
        <v>-24858.269310784795</v>
      </c>
      <c r="AI13">
        <f t="shared" si="6"/>
        <v>13234.369547002767</v>
      </c>
      <c r="AJ13">
        <f t="shared" si="7"/>
        <v>2159.2122924979485</v>
      </c>
      <c r="AK13">
        <f t="shared" si="24"/>
        <v>7420.6906779879546</v>
      </c>
      <c r="AL13">
        <f t="shared" si="8"/>
        <v>22814.272517488669</v>
      </c>
      <c r="AN13">
        <f t="shared" si="9"/>
        <v>17658.332824042078</v>
      </c>
      <c r="AO13">
        <f t="shared" si="9"/>
        <v>-882.91664120210396</v>
      </c>
      <c r="AP13">
        <f t="shared" si="9"/>
        <v>-16.16043756900029</v>
      </c>
      <c r="AQ13">
        <f t="shared" si="9"/>
        <v>-10936.656142925454</v>
      </c>
      <c r="AR13">
        <f t="shared" si="9"/>
        <v>5822.5996023455191</v>
      </c>
      <c r="AS13">
        <f t="shared" si="9"/>
        <v>949.96808053658947</v>
      </c>
      <c r="AT13">
        <f t="shared" si="9"/>
        <v>3264.8106460475228</v>
      </c>
      <c r="AU13">
        <f t="shared" si="9"/>
        <v>10037.378328929632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54634.451414592637</v>
      </c>
      <c r="P14">
        <f t="shared" si="22"/>
        <v>2731.722570729632</v>
      </c>
      <c r="Q14" s="4">
        <f t="shared" si="23"/>
        <v>50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38292.038184921214</v>
      </c>
      <c r="AF14">
        <f t="shared" si="4"/>
        <v>-1914.601909246061</v>
      </c>
      <c r="AG14">
        <f t="shared" si="4"/>
        <v>-35.043857120796105</v>
      </c>
      <c r="AH14">
        <f t="shared" si="5"/>
        <v>-26407.868615335097</v>
      </c>
      <c r="AI14">
        <f t="shared" si="6"/>
        <v>9934.5238032192538</v>
      </c>
      <c r="AJ14">
        <f t="shared" si="7"/>
        <v>2959.8811214303641</v>
      </c>
      <c r="AK14">
        <f t="shared" si="24"/>
        <v>7086.0060547537578</v>
      </c>
      <c r="AL14">
        <f t="shared" si="8"/>
        <v>19980.410979403376</v>
      </c>
      <c r="AN14">
        <f t="shared" si="9"/>
        <v>15518.992355467168</v>
      </c>
      <c r="AO14">
        <f t="shared" si="9"/>
        <v>-775.94961777335857</v>
      </c>
      <c r="AP14">
        <f t="shared" si="9"/>
        <v>-14.202569947762038</v>
      </c>
      <c r="AQ14">
        <f t="shared" si="9"/>
        <v>-10702.577626879851</v>
      </c>
      <c r="AR14">
        <f t="shared" si="9"/>
        <v>4026.2625408661943</v>
      </c>
      <c r="AS14">
        <f t="shared" si="9"/>
        <v>1199.5802436721069</v>
      </c>
      <c r="AT14">
        <f t="shared" si="9"/>
        <v>2871.8156307966165</v>
      </c>
      <c r="AU14">
        <f t="shared" si="9"/>
        <v>8097.6584153349177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54634.451414592637</v>
      </c>
      <c r="P15">
        <f t="shared" si="22"/>
        <v>2731.722570729632</v>
      </c>
      <c r="Q15" s="4">
        <f t="shared" si="23"/>
        <v>50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36376.114243056822</v>
      </c>
      <c r="AF15">
        <f t="shared" si="4"/>
        <v>-1818.8057121528411</v>
      </c>
      <c r="AG15">
        <f t="shared" si="4"/>
        <v>-33.290454375589199</v>
      </c>
      <c r="AH15">
        <f t="shared" si="5"/>
        <v>-28059.283479978789</v>
      </c>
      <c r="AI15">
        <f t="shared" si="6"/>
        <v>6464.7345965496061</v>
      </c>
      <c r="AJ15">
        <f t="shared" si="7"/>
        <v>3670.8028660332129</v>
      </c>
      <c r="AK15">
        <f t="shared" si="24"/>
        <v>6676.9711360551601</v>
      </c>
      <c r="AL15">
        <f t="shared" si="8"/>
        <v>16812.508598637978</v>
      </c>
      <c r="AN15">
        <f t="shared" si="9"/>
        <v>13580.404565042891</v>
      </c>
      <c r="AO15">
        <f t="shared" si="9"/>
        <v>-679.02022825214453</v>
      </c>
      <c r="AP15">
        <f t="shared" si="9"/>
        <v>-12.428425849825244</v>
      </c>
      <c r="AQ15">
        <f t="shared" si="9"/>
        <v>-10475.457024277119</v>
      </c>
      <c r="AR15">
        <f t="shared" si="9"/>
        <v>2413.4988866638037</v>
      </c>
      <c r="AS15">
        <f t="shared" si="9"/>
        <v>1370.4319176632541</v>
      </c>
      <c r="AT15">
        <f t="shared" si="9"/>
        <v>2492.733794788172</v>
      </c>
      <c r="AU15">
        <f t="shared" si="9"/>
        <v>6276.66459911523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54634.451414592637</v>
      </c>
      <c r="P16">
        <f t="shared" si="22"/>
        <v>2731.722570729632</v>
      </c>
      <c r="Q16" s="4">
        <f t="shared" si="23"/>
        <v>50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34397.04446557763</v>
      </c>
      <c r="AF16">
        <f t="shared" si="4"/>
        <v>-1719.8522232788816</v>
      </c>
      <c r="AG16">
        <f t="shared" si="4"/>
        <v>-31.479262237444487</v>
      </c>
      <c r="AH16">
        <f t="shared" si="5"/>
        <v>-29565.751887776405</v>
      </c>
      <c r="AI16">
        <f t="shared" si="6"/>
        <v>3079.9610922848988</v>
      </c>
      <c r="AJ16">
        <f t="shared" si="7"/>
        <v>4213.1566620829035</v>
      </c>
      <c r="AK16">
        <f t="shared" si="24"/>
        <v>6201.9678821544385</v>
      </c>
      <c r="AL16">
        <f t="shared" si="8"/>
        <v>13495.085636522241</v>
      </c>
      <c r="AN16">
        <f t="shared" si="9"/>
        <v>11829.29595584476</v>
      </c>
      <c r="AO16">
        <f t="shared" si="9"/>
        <v>-591.46479779223807</v>
      </c>
      <c r="AP16">
        <f t="shared" si="9"/>
        <v>-10.825857723067761</v>
      </c>
      <c r="AQ16">
        <f t="shared" si="9"/>
        <v>-10167.793037787957</v>
      </c>
      <c r="AR16">
        <f t="shared" si="9"/>
        <v>1059.2122625414972</v>
      </c>
      <c r="AS16">
        <f t="shared" si="9"/>
        <v>1448.9232385646701</v>
      </c>
      <c r="AT16">
        <f t="shared" si="9"/>
        <v>2132.8842267267328</v>
      </c>
      <c r="AU16">
        <f t="shared" si="9"/>
        <v>4641.0197278329006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54634.451414592637</v>
      </c>
      <c r="P17">
        <f t="shared" si="22"/>
        <v>2731.722570729632</v>
      </c>
      <c r="Q17" s="4">
        <f t="shared" si="23"/>
        <v>50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32365.947214541618</v>
      </c>
      <c r="AF17">
        <f t="shared" si="4"/>
        <v>-1618.297360727081</v>
      </c>
      <c r="AG17">
        <f t="shared" si="4"/>
        <v>-29.620455936249051</v>
      </c>
      <c r="AH17">
        <f t="shared" si="5"/>
        <v>-30880.273576419906</v>
      </c>
      <c r="AI17">
        <f t="shared" si="6"/>
        <v>-162.24417854161584</v>
      </c>
      <c r="AJ17">
        <f t="shared" si="7"/>
        <v>4595.9116038101383</v>
      </c>
      <c r="AK17">
        <f t="shared" si="24"/>
        <v>5676.3248389993096</v>
      </c>
      <c r="AL17">
        <f t="shared" si="8"/>
        <v>10109.992264267832</v>
      </c>
      <c r="AN17">
        <f t="shared" si="9"/>
        <v>10253.389562668399</v>
      </c>
      <c r="AO17">
        <f t="shared" si="9"/>
        <v>-512.66947813341994</v>
      </c>
      <c r="AP17">
        <f t="shared" si="9"/>
        <v>-9.3836300147508762</v>
      </c>
      <c r="AQ17">
        <f t="shared" si="9"/>
        <v>-9782.734695882833</v>
      </c>
      <c r="AR17">
        <f t="shared" si="9"/>
        <v>-51.39824136260404</v>
      </c>
      <c r="AS17">
        <f t="shared" si="9"/>
        <v>1455.9645592044151</v>
      </c>
      <c r="AT17">
        <f t="shared" si="9"/>
        <v>1798.2347147980784</v>
      </c>
      <c r="AU17">
        <f t="shared" si="9"/>
        <v>3202.8010326398894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54634.451414592637</v>
      </c>
      <c r="P18">
        <f t="shared" si="22"/>
        <v>2731.722570729632</v>
      </c>
      <c r="Q18" s="4">
        <f t="shared" si="23"/>
        <v>50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30285.528665289628</v>
      </c>
      <c r="AF18">
        <f t="shared" si="4"/>
        <v>-1514.2764332644815</v>
      </c>
      <c r="AG18">
        <f t="shared" si="4"/>
        <v>-27.716512091856099</v>
      </c>
      <c r="AH18">
        <f t="shared" si="5"/>
        <v>-32154.785700609227</v>
      </c>
      <c r="AI18">
        <f t="shared" si="6"/>
        <v>-3411.2499806759333</v>
      </c>
      <c r="AJ18">
        <f t="shared" si="7"/>
        <v>4887.696131105793</v>
      </c>
      <c r="AK18">
        <f t="shared" si="24"/>
        <v>5113.9191939463071</v>
      </c>
      <c r="AL18">
        <f t="shared" si="8"/>
        <v>6590.3653443761668</v>
      </c>
      <c r="AN18">
        <f t="shared" si="9"/>
        <v>8838.0338907404239</v>
      </c>
      <c r="AO18">
        <f t="shared" si="9"/>
        <v>-441.90169453702123</v>
      </c>
      <c r="AP18">
        <f t="shared" si="9"/>
        <v>-8.0883340656915799</v>
      </c>
      <c r="AQ18">
        <f t="shared" si="9"/>
        <v>-9383.5273246256929</v>
      </c>
      <c r="AR18">
        <f t="shared" si="9"/>
        <v>-995.48346248798077</v>
      </c>
      <c r="AS18">
        <f t="shared" si="9"/>
        <v>1426.3453853411788</v>
      </c>
      <c r="AT18">
        <f t="shared" si="9"/>
        <v>1492.3626280430717</v>
      </c>
      <c r="AU18">
        <f t="shared" si="9"/>
        <v>1923.2245508962696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54634.451414592637</v>
      </c>
      <c r="P19">
        <f t="shared" si="22"/>
        <v>2731.722570729632</v>
      </c>
      <c r="Q19" s="4">
        <f t="shared" si="23"/>
        <v>50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28160.249595725909</v>
      </c>
      <c r="AF19">
        <f t="shared" si="4"/>
        <v>-1408.0124797862957</v>
      </c>
      <c r="AG19">
        <f t="shared" si="4"/>
        <v>-25.771513089819752</v>
      </c>
      <c r="AH19">
        <f t="shared" si="5"/>
        <v>-33356.677622355695</v>
      </c>
      <c r="AI19">
        <f t="shared" si="6"/>
        <v>-6630.2120195059033</v>
      </c>
      <c r="AJ19">
        <f t="shared" si="7"/>
        <v>5091.7117407856458</v>
      </c>
      <c r="AK19">
        <f t="shared" si="24"/>
        <v>4522.8980991016506</v>
      </c>
      <c r="AL19">
        <f t="shared" si="8"/>
        <v>2984.3978203813931</v>
      </c>
      <c r="AN19">
        <f t="shared" si="9"/>
        <v>7570.0434141490014</v>
      </c>
      <c r="AO19">
        <f t="shared" si="9"/>
        <v>-378.50217070745015</v>
      </c>
      <c r="AP19">
        <f t="shared" si="9"/>
        <v>-6.9279028325038459</v>
      </c>
      <c r="AQ19">
        <f t="shared" si="9"/>
        <v>-8966.9481406631658</v>
      </c>
      <c r="AR19">
        <f t="shared" si="9"/>
        <v>-1782.3348000541187</v>
      </c>
      <c r="AS19">
        <f t="shared" si="9"/>
        <v>1368.7548755224709</v>
      </c>
      <c r="AT19">
        <f t="shared" si="9"/>
        <v>1215.8462889891475</v>
      </c>
      <c r="AU19">
        <f t="shared" si="9"/>
        <v>802.26636445749966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54634.451414592637</v>
      </c>
      <c r="P20">
        <f t="shared" si="22"/>
        <v>2731.722570729632</v>
      </c>
      <c r="Q20" s="4">
        <f t="shared" si="23"/>
        <v>50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25994.056497636953</v>
      </c>
      <c r="AF20">
        <f t="shared" si="4"/>
        <v>-1299.7028248818476</v>
      </c>
      <c r="AG20">
        <f t="shared" si="4"/>
        <v>-23.78907065468772</v>
      </c>
      <c r="AH20">
        <f t="shared" si="5"/>
        <v>-34494.546084676702</v>
      </c>
      <c r="AI20">
        <f t="shared" si="6"/>
        <v>-9823.9814825762805</v>
      </c>
      <c r="AJ20">
        <f t="shared" si="7"/>
        <v>5222.6268276512092</v>
      </c>
      <c r="AK20">
        <f t="shared" si="24"/>
        <v>3911.0929400189571</v>
      </c>
      <c r="AL20">
        <f t="shared" si="8"/>
        <v>-690.26171490611432</v>
      </c>
      <c r="AN20">
        <f t="shared" si="9"/>
        <v>6436.9079083083989</v>
      </c>
      <c r="AO20">
        <f t="shared" si="9"/>
        <v>-321.84539541541994</v>
      </c>
      <c r="AP20">
        <f t="shared" si="9"/>
        <v>-5.8908872896535822</v>
      </c>
      <c r="AQ20">
        <f t="shared" si="9"/>
        <v>-8541.8840459221447</v>
      </c>
      <c r="AR20">
        <f t="shared" si="9"/>
        <v>-2432.7124203188196</v>
      </c>
      <c r="AS20">
        <f t="shared" si="9"/>
        <v>1293.2790206141067</v>
      </c>
      <c r="AT20">
        <f t="shared" si="9"/>
        <v>968.50389926734942</v>
      </c>
      <c r="AU20">
        <f t="shared" si="9"/>
        <v>-170.9295004373634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54634.451414592637</v>
      </c>
      <c r="P21">
        <f t="shared" si="22"/>
        <v>2731.722570729632</v>
      </c>
      <c r="Q21" s="4">
        <f t="shared" si="23"/>
        <v>50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23792.072677962802</v>
      </c>
      <c r="AF21">
        <f t="shared" si="4"/>
        <v>-1189.6036338981403</v>
      </c>
      <c r="AG21">
        <f t="shared" si="4"/>
        <v>-21.773873501004935</v>
      </c>
      <c r="AH21">
        <f t="shared" si="5"/>
        <v>-35546.128942718133</v>
      </c>
      <c r="AI21">
        <f t="shared" si="6"/>
        <v>-12965.433772154476</v>
      </c>
      <c r="AJ21">
        <f t="shared" si="7"/>
        <v>5286.0244373081914</v>
      </c>
      <c r="AK21">
        <f t="shared" si="24"/>
        <v>3285.1755656768887</v>
      </c>
      <c r="AL21">
        <f t="shared" si="8"/>
        <v>-4394.2337691693956</v>
      </c>
      <c r="AN21">
        <f t="shared" si="9"/>
        <v>5427.213193267964</v>
      </c>
      <c r="AO21">
        <f t="shared" si="9"/>
        <v>-271.36065966339822</v>
      </c>
      <c r="AP21">
        <f t="shared" si="9"/>
        <v>-4.9668414825689799</v>
      </c>
      <c r="AQ21">
        <f t="shared" si="9"/>
        <v>-8108.4326943154974</v>
      </c>
      <c r="AR21">
        <f t="shared" si="9"/>
        <v>-2957.5470021935012</v>
      </c>
      <c r="AS21">
        <f t="shared" si="9"/>
        <v>1205.7958108319096</v>
      </c>
      <c r="AT21">
        <f t="shared" si="9"/>
        <v>749.38188082946772</v>
      </c>
      <c r="AU21">
        <f t="shared" si="9"/>
        <v>-1002.3693105321239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54634.451414592637</v>
      </c>
      <c r="P22">
        <f t="shared" si="22"/>
        <v>2731.722570729632</v>
      </c>
      <c r="Q22" s="4">
        <f t="shared" si="23"/>
        <v>50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21563.016538451182</v>
      </c>
      <c r="AF22">
        <f t="shared" si="4"/>
        <v>-1078.1508269225592</v>
      </c>
      <c r="AG22">
        <f t="shared" si="4"/>
        <v>-19.733900478674695</v>
      </c>
      <c r="AH22">
        <f t="shared" si="5"/>
        <v>-36444.685746403731</v>
      </c>
      <c r="AI22">
        <f t="shared" si="6"/>
        <v>-15979.553935353782</v>
      </c>
      <c r="AJ22">
        <f t="shared" si="7"/>
        <v>5278.4002615774571</v>
      </c>
      <c r="AK22">
        <f t="shared" si="24"/>
        <v>2651.6323301557782</v>
      </c>
      <c r="AL22">
        <f t="shared" si="8"/>
        <v>-8049.5213436205468</v>
      </c>
      <c r="AN22">
        <f t="shared" si="9"/>
        <v>4531.0148657750251</v>
      </c>
      <c r="AO22">
        <f t="shared" si="9"/>
        <v>-226.55074328875128</v>
      </c>
      <c r="AP22">
        <f t="shared" si="9"/>
        <v>-4.1466645573060603</v>
      </c>
      <c r="AQ22">
        <f t="shared" si="9"/>
        <v>-7658.0849715990362</v>
      </c>
      <c r="AR22">
        <f t="shared" si="9"/>
        <v>-3357.7675136700686</v>
      </c>
      <c r="AS22">
        <f t="shared" si="9"/>
        <v>1109.1449106886462</v>
      </c>
      <c r="AT22">
        <f t="shared" si="9"/>
        <v>557.18482082880587</v>
      </c>
      <c r="AU22">
        <f t="shared" si="9"/>
        <v>-1691.4377821526161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54634.451414592637</v>
      </c>
      <c r="P23">
        <f t="shared" si="22"/>
        <v>2731.722570729632</v>
      </c>
      <c r="Q23" s="4">
        <f t="shared" si="23"/>
        <v>50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19312.167030040535</v>
      </c>
      <c r="AF23">
        <f t="shared" si="4"/>
        <v>-965.60835150202684</v>
      </c>
      <c r="AG23">
        <f t="shared" si="4"/>
        <v>-17.673982743498669</v>
      </c>
      <c r="AH23">
        <f t="shared" si="5"/>
        <v>-37251.574607785573</v>
      </c>
      <c r="AI23">
        <f t="shared" si="6"/>
        <v>-18922.689911990561</v>
      </c>
      <c r="AJ23">
        <f t="shared" si="7"/>
        <v>0</v>
      </c>
      <c r="AK23">
        <f t="shared" si="24"/>
        <v>2016.969853545042</v>
      </c>
      <c r="AL23">
        <f t="shared" si="8"/>
        <v>-16905.72005844552</v>
      </c>
      <c r="AN23">
        <f t="shared" si="9"/>
        <v>3738.1639671087842</v>
      </c>
      <c r="AO23">
        <f t="shared" si="9"/>
        <v>-186.90819835543923</v>
      </c>
      <c r="AP23">
        <f t="shared" si="9"/>
        <v>-3.4210684561850799</v>
      </c>
      <c r="AQ23">
        <f t="shared" si="9"/>
        <v>-7210.6094412024295</v>
      </c>
      <c r="AR23">
        <f t="shared" si="9"/>
        <v>-3662.774740905269</v>
      </c>
      <c r="AS23">
        <f t="shared" si="9"/>
        <v>0</v>
      </c>
      <c r="AT23">
        <f t="shared" si="9"/>
        <v>390.4152246373219</v>
      </c>
      <c r="AU23">
        <f t="shared" si="9"/>
        <v>-3272.3595162679476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408900.74399194878</v>
      </c>
      <c r="AO25" s="8">
        <f t="shared" si="25"/>
        <v>-61420.875760541931</v>
      </c>
      <c r="AP25" s="8">
        <f t="shared" si="25"/>
        <v>-2844.1233131524759</v>
      </c>
      <c r="AQ25" s="8">
        <f t="shared" si="25"/>
        <v>-199266.14622864054</v>
      </c>
      <c r="AR25" s="8">
        <f t="shared" si="25"/>
        <v>145369.59868961398</v>
      </c>
      <c r="AS25" s="8">
        <f t="shared" si="25"/>
        <v>-26580.025715035292</v>
      </c>
      <c r="AT25" s="8">
        <f t="shared" si="25"/>
        <v>54368.375011645367</v>
      </c>
      <c r="AU25" s="9">
        <f t="shared" si="25"/>
        <v>173157.94798622403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251B7-800E-454F-B189-7A56B8EE95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3183.9951086140841</v>
      </c>
      <c r="K3">
        <v>1</v>
      </c>
      <c r="L3" s="2">
        <v>0</v>
      </c>
      <c r="O3">
        <f>$C$3</f>
        <v>3183.9951086140841</v>
      </c>
      <c r="P3">
        <f>O3*B5</f>
        <v>2547.1960868912674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3183.9951086140841</v>
      </c>
      <c r="AF3">
        <f t="shared" ref="AF3:AG23" si="4">-$Z3*P3</f>
        <v>-2547.1960868912674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-1883.1091822771832</v>
      </c>
      <c r="AJ3">
        <f t="shared" ref="AJ3:AJ23" si="7">AB3-AC3</f>
        <v>0</v>
      </c>
      <c r="AL3">
        <f t="shared" ref="AL3:AL23" si="8">SUM(AI3:AK3)</f>
        <v>-1883.1091822771832</v>
      </c>
      <c r="AN3">
        <f t="shared" ref="AN3:AU23" si="9">AE3*$K3</f>
        <v>3183.9951086140841</v>
      </c>
      <c r="AO3">
        <f t="shared" si="9"/>
        <v>-2547.1960868912674</v>
      </c>
      <c r="AP3">
        <f t="shared" si="9"/>
        <v>-2519.9082039999998</v>
      </c>
      <c r="AQ3">
        <f t="shared" si="9"/>
        <v>0</v>
      </c>
      <c r="AR3">
        <f t="shared" si="9"/>
        <v>-1883.1091822771832</v>
      </c>
      <c r="AS3">
        <f t="shared" si="9"/>
        <v>0</v>
      </c>
      <c r="AT3">
        <f t="shared" si="9"/>
        <v>0</v>
      </c>
      <c r="AU3">
        <f t="shared" si="9"/>
        <v>-1883.1091822771832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3183.9951086140841</v>
      </c>
      <c r="P5">
        <f t="shared" ref="P5:P23" si="22">O5*$C$5</f>
        <v>159.19975543070422</v>
      </c>
      <c r="Q5" s="4">
        <f t="shared" ref="Q5:Q23" si="23">$C$8</f>
        <v>50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3109.9385768769998</v>
      </c>
      <c r="AF5">
        <f t="shared" si="4"/>
        <v>-155.49692884385001</v>
      </c>
      <c r="AG5">
        <f t="shared" si="4"/>
        <v>-48.837050164795649</v>
      </c>
      <c r="AH5">
        <f t="shared" si="5"/>
        <v>-3363.2576281742058</v>
      </c>
      <c r="AI5">
        <f t="shared" si="6"/>
        <v>-457.65303030585164</v>
      </c>
      <c r="AJ5">
        <f t="shared" si="7"/>
        <v>-232.66126711335892</v>
      </c>
      <c r="AK5">
        <f>G5*SUM(AB5, AE5:AF5)</f>
        <v>225.63066169421774</v>
      </c>
      <c r="AL5">
        <f t="shared" si="8"/>
        <v>-464.68363572499283</v>
      </c>
      <c r="AN5">
        <f t="shared" si="9"/>
        <v>2638.9705601138448</v>
      </c>
      <c r="AO5">
        <f t="shared" si="9"/>
        <v>-131.94852800569225</v>
      </c>
      <c r="AP5">
        <f t="shared" si="9"/>
        <v>-41.441184268378549</v>
      </c>
      <c r="AQ5">
        <f t="shared" si="9"/>
        <v>-2853.9270623611028</v>
      </c>
      <c r="AR5">
        <f t="shared" si="9"/>
        <v>-388.34621452132893</v>
      </c>
      <c r="AS5">
        <f t="shared" si="9"/>
        <v>-197.42712571754475</v>
      </c>
      <c r="AT5">
        <f t="shared" si="9"/>
        <v>191.46123273855159</v>
      </c>
      <c r="AU5">
        <f t="shared" si="9"/>
        <v>-394.31210750032204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3183.9951086140841</v>
      </c>
      <c r="P6">
        <f t="shared" si="22"/>
        <v>159.19975543070422</v>
      </c>
      <c r="Q6" s="4">
        <f t="shared" si="23"/>
        <v>50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3073.5209006976056</v>
      </c>
      <c r="AF6">
        <f t="shared" si="4"/>
        <v>-153.67604503488027</v>
      </c>
      <c r="AG6">
        <f t="shared" si="4"/>
        <v>-48.265163667846132</v>
      </c>
      <c r="AH6">
        <f t="shared" si="5"/>
        <v>-3340.6398120626486</v>
      </c>
      <c r="AI6">
        <f t="shared" si="6"/>
        <v>-469.06012006776928</v>
      </c>
      <c r="AJ6">
        <f t="shared" si="7"/>
        <v>-198.7303028651404</v>
      </c>
      <c r="AK6">
        <f>G6*SUM(AB6, AE6:AF6)</f>
        <v>239.49517492622314</v>
      </c>
      <c r="AL6">
        <f t="shared" si="8"/>
        <v>-428.29524800668651</v>
      </c>
      <c r="AN6">
        <f t="shared" si="9"/>
        <v>2402.4827134015145</v>
      </c>
      <c r="AO6">
        <f t="shared" si="9"/>
        <v>-120.12413567007573</v>
      </c>
      <c r="AP6">
        <f t="shared" si="9"/>
        <v>-37.727487503070591</v>
      </c>
      <c r="AQ6">
        <f t="shared" si="9"/>
        <v>-2611.2818684134386</v>
      </c>
      <c r="AR6">
        <f t="shared" si="9"/>
        <v>-366.65077818507007</v>
      </c>
      <c r="AS6">
        <f t="shared" si="9"/>
        <v>-155.34175061382535</v>
      </c>
      <c r="AT6">
        <f t="shared" si="9"/>
        <v>187.2064763160474</v>
      </c>
      <c r="AU6">
        <f t="shared" si="9"/>
        <v>-334.78605248284799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3183.9951086140841</v>
      </c>
      <c r="P7">
        <f t="shared" si="22"/>
        <v>159.19975543070422</v>
      </c>
      <c r="Q7" s="4">
        <f t="shared" si="23"/>
        <v>50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3037.5005696495004</v>
      </c>
      <c r="AF7">
        <f t="shared" si="4"/>
        <v>-151.87502848247505</v>
      </c>
      <c r="AG7">
        <f t="shared" si="4"/>
        <v>-47.699516896740001</v>
      </c>
      <c r="AH7">
        <f t="shared" si="5"/>
        <v>-3319.8053771065397</v>
      </c>
      <c r="AI7">
        <f t="shared" si="6"/>
        <v>-481.87935283625438</v>
      </c>
      <c r="AJ7">
        <f t="shared" si="7"/>
        <v>-167.75531311930172</v>
      </c>
      <c r="AK7">
        <f>G7*SUM(AB7, AE7:AF7)</f>
        <v>251.01094411208399</v>
      </c>
      <c r="AL7">
        <f t="shared" si="8"/>
        <v>-398.62372184347214</v>
      </c>
      <c r="AN7">
        <f t="shared" si="9"/>
        <v>2187.1664511224926</v>
      </c>
      <c r="AO7">
        <f t="shared" si="9"/>
        <v>-109.35832255612465</v>
      </c>
      <c r="AP7">
        <f t="shared" si="9"/>
        <v>-34.346259597027348</v>
      </c>
      <c r="AQ7">
        <f t="shared" si="9"/>
        <v>-2390.4413443126782</v>
      </c>
      <c r="AR7">
        <f t="shared" si="9"/>
        <v>-346.97947534333798</v>
      </c>
      <c r="AS7">
        <f t="shared" si="9"/>
        <v>-120.79299556951969</v>
      </c>
      <c r="AT7">
        <f t="shared" si="9"/>
        <v>180.7416009439244</v>
      </c>
      <c r="AU7">
        <f t="shared" si="9"/>
        <v>-287.0308699689333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3183.9951086140841</v>
      </c>
      <c r="P8">
        <f t="shared" si="22"/>
        <v>159.19975543070422</v>
      </c>
      <c r="Q8" s="4">
        <f t="shared" si="23"/>
        <v>50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3001.8667635167758</v>
      </c>
      <c r="AF8">
        <f t="shared" si="4"/>
        <v>-150.0933381758388</v>
      </c>
      <c r="AG8">
        <f t="shared" si="4"/>
        <v>-47.139939935765412</v>
      </c>
      <c r="AH8">
        <f t="shared" si="5"/>
        <v>-3303.2716802876312</v>
      </c>
      <c r="AI8">
        <f t="shared" si="6"/>
        <v>-498.63819488245963</v>
      </c>
      <c r="AJ8">
        <f t="shared" si="7"/>
        <v>-137.88078916365339</v>
      </c>
      <c r="AK8">
        <f t="shared" ref="AK8:AK23" si="24">G8*SUM(AB8:AB8, AE8:AF8)</f>
        <v>260.38416792260892</v>
      </c>
      <c r="AL8">
        <f t="shared" si="8"/>
        <v>-376.13481612350409</v>
      </c>
      <c r="AN8">
        <f t="shared" si="9"/>
        <v>1991.1237235593503</v>
      </c>
      <c r="AO8">
        <f t="shared" si="9"/>
        <v>-99.556186177967518</v>
      </c>
      <c r="AP8">
        <f t="shared" si="9"/>
        <v>-31.267694447339121</v>
      </c>
      <c r="AQ8">
        <f t="shared" si="9"/>
        <v>-2191.0441489005493</v>
      </c>
      <c r="AR8">
        <f t="shared" si="9"/>
        <v>-330.74430596650546</v>
      </c>
      <c r="AS8">
        <f t="shared" si="9"/>
        <v>-91.455661411569849</v>
      </c>
      <c r="AT8">
        <f t="shared" si="9"/>
        <v>172.7115607831243</v>
      </c>
      <c r="AU8">
        <f t="shared" si="9"/>
        <v>-249.48840659495102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3183.9951086140841</v>
      </c>
      <c r="P9">
        <f t="shared" si="22"/>
        <v>159.19975543070422</v>
      </c>
      <c r="Q9" s="4">
        <f t="shared" si="23"/>
        <v>50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2966.5954804505418</v>
      </c>
      <c r="AF9">
        <f t="shared" si="4"/>
        <v>-148.32977402252709</v>
      </c>
      <c r="AG9">
        <f t="shared" si="4"/>
        <v>-46.586055870887137</v>
      </c>
      <c r="AH9">
        <f t="shared" si="5"/>
        <v>-3299.386620824936</v>
      </c>
      <c r="AI9">
        <f t="shared" si="6"/>
        <v>-527.70697026780863</v>
      </c>
      <c r="AJ9">
        <f t="shared" si="7"/>
        <v>-104.21826635520119</v>
      </c>
      <c r="AK9">
        <f t="shared" si="24"/>
        <v>267.69028284016008</v>
      </c>
      <c r="AL9">
        <f t="shared" si="8"/>
        <v>-364.23495378284974</v>
      </c>
      <c r="AN9">
        <f t="shared" si="9"/>
        <v>1812.619017330381</v>
      </c>
      <c r="AO9">
        <f t="shared" si="9"/>
        <v>-90.630950866519044</v>
      </c>
      <c r="AP9">
        <f t="shared" si="9"/>
        <v>-28.464538347223936</v>
      </c>
      <c r="AQ9">
        <f t="shared" si="9"/>
        <v>-2015.9576773589733</v>
      </c>
      <c r="AR9">
        <f t="shared" si="9"/>
        <v>-322.43414924233542</v>
      </c>
      <c r="AS9">
        <f t="shared" si="9"/>
        <v>-63.678385810778259</v>
      </c>
      <c r="AT9">
        <f t="shared" si="9"/>
        <v>163.56139575758115</v>
      </c>
      <c r="AU9">
        <f t="shared" si="9"/>
        <v>-222.55113929553255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3183.9951086140841</v>
      </c>
      <c r="P10">
        <f t="shared" si="22"/>
        <v>159.19975543070422</v>
      </c>
      <c r="Q10" s="4">
        <f t="shared" si="23"/>
        <v>50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2931.6744094141018</v>
      </c>
      <c r="AF10">
        <f t="shared" si="4"/>
        <v>-146.58372047070509</v>
      </c>
      <c r="AG10">
        <f t="shared" si="4"/>
        <v>-46.0376713752269</v>
      </c>
      <c r="AH10">
        <f t="shared" si="5"/>
        <v>-3300.9574780546245</v>
      </c>
      <c r="AI10">
        <f t="shared" si="6"/>
        <v>-561.90446048645481</v>
      </c>
      <c r="AJ10">
        <f t="shared" si="7"/>
        <v>-72.171030458413952</v>
      </c>
      <c r="AK10">
        <f t="shared" si="24"/>
        <v>272.66331026110089</v>
      </c>
      <c r="AL10">
        <f t="shared" si="8"/>
        <v>-361.41218068376787</v>
      </c>
      <c r="AN10">
        <f t="shared" si="9"/>
        <v>1650.0811548669344</v>
      </c>
      <c r="AO10">
        <f t="shared" si="9"/>
        <v>-82.504057743346721</v>
      </c>
      <c r="AP10">
        <f t="shared" si="9"/>
        <v>-25.912118244195021</v>
      </c>
      <c r="AQ10">
        <f t="shared" si="9"/>
        <v>-1857.9306453896345</v>
      </c>
      <c r="AR10">
        <f t="shared" si="9"/>
        <v>-316.265666510242</v>
      </c>
      <c r="AS10">
        <f t="shared" si="9"/>
        <v>-40.621174337895269</v>
      </c>
      <c r="AT10">
        <f t="shared" si="9"/>
        <v>153.4674479678645</v>
      </c>
      <c r="AU10">
        <f t="shared" si="9"/>
        <v>-203.41939288027277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-9562.1552677588024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3183.9951086140841</v>
      </c>
      <c r="P11">
        <f t="shared" si="22"/>
        <v>159.19975543070422</v>
      </c>
      <c r="Q11" s="4">
        <f t="shared" si="23"/>
        <v>50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2897.1009444332772</v>
      </c>
      <c r="AF11">
        <f t="shared" si="4"/>
        <v>-144.85504722166388</v>
      </c>
      <c r="AG11">
        <f t="shared" si="4"/>
        <v>-45.494745525760486</v>
      </c>
      <c r="AH11">
        <f t="shared" si="5"/>
        <v>-3301.965428565964</v>
      </c>
      <c r="AI11">
        <f t="shared" si="6"/>
        <v>-595.21427688011136</v>
      </c>
      <c r="AJ11">
        <f t="shared" si="7"/>
        <v>-45.030318390057801</v>
      </c>
      <c r="AK11">
        <f t="shared" si="24"/>
        <v>275.41614697196508</v>
      </c>
      <c r="AL11">
        <f t="shared" si="8"/>
        <v>-364.82844829820408</v>
      </c>
      <c r="AN11">
        <f t="shared" si="9"/>
        <v>1502.0851855991666</v>
      </c>
      <c r="AO11">
        <f t="shared" si="9"/>
        <v>-75.104259279958342</v>
      </c>
      <c r="AP11">
        <f t="shared" si="9"/>
        <v>-23.588057367540806</v>
      </c>
      <c r="AQ11">
        <f t="shared" si="9"/>
        <v>-1711.9988045773</v>
      </c>
      <c r="AR11">
        <f t="shared" si="9"/>
        <v>-308.60593562563275</v>
      </c>
      <c r="AS11">
        <f t="shared" si="9"/>
        <v>-23.347261781294598</v>
      </c>
      <c r="AT11">
        <f t="shared" si="9"/>
        <v>142.79741098987424</v>
      </c>
      <c r="AU11">
        <f t="shared" si="9"/>
        <v>-189.15578641705312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3183.9951086140841</v>
      </c>
      <c r="P12">
        <f t="shared" si="22"/>
        <v>159.19975543070422</v>
      </c>
      <c r="Q12" s="4">
        <f t="shared" si="23"/>
        <v>50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2862.8568143672469</v>
      </c>
      <c r="AF12">
        <f t="shared" si="4"/>
        <v>-143.14284071836235</v>
      </c>
      <c r="AG12">
        <f t="shared" si="4"/>
        <v>-44.95699140086586</v>
      </c>
      <c r="AH12">
        <f t="shared" si="5"/>
        <v>-3312.2667854808442</v>
      </c>
      <c r="AI12">
        <f t="shared" si="6"/>
        <v>-637.50980323282556</v>
      </c>
      <c r="AJ12">
        <f t="shared" si="7"/>
        <v>-17.473279119751169</v>
      </c>
      <c r="AK12">
        <f t="shared" si="24"/>
        <v>276.29103460987807</v>
      </c>
      <c r="AL12">
        <f t="shared" si="8"/>
        <v>-378.69204774269866</v>
      </c>
      <c r="AN12">
        <f t="shared" si="9"/>
        <v>1367.3255508798259</v>
      </c>
      <c r="AO12">
        <f t="shared" si="9"/>
        <v>-68.366277543991302</v>
      </c>
      <c r="AP12">
        <f t="shared" si="9"/>
        <v>-21.471853822586265</v>
      </c>
      <c r="AQ12">
        <f t="shared" si="9"/>
        <v>-1581.9676989746833</v>
      </c>
      <c r="AR12">
        <f t="shared" si="9"/>
        <v>-304.48027946143492</v>
      </c>
      <c r="AS12">
        <f t="shared" si="9"/>
        <v>-8.3453915257621087</v>
      </c>
      <c r="AT12">
        <f t="shared" si="9"/>
        <v>131.95902400889233</v>
      </c>
      <c r="AU12">
        <f t="shared" si="9"/>
        <v>-180.86664697830469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3183.9951086140841</v>
      </c>
      <c r="P13">
        <f t="shared" si="22"/>
        <v>159.19975543070422</v>
      </c>
      <c r="Q13" s="4">
        <f t="shared" si="23"/>
        <v>50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2828.9361122593759</v>
      </c>
      <c r="AF13">
        <f t="shared" si="4"/>
        <v>-141.4468056129688</v>
      </c>
      <c r="AG13">
        <f t="shared" si="4"/>
        <v>-44.424316240403137</v>
      </c>
      <c r="AH13">
        <f t="shared" si="5"/>
        <v>-3324.2098581628234</v>
      </c>
      <c r="AI13">
        <f t="shared" si="6"/>
        <v>-681.14486775681962</v>
      </c>
      <c r="AJ13">
        <f t="shared" si="7"/>
        <v>6.573906419598643</v>
      </c>
      <c r="AK13">
        <f t="shared" si="24"/>
        <v>275.25843745808726</v>
      </c>
      <c r="AL13">
        <f t="shared" si="8"/>
        <v>-399.31252387913372</v>
      </c>
      <c r="AN13">
        <f t="shared" si="9"/>
        <v>1244.6200949581869</v>
      </c>
      <c r="AO13">
        <f t="shared" si="9"/>
        <v>-62.231004747909346</v>
      </c>
      <c r="AP13">
        <f t="shared" si="9"/>
        <v>-19.544943577189414</v>
      </c>
      <c r="AQ13">
        <f t="shared" si="9"/>
        <v>-1462.5209708335087</v>
      </c>
      <c r="AR13">
        <f t="shared" si="9"/>
        <v>-299.6768242004207</v>
      </c>
      <c r="AS13">
        <f t="shared" si="9"/>
        <v>2.892259035737784</v>
      </c>
      <c r="AT13">
        <f t="shared" si="9"/>
        <v>121.10283476621531</v>
      </c>
      <c r="AU13">
        <f t="shared" si="9"/>
        <v>-175.68173039846758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3183.9951086140841</v>
      </c>
      <c r="P14">
        <f t="shared" si="22"/>
        <v>159.19975543070422</v>
      </c>
      <c r="Q14" s="4">
        <f t="shared" si="23"/>
        <v>50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2795.3241870517777</v>
      </c>
      <c r="AF14">
        <f t="shared" si="4"/>
        <v>-139.76620935258887</v>
      </c>
      <c r="AG14">
        <f t="shared" si="4"/>
        <v>-43.896489970873645</v>
      </c>
      <c r="AH14">
        <f t="shared" si="5"/>
        <v>-3343.3242850185502</v>
      </c>
      <c r="AI14">
        <f t="shared" si="6"/>
        <v>-731.66279729023472</v>
      </c>
      <c r="AJ14">
        <f t="shared" si="7"/>
        <v>29.693433930327956</v>
      </c>
      <c r="AK14">
        <f t="shared" si="24"/>
        <v>272.56307098241007</v>
      </c>
      <c r="AL14">
        <f t="shared" si="8"/>
        <v>-429.4062923774967</v>
      </c>
      <c r="AN14">
        <f t="shared" si="9"/>
        <v>1132.888630279064</v>
      </c>
      <c r="AO14">
        <f t="shared" si="9"/>
        <v>-56.644431513953201</v>
      </c>
      <c r="AP14">
        <f t="shared" si="9"/>
        <v>-17.790363861020239</v>
      </c>
      <c r="AQ14">
        <f t="shared" si="9"/>
        <v>-1354.9820401433242</v>
      </c>
      <c r="AR14">
        <f t="shared" si="9"/>
        <v>-296.52820523923333</v>
      </c>
      <c r="AS14">
        <f t="shared" si="9"/>
        <v>12.034151119012238</v>
      </c>
      <c r="AT14">
        <f t="shared" si="9"/>
        <v>110.46432667102962</v>
      </c>
      <c r="AU14">
        <f t="shared" si="9"/>
        <v>-174.02972744919145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3183.9951086140841</v>
      </c>
      <c r="P15">
        <f t="shared" si="22"/>
        <v>159.19975543070422</v>
      </c>
      <c r="Q15" s="4">
        <f t="shared" si="23"/>
        <v>50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2761.9842939756786</v>
      </c>
      <c r="AF15">
        <f t="shared" si="4"/>
        <v>-138.09921469878395</v>
      </c>
      <c r="AG15">
        <f t="shared" si="4"/>
        <v>-43.37293556926825</v>
      </c>
      <c r="AH15">
        <f t="shared" si="5"/>
        <v>-3383.5800758661148</v>
      </c>
      <c r="AI15">
        <f t="shared" si="6"/>
        <v>-803.06793215848847</v>
      </c>
      <c r="AJ15">
        <f t="shared" si="7"/>
        <v>56.886761247784307</v>
      </c>
      <c r="AK15">
        <f t="shared" si="24"/>
        <v>268.26742771772649</v>
      </c>
      <c r="AL15">
        <f t="shared" si="8"/>
        <v>-477.91374319297768</v>
      </c>
      <c r="AN15">
        <f t="shared" si="9"/>
        <v>1031.1399360541502</v>
      </c>
      <c r="AO15">
        <f t="shared" si="9"/>
        <v>-51.556996802707516</v>
      </c>
      <c r="AP15">
        <f t="shared" si="9"/>
        <v>-16.192548997083421</v>
      </c>
      <c r="AQ15">
        <f t="shared" si="9"/>
        <v>-1263.2021661646006</v>
      </c>
      <c r="AR15">
        <f t="shared" si="9"/>
        <v>-299.81177591024135</v>
      </c>
      <c r="AS15">
        <f t="shared" si="9"/>
        <v>21.237706341528003</v>
      </c>
      <c r="AT15">
        <f t="shared" si="9"/>
        <v>100.15308880127314</v>
      </c>
      <c r="AU15">
        <f t="shared" si="9"/>
        <v>-178.42098076744023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3183.9951086140841</v>
      </c>
      <c r="P16">
        <f t="shared" si="22"/>
        <v>159.19975543070422</v>
      </c>
      <c r="Q16" s="4">
        <f t="shared" si="23"/>
        <v>50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2728.8963049125359</v>
      </c>
      <c r="AF16">
        <f t="shared" si="4"/>
        <v>-136.44481524562681</v>
      </c>
      <c r="AG16">
        <f t="shared" si="4"/>
        <v>-42.853336952837822</v>
      </c>
      <c r="AH16">
        <f t="shared" si="5"/>
        <v>-3434.7704295098411</v>
      </c>
      <c r="AI16">
        <f t="shared" si="6"/>
        <v>-885.17227679576945</v>
      </c>
      <c r="AJ16">
        <f t="shared" si="7"/>
        <v>83.260770277824122</v>
      </c>
      <c r="AK16">
        <f t="shared" si="24"/>
        <v>262.08500315768265</v>
      </c>
      <c r="AL16">
        <f t="shared" si="8"/>
        <v>-539.82650336026268</v>
      </c>
      <c r="AN16">
        <f t="shared" si="9"/>
        <v>938.47952709792435</v>
      </c>
      <c r="AO16">
        <f t="shared" si="9"/>
        <v>-46.923976354896226</v>
      </c>
      <c r="AP16">
        <f t="shared" si="9"/>
        <v>-14.737452399957075</v>
      </c>
      <c r="AQ16">
        <f t="shared" si="9"/>
        <v>-1181.2327652661195</v>
      </c>
      <c r="AR16">
        <f t="shared" si="9"/>
        <v>-304.41466692304823</v>
      </c>
      <c r="AS16">
        <f t="shared" si="9"/>
        <v>28.633747707993514</v>
      </c>
      <c r="AT16">
        <f t="shared" si="9"/>
        <v>90.132193509919148</v>
      </c>
      <c r="AU16">
        <f t="shared" si="9"/>
        <v>-185.64872570513558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3183.9951086140841</v>
      </c>
      <c r="P17">
        <f t="shared" si="22"/>
        <v>159.19975543070422</v>
      </c>
      <c r="Q17" s="4">
        <f t="shared" si="23"/>
        <v>50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2696.0582485699119</v>
      </c>
      <c r="AF17">
        <f t="shared" si="4"/>
        <v>-134.8029124284956</v>
      </c>
      <c r="AG17">
        <f t="shared" si="4"/>
        <v>-42.337663165309337</v>
      </c>
      <c r="AH17">
        <f t="shared" si="5"/>
        <v>-3485.6167200042692</v>
      </c>
      <c r="AI17">
        <f t="shared" si="6"/>
        <v>-966.69904702816257</v>
      </c>
      <c r="AJ17">
        <f t="shared" si="7"/>
        <v>104.92211261339799</v>
      </c>
      <c r="AK17">
        <f t="shared" si="24"/>
        <v>254.07301849145043</v>
      </c>
      <c r="AL17">
        <f t="shared" si="8"/>
        <v>-607.70391592331418</v>
      </c>
      <c r="AN17">
        <f t="shared" si="9"/>
        <v>854.09938176667333</v>
      </c>
      <c r="AO17">
        <f t="shared" si="9"/>
        <v>-42.704969088333669</v>
      </c>
      <c r="AP17">
        <f t="shared" si="9"/>
        <v>-13.41238526805467</v>
      </c>
      <c r="AQ17">
        <f t="shared" si="9"/>
        <v>-1104.2280289049279</v>
      </c>
      <c r="AR17">
        <f t="shared" si="9"/>
        <v>-306.24600149464305</v>
      </c>
      <c r="AS17">
        <f t="shared" si="9"/>
        <v>33.238863279119066</v>
      </c>
      <c r="AT17">
        <f t="shared" si="9"/>
        <v>80.489213514673523</v>
      </c>
      <c r="AU17">
        <f t="shared" si="9"/>
        <v>-192.51792470085047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3183.9951086140841</v>
      </c>
      <c r="P18">
        <f t="shared" si="22"/>
        <v>159.19975543070422</v>
      </c>
      <c r="Q18" s="4">
        <f t="shared" si="23"/>
        <v>50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2663.4633626746045</v>
      </c>
      <c r="AF18">
        <f t="shared" si="4"/>
        <v>-133.17316813373023</v>
      </c>
      <c r="AG18">
        <f t="shared" si="4"/>
        <v>-41.825808015043485</v>
      </c>
      <c r="AH18">
        <f t="shared" si="5"/>
        <v>-3539.1407445103364</v>
      </c>
      <c r="AI18">
        <f t="shared" si="6"/>
        <v>-1050.6763579845056</v>
      </c>
      <c r="AJ18">
        <f t="shared" si="7"/>
        <v>123.34823730858852</v>
      </c>
      <c r="AK18">
        <f t="shared" si="24"/>
        <v>244.56091069647465</v>
      </c>
      <c r="AL18">
        <f t="shared" si="8"/>
        <v>-682.76720997944244</v>
      </c>
      <c r="AN18">
        <f t="shared" si="9"/>
        <v>777.26163298059407</v>
      </c>
      <c r="AO18">
        <f t="shared" si="9"/>
        <v>-38.863081649029702</v>
      </c>
      <c r="AP18">
        <f t="shared" si="9"/>
        <v>-12.205760474910358</v>
      </c>
      <c r="AQ18">
        <f t="shared" si="9"/>
        <v>-1032.8050135684668</v>
      </c>
      <c r="AR18">
        <f t="shared" si="9"/>
        <v>-306.61222271181293</v>
      </c>
      <c r="AS18">
        <f t="shared" si="9"/>
        <v>35.995934353486454</v>
      </c>
      <c r="AT18">
        <f t="shared" si="9"/>
        <v>71.368660622491234</v>
      </c>
      <c r="AU18">
        <f t="shared" si="9"/>
        <v>-199.24762773583527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3183.9951086140841</v>
      </c>
      <c r="P19">
        <f t="shared" si="22"/>
        <v>159.19975543070422</v>
      </c>
      <c r="Q19" s="4">
        <f t="shared" si="23"/>
        <v>50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2631.0871676635247</v>
      </c>
      <c r="AF19">
        <f t="shared" si="4"/>
        <v>-131.55435838317624</v>
      </c>
      <c r="AG19">
        <f t="shared" si="4"/>
        <v>-41.317387086200227</v>
      </c>
      <c r="AH19">
        <f t="shared" si="5"/>
        <v>-3606.5139477131547</v>
      </c>
      <c r="AI19">
        <f t="shared" si="6"/>
        <v>-1148.2985255190065</v>
      </c>
      <c r="AJ19">
        <f t="shared" si="7"/>
        <v>141.86485099795118</v>
      </c>
      <c r="AK19">
        <f t="shared" si="24"/>
        <v>233.77351711663661</v>
      </c>
      <c r="AL19">
        <f t="shared" si="8"/>
        <v>-772.66015740441867</v>
      </c>
      <c r="AN19">
        <f t="shared" si="9"/>
        <v>707.28933058342761</v>
      </c>
      <c r="AO19">
        <f t="shared" si="9"/>
        <v>-35.364466529171381</v>
      </c>
      <c r="AP19">
        <f t="shared" si="9"/>
        <v>-11.10694750550816</v>
      </c>
      <c r="AQ19">
        <f t="shared" si="9"/>
        <v>-969.50373486981562</v>
      </c>
      <c r="AR19">
        <f t="shared" si="9"/>
        <v>-308.68581832106759</v>
      </c>
      <c r="AS19">
        <f t="shared" si="9"/>
        <v>38.136135027697591</v>
      </c>
      <c r="AT19">
        <f t="shared" si="9"/>
        <v>62.8430393571455</v>
      </c>
      <c r="AU19">
        <f t="shared" si="9"/>
        <v>-207.70664393622448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3183.9951086140841</v>
      </c>
      <c r="P20">
        <f t="shared" si="22"/>
        <v>159.19975543070422</v>
      </c>
      <c r="Q20" s="4">
        <f t="shared" si="23"/>
        <v>50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2598.933656462807</v>
      </c>
      <c r="AF20">
        <f t="shared" si="4"/>
        <v>-129.94668282314035</v>
      </c>
      <c r="AG20">
        <f t="shared" si="4"/>
        <v>-40.812463081861637</v>
      </c>
      <c r="AH20">
        <f t="shared" si="5"/>
        <v>-3670.0053390633511</v>
      </c>
      <c r="AI20">
        <f t="shared" si="6"/>
        <v>-1241.8308285055459</v>
      </c>
      <c r="AJ20">
        <f t="shared" si="7"/>
        <v>155.67196616097772</v>
      </c>
      <c r="AK20">
        <f t="shared" si="24"/>
        <v>221.70476905193232</v>
      </c>
      <c r="AL20">
        <f t="shared" si="8"/>
        <v>-864.45409329263589</v>
      </c>
      <c r="AN20">
        <f t="shared" si="9"/>
        <v>643.57391113522817</v>
      </c>
      <c r="AO20">
        <f t="shared" si="9"/>
        <v>-32.178695556761411</v>
      </c>
      <c r="AP20">
        <f t="shared" si="9"/>
        <v>-10.106389758484275</v>
      </c>
      <c r="AQ20">
        <f t="shared" si="9"/>
        <v>-908.80337944554651</v>
      </c>
      <c r="AR20">
        <f t="shared" si="9"/>
        <v>-307.51455362556402</v>
      </c>
      <c r="AS20">
        <f t="shared" si="9"/>
        <v>38.549047170633337</v>
      </c>
      <c r="AT20">
        <f t="shared" si="9"/>
        <v>54.900749382836928</v>
      </c>
      <c r="AU20">
        <f t="shared" si="9"/>
        <v>-214.06475707209373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3183.9951086140841</v>
      </c>
      <c r="P21">
        <f t="shared" si="22"/>
        <v>159.19975543070422</v>
      </c>
      <c r="Q21" s="4">
        <f t="shared" si="23"/>
        <v>50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2566.9796839907194</v>
      </c>
      <c r="AF21">
        <f t="shared" si="4"/>
        <v>-128.34898419953601</v>
      </c>
      <c r="AG21">
        <f t="shared" si="4"/>
        <v>-40.310672542271334</v>
      </c>
      <c r="AH21">
        <f t="shared" si="5"/>
        <v>-3746.6363508676427</v>
      </c>
      <c r="AI21">
        <f t="shared" si="6"/>
        <v>-1348.3163236187306</v>
      </c>
      <c r="AJ21">
        <f t="shared" si="7"/>
        <v>169.35941054921159</v>
      </c>
      <c r="AK21">
        <f t="shared" si="24"/>
        <v>208.68279225127006</v>
      </c>
      <c r="AL21">
        <f t="shared" si="8"/>
        <v>-970.274120818249</v>
      </c>
      <c r="AN21">
        <f t="shared" si="9"/>
        <v>585.55411276585551</v>
      </c>
      <c r="AO21">
        <f t="shared" si="9"/>
        <v>-29.277705638292783</v>
      </c>
      <c r="AP21">
        <f t="shared" si="9"/>
        <v>-9.1952734346494189</v>
      </c>
      <c r="AQ21">
        <f t="shared" si="9"/>
        <v>-854.64576832098396</v>
      </c>
      <c r="AR21">
        <f t="shared" si="9"/>
        <v>-307.56463462807068</v>
      </c>
      <c r="AS21">
        <f t="shared" si="9"/>
        <v>38.632600016732503</v>
      </c>
      <c r="AT21">
        <f t="shared" si="9"/>
        <v>47.602662392802785</v>
      </c>
      <c r="AU21">
        <f t="shared" si="9"/>
        <v>-221.32937221853538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3183.9951086140841</v>
      </c>
      <c r="P22">
        <f t="shared" si="22"/>
        <v>159.19975543070422</v>
      </c>
      <c r="Q22" s="4">
        <f t="shared" si="23"/>
        <v>50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2535.2125197715918</v>
      </c>
      <c r="AF22">
        <f t="shared" si="4"/>
        <v>-126.7606259885796</v>
      </c>
      <c r="AG22">
        <f t="shared" si="4"/>
        <v>-39.811815553873579</v>
      </c>
      <c r="AH22">
        <f t="shared" si="5"/>
        <v>-3830.010519001497</v>
      </c>
      <c r="AI22">
        <f t="shared" si="6"/>
        <v>-1461.3704407723585</v>
      </c>
      <c r="AJ22">
        <f t="shared" si="7"/>
        <v>181.290160382365</v>
      </c>
      <c r="AK22">
        <f t="shared" si="24"/>
        <v>194.71511709225325</v>
      </c>
      <c r="AL22">
        <f t="shared" si="8"/>
        <v>-1085.3651632977403</v>
      </c>
      <c r="AN22">
        <f t="shared" si="9"/>
        <v>532.72164376910189</v>
      </c>
      <c r="AO22">
        <f t="shared" si="9"/>
        <v>-26.636082188455095</v>
      </c>
      <c r="AP22">
        <f t="shared" si="9"/>
        <v>-8.3656165539931155</v>
      </c>
      <c r="AQ22">
        <f t="shared" si="9"/>
        <v>-804.79623835214034</v>
      </c>
      <c r="AR22">
        <f t="shared" si="9"/>
        <v>-307.07629332548674</v>
      </c>
      <c r="AS22">
        <f t="shared" si="9"/>
        <v>38.094318123183868</v>
      </c>
      <c r="AT22">
        <f t="shared" si="9"/>
        <v>40.915290704474621</v>
      </c>
      <c r="AU22">
        <f t="shared" si="9"/>
        <v>-228.06668449782828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3183.9951086140841</v>
      </c>
      <c r="P23">
        <f t="shared" si="22"/>
        <v>159.19975543070422</v>
      </c>
      <c r="Q23" s="4">
        <f t="shared" si="23"/>
        <v>50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2503.6166706449699</v>
      </c>
      <c r="AF23">
        <f t="shared" si="4"/>
        <v>-125.18083353224851</v>
      </c>
      <c r="AG23">
        <f t="shared" si="4"/>
        <v>-39.31564881917695</v>
      </c>
      <c r="AH23">
        <f t="shared" si="5"/>
        <v>-3921.9431663158166</v>
      </c>
      <c r="AI23">
        <f t="shared" si="6"/>
        <v>-1582.8229780222723</v>
      </c>
      <c r="AJ23">
        <f t="shared" si="7"/>
        <v>0</v>
      </c>
      <c r="AK23">
        <f t="shared" si="24"/>
        <v>179.92368189856734</v>
      </c>
      <c r="AL23">
        <f t="shared" si="8"/>
        <v>-1402.899296123705</v>
      </c>
      <c r="AN23">
        <f t="shared" si="9"/>
        <v>484.61312555446773</v>
      </c>
      <c r="AO23">
        <f t="shared" si="9"/>
        <v>-24.230656277723391</v>
      </c>
      <c r="AP23">
        <f t="shared" si="9"/>
        <v>-7.6101424314908597</v>
      </c>
      <c r="AQ23">
        <f t="shared" si="9"/>
        <v>-759.15181359839073</v>
      </c>
      <c r="AR23">
        <f t="shared" si="9"/>
        <v>-306.3794867531372</v>
      </c>
      <c r="AS23">
        <f t="shared" si="9"/>
        <v>0</v>
      </c>
      <c r="AT23">
        <f t="shared" si="9"/>
        <v>34.826968069225302</v>
      </c>
      <c r="AU23">
        <f t="shared" si="9"/>
        <v>-271.5525186839119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27668.090792432264</v>
      </c>
      <c r="AO25" s="8">
        <f t="shared" si="25"/>
        <v>-3771.4008710821768</v>
      </c>
      <c r="AP25" s="8">
        <f t="shared" si="25"/>
        <v>-2904.3952218597019</v>
      </c>
      <c r="AQ25" s="8">
        <f t="shared" si="25"/>
        <v>-32031.929462158718</v>
      </c>
      <c r="AR25" s="8">
        <f t="shared" si="25"/>
        <v>-11039.634762668327</v>
      </c>
      <c r="AS25" s="8">
        <f t="shared" si="25"/>
        <v>-661.22568238842439</v>
      </c>
      <c r="AT25" s="8">
        <f t="shared" si="25"/>
        <v>2138.7051772979466</v>
      </c>
      <c r="AU25" s="9">
        <f t="shared" si="25"/>
        <v>-9562.1552677588024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1E78F-C594-401B-8DD3-B43B2AB9CEB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6684.215248091833</v>
      </c>
      <c r="K3">
        <v>1</v>
      </c>
      <c r="L3" s="2">
        <v>0</v>
      </c>
      <c r="O3">
        <f>$C$3</f>
        <v>6684.215248091833</v>
      </c>
      <c r="P3">
        <f>O3*B5</f>
        <v>5347.3721984734666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6684.215248091833</v>
      </c>
      <c r="AF3">
        <f t="shared" ref="AF3:AG23" si="4">-$Z3*P3</f>
        <v>-5347.3721984734666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-1183.0651543816334</v>
      </c>
      <c r="AJ3">
        <f t="shared" ref="AJ3:AJ23" si="7">AB3-AC3</f>
        <v>0</v>
      </c>
      <c r="AL3">
        <f t="shared" ref="AL3:AL23" si="8">SUM(AI3:AK3)</f>
        <v>-1183.0651543816334</v>
      </c>
      <c r="AN3">
        <f t="shared" ref="AN3:AU23" si="9">AE3*$K3</f>
        <v>6684.215248091833</v>
      </c>
      <c r="AO3">
        <f t="shared" si="9"/>
        <v>-5347.3721984734666</v>
      </c>
      <c r="AP3">
        <f t="shared" si="9"/>
        <v>-2519.9082039999998</v>
      </c>
      <c r="AQ3">
        <f t="shared" si="9"/>
        <v>0</v>
      </c>
      <c r="AR3">
        <f t="shared" si="9"/>
        <v>-1183.0651543816334</v>
      </c>
      <c r="AS3">
        <f t="shared" si="9"/>
        <v>0</v>
      </c>
      <c r="AT3">
        <f t="shared" si="9"/>
        <v>0</v>
      </c>
      <c r="AU3">
        <f t="shared" si="9"/>
        <v>-1183.0651543816334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6684.215248091833</v>
      </c>
      <c r="P5">
        <f t="shared" ref="P5:P23" si="22">O5*$C$5</f>
        <v>334.21076240459166</v>
      </c>
      <c r="Q5" s="4">
        <f t="shared" ref="Q5:Q23" si="23">$C$8</f>
        <v>50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6526.5396650936191</v>
      </c>
      <c r="AF5">
        <f t="shared" si="4"/>
        <v>-326.32698325468101</v>
      </c>
      <c r="AG5">
        <f t="shared" si="4"/>
        <v>-48.820537810753287</v>
      </c>
      <c r="AH5">
        <f t="shared" si="5"/>
        <v>-3718.3585698687998</v>
      </c>
      <c r="AI5">
        <f t="shared" si="6"/>
        <v>2433.0335741593849</v>
      </c>
      <c r="AJ5">
        <f t="shared" si="7"/>
        <v>-1248.2890754769323</v>
      </c>
      <c r="AK5">
        <f>G5*SUM(AB5, AE5:AF5)</f>
        <v>534.25558700501892</v>
      </c>
      <c r="AL5">
        <f t="shared" si="8"/>
        <v>1719.0000856874715</v>
      </c>
      <c r="AN5">
        <f t="shared" si="9"/>
        <v>5538.1627674759466</v>
      </c>
      <c r="AO5">
        <f t="shared" si="9"/>
        <v>-276.90813837379739</v>
      </c>
      <c r="AP5">
        <f t="shared" si="9"/>
        <v>-41.427172539491053</v>
      </c>
      <c r="AQ5">
        <f t="shared" si="9"/>
        <v>-3155.2516409133177</v>
      </c>
      <c r="AR5">
        <f t="shared" si="9"/>
        <v>2064.5758156493407</v>
      </c>
      <c r="AS5">
        <f t="shared" si="9"/>
        <v>-1059.24861191419</v>
      </c>
      <c r="AT5">
        <f t="shared" si="9"/>
        <v>453.34810666852206</v>
      </c>
      <c r="AU5">
        <f t="shared" si="9"/>
        <v>1458.6753104036727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6684.215248091833</v>
      </c>
      <c r="P6">
        <f t="shared" si="22"/>
        <v>334.21076240459166</v>
      </c>
      <c r="Q6" s="4">
        <f t="shared" si="23"/>
        <v>50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6448.6974829241753</v>
      </c>
      <c r="AF6">
        <f t="shared" si="4"/>
        <v>-322.43487414620876</v>
      </c>
      <c r="AG6">
        <f t="shared" si="4"/>
        <v>-48.238254182232595</v>
      </c>
      <c r="AH6">
        <f t="shared" si="5"/>
        <v>-3763.1300165261368</v>
      </c>
      <c r="AI6">
        <f t="shared" si="6"/>
        <v>2314.8943380695969</v>
      </c>
      <c r="AJ6">
        <f t="shared" si="7"/>
        <v>-1066.6977919583369</v>
      </c>
      <c r="AK6">
        <f>G6*SUM(AB6, AE6:AF6)</f>
        <v>616.45931717413623</v>
      </c>
      <c r="AL6">
        <f t="shared" si="8"/>
        <v>1864.6558632853962</v>
      </c>
      <c r="AN6">
        <f t="shared" si="9"/>
        <v>5040.7609797495525</v>
      </c>
      <c r="AO6">
        <f t="shared" si="9"/>
        <v>-252.03804898747762</v>
      </c>
      <c r="AP6">
        <f t="shared" si="9"/>
        <v>-37.7064531336611</v>
      </c>
      <c r="AQ6">
        <f t="shared" si="9"/>
        <v>-2941.5302856519934</v>
      </c>
      <c r="AR6">
        <f t="shared" si="9"/>
        <v>1809.4861919764205</v>
      </c>
      <c r="AS6">
        <f t="shared" si="9"/>
        <v>-833.80692320062019</v>
      </c>
      <c r="AT6">
        <f t="shared" si="9"/>
        <v>481.8684827196098</v>
      </c>
      <c r="AU6">
        <f t="shared" si="9"/>
        <v>1457.54775149541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6684.215248091833</v>
      </c>
      <c r="P7">
        <f t="shared" si="22"/>
        <v>334.21076240459166</v>
      </c>
      <c r="Q7" s="4">
        <f t="shared" si="23"/>
        <v>50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6371.4434477539135</v>
      </c>
      <c r="AF7">
        <f t="shared" si="4"/>
        <v>-318.57217238769567</v>
      </c>
      <c r="AG7">
        <f t="shared" si="4"/>
        <v>-47.66037007540109</v>
      </c>
      <c r="AH7">
        <f t="shared" si="5"/>
        <v>-3820.0626003675238</v>
      </c>
      <c r="AI7">
        <f t="shared" si="6"/>
        <v>2185.1483049232925</v>
      </c>
      <c r="AJ7">
        <f t="shared" si="7"/>
        <v>-897.5811898484244</v>
      </c>
      <c r="AK7">
        <f>G7*SUM(AB7, AE7:AF7)</f>
        <v>685.99076927239742</v>
      </c>
      <c r="AL7">
        <f t="shared" si="8"/>
        <v>1973.5578843472654</v>
      </c>
      <c r="AN7">
        <f t="shared" si="9"/>
        <v>4587.787568961543</v>
      </c>
      <c r="AO7">
        <f t="shared" si="9"/>
        <v>-229.38937844807717</v>
      </c>
      <c r="AP7">
        <f t="shared" si="9"/>
        <v>-34.318071745753819</v>
      </c>
      <c r="AQ7">
        <f t="shared" si="9"/>
        <v>-2750.6538909639448</v>
      </c>
      <c r="AR7">
        <f t="shared" si="9"/>
        <v>1573.4262278037672</v>
      </c>
      <c r="AS7">
        <f t="shared" si="9"/>
        <v>-646.30752178644468</v>
      </c>
      <c r="AT7">
        <f t="shared" si="9"/>
        <v>493.95085265956925</v>
      </c>
      <c r="AU7">
        <f t="shared" si="9"/>
        <v>1421.0695586768918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6684.215248091833</v>
      </c>
      <c r="P8">
        <f t="shared" si="22"/>
        <v>334.21076240459166</v>
      </c>
      <c r="Q8" s="4">
        <f t="shared" si="23"/>
        <v>50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6294.7729569974344</v>
      </c>
      <c r="AF8">
        <f t="shared" si="4"/>
        <v>-314.73864784987171</v>
      </c>
      <c r="AG8">
        <f t="shared" si="4"/>
        <v>-47.086851061494663</v>
      </c>
      <c r="AH8">
        <f t="shared" si="5"/>
        <v>-3876.6125260965946</v>
      </c>
      <c r="AI8">
        <f t="shared" si="6"/>
        <v>2056.3349319894733</v>
      </c>
      <c r="AJ8">
        <f t="shared" si="7"/>
        <v>-749.05862126660941</v>
      </c>
      <c r="AK8">
        <f t="shared" ref="AK8:AK23" si="24">G8*SUM(AB8:AB8, AE8:AF8)</f>
        <v>743.72286492648118</v>
      </c>
      <c r="AL8">
        <f t="shared" si="8"/>
        <v>2050.999175649345</v>
      </c>
      <c r="AN8">
        <f t="shared" si="9"/>
        <v>4175.2924951318846</v>
      </c>
      <c r="AO8">
        <f t="shared" si="9"/>
        <v>-208.76462475659423</v>
      </c>
      <c r="AP8">
        <f t="shared" si="9"/>
        <v>-31.232480853484038</v>
      </c>
      <c r="AQ8">
        <f t="shared" si="9"/>
        <v>-2571.3383623713698</v>
      </c>
      <c r="AR8">
        <f t="shared" si="9"/>
        <v>1363.9570271504363</v>
      </c>
      <c r="AS8">
        <f t="shared" si="9"/>
        <v>-496.84696511756744</v>
      </c>
      <c r="AT8">
        <f t="shared" si="9"/>
        <v>493.30778371182271</v>
      </c>
      <c r="AU8">
        <f t="shared" si="9"/>
        <v>1360.4178457446917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6684.215248091833</v>
      </c>
      <c r="P9">
        <f t="shared" si="22"/>
        <v>334.21076240459166</v>
      </c>
      <c r="Q9" s="4">
        <f t="shared" si="23"/>
        <v>50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6218.6702220587385</v>
      </c>
      <c r="AF9">
        <f t="shared" si="4"/>
        <v>-310.9335111029369</v>
      </c>
      <c r="AG9">
        <f t="shared" si="4"/>
        <v>-46.517579036925873</v>
      </c>
      <c r="AH9">
        <f t="shared" si="5"/>
        <v>-3936.1405581537351</v>
      </c>
      <c r="AI9">
        <f t="shared" si="6"/>
        <v>1925.0785737651408</v>
      </c>
      <c r="AJ9">
        <f t="shared" si="7"/>
        <v>-616.83436090003306</v>
      </c>
      <c r="AK9">
        <f t="shared" si="24"/>
        <v>791.09613654172063</v>
      </c>
      <c r="AL9">
        <f t="shared" si="8"/>
        <v>2099.3403494068284</v>
      </c>
      <c r="AN9">
        <f t="shared" si="9"/>
        <v>3799.668671138777</v>
      </c>
      <c r="AO9">
        <f t="shared" si="9"/>
        <v>-189.98343355693885</v>
      </c>
      <c r="AP9">
        <f t="shared" si="9"/>
        <v>-28.422698328150656</v>
      </c>
      <c r="AQ9">
        <f t="shared" si="9"/>
        <v>-2405.0205960373532</v>
      </c>
      <c r="AR9">
        <f t="shared" si="9"/>
        <v>1176.2419432163344</v>
      </c>
      <c r="AS9">
        <f t="shared" si="9"/>
        <v>-376.89186155586873</v>
      </c>
      <c r="AT9">
        <f t="shared" si="9"/>
        <v>483.36752047311052</v>
      </c>
      <c r="AU9">
        <f t="shared" si="9"/>
        <v>1282.7176021335763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6684.215248091833</v>
      </c>
      <c r="P10">
        <f t="shared" si="22"/>
        <v>334.21076240459166</v>
      </c>
      <c r="Q10" s="4">
        <f t="shared" si="23"/>
        <v>50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6143.0780879072145</v>
      </c>
      <c r="AF10">
        <f t="shared" si="4"/>
        <v>-307.15390439536071</v>
      </c>
      <c r="AG10">
        <f t="shared" si="4"/>
        <v>-45.952126464366188</v>
      </c>
      <c r="AH10">
        <f t="shared" si="5"/>
        <v>-4011.0712876170073</v>
      </c>
      <c r="AI10">
        <f t="shared" si="6"/>
        <v>1778.9007694304801</v>
      </c>
      <c r="AJ10">
        <f t="shared" si="7"/>
        <v>-492.38303445732527</v>
      </c>
      <c r="AK10">
        <f t="shared" si="24"/>
        <v>829.24766488364673</v>
      </c>
      <c r="AL10">
        <f t="shared" si="8"/>
        <v>2115.7653998568017</v>
      </c>
      <c r="AN10">
        <f t="shared" si="9"/>
        <v>3457.6068042144902</v>
      </c>
      <c r="AO10">
        <f t="shared" si="9"/>
        <v>-172.88034021072451</v>
      </c>
      <c r="AP10">
        <f t="shared" si="9"/>
        <v>-25.863969635040895</v>
      </c>
      <c r="AQ10">
        <f t="shared" si="9"/>
        <v>-2257.6153481680135</v>
      </c>
      <c r="AR10">
        <f t="shared" si="9"/>
        <v>1001.2471462007111</v>
      </c>
      <c r="AS10">
        <f t="shared" si="9"/>
        <v>-277.13581137292874</v>
      </c>
      <c r="AT10">
        <f t="shared" si="9"/>
        <v>466.7387142815009</v>
      </c>
      <c r="AU10">
        <f t="shared" si="9"/>
        <v>1190.8500491092834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3832.4915894708765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6684.215248091833</v>
      </c>
      <c r="P11">
        <f t="shared" si="22"/>
        <v>334.21076240459166</v>
      </c>
      <c r="Q11" s="4">
        <f t="shared" si="23"/>
        <v>50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6068.00587725073</v>
      </c>
      <c r="AF11">
        <f t="shared" si="4"/>
        <v>-303.4002938625365</v>
      </c>
      <c r="AG11">
        <f t="shared" si="4"/>
        <v>-45.390563080557477</v>
      </c>
      <c r="AH11">
        <f t="shared" si="5"/>
        <v>-4081.6847666019166</v>
      </c>
      <c r="AI11">
        <f t="shared" si="6"/>
        <v>1637.5302537057196</v>
      </c>
      <c r="AJ11">
        <f t="shared" si="7"/>
        <v>-386.16548245037484</v>
      </c>
      <c r="AK11">
        <f t="shared" si="24"/>
        <v>858.7221752870031</v>
      </c>
      <c r="AL11">
        <f t="shared" si="8"/>
        <v>2110.086946542348</v>
      </c>
      <c r="AN11">
        <f t="shared" si="9"/>
        <v>3146.1319122692776</v>
      </c>
      <c r="AO11">
        <f t="shared" si="9"/>
        <v>-157.30659561346388</v>
      </c>
      <c r="AP11">
        <f t="shared" si="9"/>
        <v>-23.534040986841465</v>
      </c>
      <c r="AQ11">
        <f t="shared" si="9"/>
        <v>-2116.2666879037133</v>
      </c>
      <c r="AR11">
        <f t="shared" si="9"/>
        <v>849.02458776525918</v>
      </c>
      <c r="AS11">
        <f t="shared" si="9"/>
        <v>-200.21858454501711</v>
      </c>
      <c r="AT11">
        <f t="shared" si="9"/>
        <v>445.229173157589</v>
      </c>
      <c r="AU11">
        <f t="shared" si="9"/>
        <v>1094.035176377831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6684.215248091833</v>
      </c>
      <c r="P12">
        <f t="shared" si="22"/>
        <v>334.21076240459166</v>
      </c>
      <c r="Q12" s="4">
        <f t="shared" si="23"/>
        <v>50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5993.3995508137441</v>
      </c>
      <c r="AF12">
        <f t="shared" si="4"/>
        <v>-299.66997754068723</v>
      </c>
      <c r="AG12">
        <f t="shared" si="4"/>
        <v>-44.832484654984007</v>
      </c>
      <c r="AH12">
        <f t="shared" si="5"/>
        <v>-4166.9117907159198</v>
      </c>
      <c r="AI12">
        <f t="shared" si="6"/>
        <v>1481.9852979021534</v>
      </c>
      <c r="AJ12">
        <f t="shared" si="7"/>
        <v>-286.84952869525478</v>
      </c>
      <c r="AK12">
        <f t="shared" si="24"/>
        <v>880.79243835046987</v>
      </c>
      <c r="AL12">
        <f t="shared" si="8"/>
        <v>2075.9282075573683</v>
      </c>
      <c r="AN12">
        <f t="shared" si="9"/>
        <v>2862.5002484696602</v>
      </c>
      <c r="AO12">
        <f t="shared" si="9"/>
        <v>-143.12501242348301</v>
      </c>
      <c r="AP12">
        <f t="shared" si="9"/>
        <v>-21.412388307564068</v>
      </c>
      <c r="AQ12">
        <f t="shared" si="9"/>
        <v>-1990.1536573939911</v>
      </c>
      <c r="AR12">
        <f t="shared" si="9"/>
        <v>707.80919034462204</v>
      </c>
      <c r="AS12">
        <f t="shared" si="9"/>
        <v>-137.00185348932516</v>
      </c>
      <c r="AT12">
        <f t="shared" si="9"/>
        <v>420.67420205384047</v>
      </c>
      <c r="AU12">
        <f t="shared" si="9"/>
        <v>991.48153890913727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6684.215248091833</v>
      </c>
      <c r="P13">
        <f t="shared" si="22"/>
        <v>334.21076240459166</v>
      </c>
      <c r="Q13" s="4">
        <f t="shared" si="23"/>
        <v>50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5919.2293854053623</v>
      </c>
      <c r="AF13">
        <f t="shared" si="4"/>
        <v>-295.96146927026814</v>
      </c>
      <c r="AG13">
        <f t="shared" si="4"/>
        <v>-44.277668848973306</v>
      </c>
      <c r="AH13">
        <f t="shared" si="5"/>
        <v>-4259.6383784344298</v>
      </c>
      <c r="AI13">
        <f t="shared" si="6"/>
        <v>1319.3518688516915</v>
      </c>
      <c r="AJ13">
        <f t="shared" si="7"/>
        <v>-197.65309828334011</v>
      </c>
      <c r="AK13">
        <f t="shared" si="24"/>
        <v>895.93958935948024</v>
      </c>
      <c r="AL13">
        <f t="shared" si="8"/>
        <v>2017.6383599278315</v>
      </c>
      <c r="AN13">
        <f t="shared" si="9"/>
        <v>2604.2270123444337</v>
      </c>
      <c r="AO13">
        <f t="shared" si="9"/>
        <v>-130.21135061722171</v>
      </c>
      <c r="AP13">
        <f t="shared" si="9"/>
        <v>-19.480424520199826</v>
      </c>
      <c r="AQ13">
        <f t="shared" si="9"/>
        <v>-1874.0725533106377</v>
      </c>
      <c r="AR13">
        <f t="shared" si="9"/>
        <v>580.46268389637487</v>
      </c>
      <c r="AS13">
        <f t="shared" si="9"/>
        <v>-86.959552351896804</v>
      </c>
      <c r="AT13">
        <f t="shared" si="9"/>
        <v>394.17801340688425</v>
      </c>
      <c r="AU13">
        <f t="shared" si="9"/>
        <v>887.68114495136217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6684.215248091833</v>
      </c>
      <c r="P14">
        <f t="shared" si="22"/>
        <v>334.21076240459166</v>
      </c>
      <c r="Q14" s="4">
        <f t="shared" si="23"/>
        <v>50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5845.4592075017035</v>
      </c>
      <c r="AF14">
        <f t="shared" si="4"/>
        <v>-292.27296037508518</v>
      </c>
      <c r="AG14">
        <f t="shared" si="4"/>
        <v>-43.725845073364653</v>
      </c>
      <c r="AH14">
        <f t="shared" si="5"/>
        <v>-4361.8834847568123</v>
      </c>
      <c r="AI14">
        <f t="shared" si="6"/>
        <v>1147.5769172964419</v>
      </c>
      <c r="AJ14">
        <f t="shared" si="7"/>
        <v>-117.01761745246131</v>
      </c>
      <c r="AK14">
        <f t="shared" si="24"/>
        <v>904.8695894087208</v>
      </c>
      <c r="AL14">
        <f t="shared" si="8"/>
        <v>1935.4288892527015</v>
      </c>
      <c r="AN14">
        <f t="shared" si="9"/>
        <v>2369.0469626434369</v>
      </c>
      <c r="AO14">
        <f t="shared" si="9"/>
        <v>-118.45234813217185</v>
      </c>
      <c r="AP14">
        <f t="shared" si="9"/>
        <v>-17.721204918705581</v>
      </c>
      <c r="AQ14">
        <f t="shared" si="9"/>
        <v>-1767.7835828032653</v>
      </c>
      <c r="AR14">
        <f t="shared" si="9"/>
        <v>465.08982678929459</v>
      </c>
      <c r="AS14">
        <f t="shared" si="9"/>
        <v>-47.424885087857199</v>
      </c>
      <c r="AT14">
        <f t="shared" si="9"/>
        <v>366.72543187472399</v>
      </c>
      <c r="AU14">
        <f t="shared" si="9"/>
        <v>784.39037357616144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6684.215248091833</v>
      </c>
      <c r="P15">
        <f t="shared" si="22"/>
        <v>334.21076240459166</v>
      </c>
      <c r="Q15" s="4">
        <f t="shared" si="23"/>
        <v>50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5772.0653461027787</v>
      </c>
      <c r="AF15">
        <f t="shared" si="4"/>
        <v>-288.60326730513896</v>
      </c>
      <c r="AG15">
        <f t="shared" si="4"/>
        <v>-43.176836261747788</v>
      </c>
      <c r="AH15">
        <f t="shared" si="5"/>
        <v>-4470.014435328937</v>
      </c>
      <c r="AI15">
        <f t="shared" si="6"/>
        <v>970.2708072069554</v>
      </c>
      <c r="AJ15">
        <f t="shared" si="7"/>
        <v>-45.786384783281392</v>
      </c>
      <c r="AK15">
        <f t="shared" si="24"/>
        <v>908.18013084736458</v>
      </c>
      <c r="AL15">
        <f t="shared" si="8"/>
        <v>1832.6645532710386</v>
      </c>
      <c r="AN15">
        <f t="shared" si="9"/>
        <v>2154.9025839367082</v>
      </c>
      <c r="AO15">
        <f t="shared" si="9"/>
        <v>-107.74512919683542</v>
      </c>
      <c r="AP15">
        <f t="shared" si="9"/>
        <v>-16.119338650501092</v>
      </c>
      <c r="AQ15">
        <f t="shared" si="9"/>
        <v>-1668.8039859819694</v>
      </c>
      <c r="AR15">
        <f t="shared" si="9"/>
        <v>362.23413010740262</v>
      </c>
      <c r="AS15">
        <f t="shared" si="9"/>
        <v>-17.093569279362175</v>
      </c>
      <c r="AT15">
        <f t="shared" si="9"/>
        <v>339.05363042439063</v>
      </c>
      <c r="AU15">
        <f t="shared" si="9"/>
        <v>684.1941912524311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6684.215248091833</v>
      </c>
      <c r="P16">
        <f t="shared" si="22"/>
        <v>334.21076240459166</v>
      </c>
      <c r="Q16" s="4">
        <f t="shared" si="23"/>
        <v>50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5698.9630331645149</v>
      </c>
      <c r="AF16">
        <f t="shared" si="4"/>
        <v>-284.94815165822575</v>
      </c>
      <c r="AG16">
        <f t="shared" si="4"/>
        <v>-42.63000832290237</v>
      </c>
      <c r="AH16">
        <f t="shared" si="5"/>
        <v>-4602.3830491174913</v>
      </c>
      <c r="AI16">
        <f t="shared" si="6"/>
        <v>769.00182406589556</v>
      </c>
      <c r="AJ16">
        <f t="shared" si="7"/>
        <v>23.175874441960332</v>
      </c>
      <c r="AK16">
        <f t="shared" si="24"/>
        <v>906.52387397179973</v>
      </c>
      <c r="AL16">
        <f t="shared" si="8"/>
        <v>1698.7015724796556</v>
      </c>
      <c r="AN16">
        <f t="shared" si="9"/>
        <v>1959.8986310636701</v>
      </c>
      <c r="AO16">
        <f t="shared" si="9"/>
        <v>-97.994931553183505</v>
      </c>
      <c r="AP16">
        <f t="shared" si="9"/>
        <v>-14.660648694872368</v>
      </c>
      <c r="AQ16">
        <f t="shared" si="9"/>
        <v>-1582.7799171715772</v>
      </c>
      <c r="AR16">
        <f t="shared" si="9"/>
        <v>264.46313364403704</v>
      </c>
      <c r="AS16">
        <f t="shared" si="9"/>
        <v>7.9702858797593326</v>
      </c>
      <c r="AT16">
        <f t="shared" si="9"/>
        <v>311.75757577028952</v>
      </c>
      <c r="AU16">
        <f t="shared" si="9"/>
        <v>584.19099529408595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6684.215248091833</v>
      </c>
      <c r="P17">
        <f t="shared" si="22"/>
        <v>334.21076240459166</v>
      </c>
      <c r="Q17" s="4">
        <f t="shared" si="23"/>
        <v>50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5626.0720364995104</v>
      </c>
      <c r="AF17">
        <f t="shared" si="4"/>
        <v>-281.30360182497554</v>
      </c>
      <c r="AG17">
        <f t="shared" si="4"/>
        <v>-42.084761095220607</v>
      </c>
      <c r="AH17">
        <f t="shared" si="5"/>
        <v>-4757.8857781094785</v>
      </c>
      <c r="AI17">
        <f t="shared" si="6"/>
        <v>544.79789546983557</v>
      </c>
      <c r="AJ17">
        <f t="shared" si="7"/>
        <v>88.806726053306193</v>
      </c>
      <c r="AK17">
        <f t="shared" si="24"/>
        <v>900.05431148263972</v>
      </c>
      <c r="AL17">
        <f t="shared" si="8"/>
        <v>1533.6589330057814</v>
      </c>
      <c r="AN17">
        <f t="shared" si="9"/>
        <v>1782.3148482410822</v>
      </c>
      <c r="AO17">
        <f t="shared" si="9"/>
        <v>-89.115742412054118</v>
      </c>
      <c r="AP17">
        <f t="shared" si="9"/>
        <v>-13.332267005838016</v>
      </c>
      <c r="AQ17">
        <f t="shared" si="9"/>
        <v>-1507.2772644119586</v>
      </c>
      <c r="AR17">
        <f t="shared" si="9"/>
        <v>172.5895744112315</v>
      </c>
      <c r="AS17">
        <f t="shared" si="9"/>
        <v>28.133579776729469</v>
      </c>
      <c r="AT17">
        <f t="shared" si="9"/>
        <v>285.13324272630871</v>
      </c>
      <c r="AU17">
        <f t="shared" si="9"/>
        <v>485.85639691426962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6684.215248091833</v>
      </c>
      <c r="P18">
        <f t="shared" si="22"/>
        <v>334.21076240459166</v>
      </c>
      <c r="Q18" s="4">
        <f t="shared" si="23"/>
        <v>50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5549.6608302507157</v>
      </c>
      <c r="AF18">
        <f t="shared" si="4"/>
        <v>-277.48304151253581</v>
      </c>
      <c r="AG18">
        <f t="shared" si="4"/>
        <v>-41.513181609725969</v>
      </c>
      <c r="AH18">
        <f t="shared" si="5"/>
        <v>-6029.2749816972246</v>
      </c>
      <c r="AI18">
        <f t="shared" si="6"/>
        <v>-798.61037456877148</v>
      </c>
      <c r="AJ18">
        <f t="shared" si="7"/>
        <v>469.54027848084843</v>
      </c>
      <c r="AK18">
        <f t="shared" si="24"/>
        <v>888.75649544336341</v>
      </c>
      <c r="AL18">
        <f t="shared" si="8"/>
        <v>559.68639935544036</v>
      </c>
      <c r="AN18">
        <f t="shared" si="9"/>
        <v>1619.5223481796006</v>
      </c>
      <c r="AO18">
        <f t="shared" si="9"/>
        <v>-80.976117408980031</v>
      </c>
      <c r="AP18">
        <f t="shared" si="9"/>
        <v>-12.114528692369172</v>
      </c>
      <c r="AQ18">
        <f t="shared" si="9"/>
        <v>-1759.4851063605768</v>
      </c>
      <c r="AR18">
        <f t="shared" si="9"/>
        <v>-233.05340428232566</v>
      </c>
      <c r="AS18">
        <f t="shared" si="9"/>
        <v>137.02296367827824</v>
      </c>
      <c r="AT18">
        <f t="shared" si="9"/>
        <v>259.36017542089735</v>
      </c>
      <c r="AU18">
        <f t="shared" si="9"/>
        <v>163.32973481684991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6684.215248091833</v>
      </c>
      <c r="P19">
        <f t="shared" si="22"/>
        <v>334.21076240459166</v>
      </c>
      <c r="Q19" s="4">
        <f t="shared" si="23"/>
        <v>50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5469.464696119644</v>
      </c>
      <c r="AF19">
        <f t="shared" si="4"/>
        <v>-273.4732348059822</v>
      </c>
      <c r="AG19">
        <f t="shared" si="4"/>
        <v>-40.913289691568743</v>
      </c>
      <c r="AH19">
        <f t="shared" si="5"/>
        <v>-7390.4040823986388</v>
      </c>
      <c r="AI19">
        <f t="shared" si="6"/>
        <v>-2235.3259107765462</v>
      </c>
      <c r="AJ19">
        <f t="shared" si="7"/>
        <v>814.56550626394346</v>
      </c>
      <c r="AK19">
        <f t="shared" si="24"/>
        <v>850.55563302998769</v>
      </c>
      <c r="AL19">
        <f t="shared" si="8"/>
        <v>-570.204771482615</v>
      </c>
      <c r="AN19">
        <f t="shared" si="9"/>
        <v>1470.3024936279396</v>
      </c>
      <c r="AO19">
        <f t="shared" si="9"/>
        <v>-73.515124681396983</v>
      </c>
      <c r="AP19">
        <f t="shared" si="9"/>
        <v>-10.998317970442919</v>
      </c>
      <c r="AQ19">
        <f t="shared" si="9"/>
        <v>-1986.689768557769</v>
      </c>
      <c r="AR19">
        <f t="shared" si="9"/>
        <v>-600.90071758166937</v>
      </c>
      <c r="AS19">
        <f t="shared" si="9"/>
        <v>218.97164743249354</v>
      </c>
      <c r="AT19">
        <f t="shared" si="9"/>
        <v>228.64651985056443</v>
      </c>
      <c r="AU19">
        <f t="shared" si="9"/>
        <v>-153.28255029861134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6684.215248091833</v>
      </c>
      <c r="P20">
        <f t="shared" si="22"/>
        <v>334.21076240459166</v>
      </c>
      <c r="Q20" s="4">
        <f t="shared" si="23"/>
        <v>50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5385.3239936235832</v>
      </c>
      <c r="AF20">
        <f t="shared" si="4"/>
        <v>-269.26619968117916</v>
      </c>
      <c r="AG20">
        <f t="shared" si="4"/>
        <v>-40.283891180501342</v>
      </c>
      <c r="AH20">
        <f t="shared" si="5"/>
        <v>-8810.6245660685236</v>
      </c>
      <c r="AI20">
        <f t="shared" si="6"/>
        <v>-3734.8506633066208</v>
      </c>
      <c r="AJ20">
        <f t="shared" si="7"/>
        <v>1117.6480021844291</v>
      </c>
      <c r="AK20">
        <f t="shared" si="24"/>
        <v>787.94069087552373</v>
      </c>
      <c r="AL20">
        <f t="shared" si="8"/>
        <v>-1829.2619702466682</v>
      </c>
      <c r="AN20">
        <f t="shared" si="9"/>
        <v>1333.5677179323625</v>
      </c>
      <c r="AO20">
        <f t="shared" si="9"/>
        <v>-66.678385896618124</v>
      </c>
      <c r="AP20">
        <f t="shared" si="9"/>
        <v>-9.9754995046954917</v>
      </c>
      <c r="AQ20">
        <f t="shared" si="9"/>
        <v>-2181.7748588650784</v>
      </c>
      <c r="AR20">
        <f t="shared" si="9"/>
        <v>-924.86102633402936</v>
      </c>
      <c r="AS20">
        <f t="shared" si="9"/>
        <v>276.76316178738927</v>
      </c>
      <c r="AT20">
        <f t="shared" si="9"/>
        <v>195.117744121073</v>
      </c>
      <c r="AU20">
        <f t="shared" si="9"/>
        <v>-452.98012042556707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6684.215248091833</v>
      </c>
      <c r="P21">
        <f t="shared" si="22"/>
        <v>334.21076240459166</v>
      </c>
      <c r="Q21" s="4">
        <f t="shared" si="23"/>
        <v>50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5296.6946254845479</v>
      </c>
      <c r="AF21">
        <f t="shared" si="4"/>
        <v>-264.83473127422741</v>
      </c>
      <c r="AG21">
        <f t="shared" si="4"/>
        <v>-39.620916060390293</v>
      </c>
      <c r="AH21">
        <f t="shared" si="5"/>
        <v>-10405.448332241391</v>
      </c>
      <c r="AI21">
        <f t="shared" si="6"/>
        <v>-5413.2093540914602</v>
      </c>
      <c r="AJ21">
        <f t="shared" si="7"/>
        <v>1408.4228594143283</v>
      </c>
      <c r="AK21">
        <f t="shared" si="24"/>
        <v>703.81147774136775</v>
      </c>
      <c r="AL21">
        <f t="shared" si="8"/>
        <v>-3300.975016935764</v>
      </c>
      <c r="AN21">
        <f t="shared" si="9"/>
        <v>1208.2297890241086</v>
      </c>
      <c r="AO21">
        <f t="shared" si="9"/>
        <v>-60.411489451205433</v>
      </c>
      <c r="AP21">
        <f t="shared" si="9"/>
        <v>-9.0379329822526753</v>
      </c>
      <c r="AQ21">
        <f t="shared" si="9"/>
        <v>-2373.5883474715442</v>
      </c>
      <c r="AR21">
        <f t="shared" si="9"/>
        <v>-1234.8079808808936</v>
      </c>
      <c r="AS21">
        <f t="shared" si="9"/>
        <v>321.27554533715113</v>
      </c>
      <c r="AT21">
        <f t="shared" si="9"/>
        <v>160.54653956691081</v>
      </c>
      <c r="AU21">
        <f t="shared" si="9"/>
        <v>-752.98589597683167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6684.215248091833</v>
      </c>
      <c r="P22">
        <f t="shared" si="22"/>
        <v>334.21076240459166</v>
      </c>
      <c r="Q22" s="4">
        <f t="shared" si="23"/>
        <v>50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5203.0473377835333</v>
      </c>
      <c r="AF22">
        <f t="shared" si="4"/>
        <v>-260.15236688917668</v>
      </c>
      <c r="AG22">
        <f t="shared" si="4"/>
        <v>-38.920405348023955</v>
      </c>
      <c r="AH22">
        <f t="shared" si="5"/>
        <v>-12172.062070497326</v>
      </c>
      <c r="AI22">
        <f t="shared" si="6"/>
        <v>-7268.0875049509941</v>
      </c>
      <c r="AJ22">
        <f t="shared" si="7"/>
        <v>1683.2505454993711</v>
      </c>
      <c r="AK22">
        <f t="shared" si="24"/>
        <v>598.99433295024733</v>
      </c>
      <c r="AL22">
        <f t="shared" si="8"/>
        <v>-4985.842626501375</v>
      </c>
      <c r="AN22">
        <f t="shared" si="9"/>
        <v>1093.3110769909792</v>
      </c>
      <c r="AO22">
        <f t="shared" si="9"/>
        <v>-54.665553849548964</v>
      </c>
      <c r="AP22">
        <f t="shared" si="9"/>
        <v>-8.1783054286222345</v>
      </c>
      <c r="AQ22">
        <f t="shared" si="9"/>
        <v>-2557.70309734786</v>
      </c>
      <c r="AR22">
        <f t="shared" si="9"/>
        <v>-1527.235879635052</v>
      </c>
      <c r="AS22">
        <f t="shared" si="9"/>
        <v>353.6997354188083</v>
      </c>
      <c r="AT22">
        <f t="shared" si="9"/>
        <v>125.86607362067669</v>
      </c>
      <c r="AU22">
        <f t="shared" si="9"/>
        <v>-1047.6700705955668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6684.215248091833</v>
      </c>
      <c r="P23">
        <f t="shared" si="22"/>
        <v>334.21076240459166</v>
      </c>
      <c r="Q23" s="4">
        <f t="shared" si="23"/>
        <v>50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5104.0152663560139</v>
      </c>
      <c r="AF23">
        <f t="shared" si="4"/>
        <v>-255.20076331780069</v>
      </c>
      <c r="AG23">
        <f t="shared" si="4"/>
        <v>-38.179614785842475</v>
      </c>
      <c r="AH23">
        <f t="shared" si="5"/>
        <v>-14063.460348049628</v>
      </c>
      <c r="AI23">
        <f t="shared" si="6"/>
        <v>-9252.8254597972573</v>
      </c>
      <c r="AJ23">
        <f t="shared" si="7"/>
        <v>0</v>
      </c>
      <c r="AK23">
        <f t="shared" si="24"/>
        <v>474.58116201536126</v>
      </c>
      <c r="AL23">
        <f t="shared" si="8"/>
        <v>-8778.2442977818955</v>
      </c>
      <c r="AN23">
        <f t="shared" si="9"/>
        <v>987.95986626391277</v>
      </c>
      <c r="AO23">
        <f t="shared" si="9"/>
        <v>-49.397993313195641</v>
      </c>
      <c r="AP23">
        <f t="shared" si="9"/>
        <v>-7.3902457475913064</v>
      </c>
      <c r="AQ23">
        <f t="shared" si="9"/>
        <v>-2722.1968743417569</v>
      </c>
      <c r="AR23">
        <f t="shared" si="9"/>
        <v>-1791.0252471386311</v>
      </c>
      <c r="AS23">
        <f t="shared" si="9"/>
        <v>0</v>
      </c>
      <c r="AT23">
        <f t="shared" si="9"/>
        <v>91.862409669243405</v>
      </c>
      <c r="AU23">
        <f t="shared" si="9"/>
        <v>-1699.1628374693876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57875.410025751189</v>
      </c>
      <c r="AO25" s="8">
        <f t="shared" si="25"/>
        <v>-7906.9319373564349</v>
      </c>
      <c r="AP25" s="8">
        <f t="shared" si="25"/>
        <v>-2902.834193646077</v>
      </c>
      <c r="AQ25" s="8">
        <f t="shared" si="25"/>
        <v>-45575.65583225483</v>
      </c>
      <c r="AR25" s="8">
        <f t="shared" si="25"/>
        <v>1489.988062493866</v>
      </c>
      <c r="AS25" s="8">
        <f t="shared" si="25"/>
        <v>-4154.2286652005159</v>
      </c>
      <c r="AT25" s="8">
        <f t="shared" si="25"/>
        <v>6496.7321921775283</v>
      </c>
      <c r="AU25" s="9">
        <f t="shared" si="25"/>
        <v>3832.4915894708765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3FC98-517D-45BF-B9F0-8CD8683C7A07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29298.901657217259</v>
      </c>
      <c r="K3">
        <v>1</v>
      </c>
      <c r="L3" s="2">
        <v>0</v>
      </c>
      <c r="O3">
        <f>$C$3</f>
        <v>29298.901657217259</v>
      </c>
      <c r="P3">
        <f>O3*B5</f>
        <v>23439.121325773809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29298.901657217259</v>
      </c>
      <c r="AF3">
        <f t="shared" ref="AF3:AG23" si="4">-$Z3*P3</f>
        <v>-23439.121325773809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3339.8721274434497</v>
      </c>
      <c r="AJ3">
        <f t="shared" ref="AJ3:AJ23" si="7">AB3-AC3</f>
        <v>0</v>
      </c>
      <c r="AL3">
        <f t="shared" ref="AL3:AL23" si="8">SUM(AI3:AK3)</f>
        <v>3339.8721274434497</v>
      </c>
      <c r="AN3">
        <f t="shared" ref="AN3:AU23" si="9">AE3*$K3</f>
        <v>29298.901657217259</v>
      </c>
      <c r="AO3">
        <f t="shared" si="9"/>
        <v>-23439.121325773809</v>
      </c>
      <c r="AP3">
        <f t="shared" si="9"/>
        <v>-2519.9082039999998</v>
      </c>
      <c r="AQ3">
        <f t="shared" si="9"/>
        <v>0</v>
      </c>
      <c r="AR3">
        <f t="shared" si="9"/>
        <v>3339.8721274434497</v>
      </c>
      <c r="AS3">
        <f t="shared" si="9"/>
        <v>0</v>
      </c>
      <c r="AT3">
        <f t="shared" si="9"/>
        <v>0</v>
      </c>
      <c r="AU3">
        <f t="shared" si="9"/>
        <v>3339.8721274434497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29298.901657217259</v>
      </c>
      <c r="P5">
        <f t="shared" ref="P5:P23" si="22">O5*$C$5</f>
        <v>1464.9450828608631</v>
      </c>
      <c r="Q5" s="4">
        <f t="shared" ref="Q5:Q23" si="23">$C$8</f>
        <v>50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28570.47158055281</v>
      </c>
      <c r="AF5">
        <f t="shared" si="4"/>
        <v>-1428.5235790276406</v>
      </c>
      <c r="AG5">
        <f t="shared" si="4"/>
        <v>-48.756898662641483</v>
      </c>
      <c r="AH5">
        <f t="shared" si="5"/>
        <v>-5047.70751434059</v>
      </c>
      <c r="AI5">
        <f t="shared" si="6"/>
        <v>22045.483588521936</v>
      </c>
      <c r="AJ5">
        <f t="shared" si="7"/>
        <v>-8933.6244463329494</v>
      </c>
      <c r="AK5">
        <f>H5*SUM(AB5, AE5:AF5)</f>
        <v>3177.5957916508219</v>
      </c>
      <c r="AL5">
        <f t="shared" si="8"/>
        <v>16289.454933839808</v>
      </c>
      <c r="AN5">
        <f t="shared" si="9"/>
        <v>24243.76929828673</v>
      </c>
      <c r="AO5">
        <f t="shared" si="9"/>
        <v>-1212.1884649143367</v>
      </c>
      <c r="AP5">
        <f t="shared" si="9"/>
        <v>-41.373170881842107</v>
      </c>
      <c r="AQ5">
        <f t="shared" si="9"/>
        <v>-4283.2844434461304</v>
      </c>
      <c r="AR5">
        <f t="shared" si="9"/>
        <v>18706.92321904442</v>
      </c>
      <c r="AS5">
        <f t="shared" si="9"/>
        <v>-7580.7194663827049</v>
      </c>
      <c r="AT5">
        <f t="shared" si="9"/>
        <v>2696.3817898065904</v>
      </c>
      <c r="AU5">
        <f t="shared" si="9"/>
        <v>13822.585542468305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29298.901657217259</v>
      </c>
      <c r="P6">
        <f t="shared" si="22"/>
        <v>1464.9450828608631</v>
      </c>
      <c r="Q6" s="4">
        <f t="shared" si="23"/>
        <v>50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28208.630986408207</v>
      </c>
      <c r="AF6">
        <f t="shared" si="4"/>
        <v>-1410.4315493204106</v>
      </c>
      <c r="AG6">
        <f t="shared" si="4"/>
        <v>-48.139400098398426</v>
      </c>
      <c r="AH6">
        <f t="shared" si="5"/>
        <v>-5197.1831046658735</v>
      </c>
      <c r="AI6">
        <f t="shared" si="6"/>
        <v>21552.876932323521</v>
      </c>
      <c r="AJ6">
        <f t="shared" si="7"/>
        <v>-7959.7095157228177</v>
      </c>
      <c r="AK6">
        <f>H6*SUM(AB6, AE6:AF6)</f>
        <v>3912.6486506163901</v>
      </c>
      <c r="AL6">
        <f t="shared" si="8"/>
        <v>17505.816067217092</v>
      </c>
      <c r="AN6">
        <f t="shared" si="9"/>
        <v>22049.873907864403</v>
      </c>
      <c r="AO6">
        <f t="shared" si="9"/>
        <v>-1102.4936953932204</v>
      </c>
      <c r="AP6">
        <f t="shared" si="9"/>
        <v>-37.629181745167593</v>
      </c>
      <c r="AQ6">
        <f t="shared" si="9"/>
        <v>-4062.4882571998</v>
      </c>
      <c r="AR6">
        <f t="shared" si="9"/>
        <v>16847.262773526214</v>
      </c>
      <c r="AS6">
        <f t="shared" si="9"/>
        <v>-6221.8755404855701</v>
      </c>
      <c r="AT6">
        <f t="shared" si="9"/>
        <v>3058.4046929975584</v>
      </c>
      <c r="AU6">
        <f t="shared" si="9"/>
        <v>13683.7919260382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29298.901657217259</v>
      </c>
      <c r="P7">
        <f t="shared" si="22"/>
        <v>1464.9450828608631</v>
      </c>
      <c r="Q7" s="4">
        <f t="shared" si="23"/>
        <v>50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27847.836361984595</v>
      </c>
      <c r="AF7">
        <f t="shared" si="4"/>
        <v>-1392.39181809923</v>
      </c>
      <c r="AG7">
        <f t="shared" si="4"/>
        <v>-47.523686532332491</v>
      </c>
      <c r="AH7">
        <f t="shared" si="5"/>
        <v>-5372.782603278134</v>
      </c>
      <c r="AI7">
        <f t="shared" si="6"/>
        <v>21035.1382540749</v>
      </c>
      <c r="AJ7">
        <f t="shared" si="7"/>
        <v>-7065.5738880902063</v>
      </c>
      <c r="AK7">
        <f>H7*SUM(AB7, AE7:AF7)</f>
        <v>4564.4466915747043</v>
      </c>
      <c r="AL7">
        <f t="shared" si="8"/>
        <v>18534.011057559397</v>
      </c>
      <c r="AN7">
        <f t="shared" si="9"/>
        <v>20051.964445988549</v>
      </c>
      <c r="AO7">
        <f t="shared" si="9"/>
        <v>-1002.5982222994277</v>
      </c>
      <c r="AP7">
        <f t="shared" si="9"/>
        <v>-34.219652123118259</v>
      </c>
      <c r="AQ7">
        <f t="shared" si="9"/>
        <v>-3868.6971704569851</v>
      </c>
      <c r="AR7">
        <f t="shared" si="9"/>
        <v>15146.449401109019</v>
      </c>
      <c r="AS7">
        <f t="shared" si="9"/>
        <v>-5087.5994297315337</v>
      </c>
      <c r="AT7">
        <f t="shared" si="9"/>
        <v>3286.6511274107243</v>
      </c>
      <c r="AU7">
        <f t="shared" si="9"/>
        <v>13345.501098788209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29298.901657217259</v>
      </c>
      <c r="P8">
        <f t="shared" si="22"/>
        <v>1464.9450828608631</v>
      </c>
      <c r="Q8" s="4">
        <f t="shared" si="23"/>
        <v>50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27469.617463606923</v>
      </c>
      <c r="AF8">
        <f t="shared" si="4"/>
        <v>-1373.4808731803462</v>
      </c>
      <c r="AG8">
        <f t="shared" si="4"/>
        <v>-46.878237595709109</v>
      </c>
      <c r="AH8">
        <f t="shared" si="5"/>
        <v>-6808.4828520020747</v>
      </c>
      <c r="AI8">
        <f t="shared" si="6"/>
        <v>19240.775500828793</v>
      </c>
      <c r="AJ8">
        <f t="shared" si="7"/>
        <v>-5427.4976556413603</v>
      </c>
      <c r="AK8">
        <f t="shared" ref="AK8:AK23" si="24">H8*SUM(AB8:AB8, AE8:AF8)</f>
        <v>5138.3152801329843</v>
      </c>
      <c r="AL8">
        <f t="shared" si="8"/>
        <v>18951.593125320418</v>
      </c>
      <c r="AN8">
        <f t="shared" si="9"/>
        <v>18220.464570123255</v>
      </c>
      <c r="AO8">
        <f t="shared" si="9"/>
        <v>-911.0232285061627</v>
      </c>
      <c r="AP8">
        <f t="shared" si="9"/>
        <v>-31.094108549347219</v>
      </c>
      <c r="AQ8">
        <f t="shared" si="9"/>
        <v>-4516.0337869847617</v>
      </c>
      <c r="AR8">
        <f t="shared" si="9"/>
        <v>12762.313446082982</v>
      </c>
      <c r="AS8">
        <f t="shared" si="9"/>
        <v>-3600.0329771631041</v>
      </c>
      <c r="AT8">
        <f t="shared" si="9"/>
        <v>3408.2197043996548</v>
      </c>
      <c r="AU8">
        <f t="shared" si="9"/>
        <v>12570.500173319533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29298.901657217259</v>
      </c>
      <c r="P9">
        <f t="shared" si="22"/>
        <v>1464.9450828608631</v>
      </c>
      <c r="Q9" s="4">
        <f t="shared" si="23"/>
        <v>50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27072.663993111477</v>
      </c>
      <c r="AF9">
        <f t="shared" si="4"/>
        <v>-1353.6331996555739</v>
      </c>
      <c r="AG9">
        <f t="shared" si="4"/>
        <v>-46.200817201013763</v>
      </c>
      <c r="AH9">
        <f t="shared" si="5"/>
        <v>-8345.5207495301602</v>
      </c>
      <c r="AI9">
        <f t="shared" si="6"/>
        <v>17327.309226724727</v>
      </c>
      <c r="AJ9">
        <f t="shared" si="7"/>
        <v>-3936.1171048842734</v>
      </c>
      <c r="AK9">
        <f t="shared" si="24"/>
        <v>5570.4874122631527</v>
      </c>
      <c r="AL9">
        <f t="shared" si="8"/>
        <v>18961.679534103605</v>
      </c>
      <c r="AN9">
        <f t="shared" si="9"/>
        <v>16541.663980508929</v>
      </c>
      <c r="AO9">
        <f t="shared" si="9"/>
        <v>-827.08319902544656</v>
      </c>
      <c r="AP9">
        <f t="shared" si="9"/>
        <v>-28.229153730809202</v>
      </c>
      <c r="AQ9">
        <f t="shared" si="9"/>
        <v>-5099.1952626538286</v>
      </c>
      <c r="AR9">
        <f t="shared" si="9"/>
        <v>10587.156365098843</v>
      </c>
      <c r="AS9">
        <f t="shared" si="9"/>
        <v>-2405.0062658590309</v>
      </c>
      <c r="AT9">
        <f t="shared" si="9"/>
        <v>3403.6225989713362</v>
      </c>
      <c r="AU9">
        <f t="shared" si="9"/>
        <v>11585.772698211149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29298.901657217259</v>
      </c>
      <c r="P10">
        <f t="shared" si="22"/>
        <v>1464.9450828608631</v>
      </c>
      <c r="Q10" s="4">
        <f t="shared" si="23"/>
        <v>50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26656.185764732698</v>
      </c>
      <c r="AF10">
        <f t="shared" si="4"/>
        <v>-1332.809288236635</v>
      </c>
      <c r="AG10">
        <f t="shared" si="4"/>
        <v>-45.490076857823823</v>
      </c>
      <c r="AH10">
        <f t="shared" si="5"/>
        <v>-9949.2868471922975</v>
      </c>
      <c r="AI10">
        <f t="shared" si="6"/>
        <v>15328.599552445941</v>
      </c>
      <c r="AJ10">
        <f t="shared" si="7"/>
        <v>-2602.8989562371135</v>
      </c>
      <c r="AK10">
        <f t="shared" si="24"/>
        <v>5873.4518939514219</v>
      </c>
      <c r="AL10">
        <f t="shared" si="8"/>
        <v>18599.15249016025</v>
      </c>
      <c r="AN10">
        <f t="shared" si="9"/>
        <v>15003.326989441535</v>
      </c>
      <c r="AO10">
        <f t="shared" si="9"/>
        <v>-750.16634947207683</v>
      </c>
      <c r="AP10">
        <f t="shared" si="9"/>
        <v>-25.603906871617717</v>
      </c>
      <c r="AQ10">
        <f t="shared" si="9"/>
        <v>-5599.9161019379526</v>
      </c>
      <c r="AR10">
        <f t="shared" si="9"/>
        <v>8627.6406311598876</v>
      </c>
      <c r="AS10">
        <f t="shared" si="9"/>
        <v>-1465.0312128515095</v>
      </c>
      <c r="AT10">
        <f t="shared" si="9"/>
        <v>3305.8487849486792</v>
      </c>
      <c r="AU10">
        <f t="shared" si="9"/>
        <v>10468.458203257058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92172.652803841003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29298.901657217259</v>
      </c>
      <c r="P11">
        <f t="shared" si="22"/>
        <v>1464.9450828608631</v>
      </c>
      <c r="Q11" s="4">
        <f t="shared" si="23"/>
        <v>50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26217.489614951864</v>
      </c>
      <c r="AF11">
        <f t="shared" si="4"/>
        <v>-1310.8744807475932</v>
      </c>
      <c r="AG11">
        <f t="shared" si="4"/>
        <v>-44.741420551670501</v>
      </c>
      <c r="AH11">
        <f t="shared" si="5"/>
        <v>-11750.221503003393</v>
      </c>
      <c r="AI11">
        <f t="shared" si="6"/>
        <v>13111.65221064921</v>
      </c>
      <c r="AJ11">
        <f t="shared" si="7"/>
        <v>-1347.7321928078163</v>
      </c>
      <c r="AK11">
        <f t="shared" si="24"/>
        <v>6060.524061851952</v>
      </c>
      <c r="AL11">
        <f t="shared" si="8"/>
        <v>17824.444079693345</v>
      </c>
      <c r="AN11">
        <f t="shared" si="9"/>
        <v>13593.210422953618</v>
      </c>
      <c r="AO11">
        <f t="shared" si="9"/>
        <v>-679.66052114768092</v>
      </c>
      <c r="AP11">
        <f t="shared" si="9"/>
        <v>-23.197474400213864</v>
      </c>
      <c r="AQ11">
        <f t="shared" si="9"/>
        <v>-6092.2397892569052</v>
      </c>
      <c r="AR11">
        <f t="shared" si="9"/>
        <v>6798.1126381488193</v>
      </c>
      <c r="AS11">
        <f t="shared" si="9"/>
        <v>-698.77046047068609</v>
      </c>
      <c r="AT11">
        <f t="shared" si="9"/>
        <v>3142.2527502078083</v>
      </c>
      <c r="AU11">
        <f t="shared" si="9"/>
        <v>9241.5949278859407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29298.901657217259</v>
      </c>
      <c r="P12">
        <f t="shared" si="22"/>
        <v>1464.9450828608631</v>
      </c>
      <c r="Q12" s="4">
        <f t="shared" si="23"/>
        <v>50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25753.955851657902</v>
      </c>
      <c r="AF12">
        <f t="shared" si="4"/>
        <v>-1287.6977925828951</v>
      </c>
      <c r="AG12">
        <f t="shared" si="4"/>
        <v>-43.950377650613873</v>
      </c>
      <c r="AH12">
        <f t="shared" si="5"/>
        <v>-13745.147821597173</v>
      </c>
      <c r="AI12">
        <f t="shared" si="6"/>
        <v>10677.159859827221</v>
      </c>
      <c r="AJ12">
        <f t="shared" si="7"/>
        <v>-175.90861020739248</v>
      </c>
      <c r="AK12">
        <f t="shared" si="24"/>
        <v>6138.1699654219401</v>
      </c>
      <c r="AL12">
        <f t="shared" si="8"/>
        <v>16639.42121504177</v>
      </c>
      <c r="AN12">
        <f t="shared" si="9"/>
        <v>12300.315438579109</v>
      </c>
      <c r="AO12">
        <f t="shared" si="9"/>
        <v>-615.01577192895547</v>
      </c>
      <c r="AP12">
        <f t="shared" si="9"/>
        <v>-20.991086257237136</v>
      </c>
      <c r="AQ12">
        <f t="shared" si="9"/>
        <v>-6564.8032841781833</v>
      </c>
      <c r="AR12">
        <f t="shared" si="9"/>
        <v>5099.5052962147347</v>
      </c>
      <c r="AS12">
        <f t="shared" si="9"/>
        <v>-84.015496740618019</v>
      </c>
      <c r="AT12">
        <f t="shared" si="9"/>
        <v>2931.6438695937936</v>
      </c>
      <c r="AU12">
        <f t="shared" si="9"/>
        <v>7947.1336690679109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29298.901657217259</v>
      </c>
      <c r="P13">
        <f t="shared" si="22"/>
        <v>1464.9450828608631</v>
      </c>
      <c r="Q13" s="4">
        <f t="shared" si="23"/>
        <v>50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25263.768576804268</v>
      </c>
      <c r="AF13">
        <f t="shared" si="4"/>
        <v>-1263.1884288402134</v>
      </c>
      <c r="AG13">
        <f t="shared" si="4"/>
        <v>-43.113849236360352</v>
      </c>
      <c r="AH13">
        <f t="shared" si="5"/>
        <v>-15880.985509895165</v>
      </c>
      <c r="AI13">
        <f t="shared" si="6"/>
        <v>8076.4807888325286</v>
      </c>
      <c r="AJ13">
        <f t="shared" si="7"/>
        <v>887.42543698899681</v>
      </c>
      <c r="AK13">
        <f t="shared" si="24"/>
        <v>6113.3738268050211</v>
      </c>
      <c r="AL13">
        <f t="shared" si="8"/>
        <v>15077.280052626546</v>
      </c>
      <c r="AN13">
        <f t="shared" si="9"/>
        <v>11115.059795376817</v>
      </c>
      <c r="AO13">
        <f t="shared" si="9"/>
        <v>-555.75298976884085</v>
      </c>
      <c r="AP13">
        <f t="shared" si="9"/>
        <v>-18.968389882695178</v>
      </c>
      <c r="AQ13">
        <f t="shared" si="9"/>
        <v>-6987.0060365446134</v>
      </c>
      <c r="AR13">
        <f t="shared" si="9"/>
        <v>3553.332379180667</v>
      </c>
      <c r="AS13">
        <f t="shared" si="9"/>
        <v>390.43212282776608</v>
      </c>
      <c r="AT13">
        <f t="shared" si="9"/>
        <v>2689.6428943232818</v>
      </c>
      <c r="AU13">
        <f t="shared" si="9"/>
        <v>6633.4073963317142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29298.901657217259</v>
      </c>
      <c r="P14">
        <f t="shared" si="22"/>
        <v>1464.9450828608631</v>
      </c>
      <c r="Q14" s="4">
        <f t="shared" si="23"/>
        <v>50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24744.07481884864</v>
      </c>
      <c r="AF14">
        <f t="shared" si="4"/>
        <v>-1237.2037409424322</v>
      </c>
      <c r="AG14">
        <f t="shared" si="4"/>
        <v>-42.22696657428007</v>
      </c>
      <c r="AH14">
        <f t="shared" si="5"/>
        <v>-18229.766788667348</v>
      </c>
      <c r="AI14">
        <f t="shared" si="6"/>
        <v>5234.877322664579</v>
      </c>
      <c r="AJ14">
        <f t="shared" si="7"/>
        <v>1876.3311829294762</v>
      </c>
      <c r="AK14">
        <f t="shared" si="24"/>
        <v>5995.1873847680081</v>
      </c>
      <c r="AL14">
        <f t="shared" si="8"/>
        <v>13106.395890362062</v>
      </c>
      <c r="AN14">
        <f t="shared" si="9"/>
        <v>10028.275489081538</v>
      </c>
      <c r="AO14">
        <f t="shared" si="9"/>
        <v>-501.41377445407699</v>
      </c>
      <c r="AP14">
        <f t="shared" si="9"/>
        <v>-17.113739631620717</v>
      </c>
      <c r="AQ14">
        <f t="shared" si="9"/>
        <v>-7388.1575608237617</v>
      </c>
      <c r="AR14">
        <f t="shared" si="9"/>
        <v>2121.5904141720785</v>
      </c>
      <c r="AS14">
        <f t="shared" si="9"/>
        <v>760.43926268917471</v>
      </c>
      <c r="AT14">
        <f t="shared" si="9"/>
        <v>2429.728779243861</v>
      </c>
      <c r="AU14">
        <f t="shared" si="9"/>
        <v>5311.7584561051135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29298.901657217259</v>
      </c>
      <c r="P15">
        <f t="shared" si="22"/>
        <v>1464.9450828608631</v>
      </c>
      <c r="Q15" s="4">
        <f t="shared" si="23"/>
        <v>50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24191.976460040602</v>
      </c>
      <c r="AF15">
        <f t="shared" si="4"/>
        <v>-1209.5988230020303</v>
      </c>
      <c r="AG15">
        <f t="shared" si="4"/>
        <v>-41.284783885544293</v>
      </c>
      <c r="AH15">
        <f t="shared" si="5"/>
        <v>-20796.520919718834</v>
      </c>
      <c r="AI15">
        <f t="shared" si="6"/>
        <v>2144.571933434192</v>
      </c>
      <c r="AJ15">
        <f t="shared" si="7"/>
        <v>2791.1250235636835</v>
      </c>
      <c r="AK15">
        <f t="shared" si="24"/>
        <v>5789.7440200604424</v>
      </c>
      <c r="AL15">
        <f t="shared" si="8"/>
        <v>10725.440977058319</v>
      </c>
      <c r="AN15">
        <f t="shared" si="9"/>
        <v>9031.6636175084041</v>
      </c>
      <c r="AO15">
        <f t="shared" si="9"/>
        <v>-451.58318087542023</v>
      </c>
      <c r="AP15">
        <f t="shared" si="9"/>
        <v>-15.412973023996644</v>
      </c>
      <c r="AQ15">
        <f t="shared" si="9"/>
        <v>-7764.0279483415861</v>
      </c>
      <c r="AR15">
        <f t="shared" si="9"/>
        <v>800.63951526739947</v>
      </c>
      <c r="AS15">
        <f t="shared" si="9"/>
        <v>1042.0191326192742</v>
      </c>
      <c r="AT15">
        <f t="shared" si="9"/>
        <v>2161.5026166646235</v>
      </c>
      <c r="AU15">
        <f t="shared" si="9"/>
        <v>4004.1612645512973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29298.901657217259</v>
      </c>
      <c r="P16">
        <f t="shared" si="22"/>
        <v>1464.9450828608631</v>
      </c>
      <c r="Q16" s="4">
        <f t="shared" si="23"/>
        <v>50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23608.262146230772</v>
      </c>
      <c r="AF16">
        <f t="shared" si="4"/>
        <v>-1180.4131073115386</v>
      </c>
      <c r="AG16">
        <f t="shared" si="4"/>
        <v>-40.28864703263595</v>
      </c>
      <c r="AH16">
        <f t="shared" si="5"/>
        <v>-23331.560562116203</v>
      </c>
      <c r="AI16">
        <f t="shared" si="6"/>
        <v>-944.00017022960674</v>
      </c>
      <c r="AJ16">
        <f t="shared" si="7"/>
        <v>3545.1321131030345</v>
      </c>
      <c r="AK16">
        <f t="shared" si="24"/>
        <v>5503.4497483457817</v>
      </c>
      <c r="AL16">
        <f t="shared" si="8"/>
        <v>8104.5816912192095</v>
      </c>
      <c r="AN16">
        <f t="shared" si="9"/>
        <v>8118.9859265497462</v>
      </c>
      <c r="AO16">
        <f t="shared" si="9"/>
        <v>-405.94929632748733</v>
      </c>
      <c r="AP16">
        <f t="shared" si="9"/>
        <v>-13.855444175924902</v>
      </c>
      <c r="AQ16">
        <f t="shared" si="9"/>
        <v>-8023.8270261035786</v>
      </c>
      <c r="AR16">
        <f t="shared" si="9"/>
        <v>-324.64584005724481</v>
      </c>
      <c r="AS16">
        <f t="shared" si="9"/>
        <v>1219.1866371086739</v>
      </c>
      <c r="AT16">
        <f t="shared" si="9"/>
        <v>1892.6607463746336</v>
      </c>
      <c r="AU16">
        <f t="shared" si="9"/>
        <v>2787.2015434260629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29298.901657217259</v>
      </c>
      <c r="P17">
        <f t="shared" si="22"/>
        <v>1464.9450828608631</v>
      </c>
      <c r="Q17" s="4">
        <f t="shared" si="23"/>
        <v>50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22992.742931943125</v>
      </c>
      <c r="AF17">
        <f t="shared" si="4"/>
        <v>-1149.6371465971563</v>
      </c>
      <c r="AG17">
        <f t="shared" si="4"/>
        <v>-39.238233570914893</v>
      </c>
      <c r="AH17">
        <f t="shared" si="5"/>
        <v>-25901.079655787857</v>
      </c>
      <c r="AI17">
        <f t="shared" si="6"/>
        <v>-4097.212104012804</v>
      </c>
      <c r="AJ17">
        <f t="shared" si="7"/>
        <v>4179.2391200837228</v>
      </c>
      <c r="AK17">
        <f t="shared" si="24"/>
        <v>5150.0480534685585</v>
      </c>
      <c r="AL17">
        <f t="shared" si="8"/>
        <v>5232.0750695394772</v>
      </c>
      <c r="AN17">
        <f t="shared" si="9"/>
        <v>7283.999718370118</v>
      </c>
      <c r="AO17">
        <f t="shared" si="9"/>
        <v>-364.19998591850589</v>
      </c>
      <c r="AP17">
        <f t="shared" si="9"/>
        <v>-12.430499620069948</v>
      </c>
      <c r="AQ17">
        <f t="shared" si="9"/>
        <v>-8205.3479863916655</v>
      </c>
      <c r="AR17">
        <f t="shared" si="9"/>
        <v>-1297.9787535601247</v>
      </c>
      <c r="AS17">
        <f t="shared" si="9"/>
        <v>1323.9645510670957</v>
      </c>
      <c r="AT17">
        <f t="shared" si="9"/>
        <v>1631.5125464627338</v>
      </c>
      <c r="AU17">
        <f t="shared" si="9"/>
        <v>1657.4983439697048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29298.901657217259</v>
      </c>
      <c r="P18">
        <f t="shared" si="22"/>
        <v>1464.9450828608631</v>
      </c>
      <c r="Q18" s="4">
        <f t="shared" si="23"/>
        <v>50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22344.045479612942</v>
      </c>
      <c r="AF18">
        <f t="shared" si="4"/>
        <v>-1117.2022739806473</v>
      </c>
      <c r="AG18">
        <f t="shared" si="4"/>
        <v>-38.131199833064201</v>
      </c>
      <c r="AH18">
        <f t="shared" si="5"/>
        <v>-28586.05608566157</v>
      </c>
      <c r="AI18">
        <f t="shared" si="6"/>
        <v>-7397.3440798623415</v>
      </c>
      <c r="AJ18">
        <f t="shared" si="7"/>
        <v>4730.0384736681808</v>
      </c>
      <c r="AK18">
        <f t="shared" si="24"/>
        <v>4739.6873820134952</v>
      </c>
      <c r="AL18">
        <f t="shared" si="8"/>
        <v>2072.3817758193345</v>
      </c>
      <c r="AN18">
        <f t="shared" si="9"/>
        <v>6520.5211831548531</v>
      </c>
      <c r="AO18">
        <f t="shared" si="9"/>
        <v>-326.02605915774274</v>
      </c>
      <c r="AP18">
        <f t="shared" si="9"/>
        <v>-11.12758638436646</v>
      </c>
      <c r="AQ18">
        <f t="shared" si="9"/>
        <v>-8342.087578521965</v>
      </c>
      <c r="AR18">
        <f t="shared" si="9"/>
        <v>-2158.7200409092211</v>
      </c>
      <c r="AS18">
        <f t="shared" si="9"/>
        <v>1380.3371503531819</v>
      </c>
      <c r="AT18">
        <f t="shared" si="9"/>
        <v>1383.1529301240093</v>
      </c>
      <c r="AU18">
        <f t="shared" si="9"/>
        <v>604.77003956797012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29298.901657217259</v>
      </c>
      <c r="P19">
        <f t="shared" si="22"/>
        <v>1464.9450828608631</v>
      </c>
      <c r="Q19" s="4">
        <f t="shared" si="23"/>
        <v>50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21656.416372907956</v>
      </c>
      <c r="AF19">
        <f t="shared" si="4"/>
        <v>-1082.8208186453978</v>
      </c>
      <c r="AG19">
        <f t="shared" si="4"/>
        <v>-36.957727334419182</v>
      </c>
      <c r="AH19">
        <f t="shared" si="5"/>
        <v>-31686.42001257501</v>
      </c>
      <c r="AI19">
        <f t="shared" si="6"/>
        <v>-11149.782185646873</v>
      </c>
      <c r="AJ19">
        <f t="shared" si="7"/>
        <v>5284.5000357871904</v>
      </c>
      <c r="AK19">
        <f t="shared" si="24"/>
        <v>4279.0288217217503</v>
      </c>
      <c r="AL19">
        <f t="shared" si="8"/>
        <v>-1586.2533281379319</v>
      </c>
      <c r="AN19">
        <f t="shared" si="9"/>
        <v>5821.6817851885398</v>
      </c>
      <c r="AO19">
        <f t="shared" si="9"/>
        <v>-291.084089259427</v>
      </c>
      <c r="AP19">
        <f t="shared" si="9"/>
        <v>-9.9349829787125703</v>
      </c>
      <c r="AQ19">
        <f t="shared" si="9"/>
        <v>-8517.9491864503598</v>
      </c>
      <c r="AR19">
        <f t="shared" si="9"/>
        <v>-2997.2864734999594</v>
      </c>
      <c r="AS19">
        <f t="shared" si="9"/>
        <v>1420.580260022009</v>
      </c>
      <c r="AT19">
        <f t="shared" si="9"/>
        <v>1150.2893055232344</v>
      </c>
      <c r="AU19">
        <f t="shared" si="9"/>
        <v>-426.41690795471612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29298.901657217259</v>
      </c>
      <c r="P20">
        <f t="shared" si="22"/>
        <v>1464.9450828608631</v>
      </c>
      <c r="Q20" s="4">
        <f t="shared" si="23"/>
        <v>50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20930.792890952183</v>
      </c>
      <c r="AF20">
        <f t="shared" si="4"/>
        <v>-1046.5396445476092</v>
      </c>
      <c r="AG20">
        <f t="shared" si="4"/>
        <v>-35.719415587369397</v>
      </c>
      <c r="AH20">
        <f t="shared" si="5"/>
        <v>-34749.378948223792</v>
      </c>
      <c r="AI20">
        <f t="shared" si="6"/>
        <v>-14900.845117406589</v>
      </c>
      <c r="AJ20">
        <f t="shared" si="7"/>
        <v>5718.085326654902</v>
      </c>
      <c r="AK20">
        <f t="shared" si="24"/>
        <v>3767.8351846913451</v>
      </c>
      <c r="AL20">
        <f t="shared" si="8"/>
        <v>-5414.9246060603418</v>
      </c>
      <c r="AN20">
        <f t="shared" si="9"/>
        <v>5183.0920002494877</v>
      </c>
      <c r="AO20">
        <f t="shared" si="9"/>
        <v>-259.15460001247442</v>
      </c>
      <c r="AP20">
        <f t="shared" si="9"/>
        <v>-8.8451984666338621</v>
      </c>
      <c r="AQ20">
        <f t="shared" si="9"/>
        <v>-8604.9883049596774</v>
      </c>
      <c r="AR20">
        <f t="shared" si="9"/>
        <v>-3689.8961031892986</v>
      </c>
      <c r="AS20">
        <f t="shared" si="9"/>
        <v>1415.9694029622947</v>
      </c>
      <c r="AT20">
        <f t="shared" si="9"/>
        <v>933.02898298105742</v>
      </c>
      <c r="AU20">
        <f t="shared" si="9"/>
        <v>-1340.8977172459465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29298.901657217259</v>
      </c>
      <c r="P21">
        <f t="shared" si="22"/>
        <v>1464.9450828608631</v>
      </c>
      <c r="Q21" s="4">
        <f t="shared" si="23"/>
        <v>50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20172.54454789696</v>
      </c>
      <c r="AF21">
        <f t="shared" si="4"/>
        <v>-1008.627227394848</v>
      </c>
      <c r="AG21">
        <f t="shared" si="4"/>
        <v>-34.425427928844925</v>
      </c>
      <c r="AH21">
        <f t="shared" si="5"/>
        <v>-37471.740106031189</v>
      </c>
      <c r="AI21">
        <f t="shared" si="6"/>
        <v>-18342.248213457922</v>
      </c>
      <c r="AJ21">
        <f t="shared" si="7"/>
        <v>5977.4502648650887</v>
      </c>
      <c r="AK21">
        <f t="shared" si="24"/>
        <v>3216.8866012675066</v>
      </c>
      <c r="AL21">
        <f t="shared" si="8"/>
        <v>-9147.9113473253274</v>
      </c>
      <c r="AN21">
        <f t="shared" si="9"/>
        <v>4601.5620998643653</v>
      </c>
      <c r="AO21">
        <f t="shared" si="9"/>
        <v>-230.07810499321829</v>
      </c>
      <c r="AP21">
        <f t="shared" si="9"/>
        <v>-7.8527894214267464</v>
      </c>
      <c r="AQ21">
        <f t="shared" si="9"/>
        <v>-8547.6841396221771</v>
      </c>
      <c r="AR21">
        <f t="shared" si="9"/>
        <v>-4184.0529341724559</v>
      </c>
      <c r="AS21">
        <f t="shared" si="9"/>
        <v>1363.5170579159751</v>
      </c>
      <c r="AT21">
        <f t="shared" si="9"/>
        <v>733.80447512742114</v>
      </c>
      <c r="AU21">
        <f t="shared" si="9"/>
        <v>-2086.7314011290596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29298.901657217259</v>
      </c>
      <c r="P22">
        <f t="shared" si="22"/>
        <v>1464.9450828608631</v>
      </c>
      <c r="Q22" s="4">
        <f t="shared" si="23"/>
        <v>50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19381.383160421272</v>
      </c>
      <c r="AF22">
        <f t="shared" si="4"/>
        <v>-969.06915802106369</v>
      </c>
      <c r="AG22">
        <f t="shared" si="4"/>
        <v>-33.075272559998872</v>
      </c>
      <c r="AH22">
        <f t="shared" si="5"/>
        <v>-40236.043582304206</v>
      </c>
      <c r="AI22">
        <f t="shared" si="6"/>
        <v>-21856.804852463996</v>
      </c>
      <c r="AJ22">
        <f t="shared" si="7"/>
        <v>6172.8990692416382</v>
      </c>
      <c r="AK22">
        <f t="shared" si="24"/>
        <v>2641.0680280658553</v>
      </c>
      <c r="AL22">
        <f t="shared" si="8"/>
        <v>-13042.837755156503</v>
      </c>
      <c r="AN22">
        <f t="shared" si="9"/>
        <v>4072.5904496040525</v>
      </c>
      <c r="AO22">
        <f t="shared" si="9"/>
        <v>-203.62952248020264</v>
      </c>
      <c r="AP22">
        <f t="shared" si="9"/>
        <v>-6.9500735850977584</v>
      </c>
      <c r="AQ22">
        <f t="shared" si="9"/>
        <v>-8454.759160727659</v>
      </c>
      <c r="AR22">
        <f t="shared" si="9"/>
        <v>-4592.7483071889064</v>
      </c>
      <c r="AS22">
        <f t="shared" si="9"/>
        <v>1297.1050408363531</v>
      </c>
      <c r="AT22">
        <f t="shared" si="9"/>
        <v>554.96495471078742</v>
      </c>
      <c r="AU22">
        <f t="shared" si="9"/>
        <v>-2740.6783116417664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29298.901657217259</v>
      </c>
      <c r="P23">
        <f t="shared" si="22"/>
        <v>1464.9450828608631</v>
      </c>
      <c r="Q23" s="4">
        <f t="shared" si="23"/>
        <v>50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18559.555765729518</v>
      </c>
      <c r="AF23">
        <f t="shared" si="4"/>
        <v>-927.97778828647597</v>
      </c>
      <c r="AG23">
        <f t="shared" si="4"/>
        <v>-31.672784159056871</v>
      </c>
      <c r="AH23">
        <f t="shared" si="5"/>
        <v>-42869.427013680768</v>
      </c>
      <c r="AI23">
        <f t="shared" si="6"/>
        <v>-25269.521820396785</v>
      </c>
      <c r="AJ23">
        <f t="shared" si="7"/>
        <v>0</v>
      </c>
      <c r="AK23">
        <f t="shared" si="24"/>
        <v>2046.0315657850749</v>
      </c>
      <c r="AL23">
        <f t="shared" si="8"/>
        <v>-23223.490254611712</v>
      </c>
      <c r="AN23">
        <f t="shared" si="9"/>
        <v>3592.4845979778447</v>
      </c>
      <c r="AO23">
        <f t="shared" si="9"/>
        <v>-179.62422989889225</v>
      </c>
      <c r="AP23">
        <f t="shared" si="9"/>
        <v>-6.1307496096750453</v>
      </c>
      <c r="AQ23">
        <f t="shared" si="9"/>
        <v>-8298.030309279331</v>
      </c>
      <c r="AR23">
        <f t="shared" si="9"/>
        <v>-4891.3006908100542</v>
      </c>
      <c r="AS23">
        <f t="shared" si="9"/>
        <v>0</v>
      </c>
      <c r="AT23">
        <f t="shared" si="9"/>
        <v>396.04056152205305</v>
      </c>
      <c r="AU23">
        <f t="shared" si="9"/>
        <v>-4495.2601292880017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246673.40737388909</v>
      </c>
      <c r="AO25" s="8">
        <f t="shared" si="25"/>
        <v>-34307.846611607412</v>
      </c>
      <c r="AP25" s="8">
        <f t="shared" si="25"/>
        <v>-2890.8683653395724</v>
      </c>
      <c r="AQ25" s="8">
        <f t="shared" si="25"/>
        <v>-133757.85664756256</v>
      </c>
      <c r="AR25" s="8">
        <f t="shared" si="25"/>
        <v>75716.835749379607</v>
      </c>
      <c r="AS25" s="8">
        <f t="shared" si="25"/>
        <v>-24733.537056932488</v>
      </c>
      <c r="AT25" s="8">
        <f t="shared" si="25"/>
        <v>41189.354111393841</v>
      </c>
      <c r="AU25" s="9">
        <f t="shared" si="25"/>
        <v>92172.652803841003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66763-1ADE-4CDF-93C4-D1C8A1730284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109154.40583910352</v>
      </c>
      <c r="K3">
        <v>1</v>
      </c>
      <c r="L3" s="2">
        <v>0</v>
      </c>
      <c r="O3">
        <f>$C$3</f>
        <v>109154.40583910352</v>
      </c>
      <c r="P3">
        <f>O3*B5</f>
        <v>87323.524671282823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109154.40583910352</v>
      </c>
      <c r="AF3">
        <f t="shared" ref="AF3:AG23" si="4">-$Z3*P3</f>
        <v>-87323.524671282823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19310.972963820699</v>
      </c>
      <c r="AJ3">
        <f t="shared" ref="AJ3:AJ23" si="7">AB3-AC3</f>
        <v>0</v>
      </c>
      <c r="AL3">
        <f t="shared" ref="AL3:AL23" si="8">SUM(AI3:AK3)</f>
        <v>19310.972963820699</v>
      </c>
      <c r="AN3">
        <f t="shared" ref="AN3:AU23" si="9">AE3*$K3</f>
        <v>109154.40583910352</v>
      </c>
      <c r="AO3">
        <f t="shared" si="9"/>
        <v>-87323.524671282823</v>
      </c>
      <c r="AP3">
        <f t="shared" si="9"/>
        <v>-2519.9082039999998</v>
      </c>
      <c r="AQ3">
        <f t="shared" si="9"/>
        <v>0</v>
      </c>
      <c r="AR3">
        <f t="shared" si="9"/>
        <v>19310.972963820699</v>
      </c>
      <c r="AS3">
        <f t="shared" si="9"/>
        <v>0</v>
      </c>
      <c r="AT3">
        <f t="shared" si="9"/>
        <v>0</v>
      </c>
      <c r="AU3">
        <f t="shared" si="9"/>
        <v>19310.972963820699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109154.40583910352</v>
      </c>
      <c r="P5">
        <f t="shared" ref="P5:P23" si="22">O5*$C$5</f>
        <v>5457.7202919551764</v>
      </c>
      <c r="Q5" s="4">
        <f t="shared" ref="Q5:Q23" si="23">$C$8</f>
        <v>50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104523.6306903877</v>
      </c>
      <c r="AF5">
        <f t="shared" si="4"/>
        <v>-5226.1815345193854</v>
      </c>
      <c r="AG5">
        <f t="shared" si="4"/>
        <v>-47.87879604441175</v>
      </c>
      <c r="AH5">
        <f t="shared" si="5"/>
        <v>-24118.144503529915</v>
      </c>
      <c r="AI5">
        <f t="shared" si="6"/>
        <v>75131.425856293979</v>
      </c>
      <c r="AJ5">
        <f t="shared" si="7"/>
        <v>-22761.147334818728</v>
      </c>
      <c r="AK5">
        <f>H5*SUM(AB5, AE5:AF5)</f>
        <v>10930.450220605368</v>
      </c>
      <c r="AL5">
        <f t="shared" si="8"/>
        <v>63300.728742080617</v>
      </c>
      <c r="AN5">
        <f t="shared" si="9"/>
        <v>88694.608401281788</v>
      </c>
      <c r="AO5">
        <f t="shared" si="9"/>
        <v>-4434.7304200640901</v>
      </c>
      <c r="AP5">
        <f t="shared" si="9"/>
        <v>-40.628047818802649</v>
      </c>
      <c r="AQ5">
        <f t="shared" si="9"/>
        <v>-20465.701085743429</v>
      </c>
      <c r="AR5">
        <f t="shared" si="9"/>
        <v>63753.54884765546</v>
      </c>
      <c r="AS5">
        <f t="shared" si="9"/>
        <v>-19314.207096436803</v>
      </c>
      <c r="AT5">
        <f t="shared" si="9"/>
        <v>9275.1466396914275</v>
      </c>
      <c r="AU5">
        <f t="shared" si="9"/>
        <v>53714.488390910083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109154.40583910352</v>
      </c>
      <c r="P6">
        <f t="shared" si="22"/>
        <v>5457.7202919551764</v>
      </c>
      <c r="Q6" s="4">
        <f t="shared" si="23"/>
        <v>50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102001.64000202336</v>
      </c>
      <c r="AF6">
        <f t="shared" si="4"/>
        <v>-5100.082000101168</v>
      </c>
      <c r="AG6">
        <f t="shared" si="4"/>
        <v>-46.723556057085077</v>
      </c>
      <c r="AH6">
        <f t="shared" si="5"/>
        <v>-27058.081075302569</v>
      </c>
      <c r="AI6">
        <f t="shared" si="6"/>
        <v>69796.753370562525</v>
      </c>
      <c r="AJ6">
        <f t="shared" si="7"/>
        <v>-17780.434035528218</v>
      </c>
      <c r="AK6">
        <f>H6*SUM(AB6, AE6:AF6)</f>
        <v>12673.145922515003</v>
      </c>
      <c r="AL6">
        <f t="shared" si="8"/>
        <v>64689.465257549309</v>
      </c>
      <c r="AN6">
        <f t="shared" si="9"/>
        <v>79731.74244165518</v>
      </c>
      <c r="AO6">
        <f t="shared" si="9"/>
        <v>-3986.5871220827594</v>
      </c>
      <c r="AP6">
        <f t="shared" si="9"/>
        <v>-36.522457260764114</v>
      </c>
      <c r="AQ6">
        <f t="shared" si="9"/>
        <v>-21150.522199629868</v>
      </c>
      <c r="AR6">
        <f t="shared" si="9"/>
        <v>54558.110662681785</v>
      </c>
      <c r="AS6">
        <f t="shared" si="9"/>
        <v>-13898.452877752299</v>
      </c>
      <c r="AT6">
        <f t="shared" si="9"/>
        <v>9906.2329448765231</v>
      </c>
      <c r="AU6">
        <f t="shared" si="9"/>
        <v>50565.890729806008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109154.40583910352</v>
      </c>
      <c r="P7">
        <f t="shared" si="22"/>
        <v>5457.7202919551764</v>
      </c>
      <c r="Q7" s="4">
        <f t="shared" si="23"/>
        <v>50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99342.233353570802</v>
      </c>
      <c r="AF7">
        <f t="shared" si="4"/>
        <v>-4967.1116676785405</v>
      </c>
      <c r="AG7">
        <f t="shared" si="4"/>
        <v>-45.50537039247132</v>
      </c>
      <c r="AH7">
        <f t="shared" si="5"/>
        <v>-30038.0041617161</v>
      </c>
      <c r="AI7">
        <f t="shared" si="6"/>
        <v>64291.612153783688</v>
      </c>
      <c r="AJ7">
        <f t="shared" si="7"/>
        <v>-13367.857074023748</v>
      </c>
      <c r="AK7">
        <f>H7*SUM(AB7, AE7:AF7)</f>
        <v>13978.461015367908</v>
      </c>
      <c r="AL7">
        <f t="shared" si="8"/>
        <v>64902.216095127849</v>
      </c>
      <c r="AN7">
        <f t="shared" si="9"/>
        <v>71531.838427139402</v>
      </c>
      <c r="AO7">
        <f t="shared" si="9"/>
        <v>-3576.5919213569705</v>
      </c>
      <c r="AP7">
        <f t="shared" si="9"/>
        <v>-32.766354173820169</v>
      </c>
      <c r="AQ7">
        <f t="shared" si="9"/>
        <v>-21629.004984438314</v>
      </c>
      <c r="AR7">
        <f t="shared" si="9"/>
        <v>46293.475167170298</v>
      </c>
      <c r="AS7">
        <f t="shared" si="9"/>
        <v>-9625.5878296276314</v>
      </c>
      <c r="AT7">
        <f t="shared" si="9"/>
        <v>10065.256045257041</v>
      </c>
      <c r="AU7">
        <f t="shared" si="9"/>
        <v>46733.14338279971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109154.40583910352</v>
      </c>
      <c r="P8">
        <f t="shared" si="22"/>
        <v>5457.7202919551764</v>
      </c>
      <c r="Q8" s="4">
        <f t="shared" si="23"/>
        <v>50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96539.477115396076</v>
      </c>
      <c r="AF8">
        <f t="shared" si="4"/>
        <v>-4826.9738557698038</v>
      </c>
      <c r="AG8">
        <f t="shared" si="4"/>
        <v>-44.221521052342041</v>
      </c>
      <c r="AH8">
        <f t="shared" si="5"/>
        <v>-33151.825448182593</v>
      </c>
      <c r="AI8">
        <f t="shared" si="6"/>
        <v>58516.456290391339</v>
      </c>
      <c r="AJ8">
        <f t="shared" si="7"/>
        <v>-9408.2110839677916</v>
      </c>
      <c r="AK8">
        <f t="shared" ref="AK8:AK23" si="24">H8*SUM(AB8:AB8, AE8:AF8)</f>
        <v>14894.529696933832</v>
      </c>
      <c r="AL8">
        <f t="shared" si="8"/>
        <v>64002.774903357378</v>
      </c>
      <c r="AN8">
        <f t="shared" si="9"/>
        <v>64034.168831426185</v>
      </c>
      <c r="AO8">
        <f t="shared" si="9"/>
        <v>-3201.7084415713093</v>
      </c>
      <c r="AP8">
        <f t="shared" si="9"/>
        <v>-29.331921299546185</v>
      </c>
      <c r="AQ8">
        <f t="shared" si="9"/>
        <v>-21989.445678076332</v>
      </c>
      <c r="AR8">
        <f t="shared" si="9"/>
        <v>38813.682790478997</v>
      </c>
      <c r="AS8">
        <f t="shared" si="9"/>
        <v>-6240.4209651184319</v>
      </c>
      <c r="AT8">
        <f t="shared" si="9"/>
        <v>9879.46959913715</v>
      </c>
      <c r="AU8">
        <f t="shared" si="9"/>
        <v>42452.731424497717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109154.40583910352</v>
      </c>
      <c r="P9">
        <f t="shared" si="22"/>
        <v>5457.7202919551764</v>
      </c>
      <c r="Q9" s="4">
        <f t="shared" si="23"/>
        <v>50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93568.513129881656</v>
      </c>
      <c r="AF9">
        <f t="shared" si="4"/>
        <v>-4678.4256564940833</v>
      </c>
      <c r="AG9">
        <f t="shared" si="4"/>
        <v>-42.860621342121597</v>
      </c>
      <c r="AH9">
        <f t="shared" si="5"/>
        <v>-36747.37998788109</v>
      </c>
      <c r="AI9">
        <f t="shared" si="6"/>
        <v>52099.846864164363</v>
      </c>
      <c r="AJ9">
        <f t="shared" si="7"/>
        <v>-5653.6744424197241</v>
      </c>
      <c r="AK9">
        <f t="shared" si="24"/>
        <v>15458.089372151111</v>
      </c>
      <c r="AL9">
        <f t="shared" si="8"/>
        <v>61904.261793895748</v>
      </c>
      <c r="AN9">
        <f t="shared" si="9"/>
        <v>57171.281841497606</v>
      </c>
      <c r="AO9">
        <f t="shared" si="9"/>
        <v>-2858.5640920748806</v>
      </c>
      <c r="AP9">
        <f t="shared" si="9"/>
        <v>-26.188261207600537</v>
      </c>
      <c r="AQ9">
        <f t="shared" si="9"/>
        <v>-22453.010611673657</v>
      </c>
      <c r="AR9">
        <f t="shared" si="9"/>
        <v>31833.518876541471</v>
      </c>
      <c r="AS9">
        <f t="shared" si="9"/>
        <v>-3454.4506926061772</v>
      </c>
      <c r="AT9">
        <f t="shared" si="9"/>
        <v>9445.0446487225017</v>
      </c>
      <c r="AU9">
        <f t="shared" si="9"/>
        <v>37824.112832657796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109154.40583910352</v>
      </c>
      <c r="P10">
        <f t="shared" si="22"/>
        <v>5457.7202919551764</v>
      </c>
      <c r="Q10" s="4">
        <f t="shared" si="23"/>
        <v>50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90433.390996578659</v>
      </c>
      <c r="AF10">
        <f t="shared" si="4"/>
        <v>-4521.6695498289328</v>
      </c>
      <c r="AG10">
        <f t="shared" si="4"/>
        <v>-41.424526248569329</v>
      </c>
      <c r="AH10">
        <f t="shared" si="5"/>
        <v>-40299.555205242119</v>
      </c>
      <c r="AI10">
        <f t="shared" si="6"/>
        <v>45570.741715259042</v>
      </c>
      <c r="AJ10">
        <f t="shared" si="7"/>
        <v>-2411.8975066835992</v>
      </c>
      <c r="AK10">
        <f t="shared" si="24"/>
        <v>15687.020863906397</v>
      </c>
      <c r="AL10">
        <f t="shared" si="8"/>
        <v>58845.865072481844</v>
      </c>
      <c r="AN10">
        <f t="shared" si="9"/>
        <v>50900.070545006325</v>
      </c>
      <c r="AO10">
        <f t="shared" si="9"/>
        <v>-2545.003527250316</v>
      </c>
      <c r="AP10">
        <f t="shared" si="9"/>
        <v>-23.315628056294116</v>
      </c>
      <c r="AQ10">
        <f t="shared" si="9"/>
        <v>-22682.442627378699</v>
      </c>
      <c r="AR10">
        <f t="shared" si="9"/>
        <v>25649.308762321019</v>
      </c>
      <c r="AS10">
        <f t="shared" si="9"/>
        <v>-1357.5268148704567</v>
      </c>
      <c r="AT10">
        <f t="shared" si="9"/>
        <v>8829.3766253222766</v>
      </c>
      <c r="AU10">
        <f t="shared" si="9"/>
        <v>33121.158572772845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348371.45354941295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109154.40583910352</v>
      </c>
      <c r="P11">
        <f t="shared" si="22"/>
        <v>5457.7202919551764</v>
      </c>
      <c r="Q11" s="4">
        <f t="shared" si="23"/>
        <v>50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87157.310188877265</v>
      </c>
      <c r="AF11">
        <f t="shared" si="4"/>
        <v>-4357.8655094438636</v>
      </c>
      <c r="AG11">
        <f t="shared" si="4"/>
        <v>-39.923862678227316</v>
      </c>
      <c r="AH11">
        <f t="shared" si="5"/>
        <v>-43456.732314252695</v>
      </c>
      <c r="AI11">
        <f t="shared" si="6"/>
        <v>39302.788502502481</v>
      </c>
      <c r="AJ11">
        <f t="shared" si="7"/>
        <v>189.68991668432136</v>
      </c>
      <c r="AK11">
        <f t="shared" si="24"/>
        <v>15627.088009815532</v>
      </c>
      <c r="AL11">
        <f t="shared" si="8"/>
        <v>55119.566429002334</v>
      </c>
      <c r="AN11">
        <f t="shared" si="9"/>
        <v>45189.210511611498</v>
      </c>
      <c r="AO11">
        <f t="shared" si="9"/>
        <v>-2259.460525580575</v>
      </c>
      <c r="AP11">
        <f t="shared" si="9"/>
        <v>-20.699673166753151</v>
      </c>
      <c r="AQ11">
        <f t="shared" si="9"/>
        <v>-22531.39088895524</v>
      </c>
      <c r="AR11">
        <f t="shared" si="9"/>
        <v>20377.659423908928</v>
      </c>
      <c r="AS11">
        <f t="shared" si="9"/>
        <v>98.350184951804152</v>
      </c>
      <c r="AT11">
        <f t="shared" si="9"/>
        <v>8102.3125682595228</v>
      </c>
      <c r="AU11">
        <f t="shared" si="9"/>
        <v>28578.322177120255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109154.40583910352</v>
      </c>
      <c r="P12">
        <f t="shared" si="22"/>
        <v>5457.7202919551764</v>
      </c>
      <c r="Q12" s="4">
        <f t="shared" si="23"/>
        <v>50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83739.025584574832</v>
      </c>
      <c r="AF12">
        <f t="shared" si="4"/>
        <v>-4186.9512792287414</v>
      </c>
      <c r="AG12">
        <f t="shared" si="4"/>
        <v>-38.358060282059689</v>
      </c>
      <c r="AH12">
        <f t="shared" si="5"/>
        <v>-46662.550775414034</v>
      </c>
      <c r="AI12">
        <f t="shared" si="6"/>
        <v>32851.165469649997</v>
      </c>
      <c r="AJ12">
        <f t="shared" si="7"/>
        <v>2451.425700298103</v>
      </c>
      <c r="AK12">
        <f t="shared" si="24"/>
        <v>15332.971886613625</v>
      </c>
      <c r="AL12">
        <f t="shared" si="8"/>
        <v>50635.563056561725</v>
      </c>
      <c r="AN12">
        <f t="shared" si="9"/>
        <v>39994.493861152208</v>
      </c>
      <c r="AO12">
        <f t="shared" si="9"/>
        <v>-1999.7246930576102</v>
      </c>
      <c r="AP12">
        <f t="shared" si="9"/>
        <v>-18.320146380579974</v>
      </c>
      <c r="AQ12">
        <f t="shared" si="9"/>
        <v>-22286.443954952967</v>
      </c>
      <c r="AR12">
        <f t="shared" si="9"/>
        <v>15690.005066761049</v>
      </c>
      <c r="AS12">
        <f t="shared" si="9"/>
        <v>1170.8224383698032</v>
      </c>
      <c r="AT12">
        <f t="shared" si="9"/>
        <v>7323.1619989777973</v>
      </c>
      <c r="AU12">
        <f t="shared" si="9"/>
        <v>24183.989504108649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109154.40583910352</v>
      </c>
      <c r="P13">
        <f t="shared" si="22"/>
        <v>5457.7202919551764</v>
      </c>
      <c r="Q13" s="4">
        <f t="shared" si="23"/>
        <v>50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80188.245711921933</v>
      </c>
      <c r="AF13">
        <f t="shared" si="4"/>
        <v>-4009.4122855960968</v>
      </c>
      <c r="AG13">
        <f t="shared" si="4"/>
        <v>-36.73156621369985</v>
      </c>
      <c r="AH13">
        <f t="shared" si="5"/>
        <v>-49716.538621569591</v>
      </c>
      <c r="AI13">
        <f t="shared" si="6"/>
        <v>26425.563238542542</v>
      </c>
      <c r="AJ13">
        <f t="shared" si="7"/>
        <v>4318.424584995897</v>
      </c>
      <c r="AK13">
        <f t="shared" si="24"/>
        <v>14834.543518088192</v>
      </c>
      <c r="AL13">
        <f t="shared" si="8"/>
        <v>45578.531341626629</v>
      </c>
      <c r="AN13">
        <f t="shared" si="9"/>
        <v>35279.659218883062</v>
      </c>
      <c r="AO13">
        <f t="shared" si="9"/>
        <v>-1763.9829609441531</v>
      </c>
      <c r="AP13">
        <f t="shared" si="9"/>
        <v>-16.16043756900029</v>
      </c>
      <c r="AQ13">
        <f t="shared" si="9"/>
        <v>-21873.312285850909</v>
      </c>
      <c r="AR13">
        <f t="shared" si="9"/>
        <v>11626.203534519</v>
      </c>
      <c r="AS13">
        <f t="shared" si="9"/>
        <v>1899.9361610731789</v>
      </c>
      <c r="AT13">
        <f t="shared" si="9"/>
        <v>6526.6129136434301</v>
      </c>
      <c r="AU13">
        <f t="shared" si="9"/>
        <v>20052.752609235606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109154.40583910352</v>
      </c>
      <c r="P14">
        <f t="shared" si="22"/>
        <v>5457.7202919551764</v>
      </c>
      <c r="Q14" s="4">
        <f t="shared" si="23"/>
        <v>50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76503.828046618713</v>
      </c>
      <c r="AF14">
        <f t="shared" si="4"/>
        <v>-3825.1914023309359</v>
      </c>
      <c r="AG14">
        <f t="shared" si="4"/>
        <v>-35.043857120796105</v>
      </c>
      <c r="AH14">
        <f t="shared" si="5"/>
        <v>-52815.737230670195</v>
      </c>
      <c r="AI14">
        <f t="shared" si="6"/>
        <v>19827.85555649679</v>
      </c>
      <c r="AJ14">
        <f t="shared" si="7"/>
        <v>5919.7622428607283</v>
      </c>
      <c r="AK14">
        <f t="shared" si="24"/>
        <v>14165.488450468363</v>
      </c>
      <c r="AL14">
        <f t="shared" si="8"/>
        <v>39913.106249825883</v>
      </c>
      <c r="AN14">
        <f t="shared" si="9"/>
        <v>31005.461680725453</v>
      </c>
      <c r="AO14">
        <f t="shared" si="9"/>
        <v>-1550.2730840362728</v>
      </c>
      <c r="AP14">
        <f t="shared" si="9"/>
        <v>-14.202569947762038</v>
      </c>
      <c r="AQ14">
        <f t="shared" si="9"/>
        <v>-21405.155253759702</v>
      </c>
      <c r="AR14">
        <f t="shared" si="9"/>
        <v>8035.8307729817179</v>
      </c>
      <c r="AS14">
        <f t="shared" si="9"/>
        <v>2399.1604873442138</v>
      </c>
      <c r="AT14">
        <f t="shared" si="9"/>
        <v>5740.9873538892507</v>
      </c>
      <c r="AU14">
        <f t="shared" si="9"/>
        <v>16175.978614215184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109154.40583910352</v>
      </c>
      <c r="P15">
        <f t="shared" si="22"/>
        <v>5457.7202919551764</v>
      </c>
      <c r="Q15" s="4">
        <f t="shared" si="23"/>
        <v>50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72675.995349624471</v>
      </c>
      <c r="AF15">
        <f t="shared" si="4"/>
        <v>-3633.7997674812236</v>
      </c>
      <c r="AG15">
        <f t="shared" si="4"/>
        <v>-33.290454375589199</v>
      </c>
      <c r="AH15">
        <f t="shared" si="5"/>
        <v>-56118.566959957578</v>
      </c>
      <c r="AI15">
        <f t="shared" si="6"/>
        <v>12890.338167810085</v>
      </c>
      <c r="AJ15">
        <f t="shared" si="7"/>
        <v>7341.6057320664258</v>
      </c>
      <c r="AK15">
        <f t="shared" si="24"/>
        <v>13347.745021252453</v>
      </c>
      <c r="AL15">
        <f t="shared" si="8"/>
        <v>33579.688921128967</v>
      </c>
      <c r="AN15">
        <f t="shared" si="9"/>
        <v>27132.348783060599</v>
      </c>
      <c r="AO15">
        <f t="shared" si="9"/>
        <v>-1356.6174391530299</v>
      </c>
      <c r="AP15">
        <f t="shared" si="9"/>
        <v>-12.428425849825244</v>
      </c>
      <c r="AQ15">
        <f t="shared" si="9"/>
        <v>-20950.914048554238</v>
      </c>
      <c r="AR15">
        <f t="shared" si="9"/>
        <v>4812.3888695035084</v>
      </c>
      <c r="AS15">
        <f t="shared" si="9"/>
        <v>2740.8638353265083</v>
      </c>
      <c r="AT15">
        <f t="shared" si="9"/>
        <v>4983.1539512014879</v>
      </c>
      <c r="AU15">
        <f t="shared" si="9"/>
        <v>12536.406656031506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109154.40583910352</v>
      </c>
      <c r="P16">
        <f t="shared" si="22"/>
        <v>5457.7202919551764</v>
      </c>
      <c r="Q16" s="4">
        <f t="shared" si="23"/>
        <v>50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68722.003315631635</v>
      </c>
      <c r="AF16">
        <f t="shared" si="4"/>
        <v>-3436.1001657815818</v>
      </c>
      <c r="AG16">
        <f t="shared" si="4"/>
        <v>-31.479262237444487</v>
      </c>
      <c r="AH16">
        <f t="shared" si="5"/>
        <v>-59131.50377555281</v>
      </c>
      <c r="AI16">
        <f t="shared" si="6"/>
        <v>6122.9201120598009</v>
      </c>
      <c r="AJ16">
        <f t="shared" si="7"/>
        <v>8426.313324165807</v>
      </c>
      <c r="AK16">
        <f t="shared" si="24"/>
        <v>12398.075679531868</v>
      </c>
      <c r="AL16">
        <f t="shared" si="8"/>
        <v>26947.309115757475</v>
      </c>
      <c r="AN16">
        <f t="shared" si="9"/>
        <v>23633.801349202633</v>
      </c>
      <c r="AO16">
        <f t="shared" si="9"/>
        <v>-1181.6900674601316</v>
      </c>
      <c r="AP16">
        <f t="shared" si="9"/>
        <v>-10.825857723067761</v>
      </c>
      <c r="AQ16">
        <f t="shared" si="9"/>
        <v>-20335.586075575913</v>
      </c>
      <c r="AR16">
        <f t="shared" si="9"/>
        <v>2105.6993484435184</v>
      </c>
      <c r="AS16">
        <f t="shared" si="9"/>
        <v>2897.8464771293402</v>
      </c>
      <c r="AT16">
        <f t="shared" si="9"/>
        <v>4263.7531443409944</v>
      </c>
      <c r="AU16">
        <f t="shared" si="9"/>
        <v>9267.2989699138525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109154.40583910352</v>
      </c>
      <c r="P17">
        <f t="shared" si="22"/>
        <v>5457.7202919551764</v>
      </c>
      <c r="Q17" s="4">
        <f t="shared" si="23"/>
        <v>50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64664.065368092241</v>
      </c>
      <c r="AF17">
        <f t="shared" si="4"/>
        <v>-3233.2032684046121</v>
      </c>
      <c r="AG17">
        <f t="shared" si="4"/>
        <v>-29.620455936249051</v>
      </c>
      <c r="AH17">
        <f t="shared" si="5"/>
        <v>-61760.547152839812</v>
      </c>
      <c r="AI17">
        <f t="shared" si="6"/>
        <v>-359.30550908843725</v>
      </c>
      <c r="AJ17">
        <f t="shared" si="7"/>
        <v>9191.8232076202767</v>
      </c>
      <c r="AK17">
        <f t="shared" si="24"/>
        <v>11347.135623011853</v>
      </c>
      <c r="AL17">
        <f t="shared" si="8"/>
        <v>20179.653321543694</v>
      </c>
      <c r="AN17">
        <f t="shared" si="9"/>
        <v>20485.291177482202</v>
      </c>
      <c r="AO17">
        <f t="shared" si="9"/>
        <v>-1024.2645588741102</v>
      </c>
      <c r="AP17">
        <f t="shared" si="9"/>
        <v>-9.3836300147508762</v>
      </c>
      <c r="AQ17">
        <f t="shared" si="9"/>
        <v>-19565.469391765666</v>
      </c>
      <c r="AR17">
        <f t="shared" si="9"/>
        <v>-113.82640317232607</v>
      </c>
      <c r="AS17">
        <f t="shared" si="9"/>
        <v>2911.9291184088302</v>
      </c>
      <c r="AT17">
        <f t="shared" si="9"/>
        <v>3594.7226012560336</v>
      </c>
      <c r="AU17">
        <f t="shared" si="9"/>
        <v>6392.8253164925381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109154.40583910352</v>
      </c>
      <c r="P18">
        <f t="shared" si="22"/>
        <v>5457.7202919551764</v>
      </c>
      <c r="Q18" s="4">
        <f t="shared" si="23"/>
        <v>50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60507.588186377616</v>
      </c>
      <c r="AF18">
        <f t="shared" si="4"/>
        <v>-3025.3794093188808</v>
      </c>
      <c r="AG18">
        <f t="shared" si="4"/>
        <v>-27.716512091856099</v>
      </c>
      <c r="AH18">
        <f t="shared" si="5"/>
        <v>-64309.571401218454</v>
      </c>
      <c r="AI18">
        <f t="shared" si="6"/>
        <v>-6855.0791362515738</v>
      </c>
      <c r="AJ18">
        <f t="shared" si="7"/>
        <v>9775.3922622115861</v>
      </c>
      <c r="AK18">
        <f t="shared" si="24"/>
        <v>10222.678765365374</v>
      </c>
      <c r="AL18">
        <f t="shared" si="8"/>
        <v>13142.991891325386</v>
      </c>
      <c r="AN18">
        <f t="shared" si="9"/>
        <v>17657.545983374901</v>
      </c>
      <c r="AO18">
        <f t="shared" si="9"/>
        <v>-882.87729916874503</v>
      </c>
      <c r="AP18">
        <f t="shared" si="9"/>
        <v>-8.0883340656915799</v>
      </c>
      <c r="AQ18">
        <f t="shared" si="9"/>
        <v>-18767.054649251386</v>
      </c>
      <c r="AR18">
        <f t="shared" si="9"/>
        <v>-2000.4742991109217</v>
      </c>
      <c r="AS18">
        <f t="shared" si="9"/>
        <v>2852.6907706823577</v>
      </c>
      <c r="AT18">
        <f t="shared" si="9"/>
        <v>2983.2195561439976</v>
      </c>
      <c r="AU18">
        <f t="shared" si="9"/>
        <v>3835.4360277154333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109154.40583910352</v>
      </c>
      <c r="P19">
        <f t="shared" si="22"/>
        <v>5457.7202919551764</v>
      </c>
      <c r="Q19" s="4">
        <f t="shared" si="23"/>
        <v>50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56261.483977879085</v>
      </c>
      <c r="AF19">
        <f t="shared" si="4"/>
        <v>-2813.0741988939544</v>
      </c>
      <c r="AG19">
        <f t="shared" si="4"/>
        <v>-25.771513089819752</v>
      </c>
      <c r="AH19">
        <f t="shared" si="5"/>
        <v>-66713.355244711391</v>
      </c>
      <c r="AI19">
        <f t="shared" si="6"/>
        <v>-13290.716978816083</v>
      </c>
      <c r="AJ19">
        <f t="shared" si="7"/>
        <v>10183.423481571292</v>
      </c>
      <c r="AK19">
        <f t="shared" si="24"/>
        <v>9040.998650840249</v>
      </c>
      <c r="AL19">
        <f t="shared" si="8"/>
        <v>5933.7051535954579</v>
      </c>
      <c r="AN19">
        <f t="shared" si="9"/>
        <v>15124.222347859994</v>
      </c>
      <c r="AO19">
        <f t="shared" si="9"/>
        <v>-756.21111739299977</v>
      </c>
      <c r="AP19">
        <f t="shared" si="9"/>
        <v>-6.9279028325038459</v>
      </c>
      <c r="AQ19">
        <f t="shared" si="9"/>
        <v>-17933.896281326332</v>
      </c>
      <c r="AR19">
        <f t="shared" si="9"/>
        <v>-3572.8129536918427</v>
      </c>
      <c r="AS19">
        <f t="shared" si="9"/>
        <v>2737.5097510449418</v>
      </c>
      <c r="AT19">
        <f t="shared" si="9"/>
        <v>2430.4029004242561</v>
      </c>
      <c r="AU19">
        <f t="shared" si="9"/>
        <v>1595.0996977773552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109154.40583910352</v>
      </c>
      <c r="P20">
        <f t="shared" si="22"/>
        <v>5457.7202919551764</v>
      </c>
      <c r="Q20" s="4">
        <f t="shared" si="23"/>
        <v>50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51933.637455537828</v>
      </c>
      <c r="AF20">
        <f t="shared" si="4"/>
        <v>-2596.6818727768914</v>
      </c>
      <c r="AG20">
        <f t="shared" si="4"/>
        <v>-23.78907065468772</v>
      </c>
      <c r="AH20">
        <f t="shared" si="5"/>
        <v>-68989.092169353404</v>
      </c>
      <c r="AI20">
        <f t="shared" si="6"/>
        <v>-19675.925657247157</v>
      </c>
      <c r="AJ20">
        <f t="shared" si="7"/>
        <v>10445.253655302418</v>
      </c>
      <c r="AK20">
        <f t="shared" si="24"/>
        <v>7817.7573781959327</v>
      </c>
      <c r="AL20">
        <f t="shared" si="8"/>
        <v>-1412.9146237488058</v>
      </c>
      <c r="AN20">
        <f t="shared" si="9"/>
        <v>12860.326039345273</v>
      </c>
      <c r="AO20">
        <f t="shared" si="9"/>
        <v>-643.01630196726364</v>
      </c>
      <c r="AP20">
        <f t="shared" si="9"/>
        <v>-5.8908872896535822</v>
      </c>
      <c r="AQ20">
        <f t="shared" si="9"/>
        <v>-17083.768091844289</v>
      </c>
      <c r="AR20">
        <f t="shared" si="9"/>
        <v>-4872.3492417559355</v>
      </c>
      <c r="AS20">
        <f t="shared" si="9"/>
        <v>2586.5580412282134</v>
      </c>
      <c r="AT20">
        <f t="shared" si="9"/>
        <v>1935.9111686750539</v>
      </c>
      <c r="AU20">
        <f t="shared" si="9"/>
        <v>-349.8800318526682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109154.40583910352</v>
      </c>
      <c r="P21">
        <f t="shared" si="22"/>
        <v>5457.7202919551764</v>
      </c>
      <c r="Q21" s="4">
        <f t="shared" si="23"/>
        <v>50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47534.284496359891</v>
      </c>
      <c r="AF21">
        <f t="shared" si="4"/>
        <v>-2376.7142248179944</v>
      </c>
      <c r="AG21">
        <f t="shared" si="4"/>
        <v>-21.773873501004935</v>
      </c>
      <c r="AH21">
        <f t="shared" si="5"/>
        <v>-71092.257885436265</v>
      </c>
      <c r="AI21">
        <f t="shared" si="6"/>
        <v>-25956.461487395376</v>
      </c>
      <c r="AJ21">
        <f t="shared" si="7"/>
        <v>10572.048874616383</v>
      </c>
      <c r="AK21">
        <f t="shared" si="24"/>
        <v>6566.2977725527589</v>
      </c>
      <c r="AL21">
        <f t="shared" si="8"/>
        <v>-8818.1148402262334</v>
      </c>
      <c r="AN21">
        <f t="shared" si="9"/>
        <v>10843.052618536582</v>
      </c>
      <c r="AO21">
        <f t="shared" si="9"/>
        <v>-542.15263092682903</v>
      </c>
      <c r="AP21">
        <f t="shared" si="9"/>
        <v>-4.9668414825689799</v>
      </c>
      <c r="AQ21">
        <f t="shared" si="9"/>
        <v>-16216.865388630995</v>
      </c>
      <c r="AR21">
        <f t="shared" si="9"/>
        <v>-5920.9322425038126</v>
      </c>
      <c r="AS21">
        <f t="shared" si="9"/>
        <v>2411.5916216638193</v>
      </c>
      <c r="AT21">
        <f t="shared" si="9"/>
        <v>1497.8391493874576</v>
      </c>
      <c r="AU21">
        <f t="shared" si="9"/>
        <v>-2011.5014714525353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109154.40583910352</v>
      </c>
      <c r="P22">
        <f t="shared" si="22"/>
        <v>5457.7202919551764</v>
      </c>
      <c r="Q22" s="4">
        <f t="shared" si="23"/>
        <v>50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43080.843632754739</v>
      </c>
      <c r="AF22">
        <f t="shared" si="4"/>
        <v>-2154.042181637737</v>
      </c>
      <c r="AG22">
        <f t="shared" si="4"/>
        <v>-19.733900478674695</v>
      </c>
      <c r="AH22">
        <f t="shared" si="5"/>
        <v>-72889.371492807462</v>
      </c>
      <c r="AI22">
        <f t="shared" si="6"/>
        <v>-31982.303942169136</v>
      </c>
      <c r="AJ22">
        <f t="shared" si="7"/>
        <v>10556.800523154914</v>
      </c>
      <c r="AK22">
        <f t="shared" si="24"/>
        <v>5299.5910567526862</v>
      </c>
      <c r="AL22">
        <f t="shared" si="8"/>
        <v>-16125.912362261535</v>
      </c>
      <c r="AN22">
        <f t="shared" si="9"/>
        <v>9052.5341193362456</v>
      </c>
      <c r="AO22">
        <f t="shared" si="9"/>
        <v>-452.62670596681227</v>
      </c>
      <c r="AP22">
        <f t="shared" si="9"/>
        <v>-4.1466645573060603</v>
      </c>
      <c r="AQ22">
        <f t="shared" si="9"/>
        <v>-15316.169943198072</v>
      </c>
      <c r="AR22">
        <f t="shared" si="9"/>
        <v>-6720.4091943859457</v>
      </c>
      <c r="AS22">
        <f t="shared" si="9"/>
        <v>2218.2898213772924</v>
      </c>
      <c r="AT22">
        <f t="shared" si="9"/>
        <v>1113.5977110556701</v>
      </c>
      <c r="AU22">
        <f t="shared" si="9"/>
        <v>-3388.5216619529833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109154.40583910352</v>
      </c>
      <c r="P23">
        <f t="shared" si="22"/>
        <v>5457.7202919551764</v>
      </c>
      <c r="Q23" s="4">
        <f t="shared" si="23"/>
        <v>50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38583.86170354332</v>
      </c>
      <c r="AF23">
        <f t="shared" si="4"/>
        <v>-1929.1930851771663</v>
      </c>
      <c r="AG23">
        <f t="shared" si="4"/>
        <v>-17.673982743498669</v>
      </c>
      <c r="AH23">
        <f t="shared" si="5"/>
        <v>-74503.149215571146</v>
      </c>
      <c r="AI23">
        <f t="shared" si="6"/>
        <v>-37866.154579948496</v>
      </c>
      <c r="AJ23">
        <f t="shared" si="7"/>
        <v>0</v>
      </c>
      <c r="AK23">
        <f t="shared" si="24"/>
        <v>4030.6495716211175</v>
      </c>
      <c r="AL23">
        <f t="shared" si="8"/>
        <v>-33835.505008327382</v>
      </c>
      <c r="AN23">
        <f t="shared" si="9"/>
        <v>7468.4938933956309</v>
      </c>
      <c r="AO23">
        <f t="shared" si="9"/>
        <v>-373.42469466978162</v>
      </c>
      <c r="AP23">
        <f t="shared" si="9"/>
        <v>-3.4210684561850799</v>
      </c>
      <c r="AQ23">
        <f t="shared" si="9"/>
        <v>-14421.218882404859</v>
      </c>
      <c r="AR23">
        <f t="shared" si="9"/>
        <v>-7329.5707521351951</v>
      </c>
      <c r="AS23">
        <f t="shared" si="9"/>
        <v>0</v>
      </c>
      <c r="AT23">
        <f t="shared" si="9"/>
        <v>780.19359346048964</v>
      </c>
      <c r="AU23">
        <f t="shared" si="9"/>
        <v>-6549.3771586747062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816944.55791107635</v>
      </c>
      <c r="AO25" s="8">
        <f t="shared" si="25"/>
        <v>-122713.03227488148</v>
      </c>
      <c r="AP25" s="8">
        <f t="shared" si="25"/>
        <v>-2844.1233131524759</v>
      </c>
      <c r="AQ25" s="8">
        <f t="shared" si="25"/>
        <v>-398532.29245728109</v>
      </c>
      <c r="AR25" s="8">
        <f t="shared" si="25"/>
        <v>292855.10986576125</v>
      </c>
      <c r="AS25" s="8">
        <f t="shared" si="25"/>
        <v>-53160.051430070584</v>
      </c>
      <c r="AT25" s="8">
        <f t="shared" si="25"/>
        <v>108676.39511372236</v>
      </c>
      <c r="AU25" s="9">
        <f t="shared" si="25"/>
        <v>348371.45354941295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086B6-8707-4BC2-86D6-3A8036F0824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1940.395202168382</v>
      </c>
      <c r="K3">
        <v>1</v>
      </c>
      <c r="L3" s="2">
        <v>0</v>
      </c>
      <c r="O3">
        <f>$C$3</f>
        <v>1940.395202168382</v>
      </c>
      <c r="P3">
        <f>O3*C5</f>
        <v>194.03952021683821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1940.395202168382</v>
      </c>
      <c r="AF3">
        <f t="shared" ref="AF3:AG34" si="3">-$Z3*P3</f>
        <v>-194.03952021683821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-773.55252204845601</v>
      </c>
      <c r="AJ3">
        <f t="shared" ref="AJ3:AJ66" si="6">AB3-AC3</f>
        <v>0</v>
      </c>
      <c r="AL3">
        <f t="shared" ref="AL3:AL23" si="7">SUM(AI3:AK3)</f>
        <v>-773.55252204845601</v>
      </c>
      <c r="AN3">
        <f t="shared" ref="AN3:AU34" si="8">AE3*$K3</f>
        <v>1940.395202168382</v>
      </c>
      <c r="AO3">
        <f t="shared" si="8"/>
        <v>-194.03952021683821</v>
      </c>
      <c r="AP3">
        <f t="shared" si="8"/>
        <v>-2519.9082039999998</v>
      </c>
      <c r="AQ3">
        <f t="shared" si="8"/>
        <v>0</v>
      </c>
      <c r="AR3">
        <f t="shared" si="8"/>
        <v>-773.55252204845601</v>
      </c>
      <c r="AS3">
        <f t="shared" si="8"/>
        <v>0</v>
      </c>
      <c r="AT3">
        <f t="shared" si="8"/>
        <v>0</v>
      </c>
      <c r="AU3">
        <f t="shared" si="8"/>
        <v>-773.55252204845601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-13.938486808590483</v>
      </c>
      <c r="AK5">
        <f t="shared" si="20"/>
        <v>7.0228658657934737</v>
      </c>
      <c r="AL5">
        <f t="shared" si="7"/>
        <v>-139.83411181194779</v>
      </c>
      <c r="AN5">
        <f t="shared" si="8"/>
        <v>0</v>
      </c>
      <c r="AO5">
        <f t="shared" si="8"/>
        <v>0</v>
      </c>
      <c r="AP5">
        <f t="shared" si="8"/>
        <v>-38.932597389027137</v>
      </c>
      <c r="AQ5">
        <f t="shared" si="8"/>
        <v>-67.029209745181078</v>
      </c>
      <c r="AR5">
        <f t="shared" si="8"/>
        <v>-105.9618071342082</v>
      </c>
      <c r="AS5">
        <f t="shared" si="8"/>
        <v>-11.111676346133994</v>
      </c>
      <c r="AT5">
        <f t="shared" si="8"/>
        <v>5.5985856710726027</v>
      </c>
      <c r="AU5">
        <f t="shared" si="8"/>
        <v>-111.47489780926959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-12.950585555856279</v>
      </c>
      <c r="AK6">
        <f t="shared" si="20"/>
        <v>7.9985599423948068</v>
      </c>
      <c r="AL6">
        <f t="shared" si="7"/>
        <v>-136.73318458287383</v>
      </c>
      <c r="AN6">
        <f t="shared" si="8"/>
        <v>0</v>
      </c>
      <c r="AO6">
        <f t="shared" si="8"/>
        <v>0</v>
      </c>
      <c r="AP6">
        <f t="shared" si="8"/>
        <v>-34.354190156254361</v>
      </c>
      <c r="AQ6">
        <f t="shared" si="8"/>
        <v>-59.445035832132469</v>
      </c>
      <c r="AR6">
        <f t="shared" si="8"/>
        <v>-93.799225988386837</v>
      </c>
      <c r="AS6">
        <f t="shared" si="8"/>
        <v>-9.2179709962761631</v>
      </c>
      <c r="AT6">
        <f t="shared" si="8"/>
        <v>5.6932169779481976</v>
      </c>
      <c r="AU6">
        <f t="shared" si="8"/>
        <v>-97.323980006714805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-11.965495686650897</v>
      </c>
      <c r="AK7">
        <f t="shared" si="20"/>
        <v>8.9051009313047462</v>
      </c>
      <c r="AL7">
        <f t="shared" si="7"/>
        <v>-133.75504607974963</v>
      </c>
      <c r="AN7">
        <f t="shared" si="8"/>
        <v>0</v>
      </c>
      <c r="AO7">
        <f t="shared" si="8"/>
        <v>0</v>
      </c>
      <c r="AP7">
        <f t="shared" si="8"/>
        <v>-30.313905319054982</v>
      </c>
      <c r="AQ7">
        <f t="shared" si="8"/>
        <v>-52.744908348419358</v>
      </c>
      <c r="AR7">
        <f t="shared" si="8"/>
        <v>-83.05881366747434</v>
      </c>
      <c r="AS7">
        <f t="shared" si="8"/>
        <v>-7.6042888259416745</v>
      </c>
      <c r="AT7">
        <f t="shared" si="8"/>
        <v>5.6593526318638654</v>
      </c>
      <c r="AU7">
        <f t="shared" si="8"/>
        <v>-85.003749861552137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-11.01449479335156</v>
      </c>
      <c r="AK8">
        <f t="shared" si="20"/>
        <v>9.7426856293703104</v>
      </c>
      <c r="AL8">
        <f t="shared" si="7"/>
        <v>-130.99354110693744</v>
      </c>
      <c r="AN8">
        <f t="shared" si="8"/>
        <v>0</v>
      </c>
      <c r="AO8">
        <f t="shared" si="8"/>
        <v>0</v>
      </c>
      <c r="AP8">
        <f t="shared" si="8"/>
        <v>-26.748467896514999</v>
      </c>
      <c r="AQ8">
        <f t="shared" si="8"/>
        <v>-46.859126578247626</v>
      </c>
      <c r="AR8">
        <f t="shared" si="8"/>
        <v>-73.607594474762607</v>
      </c>
      <c r="AS8">
        <f t="shared" si="8"/>
        <v>-6.249920147920359</v>
      </c>
      <c r="AT8">
        <f t="shared" si="8"/>
        <v>5.5282614729283779</v>
      </c>
      <c r="AU8">
        <f t="shared" si="8"/>
        <v>-74.329253149754592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-10.068911941190436</v>
      </c>
      <c r="AK9">
        <f t="shared" si="20"/>
        <v>10.513700264904919</v>
      </c>
      <c r="AL9">
        <f t="shared" si="7"/>
        <v>-128.62593306779607</v>
      </c>
      <c r="AN9">
        <f t="shared" si="8"/>
        <v>0</v>
      </c>
      <c r="AO9">
        <f t="shared" si="8"/>
        <v>0</v>
      </c>
      <c r="AP9">
        <f t="shared" si="8"/>
        <v>-23.601945717096857</v>
      </c>
      <c r="AQ9">
        <f t="shared" si="8"/>
        <v>-41.789298572649734</v>
      </c>
      <c r="AR9">
        <f t="shared" si="8"/>
        <v>-65.391244289746595</v>
      </c>
      <c r="AS9">
        <f t="shared" si="8"/>
        <v>-5.1012241458010239</v>
      </c>
      <c r="AT9">
        <f t="shared" si="8"/>
        <v>5.3265677529310738</v>
      </c>
      <c r="AU9">
        <f t="shared" si="8"/>
        <v>-65.165900682616538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-9.0393072482771686</v>
      </c>
      <c r="AK10">
        <f t="shared" si="20"/>
        <v>11.218524100788249</v>
      </c>
      <c r="AL10">
        <f t="shared" si="7"/>
        <v>-126.38239147408143</v>
      </c>
      <c r="AN10">
        <f t="shared" si="8"/>
        <v>0</v>
      </c>
      <c r="AO10">
        <f t="shared" si="8"/>
        <v>0</v>
      </c>
      <c r="AP10">
        <f t="shared" si="8"/>
        <v>-20.825104522521652</v>
      </c>
      <c r="AQ10">
        <f t="shared" si="8"/>
        <v>-37.329638126461511</v>
      </c>
      <c r="AR10">
        <f t="shared" si="8"/>
        <v>-58.154742648983159</v>
      </c>
      <c r="AS10">
        <f t="shared" si="8"/>
        <v>-4.0889235409472713</v>
      </c>
      <c r="AT10">
        <f t="shared" si="8"/>
        <v>5.074690574229594</v>
      </c>
      <c r="AU10">
        <f t="shared" si="8"/>
        <v>-57.168975615700838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-2098.0875299813788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-8.0530456422231964</v>
      </c>
      <c r="AK11">
        <f t="shared" si="20"/>
        <v>11.851275608167651</v>
      </c>
      <c r="AL11">
        <f t="shared" si="7"/>
        <v>-124.24565127396512</v>
      </c>
      <c r="AN11">
        <f t="shared" si="8"/>
        <v>0</v>
      </c>
      <c r="AO11">
        <f t="shared" si="8"/>
        <v>0</v>
      </c>
      <c r="AP11">
        <f t="shared" si="8"/>
        <v>-18.374564679044109</v>
      </c>
      <c r="AQ11">
        <f t="shared" si="8"/>
        <v>-33.340211399137573</v>
      </c>
      <c r="AR11">
        <f t="shared" si="8"/>
        <v>-51.714776078181679</v>
      </c>
      <c r="AS11">
        <f t="shared" si="8"/>
        <v>-3.252490069046297</v>
      </c>
      <c r="AT11">
        <f t="shared" si="8"/>
        <v>4.7865314482999128</v>
      </c>
      <c r="AU11">
        <f t="shared" si="8"/>
        <v>-50.180734698928063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-7.1800419657595285</v>
      </c>
      <c r="AK12">
        <f t="shared" si="20"/>
        <v>12.414988803123276</v>
      </c>
      <c r="AL12">
        <f t="shared" si="7"/>
        <v>-122.5287142005232</v>
      </c>
      <c r="AN12">
        <f t="shared" si="8"/>
        <v>0</v>
      </c>
      <c r="AO12">
        <f t="shared" si="8"/>
        <v>0</v>
      </c>
      <c r="AP12">
        <f t="shared" si="8"/>
        <v>-16.211941792162897</v>
      </c>
      <c r="AQ12">
        <f t="shared" si="8"/>
        <v>-29.86091520644759</v>
      </c>
      <c r="AR12">
        <f t="shared" si="8"/>
        <v>-46.07285699861049</v>
      </c>
      <c r="AS12">
        <f t="shared" si="8"/>
        <v>-2.5891951126413337</v>
      </c>
      <c r="AT12">
        <f t="shared" si="8"/>
        <v>4.476969422440316</v>
      </c>
      <c r="AU12">
        <f t="shared" si="8"/>
        <v>-44.185082688811498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-6.3178824407820571</v>
      </c>
      <c r="AK13">
        <f t="shared" si="20"/>
        <v>12.917591740726442</v>
      </c>
      <c r="AL13">
        <f t="shared" si="7"/>
        <v>-120.92985339452935</v>
      </c>
      <c r="AN13">
        <f t="shared" si="8"/>
        <v>0</v>
      </c>
      <c r="AO13">
        <f t="shared" si="8"/>
        <v>0</v>
      </c>
      <c r="AP13">
        <f t="shared" si="8"/>
        <v>-14.30344088325122</v>
      </c>
      <c r="AQ13">
        <f t="shared" si="8"/>
        <v>-26.757665178484572</v>
      </c>
      <c r="AR13">
        <f t="shared" si="8"/>
        <v>-41.061106061735792</v>
      </c>
      <c r="AS13">
        <f t="shared" si="8"/>
        <v>-2.0341890578581254</v>
      </c>
      <c r="AT13">
        <f t="shared" si="8"/>
        <v>4.1591188217189359</v>
      </c>
      <c r="AU13">
        <f t="shared" si="8"/>
        <v>-38.936176297874987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-5.5448327208275145</v>
      </c>
      <c r="AK14">
        <f t="shared" si="20"/>
        <v>13.359843511581186</v>
      </c>
      <c r="AL14">
        <f t="shared" si="7"/>
        <v>-119.66458630558371</v>
      </c>
      <c r="AN14">
        <f t="shared" si="8"/>
        <v>0</v>
      </c>
      <c r="AO14">
        <f t="shared" si="8"/>
        <v>0</v>
      </c>
      <c r="AP14">
        <f t="shared" si="8"/>
        <v>-12.61919192044037</v>
      </c>
      <c r="AQ14">
        <f t="shared" si="8"/>
        <v>-24.028146004903956</v>
      </c>
      <c r="AR14">
        <f t="shared" si="8"/>
        <v>-36.647337925344324</v>
      </c>
      <c r="AS14">
        <f t="shared" si="8"/>
        <v>-1.5940069084632411</v>
      </c>
      <c r="AT14">
        <f t="shared" si="8"/>
        <v>3.8406357640794679</v>
      </c>
      <c r="AU14">
        <f t="shared" si="8"/>
        <v>-34.400709069728094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-4.813369976624557</v>
      </c>
      <c r="AK15">
        <f t="shared" si="20"/>
        <v>13.747981802039112</v>
      </c>
      <c r="AL15">
        <f t="shared" si="7"/>
        <v>-119.02782564050656</v>
      </c>
      <c r="AN15">
        <f t="shared" si="8"/>
        <v>0</v>
      </c>
      <c r="AO15">
        <f t="shared" si="8"/>
        <v>0</v>
      </c>
      <c r="AP15">
        <f t="shared" si="8"/>
        <v>-11.132752268556299</v>
      </c>
      <c r="AQ15">
        <f t="shared" si="8"/>
        <v>-21.71201826152754</v>
      </c>
      <c r="AR15">
        <f t="shared" si="8"/>
        <v>-32.844770530083835</v>
      </c>
      <c r="AS15">
        <f t="shared" si="8"/>
        <v>-1.2354721861306532</v>
      </c>
      <c r="AT15">
        <f t="shared" si="8"/>
        <v>3.5287645068499063</v>
      </c>
      <c r="AU15">
        <f t="shared" si="8"/>
        <v>-30.551478209364582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-4.0393352934086408</v>
      </c>
      <c r="AK16">
        <f t="shared" si="20"/>
        <v>14.084917700402832</v>
      </c>
      <c r="AL16">
        <f t="shared" si="7"/>
        <v>-118.67701528358967</v>
      </c>
      <c r="AN16">
        <f t="shared" si="8"/>
        <v>0</v>
      </c>
      <c r="AO16">
        <f t="shared" si="8"/>
        <v>0</v>
      </c>
      <c r="AP16">
        <f t="shared" si="8"/>
        <v>-9.8208787905265371</v>
      </c>
      <c r="AQ16">
        <f t="shared" si="8"/>
        <v>-19.679018286618579</v>
      </c>
      <c r="AR16">
        <f t="shared" si="8"/>
        <v>-29.499897077145118</v>
      </c>
      <c r="AS16">
        <f t="shared" si="8"/>
        <v>-0.92571139452969031</v>
      </c>
      <c r="AT16">
        <f t="shared" si="8"/>
        <v>3.227899607034868</v>
      </c>
      <c r="AU16">
        <f t="shared" si="8"/>
        <v>-27.197708864639939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-3.3132616731460587</v>
      </c>
      <c r="AK17">
        <f t="shared" si="20"/>
        <v>14.367671170941437</v>
      </c>
      <c r="AL17">
        <f t="shared" si="7"/>
        <v>-118.42367166762071</v>
      </c>
      <c r="AN17">
        <f t="shared" si="8"/>
        <v>0</v>
      </c>
      <c r="AO17">
        <f t="shared" si="8"/>
        <v>0</v>
      </c>
      <c r="AP17">
        <f t="shared" si="8"/>
        <v>-8.6631247034808254</v>
      </c>
      <c r="AQ17">
        <f t="shared" si="8"/>
        <v>-17.83065600245332</v>
      </c>
      <c r="AR17">
        <f t="shared" si="8"/>
        <v>-26.493780705934149</v>
      </c>
      <c r="AS17">
        <f t="shared" si="8"/>
        <v>-0.67795898270660049</v>
      </c>
      <c r="AT17">
        <f t="shared" si="8"/>
        <v>2.9399101827249519</v>
      </c>
      <c r="AU17">
        <f t="shared" si="8"/>
        <v>-24.231829505915798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-2.6981653901936511</v>
      </c>
      <c r="AK18">
        <f t="shared" si="20"/>
        <v>14.59959948806166</v>
      </c>
      <c r="AL18">
        <f t="shared" si="7"/>
        <v>-118.40289252993388</v>
      </c>
      <c r="AN18">
        <f t="shared" si="8"/>
        <v>0</v>
      </c>
      <c r="AO18">
        <f t="shared" si="8"/>
        <v>0</v>
      </c>
      <c r="AP18">
        <f t="shared" si="8"/>
        <v>-7.6414187487026259</v>
      </c>
      <c r="AQ18">
        <f t="shared" si="8"/>
        <v>-16.164694552745832</v>
      </c>
      <c r="AR18">
        <f t="shared" si="8"/>
        <v>-23.806113301448455</v>
      </c>
      <c r="AS18">
        <f t="shared" si="8"/>
        <v>-0.49294472906083953</v>
      </c>
      <c r="AT18">
        <f t="shared" si="8"/>
        <v>2.6672922424235832</v>
      </c>
      <c r="AU18">
        <f t="shared" si="8"/>
        <v>-21.631765788085712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-2.1646102621174066</v>
      </c>
      <c r="AK19">
        <f t="shared" si="20"/>
        <v>14.788471065375216</v>
      </c>
      <c r="AL19">
        <f t="shared" si="7"/>
        <v>-118.85637497577129</v>
      </c>
      <c r="AN19">
        <f t="shared" si="8"/>
        <v>0</v>
      </c>
      <c r="AO19">
        <f t="shared" si="8"/>
        <v>0</v>
      </c>
      <c r="AP19">
        <f t="shared" si="8"/>
        <v>-6.7397608445129382</v>
      </c>
      <c r="AQ19">
        <f t="shared" si="8"/>
        <v>-14.70751371527637</v>
      </c>
      <c r="AR19">
        <f t="shared" si="8"/>
        <v>-21.447274559789307</v>
      </c>
      <c r="AS19">
        <f t="shared" si="8"/>
        <v>-0.35309482319907914</v>
      </c>
      <c r="AT19">
        <f t="shared" si="8"/>
        <v>2.412319976301645</v>
      </c>
      <c r="AU19">
        <f t="shared" si="8"/>
        <v>-19.388049406686743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-1.657937012280172</v>
      </c>
      <c r="AK20">
        <f t="shared" si="20"/>
        <v>14.939993783723434</v>
      </c>
      <c r="AL20">
        <f t="shared" si="7"/>
        <v>-119.28053978700216</v>
      </c>
      <c r="AN20">
        <f t="shared" si="8"/>
        <v>0</v>
      </c>
      <c r="AO20">
        <f t="shared" si="8"/>
        <v>0</v>
      </c>
      <c r="AP20">
        <f t="shared" si="8"/>
        <v>-5.9441042873399885</v>
      </c>
      <c r="AQ20">
        <f t="shared" si="8"/>
        <v>-13.362887720554136</v>
      </c>
      <c r="AR20">
        <f t="shared" si="8"/>
        <v>-19.306992007894124</v>
      </c>
      <c r="AS20">
        <f t="shared" si="8"/>
        <v>-0.24146914345912329</v>
      </c>
      <c r="AT20">
        <f t="shared" si="8"/>
        <v>2.1759255481478395</v>
      </c>
      <c r="AU20">
        <f t="shared" si="8"/>
        <v>-17.372535603205407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-1.2491218576213328</v>
      </c>
      <c r="AK21">
        <f t="shared" si="20"/>
        <v>15.056049374583047</v>
      </c>
      <c r="AL21">
        <f t="shared" si="7"/>
        <v>-120.16965379700071</v>
      </c>
      <c r="AN21">
        <f t="shared" si="8"/>
        <v>0</v>
      </c>
      <c r="AO21">
        <f t="shared" si="8"/>
        <v>0</v>
      </c>
      <c r="AP21">
        <f t="shared" si="8"/>
        <v>-5.241983334746255</v>
      </c>
      <c r="AQ21">
        <f t="shared" si="8"/>
        <v>-12.180276384627202</v>
      </c>
      <c r="AR21">
        <f t="shared" si="8"/>
        <v>-17.422259719373457</v>
      </c>
      <c r="AS21">
        <f t="shared" si="8"/>
        <v>-0.16243529437153287</v>
      </c>
      <c r="AT21">
        <f t="shared" si="8"/>
        <v>1.9578824894553373</v>
      </c>
      <c r="AU21">
        <f t="shared" si="8"/>
        <v>-15.626812524289655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-0.86616073874378685</v>
      </c>
      <c r="AK22">
        <f t="shared" si="20"/>
        <v>15.14348790461654</v>
      </c>
      <c r="AL22">
        <f t="shared" si="7"/>
        <v>-121.28475136303825</v>
      </c>
      <c r="AN22">
        <f t="shared" si="8"/>
        <v>0</v>
      </c>
      <c r="AO22">
        <f t="shared" si="8"/>
        <v>0</v>
      </c>
      <c r="AP22">
        <f t="shared" si="8"/>
        <v>-4.6224215861141982</v>
      </c>
      <c r="AQ22">
        <f t="shared" si="8"/>
        <v>-11.117254420437014</v>
      </c>
      <c r="AR22">
        <f t="shared" si="8"/>
        <v>-15.739676006551212</v>
      </c>
      <c r="AS22">
        <f t="shared" si="8"/>
        <v>-0.10056713164452372</v>
      </c>
      <c r="AT22">
        <f t="shared" si="8"/>
        <v>1.7582615714833434</v>
      </c>
      <c r="AU22">
        <f t="shared" si="8"/>
        <v>-14.081981566712393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-0.53135015400127372</v>
      </c>
      <c r="AK23">
        <f t="shared" si="20"/>
        <v>15.204119156328606</v>
      </c>
      <c r="AL23">
        <f t="shared" si="7"/>
        <v>-122.69145897474505</v>
      </c>
      <c r="AN23">
        <f t="shared" si="8"/>
        <v>0</v>
      </c>
      <c r="AO23">
        <f t="shared" si="8"/>
        <v>0</v>
      </c>
      <c r="AP23">
        <f t="shared" si="8"/>
        <v>-4.0757261301324581</v>
      </c>
      <c r="AQ23">
        <f t="shared" si="8"/>
        <v>-10.164379022056817</v>
      </c>
      <c r="AR23">
        <f t="shared" si="8"/>
        <v>-14.240105152189276</v>
      </c>
      <c r="AS23">
        <f t="shared" si="8"/>
        <v>-5.5083351590437604E-2</v>
      </c>
      <c r="AT23">
        <f t="shared" si="8"/>
        <v>1.5761618488379108</v>
      </c>
      <c r="AU23">
        <f t="shared" si="8"/>
        <v>-12.719026654941803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-124.29606050557459</v>
      </c>
      <c r="AN24">
        <f t="shared" si="8"/>
        <v>0</v>
      </c>
      <c r="AO24">
        <f t="shared" si="8"/>
        <v>0</v>
      </c>
      <c r="AP24">
        <f t="shared" si="8"/>
        <v>-3.5933504599836814</v>
      </c>
      <c r="AQ24">
        <f t="shared" si="8"/>
        <v>-9.3003157584019434</v>
      </c>
      <c r="AR24">
        <f t="shared" si="8"/>
        <v>-12.893666218385624</v>
      </c>
      <c r="AS24">
        <f t="shared" si="8"/>
        <v>-2.1858949771218546E-2</v>
      </c>
      <c r="AT24">
        <f t="shared" si="8"/>
        <v>1.4107300745082509</v>
      </c>
      <c r="AU24">
        <f t="shared" si="8"/>
        <v>-11.504795093648591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1.411950964691755E-2</v>
      </c>
      <c r="AK25">
        <f t="shared" si="20"/>
        <v>15.257844921467115</v>
      </c>
      <c r="AL25">
        <f t="shared" si="23"/>
        <v>-126.51302150205014</v>
      </c>
      <c r="AN25">
        <f t="shared" si="8"/>
        <v>0</v>
      </c>
      <c r="AO25">
        <f t="shared" si="8"/>
        <v>0</v>
      </c>
      <c r="AP25">
        <f t="shared" si="8"/>
        <v>-3.1677153869440264</v>
      </c>
      <c r="AQ25">
        <f t="shared" si="8"/>
        <v>-8.5497517915492978</v>
      </c>
      <c r="AR25">
        <f t="shared" si="8"/>
        <v>-11.717467178493324</v>
      </c>
      <c r="AS25">
        <f t="shared" si="8"/>
        <v>1.1668717232314366E-3</v>
      </c>
      <c r="AT25">
        <f t="shared" si="8"/>
        <v>1.2609466080287823</v>
      </c>
      <c r="AU25">
        <f t="shared" si="8"/>
        <v>-10.455353698741311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0.25850514087511556</v>
      </c>
      <c r="AK26">
        <f t="shared" si="20"/>
        <v>15.256856555791831</v>
      </c>
      <c r="AL26">
        <f t="shared" si="23"/>
        <v>-129.27483816302447</v>
      </c>
      <c r="AN26">
        <f t="shared" si="8"/>
        <v>0</v>
      </c>
      <c r="AO26">
        <f t="shared" si="8"/>
        <v>0</v>
      </c>
      <c r="AP26">
        <f t="shared" si="8"/>
        <v>-2.7921425063213499</v>
      </c>
      <c r="AQ26">
        <f t="shared" si="8"/>
        <v>-7.8916303523878089</v>
      </c>
      <c r="AR26">
        <f t="shared" si="8"/>
        <v>-10.683772858709158</v>
      </c>
      <c r="AS26">
        <f t="shared" si="8"/>
        <v>1.9074565893234984E-2</v>
      </c>
      <c r="AT26">
        <f t="shared" si="8"/>
        <v>1.1257722562572823</v>
      </c>
      <c r="AU26">
        <f t="shared" si="8"/>
        <v>-9.5389260365586406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0.4887315571430122</v>
      </c>
      <c r="AK27">
        <f t="shared" si="20"/>
        <v>15.238761195930573</v>
      </c>
      <c r="AL27">
        <f t="shared" si="23"/>
        <v>-157.12769397275596</v>
      </c>
      <c r="AN27">
        <f t="shared" si="8"/>
        <v>0</v>
      </c>
      <c r="AO27">
        <f t="shared" si="8"/>
        <v>0</v>
      </c>
      <c r="AP27">
        <f t="shared" si="8"/>
        <v>-2.4591255991623129</v>
      </c>
      <c r="AQ27">
        <f t="shared" si="8"/>
        <v>-8.9289376753086689</v>
      </c>
      <c r="AR27">
        <f t="shared" si="8"/>
        <v>-11.388063274470982</v>
      </c>
      <c r="AS27">
        <f t="shared" si="8"/>
        <v>3.2198662952493726E-2</v>
      </c>
      <c r="AT27">
        <f t="shared" si="8"/>
        <v>1.0039616398613891</v>
      </c>
      <c r="AU27">
        <f t="shared" si="8"/>
        <v>-10.351902971657099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2.3192066081258247</v>
      </c>
      <c r="AK28">
        <f t="shared" si="20"/>
        <v>15.204549986930562</v>
      </c>
      <c r="AL28">
        <f t="shared" si="23"/>
        <v>-185.38817805250318</v>
      </c>
      <c r="AN28">
        <f t="shared" si="8"/>
        <v>0</v>
      </c>
      <c r="AO28">
        <f t="shared" si="8"/>
        <v>0</v>
      </c>
      <c r="AP28">
        <f t="shared" si="8"/>
        <v>-2.1639193462423307</v>
      </c>
      <c r="AQ28">
        <f t="shared" si="8"/>
        <v>-9.7720315886419264</v>
      </c>
      <c r="AR28">
        <f t="shared" si="8"/>
        <v>-11.935950934884255</v>
      </c>
      <c r="AS28">
        <f t="shared" si="8"/>
        <v>0.13642340126779778</v>
      </c>
      <c r="AT28">
        <f t="shared" si="8"/>
        <v>0.89438190487028069</v>
      </c>
      <c r="AU28">
        <f t="shared" si="8"/>
        <v>-10.905145628746176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3.870485992942946</v>
      </c>
      <c r="AK29">
        <f t="shared" si="20"/>
        <v>15.042205524361755</v>
      </c>
      <c r="AL29">
        <f t="shared" si="23"/>
        <v>-215.35774589709973</v>
      </c>
      <c r="AN29">
        <f t="shared" si="8"/>
        <v>0</v>
      </c>
      <c r="AO29">
        <f t="shared" si="8"/>
        <v>0</v>
      </c>
      <c r="AP29">
        <f t="shared" si="8"/>
        <v>-1.9023484118258878</v>
      </c>
      <c r="AQ29">
        <f t="shared" si="8"/>
        <v>-10.401724584743812</v>
      </c>
      <c r="AR29">
        <f t="shared" si="8"/>
        <v>-12.304072996569699</v>
      </c>
      <c r="AS29">
        <f t="shared" si="8"/>
        <v>0.20328105720454173</v>
      </c>
      <c r="AT29">
        <f t="shared" si="8"/>
        <v>0.79002880962637034</v>
      </c>
      <c r="AU29">
        <f t="shared" si="8"/>
        <v>-11.310763129738788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5.1324874457268379</v>
      </c>
      <c r="AK30">
        <f t="shared" si="20"/>
        <v>14.771271504855747</v>
      </c>
      <c r="AL30">
        <f t="shared" si="23"/>
        <v>-249.61981029921049</v>
      </c>
      <c r="AN30">
        <f t="shared" si="8"/>
        <v>0</v>
      </c>
      <c r="AO30">
        <f t="shared" si="8"/>
        <v>0</v>
      </c>
      <c r="AP30">
        <f t="shared" si="8"/>
        <v>-1.6705717607718573</v>
      </c>
      <c r="AQ30">
        <f t="shared" si="8"/>
        <v>-10.968353252810843</v>
      </c>
      <c r="AR30">
        <f t="shared" si="8"/>
        <v>-12.6389250135827</v>
      </c>
      <c r="AS30">
        <f t="shared" si="8"/>
        <v>0.2406807098179074</v>
      </c>
      <c r="AT30">
        <f t="shared" si="8"/>
        <v>0.69267779966254661</v>
      </c>
      <c r="AU30">
        <f t="shared" si="8"/>
        <v>-11.705566504102247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6.2636772358314659</v>
      </c>
      <c r="AK31">
        <f t="shared" si="20"/>
        <v>14.411997383654869</v>
      </c>
      <c r="AL31">
        <f t="shared" si="23"/>
        <v>-287.92885686857716</v>
      </c>
      <c r="AN31">
        <f t="shared" si="8"/>
        <v>0</v>
      </c>
      <c r="AO31">
        <f t="shared" si="8"/>
        <v>0</v>
      </c>
      <c r="AP31">
        <f t="shared" si="8"/>
        <v>-1.4652102744955509</v>
      </c>
      <c r="AQ31">
        <f t="shared" si="8"/>
        <v>-11.455835472430246</v>
      </c>
      <c r="AR31">
        <f t="shared" si="8"/>
        <v>-12.921045746925797</v>
      </c>
      <c r="AS31">
        <f t="shared" si="8"/>
        <v>0.26225557906717423</v>
      </c>
      <c r="AT31">
        <f t="shared" si="8"/>
        <v>0.60341977676365455</v>
      </c>
      <c r="AU31">
        <f t="shared" si="8"/>
        <v>-12.05537039109497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7.2552318858414822</v>
      </c>
      <c r="AK32">
        <f t="shared" si="20"/>
        <v>13.973539977146666</v>
      </c>
      <c r="AL32">
        <f t="shared" si="23"/>
        <v>-329.2254733761643</v>
      </c>
      <c r="AN32">
        <f t="shared" si="8"/>
        <v>0</v>
      </c>
      <c r="AO32">
        <f t="shared" si="8"/>
        <v>0</v>
      </c>
      <c r="AP32">
        <f t="shared" si="8"/>
        <v>-1.2833234208626756</v>
      </c>
      <c r="AQ32">
        <f t="shared" si="8"/>
        <v>-11.817803914641692</v>
      </c>
      <c r="AR32">
        <f t="shared" si="8"/>
        <v>-13.101127335504367</v>
      </c>
      <c r="AS32">
        <f t="shared" si="8"/>
        <v>0.2712243269307717</v>
      </c>
      <c r="AT32">
        <f t="shared" si="8"/>
        <v>0.5223766841329931</v>
      </c>
      <c r="AU32">
        <f t="shared" si="8"/>
        <v>-12.307526324440602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8.067264998044493</v>
      </c>
      <c r="AK33">
        <f t="shared" si="20"/>
        <v>13.465673745137762</v>
      </c>
      <c r="AL33">
        <f t="shared" si="23"/>
        <v>-374.96976184019172</v>
      </c>
      <c r="AN33">
        <f t="shared" si="8"/>
        <v>0</v>
      </c>
      <c r="AO33">
        <f t="shared" si="8"/>
        <v>0</v>
      </c>
      <c r="AP33">
        <f t="shared" si="8"/>
        <v>-1.1222540551808999</v>
      </c>
      <c r="AQ33">
        <f t="shared" si="8"/>
        <v>-12.112182903072302</v>
      </c>
      <c r="AR33">
        <f t="shared" si="8"/>
        <v>-13.234436958253204</v>
      </c>
      <c r="AS33">
        <f t="shared" si="8"/>
        <v>0.26926855702384428</v>
      </c>
      <c r="AT33">
        <f t="shared" si="8"/>
        <v>0.44945623325699918</v>
      </c>
      <c r="AU33">
        <f t="shared" si="8"/>
        <v>-12.51571216797236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8.7634874418249638</v>
      </c>
      <c r="AK34">
        <f t="shared" si="20"/>
        <v>12.900965195274647</v>
      </c>
      <c r="AL34">
        <f t="shared" si="23"/>
        <v>-425.18161889661667</v>
      </c>
      <c r="AN34">
        <f t="shared" si="8"/>
        <v>0</v>
      </c>
      <c r="AO34">
        <f t="shared" si="8"/>
        <v>0</v>
      </c>
      <c r="AP34">
        <f t="shared" si="8"/>
        <v>-0.97965529857303602</v>
      </c>
      <c r="AQ34">
        <f t="shared" si="8"/>
        <v>-12.337125202937795</v>
      </c>
      <c r="AR34">
        <f t="shared" si="8"/>
        <v>-13.316780501510831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-12.671142598813359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9.3472185411097541</v>
      </c>
      <c r="AK35">
        <f t="shared" si="20"/>
        <v>12.2875210743469</v>
      </c>
      <c r="AL35">
        <f t="shared" si="23"/>
        <v>-474.88043691761226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-12.358024456604502</v>
      </c>
      <c r="AR35">
        <f t="shared" si="27"/>
        <v>-13.211611740707992</v>
      </c>
      <c r="AS35">
        <f t="shared" si="27"/>
        <v>0.24871711491877077</v>
      </c>
      <c r="AT35">
        <f t="shared" si="27"/>
        <v>0.32695467402138179</v>
      </c>
      <c r="AU35">
        <f t="shared" si="24"/>
        <v>-12.63593995176784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9.6884649371151852</v>
      </c>
      <c r="AK36">
        <f t="shared" si="20"/>
        <v>11.633215776469218</v>
      </c>
      <c r="AL36">
        <f t="shared" si="23"/>
        <v>-525.50572858932367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-12.249126142528292</v>
      </c>
      <c r="AR36">
        <f t="shared" si="27"/>
        <v>-12.991387205012954</v>
      </c>
      <c r="AS36">
        <f t="shared" si="27"/>
        <v>0.23017609812337086</v>
      </c>
      <c r="AT36">
        <f t="shared" si="27"/>
        <v>0.27637899640809627</v>
      </c>
      <c r="AU36">
        <f t="shared" si="24"/>
        <v>-12.484832110481486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9.8655908572699786</v>
      </c>
      <c r="AK37">
        <f t="shared" si="20"/>
        <v>10.955023230871154</v>
      </c>
      <c r="AL37">
        <f t="shared" si="23"/>
        <v>-578.57222795141774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-12.070449915465053</v>
      </c>
      <c r="AR37">
        <f t="shared" si="27"/>
        <v>-12.714485226138711</v>
      </c>
      <c r="AS37">
        <f t="shared" si="27"/>
        <v>0.20927161688328896</v>
      </c>
      <c r="AT37">
        <f t="shared" si="27"/>
        <v>0.23238095494594668</v>
      </c>
      <c r="AU37">
        <f t="shared" si="24"/>
        <v>-12.272832654309477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9.9422934107701053</v>
      </c>
      <c r="AK38">
        <f t="shared" si="20"/>
        <v>10.264431870862257</v>
      </c>
      <c r="AL38">
        <f t="shared" si="23"/>
        <v>-639.96731374853505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-11.946051118921051</v>
      </c>
      <c r="AR38">
        <f t="shared" si="27"/>
        <v>-12.503386279915453</v>
      </c>
      <c r="AS38">
        <f t="shared" si="27"/>
        <v>0.18830236827509686</v>
      </c>
      <c r="AT38">
        <f t="shared" si="27"/>
        <v>0.19440351943224687</v>
      </c>
      <c r="AU38">
        <f t="shared" si="24"/>
        <v>-12.12068039220811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10.045911382586297</v>
      </c>
      <c r="AK39">
        <f t="shared" si="20"/>
        <v>9.5684713321083485</v>
      </c>
      <c r="AL39">
        <f t="shared" si="23"/>
        <v>-700.54464563560691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-11.697154296402774</v>
      </c>
      <c r="AR39">
        <f t="shared" si="27"/>
        <v>-12.178101614771064</v>
      </c>
      <c r="AS39">
        <f t="shared" si="27"/>
        <v>0.16987932500182754</v>
      </c>
      <c r="AT39">
        <f t="shared" si="27"/>
        <v>0.16180567290445541</v>
      </c>
      <c r="AU39">
        <f t="shared" si="24"/>
        <v>-11.846416616864781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10.00060096038959</v>
      </c>
      <c r="AK40">
        <f t="shared" si="20"/>
        <v>8.8652575353273075</v>
      </c>
      <c r="AL40">
        <f t="shared" si="23"/>
        <v>-754.45392003761037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-11.262090427470872</v>
      </c>
      <c r="AR40">
        <f t="shared" si="27"/>
        <v>-11.675951413101085</v>
      </c>
      <c r="AS40">
        <f t="shared" si="27"/>
        <v>0.15099385035357493</v>
      </c>
      <c r="AT40">
        <f t="shared" si="27"/>
        <v>0.13385189299493525</v>
      </c>
      <c r="AU40">
        <f t="shared" si="24"/>
        <v>-11.391105669752577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9.7473106631733941</v>
      </c>
      <c r="AK41">
        <f t="shared" si="20"/>
        <v>8.1652154681000368</v>
      </c>
      <c r="AL41">
        <f t="shared" si="23"/>
        <v>-809.3581797379386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-10.797231078706258</v>
      </c>
      <c r="AR41">
        <f t="shared" si="27"/>
        <v>-11.152257397425688</v>
      </c>
      <c r="AS41">
        <f t="shared" si="27"/>
        <v>0.1314013861208419</v>
      </c>
      <c r="AT41">
        <f t="shared" si="27"/>
        <v>0.11007350309837946</v>
      </c>
      <c r="AU41">
        <f t="shared" si="24"/>
        <v>-10.910782508206465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9.4447491462977951</v>
      </c>
      <c r="AK42">
        <f t="shared" si="20"/>
        <v>7.4829037216778991</v>
      </c>
      <c r="AL42">
        <f t="shared" si="23"/>
        <v>-861.64622853683659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-10.271332360331018</v>
      </c>
      <c r="AR42">
        <f t="shared" si="27"/>
        <v>-10.574878934695896</v>
      </c>
      <c r="AS42">
        <f t="shared" si="27"/>
        <v>0.11368091051258121</v>
      </c>
      <c r="AT42">
        <f t="shared" si="27"/>
        <v>9.0067326848143323E-2</v>
      </c>
      <c r="AU42">
        <f t="shared" si="24"/>
        <v>-10.371130697335172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9.0637592063948631</v>
      </c>
      <c r="AK43">
        <f t="shared" si="20"/>
        <v>6.8217712814370532</v>
      </c>
      <c r="AL43">
        <f t="shared" si="23"/>
        <v>-914.72551356777819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-9.7425181049446863</v>
      </c>
      <c r="AR43">
        <f t="shared" si="27"/>
        <v>-10.001089076680126</v>
      </c>
      <c r="AS43">
        <f t="shared" si="27"/>
        <v>9.7406390964040412E-2</v>
      </c>
      <c r="AT43">
        <f t="shared" si="27"/>
        <v>7.3312199207377346E-2</v>
      </c>
      <c r="AU43">
        <f t="shared" si="24"/>
        <v>-9.8303704865087091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8.6643277889302937</v>
      </c>
      <c r="AK44">
        <f t="shared" si="20"/>
        <v>6.1873081369894125</v>
      </c>
      <c r="AL44">
        <f t="shared" si="23"/>
        <v>-971.24667432818649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-9.242648243050672</v>
      </c>
      <c r="AR44">
        <f t="shared" si="27"/>
        <v>-9.4619638644666271</v>
      </c>
      <c r="AS44">
        <f t="shared" si="27"/>
        <v>8.3137305475786447E-2</v>
      </c>
      <c r="AT44">
        <f t="shared" si="27"/>
        <v>5.9369421285620103E-2</v>
      </c>
      <c r="AU44">
        <f t="shared" si="24"/>
        <v>-9.3194571377052196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8.2799783180378199</v>
      </c>
      <c r="AK45">
        <f t="shared" si="20"/>
        <v>5.5808051917642922</v>
      </c>
      <c r="AL45">
        <f t="shared" si="23"/>
        <v>-1022.7092764117647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-8.6954237997245531</v>
      </c>
      <c r="AR45">
        <f t="shared" si="27"/>
        <v>-8.8805877198550025</v>
      </c>
      <c r="AS45">
        <f t="shared" si="27"/>
        <v>7.0936906838111977E-2</v>
      </c>
      <c r="AT45">
        <f t="shared" si="27"/>
        <v>4.7812330269924146E-2</v>
      </c>
      <c r="AU45">
        <f t="shared" si="24"/>
        <v>-8.7618384827469669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7.835897080963079</v>
      </c>
      <c r="AK46">
        <f t="shared" si="20"/>
        <v>5.0012067095016448</v>
      </c>
      <c r="AL46">
        <f t="shared" si="23"/>
        <v>-1067.5827121571381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-8.1089559665915232</v>
      </c>
      <c r="AR46">
        <f t="shared" si="27"/>
        <v>-8.2645186900259535</v>
      </c>
      <c r="AS46">
        <f t="shared" si="27"/>
        <v>5.9939587300090608E-2</v>
      </c>
      <c r="AT46">
        <f t="shared" si="27"/>
        <v>3.8256023920764562E-2</v>
      </c>
      <c r="AU46">
        <f t="shared" si="24"/>
        <v>-8.166323078805096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7.3415213962687815</v>
      </c>
      <c r="AK47">
        <f t="shared" si="20"/>
        <v>4.4526939138342287</v>
      </c>
      <c r="AL47">
        <f t="shared" si="23"/>
        <v>-1111.0708854713541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-7.5389593178128163</v>
      </c>
      <c r="AR47">
        <f t="shared" si="27"/>
        <v>-7.6689266943879373</v>
      </c>
      <c r="AS47">
        <f t="shared" si="27"/>
        <v>5.0141009257552674E-2</v>
      </c>
      <c r="AT47">
        <f t="shared" si="27"/>
        <v>3.0410940008712684E-2</v>
      </c>
      <c r="AU47">
        <f t="shared" si="24"/>
        <v>-7.5883747451216719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6.8537498800246297</v>
      </c>
      <c r="AK48">
        <f t="shared" si="20"/>
        <v>3.9387874160954142</v>
      </c>
      <c r="AL48">
        <f t="shared" si="23"/>
        <v>-1151.9966955263626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-6.982815146359493</v>
      </c>
      <c r="AR48">
        <f t="shared" si="27"/>
        <v>-7.0907142087214998</v>
      </c>
      <c r="AS48">
        <f t="shared" si="27"/>
        <v>4.1794316876627914E-2</v>
      </c>
      <c r="AT48">
        <f t="shared" si="27"/>
        <v>2.4018811929182139E-2</v>
      </c>
      <c r="AU48">
        <f t="shared" si="24"/>
        <v>-7.0249010799156899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6.3710210054771608</v>
      </c>
      <c r="AK49">
        <f t="shared" si="20"/>
        <v>3.4590249244936899</v>
      </c>
      <c r="AL49">
        <f t="shared" si="23"/>
        <v>-1190.6597618421854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-6.4473340025114005</v>
      </c>
      <c r="AR49">
        <f t="shared" si="27"/>
        <v>-6.5362617325610195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-6.4827404509762783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5.9010892338665002</v>
      </c>
      <c r="AK50">
        <f t="shared" si="20"/>
        <v>3.0130534541102887</v>
      </c>
      <c r="AL50">
        <f t="shared" si="23"/>
        <v>-1226.2916691110536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-5.9320393626103725</v>
      </c>
      <c r="AR50">
        <f t="shared" si="27"/>
        <v>-6.0047130846309082</v>
      </c>
      <c r="AS50">
        <f t="shared" si="27"/>
        <v>2.868699887718628E-2</v>
      </c>
      <c r="AT50">
        <f t="shared" si="27"/>
        <v>1.464737400663403E-2</v>
      </c>
      <c r="AU50">
        <f t="shared" si="24"/>
        <v>-5.9613787117470869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5.4443208191774204</v>
      </c>
      <c r="AK51">
        <f t="shared" si="20"/>
        <v>2.5999772077396339</v>
      </c>
      <c r="AL51">
        <f t="shared" si="23"/>
        <v>-1256.6073045833596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-5.4303509681848885</v>
      </c>
      <c r="AR51">
        <f t="shared" si="27"/>
        <v>-5.489158996502713</v>
      </c>
      <c r="AS51">
        <f t="shared" si="27"/>
        <v>2.3630810685529365E-2</v>
      </c>
      <c r="AT51">
        <f t="shared" si="27"/>
        <v>1.12850750760991E-2</v>
      </c>
      <c r="AU51">
        <f t="shared" si="24"/>
        <v>-5.4542431107410847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4.9948879829768984</v>
      </c>
      <c r="AK52">
        <f t="shared" si="20"/>
        <v>2.2188747503972142</v>
      </c>
      <c r="AL52">
        <f t="shared" si="23"/>
        <v>-1283.7230855393525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-4.9558745204946213</v>
      </c>
      <c r="AR52">
        <f t="shared" si="27"/>
        <v>-5.0029007424336314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-4.9749445035340871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4.5670682837017758</v>
      </c>
      <c r="AK53">
        <f t="shared" si="20"/>
        <v>1.8692325915888315</v>
      </c>
      <c r="AL53">
        <f t="shared" si="23"/>
        <v>-1299.2696862290131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-4.4808926337292583</v>
      </c>
      <c r="AR53">
        <f t="shared" si="27"/>
        <v>-4.5179795622737622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-4.4957087937405671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4.1337442080213442</v>
      </c>
      <c r="AK54">
        <f t="shared" si="20"/>
        <v>1.5495378117297069</v>
      </c>
      <c r="AL54">
        <f t="shared" si="23"/>
        <v>-1299.2978456563644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-4.002891604022067</v>
      </c>
      <c r="AR54">
        <f t="shared" si="27"/>
        <v>-4.0316709081850606</v>
      </c>
      <c r="AS54">
        <f t="shared" si="27"/>
        <v>1.2770986424176451E-2</v>
      </c>
      <c r="AT54">
        <f t="shared" si="27"/>
        <v>4.7872159866467461E-3</v>
      </c>
      <c r="AU54">
        <f t="shared" si="24"/>
        <v>-4.0141127057742372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3.6929376524971556</v>
      </c>
      <c r="AK55">
        <f t="shared" si="20"/>
        <v>1.2601757171682129</v>
      </c>
      <c r="AL55">
        <f t="shared" si="23"/>
        <v>-1281.4986588588374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-3.5266819703580397</v>
      </c>
      <c r="AR55">
        <f t="shared" si="27"/>
        <v>-3.5485941376031858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-3.534931294233604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3.2499373707822254</v>
      </c>
      <c r="AK56">
        <f t="shared" si="20"/>
        <v>1.0016700814934121</v>
      </c>
      <c r="AL56">
        <f t="shared" si="23"/>
        <v>-1237.9636972403302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-3.0431124455006717</v>
      </c>
      <c r="AR56">
        <f t="shared" si="27"/>
        <v>-3.0594381237450765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-3.0489668874967766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2.7960190530222739</v>
      </c>
      <c r="AK57">
        <f t="shared" si="20"/>
        <v>0.77417446553865621</v>
      </c>
      <c r="AL57">
        <f t="shared" si="23"/>
        <v>-1167.8443402598868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-2.564083081918747</v>
      </c>
      <c r="AR57">
        <f t="shared" si="27"/>
        <v>-2.5759497322850078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-2.56809884878207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2.3434639814915972</v>
      </c>
      <c r="AK58">
        <f t="shared" si="20"/>
        <v>0.57845313182709701</v>
      </c>
      <c r="AL58">
        <f t="shared" si="23"/>
        <v>-1070.5334598467964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-2.0992320852379769</v>
      </c>
      <c r="AR58">
        <f t="shared" si="27"/>
        <v>-2.1076221244586302</v>
      </c>
      <c r="AS58">
        <f t="shared" si="27"/>
        <v>4.6011568261464094E-3</v>
      </c>
      <c r="AT58">
        <f t="shared" si="27"/>
        <v>1.1357347913740741E-3</v>
      </c>
      <c r="AU58">
        <f t="shared" si="24"/>
        <v>-2.1018852328411097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1.9022507455708784</v>
      </c>
      <c r="AK59">
        <f t="shared" si="20"/>
        <v>0.41441065312268521</v>
      </c>
      <c r="AL59">
        <f t="shared" si="23"/>
        <v>-952.00787061211804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-1.6672158790121197</v>
      </c>
      <c r="AR59">
        <f t="shared" si="27"/>
        <v>-1.6729648585156491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-1.6689036686592722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1.4913396828807821</v>
      </c>
      <c r="AK60">
        <f t="shared" si="20"/>
        <v>0.28125310093272371</v>
      </c>
      <c r="AL60">
        <f t="shared" si="23"/>
        <v>-820.65081095980372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-1.2834673942211459</v>
      </c>
      <c r="AR60">
        <f t="shared" si="27"/>
        <v>-1.2872656140666516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-1.2844911335156854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1.1264350762467374</v>
      </c>
      <c r="AK61">
        <f t="shared" si="20"/>
        <v>0.17685932313106895</v>
      </c>
      <c r="AL61">
        <f t="shared" si="23"/>
        <v>-682.12719888495758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-0.95269576362698227</v>
      </c>
      <c r="AR61">
        <f t="shared" si="27"/>
        <v>-0.95510042290536501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-0.95327905695191739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0.81248833686411848</v>
      </c>
      <c r="AK62">
        <f t="shared" si="20"/>
        <v>9.8008867793797305E-2</v>
      </c>
      <c r="AL62">
        <f t="shared" si="23"/>
        <v>-543.56636672174784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-0.67793760774441147</v>
      </c>
      <c r="AR62">
        <f t="shared" si="27"/>
        <v>-0.67938521717738032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-0.67824912052734965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0.55275240527756941</v>
      </c>
      <c r="AK63">
        <f t="shared" si="20"/>
        <v>4.1134684213309007E-2</v>
      </c>
      <c r="AL63">
        <f t="shared" si="23"/>
        <v>-410.12410367298031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-0.45675225126675212</v>
      </c>
      <c r="AR63">
        <f t="shared" si="27"/>
        <v>-0.45757508235355598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-0.45691344117884625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0.3449797490642138</v>
      </c>
      <c r="AK64">
        <f t="shared" si="20"/>
        <v>2.4420158438791442E-3</v>
      </c>
      <c r="AL64">
        <f t="shared" si="23"/>
        <v>-290.12984411497837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-0.28850457162483512</v>
      </c>
      <c r="AR64">
        <f t="shared" si="27"/>
        <v>-0.28894339096029581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-0.28859780376763933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0.18870769465828285</v>
      </c>
      <c r="AK65">
        <f t="shared" si="20"/>
        <v>-2.1706566590615824E-2</v>
      </c>
      <c r="AL65">
        <f t="shared" si="23"/>
        <v>-176.41065358885021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-0.1565948085247417</v>
      </c>
      <c r="AR65">
        <f t="shared" si="27"/>
        <v>-0.15682609866452599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-0.15667777788503995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-106.16622269103443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-8.4093625060455507E-2</v>
      </c>
      <c r="AR66">
        <f t="shared" si="27"/>
        <v>-8.421397539824009E-2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-8.4188144452023009E-2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-63.185457589137314</v>
      </c>
      <c r="AN67">
        <f t="shared" ref="AN67:AU98" si="35">AE67*$K67</f>
        <v>0</v>
      </c>
      <c r="AO67">
        <f t="shared" si="35"/>
        <v>0</v>
      </c>
      <c r="AP67">
        <f t="shared" si="35"/>
        <v>-6.1731014647089432E-5</v>
      </c>
      <c r="AQ67">
        <f t="shared" si="35"/>
        <v>-4.4650087501791606E-2</v>
      </c>
      <c r="AR67">
        <f t="shared" si="35"/>
        <v>-4.4711818516438691E-2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-4.4736673101143612E-2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-37.14494444487309</v>
      </c>
      <c r="AN68">
        <f t="shared" si="35"/>
        <v>0</v>
      </c>
      <c r="AO68">
        <f t="shared" si="35"/>
        <v>0</v>
      </c>
      <c r="AP68">
        <f t="shared" si="35"/>
        <v>-3.1157273397459463E-5</v>
      </c>
      <c r="AQ68">
        <f t="shared" si="35"/>
        <v>-2.3408534192378511E-2</v>
      </c>
      <c r="AR68">
        <f t="shared" si="35"/>
        <v>-2.3439691465775968E-2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-2.3481629945214501E-2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-21.487603803976956</v>
      </c>
      <c r="AN69">
        <f t="shared" si="35"/>
        <v>0</v>
      </c>
      <c r="AO69">
        <f t="shared" si="35"/>
        <v>0</v>
      </c>
      <c r="AP69">
        <f t="shared" si="35"/>
        <v>-1.5472112790702224E-5</v>
      </c>
      <c r="AQ69">
        <f t="shared" si="35"/>
        <v>-1.2068691373123556E-2</v>
      </c>
      <c r="AR69">
        <f t="shared" si="35"/>
        <v>-1.2084163485914257E-2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-1.2128259801737984E-2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-12.256997625174252</v>
      </c>
      <c r="AN70">
        <f t="shared" si="35"/>
        <v>0</v>
      </c>
      <c r="AO70">
        <f t="shared" si="35"/>
        <v>0</v>
      </c>
      <c r="AP70">
        <f t="shared" si="35"/>
        <v>-7.547054480739371E-6</v>
      </c>
      <c r="AQ70">
        <f t="shared" si="35"/>
        <v>-6.1291880753277742E-3</v>
      </c>
      <c r="AR70">
        <f t="shared" si="35"/>
        <v>-6.1367351298085137E-3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-6.176985516839404E-3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-6.8836575442103856</v>
      </c>
      <c r="AN71">
        <f t="shared" si="35"/>
        <v>0</v>
      </c>
      <c r="AO71">
        <f t="shared" si="35"/>
        <v>0</v>
      </c>
      <c r="AP71">
        <f t="shared" si="35"/>
        <v>-3.6117712823299715E-6</v>
      </c>
      <c r="AQ71">
        <f t="shared" si="35"/>
        <v>-3.0592858033235784E-3</v>
      </c>
      <c r="AR71">
        <f t="shared" si="35"/>
        <v>-3.0628975746059082E-3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-3.0973744734700765E-3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-3.8052339493175973</v>
      </c>
      <c r="AN72">
        <f t="shared" si="35"/>
        <v>0</v>
      </c>
      <c r="AO72">
        <f t="shared" si="35"/>
        <v>0</v>
      </c>
      <c r="AP72">
        <f t="shared" si="35"/>
        <v>-1.6940776499757908E-6</v>
      </c>
      <c r="AQ72">
        <f t="shared" si="35"/>
        <v>-1.4984701799408803E-3</v>
      </c>
      <c r="AR72">
        <f t="shared" si="35"/>
        <v>-1.5001642575908562E-3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-1.5287546763191346E-3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-2.0747679858636854</v>
      </c>
      <c r="AN73">
        <f t="shared" si="35"/>
        <v>0</v>
      </c>
      <c r="AO73">
        <f t="shared" si="35"/>
        <v>0</v>
      </c>
      <c r="AP73">
        <f t="shared" si="35"/>
        <v>-7.7728495086474249E-7</v>
      </c>
      <c r="AQ73">
        <f t="shared" si="35"/>
        <v>-7.2015868616742956E-4</v>
      </c>
      <c r="AR73">
        <f t="shared" si="35"/>
        <v>-7.2093597111829431E-4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-7.4423133441993156E-4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-1.1169817526757382</v>
      </c>
      <c r="AN74">
        <f t="shared" si="35"/>
        <v>0</v>
      </c>
      <c r="AO74">
        <f t="shared" si="35"/>
        <v>0</v>
      </c>
      <c r="AP74">
        <f t="shared" si="35"/>
        <v>-3.4846925504771871E-7</v>
      </c>
      <c r="AQ74">
        <f t="shared" si="35"/>
        <v>-3.3859512116308029E-4</v>
      </c>
      <c r="AR74">
        <f t="shared" si="35"/>
        <v>-3.3894359041812804E-4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-3.5773914841689752E-4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-0.59767819096277619</v>
      </c>
      <c r="AN75">
        <f t="shared" si="35"/>
        <v>0</v>
      </c>
      <c r="AO75">
        <f t="shared" si="35"/>
        <v>0</v>
      </c>
      <c r="AP75">
        <f t="shared" si="35"/>
        <v>-1.5234567003347241E-7</v>
      </c>
      <c r="AQ75">
        <f t="shared" si="35"/>
        <v>-1.556762607676361E-4</v>
      </c>
      <c r="AR75">
        <f t="shared" si="35"/>
        <v>-1.5582860643766956E-4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-1.7091090610140823E-4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-0.32110766430663945</v>
      </c>
      <c r="AN76">
        <f t="shared" si="35"/>
        <v>0</v>
      </c>
      <c r="AO76">
        <f t="shared" si="35"/>
        <v>0</v>
      </c>
      <c r="AP76">
        <f t="shared" si="35"/>
        <v>-6.4808211077411775E-8</v>
      </c>
      <c r="AQ76">
        <f t="shared" si="35"/>
        <v>-6.9854479398604011E-5</v>
      </c>
      <c r="AR76">
        <f t="shared" si="35"/>
        <v>-6.9919287609681425E-5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-8.1985116221079915E-5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-0.17615656721832657</v>
      </c>
      <c r="AN77">
        <f t="shared" si="35"/>
        <v>0</v>
      </c>
      <c r="AO77">
        <f t="shared" si="35"/>
        <v>0</v>
      </c>
      <c r="AP77">
        <f t="shared" si="35"/>
        <v>-2.6791836669171483E-8</v>
      </c>
      <c r="AQ77">
        <f t="shared" si="35"/>
        <v>-3.0493992765326419E-5</v>
      </c>
      <c r="AR77">
        <f t="shared" si="35"/>
        <v>-3.0520784601995589E-5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-4.0157360648596445E-5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-0.10141790329608266</v>
      </c>
      <c r="AN78">
        <f t="shared" si="35"/>
        <v>0</v>
      </c>
      <c r="AO78">
        <f t="shared" si="35"/>
        <v>0</v>
      </c>
      <c r="AP78">
        <f t="shared" si="35"/>
        <v>-1.0739796028136974E-8</v>
      </c>
      <c r="AQ78">
        <f t="shared" si="35"/>
        <v>-1.2942273884791388E-5</v>
      </c>
      <c r="AR78">
        <f t="shared" si="35"/>
        <v>-1.2953013680819525E-5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-2.0642530144776789E-5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-6.3064267187073808E-2</v>
      </c>
      <c r="AN79">
        <f t="shared" si="35"/>
        <v>0</v>
      </c>
      <c r="AO79">
        <f t="shared" si="35"/>
        <v>0</v>
      </c>
      <c r="AP79">
        <f t="shared" si="35"/>
        <v>-4.1695647301619653E-9</v>
      </c>
      <c r="AQ79">
        <f t="shared" si="35"/>
        <v>-5.3236478304233947E-6</v>
      </c>
      <c r="AR79">
        <f t="shared" si="35"/>
        <v>-5.3278173951535566E-6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-1.1460765609412729E-5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-4.3205000624826684E-2</v>
      </c>
      <c r="AN80">
        <f t="shared" si="35"/>
        <v>0</v>
      </c>
      <c r="AO80">
        <f t="shared" si="35"/>
        <v>0</v>
      </c>
      <c r="AP80">
        <f t="shared" si="35"/>
        <v>-1.5669889450436149E-9</v>
      </c>
      <c r="AQ80">
        <f t="shared" si="35"/>
        <v>-2.1186084503674076E-6</v>
      </c>
      <c r="AR80">
        <f t="shared" si="35"/>
        <v>-2.1201754393124514E-6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-7.0104560367252544E-6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-3.2549585279929891E-2</v>
      </c>
      <c r="AN81">
        <f t="shared" si="35"/>
        <v>0</v>
      </c>
      <c r="AO81">
        <f t="shared" si="35"/>
        <v>0</v>
      </c>
      <c r="AP81">
        <f t="shared" si="35"/>
        <v>-5.6897356002658206E-10</v>
      </c>
      <c r="AQ81">
        <f t="shared" si="35"/>
        <v>-8.1613273961018451E-7</v>
      </c>
      <c r="AR81">
        <f t="shared" si="35"/>
        <v>-8.1670171317021119E-7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-4.7156296666755368E-6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-2.6379423229493264E-2</v>
      </c>
      <c r="AN82">
        <f t="shared" si="35"/>
        <v>0</v>
      </c>
      <c r="AO82">
        <f t="shared" si="35"/>
        <v>0</v>
      </c>
      <c r="AP82">
        <f t="shared" si="35"/>
        <v>-1.9923250671218488E-10</v>
      </c>
      <c r="AQ82">
        <f t="shared" si="35"/>
        <v>-3.0369947938274032E-7</v>
      </c>
      <c r="AR82">
        <f t="shared" si="35"/>
        <v>-3.0389871188945251E-7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-3.4122552040046011E-6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-2.23997882753268E-2</v>
      </c>
      <c r="AN83">
        <f t="shared" si="35"/>
        <v>0</v>
      </c>
      <c r="AO83">
        <f t="shared" si="35"/>
        <v>0</v>
      </c>
      <c r="AP83">
        <f t="shared" si="35"/>
        <v>-6.7158015580380099E-11</v>
      </c>
      <c r="AQ83">
        <f t="shared" si="35"/>
        <v>-1.0894928945985472E-7</v>
      </c>
      <c r="AR83">
        <f t="shared" si="35"/>
        <v>-1.0901644747543512E-7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-2.5870337813699615E-6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-1.9522113492465996E-2</v>
      </c>
      <c r="AN84">
        <f t="shared" si="35"/>
        <v>0</v>
      </c>
      <c r="AO84">
        <f t="shared" si="35"/>
        <v>0</v>
      </c>
      <c r="AP84">
        <f t="shared" si="35"/>
        <v>-2.1755809166007176E-11</v>
      </c>
      <c r="AQ84">
        <f t="shared" si="35"/>
        <v>-3.7607079605935947E-8</v>
      </c>
      <c r="AR84">
        <f t="shared" si="35"/>
        <v>-3.7628835415101952E-8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-2.0131076395189654E-6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-1.7240229121940481E-2</v>
      </c>
      <c r="AN85">
        <f t="shared" si="35"/>
        <v>0</v>
      </c>
      <c r="AO85">
        <f t="shared" si="35"/>
        <v>0</v>
      </c>
      <c r="AP85">
        <f t="shared" si="35"/>
        <v>-6.7605246728277141E-12</v>
      </c>
      <c r="AQ85">
        <f t="shared" si="35"/>
        <v>-1.2470056643553627E-8</v>
      </c>
      <c r="AR85">
        <f t="shared" si="35"/>
        <v>-1.2476817168226454E-8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-1.5873225072716753E-6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-1.5320346954848985E-2</v>
      </c>
      <c r="AN86">
        <f t="shared" si="35"/>
        <v>0</v>
      </c>
      <c r="AO86">
        <f t="shared" si="35"/>
        <v>0</v>
      </c>
      <c r="AP86">
        <f t="shared" si="35"/>
        <v>-2.0109047300049227E-12</v>
      </c>
      <c r="AQ86">
        <f t="shared" si="35"/>
        <v>-3.9649161861552887E-9</v>
      </c>
      <c r="AR86">
        <f t="shared" si="35"/>
        <v>-3.9669270908852935E-9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-1.2594261865579682E-6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-1.3652244027634951E-2</v>
      </c>
      <c r="AN87">
        <f t="shared" si="35"/>
        <v>0</v>
      </c>
      <c r="AO87">
        <f t="shared" si="35"/>
        <v>0</v>
      </c>
      <c r="AP87">
        <f t="shared" si="35"/>
        <v>-5.7136211342816098E-13</v>
      </c>
      <c r="AQ87">
        <f t="shared" si="35"/>
        <v>-1.2061340318440476E-9</v>
      </c>
      <c r="AR87">
        <f t="shared" si="35"/>
        <v>-1.2067053939574757E-9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-1.0020517208466512E-6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-1.2180174434250367E-2</v>
      </c>
      <c r="AN88">
        <f t="shared" si="35"/>
        <v>0</v>
      </c>
      <c r="AO88">
        <f t="shared" si="35"/>
        <v>0</v>
      </c>
      <c r="AP88">
        <f t="shared" si="35"/>
        <v>-1.5476753596477161E-13</v>
      </c>
      <c r="AQ88">
        <f t="shared" si="35"/>
        <v>-3.5027576072619203E-10</v>
      </c>
      <c r="AR88">
        <f t="shared" si="35"/>
        <v>-3.5043052826215679E-10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-7.9821811759004612E-7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-1.0872045105427733E-2</v>
      </c>
      <c r="AN89">
        <f t="shared" si="35"/>
        <v>0</v>
      </c>
      <c r="AO89">
        <f t="shared" si="35"/>
        <v>0</v>
      </c>
      <c r="AP89">
        <f t="shared" si="35"/>
        <v>-3.9540507969915633E-14</v>
      </c>
      <c r="AQ89">
        <f t="shared" si="35"/>
        <v>-9.7262938998944988E-11</v>
      </c>
      <c r="AR89">
        <f t="shared" si="35"/>
        <v>-9.7302479506914909E-11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-6.3615258441777475E-7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-9.7061860145448015E-3</v>
      </c>
      <c r="AN90">
        <f t="shared" si="35"/>
        <v>0</v>
      </c>
      <c r="AO90">
        <f t="shared" si="35"/>
        <v>0</v>
      </c>
      <c r="AP90">
        <f t="shared" si="35"/>
        <v>-9.4966553761563021E-15</v>
      </c>
      <c r="AQ90">
        <f t="shared" si="35"/>
        <v>-2.5454329347251263E-11</v>
      </c>
      <c r="AR90">
        <f t="shared" si="35"/>
        <v>-2.546382600262742E-11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-5.070848527212479E-7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-8.6659365987461906E-3</v>
      </c>
      <c r="AN91">
        <f t="shared" si="35"/>
        <v>0</v>
      </c>
      <c r="AO91">
        <f t="shared" si="35"/>
        <v>0</v>
      </c>
      <c r="AP91">
        <f t="shared" si="35"/>
        <v>-2.1364632298272535E-15</v>
      </c>
      <c r="AQ91">
        <f t="shared" si="35"/>
        <v>-6.2579017901680489E-12</v>
      </c>
      <c r="AR91">
        <f t="shared" si="35"/>
        <v>-6.2600382533978752E-12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-4.042309035556119E-7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-7.7373581731262769E-3</v>
      </c>
      <c r="AN92">
        <f t="shared" si="35"/>
        <v>0</v>
      </c>
      <c r="AO92">
        <f t="shared" si="35"/>
        <v>0</v>
      </c>
      <c r="AP92">
        <f t="shared" si="35"/>
        <v>-4.4841447684787917E-16</v>
      </c>
      <c r="AQ92">
        <f t="shared" si="35"/>
        <v>-1.4400664138029966E-12</v>
      </c>
      <c r="AR92">
        <f t="shared" si="35"/>
        <v>-1.4405148282798445E-12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-3.2224685223175518E-7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-6.9083329450124412E-3</v>
      </c>
      <c r="AN93">
        <f t="shared" si="35"/>
        <v>0</v>
      </c>
      <c r="AO93">
        <f t="shared" si="35"/>
        <v>0</v>
      </c>
      <c r="AP93">
        <f t="shared" si="35"/>
        <v>-8.7415114022120531E-17</v>
      </c>
      <c r="AQ93">
        <f t="shared" si="35"/>
        <v>-3.0895125390591558E-13</v>
      </c>
      <c r="AR93">
        <f t="shared" si="35"/>
        <v>-3.090386690199377E-13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-2.5689237849656895E-7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-6.1681488496498835E-3</v>
      </c>
      <c r="AN94">
        <f t="shared" si="35"/>
        <v>0</v>
      </c>
      <c r="AO94">
        <f t="shared" si="35"/>
        <v>0</v>
      </c>
      <c r="AP94">
        <f t="shared" si="35"/>
        <v>-1.5741267369677495E-17</v>
      </c>
      <c r="AQ94">
        <f t="shared" si="35"/>
        <v>-6.1527449489161189E-14</v>
      </c>
      <c r="AR94">
        <f t="shared" si="35"/>
        <v>-6.1543190756530863E-14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-2.0479284654176494E-7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-5.5072744855649992E-3</v>
      </c>
      <c r="AN95">
        <f t="shared" si="35"/>
        <v>0</v>
      </c>
      <c r="AO95">
        <f t="shared" si="35"/>
        <v>0</v>
      </c>
      <c r="AP95">
        <f t="shared" si="35"/>
        <v>-2.6005775371814443E-18</v>
      </c>
      <c r="AQ95">
        <f t="shared" si="35"/>
        <v>-1.1313578441372768E-14</v>
      </c>
      <c r="AR95">
        <f t="shared" si="35"/>
        <v>-1.131617901890995E-14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-1.6325956569057374E-7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-4.9172090934194376E-3</v>
      </c>
      <c r="AN96">
        <f t="shared" si="35"/>
        <v>0</v>
      </c>
      <c r="AO96">
        <f t="shared" si="35"/>
        <v>0</v>
      </c>
      <c r="AP96">
        <f t="shared" si="35"/>
        <v>-3.9097046471655848E-19</v>
      </c>
      <c r="AQ96">
        <f t="shared" si="35"/>
        <v>-1.9077543226134681E-15</v>
      </c>
      <c r="AR96">
        <f t="shared" si="35"/>
        <v>-1.9081452930781847E-15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-1.3014951910837438E-7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-4.3903652100072315E-3</v>
      </c>
      <c r="AN97">
        <f t="shared" si="35"/>
        <v>0</v>
      </c>
      <c r="AO97">
        <f t="shared" si="35"/>
        <v>0</v>
      </c>
      <c r="AP97">
        <f t="shared" si="35"/>
        <v>-5.2965585005997235E-20</v>
      </c>
      <c r="AQ97">
        <f t="shared" si="35"/>
        <v>-2.9262437934167498E-16</v>
      </c>
      <c r="AR97">
        <f t="shared" si="35"/>
        <v>-2.9267734492668094E-16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-1.0375439857113111E-7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1940.395202168382</v>
      </c>
      <c r="AO100" s="8">
        <f t="shared" si="51"/>
        <v>-194.03952021683821</v>
      </c>
      <c r="AP100" s="8">
        <f t="shared" si="51"/>
        <v>-2848.4893530102572</v>
      </c>
      <c r="AQ100" s="8">
        <f>SUM(AQ3:AQ98)</f>
        <v>-936.38211543912996</v>
      </c>
      <c r="AR100" s="8">
        <f t="shared" ref="AR100:AU100" si="52">SUM(AR3:AR98)</f>
        <v>-2038.5157864978403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-2098.0875299813788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EE16C-44BD-4F71-9888-C2E01A84462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3139.6845625673532</v>
      </c>
      <c r="K3">
        <v>1</v>
      </c>
      <c r="L3" s="2">
        <v>0</v>
      </c>
      <c r="O3">
        <f>$C$3</f>
        <v>3139.6845625673532</v>
      </c>
      <c r="P3">
        <f>O3*C5</f>
        <v>313.96845625673535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3139.6845625673532</v>
      </c>
      <c r="AF3">
        <f t="shared" ref="AF3:AG34" si="3">-$Z3*P3</f>
        <v>-313.96845625673535</v>
      </c>
      <c r="AG3">
        <f t="shared" si="3"/>
        <v>-2519.9082039999998</v>
      </c>
      <c r="AH3">
        <f t="shared" ref="AH3:AH66" si="4">-X3*R3</f>
        <v>0</v>
      </c>
      <c r="AI3">
        <f t="shared" ref="AI3:AI66" si="5">SUM(AE3:AH3)</f>
        <v>305.80790231061792</v>
      </c>
      <c r="AJ3">
        <f t="shared" ref="AJ3:AJ66" si="6">AB3-AC3</f>
        <v>0</v>
      </c>
      <c r="AL3">
        <f t="shared" ref="AL3:AL66" si="7">SUM(AI3:AK3)</f>
        <v>305.80790231061792</v>
      </c>
      <c r="AN3">
        <f t="shared" ref="AN3:AU34" si="8">AE3*$K3</f>
        <v>3139.6845625673532</v>
      </c>
      <c r="AO3">
        <f t="shared" si="8"/>
        <v>-313.96845625673535</v>
      </c>
      <c r="AP3">
        <f t="shared" si="8"/>
        <v>-2519.9082039999998</v>
      </c>
      <c r="AQ3">
        <f t="shared" si="8"/>
        <v>0</v>
      </c>
      <c r="AR3">
        <f t="shared" si="8"/>
        <v>305.80790231061792</v>
      </c>
      <c r="AS3">
        <f t="shared" si="8"/>
        <v>0</v>
      </c>
      <c r="AT3">
        <f t="shared" si="8"/>
        <v>0</v>
      </c>
      <c r="AU3">
        <f t="shared" si="8"/>
        <v>305.80790231061792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-62.736637895181047</v>
      </c>
      <c r="AK5">
        <f t="shared" si="20"/>
        <v>11.388477410982235</v>
      </c>
      <c r="AL5">
        <f t="shared" si="7"/>
        <v>-193.12766254167209</v>
      </c>
      <c r="AN5">
        <f t="shared" si="8"/>
        <v>0</v>
      </c>
      <c r="AO5">
        <f t="shared" si="8"/>
        <v>0</v>
      </c>
      <c r="AP5">
        <f t="shared" si="8"/>
        <v>-38.919433841480611</v>
      </c>
      <c r="AQ5">
        <f t="shared" si="8"/>
        <v>-74.106317160969382</v>
      </c>
      <c r="AR5">
        <f t="shared" si="8"/>
        <v>-113.02575100244999</v>
      </c>
      <c r="AS5">
        <f t="shared" si="8"/>
        <v>-50.013263628173661</v>
      </c>
      <c r="AT5">
        <f t="shared" si="8"/>
        <v>9.0788244666631321</v>
      </c>
      <c r="AU5">
        <f t="shared" si="8"/>
        <v>-153.96019016396053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-55.591175219932211</v>
      </c>
      <c r="AK6">
        <f t="shared" si="20"/>
        <v>15.78004206364491</v>
      </c>
      <c r="AL6">
        <f t="shared" si="7"/>
        <v>-182.12763775167329</v>
      </c>
      <c r="AN6">
        <f t="shared" si="8"/>
        <v>0</v>
      </c>
      <c r="AO6">
        <f t="shared" si="8"/>
        <v>0</v>
      </c>
      <c r="AP6">
        <f t="shared" si="8"/>
        <v>-34.335036515915824</v>
      </c>
      <c r="AQ6">
        <f t="shared" si="8"/>
        <v>-66.963040392926473</v>
      </c>
      <c r="AR6">
        <f t="shared" si="8"/>
        <v>-101.29807690884229</v>
      </c>
      <c r="AS6">
        <f t="shared" si="8"/>
        <v>-39.568700474282103</v>
      </c>
      <c r="AT6">
        <f t="shared" si="8"/>
        <v>11.231922250567223</v>
      </c>
      <c r="AU6">
        <f t="shared" si="8"/>
        <v>-129.63485513255716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-48.83829209002181</v>
      </c>
      <c r="AK7">
        <f t="shared" si="20"/>
        <v>19.671424329040164</v>
      </c>
      <c r="AL7">
        <f t="shared" si="7"/>
        <v>-172.32880284557081</v>
      </c>
      <c r="AN7">
        <f t="shared" si="8"/>
        <v>0</v>
      </c>
      <c r="AO7">
        <f t="shared" si="8"/>
        <v>0</v>
      </c>
      <c r="AP7">
        <f t="shared" si="8"/>
        <v>-30.289026806382022</v>
      </c>
      <c r="AQ7">
        <f t="shared" si="8"/>
        <v>-60.692971079293287</v>
      </c>
      <c r="AR7">
        <f t="shared" si="8"/>
        <v>-90.981997885675298</v>
      </c>
      <c r="AS7">
        <f t="shared" si="8"/>
        <v>-31.037617541624527</v>
      </c>
      <c r="AT7">
        <f t="shared" si="8"/>
        <v>12.501545789077651</v>
      </c>
      <c r="AU7">
        <f t="shared" si="8"/>
        <v>-109.51806963822217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-42.701075780481801</v>
      </c>
      <c r="AK8">
        <f t="shared" si="20"/>
        <v>23.09010477534169</v>
      </c>
      <c r="AL8">
        <f t="shared" si="7"/>
        <v>-163.61313521904964</v>
      </c>
      <c r="AN8">
        <f t="shared" si="8"/>
        <v>0</v>
      </c>
      <c r="AO8">
        <f t="shared" si="8"/>
        <v>0</v>
      </c>
      <c r="AP8">
        <f t="shared" si="8"/>
        <v>-26.718343843513907</v>
      </c>
      <c r="AQ8">
        <f t="shared" si="8"/>
        <v>-54.992351413058181</v>
      </c>
      <c r="AR8">
        <f t="shared" si="8"/>
        <v>-81.710695256572095</v>
      </c>
      <c r="AS8">
        <f t="shared" si="8"/>
        <v>-24.229737165920422</v>
      </c>
      <c r="AT8">
        <f t="shared" si="8"/>
        <v>13.10194555088515</v>
      </c>
      <c r="AU8">
        <f t="shared" si="8"/>
        <v>-92.838486871607358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-37.323761854598274</v>
      </c>
      <c r="AK9">
        <f t="shared" si="20"/>
        <v>26.079180079975419</v>
      </c>
      <c r="AL9">
        <f t="shared" si="7"/>
        <v>-156.16567476539211</v>
      </c>
      <c r="AN9">
        <f t="shared" si="8"/>
        <v>0</v>
      </c>
      <c r="AO9">
        <f t="shared" si="8"/>
        <v>0</v>
      </c>
      <c r="AP9">
        <f t="shared" si="8"/>
        <v>-23.56725322193239</v>
      </c>
      <c r="AQ9">
        <f t="shared" si="8"/>
        <v>-49.854282602223805</v>
      </c>
      <c r="AR9">
        <f t="shared" si="8"/>
        <v>-73.421535824156194</v>
      </c>
      <c r="AS9">
        <f t="shared" si="8"/>
        <v>-18.909379314950442</v>
      </c>
      <c r="AT9">
        <f t="shared" si="8"/>
        <v>13.212524243303196</v>
      </c>
      <c r="AU9">
        <f t="shared" si="8"/>
        <v>-79.118390895803444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-32.570818529611984</v>
      </c>
      <c r="AK10">
        <f t="shared" si="20"/>
        <v>28.691843409797297</v>
      </c>
      <c r="AL10">
        <f t="shared" si="7"/>
        <v>-150.10788377460608</v>
      </c>
      <c r="AN10">
        <f t="shared" si="8"/>
        <v>0</v>
      </c>
      <c r="AO10">
        <f t="shared" si="8"/>
        <v>0</v>
      </c>
      <c r="AP10">
        <f t="shared" si="8"/>
        <v>-20.786408349217744</v>
      </c>
      <c r="AQ10">
        <f t="shared" si="8"/>
        <v>-45.360123740347412</v>
      </c>
      <c r="AR10">
        <f t="shared" si="8"/>
        <v>-66.146532089565156</v>
      </c>
      <c r="AS10">
        <f t="shared" si="8"/>
        <v>-14.733384204750333</v>
      </c>
      <c r="AT10">
        <f t="shared" si="8"/>
        <v>12.978732852990827</v>
      </c>
      <c r="AU10">
        <f t="shared" si="8"/>
        <v>-67.901183441324676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-1679.1418468009276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-28.233716555934848</v>
      </c>
      <c r="AK11">
        <f t="shared" si="20"/>
        <v>30.971800706870138</v>
      </c>
      <c r="AL11">
        <f t="shared" si="7"/>
        <v>-144.69459809467011</v>
      </c>
      <c r="AN11">
        <f t="shared" si="8"/>
        <v>0</v>
      </c>
      <c r="AO11">
        <f t="shared" si="8"/>
        <v>0</v>
      </c>
      <c r="AP11">
        <f t="shared" si="8"/>
        <v>-18.332487136776734</v>
      </c>
      <c r="AQ11">
        <f t="shared" si="8"/>
        <v>-41.213100478235006</v>
      </c>
      <c r="AR11">
        <f t="shared" si="8"/>
        <v>-59.545587615011748</v>
      </c>
      <c r="AS11">
        <f t="shared" si="8"/>
        <v>-11.403124580465525</v>
      </c>
      <c r="AT11">
        <f t="shared" si="8"/>
        <v>12.508990845824421</v>
      </c>
      <c r="AU11">
        <f t="shared" si="8"/>
        <v>-58.439721349652849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-24.495685500588081</v>
      </c>
      <c r="AK12">
        <f t="shared" si="20"/>
        <v>32.948160865785574</v>
      </c>
      <c r="AL12">
        <f t="shared" si="7"/>
        <v>-140.55280405768448</v>
      </c>
      <c r="AN12">
        <f t="shared" si="8"/>
        <v>0</v>
      </c>
      <c r="AO12">
        <f t="shared" si="8"/>
        <v>0</v>
      </c>
      <c r="AP12">
        <f t="shared" si="8"/>
        <v>-16.167043411420067</v>
      </c>
      <c r="AQ12">
        <f t="shared" si="8"/>
        <v>-37.56575412365266</v>
      </c>
      <c r="AR12">
        <f t="shared" si="8"/>
        <v>-53.732797535072727</v>
      </c>
      <c r="AS12">
        <f t="shared" si="8"/>
        <v>-8.8333897603079858</v>
      </c>
      <c r="AT12">
        <f t="shared" si="8"/>
        <v>11.88143711290804</v>
      </c>
      <c r="AU12">
        <f t="shared" si="8"/>
        <v>-50.684750182472669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-21.102804786011177</v>
      </c>
      <c r="AK13">
        <f t="shared" si="20"/>
        <v>34.662858850826744</v>
      </c>
      <c r="AL13">
        <f t="shared" si="7"/>
        <v>-137.2085742450185</v>
      </c>
      <c r="AN13">
        <f t="shared" si="8"/>
        <v>0</v>
      </c>
      <c r="AO13">
        <f t="shared" si="8"/>
        <v>0</v>
      </c>
      <c r="AP13">
        <f t="shared" si="8"/>
        <v>-14.256224347994975</v>
      </c>
      <c r="AQ13">
        <f t="shared" si="8"/>
        <v>-34.287238885261942</v>
      </c>
      <c r="AR13">
        <f t="shared" si="8"/>
        <v>-48.543463233256915</v>
      </c>
      <c r="AS13">
        <f t="shared" si="8"/>
        <v>-6.7945383580936491</v>
      </c>
      <c r="AT13">
        <f t="shared" si="8"/>
        <v>11.160512853687141</v>
      </c>
      <c r="AU13">
        <f t="shared" si="8"/>
        <v>-44.177488737663424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-18.095402998366126</v>
      </c>
      <c r="AK14">
        <f t="shared" si="20"/>
        <v>36.140055185847523</v>
      </c>
      <c r="AL14">
        <f t="shared" si="7"/>
        <v>-134.72828000480354</v>
      </c>
      <c r="AN14">
        <f t="shared" si="8"/>
        <v>0</v>
      </c>
      <c r="AO14">
        <f t="shared" si="8"/>
        <v>0</v>
      </c>
      <c r="AP14">
        <f t="shared" si="8"/>
        <v>-12.57013559012014</v>
      </c>
      <c r="AQ14">
        <f t="shared" si="8"/>
        <v>-31.348431768273542</v>
      </c>
      <c r="AR14">
        <f t="shared" si="8"/>
        <v>-43.91856735839368</v>
      </c>
      <c r="AS14">
        <f t="shared" si="8"/>
        <v>-5.2019959560686848</v>
      </c>
      <c r="AT14">
        <f t="shared" si="8"/>
        <v>10.389402266744371</v>
      </c>
      <c r="AU14">
        <f t="shared" si="8"/>
        <v>-38.73116104771799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-15.421784199251533</v>
      </c>
      <c r="AK15">
        <f t="shared" si="20"/>
        <v>37.406733395733156</v>
      </c>
      <c r="AL15">
        <f t="shared" si="7"/>
        <v>-132.94224794848958</v>
      </c>
      <c r="AN15">
        <f t="shared" si="8"/>
        <v>0</v>
      </c>
      <c r="AO15">
        <f t="shared" si="8"/>
        <v>0</v>
      </c>
      <c r="AP15">
        <f t="shared" si="8"/>
        <v>-11.082418460571958</v>
      </c>
      <c r="AQ15">
        <f t="shared" si="8"/>
        <v>-28.683534266382136</v>
      </c>
      <c r="AR15">
        <f t="shared" si="8"/>
        <v>-39.76595272695409</v>
      </c>
      <c r="AS15">
        <f t="shared" si="8"/>
        <v>-3.9583878927266194</v>
      </c>
      <c r="AT15">
        <f t="shared" si="8"/>
        <v>9.6013767711331965</v>
      </c>
      <c r="AU15">
        <f t="shared" si="8"/>
        <v>-34.122963848547521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-13.07558713319429</v>
      </c>
      <c r="AK16">
        <f t="shared" si="20"/>
        <v>38.486258289680762</v>
      </c>
      <c r="AL16">
        <f t="shared" si="7"/>
        <v>-132.27891339435317</v>
      </c>
      <c r="AN16">
        <f t="shared" si="8"/>
        <v>0</v>
      </c>
      <c r="AO16">
        <f t="shared" si="8"/>
        <v>0</v>
      </c>
      <c r="AP16">
        <f t="shared" si="8"/>
        <v>-9.7696976326282794</v>
      </c>
      <c r="AQ16">
        <f t="shared" si="8"/>
        <v>-26.368685198716854</v>
      </c>
      <c r="AR16">
        <f t="shared" si="8"/>
        <v>-36.138382831345133</v>
      </c>
      <c r="AS16">
        <f t="shared" si="8"/>
        <v>-2.9965870917215867</v>
      </c>
      <c r="AT16">
        <f t="shared" si="8"/>
        <v>8.820057074664339</v>
      </c>
      <c r="AU16">
        <f t="shared" si="8"/>
        <v>-30.314912848402379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-10.916244622333011</v>
      </c>
      <c r="AK17">
        <f t="shared" si="20"/>
        <v>39.401549389004359</v>
      </c>
      <c r="AL17">
        <f t="shared" si="7"/>
        <v>-132.5466007812862</v>
      </c>
      <c r="AN17">
        <f t="shared" si="8"/>
        <v>0</v>
      </c>
      <c r="AO17">
        <f t="shared" si="8"/>
        <v>0</v>
      </c>
      <c r="AP17">
        <f t="shared" si="8"/>
        <v>-8.6113759292890943</v>
      </c>
      <c r="AQ17">
        <f t="shared" si="8"/>
        <v>-24.338942409115813</v>
      </c>
      <c r="AR17">
        <f t="shared" si="8"/>
        <v>-32.950318338404905</v>
      </c>
      <c r="AS17">
        <f t="shared" si="8"/>
        <v>-2.2336799290911418</v>
      </c>
      <c r="AT17">
        <f t="shared" si="8"/>
        <v>8.0623376527543282</v>
      </c>
      <c r="AU17">
        <f t="shared" si="8"/>
        <v>-27.121660614741714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-8.951173502536335</v>
      </c>
      <c r="AK18">
        <f t="shared" si="20"/>
        <v>40.165686512567675</v>
      </c>
      <c r="AL18">
        <f t="shared" si="7"/>
        <v>-161.03054314212523</v>
      </c>
      <c r="AN18">
        <f t="shared" si="8"/>
        <v>0</v>
      </c>
      <c r="AO18">
        <f t="shared" si="8"/>
        <v>0</v>
      </c>
      <c r="AP18">
        <f t="shared" si="8"/>
        <v>-7.5843030732786492</v>
      </c>
      <c r="AQ18">
        <f t="shared" si="8"/>
        <v>-27.538149932246412</v>
      </c>
      <c r="AR18">
        <f t="shared" si="8"/>
        <v>-35.12245300552506</v>
      </c>
      <c r="AS18">
        <f t="shared" si="8"/>
        <v>-1.6353459328405562</v>
      </c>
      <c r="AT18">
        <f t="shared" si="8"/>
        <v>7.3381207569559903</v>
      </c>
      <c r="AU18">
        <f t="shared" si="8"/>
        <v>-29.419678181409626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-2.1851678460141102</v>
      </c>
      <c r="AK19">
        <f t="shared" si="20"/>
        <v>40.792268657745218</v>
      </c>
      <c r="AL19">
        <f t="shared" si="7"/>
        <v>-187.06629093980359</v>
      </c>
      <c r="AN19">
        <f t="shared" si="8"/>
        <v>0</v>
      </c>
      <c r="AO19">
        <f t="shared" si="8"/>
        <v>0</v>
      </c>
      <c r="AP19">
        <f t="shared" si="8"/>
        <v>-6.6738438059542098</v>
      </c>
      <c r="AQ19">
        <f t="shared" si="8"/>
        <v>-30.138374890310416</v>
      </c>
      <c r="AR19">
        <f t="shared" si="8"/>
        <v>-36.81221869626463</v>
      </c>
      <c r="AS19">
        <f t="shared" si="8"/>
        <v>-0.35644821044778707</v>
      </c>
      <c r="AT19">
        <f t="shared" si="8"/>
        <v>6.6541026537989545</v>
      </c>
      <c r="AU19">
        <f t="shared" si="8"/>
        <v>-30.514564252913459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3.5996983025778491</v>
      </c>
      <c r="AK20">
        <f t="shared" si="20"/>
        <v>40.945230406966203</v>
      </c>
      <c r="AL20">
        <f t="shared" si="7"/>
        <v>-216.00457662267033</v>
      </c>
      <c r="AN20">
        <f t="shared" si="8"/>
        <v>0</v>
      </c>
      <c r="AO20">
        <f t="shared" si="8"/>
        <v>0</v>
      </c>
      <c r="AP20">
        <f t="shared" si="8"/>
        <v>-5.8671207811315735</v>
      </c>
      <c r="AQ20">
        <f t="shared" si="8"/>
        <v>-32.080440202950157</v>
      </c>
      <c r="AR20">
        <f t="shared" si="8"/>
        <v>-37.947560984081733</v>
      </c>
      <c r="AS20">
        <f t="shared" si="8"/>
        <v>0.52427568683040293</v>
      </c>
      <c r="AT20">
        <f t="shared" si="8"/>
        <v>5.9634410969020522</v>
      </c>
      <c r="AU20">
        <f t="shared" si="8"/>
        <v>-31.459844200349274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8.3851932496183963</v>
      </c>
      <c r="AK21">
        <f t="shared" si="20"/>
        <v>40.693251525785755</v>
      </c>
      <c r="AL21">
        <f t="shared" si="7"/>
        <v>-250.67867959102091</v>
      </c>
      <c r="AN21">
        <f t="shared" si="8"/>
        <v>0</v>
      </c>
      <c r="AO21">
        <f t="shared" si="8"/>
        <v>0</v>
      </c>
      <c r="AP21">
        <f t="shared" si="8"/>
        <v>-5.1522876845617525</v>
      </c>
      <c r="AQ21">
        <f t="shared" si="8"/>
        <v>-33.828005902763337</v>
      </c>
      <c r="AR21">
        <f t="shared" si="8"/>
        <v>-38.980293587325086</v>
      </c>
      <c r="AS21">
        <f t="shared" si="8"/>
        <v>1.090407093234018</v>
      </c>
      <c r="AT21">
        <f t="shared" si="8"/>
        <v>5.2917337489499312</v>
      </c>
      <c r="AU21">
        <f t="shared" si="8"/>
        <v>-32.598152745141142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12.671535408716181</v>
      </c>
      <c r="AK22">
        <f t="shared" si="20"/>
        <v>40.106287998312467</v>
      </c>
      <c r="AL22">
        <f t="shared" si="7"/>
        <v>-290.44413370342841</v>
      </c>
      <c r="AN22">
        <f t="shared" si="8"/>
        <v>0</v>
      </c>
      <c r="AO22">
        <f t="shared" si="8"/>
        <v>0</v>
      </c>
      <c r="AP22">
        <f t="shared" si="8"/>
        <v>-4.5189228202258169</v>
      </c>
      <c r="AQ22">
        <f t="shared" si="8"/>
        <v>-35.331472377874483</v>
      </c>
      <c r="AR22">
        <f t="shared" si="8"/>
        <v>-39.850395198100301</v>
      </c>
      <c r="AS22">
        <f t="shared" si="8"/>
        <v>1.4712511345582449</v>
      </c>
      <c r="AT22">
        <f t="shared" si="8"/>
        <v>4.6566118325210271</v>
      </c>
      <c r="AU22">
        <f t="shared" si="8"/>
        <v>-33.722532231021027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16.441766579618275</v>
      </c>
      <c r="AK23">
        <f t="shared" si="20"/>
        <v>39.21928051970233</v>
      </c>
      <c r="AL23">
        <f t="shared" si="7"/>
        <v>-334.10507638776255</v>
      </c>
      <c r="AN23">
        <f t="shared" si="8"/>
        <v>0</v>
      </c>
      <c r="AO23">
        <f t="shared" si="8"/>
        <v>0</v>
      </c>
      <c r="AP23">
        <f t="shared" si="8"/>
        <v>-3.9579571568751062</v>
      </c>
      <c r="AQ23">
        <f t="shared" si="8"/>
        <v>-36.447836003070897</v>
      </c>
      <c r="AR23">
        <f t="shared" si="8"/>
        <v>-40.405793159946008</v>
      </c>
      <c r="AS23">
        <f t="shared" si="8"/>
        <v>1.7044647535208</v>
      </c>
      <c r="AT23">
        <f t="shared" si="8"/>
        <v>4.0657359402695974</v>
      </c>
      <c r="AU23">
        <f t="shared" si="8"/>
        <v>-34.635592466155607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si="5"/>
        <v>-440.98002138076481</v>
      </c>
      <c r="AJ24">
        <f t="shared" si="6"/>
        <v>19.582027254627633</v>
      </c>
      <c r="AK24">
        <f t="shared" si="20"/>
        <v>38.068356859129054</v>
      </c>
      <c r="AL24">
        <f t="shared" si="7"/>
        <v>-383.32963726700814</v>
      </c>
      <c r="AN24">
        <f t="shared" si="8"/>
        <v>0</v>
      </c>
      <c r="AO24">
        <f t="shared" si="8"/>
        <v>0</v>
      </c>
      <c r="AP24">
        <f t="shared" si="8"/>
        <v>-3.4611956715864061</v>
      </c>
      <c r="AQ24">
        <f t="shared" si="8"/>
        <v>-37.355743865696326</v>
      </c>
      <c r="AR24">
        <f t="shared" si="8"/>
        <v>-40.816939537282728</v>
      </c>
      <c r="AS24">
        <f t="shared" si="8"/>
        <v>1.8125048385795703</v>
      </c>
      <c r="AT24">
        <f t="shared" si="8"/>
        <v>3.523592328145662</v>
      </c>
      <c r="AU24">
        <f t="shared" si="8"/>
        <v>-35.480842370557497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5"/>
        <v>-496.97061303473919</v>
      </c>
      <c r="AJ25">
        <f t="shared" si="6"/>
        <v>22.296986054586398</v>
      </c>
      <c r="AK25">
        <f t="shared" si="20"/>
        <v>36.69761495130512</v>
      </c>
      <c r="AL25">
        <f t="shared" si="7"/>
        <v>-437.97601202884766</v>
      </c>
      <c r="AN25">
        <f t="shared" si="8"/>
        <v>0</v>
      </c>
      <c r="AO25">
        <f t="shared" si="8"/>
        <v>0</v>
      </c>
      <c r="AP25">
        <f t="shared" si="8"/>
        <v>-3.0214002465966678</v>
      </c>
      <c r="AQ25">
        <f t="shared" si="8"/>
        <v>-38.04949882345911</v>
      </c>
      <c r="AR25">
        <f t="shared" si="8"/>
        <v>-41.070899070055773</v>
      </c>
      <c r="AS25">
        <f t="shared" si="8"/>
        <v>1.8426789025256629</v>
      </c>
      <c r="AT25">
        <f t="shared" si="8"/>
        <v>3.0327830262902604</v>
      </c>
      <c r="AU25">
        <f t="shared" si="8"/>
        <v>-36.19543714123985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5"/>
        <v>-552.21130358325763</v>
      </c>
      <c r="AJ26">
        <f t="shared" si="6"/>
        <v>24.604179349253911</v>
      </c>
      <c r="AK26">
        <f t="shared" si="20"/>
        <v>35.136825927484068</v>
      </c>
      <c r="AL26">
        <f t="shared" si="7"/>
        <v>-492.47029830651968</v>
      </c>
      <c r="AN26">
        <f t="shared" si="8"/>
        <v>0</v>
      </c>
      <c r="AO26">
        <f t="shared" si="8"/>
        <v>0</v>
      </c>
      <c r="AP26">
        <f t="shared" si="8"/>
        <v>-2.6325880485091768</v>
      </c>
      <c r="AQ26">
        <f t="shared" si="8"/>
        <v>-38.113955178948899</v>
      </c>
      <c r="AR26">
        <f t="shared" si="8"/>
        <v>-40.746543227458076</v>
      </c>
      <c r="AS26">
        <f t="shared" si="8"/>
        <v>1.8154920968207822</v>
      </c>
      <c r="AT26">
        <f t="shared" si="8"/>
        <v>2.5926745563513069</v>
      </c>
      <c r="AU26">
        <f t="shared" si="8"/>
        <v>-36.338376574285995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5"/>
        <v>-608.16726416035965</v>
      </c>
      <c r="AJ27">
        <f t="shared" si="6"/>
        <v>26.109205648408249</v>
      </c>
      <c r="AK27">
        <f t="shared" si="20"/>
        <v>33.414533373036299</v>
      </c>
      <c r="AL27">
        <f t="shared" si="7"/>
        <v>-548.64352513891515</v>
      </c>
      <c r="AN27">
        <f t="shared" si="8"/>
        <v>0</v>
      </c>
      <c r="AO27">
        <f t="shared" si="8"/>
        <v>0</v>
      </c>
      <c r="AP27">
        <f t="shared" si="8"/>
        <v>-2.2892416960301571</v>
      </c>
      <c r="AQ27">
        <f t="shared" si="8"/>
        <v>-37.778096848490136</v>
      </c>
      <c r="AR27">
        <f t="shared" si="8"/>
        <v>-40.067338544520297</v>
      </c>
      <c r="AS27">
        <f t="shared" si="8"/>
        <v>1.7201293846152093</v>
      </c>
      <c r="AT27">
        <f t="shared" si="8"/>
        <v>2.2014197406909397</v>
      </c>
      <c r="AU27">
        <f t="shared" si="8"/>
        <v>-36.145789419214147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5"/>
        <v>-666.62917530999925</v>
      </c>
      <c r="AJ28">
        <f t="shared" si="6"/>
        <v>27.059570481936362</v>
      </c>
      <c r="AK28">
        <f t="shared" si="20"/>
        <v>31.586888977647721</v>
      </c>
      <c r="AL28">
        <f t="shared" si="7"/>
        <v>-607.98271585041516</v>
      </c>
      <c r="AN28">
        <f t="shared" si="8"/>
        <v>0</v>
      </c>
      <c r="AO28">
        <f t="shared" si="8"/>
        <v>0</v>
      </c>
      <c r="AP28">
        <f t="shared" si="8"/>
        <v>-1.9862991087995201</v>
      </c>
      <c r="AQ28">
        <f t="shared" si="8"/>
        <v>-37.227033227136609</v>
      </c>
      <c r="AR28">
        <f t="shared" si="8"/>
        <v>-39.21333233593613</v>
      </c>
      <c r="AS28">
        <f t="shared" si="8"/>
        <v>1.5917334096312568</v>
      </c>
      <c r="AT28">
        <f t="shared" si="8"/>
        <v>1.8580452533641738</v>
      </c>
      <c r="AU28">
        <f t="shared" si="8"/>
        <v>-35.763553672940695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5"/>
        <v>-734.22844640961944</v>
      </c>
      <c r="AJ29">
        <f t="shared" si="6"/>
        <v>27.656920399856233</v>
      </c>
      <c r="AK29">
        <f t="shared" si="20"/>
        <v>29.692719043912174</v>
      </c>
      <c r="AL29">
        <f t="shared" si="7"/>
        <v>-676.87880696585103</v>
      </c>
      <c r="AN29">
        <f t="shared" si="8"/>
        <v>0</v>
      </c>
      <c r="AO29">
        <f t="shared" si="8"/>
        <v>0</v>
      </c>
      <c r="AP29">
        <f t="shared" si="8"/>
        <v>-1.7189031645296966</v>
      </c>
      <c r="AQ29">
        <f t="shared" si="8"/>
        <v>-36.84336914130779</v>
      </c>
      <c r="AR29">
        <f t="shared" si="8"/>
        <v>-38.562272305837482</v>
      </c>
      <c r="AS29">
        <f t="shared" si="8"/>
        <v>1.4525638455107326</v>
      </c>
      <c r="AT29">
        <f t="shared" si="8"/>
        <v>1.5594856381160584</v>
      </c>
      <c r="AU29">
        <f t="shared" si="8"/>
        <v>-35.550222822210692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5"/>
        <v>-800.94219598559653</v>
      </c>
      <c r="AJ30">
        <f t="shared" si="6"/>
        <v>28.298625545521759</v>
      </c>
      <c r="AK30">
        <f t="shared" si="20"/>
        <v>27.756734615922237</v>
      </c>
      <c r="AL30">
        <f t="shared" si="7"/>
        <v>-744.88683582415251</v>
      </c>
      <c r="AN30">
        <f t="shared" si="8"/>
        <v>0</v>
      </c>
      <c r="AO30">
        <f t="shared" si="8"/>
        <v>0</v>
      </c>
      <c r="AP30">
        <f t="shared" si="8"/>
        <v>-1.4833118837152133</v>
      </c>
      <c r="AQ30">
        <f t="shared" si="8"/>
        <v>-36.075734931571738</v>
      </c>
      <c r="AR30">
        <f t="shared" si="8"/>
        <v>-37.559046815286955</v>
      </c>
      <c r="AS30">
        <f t="shared" si="8"/>
        <v>1.3270238564027919</v>
      </c>
      <c r="AT30">
        <f t="shared" si="8"/>
        <v>1.3016126508306314</v>
      </c>
      <c r="AU30">
        <f t="shared" si="8"/>
        <v>-34.930410308053531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5"/>
        <v>-860.06620376117212</v>
      </c>
      <c r="AJ31">
        <f t="shared" si="6"/>
        <v>28.446499578191265</v>
      </c>
      <c r="AK31">
        <f t="shared" si="20"/>
        <v>25.775830827735714</v>
      </c>
      <c r="AL31">
        <f t="shared" si="7"/>
        <v>-805.84387335524514</v>
      </c>
      <c r="AN31">
        <f t="shared" si="8"/>
        <v>0</v>
      </c>
      <c r="AO31">
        <f t="shared" si="8"/>
        <v>0</v>
      </c>
      <c r="AP31">
        <f t="shared" si="8"/>
        <v>-1.2764078200375768</v>
      </c>
      <c r="AQ31">
        <f t="shared" si="8"/>
        <v>-34.733934317834589</v>
      </c>
      <c r="AR31">
        <f t="shared" si="8"/>
        <v>-36.010342137872165</v>
      </c>
      <c r="AS31">
        <f t="shared" si="8"/>
        <v>1.1910341063929955</v>
      </c>
      <c r="AT31">
        <f t="shared" si="8"/>
        <v>1.0792151615021748</v>
      </c>
      <c r="AU31">
        <f t="shared" si="8"/>
        <v>-33.740092869976991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5"/>
        <v>-920.06902607508448</v>
      </c>
      <c r="AJ32">
        <f t="shared" si="6"/>
        <v>27.922117038030422</v>
      </c>
      <c r="AK32">
        <f t="shared" si="20"/>
        <v>23.784575857262325</v>
      </c>
      <c r="AL32">
        <f t="shared" si="7"/>
        <v>-868.36233317979168</v>
      </c>
      <c r="AN32">
        <f t="shared" si="8"/>
        <v>0</v>
      </c>
      <c r="AO32">
        <f t="shared" si="8"/>
        <v>0</v>
      </c>
      <c r="AP32">
        <f t="shared" si="8"/>
        <v>-1.0949531008403171</v>
      </c>
      <c r="AQ32">
        <f t="shared" si="8"/>
        <v>-33.300240085755192</v>
      </c>
      <c r="AR32">
        <f t="shared" si="8"/>
        <v>-34.395193186595513</v>
      </c>
      <c r="AS32">
        <f t="shared" si="8"/>
        <v>1.0438201727088807</v>
      </c>
      <c r="AT32">
        <f t="shared" si="8"/>
        <v>0.88914533397737938</v>
      </c>
      <c r="AU32">
        <f t="shared" si="8"/>
        <v>-32.462227679909248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5"/>
        <v>-977.1270874988877</v>
      </c>
      <c r="AJ33">
        <f t="shared" si="6"/>
        <v>27.21826037164459</v>
      </c>
      <c r="AK33">
        <f t="shared" si="20"/>
        <v>21.830027664600195</v>
      </c>
      <c r="AL33">
        <f t="shared" si="7"/>
        <v>-928.07879946264291</v>
      </c>
      <c r="AN33">
        <f t="shared" si="8"/>
        <v>0</v>
      </c>
      <c r="AO33">
        <f t="shared" si="8"/>
        <v>0</v>
      </c>
      <c r="AP33">
        <f t="shared" si="8"/>
        <v>-0.93618203869822181</v>
      </c>
      <c r="AQ33">
        <f t="shared" si="8"/>
        <v>-31.678291508844222</v>
      </c>
      <c r="AR33">
        <f t="shared" si="8"/>
        <v>-32.614473547542445</v>
      </c>
      <c r="AS33">
        <f t="shared" si="8"/>
        <v>0.90848902282850252</v>
      </c>
      <c r="AT33">
        <f t="shared" si="8"/>
        <v>0.72864100168549795</v>
      </c>
      <c r="AU33">
        <f t="shared" si="8"/>
        <v>-30.977343523028441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5"/>
        <v>-1035.0014703582754</v>
      </c>
      <c r="AJ34">
        <f t="shared" si="6"/>
        <v>26.247952478388299</v>
      </c>
      <c r="AK34">
        <f t="shared" si="20"/>
        <v>19.924749438585074</v>
      </c>
      <c r="AL34">
        <f t="shared" si="7"/>
        <v>-988.82876844130203</v>
      </c>
      <c r="AN34">
        <f t="shared" si="8"/>
        <v>0</v>
      </c>
      <c r="AO34">
        <f t="shared" si="8"/>
        <v>0</v>
      </c>
      <c r="AP34">
        <f t="shared" si="8"/>
        <v>-0.79747070107430584</v>
      </c>
      <c r="AQ34">
        <f t="shared" si="8"/>
        <v>-30.047350989300895</v>
      </c>
      <c r="AR34">
        <f t="shared" si="8"/>
        <v>-30.844821690375205</v>
      </c>
      <c r="AS34">
        <f t="shared" si="8"/>
        <v>0.7822340712743856</v>
      </c>
      <c r="AT34">
        <f t="shared" si="8"/>
        <v>0.59379175900669889</v>
      </c>
      <c r="AU34">
        <f t="shared" ref="AU34:AU89" si="23">AL34*$K34</f>
        <v>-29.468795860094122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4"/>
        <v>-1071.2926344323437</v>
      </c>
      <c r="AI35">
        <f t="shared" si="5"/>
        <v>-1096.712968914457</v>
      </c>
      <c r="AJ35">
        <f t="shared" si="6"/>
        <v>25.198833997822391</v>
      </c>
      <c r="AK35">
        <f t="shared" si="20"/>
        <v>18.087392765097892</v>
      </c>
      <c r="AL35">
        <f t="shared" si="7"/>
        <v>-1053.4267421515365</v>
      </c>
      <c r="AN35">
        <f t="shared" ref="AN35:AT66" si="25">AE35*$K35</f>
        <v>0</v>
      </c>
      <c r="AO35">
        <f t="shared" si="25"/>
        <v>0</v>
      </c>
      <c r="AP35">
        <f t="shared" si="25"/>
        <v>-0.67640145834342491</v>
      </c>
      <c r="AQ35">
        <f t="shared" si="25"/>
        <v>-28.505679213327522</v>
      </c>
      <c r="AR35">
        <f t="shared" si="25"/>
        <v>-29.182080671670949</v>
      </c>
      <c r="AS35">
        <f t="shared" si="25"/>
        <v>0.67050762359850857</v>
      </c>
      <c r="AT35">
        <f t="shared" si="25"/>
        <v>0.48128158394418918</v>
      </c>
      <c r="AU35">
        <f t="shared" si="23"/>
        <v>-28.030291464128243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4"/>
        <v>0</v>
      </c>
      <c r="AG36">
        <f t="shared" si="24"/>
        <v>-24.037322119362965</v>
      </c>
      <c r="AH36">
        <f t="shared" si="4"/>
        <v>-1128.809017929098</v>
      </c>
      <c r="AI36">
        <f t="shared" si="5"/>
        <v>-1152.8463400484609</v>
      </c>
      <c r="AJ36">
        <f t="shared" si="6"/>
        <v>24.176646185221728</v>
      </c>
      <c r="AK36">
        <f t="shared" si="20"/>
        <v>16.323474385250325</v>
      </c>
      <c r="AL36">
        <f t="shared" si="7"/>
        <v>-1112.3462194779888</v>
      </c>
      <c r="AN36">
        <f t="shared" si="25"/>
        <v>0</v>
      </c>
      <c r="AO36">
        <f t="shared" si="25"/>
        <v>0</v>
      </c>
      <c r="AP36">
        <f t="shared" si="25"/>
        <v>-0.57107261580460456</v>
      </c>
      <c r="AQ36">
        <f t="shared" si="25"/>
        <v>-26.817958981101373</v>
      </c>
      <c r="AR36">
        <f t="shared" si="25"/>
        <v>-27.38903159690598</v>
      </c>
      <c r="AS36">
        <f t="shared" si="25"/>
        <v>0.57438264170263942</v>
      </c>
      <c r="AT36">
        <f t="shared" si="25"/>
        <v>0.38780897347526211</v>
      </c>
      <c r="AU36">
        <f t="shared" si="23"/>
        <v>-26.426839981728076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4"/>
        <v>0</v>
      </c>
      <c r="AG37">
        <f t="shared" si="24"/>
        <v>-22.617951948540195</v>
      </c>
      <c r="AH37">
        <f t="shared" si="4"/>
        <v>-1178.9969496291421</v>
      </c>
      <c r="AI37">
        <f t="shared" si="5"/>
        <v>-1201.6149015776823</v>
      </c>
      <c r="AJ37">
        <f t="shared" si="6"/>
        <v>22.952750920292686</v>
      </c>
      <c r="AK37">
        <f t="shared" si="20"/>
        <v>14.631109152284804</v>
      </c>
      <c r="AL37">
        <f t="shared" si="7"/>
        <v>-1164.0310415051049</v>
      </c>
      <c r="AN37">
        <f t="shared" si="25"/>
        <v>0</v>
      </c>
      <c r="AO37">
        <f t="shared" si="25"/>
        <v>0</v>
      </c>
      <c r="AP37">
        <f t="shared" si="25"/>
        <v>-0.47977819507602687</v>
      </c>
      <c r="AQ37">
        <f t="shared" si="25"/>
        <v>-25.009206394114727</v>
      </c>
      <c r="AR37">
        <f t="shared" si="25"/>
        <v>-25.488984589190757</v>
      </c>
      <c r="AS37">
        <f t="shared" si="25"/>
        <v>0.48688004261492779</v>
      </c>
      <c r="AT37">
        <f t="shared" si="25"/>
        <v>0.31035909692506902</v>
      </c>
      <c r="AU37">
        <f t="shared" si="23"/>
        <v>-24.69174544965076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4"/>
        <v>0</v>
      </c>
      <c r="AG38">
        <f t="shared" si="24"/>
        <v>-21.164115097484213</v>
      </c>
      <c r="AH38">
        <f t="shared" si="4"/>
        <v>-1227.6573315705762</v>
      </c>
      <c r="AI38">
        <f t="shared" si="5"/>
        <v>-1248.8214466680604</v>
      </c>
      <c r="AJ38">
        <f t="shared" si="6"/>
        <v>21.558127768392666</v>
      </c>
      <c r="AK38">
        <f t="shared" si="20"/>
        <v>13.024416587864316</v>
      </c>
      <c r="AL38">
        <f t="shared" si="7"/>
        <v>-1214.2389023118033</v>
      </c>
      <c r="AN38">
        <f t="shared" si="25"/>
        <v>0</v>
      </c>
      <c r="AO38">
        <f t="shared" si="25"/>
        <v>0</v>
      </c>
      <c r="AP38">
        <f t="shared" si="25"/>
        <v>-0.40083840122701853</v>
      </c>
      <c r="AQ38">
        <f t="shared" si="25"/>
        <v>-23.251253349112275</v>
      </c>
      <c r="AR38">
        <f t="shared" si="25"/>
        <v>-23.652091750339295</v>
      </c>
      <c r="AS38">
        <f t="shared" si="25"/>
        <v>0.40830081618472708</v>
      </c>
      <c r="AT38">
        <f t="shared" si="25"/>
        <v>0.24667633387680721</v>
      </c>
      <c r="AU38">
        <f t="shared" si="23"/>
        <v>-22.997114600277758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4"/>
        <v>0</v>
      </c>
      <c r="AG39">
        <f t="shared" si="24"/>
        <v>-19.678928844352299</v>
      </c>
      <c r="AH39">
        <f t="shared" si="4"/>
        <v>-1273.5451021570721</v>
      </c>
      <c r="AI39">
        <f t="shared" si="5"/>
        <v>-1293.2240310014245</v>
      </c>
      <c r="AJ39">
        <f t="shared" si="6"/>
        <v>20.169933147574682</v>
      </c>
      <c r="AK39">
        <f t="shared" si="20"/>
        <v>11.515347644076829</v>
      </c>
      <c r="AL39">
        <f t="shared" si="7"/>
        <v>-1261.5387502097728</v>
      </c>
      <c r="AN39">
        <f t="shared" si="25"/>
        <v>0</v>
      </c>
      <c r="AO39">
        <f t="shared" si="25"/>
        <v>0</v>
      </c>
      <c r="AP39">
        <f t="shared" si="25"/>
        <v>-0.33277649199976356</v>
      </c>
      <c r="AQ39">
        <f t="shared" si="25"/>
        <v>-21.536023370547422</v>
      </c>
      <c r="AR39">
        <f t="shared" si="25"/>
        <v>-21.868799862547188</v>
      </c>
      <c r="AS39">
        <f t="shared" si="25"/>
        <v>0.34107951961246946</v>
      </c>
      <c r="AT39">
        <f t="shared" si="25"/>
        <v>0.19472792566417527</v>
      </c>
      <c r="AU39">
        <f t="shared" si="23"/>
        <v>-21.332992417270543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4"/>
        <v>0</v>
      </c>
      <c r="AG40">
        <f t="shared" si="24"/>
        <v>-18.165151074183331</v>
      </c>
      <c r="AH40">
        <f t="shared" si="4"/>
        <v>-1316.9884817254472</v>
      </c>
      <c r="AI40">
        <f t="shared" si="5"/>
        <v>-1335.1536327996305</v>
      </c>
      <c r="AJ40">
        <f t="shared" si="6"/>
        <v>18.784844619174592</v>
      </c>
      <c r="AK40">
        <f t="shared" si="20"/>
        <v>10.103452323746602</v>
      </c>
      <c r="AL40">
        <f t="shared" si="7"/>
        <v>-1306.2653358567093</v>
      </c>
      <c r="AN40">
        <f t="shared" si="25"/>
        <v>0</v>
      </c>
      <c r="AO40">
        <f t="shared" si="25"/>
        <v>0</v>
      </c>
      <c r="AP40">
        <f t="shared" si="25"/>
        <v>-0.27426612798661926</v>
      </c>
      <c r="AQ40">
        <f t="shared" si="25"/>
        <v>-19.884521191743183</v>
      </c>
      <c r="AR40">
        <f t="shared" si="25"/>
        <v>-20.1587873197298</v>
      </c>
      <c r="AS40">
        <f t="shared" si="25"/>
        <v>0.28362255714203688</v>
      </c>
      <c r="AT40">
        <f t="shared" si="25"/>
        <v>0.15254674936723428</v>
      </c>
      <c r="AU40">
        <f t="shared" si="23"/>
        <v>-19.722618013220529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4"/>
        <v>0</v>
      </c>
      <c r="AG41">
        <f t="shared" si="24"/>
        <v>-16.626362053280634</v>
      </c>
      <c r="AH41">
        <f t="shared" si="4"/>
        <v>-1357.1375101608646</v>
      </c>
      <c r="AI41">
        <f t="shared" si="5"/>
        <v>-1373.7638722141453</v>
      </c>
      <c r="AJ41">
        <f t="shared" si="6"/>
        <v>17.428111592303139</v>
      </c>
      <c r="AK41">
        <f t="shared" si="20"/>
        <v>8.7885132004043793</v>
      </c>
      <c r="AL41">
        <f t="shared" si="7"/>
        <v>-1347.5472474214378</v>
      </c>
      <c r="AN41">
        <f t="shared" si="25"/>
        <v>0</v>
      </c>
      <c r="AO41">
        <f t="shared" si="25"/>
        <v>0</v>
      </c>
      <c r="AP41">
        <f t="shared" si="25"/>
        <v>-0.2241363895584271</v>
      </c>
      <c r="AQ41">
        <f t="shared" si="25"/>
        <v>-18.29527714403099</v>
      </c>
      <c r="AR41">
        <f t="shared" si="25"/>
        <v>-18.519413533589418</v>
      </c>
      <c r="AS41">
        <f t="shared" si="25"/>
        <v>0.23494460162735531</v>
      </c>
      <c r="AT41">
        <f t="shared" si="25"/>
        <v>0.11847604497079614</v>
      </c>
      <c r="AU41">
        <f t="shared" si="23"/>
        <v>-18.165992886991269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4"/>
        <v>0</v>
      </c>
      <c r="AG42">
        <f t="shared" si="24"/>
        <v>-15.068654369959047</v>
      </c>
      <c r="AH42">
        <f t="shared" si="4"/>
        <v>-1391.4440627887784</v>
      </c>
      <c r="AI42">
        <f t="shared" si="5"/>
        <v>-1406.5127171587374</v>
      </c>
      <c r="AJ42">
        <f t="shared" si="6"/>
        <v>16.1020542873881</v>
      </c>
      <c r="AK42">
        <f t="shared" si="20"/>
        <v>7.5685453889431606</v>
      </c>
      <c r="AL42">
        <f t="shared" si="7"/>
        <v>-1382.8421174824061</v>
      </c>
      <c r="AN42">
        <f t="shared" si="25"/>
        <v>0</v>
      </c>
      <c r="AO42">
        <f t="shared" si="25"/>
        <v>0</v>
      </c>
      <c r="AP42">
        <f t="shared" si="25"/>
        <v>-0.18137256187982595</v>
      </c>
      <c r="AQ42">
        <f t="shared" si="25"/>
        <v>-16.747996747712254</v>
      </c>
      <c r="AR42">
        <f t="shared" si="25"/>
        <v>-16.929369309592076</v>
      </c>
      <c r="AS42">
        <f t="shared" si="25"/>
        <v>0.19381099107654109</v>
      </c>
      <c r="AT42">
        <f t="shared" si="25"/>
        <v>9.1098145407929709E-2</v>
      </c>
      <c r="AU42">
        <f t="shared" si="23"/>
        <v>-16.644460173107607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4"/>
        <v>0</v>
      </c>
      <c r="AG43">
        <f t="shared" si="24"/>
        <v>-13.495717057568132</v>
      </c>
      <c r="AH43">
        <f t="shared" si="4"/>
        <v>-1422.2507686913243</v>
      </c>
      <c r="AI43">
        <f t="shared" si="5"/>
        <v>-1435.7464857488924</v>
      </c>
      <c r="AJ43">
        <f t="shared" si="6"/>
        <v>14.789762054281056</v>
      </c>
      <c r="AK43">
        <f t="shared" si="20"/>
        <v>6.4414015888259932</v>
      </c>
      <c r="AL43">
        <f t="shared" si="7"/>
        <v>-1414.5153221057853</v>
      </c>
      <c r="AN43">
        <f t="shared" si="25"/>
        <v>0</v>
      </c>
      <c r="AO43">
        <f t="shared" si="25"/>
        <v>0</v>
      </c>
      <c r="AP43">
        <f t="shared" si="25"/>
        <v>-0.14503574754303566</v>
      </c>
      <c r="AQ43">
        <f t="shared" si="25"/>
        <v>-15.284641975739046</v>
      </c>
      <c r="AR43">
        <f t="shared" si="25"/>
        <v>-15.429677723282081</v>
      </c>
      <c r="AS43">
        <f t="shared" si="25"/>
        <v>0.15894258796151756</v>
      </c>
      <c r="AT43">
        <f t="shared" si="25"/>
        <v>6.9224442886224841E-2</v>
      </c>
      <c r="AU43">
        <f t="shared" si="23"/>
        <v>-15.201510692434338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4"/>
        <v>0</v>
      </c>
      <c r="AG44">
        <f t="shared" si="24"/>
        <v>-11.920508056088201</v>
      </c>
      <c r="AH44">
        <f t="shared" si="4"/>
        <v>-1440.2518309042498</v>
      </c>
      <c r="AI44">
        <f t="shared" si="5"/>
        <v>-1452.172338960338</v>
      </c>
      <c r="AJ44">
        <f t="shared" si="6"/>
        <v>13.536218142318361</v>
      </c>
      <c r="AK44">
        <f t="shared" si="20"/>
        <v>5.4061182450263194</v>
      </c>
      <c r="AL44">
        <f t="shared" si="7"/>
        <v>-1433.2300025729933</v>
      </c>
      <c r="AN44">
        <f t="shared" si="25"/>
        <v>0</v>
      </c>
      <c r="AO44">
        <f t="shared" si="25"/>
        <v>0</v>
      </c>
      <c r="AP44">
        <f t="shared" si="25"/>
        <v>-0.11438151277606876</v>
      </c>
      <c r="AQ44">
        <f t="shared" si="25"/>
        <v>-13.819728355721685</v>
      </c>
      <c r="AR44">
        <f t="shared" si="25"/>
        <v>-13.934109868497753</v>
      </c>
      <c r="AS44">
        <f t="shared" si="25"/>
        <v>0.12988482547054497</v>
      </c>
      <c r="AT44">
        <f t="shared" si="25"/>
        <v>5.1873626543677338E-2</v>
      </c>
      <c r="AU44">
        <f t="shared" si="23"/>
        <v>-13.752351416483529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4"/>
        <v>0</v>
      </c>
      <c r="AG45">
        <f t="shared" si="24"/>
        <v>-10.360297103529303</v>
      </c>
      <c r="AH45">
        <f t="shared" si="4"/>
        <v>-1441.0058719980159</v>
      </c>
      <c r="AI45">
        <f t="shared" si="5"/>
        <v>-1451.3661691015452</v>
      </c>
      <c r="AJ45">
        <f t="shared" si="6"/>
        <v>12.258635647310392</v>
      </c>
      <c r="AK45">
        <f t="shared" si="20"/>
        <v>4.4585829750640338</v>
      </c>
      <c r="AL45">
        <f t="shared" si="7"/>
        <v>-1434.6489504791707</v>
      </c>
      <c r="AN45">
        <f t="shared" si="25"/>
        <v>0</v>
      </c>
      <c r="AO45">
        <f t="shared" si="25"/>
        <v>0</v>
      </c>
      <c r="AP45">
        <f t="shared" si="25"/>
        <v>-8.8759583928763458E-2</v>
      </c>
      <c r="AQ45">
        <f t="shared" si="25"/>
        <v>-12.34550325722588</v>
      </c>
      <c r="AR45">
        <f t="shared" si="25"/>
        <v>-12.434262841154645</v>
      </c>
      <c r="AS45">
        <f t="shared" si="25"/>
        <v>0.10502318502226347</v>
      </c>
      <c r="AT45">
        <f t="shared" si="25"/>
        <v>3.8197936393517123E-2</v>
      </c>
      <c r="AU45">
        <f t="shared" si="23"/>
        <v>-12.291041719738862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4"/>
        <v>0</v>
      </c>
      <c r="AG46">
        <f t="shared" si="24"/>
        <v>-8.8347706026159951</v>
      </c>
      <c r="AH46">
        <f t="shared" si="4"/>
        <v>-1421.9235298780147</v>
      </c>
      <c r="AI46">
        <f t="shared" si="5"/>
        <v>-1430.7583004806306</v>
      </c>
      <c r="AJ46">
        <f t="shared" si="6"/>
        <v>10.951670481858642</v>
      </c>
      <c r="AK46">
        <f t="shared" si="20"/>
        <v>3.6004784797523062</v>
      </c>
      <c r="AL46">
        <f t="shared" si="7"/>
        <v>-1416.2061515190196</v>
      </c>
      <c r="AN46">
        <f t="shared" si="25"/>
        <v>0</v>
      </c>
      <c r="AO46">
        <f t="shared" si="25"/>
        <v>0</v>
      </c>
      <c r="AP46">
        <f t="shared" si="25"/>
        <v>-6.7580329136570333E-2</v>
      </c>
      <c r="AQ46">
        <f t="shared" si="25"/>
        <v>-10.87680308617594</v>
      </c>
      <c r="AR46">
        <f t="shared" si="25"/>
        <v>-10.94438341531251</v>
      </c>
      <c r="AS46">
        <f t="shared" si="25"/>
        <v>8.3773255588562578E-2</v>
      </c>
      <c r="AT46">
        <f t="shared" si="25"/>
        <v>2.7541351287463104E-2</v>
      </c>
      <c r="AU46">
        <f t="shared" si="23"/>
        <v>-10.833068808436483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4"/>
        <v>0</v>
      </c>
      <c r="AG47">
        <f t="shared" si="24"/>
        <v>-7.3722354836350288</v>
      </c>
      <c r="AH47">
        <f t="shared" si="4"/>
        <v>-1374.1874129548066</v>
      </c>
      <c r="AI47">
        <f t="shared" si="5"/>
        <v>-1381.5596484384416</v>
      </c>
      <c r="AJ47">
        <f t="shared" si="6"/>
        <v>9.6323095367408875</v>
      </c>
      <c r="AK47">
        <f t="shared" si="20"/>
        <v>2.8338615460222014</v>
      </c>
      <c r="AL47">
        <f t="shared" si="7"/>
        <v>-1369.0934773556785</v>
      </c>
      <c r="AN47">
        <f t="shared" si="25"/>
        <v>0</v>
      </c>
      <c r="AO47">
        <f t="shared" si="25"/>
        <v>0</v>
      </c>
      <c r="AP47">
        <f t="shared" si="25"/>
        <v>-5.0350779856294096E-2</v>
      </c>
      <c r="AQ47">
        <f t="shared" si="25"/>
        <v>-9.3854039340671687</v>
      </c>
      <c r="AR47">
        <f t="shared" si="25"/>
        <v>-9.4357547139234619</v>
      </c>
      <c r="AS47">
        <f t="shared" si="25"/>
        <v>6.5786598660435958E-2</v>
      </c>
      <c r="AT47">
        <f t="shared" si="25"/>
        <v>1.9354663746664037E-2</v>
      </c>
      <c r="AU47">
        <f t="shared" si="23"/>
        <v>-9.350613451516363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4"/>
        <v>0</v>
      </c>
      <c r="AG48">
        <f t="shared" si="24"/>
        <v>-6.0016979597072169</v>
      </c>
      <c r="AH48">
        <f t="shared" si="4"/>
        <v>-1296.8151690914615</v>
      </c>
      <c r="AI48">
        <f t="shared" si="5"/>
        <v>-1302.8168670511686</v>
      </c>
      <c r="AJ48">
        <f t="shared" si="6"/>
        <v>8.2742489792144589</v>
      </c>
      <c r="AK48">
        <f t="shared" si="20"/>
        <v>2.1595998784503392</v>
      </c>
      <c r="AL48">
        <f t="shared" si="7"/>
        <v>-1292.3830181935039</v>
      </c>
      <c r="AN48">
        <f t="shared" si="25"/>
        <v>0</v>
      </c>
      <c r="AO48">
        <f t="shared" si="25"/>
        <v>0</v>
      </c>
      <c r="AP48">
        <f t="shared" si="25"/>
        <v>-3.6598485605213428E-2</v>
      </c>
      <c r="AQ48">
        <f t="shared" si="25"/>
        <v>-7.9080073034750988</v>
      </c>
      <c r="AR48">
        <f t="shared" si="25"/>
        <v>-7.9446057890803123</v>
      </c>
      <c r="AS48">
        <f t="shared" si="25"/>
        <v>5.0456551494721523E-2</v>
      </c>
      <c r="AT48">
        <f t="shared" si="25"/>
        <v>1.3169287357529928E-2</v>
      </c>
      <c r="AU48">
        <f t="shared" si="23"/>
        <v>-7.8809799502280606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4"/>
        <v>0</v>
      </c>
      <c r="AG49">
        <f t="shared" si="24"/>
        <v>-4.7525643112820388</v>
      </c>
      <c r="AH49">
        <f t="shared" si="4"/>
        <v>-1189.1166688281053</v>
      </c>
      <c r="AI49">
        <f t="shared" si="5"/>
        <v>-1193.8692331393872</v>
      </c>
      <c r="AJ49">
        <f t="shared" si="6"/>
        <v>6.9159046652137466</v>
      </c>
      <c r="AK49">
        <f t="shared" si="20"/>
        <v>1.5804024499053269</v>
      </c>
      <c r="AL49">
        <f t="shared" si="7"/>
        <v>-1185.3729260242683</v>
      </c>
      <c r="AN49">
        <f t="shared" si="25"/>
        <v>0</v>
      </c>
      <c r="AO49">
        <f t="shared" si="25"/>
        <v>0</v>
      </c>
      <c r="AP49">
        <f t="shared" si="25"/>
        <v>-2.5876108267021389E-2</v>
      </c>
      <c r="AQ49">
        <f t="shared" si="25"/>
        <v>-6.4743388304440463</v>
      </c>
      <c r="AR49">
        <f t="shared" si="25"/>
        <v>-6.5002149387110668</v>
      </c>
      <c r="AS49">
        <f t="shared" si="25"/>
        <v>3.7654766176787272E-2</v>
      </c>
      <c r="AT49">
        <f t="shared" si="25"/>
        <v>8.6047578150887667E-3</v>
      </c>
      <c r="AU49">
        <f t="shared" si="23"/>
        <v>-6.453955414719192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4"/>
        <v>0</v>
      </c>
      <c r="AG50">
        <f t="shared" si="24"/>
        <v>-3.6473109824337548</v>
      </c>
      <c r="AH50">
        <f t="shared" si="4"/>
        <v>-1057.7276857354643</v>
      </c>
      <c r="AI50">
        <f t="shared" si="5"/>
        <v>-1061.3749967178981</v>
      </c>
      <c r="AJ50">
        <f t="shared" si="6"/>
        <v>5.5885329034249818</v>
      </c>
      <c r="AK50">
        <f t="shared" si="20"/>
        <v>1.0962891233403647</v>
      </c>
      <c r="AL50">
        <f t="shared" si="7"/>
        <v>-1054.6901746911328</v>
      </c>
      <c r="AN50">
        <f t="shared" si="25"/>
        <v>0</v>
      </c>
      <c r="AO50">
        <f t="shared" si="25"/>
        <v>0</v>
      </c>
      <c r="AP50">
        <f t="shared" si="25"/>
        <v>-1.7730693760289164E-2</v>
      </c>
      <c r="AQ50">
        <f t="shared" si="25"/>
        <v>-5.1419376543101016</v>
      </c>
      <c r="AR50">
        <f t="shared" si="25"/>
        <v>-5.1596683480703911</v>
      </c>
      <c r="AS50">
        <f t="shared" si="25"/>
        <v>2.7167566998580639E-2</v>
      </c>
      <c r="AT50">
        <f t="shared" si="25"/>
        <v>5.3293965917086223E-3</v>
      </c>
      <c r="AU50">
        <f t="shared" si="23"/>
        <v>-5.1271713844801026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4"/>
        <v>0</v>
      </c>
      <c r="AG51">
        <f t="shared" si="24"/>
        <v>-2.6988587490059635</v>
      </c>
      <c r="AH51">
        <f t="shared" si="4"/>
        <v>-911.97912360345356</v>
      </c>
      <c r="AI51">
        <f t="shared" si="5"/>
        <v>-914.67798235245948</v>
      </c>
      <c r="AJ51">
        <f t="shared" si="6"/>
        <v>4.351039505185943</v>
      </c>
      <c r="AK51">
        <f t="shared" si="20"/>
        <v>0.70509182010061577</v>
      </c>
      <c r="AL51">
        <f t="shared" si="7"/>
        <v>-909.62185102717297</v>
      </c>
      <c r="AN51">
        <f t="shared" si="25"/>
        <v>0</v>
      </c>
      <c r="AO51">
        <f t="shared" si="25"/>
        <v>0</v>
      </c>
      <c r="AP51">
        <f t="shared" si="25"/>
        <v>-1.1714265614196565E-2</v>
      </c>
      <c r="AQ51">
        <f t="shared" si="25"/>
        <v>-3.9584011917733193</v>
      </c>
      <c r="AR51">
        <f t="shared" si="25"/>
        <v>-3.9701154573875157</v>
      </c>
      <c r="AS51">
        <f t="shared" si="25"/>
        <v>1.8885476122225138E-2</v>
      </c>
      <c r="AT51">
        <f t="shared" si="25"/>
        <v>3.0604168766142654E-3</v>
      </c>
      <c r="AU51">
        <f t="shared" si="23"/>
        <v>-3.9481695643886763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4"/>
        <v>0</v>
      </c>
      <c r="AG52">
        <f t="shared" si="24"/>
        <v>-1.9136901799569945</v>
      </c>
      <c r="AH52">
        <f t="shared" si="4"/>
        <v>-758.17998155890916</v>
      </c>
      <c r="AI52">
        <f t="shared" si="5"/>
        <v>-760.09367173886619</v>
      </c>
      <c r="AJ52">
        <f t="shared" si="6"/>
        <v>3.2522421300553157</v>
      </c>
      <c r="AK52">
        <f t="shared" si="20"/>
        <v>0.40051905473759974</v>
      </c>
      <c r="AL52">
        <f t="shared" si="7"/>
        <v>-756.4409105540733</v>
      </c>
      <c r="AN52">
        <f t="shared" si="25"/>
        <v>0</v>
      </c>
      <c r="AO52">
        <f t="shared" si="25"/>
        <v>0</v>
      </c>
      <c r="AP52">
        <f t="shared" si="25"/>
        <v>-7.4163209725594337E-3</v>
      </c>
      <c r="AQ52">
        <f t="shared" si="25"/>
        <v>-2.9382530971321716</v>
      </c>
      <c r="AR52">
        <f t="shared" si="25"/>
        <v>-2.9456694181047314</v>
      </c>
      <c r="AS52">
        <f t="shared" si="25"/>
        <v>1.26037494311188E-2</v>
      </c>
      <c r="AT52">
        <f t="shared" si="25"/>
        <v>1.5521728107665226E-3</v>
      </c>
      <c r="AU52">
        <f t="shared" si="23"/>
        <v>-2.9315134958628462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4"/>
        <v>0</v>
      </c>
      <c r="AG53">
        <f t="shared" si="24"/>
        <v>-1.2902905201300052</v>
      </c>
      <c r="AH53">
        <f t="shared" si="4"/>
        <v>-604.26275802741941</v>
      </c>
      <c r="AI53">
        <f t="shared" si="5"/>
        <v>-605.55304854754945</v>
      </c>
      <c r="AJ53">
        <f t="shared" si="6"/>
        <v>2.3077539348839533</v>
      </c>
      <c r="AK53">
        <f t="shared" si="20"/>
        <v>0.17286210563372764</v>
      </c>
      <c r="AL53">
        <f t="shared" si="7"/>
        <v>-603.07243250703175</v>
      </c>
      <c r="AN53">
        <f t="shared" si="25"/>
        <v>0</v>
      </c>
      <c r="AO53">
        <f t="shared" si="25"/>
        <v>0</v>
      </c>
      <c r="AP53">
        <f t="shared" si="25"/>
        <v>-4.464639250273475E-3</v>
      </c>
      <c r="AQ53">
        <f t="shared" si="25"/>
        <v>-2.0908587522567381</v>
      </c>
      <c r="AR53">
        <f t="shared" si="25"/>
        <v>-2.0953233915070117</v>
      </c>
      <c r="AS53">
        <f t="shared" si="25"/>
        <v>7.9852472268166635E-3</v>
      </c>
      <c r="AT53">
        <f t="shared" si="25"/>
        <v>5.98134241596613E-4</v>
      </c>
      <c r="AU53">
        <f t="shared" si="23"/>
        <v>-2.0867400100385982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4"/>
        <v>0</v>
      </c>
      <c r="AG54">
        <f t="shared" si="24"/>
        <v>-0.82141913558082014</v>
      </c>
      <c r="AH54">
        <f t="shared" si="4"/>
        <v>-455.96847934788491</v>
      </c>
      <c r="AI54">
        <f t="shared" si="5"/>
        <v>-456.78989848346572</v>
      </c>
      <c r="AJ54">
        <f t="shared" si="6"/>
        <v>1.5279130716779714</v>
      </c>
      <c r="AK54">
        <f t="shared" si="20"/>
        <v>1.1319330191850883E-2</v>
      </c>
      <c r="AL54">
        <f t="shared" si="7"/>
        <v>-455.25066608159591</v>
      </c>
      <c r="AN54">
        <f t="shared" si="25"/>
        <v>0</v>
      </c>
      <c r="AO54">
        <f t="shared" si="25"/>
        <v>0</v>
      </c>
      <c r="AP54">
        <f t="shared" si="25"/>
        <v>-2.5377314369634655E-3</v>
      </c>
      <c r="AQ54">
        <f t="shared" si="25"/>
        <v>-1.4086907574746945</v>
      </c>
      <c r="AR54">
        <f t="shared" si="25"/>
        <v>-1.411228488911658</v>
      </c>
      <c r="AS54">
        <f t="shared" si="25"/>
        <v>4.7204074838150603E-3</v>
      </c>
      <c r="AT54">
        <f t="shared" si="25"/>
        <v>3.4970478320934326E-5</v>
      </c>
      <c r="AU54">
        <f t="shared" si="23"/>
        <v>-1.4064731109495219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4"/>
        <v>0</v>
      </c>
      <c r="AG55">
        <f t="shared" si="24"/>
        <v>-0.49063429613928361</v>
      </c>
      <c r="AH55">
        <f t="shared" si="4"/>
        <v>-322.57064808572835</v>
      </c>
      <c r="AI55">
        <f t="shared" si="5"/>
        <v>-323.06128238186761</v>
      </c>
      <c r="AJ55">
        <f t="shared" si="6"/>
        <v>0.90606068552936714</v>
      </c>
      <c r="AK55">
        <f t="shared" si="20"/>
        <v>-9.5634584825607119E-2</v>
      </c>
      <c r="AL55">
        <f t="shared" si="7"/>
        <v>-322.25085628116386</v>
      </c>
      <c r="AN55">
        <f t="shared" si="25"/>
        <v>0</v>
      </c>
      <c r="AO55">
        <f t="shared" si="25"/>
        <v>0</v>
      </c>
      <c r="AP55">
        <f t="shared" si="25"/>
        <v>-1.3533830218686775E-3</v>
      </c>
      <c r="AQ55">
        <f t="shared" si="25"/>
        <v>-0.8897903018758142</v>
      </c>
      <c r="AR55">
        <f t="shared" si="25"/>
        <v>-0.89114368489768292</v>
      </c>
      <c r="AS55">
        <f t="shared" si="25"/>
        <v>2.4993098897228899E-3</v>
      </c>
      <c r="AT55">
        <f t="shared" si="25"/>
        <v>-2.638018263804642E-4</v>
      </c>
      <c r="AU55">
        <f t="shared" si="23"/>
        <v>-0.88890817683434042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4"/>
        <v>0</v>
      </c>
      <c r="AG56">
        <f t="shared" si="24"/>
        <v>-0.28963249715518008</v>
      </c>
      <c r="AH56">
        <f t="shared" si="4"/>
        <v>-196.09545602271069</v>
      </c>
      <c r="AI56">
        <f t="shared" si="5"/>
        <v>-196.38508851986586</v>
      </c>
      <c r="AJ56">
        <f t="shared" si="6"/>
        <v>0.44101345192462915</v>
      </c>
      <c r="AK56">
        <f t="shared" si="20"/>
        <v>-0.15905883281266284</v>
      </c>
      <c r="AL56">
        <f t="shared" si="7"/>
        <v>-196.1031339007539</v>
      </c>
      <c r="AN56">
        <f t="shared" si="25"/>
        <v>0</v>
      </c>
      <c r="AO56">
        <f t="shared" si="25"/>
        <v>0</v>
      </c>
      <c r="AP56">
        <f t="shared" si="25"/>
        <v>-7.1333262464619187E-4</v>
      </c>
      <c r="AQ56">
        <f t="shared" si="25"/>
        <v>-0.4829612964698714</v>
      </c>
      <c r="AR56">
        <f t="shared" si="25"/>
        <v>-0.48367462909451758</v>
      </c>
      <c r="AS56">
        <f t="shared" si="25"/>
        <v>1.0861670781270147E-3</v>
      </c>
      <c r="AT56">
        <f t="shared" si="25"/>
        <v>-3.9174421309023797E-4</v>
      </c>
      <c r="AU56">
        <f t="shared" si="23"/>
        <v>-0.48298020622948079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4"/>
        <v>0</v>
      </c>
      <c r="AG57">
        <f t="shared" si="24"/>
        <v>-0.16879341750734722</v>
      </c>
      <c r="AH57">
        <f t="shared" si="4"/>
        <v>-117.94275467628108</v>
      </c>
      <c r="AI57">
        <f t="shared" si="5"/>
        <v>-118.11154809378843</v>
      </c>
      <c r="AJ57">
        <f t="shared" si="6"/>
        <v>8.2267680442027924E-2</v>
      </c>
      <c r="AK57">
        <f t="shared" si="20"/>
        <v>-0.18992977444738687</v>
      </c>
      <c r="AL57">
        <f t="shared" si="7"/>
        <v>-118.21921018779379</v>
      </c>
      <c r="AN57">
        <f t="shared" si="25"/>
        <v>0</v>
      </c>
      <c r="AO57">
        <f t="shared" si="25"/>
        <v>0</v>
      </c>
      <c r="AP57">
        <f t="shared" si="25"/>
        <v>-3.711780467987244E-4</v>
      </c>
      <c r="AQ57">
        <f t="shared" si="25"/>
        <v>-0.25935704105817736</v>
      </c>
      <c r="AR57">
        <f t="shared" si="25"/>
        <v>-0.25972821910497607</v>
      </c>
      <c r="AS57">
        <f t="shared" si="25"/>
        <v>1.8090727347116114E-4</v>
      </c>
      <c r="AT57">
        <f t="shared" si="25"/>
        <v>-4.1765706121350799E-4</v>
      </c>
      <c r="AU57">
        <f t="shared" si="23"/>
        <v>-0.25996496889271847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4"/>
        <v>0</v>
      </c>
      <c r="AG58">
        <f t="shared" si="24"/>
        <v>-9.6968266269292933E-2</v>
      </c>
      <c r="AH58">
        <f t="shared" si="4"/>
        <v>-70.137217062980795</v>
      </c>
      <c r="AI58">
        <f t="shared" si="5"/>
        <v>-70.234185329250082</v>
      </c>
      <c r="AJ58">
        <f t="shared" si="6"/>
        <v>-9.8405116109539836E-2</v>
      </c>
      <c r="AK58">
        <f t="shared" si="20"/>
        <v>-0.19568851207832882</v>
      </c>
      <c r="AL58">
        <f t="shared" si="7"/>
        <v>-70.528278957437962</v>
      </c>
      <c r="AN58">
        <f t="shared" si="25"/>
        <v>0</v>
      </c>
      <c r="AO58">
        <f t="shared" si="25"/>
        <v>0</v>
      </c>
      <c r="AP58">
        <f t="shared" si="25"/>
        <v>-1.9038747929915199E-4</v>
      </c>
      <c r="AQ58">
        <f t="shared" si="25"/>
        <v>-0.13770740135329176</v>
      </c>
      <c r="AR58">
        <f t="shared" si="25"/>
        <v>-0.13789778883259091</v>
      </c>
      <c r="AS58">
        <f t="shared" si="25"/>
        <v>-1.9320859005776133E-4</v>
      </c>
      <c r="AT58">
        <f t="shared" si="25"/>
        <v>-3.8421479496115107E-4</v>
      </c>
      <c r="AU58">
        <f t="shared" si="23"/>
        <v>-0.13847521221760986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4"/>
        <v>0</v>
      </c>
      <c r="AG59">
        <f t="shared" si="24"/>
        <v>-5.4815538288793583E-2</v>
      </c>
      <c r="AH59">
        <f t="shared" si="4"/>
        <v>-41.183045317806425</v>
      </c>
      <c r="AI59">
        <f t="shared" si="5"/>
        <v>-41.237860856095217</v>
      </c>
      <c r="AJ59">
        <f t="shared" si="6"/>
        <v>-0.18172309611788462</v>
      </c>
      <c r="AK59">
        <f t="shared" si="20"/>
        <v>-0.18880015395066105</v>
      </c>
      <c r="AL59">
        <f t="shared" si="7"/>
        <v>-41.608384106163761</v>
      </c>
      <c r="AN59">
        <f t="shared" si="25"/>
        <v>0</v>
      </c>
      <c r="AO59">
        <f t="shared" si="25"/>
        <v>0</v>
      </c>
      <c r="AP59">
        <f t="shared" si="25"/>
        <v>-9.6093588901612537E-5</v>
      </c>
      <c r="AQ59">
        <f t="shared" si="25"/>
        <v>-7.2195343693173597E-2</v>
      </c>
      <c r="AR59">
        <f t="shared" si="25"/>
        <v>-7.229143728207521E-2</v>
      </c>
      <c r="AS59">
        <f t="shared" si="25"/>
        <v>-3.1856705301843623E-4</v>
      </c>
      <c r="AT59">
        <f t="shared" si="25"/>
        <v>-3.3097338719384624E-4</v>
      </c>
      <c r="AU59">
        <f t="shared" si="23"/>
        <v>-7.2940977722287484E-2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4"/>
        <v>0</v>
      </c>
      <c r="AG60">
        <f t="shared" si="24"/>
        <v>-3.048680293363526E-2</v>
      </c>
      <c r="AH60">
        <f t="shared" si="4"/>
        <v>-23.780579972270385</v>
      </c>
      <c r="AI60">
        <f t="shared" si="5"/>
        <v>-23.811066775204019</v>
      </c>
      <c r="AJ60">
        <f t="shared" si="6"/>
        <v>-0.21301045762037596</v>
      </c>
      <c r="AK60">
        <f t="shared" si="20"/>
        <v>-0.17607953722240913</v>
      </c>
      <c r="AL60">
        <f t="shared" si="7"/>
        <v>-24.200156770046807</v>
      </c>
      <c r="AN60">
        <f t="shared" si="25"/>
        <v>0</v>
      </c>
      <c r="AO60">
        <f t="shared" si="25"/>
        <v>0</v>
      </c>
      <c r="AP60">
        <f t="shared" si="25"/>
        <v>-4.771825913593422E-5</v>
      </c>
      <c r="AQ60">
        <f t="shared" si="25"/>
        <v>-3.7221609625312568E-2</v>
      </c>
      <c r="AR60">
        <f t="shared" si="25"/>
        <v>-3.7269327884448498E-2</v>
      </c>
      <c r="AS60">
        <f t="shared" si="25"/>
        <v>-3.3340617045084881E-4</v>
      </c>
      <c r="AT60">
        <f t="shared" si="25"/>
        <v>-2.7560151203799614E-4</v>
      </c>
      <c r="AU60">
        <f t="shared" si="23"/>
        <v>-3.787833556693735E-2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4"/>
        <v>0</v>
      </c>
      <c r="AG61">
        <f t="shared" si="24"/>
        <v>-1.6655503594868733E-2</v>
      </c>
      <c r="AH61">
        <f t="shared" si="4"/>
        <v>-13.526431309430174</v>
      </c>
      <c r="AI61">
        <f t="shared" si="5"/>
        <v>-13.543086813025043</v>
      </c>
      <c r="AJ61">
        <f t="shared" si="6"/>
        <v>-0.21742642726178563</v>
      </c>
      <c r="AK61">
        <f t="shared" si="20"/>
        <v>-0.1611688051889828</v>
      </c>
      <c r="AL61">
        <f t="shared" si="7"/>
        <v>-13.921682045475812</v>
      </c>
      <c r="AN61">
        <f t="shared" si="25"/>
        <v>0</v>
      </c>
      <c r="AO61">
        <f t="shared" si="25"/>
        <v>0</v>
      </c>
      <c r="AP61">
        <f t="shared" si="25"/>
        <v>-2.3276220015753235E-5</v>
      </c>
      <c r="AQ61">
        <f t="shared" si="25"/>
        <v>-1.8903312613331474E-2</v>
      </c>
      <c r="AR61">
        <f t="shared" si="25"/>
        <v>-1.8926588833347229E-2</v>
      </c>
      <c r="AS61">
        <f t="shared" si="25"/>
        <v>-3.0385543909603867E-4</v>
      </c>
      <c r="AT61">
        <f t="shared" si="25"/>
        <v>-2.252348929521756E-4</v>
      </c>
      <c r="AU61">
        <f t="shared" si="23"/>
        <v>-1.9455679165395444E-2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4"/>
        <v>0</v>
      </c>
      <c r="AG62">
        <f t="shared" si="24"/>
        <v>-8.9272674654513433E-3</v>
      </c>
      <c r="AH62">
        <f t="shared" si="4"/>
        <v>-7.561681093468704</v>
      </c>
      <c r="AI62">
        <f t="shared" si="5"/>
        <v>-7.5706083609341555</v>
      </c>
      <c r="AJ62">
        <f t="shared" si="6"/>
        <v>-0.20846100603586359</v>
      </c>
      <c r="AK62">
        <f t="shared" si="20"/>
        <v>-0.14594895528065779</v>
      </c>
      <c r="AL62">
        <f t="shared" si="7"/>
        <v>-7.9250183222506765</v>
      </c>
      <c r="AN62">
        <f t="shared" si="25"/>
        <v>0</v>
      </c>
      <c r="AO62">
        <f t="shared" si="25"/>
        <v>0</v>
      </c>
      <c r="AP62">
        <f t="shared" si="25"/>
        <v>-1.1139230971320032E-5</v>
      </c>
      <c r="AQ62">
        <f t="shared" si="25"/>
        <v>-9.4352849354618455E-3</v>
      </c>
      <c r="AR62">
        <f t="shared" si="25"/>
        <v>-9.446424166433166E-3</v>
      </c>
      <c r="AS62">
        <f t="shared" si="25"/>
        <v>-2.601126608711755E-4</v>
      </c>
      <c r="AT62">
        <f t="shared" si="25"/>
        <v>-1.8211161804951149E-4</v>
      </c>
      <c r="AU62">
        <f t="shared" si="23"/>
        <v>-9.8886484453538526E-3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4"/>
        <v>0</v>
      </c>
      <c r="AG63">
        <f t="shared" si="24"/>
        <v>-4.6897494550871503E-3</v>
      </c>
      <c r="AH63">
        <f t="shared" si="4"/>
        <v>-4.1482453357096789</v>
      </c>
      <c r="AI63">
        <f t="shared" si="5"/>
        <v>-4.1529350851647662</v>
      </c>
      <c r="AJ63">
        <f t="shared" si="6"/>
        <v>-0.1935685710013193</v>
      </c>
      <c r="AK63">
        <f t="shared" si="20"/>
        <v>-0.13135668485814736</v>
      </c>
      <c r="AL63">
        <f t="shared" si="7"/>
        <v>-4.4778603410242326</v>
      </c>
      <c r="AN63">
        <f t="shared" si="25"/>
        <v>0</v>
      </c>
      <c r="AO63">
        <f t="shared" si="25"/>
        <v>0</v>
      </c>
      <c r="AP63">
        <f t="shared" si="25"/>
        <v>-5.224783285351831E-6</v>
      </c>
      <c r="AQ63">
        <f t="shared" si="25"/>
        <v>-4.6215012339399821E-3</v>
      </c>
      <c r="AR63">
        <f t="shared" si="25"/>
        <v>-4.6267260172253343E-3</v>
      </c>
      <c r="AS63">
        <f t="shared" si="25"/>
        <v>-2.1565199676926836E-4</v>
      </c>
      <c r="AT63">
        <f t="shared" si="25"/>
        <v>-1.4634261766832967E-4</v>
      </c>
      <c r="AU63">
        <f t="shared" si="23"/>
        <v>-4.9887206316629315E-3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4"/>
        <v>0</v>
      </c>
      <c r="AG64">
        <f t="shared" si="24"/>
        <v>-2.4099865055155867E-3</v>
      </c>
      <c r="AH64">
        <f t="shared" si="4"/>
        <v>-2.2328654550206921</v>
      </c>
      <c r="AI64">
        <f t="shared" si="5"/>
        <v>-2.2352754415262077</v>
      </c>
      <c r="AJ64">
        <f t="shared" si="6"/>
        <v>-0.17663194156675721</v>
      </c>
      <c r="AK64">
        <f t="shared" si="20"/>
        <v>-0.11780688488805499</v>
      </c>
      <c r="AL64">
        <f t="shared" si="7"/>
        <v>-2.5297142679810198</v>
      </c>
      <c r="AN64">
        <f t="shared" si="25"/>
        <v>0</v>
      </c>
      <c r="AO64">
        <f t="shared" si="25"/>
        <v>0</v>
      </c>
      <c r="AP64">
        <f t="shared" si="25"/>
        <v>-2.3972604911537922E-6</v>
      </c>
      <c r="AQ64">
        <f t="shared" si="25"/>
        <v>-2.2210747342911296E-3</v>
      </c>
      <c r="AR64">
        <f t="shared" si="25"/>
        <v>-2.2234719947822833E-3</v>
      </c>
      <c r="AS64">
        <f t="shared" si="25"/>
        <v>-1.7569923069058184E-4</v>
      </c>
      <c r="AT64">
        <f t="shared" si="25"/>
        <v>-1.1718480169150076E-4</v>
      </c>
      <c r="AU64">
        <f t="shared" si="23"/>
        <v>-2.5163560271643658E-3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4"/>
        <v>0</v>
      </c>
      <c r="AG65">
        <f t="shared" si="24"/>
        <v>-1.2100876846720188E-3</v>
      </c>
      <c r="AH65">
        <f t="shared" si="4"/>
        <v>-1.1757989557884121</v>
      </c>
      <c r="AI65">
        <f t="shared" si="5"/>
        <v>-1.1770090434730842</v>
      </c>
      <c r="AJ65">
        <f t="shared" si="6"/>
        <v>-0.15961235633776027</v>
      </c>
      <c r="AK65">
        <f t="shared" si="20"/>
        <v>-0.10544264897838199</v>
      </c>
      <c r="AL65">
        <f t="shared" si="7"/>
        <v>-1.4420640487892264</v>
      </c>
      <c r="AN65">
        <f t="shared" si="25"/>
        <v>0</v>
      </c>
      <c r="AO65">
        <f t="shared" si="25"/>
        <v>0</v>
      </c>
      <c r="AP65">
        <f t="shared" si="25"/>
        <v>-1.0747301572973019E-6</v>
      </c>
      <c r="AQ65">
        <f t="shared" si="25"/>
        <v>-1.0442768839904247E-3</v>
      </c>
      <c r="AR65">
        <f t="shared" si="25"/>
        <v>-1.0453516141477222E-3</v>
      </c>
      <c r="AS65">
        <f t="shared" si="25"/>
        <v>-1.4175849817029434E-4</v>
      </c>
      <c r="AT65">
        <f t="shared" si="25"/>
        <v>-9.3648085306392886E-5</v>
      </c>
      <c r="AU65">
        <f t="shared" si="23"/>
        <v>-1.2807581976244094E-3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4"/>
        <v>0</v>
      </c>
      <c r="AG66">
        <f t="shared" si="24"/>
        <v>-5.9251658625324426E-4</v>
      </c>
      <c r="AH66">
        <f t="shared" si="4"/>
        <v>-0.60547022157205432</v>
      </c>
      <c r="AI66">
        <f t="shared" si="5"/>
        <v>-0.60606273815830758</v>
      </c>
      <c r="AJ66">
        <f t="shared" si="6"/>
        <v>-0.14344985800176935</v>
      </c>
      <c r="AK66">
        <f t="shared" si="20"/>
        <v>-9.4269784034738777E-2</v>
      </c>
      <c r="AL66">
        <f t="shared" si="7"/>
        <v>-0.84378238019481566</v>
      </c>
      <c r="AN66">
        <f t="shared" si="25"/>
        <v>0</v>
      </c>
      <c r="AO66">
        <f t="shared" si="25"/>
        <v>0</v>
      </c>
      <c r="AP66">
        <f t="shared" si="25"/>
        <v>-4.6985633179092282E-7</v>
      </c>
      <c r="AQ66">
        <f t="shared" si="25"/>
        <v>-4.801283608200851E-4</v>
      </c>
      <c r="AR66">
        <f t="shared" si="25"/>
        <v>-4.8059821715187601E-4</v>
      </c>
      <c r="AS66">
        <f t="shared" si="25"/>
        <v>-1.1375348073012878E-4</v>
      </c>
      <c r="AT66">
        <f t="shared" si="25"/>
        <v>-7.475445574506454E-5</v>
      </c>
      <c r="AU66">
        <f t="shared" si="23"/>
        <v>-6.6910615362706933E-4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50</v>
      </c>
      <c r="R67">
        <f t="shared" ref="R67:R89" si="26">$C$6</f>
        <v>50000</v>
      </c>
      <c r="S67">
        <f t="shared" ref="S67:S89" si="27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28">$Z67*O67</f>
        <v>0</v>
      </c>
      <c r="AF67">
        <f t="shared" ref="AF67:AG89" si="29">-$Z67*P67</f>
        <v>0</v>
      </c>
      <c r="AG67">
        <f t="shared" si="29"/>
        <v>-2.8230492391395444E-4</v>
      </c>
      <c r="AH67">
        <f t="shared" ref="AH67:AH89" si="30">-X67*R67</f>
        <v>-0.30428649647675743</v>
      </c>
      <c r="AI67">
        <f t="shared" ref="AI67:AI89" si="31">SUM(AE67:AH67)</f>
        <v>-0.30456880140067139</v>
      </c>
      <c r="AJ67">
        <f t="shared" ref="AJ67:AJ89" si="32">AB67-AC67</f>
        <v>-0.1285324920728943</v>
      </c>
      <c r="AK67">
        <f t="shared" si="20"/>
        <v>-8.4228293974614912E-2</v>
      </c>
      <c r="AL67">
        <f t="shared" ref="AL67:AL89" si="33">SUM(AI67:AK67)</f>
        <v>-0.51732958744818058</v>
      </c>
      <c r="AN67">
        <f t="shared" ref="AN67:AT89" si="34">AE67*$K67</f>
        <v>0</v>
      </c>
      <c r="AO67">
        <f t="shared" si="34"/>
        <v>0</v>
      </c>
      <c r="AP67">
        <f t="shared" si="34"/>
        <v>-1.9987800322827781E-7</v>
      </c>
      <c r="AQ67">
        <f t="shared" si="34"/>
        <v>-2.154414329083415E-4</v>
      </c>
      <c r="AR67">
        <f t="shared" si="34"/>
        <v>-2.1564131091156977E-4</v>
      </c>
      <c r="AS67">
        <f t="shared" si="34"/>
        <v>-9.1003789481599801E-5</v>
      </c>
      <c r="AT67">
        <f t="shared" si="34"/>
        <v>-5.9635457226745994E-5</v>
      </c>
      <c r="AU67">
        <f t="shared" si="23"/>
        <v>-3.662805576199156E-4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50</v>
      </c>
      <c r="R68">
        <f t="shared" si="26"/>
        <v>50000</v>
      </c>
      <c r="S68">
        <f t="shared" si="27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28"/>
        <v>0</v>
      </c>
      <c r="AF68">
        <f t="shared" si="29"/>
        <v>0</v>
      </c>
      <c r="AG68">
        <f t="shared" si="29"/>
        <v>-1.3071003443955153E-4</v>
      </c>
      <c r="AH68">
        <f t="shared" si="30"/>
        <v>-0.14877184023526338</v>
      </c>
      <c r="AI68">
        <f t="shared" si="31"/>
        <v>-0.14890255026970292</v>
      </c>
      <c r="AJ68">
        <f t="shared" si="32"/>
        <v>-0.11497439824005073</v>
      </c>
      <c r="AK68">
        <f t="shared" ref="AK68:AK89" si="46">G68*SUM(AB68:AB68, AE68:AF68)</f>
        <v>-7.5231019529512319E-2</v>
      </c>
      <c r="AL68">
        <f t="shared" si="33"/>
        <v>-0.33910796803926596</v>
      </c>
      <c r="AN68">
        <f t="shared" si="34"/>
        <v>0</v>
      </c>
      <c r="AO68">
        <f t="shared" si="34"/>
        <v>0</v>
      </c>
      <c r="AP68">
        <f t="shared" si="34"/>
        <v>-8.2629943447376132E-8</v>
      </c>
      <c r="AQ68">
        <f t="shared" si="34"/>
        <v>-9.4047934406190866E-5</v>
      </c>
      <c r="AR68">
        <f t="shared" si="34"/>
        <v>-9.4130564349638237E-5</v>
      </c>
      <c r="AS68">
        <f t="shared" si="34"/>
        <v>-7.2682468987222545E-5</v>
      </c>
      <c r="AT68">
        <f t="shared" si="34"/>
        <v>-4.7558207109851798E-5</v>
      </c>
      <c r="AU68">
        <f t="shared" si="23"/>
        <v>-2.1437124044671257E-4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6"/>
        <v>50000</v>
      </c>
      <c r="S69">
        <f t="shared" si="27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28"/>
        <v>0</v>
      </c>
      <c r="AF69">
        <f t="shared" si="29"/>
        <v>0</v>
      </c>
      <c r="AG69">
        <f t="shared" si="29"/>
        <v>-5.8684106699040603E-5</v>
      </c>
      <c r="AH69">
        <f t="shared" si="30"/>
        <v>-7.0718827396115402E-2</v>
      </c>
      <c r="AI69">
        <f t="shared" si="31"/>
        <v>-7.0777511502814444E-2</v>
      </c>
      <c r="AJ69">
        <f t="shared" si="32"/>
        <v>-0.10275402320216431</v>
      </c>
      <c r="AK69">
        <f t="shared" si="46"/>
        <v>-6.7182811652708757E-2</v>
      </c>
      <c r="AL69">
        <f t="shared" si="33"/>
        <v>-0.24071434635768751</v>
      </c>
      <c r="AN69">
        <f t="shared" si="34"/>
        <v>0</v>
      </c>
      <c r="AO69">
        <f t="shared" si="34"/>
        <v>0</v>
      </c>
      <c r="AP69">
        <f t="shared" si="34"/>
        <v>-3.3123101988093606E-8</v>
      </c>
      <c r="AQ69">
        <f t="shared" si="34"/>
        <v>-3.9915865880569224E-5</v>
      </c>
      <c r="AR69">
        <f t="shared" si="34"/>
        <v>-3.9948988982557318E-5</v>
      </c>
      <c r="AS69">
        <f t="shared" si="34"/>
        <v>-5.7997508723564976E-5</v>
      </c>
      <c r="AT69">
        <f t="shared" si="34"/>
        <v>-3.7920030607809116E-5</v>
      </c>
      <c r="AU69">
        <f t="shared" si="23"/>
        <v>-1.3586652831393142E-4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6"/>
        <v>50000</v>
      </c>
      <c r="S70">
        <f t="shared" si="27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28"/>
        <v>0</v>
      </c>
      <c r="AF70">
        <f t="shared" si="29"/>
        <v>0</v>
      </c>
      <c r="AG70">
        <f t="shared" si="29"/>
        <v>-2.5517211181386488E-5</v>
      </c>
      <c r="AH70">
        <f t="shared" si="30"/>
        <v>-3.2580054450663705E-2</v>
      </c>
      <c r="AI70">
        <f t="shared" si="31"/>
        <v>-3.2605571661845092E-2</v>
      </c>
      <c r="AJ70">
        <f t="shared" si="32"/>
        <v>-9.1788719077486203E-2</v>
      </c>
      <c r="AK70">
        <f t="shared" si="46"/>
        <v>-5.999003002855726E-2</v>
      </c>
      <c r="AL70">
        <f t="shared" si="33"/>
        <v>-0.18438432076788855</v>
      </c>
      <c r="AN70">
        <f t="shared" si="34"/>
        <v>0</v>
      </c>
      <c r="AO70">
        <f t="shared" si="34"/>
        <v>0</v>
      </c>
      <c r="AP70">
        <f t="shared" si="34"/>
        <v>-1.285954755949592E-8</v>
      </c>
      <c r="AQ70">
        <f t="shared" si="34"/>
        <v>-1.6418908662122536E-5</v>
      </c>
      <c r="AR70">
        <f t="shared" si="34"/>
        <v>-1.643176820968203E-5</v>
      </c>
      <c r="AS70">
        <f t="shared" si="34"/>
        <v>-4.6257460896164002E-5</v>
      </c>
      <c r="AT70">
        <f t="shared" si="34"/>
        <v>-3.0232325890321047E-5</v>
      </c>
      <c r="AU70">
        <f t="shared" si="23"/>
        <v>-9.2921554996167079E-5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6"/>
        <v>50000</v>
      </c>
      <c r="S71">
        <f t="shared" si="27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28"/>
        <v>0</v>
      </c>
      <c r="AF71">
        <f t="shared" si="29"/>
        <v>0</v>
      </c>
      <c r="AG71">
        <f t="shared" si="29"/>
        <v>-1.0740548058930237E-5</v>
      </c>
      <c r="AH71">
        <f t="shared" si="30"/>
        <v>-1.4521491010642387E-2</v>
      </c>
      <c r="AI71">
        <f t="shared" si="31"/>
        <v>-1.4532231558701317E-2</v>
      </c>
      <c r="AJ71">
        <f t="shared" si="32"/>
        <v>-8.1973433719343958E-2</v>
      </c>
      <c r="AK71">
        <f t="shared" si="46"/>
        <v>-5.3564819693133224E-2</v>
      </c>
      <c r="AL71">
        <f t="shared" si="33"/>
        <v>-0.1500704849711785</v>
      </c>
      <c r="AN71">
        <f t="shared" si="34"/>
        <v>0</v>
      </c>
      <c r="AO71">
        <f t="shared" si="34"/>
        <v>0</v>
      </c>
      <c r="AP71">
        <f t="shared" si="34"/>
        <v>-4.8328231285690954E-9</v>
      </c>
      <c r="AQ71">
        <f t="shared" si="34"/>
        <v>-6.5340983749139037E-6</v>
      </c>
      <c r="AR71">
        <f t="shared" si="34"/>
        <v>-6.5389311980424728E-6</v>
      </c>
      <c r="AS71">
        <f t="shared" si="34"/>
        <v>-3.6884812975412475E-5</v>
      </c>
      <c r="AT71">
        <f t="shared" si="34"/>
        <v>-2.4102056810347825E-5</v>
      </c>
      <c r="AU71">
        <f t="shared" si="23"/>
        <v>-6.7525800983802778E-5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6"/>
        <v>50000</v>
      </c>
      <c r="S72">
        <f t="shared" si="27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28"/>
        <v>0</v>
      </c>
      <c r="AF72">
        <f t="shared" si="29"/>
        <v>0</v>
      </c>
      <c r="AG72">
        <f t="shared" si="29"/>
        <v>-4.3678791935719526E-6</v>
      </c>
      <c r="AH72">
        <f t="shared" si="30"/>
        <v>-6.2652633847689815E-3</v>
      </c>
      <c r="AI72">
        <f t="shared" si="31"/>
        <v>-6.2696312639625535E-3</v>
      </c>
      <c r="AJ72">
        <f t="shared" si="32"/>
        <v>-7.31986914623447E-2</v>
      </c>
      <c r="AK72">
        <f t="shared" si="46"/>
        <v>-4.7826679332779148E-2</v>
      </c>
      <c r="AL72">
        <f t="shared" si="33"/>
        <v>-0.12729500205908639</v>
      </c>
      <c r="AN72">
        <f t="shared" si="34"/>
        <v>0</v>
      </c>
      <c r="AO72">
        <f t="shared" si="34"/>
        <v>0</v>
      </c>
      <c r="AP72">
        <f t="shared" si="34"/>
        <v>-1.7547976896315802E-9</v>
      </c>
      <c r="AQ72">
        <f t="shared" si="34"/>
        <v>-2.5170727543714592E-6</v>
      </c>
      <c r="AR72">
        <f t="shared" si="34"/>
        <v>-2.5188275520610909E-6</v>
      </c>
      <c r="AS72">
        <f t="shared" si="34"/>
        <v>-2.9407611559223267E-5</v>
      </c>
      <c r="AT72">
        <f t="shared" si="34"/>
        <v>-1.9214392769704418E-5</v>
      </c>
      <c r="AU72">
        <f t="shared" si="23"/>
        <v>-5.1140831880988772E-5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6"/>
        <v>50000</v>
      </c>
      <c r="S73">
        <f t="shared" si="27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28"/>
        <v>0</v>
      </c>
      <c r="AF73">
        <f t="shared" si="29"/>
        <v>0</v>
      </c>
      <c r="AG73">
        <f t="shared" si="29"/>
        <v>-1.7129976007953031E-6</v>
      </c>
      <c r="AH73">
        <f t="shared" si="30"/>
        <v>-2.61120280084093E-3</v>
      </c>
      <c r="AI73">
        <f t="shared" si="31"/>
        <v>-2.6129157984417254E-3</v>
      </c>
      <c r="AJ73">
        <f t="shared" si="32"/>
        <v>-6.5359291463602309E-2</v>
      </c>
      <c r="AK73">
        <f t="shared" si="46"/>
        <v>-4.2702770930415017E-2</v>
      </c>
      <c r="AL73">
        <f t="shared" si="33"/>
        <v>-0.11067497819245906</v>
      </c>
      <c r="AN73">
        <f t="shared" si="34"/>
        <v>0</v>
      </c>
      <c r="AO73">
        <f t="shared" si="34"/>
        <v>0</v>
      </c>
      <c r="AP73">
        <f t="shared" si="34"/>
        <v>-6.1446219480166486E-10</v>
      </c>
      <c r="AQ73">
        <f t="shared" si="34"/>
        <v>-9.3665362014053543E-7</v>
      </c>
      <c r="AR73">
        <f t="shared" si="34"/>
        <v>-9.3726808233533712E-7</v>
      </c>
      <c r="AS73">
        <f t="shared" si="34"/>
        <v>-2.3444757695376281E-5</v>
      </c>
      <c r="AT73">
        <f t="shared" si="34"/>
        <v>-1.5317732107641775E-5</v>
      </c>
      <c r="AU73">
        <f t="shared" si="23"/>
        <v>-3.9699757885353393E-5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6"/>
        <v>50000</v>
      </c>
      <c r="S74">
        <f t="shared" si="27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28"/>
        <v>0</v>
      </c>
      <c r="AF74">
        <f t="shared" si="29"/>
        <v>0</v>
      </c>
      <c r="AG74">
        <f t="shared" si="29"/>
        <v>-6.4671425379946974E-7</v>
      </c>
      <c r="AH74">
        <f t="shared" si="30"/>
        <v>-1.0491533709878803E-3</v>
      </c>
      <c r="AI74">
        <f t="shared" si="31"/>
        <v>-1.0498000852416799E-3</v>
      </c>
      <c r="AJ74">
        <f t="shared" si="32"/>
        <v>-5.8357820968127139E-2</v>
      </c>
      <c r="AK74">
        <f t="shared" si="46"/>
        <v>-3.8127620527962855E-2</v>
      </c>
      <c r="AL74">
        <f t="shared" si="33"/>
        <v>-9.7535241581331672E-2</v>
      </c>
      <c r="AN74">
        <f t="shared" si="34"/>
        <v>0</v>
      </c>
      <c r="AO74">
        <f t="shared" si="34"/>
        <v>0</v>
      </c>
      <c r="AP74">
        <f t="shared" si="34"/>
        <v>-2.0712514404920132E-10</v>
      </c>
      <c r="AQ74">
        <f t="shared" si="34"/>
        <v>-3.3601554599869875E-7</v>
      </c>
      <c r="AR74">
        <f t="shared" si="34"/>
        <v>-3.3622267114274795E-7</v>
      </c>
      <c r="AS74">
        <f t="shared" si="34"/>
        <v>-1.8690437087797409E-5</v>
      </c>
      <c r="AT74">
        <f t="shared" si="34"/>
        <v>-1.2211249168719137E-5</v>
      </c>
      <c r="AU74">
        <f t="shared" si="23"/>
        <v>-3.1237908927659293E-5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6"/>
        <v>50000</v>
      </c>
      <c r="S75">
        <f t="shared" si="27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28"/>
        <v>0</v>
      </c>
      <c r="AF75">
        <f t="shared" si="29"/>
        <v>0</v>
      </c>
      <c r="AG75">
        <f t="shared" si="29"/>
        <v>-2.3464312906341191E-7</v>
      </c>
      <c r="AH75">
        <f t="shared" si="30"/>
        <v>-4.056039821980631E-4</v>
      </c>
      <c r="AI75">
        <f t="shared" si="31"/>
        <v>-4.0583862532712651E-4</v>
      </c>
      <c r="AJ75">
        <f t="shared" si="32"/>
        <v>-5.2105697575299537E-2</v>
      </c>
      <c r="AK75">
        <f t="shared" si="46"/>
        <v>-3.4042573060193954E-2</v>
      </c>
      <c r="AL75">
        <f t="shared" si="33"/>
        <v>-8.6554109260820619E-2</v>
      </c>
      <c r="AN75">
        <f t="shared" si="34"/>
        <v>0</v>
      </c>
      <c r="AO75">
        <f t="shared" si="34"/>
        <v>0</v>
      </c>
      <c r="AP75">
        <f t="shared" si="34"/>
        <v>-6.7098097948156604E-11</v>
      </c>
      <c r="AQ75">
        <f t="shared" si="34"/>
        <v>-1.1598573473819098E-7</v>
      </c>
      <c r="AR75">
        <f t="shared" si="34"/>
        <v>-1.1605283283613914E-7</v>
      </c>
      <c r="AS75">
        <f t="shared" si="34"/>
        <v>-1.4900045074917297E-5</v>
      </c>
      <c r="AT75">
        <f t="shared" si="34"/>
        <v>-9.7347487255118914E-6</v>
      </c>
      <c r="AU75">
        <f t="shared" si="23"/>
        <v>-2.4750846633265327E-5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6"/>
        <v>50000</v>
      </c>
      <c r="S76">
        <f t="shared" si="27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28"/>
        <v>0</v>
      </c>
      <c r="AF76">
        <f t="shared" si="29"/>
        <v>0</v>
      </c>
      <c r="AG76">
        <f t="shared" si="29"/>
        <v>-8.1664070933284802E-8</v>
      </c>
      <c r="AH76">
        <f t="shared" si="30"/>
        <v>-1.5063262683949298E-4</v>
      </c>
      <c r="AI76">
        <f t="shared" si="31"/>
        <v>-1.5071429091042626E-4</v>
      </c>
      <c r="AJ76">
        <f t="shared" si="32"/>
        <v>-4.6523128291805993E-2</v>
      </c>
      <c r="AK76">
        <f t="shared" si="46"/>
        <v>-3.0395174229922987E-2</v>
      </c>
      <c r="AL76">
        <f t="shared" si="33"/>
        <v>-7.7069016812639404E-2</v>
      </c>
      <c r="AN76">
        <f t="shared" si="34"/>
        <v>0</v>
      </c>
      <c r="AO76">
        <f t="shared" si="34"/>
        <v>0</v>
      </c>
      <c r="AP76">
        <f t="shared" si="34"/>
        <v>-2.0850447033111921E-11</v>
      </c>
      <c r="AQ76">
        <f t="shared" si="34"/>
        <v>-3.8459478831776501E-8</v>
      </c>
      <c r="AR76">
        <f t="shared" si="34"/>
        <v>-3.848032927880961E-8</v>
      </c>
      <c r="AS76">
        <f t="shared" si="34"/>
        <v>-1.1878271694971375E-5</v>
      </c>
      <c r="AT76">
        <f t="shared" si="34"/>
        <v>-7.7604871163104282E-6</v>
      </c>
      <c r="AU76">
        <f t="shared" si="23"/>
        <v>-1.9677239140560613E-5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6"/>
        <v>50000</v>
      </c>
      <c r="S77">
        <f t="shared" si="27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28"/>
        <v>0</v>
      </c>
      <c r="AF77">
        <f t="shared" si="29"/>
        <v>0</v>
      </c>
      <c r="AG77">
        <f t="shared" si="29"/>
        <v>-2.7205714851065533E-8</v>
      </c>
      <c r="AH77">
        <f t="shared" si="30"/>
        <v>-5.3641715372886414E-5</v>
      </c>
      <c r="AI77">
        <f t="shared" si="31"/>
        <v>-5.3668921087737476E-5</v>
      </c>
      <c r="AJ77">
        <f t="shared" si="32"/>
        <v>-4.1538572502611171E-2</v>
      </c>
      <c r="AK77">
        <f t="shared" si="46"/>
        <v>-2.7138555249496567E-2</v>
      </c>
      <c r="AL77">
        <f t="shared" si="33"/>
        <v>-6.8730796673195482E-2</v>
      </c>
      <c r="AN77">
        <f t="shared" si="34"/>
        <v>0</v>
      </c>
      <c r="AO77">
        <f t="shared" si="34"/>
        <v>0</v>
      </c>
      <c r="AP77">
        <f t="shared" si="34"/>
        <v>-6.2019243462156596E-12</v>
      </c>
      <c r="AQ77">
        <f t="shared" si="34"/>
        <v>-1.2228381513410053E-8</v>
      </c>
      <c r="AR77">
        <f t="shared" si="34"/>
        <v>-1.2234583437756268E-8</v>
      </c>
      <c r="AS77">
        <f t="shared" si="34"/>
        <v>-9.4693003113975779E-6</v>
      </c>
      <c r="AT77">
        <f t="shared" si="34"/>
        <v>-6.1866143729128858E-6</v>
      </c>
      <c r="AU77">
        <f t="shared" si="23"/>
        <v>-1.5668149267748223E-5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6"/>
        <v>50000</v>
      </c>
      <c r="S78">
        <f t="shared" si="27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28"/>
        <v>0</v>
      </c>
      <c r="AF78">
        <f t="shared" si="29"/>
        <v>0</v>
      </c>
      <c r="AG78">
        <f t="shared" si="29"/>
        <v>-8.6576117918532793E-9</v>
      </c>
      <c r="AH78">
        <f t="shared" si="30"/>
        <v>-1.8276045910701597E-5</v>
      </c>
      <c r="AI78">
        <f t="shared" si="31"/>
        <v>-1.8284703522493452E-5</v>
      </c>
      <c r="AJ78">
        <f t="shared" si="32"/>
        <v>-3.7088033273484478E-2</v>
      </c>
      <c r="AK78">
        <f t="shared" si="46"/>
        <v>-2.4230855174313785E-2</v>
      </c>
      <c r="AL78">
        <f t="shared" si="33"/>
        <v>-6.1337173151320756E-2</v>
      </c>
      <c r="AN78">
        <f t="shared" si="34"/>
        <v>0</v>
      </c>
      <c r="AO78">
        <f t="shared" si="34"/>
        <v>0</v>
      </c>
      <c r="AP78">
        <f t="shared" si="34"/>
        <v>-1.76216433772408E-12</v>
      </c>
      <c r="AQ78">
        <f t="shared" si="34"/>
        <v>-3.7198937897344045E-9</v>
      </c>
      <c r="AR78">
        <f t="shared" si="34"/>
        <v>-3.7216559540721288E-9</v>
      </c>
      <c r="AS78">
        <f t="shared" si="34"/>
        <v>-7.5488727332815935E-6</v>
      </c>
      <c r="AT78">
        <f t="shared" si="34"/>
        <v>-4.9319315634955841E-6</v>
      </c>
      <c r="AU78">
        <f t="shared" si="23"/>
        <v>-1.248452595273125E-5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6"/>
        <v>50000</v>
      </c>
      <c r="S79">
        <f t="shared" si="27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28"/>
        <v>0</v>
      </c>
      <c r="AF79">
        <f t="shared" si="29"/>
        <v>0</v>
      </c>
      <c r="AG79">
        <f t="shared" si="29"/>
        <v>-2.6265432698787678E-9</v>
      </c>
      <c r="AH79">
        <f t="shared" si="30"/>
        <v>-5.9444924040559783E-6</v>
      </c>
      <c r="AI79">
        <f t="shared" si="31"/>
        <v>-5.9471189473258574E-6</v>
      </c>
      <c r="AJ79">
        <f t="shared" si="32"/>
        <v>-3.3114322621058012E-2</v>
      </c>
      <c r="AK79">
        <f t="shared" si="46"/>
        <v>-2.1634692845169872E-2</v>
      </c>
      <c r="AL79">
        <f t="shared" si="33"/>
        <v>-5.4754962585175204E-2</v>
      </c>
      <c r="AN79">
        <f t="shared" si="34"/>
        <v>0</v>
      </c>
      <c r="AO79">
        <f t="shared" si="34"/>
        <v>0</v>
      </c>
      <c r="AP79">
        <f t="shared" si="34"/>
        <v>-4.773257205980987E-13</v>
      </c>
      <c r="AQ79">
        <f t="shared" si="34"/>
        <v>-1.080301685068722E-9</v>
      </c>
      <c r="AR79">
        <f t="shared" si="34"/>
        <v>-1.0807790107893201E-9</v>
      </c>
      <c r="AS79">
        <f t="shared" si="34"/>
        <v>-6.0179164335427078E-6</v>
      </c>
      <c r="AT79">
        <f t="shared" si="34"/>
        <v>-3.9317057787195295E-6</v>
      </c>
      <c r="AU79">
        <f t="shared" si="23"/>
        <v>-9.9507029912730256E-6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6"/>
        <v>50000</v>
      </c>
      <c r="S80">
        <f t="shared" si="27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28"/>
        <v>0</v>
      </c>
      <c r="AF80">
        <f t="shared" si="29"/>
        <v>0</v>
      </c>
      <c r="AG80">
        <f t="shared" si="29"/>
        <v>-7.5156225097466436E-10</v>
      </c>
      <c r="AH80">
        <f t="shared" si="30"/>
        <v>-1.8487155862053157E-6</v>
      </c>
      <c r="AI80">
        <f t="shared" si="31"/>
        <v>-1.8494671484562904E-6</v>
      </c>
      <c r="AJ80">
        <f t="shared" si="32"/>
        <v>-2.9566361724119611E-2</v>
      </c>
      <c r="AK80">
        <f t="shared" si="46"/>
        <v>-1.9316690261695808E-2</v>
      </c>
      <c r="AL80">
        <f t="shared" si="33"/>
        <v>-4.8884901452963876E-2</v>
      </c>
      <c r="AN80">
        <f t="shared" si="34"/>
        <v>0</v>
      </c>
      <c r="AO80">
        <f t="shared" si="34"/>
        <v>0</v>
      </c>
      <c r="AP80">
        <f t="shared" si="34"/>
        <v>-1.2194871063819808E-13</v>
      </c>
      <c r="AQ80">
        <f t="shared" si="34"/>
        <v>-2.9997313167619268E-10</v>
      </c>
      <c r="AR80">
        <f t="shared" si="34"/>
        <v>-3.0009508038683089E-10</v>
      </c>
      <c r="AS80">
        <f t="shared" si="34"/>
        <v>-4.797446500064442E-6</v>
      </c>
      <c r="AT80">
        <f t="shared" si="34"/>
        <v>-3.1343318110460169E-6</v>
      </c>
      <c r="AU80">
        <f t="shared" si="23"/>
        <v>-7.9320784061908463E-6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6"/>
        <v>50000</v>
      </c>
      <c r="S81">
        <f t="shared" si="27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28"/>
        <v>0</v>
      </c>
      <c r="AF81">
        <f t="shared" si="29"/>
        <v>0</v>
      </c>
      <c r="AG81">
        <f t="shared" si="29"/>
        <v>-2.0216753462714549E-10</v>
      </c>
      <c r="AH81">
        <f t="shared" si="30"/>
        <v>-5.4187909383777225E-7</v>
      </c>
      <c r="AI81">
        <f t="shared" si="31"/>
        <v>-5.4208126137239937E-7</v>
      </c>
      <c r="AJ81">
        <f t="shared" si="32"/>
        <v>-2.6398537918260079E-2</v>
      </c>
      <c r="AK81">
        <f t="shared" si="46"/>
        <v>-1.7247044941007438E-2</v>
      </c>
      <c r="AL81">
        <f t="shared" si="33"/>
        <v>-4.3646124940528885E-2</v>
      </c>
      <c r="AN81">
        <f t="shared" si="34"/>
        <v>0</v>
      </c>
      <c r="AO81">
        <f t="shared" si="34"/>
        <v>0</v>
      </c>
      <c r="AP81">
        <f t="shared" si="34"/>
        <v>-2.9289074368460726E-14</v>
      </c>
      <c r="AQ81">
        <f t="shared" si="34"/>
        <v>-7.8504875213517925E-11</v>
      </c>
      <c r="AR81">
        <f t="shared" si="34"/>
        <v>-7.8534164287886382E-11</v>
      </c>
      <c r="AS81">
        <f t="shared" si="34"/>
        <v>-3.8244950740114139E-6</v>
      </c>
      <c r="AT81">
        <f t="shared" si="34"/>
        <v>-2.4986701393227734E-6</v>
      </c>
      <c r="AU81">
        <f t="shared" si="23"/>
        <v>-6.3232437474984749E-6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6"/>
        <v>50000</v>
      </c>
      <c r="S82">
        <f t="shared" si="27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28"/>
        <v>0</v>
      </c>
      <c r="AF82">
        <f t="shared" si="29"/>
        <v>0</v>
      </c>
      <c r="AG82">
        <f t="shared" si="29"/>
        <v>-5.0939441868112431E-11</v>
      </c>
      <c r="AH82">
        <f t="shared" si="30"/>
        <v>-1.4920641741276159E-7</v>
      </c>
      <c r="AI82">
        <f t="shared" si="31"/>
        <v>-1.4925735685462969E-7</v>
      </c>
      <c r="AJ82">
        <f t="shared" si="32"/>
        <v>-2.357012333063202E-2</v>
      </c>
      <c r="AK82">
        <f t="shared" si="46"/>
        <v>-1.5399147286729231E-2</v>
      </c>
      <c r="AL82">
        <f t="shared" si="33"/>
        <v>-3.8969419874718109E-2</v>
      </c>
      <c r="AN82">
        <f t="shared" si="34"/>
        <v>0</v>
      </c>
      <c r="AO82">
        <f t="shared" si="34"/>
        <v>0</v>
      </c>
      <c r="AP82">
        <f t="shared" si="34"/>
        <v>-6.5891651265983906E-15</v>
      </c>
      <c r="AQ82">
        <f t="shared" si="34"/>
        <v>-1.9300284538380282E-11</v>
      </c>
      <c r="AR82">
        <f t="shared" si="34"/>
        <v>-1.9306873703506878E-11</v>
      </c>
      <c r="AS82">
        <f t="shared" si="34"/>
        <v>-3.0488640822161125E-6</v>
      </c>
      <c r="AT82">
        <f t="shared" si="34"/>
        <v>-1.9919245394124764E-6</v>
      </c>
      <c r="AU82">
        <f t="shared" si="23"/>
        <v>-5.0408079285022931E-6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6"/>
        <v>50000</v>
      </c>
      <c r="S83">
        <f t="shared" si="27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28"/>
        <v>0</v>
      </c>
      <c r="AF83">
        <f t="shared" si="29"/>
        <v>0</v>
      </c>
      <c r="AG83">
        <f t="shared" si="29"/>
        <v>-1.1974472951461302E-11</v>
      </c>
      <c r="AH83">
        <f t="shared" si="30"/>
        <v>-3.8455574497970008E-8</v>
      </c>
      <c r="AI83">
        <f t="shared" si="31"/>
        <v>-3.8467548970921467E-8</v>
      </c>
      <c r="AJ83">
        <f t="shared" si="32"/>
        <v>-2.1044753024571899E-2</v>
      </c>
      <c r="AK83">
        <f t="shared" si="46"/>
        <v>-1.374923865358499E-2</v>
      </c>
      <c r="AL83">
        <f t="shared" si="33"/>
        <v>-3.4794030145705861E-2</v>
      </c>
      <c r="AN83">
        <f t="shared" si="34"/>
        <v>0</v>
      </c>
      <c r="AO83">
        <f t="shared" si="34"/>
        <v>0</v>
      </c>
      <c r="AP83">
        <f t="shared" si="34"/>
        <v>-1.3829758415017565E-15</v>
      </c>
      <c r="AQ83">
        <f t="shared" si="34"/>
        <v>-4.4413754757593207E-12</v>
      </c>
      <c r="AR83">
        <f t="shared" si="34"/>
        <v>-4.4427584516008221E-12</v>
      </c>
      <c r="AS83">
        <f t="shared" si="34"/>
        <v>-2.4305357856942011E-6</v>
      </c>
      <c r="AT83">
        <f t="shared" si="34"/>
        <v>-1.5879500479083469E-6</v>
      </c>
      <c r="AU83">
        <f t="shared" si="23"/>
        <v>-4.018490276361E-6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6"/>
        <v>50000</v>
      </c>
      <c r="S84">
        <f t="shared" si="27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28"/>
        <v>0</v>
      </c>
      <c r="AF84">
        <f t="shared" si="29"/>
        <v>0</v>
      </c>
      <c r="AG84">
        <f t="shared" si="29"/>
        <v>-2.6144559757675164E-12</v>
      </c>
      <c r="AH84">
        <f t="shared" si="30"/>
        <v>-9.2402722461791736E-9</v>
      </c>
      <c r="AI84">
        <f t="shared" si="31"/>
        <v>-9.2428867021549419E-9</v>
      </c>
      <c r="AJ84">
        <f t="shared" si="32"/>
        <v>-1.8789958070444507E-2</v>
      </c>
      <c r="AK84">
        <f t="shared" si="46"/>
        <v>-1.2276105941864957E-2</v>
      </c>
      <c r="AL84">
        <f t="shared" si="33"/>
        <v>-3.1066073255196166E-2</v>
      </c>
      <c r="AN84">
        <f t="shared" si="34"/>
        <v>0</v>
      </c>
      <c r="AO84">
        <f t="shared" si="34"/>
        <v>0</v>
      </c>
      <c r="AP84">
        <f t="shared" si="34"/>
        <v>-2.6960099888952972E-16</v>
      </c>
      <c r="AQ84">
        <f t="shared" si="34"/>
        <v>-9.5285086100934442E-13</v>
      </c>
      <c r="AR84">
        <f t="shared" si="34"/>
        <v>-9.53120462008234E-13</v>
      </c>
      <c r="AS84">
        <f t="shared" si="34"/>
        <v>-1.9376082488430783E-6</v>
      </c>
      <c r="AT84">
        <f t="shared" si="34"/>
        <v>-1.265904056169422E-6</v>
      </c>
      <c r="AU84">
        <f t="shared" si="23"/>
        <v>-3.2035132581329625E-6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6"/>
        <v>50000</v>
      </c>
      <c r="S85">
        <f t="shared" si="27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28"/>
        <v>0</v>
      </c>
      <c r="AF85">
        <f t="shared" si="29"/>
        <v>0</v>
      </c>
      <c r="AG85">
        <f t="shared" si="29"/>
        <v>-5.2729362789643485E-13</v>
      </c>
      <c r="AH85">
        <f t="shared" si="30"/>
        <v>-2.0610177881134064E-9</v>
      </c>
      <c r="AI85">
        <f t="shared" si="31"/>
        <v>-2.0615450817413031E-9</v>
      </c>
      <c r="AJ85">
        <f t="shared" si="32"/>
        <v>-1.6776748280195236E-2</v>
      </c>
      <c r="AK85">
        <f t="shared" si="46"/>
        <v>-1.096080887693384E-2</v>
      </c>
      <c r="AL85">
        <f t="shared" si="33"/>
        <v>-2.7737559218674157E-2</v>
      </c>
      <c r="AN85">
        <f t="shared" si="34"/>
        <v>0</v>
      </c>
      <c r="AO85">
        <f t="shared" si="34"/>
        <v>0</v>
      </c>
      <c r="AP85">
        <f t="shared" si="34"/>
        <v>-4.8548371229925948E-17</v>
      </c>
      <c r="AQ85">
        <f t="shared" si="34"/>
        <v>-1.8975965457421192E-13</v>
      </c>
      <c r="AR85">
        <f t="shared" si="34"/>
        <v>-1.8980820294544185E-13</v>
      </c>
      <c r="AS85">
        <f t="shared" si="34"/>
        <v>-1.5446494333474324E-6</v>
      </c>
      <c r="AT85">
        <f t="shared" si="34"/>
        <v>-1.0091709631700057E-6</v>
      </c>
      <c r="AU85">
        <f t="shared" si="23"/>
        <v>-2.5538205863256409E-6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6"/>
        <v>50000</v>
      </c>
      <c r="S86">
        <f t="shared" si="27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28"/>
        <v>0</v>
      </c>
      <c r="AF86">
        <f t="shared" si="29"/>
        <v>0</v>
      </c>
      <c r="AG86">
        <f t="shared" si="29"/>
        <v>-9.7566484568428464E-14</v>
      </c>
      <c r="AH86">
        <f t="shared" si="30"/>
        <v>-4.2445420704904206E-10</v>
      </c>
      <c r="AI86">
        <f t="shared" si="31"/>
        <v>-4.245517735336105E-10</v>
      </c>
      <c r="AJ86">
        <f t="shared" si="32"/>
        <v>-1.4979239536549616E-2</v>
      </c>
      <c r="AK86">
        <f t="shared" si="46"/>
        <v>-9.7864364973201737E-3</v>
      </c>
      <c r="AL86">
        <f t="shared" si="33"/>
        <v>-2.4765676458421565E-2</v>
      </c>
      <c r="AN86">
        <f t="shared" si="34"/>
        <v>0</v>
      </c>
      <c r="AO86">
        <f t="shared" si="34"/>
        <v>0</v>
      </c>
      <c r="AP86">
        <f t="shared" si="34"/>
        <v>-8.0205615419819939E-18</v>
      </c>
      <c r="AQ86">
        <f t="shared" si="34"/>
        <v>-3.4892730884470403E-14</v>
      </c>
      <c r="AR86">
        <f t="shared" si="34"/>
        <v>-3.4900751446012387E-14</v>
      </c>
      <c r="AS86">
        <f t="shared" si="34"/>
        <v>-1.2313850712815653E-6</v>
      </c>
      <c r="AT86">
        <f t="shared" si="34"/>
        <v>-8.0450491324614769E-7</v>
      </c>
      <c r="AU86">
        <f t="shared" si="23"/>
        <v>-2.0358900194284646E-6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6"/>
        <v>50000</v>
      </c>
      <c r="S87">
        <f t="shared" si="27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28"/>
        <v>0</v>
      </c>
      <c r="AF87">
        <f t="shared" si="29"/>
        <v>0</v>
      </c>
      <c r="AG87">
        <f t="shared" si="29"/>
        <v>-1.6428307504448041E-14</v>
      </c>
      <c r="AH87">
        <f t="shared" si="30"/>
        <v>-8.0162512218296143E-11</v>
      </c>
      <c r="AI87">
        <f t="shared" si="31"/>
        <v>-8.0178940525800597E-11</v>
      </c>
      <c r="AJ87">
        <f t="shared" si="32"/>
        <v>-1.337432101491097E-2</v>
      </c>
      <c r="AK87">
        <f t="shared" si="46"/>
        <v>-8.7378897297617011E-3</v>
      </c>
      <c r="AL87">
        <f t="shared" si="33"/>
        <v>-2.2112210824851611E-2</v>
      </c>
      <c r="AN87">
        <f t="shared" si="34"/>
        <v>0</v>
      </c>
      <c r="AO87">
        <f t="shared" si="34"/>
        <v>0</v>
      </c>
      <c r="AP87">
        <f t="shared" si="34"/>
        <v>-1.2058101050719289E-18</v>
      </c>
      <c r="AQ87">
        <f t="shared" si="34"/>
        <v>-5.8837934007871541E-15</v>
      </c>
      <c r="AR87">
        <f t="shared" si="34"/>
        <v>-5.884999210892227E-15</v>
      </c>
      <c r="AS87">
        <f t="shared" si="34"/>
        <v>-9.8165263974326474E-7</v>
      </c>
      <c r="AT87">
        <f t="shared" si="34"/>
        <v>-6.4134639130039118E-7</v>
      </c>
      <c r="AU87">
        <f t="shared" si="23"/>
        <v>-1.622999036928655E-6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6"/>
        <v>50000</v>
      </c>
      <c r="S88">
        <f t="shared" si="27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28"/>
        <v>0</v>
      </c>
      <c r="AF88">
        <f t="shared" si="29"/>
        <v>0</v>
      </c>
      <c r="AG88">
        <f t="shared" si="29"/>
        <v>-2.4926463651258295E-15</v>
      </c>
      <c r="AH88">
        <f t="shared" si="30"/>
        <v>-1.3771378064277731E-11</v>
      </c>
      <c r="AI88">
        <f t="shared" si="31"/>
        <v>-1.3773870710642856E-11</v>
      </c>
      <c r="AJ88">
        <f t="shared" si="32"/>
        <v>-1.1941358049052928E-2</v>
      </c>
      <c r="AK88">
        <f t="shared" si="46"/>
        <v>-7.8016872587179332E-3</v>
      </c>
      <c r="AL88">
        <f t="shared" si="33"/>
        <v>-1.9743045321544733E-2</v>
      </c>
      <c r="AN88">
        <f t="shared" si="34"/>
        <v>0</v>
      </c>
      <c r="AO88">
        <f t="shared" si="34"/>
        <v>0</v>
      </c>
      <c r="AP88">
        <f t="shared" si="34"/>
        <v>-1.6335361206268847E-19</v>
      </c>
      <c r="AQ88">
        <f t="shared" si="34"/>
        <v>-9.0249639152767729E-16</v>
      </c>
      <c r="AR88">
        <f t="shared" si="34"/>
        <v>-9.0265974513973981E-16</v>
      </c>
      <c r="AS88">
        <f t="shared" si="34"/>
        <v>-7.8256747428678449E-7</v>
      </c>
      <c r="AT88">
        <f t="shared" si="34"/>
        <v>-5.1127741653425238E-7</v>
      </c>
      <c r="AU88">
        <f t="shared" si="23"/>
        <v>-1.2938448917236966E-6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6"/>
        <v>50000</v>
      </c>
      <c r="S89">
        <f t="shared" si="27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28"/>
        <v>0</v>
      </c>
      <c r="AF89">
        <f t="shared" si="29"/>
        <v>0</v>
      </c>
      <c r="AG89">
        <f t="shared" si="29"/>
        <v>0</v>
      </c>
      <c r="AH89">
        <f t="shared" si="30"/>
        <v>-2.4926463651258293E-12</v>
      </c>
      <c r="AI89">
        <f t="shared" si="31"/>
        <v>-2.4926463651258293E-12</v>
      </c>
      <c r="AJ89">
        <f t="shared" si="32"/>
        <v>-9.9511317075488964E-2</v>
      </c>
      <c r="AK89">
        <f t="shared" si="46"/>
        <v>-6.9657921952842282E-3</v>
      </c>
      <c r="AL89">
        <f t="shared" si="33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3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3139.6845625673532</v>
      </c>
      <c r="AO91" s="8">
        <f t="shared" ref="AO91:AU91" si="49">SUM(AO3:AO89)</f>
        <v>-313.96845625673535</v>
      </c>
      <c r="AP91" s="8">
        <f t="shared" si="49"/>
        <v>-2843.4813823408081</v>
      </c>
      <c r="AQ91" s="8">
        <f t="shared" si="49"/>
        <v>-1518.463654797629</v>
      </c>
      <c r="AR91" s="8">
        <f t="shared" si="49"/>
        <v>-1536.2289308278202</v>
      </c>
      <c r="AS91" s="8">
        <f t="shared" si="49"/>
        <v>-342.9909983354554</v>
      </c>
      <c r="AT91" s="8">
        <f t="shared" si="49"/>
        <v>200.07808236234899</v>
      </c>
      <c r="AU91" s="8">
        <f t="shared" si="49"/>
        <v>-1679.1418468009276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7A1-95ED-40D3-980C-4A4A9054188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6841.2114783373836</v>
      </c>
      <c r="K3">
        <v>1</v>
      </c>
      <c r="L3" s="2">
        <v>0</v>
      </c>
      <c r="O3">
        <f>$C$3</f>
        <v>6841.2114783373836</v>
      </c>
      <c r="P3">
        <f>O3*C5</f>
        <v>684.12114783373841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6841.2114783373836</v>
      </c>
      <c r="AF3">
        <f t="shared" ref="AF3:AG34" si="3">-$Z3*P3</f>
        <v>-684.12114783373841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3637.1821265036456</v>
      </c>
      <c r="AJ3">
        <f t="shared" ref="AJ3:AJ66" si="6">AB3-AC3</f>
        <v>0</v>
      </c>
      <c r="AL3">
        <f t="shared" ref="AL3:AL66" si="7">SUM(AI3:AK3)</f>
        <v>3637.1821265036456</v>
      </c>
      <c r="AN3">
        <f t="shared" ref="AN3:AU34" si="8">AE3*$K3</f>
        <v>6841.2114783373836</v>
      </c>
      <c r="AO3">
        <f t="shared" si="8"/>
        <v>-684.12114783373841</v>
      </c>
      <c r="AP3">
        <f t="shared" si="8"/>
        <v>-2519.9082039999998</v>
      </c>
      <c r="AQ3">
        <f t="shared" si="8"/>
        <v>0</v>
      </c>
      <c r="AR3">
        <f t="shared" si="8"/>
        <v>3637.1821265036456</v>
      </c>
      <c r="AS3">
        <f t="shared" si="8"/>
        <v>0</v>
      </c>
      <c r="AT3">
        <f t="shared" si="8"/>
        <v>0</v>
      </c>
      <c r="AU3">
        <f t="shared" si="8"/>
        <v>3637.1821265036456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-215.80541293621809</v>
      </c>
      <c r="AK5">
        <f t="shared" si="20"/>
        <v>25.538947874199483</v>
      </c>
      <c r="AL5">
        <f t="shared" si="7"/>
        <v>-365.21605158317482</v>
      </c>
      <c r="AN5">
        <f t="shared" si="8"/>
        <v>0</v>
      </c>
      <c r="AO5">
        <f t="shared" si="8"/>
        <v>0</v>
      </c>
      <c r="AP5">
        <f t="shared" si="8"/>
        <v>-38.868701102233324</v>
      </c>
      <c r="AQ5">
        <f t="shared" si="8"/>
        <v>-100.60003815251494</v>
      </c>
      <c r="AR5">
        <f t="shared" si="8"/>
        <v>-139.46873925474827</v>
      </c>
      <c r="AS5">
        <f t="shared" si="8"/>
        <v>-172.03875393512283</v>
      </c>
      <c r="AT5">
        <f t="shared" si="8"/>
        <v>20.359492884406475</v>
      </c>
      <c r="AU5">
        <f t="shared" si="8"/>
        <v>-291.14800030546456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-190.24986019614926</v>
      </c>
      <c r="AK6">
        <f t="shared" si="20"/>
        <v>40.645326779734752</v>
      </c>
      <c r="AL6">
        <f t="shared" si="7"/>
        <v>-327.67351113145975</v>
      </c>
      <c r="AN6">
        <f t="shared" si="8"/>
        <v>0</v>
      </c>
      <c r="AO6">
        <f t="shared" si="8"/>
        <v>0</v>
      </c>
      <c r="AP6">
        <f t="shared" si="8"/>
        <v>-34.264674131626975</v>
      </c>
      <c r="AQ6">
        <f t="shared" si="8"/>
        <v>-92.481306954268703</v>
      </c>
      <c r="AR6">
        <f t="shared" si="8"/>
        <v>-126.74598108589568</v>
      </c>
      <c r="AS6">
        <f t="shared" si="8"/>
        <v>-135.4160926368819</v>
      </c>
      <c r="AT6">
        <f t="shared" si="8"/>
        <v>28.930540767736673</v>
      </c>
      <c r="AU6">
        <f t="shared" si="8"/>
        <v>-233.2315329550409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-167.20610228561054</v>
      </c>
      <c r="AK7">
        <f t="shared" si="20"/>
        <v>53.962816993465196</v>
      </c>
      <c r="AL7">
        <f t="shared" si="7"/>
        <v>-295.08653690643115</v>
      </c>
      <c r="AN7">
        <f t="shared" si="8"/>
        <v>0</v>
      </c>
      <c r="AO7">
        <f t="shared" si="8"/>
        <v>0</v>
      </c>
      <c r="AP7">
        <f t="shared" si="8"/>
        <v>-30.202161943741501</v>
      </c>
      <c r="AQ7">
        <f t="shared" si="8"/>
        <v>-85.36251189305564</v>
      </c>
      <c r="AR7">
        <f t="shared" si="8"/>
        <v>-115.56467383679714</v>
      </c>
      <c r="AS7">
        <f t="shared" si="8"/>
        <v>-106.26250082211287</v>
      </c>
      <c r="AT7">
        <f t="shared" si="8"/>
        <v>34.294345760998574</v>
      </c>
      <c r="AU7">
        <f t="shared" si="8"/>
        <v>-187.53282889791143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-146.50124635683619</v>
      </c>
      <c r="AK8">
        <f t="shared" si="20"/>
        <v>65.667244153457943</v>
      </c>
      <c r="AL8">
        <f t="shared" si="7"/>
        <v>-297.92431109913923</v>
      </c>
      <c r="AN8">
        <f t="shared" si="8"/>
        <v>0</v>
      </c>
      <c r="AO8">
        <f t="shared" si="8"/>
        <v>0</v>
      </c>
      <c r="AP8">
        <f t="shared" si="8"/>
        <v>-26.599970960562651</v>
      </c>
      <c r="AQ8">
        <f t="shared" si="8"/>
        <v>-96.582900423138483</v>
      </c>
      <c r="AR8">
        <f t="shared" si="8"/>
        <v>-123.18287138370113</v>
      </c>
      <c r="AS8">
        <f t="shared" si="8"/>
        <v>-83.128741579115456</v>
      </c>
      <c r="AT8">
        <f t="shared" si="8"/>
        <v>37.261357873702217</v>
      </c>
      <c r="AU8">
        <f t="shared" si="8"/>
        <v>-169.05025508911436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-110.43831229997932</v>
      </c>
      <c r="AK9">
        <f t="shared" si="20"/>
        <v>75.922331398436469</v>
      </c>
      <c r="AL9">
        <f t="shared" si="7"/>
        <v>-289.3548168408106</v>
      </c>
      <c r="AN9">
        <f t="shared" si="8"/>
        <v>0</v>
      </c>
      <c r="AO9">
        <f t="shared" si="8"/>
        <v>0</v>
      </c>
      <c r="AP9">
        <f t="shared" si="8"/>
        <v>-23.406771817858051</v>
      </c>
      <c r="AQ9">
        <f t="shared" si="8"/>
        <v>-105.70251335357649</v>
      </c>
      <c r="AR9">
        <f t="shared" si="8"/>
        <v>-129.10928517143455</v>
      </c>
      <c r="AS9">
        <f t="shared" si="8"/>
        <v>-55.951485981469617</v>
      </c>
      <c r="AT9">
        <f t="shared" si="8"/>
        <v>38.46461587878597</v>
      </c>
      <c r="AU9">
        <f t="shared" si="8"/>
        <v>-146.59615527411819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-79.137855149206644</v>
      </c>
      <c r="AK10">
        <f t="shared" si="20"/>
        <v>83.653013259435028</v>
      </c>
      <c r="AL10">
        <f t="shared" si="7"/>
        <v>-289.70708992740288</v>
      </c>
      <c r="AN10">
        <f t="shared" si="8"/>
        <v>0</v>
      </c>
      <c r="AO10">
        <f t="shared" si="8"/>
        <v>0</v>
      </c>
      <c r="AP10">
        <f t="shared" si="8"/>
        <v>-20.577400572251587</v>
      </c>
      <c r="AQ10">
        <f t="shared" si="8"/>
        <v>-112.51380246222779</v>
      </c>
      <c r="AR10">
        <f t="shared" si="8"/>
        <v>-133.09120303447938</v>
      </c>
      <c r="AS10">
        <f t="shared" si="8"/>
        <v>-35.797946680188367</v>
      </c>
      <c r="AT10">
        <f t="shared" si="8"/>
        <v>37.840374908472185</v>
      </c>
      <c r="AU10">
        <f t="shared" si="8"/>
        <v>-131.04877480619555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-416.97182835638353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-52.52224084382874</v>
      </c>
      <c r="AK11">
        <f t="shared" si="20"/>
        <v>89.192663119879498</v>
      </c>
      <c r="AL11">
        <f t="shared" si="7"/>
        <v>-301.82653585070454</v>
      </c>
      <c r="AN11">
        <f t="shared" si="8"/>
        <v>0</v>
      </c>
      <c r="AO11">
        <f t="shared" si="8"/>
        <v>0</v>
      </c>
      <c r="AP11">
        <f t="shared" si="8"/>
        <v>-18.070309356791171</v>
      </c>
      <c r="AQ11">
        <f t="shared" si="8"/>
        <v>-118.64293475264014</v>
      </c>
      <c r="AR11">
        <f t="shared" si="8"/>
        <v>-136.71324410943132</v>
      </c>
      <c r="AS11">
        <f t="shared" si="8"/>
        <v>-21.212852172715419</v>
      </c>
      <c r="AT11">
        <f t="shared" si="8"/>
        <v>36.023420692933364</v>
      </c>
      <c r="AU11">
        <f t="shared" si="8"/>
        <v>-121.90267558921336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-28.710675342053264</v>
      </c>
      <c r="AK12">
        <f t="shared" si="20"/>
        <v>92.869219978947498</v>
      </c>
      <c r="AL12">
        <f t="shared" si="7"/>
        <v>-323.42052855364892</v>
      </c>
      <c r="AN12">
        <f t="shared" si="8"/>
        <v>0</v>
      </c>
      <c r="AO12">
        <f t="shared" si="8"/>
        <v>0</v>
      </c>
      <c r="AP12">
        <f t="shared" si="8"/>
        <v>-15.848946782537729</v>
      </c>
      <c r="AQ12">
        <f t="shared" si="8"/>
        <v>-123.91595248304152</v>
      </c>
      <c r="AR12">
        <f t="shared" si="8"/>
        <v>-139.76489926557926</v>
      </c>
      <c r="AS12">
        <f t="shared" si="8"/>
        <v>-10.35335735233585</v>
      </c>
      <c r="AT12">
        <f t="shared" si="8"/>
        <v>33.489571736628072</v>
      </c>
      <c r="AU12">
        <f t="shared" si="8"/>
        <v>-116.62868488128703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-7.6497708157919533</v>
      </c>
      <c r="AK13">
        <f t="shared" si="20"/>
        <v>94.878967252891229</v>
      </c>
      <c r="AL13">
        <f t="shared" si="7"/>
        <v>-352.90929054664019</v>
      </c>
      <c r="AN13">
        <f t="shared" si="8"/>
        <v>0</v>
      </c>
      <c r="AO13">
        <f t="shared" si="8"/>
        <v>0</v>
      </c>
      <c r="AP13">
        <f t="shared" si="8"/>
        <v>-13.881505580514251</v>
      </c>
      <c r="AQ13">
        <f t="shared" si="8"/>
        <v>-127.8313076217723</v>
      </c>
      <c r="AR13">
        <f t="shared" si="8"/>
        <v>-141.71281320228655</v>
      </c>
      <c r="AS13">
        <f t="shared" si="8"/>
        <v>-2.4630214687375847</v>
      </c>
      <c r="AT13">
        <f t="shared" si="8"/>
        <v>30.548488170796048</v>
      </c>
      <c r="AU13">
        <f t="shared" si="8"/>
        <v>-113.62734650022807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10.361911819242323</v>
      </c>
      <c r="AK14">
        <f t="shared" si="20"/>
        <v>95.41445120999667</v>
      </c>
      <c r="AL14">
        <f t="shared" si="7"/>
        <v>-392.19477326172478</v>
      </c>
      <c r="AN14">
        <f t="shared" si="8"/>
        <v>0</v>
      </c>
      <c r="AO14">
        <f t="shared" si="8"/>
        <v>0</v>
      </c>
      <c r="AP14">
        <f t="shared" si="8"/>
        <v>-12.139243838685793</v>
      </c>
      <c r="AQ14">
        <f t="shared" si="8"/>
        <v>-131.01555837591081</v>
      </c>
      <c r="AR14">
        <f t="shared" si="8"/>
        <v>-143.15480221459663</v>
      </c>
      <c r="AS14">
        <f t="shared" si="8"/>
        <v>2.9788020408114622</v>
      </c>
      <c r="AT14">
        <f t="shared" si="8"/>
        <v>27.429374708578287</v>
      </c>
      <c r="AU14">
        <f t="shared" si="8"/>
        <v>-112.74662546520686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26.132169266509663</v>
      </c>
      <c r="AK15">
        <f t="shared" si="20"/>
        <v>94.689117382649712</v>
      </c>
      <c r="AL15">
        <f t="shared" si="7"/>
        <v>-440.37652022935578</v>
      </c>
      <c r="AN15">
        <f t="shared" si="8"/>
        <v>0</v>
      </c>
      <c r="AO15">
        <f t="shared" si="8"/>
        <v>0</v>
      </c>
      <c r="AP15">
        <f t="shared" si="8"/>
        <v>-10.596775741052381</v>
      </c>
      <c r="AQ15">
        <f t="shared" si="8"/>
        <v>-133.448723500239</v>
      </c>
      <c r="AR15">
        <f t="shared" si="8"/>
        <v>-144.04549924129137</v>
      </c>
      <c r="AS15">
        <f t="shared" si="8"/>
        <v>6.7074769753460064</v>
      </c>
      <c r="AT15">
        <f t="shared" si="8"/>
        <v>24.304338005108466</v>
      </c>
      <c r="AU15">
        <f t="shared" si="8"/>
        <v>-113.03368426083689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39.802840366844521</v>
      </c>
      <c r="AK16">
        <f t="shared" si="20"/>
        <v>92.859865533994025</v>
      </c>
      <c r="AL16">
        <f t="shared" si="7"/>
        <v>-490.91495518470242</v>
      </c>
      <c r="AN16">
        <f t="shared" si="8"/>
        <v>0</v>
      </c>
      <c r="AO16">
        <f t="shared" si="8"/>
        <v>0</v>
      </c>
      <c r="AP16">
        <f t="shared" si="8"/>
        <v>-9.2331180551301824</v>
      </c>
      <c r="AQ16">
        <f t="shared" si="8"/>
        <v>-133.67478740719082</v>
      </c>
      <c r="AR16">
        <f t="shared" si="8"/>
        <v>-142.907905462321</v>
      </c>
      <c r="AS16">
        <f t="shared" si="8"/>
        <v>9.1217837059377676</v>
      </c>
      <c r="AT16">
        <f t="shared" si="8"/>
        <v>21.281084479316288</v>
      </c>
      <c r="AU16">
        <f t="shared" si="8"/>
        <v>-112.50503727706695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50.062391752374197</v>
      </c>
      <c r="AK17">
        <f t="shared" si="20"/>
        <v>90.073666708314917</v>
      </c>
      <c r="AL17">
        <f t="shared" si="7"/>
        <v>-546.62916650492207</v>
      </c>
      <c r="AN17">
        <f t="shared" si="8"/>
        <v>0</v>
      </c>
      <c r="AO17">
        <f t="shared" si="8"/>
        <v>0</v>
      </c>
      <c r="AP17">
        <f t="shared" si="8"/>
        <v>-8.0289200006596495</v>
      </c>
      <c r="AQ17">
        <f t="shared" si="8"/>
        <v>-132.49685164292234</v>
      </c>
      <c r="AR17">
        <f t="shared" si="8"/>
        <v>-140.52577164358198</v>
      </c>
      <c r="AS17">
        <f t="shared" si="8"/>
        <v>10.243757219474748</v>
      </c>
      <c r="AT17">
        <f t="shared" si="8"/>
        <v>18.430856803482719</v>
      </c>
      <c r="AU17">
        <f t="shared" si="8"/>
        <v>-111.85115762062452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57.842926951122308</v>
      </c>
      <c r="AK18">
        <f t="shared" si="20"/>
        <v>86.569299285648725</v>
      </c>
      <c r="AL18">
        <f t="shared" si="7"/>
        <v>-608.37037573783243</v>
      </c>
      <c r="AN18">
        <f t="shared" si="8"/>
        <v>0</v>
      </c>
      <c r="AO18">
        <f t="shared" si="8"/>
        <v>0</v>
      </c>
      <c r="AP18">
        <f t="shared" si="8"/>
        <v>-6.9664276470188904</v>
      </c>
      <c r="AQ18">
        <f t="shared" si="8"/>
        <v>-130.56413927847703</v>
      </c>
      <c r="AR18">
        <f t="shared" si="8"/>
        <v>-137.53056692549592</v>
      </c>
      <c r="AS18">
        <f t="shared" si="8"/>
        <v>10.567686494548237</v>
      </c>
      <c r="AT18">
        <f t="shared" si="8"/>
        <v>15.815887319749541</v>
      </c>
      <c r="AU18">
        <f t="shared" si="8"/>
        <v>-111.14699311119813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63.908849375083264</v>
      </c>
      <c r="AK19">
        <f t="shared" si="20"/>
        <v>82.520294399070153</v>
      </c>
      <c r="AL19">
        <f t="shared" si="7"/>
        <v>-682.68908387464091</v>
      </c>
      <c r="AN19">
        <f t="shared" si="8"/>
        <v>0</v>
      </c>
      <c r="AO19">
        <f t="shared" si="8"/>
        <v>0</v>
      </c>
      <c r="AP19">
        <f t="shared" si="8"/>
        <v>-6.0286059007322201</v>
      </c>
      <c r="AQ19">
        <f t="shared" si="8"/>
        <v>-129.218537257691</v>
      </c>
      <c r="AR19">
        <f t="shared" si="8"/>
        <v>-135.24714315842323</v>
      </c>
      <c r="AS19">
        <f t="shared" si="8"/>
        <v>10.424917716539797</v>
      </c>
      <c r="AT19">
        <f t="shared" si="8"/>
        <v>13.460847558152825</v>
      </c>
      <c r="AU19">
        <f t="shared" si="8"/>
        <v>-111.3613778837306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69.704885558233627</v>
      </c>
      <c r="AK20">
        <f t="shared" si="20"/>
        <v>78.046674942814334</v>
      </c>
      <c r="AL20">
        <f t="shared" si="7"/>
        <v>-756.70232879191622</v>
      </c>
      <c r="AN20">
        <f t="shared" si="8"/>
        <v>0</v>
      </c>
      <c r="AO20">
        <f t="shared" si="8"/>
        <v>0</v>
      </c>
      <c r="AP20">
        <f t="shared" si="8"/>
        <v>-5.2023307416729523</v>
      </c>
      <c r="AQ20">
        <f t="shared" si="8"/>
        <v>-126.52625986713488</v>
      </c>
      <c r="AR20">
        <f t="shared" si="8"/>
        <v>-131.72859060880785</v>
      </c>
      <c r="AS20">
        <f t="shared" si="8"/>
        <v>10.152122116819326</v>
      </c>
      <c r="AT20">
        <f t="shared" si="8"/>
        <v>11.367056533924142</v>
      </c>
      <c r="AU20">
        <f t="shared" si="8"/>
        <v>-110.20941195806438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73.389070849761652</v>
      </c>
      <c r="AK21">
        <f t="shared" si="20"/>
        <v>73.167332953737969</v>
      </c>
      <c r="AL21">
        <f t="shared" si="7"/>
        <v>-824.66252677612499</v>
      </c>
      <c r="AN21">
        <f t="shared" si="8"/>
        <v>0</v>
      </c>
      <c r="AO21">
        <f t="shared" si="8"/>
        <v>0</v>
      </c>
      <c r="AP21">
        <f t="shared" si="8"/>
        <v>-4.4766685374767352</v>
      </c>
      <c r="AQ21">
        <f t="shared" si="8"/>
        <v>-121.82024310917797</v>
      </c>
      <c r="AR21">
        <f t="shared" si="8"/>
        <v>-126.29691164665471</v>
      </c>
      <c r="AS21">
        <f t="shared" si="8"/>
        <v>9.5434846923862899</v>
      </c>
      <c r="AT21">
        <f t="shared" si="8"/>
        <v>9.5146499872739163</v>
      </c>
      <c r="AU21">
        <f t="shared" si="8"/>
        <v>-107.23877696699449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74.376324343665942</v>
      </c>
      <c r="AK22">
        <f t="shared" si="20"/>
        <v>68.03009799425466</v>
      </c>
      <c r="AL22">
        <f t="shared" si="7"/>
        <v>-896.5699397796833</v>
      </c>
      <c r="AN22">
        <f t="shared" si="8"/>
        <v>0</v>
      </c>
      <c r="AO22">
        <f t="shared" si="8"/>
        <v>0</v>
      </c>
      <c r="AP22">
        <f t="shared" si="8"/>
        <v>-3.8402632917119965</v>
      </c>
      <c r="AQ22">
        <f t="shared" si="8"/>
        <v>-116.79193337904589</v>
      </c>
      <c r="AR22">
        <f t="shared" si="8"/>
        <v>-120.63219667075786</v>
      </c>
      <c r="AS22">
        <f t="shared" si="8"/>
        <v>8.635595296495886</v>
      </c>
      <c r="AT22">
        <f t="shared" si="8"/>
        <v>7.898755409648996</v>
      </c>
      <c r="AU22">
        <f t="shared" si="8"/>
        <v>-104.09784596461299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74.43129162412481</v>
      </c>
      <c r="AK23">
        <f t="shared" si="20"/>
        <v>62.823755290198044</v>
      </c>
      <c r="AL23">
        <f t="shared" si="7"/>
        <v>-966.15341258675312</v>
      </c>
      <c r="AN23">
        <f t="shared" si="8"/>
        <v>0</v>
      </c>
      <c r="AO23">
        <f t="shared" si="8"/>
        <v>0</v>
      </c>
      <c r="AP23">
        <f t="shared" si="8"/>
        <v>-3.2834150748682953</v>
      </c>
      <c r="AQ23">
        <f t="shared" si="8"/>
        <v>-111.10337048427397</v>
      </c>
      <c r="AR23">
        <f t="shared" si="8"/>
        <v>-114.38678555914225</v>
      </c>
      <c r="AS23">
        <f t="shared" si="8"/>
        <v>7.7160512234503509</v>
      </c>
      <c r="AT23">
        <f t="shared" si="8"/>
        <v>6.5127354811556106</v>
      </c>
      <c r="AU23">
        <f t="shared" si="8"/>
        <v>-100.15799885453627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73.281368917379837</v>
      </c>
      <c r="AK24">
        <f t="shared" si="20"/>
        <v>57.613564876509301</v>
      </c>
      <c r="AL24">
        <f t="shared" si="7"/>
        <v>-1037.8674437926115</v>
      </c>
      <c r="AN24">
        <f t="shared" si="8"/>
        <v>0</v>
      </c>
      <c r="AO24">
        <f t="shared" si="8"/>
        <v>0</v>
      </c>
      <c r="AP24">
        <f t="shared" si="8"/>
        <v>-2.7969211258465654</v>
      </c>
      <c r="AQ24">
        <f t="shared" si="8"/>
        <v>-105.38327068880211</v>
      </c>
      <c r="AR24">
        <f t="shared" si="8"/>
        <v>-108.18019181464868</v>
      </c>
      <c r="AS24">
        <f t="shared" si="8"/>
        <v>6.7828950503118488</v>
      </c>
      <c r="AT24">
        <f t="shared" si="8"/>
        <v>5.3326891924232909</v>
      </c>
      <c r="AU24">
        <f t="shared" si="8"/>
        <v>-96.064607571913527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71.613626432646697</v>
      </c>
      <c r="AK25">
        <f t="shared" si="20"/>
        <v>52.483869052292718</v>
      </c>
      <c r="AL25">
        <f t="shared" si="7"/>
        <v>-1114.3518147703448</v>
      </c>
      <c r="AN25">
        <f t="shared" si="8"/>
        <v>0</v>
      </c>
      <c r="AO25">
        <f t="shared" si="8"/>
        <v>0</v>
      </c>
      <c r="AP25">
        <f t="shared" si="8"/>
        <v>-2.372302237368185</v>
      </c>
      <c r="AQ25">
        <f t="shared" si="8"/>
        <v>-99.976257799761143</v>
      </c>
      <c r="AR25">
        <f t="shared" si="8"/>
        <v>-102.34856003712932</v>
      </c>
      <c r="AS25">
        <f t="shared" si="8"/>
        <v>5.9183298692357749</v>
      </c>
      <c r="AT25">
        <f t="shared" si="8"/>
        <v>4.3373986954477335</v>
      </c>
      <c r="AU25">
        <f t="shared" si="8"/>
        <v>-92.092831472445823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69.824789713908217</v>
      </c>
      <c r="AK26">
        <f t="shared" si="20"/>
        <v>47.470915202007447</v>
      </c>
      <c r="AL26">
        <f t="shared" si="7"/>
        <v>-1184.5415078568537</v>
      </c>
      <c r="AN26">
        <f t="shared" si="8"/>
        <v>0</v>
      </c>
      <c r="AO26">
        <f t="shared" si="8"/>
        <v>0</v>
      </c>
      <c r="AP26">
        <f t="shared" si="8"/>
        <v>-2.0028887097477597</v>
      </c>
      <c r="AQ26">
        <f t="shared" si="8"/>
        <v>-94.057017925903835</v>
      </c>
      <c r="AR26">
        <f t="shared" si="8"/>
        <v>-96.0599066356516</v>
      </c>
      <c r="AS26">
        <f t="shared" si="8"/>
        <v>5.1522284929051061</v>
      </c>
      <c r="AT26">
        <f t="shared" si="8"/>
        <v>3.5027817898225257</v>
      </c>
      <c r="AU26">
        <f t="shared" si="8"/>
        <v>-87.40489635292397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67.136064277820878</v>
      </c>
      <c r="AK27">
        <f t="shared" si="20"/>
        <v>42.583179922033871</v>
      </c>
      <c r="AL27">
        <f t="shared" si="7"/>
        <v>-1247.1892525824296</v>
      </c>
      <c r="AN27">
        <f t="shared" si="8"/>
        <v>0</v>
      </c>
      <c r="AO27">
        <f t="shared" si="8"/>
        <v>0</v>
      </c>
      <c r="AP27">
        <f t="shared" si="8"/>
        <v>-1.6826972673992193</v>
      </c>
      <c r="AQ27">
        <f t="shared" si="8"/>
        <v>-87.713288538532623</v>
      </c>
      <c r="AR27">
        <f t="shared" si="8"/>
        <v>-89.395985805931844</v>
      </c>
      <c r="AS27">
        <f t="shared" si="8"/>
        <v>4.4230651244931911</v>
      </c>
      <c r="AT27">
        <f t="shared" si="8"/>
        <v>2.8054694601064001</v>
      </c>
      <c r="AU27">
        <f t="shared" si="8"/>
        <v>-82.167451221332257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63.676722781315561</v>
      </c>
      <c r="AK28">
        <f t="shared" si="20"/>
        <v>37.883655422586408</v>
      </c>
      <c r="AL28">
        <f t="shared" si="7"/>
        <v>-1308.6555151933612</v>
      </c>
      <c r="AN28">
        <f t="shared" si="8"/>
        <v>0</v>
      </c>
      <c r="AO28">
        <f t="shared" si="8"/>
        <v>0</v>
      </c>
      <c r="AP28">
        <f t="shared" si="8"/>
        <v>-1.4058364663831686</v>
      </c>
      <c r="AQ28">
        <f t="shared" si="8"/>
        <v>-81.547725335784307</v>
      </c>
      <c r="AR28">
        <f t="shared" si="8"/>
        <v>-82.953561802167471</v>
      </c>
      <c r="AS28">
        <f t="shared" si="8"/>
        <v>3.7456753844081989</v>
      </c>
      <c r="AT28">
        <f t="shared" si="8"/>
        <v>2.2284418762427465</v>
      </c>
      <c r="AU28">
        <f t="shared" si="8"/>
        <v>-76.979444541516528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60.086505909697678</v>
      </c>
      <c r="AK29">
        <f t="shared" si="20"/>
        <v>33.426284827894321</v>
      </c>
      <c r="AL29">
        <f t="shared" si="7"/>
        <v>-1366.8441618974746</v>
      </c>
      <c r="AN29">
        <f t="shared" si="8"/>
        <v>0</v>
      </c>
      <c r="AO29">
        <f t="shared" si="8"/>
        <v>0</v>
      </c>
      <c r="AP29">
        <f t="shared" si="8"/>
        <v>-1.1671270172125421</v>
      </c>
      <c r="AQ29">
        <f t="shared" si="8"/>
        <v>-75.53200217972271</v>
      </c>
      <c r="AR29">
        <f t="shared" si="8"/>
        <v>-76.699129196935246</v>
      </c>
      <c r="AS29">
        <f t="shared" si="8"/>
        <v>3.1557919256963811</v>
      </c>
      <c r="AT29">
        <f t="shared" si="8"/>
        <v>1.755575535119797</v>
      </c>
      <c r="AU29">
        <f t="shared" si="8"/>
        <v>-71.787761736119066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56.370199120716904</v>
      </c>
      <c r="AK30">
        <f t="shared" si="20"/>
        <v>29.220229414215481</v>
      </c>
      <c r="AL30">
        <f t="shared" si="7"/>
        <v>-1422.11499895009</v>
      </c>
      <c r="AN30">
        <f t="shared" si="8"/>
        <v>0</v>
      </c>
      <c r="AO30">
        <f t="shared" si="8"/>
        <v>0</v>
      </c>
      <c r="AP30">
        <f t="shared" si="8"/>
        <v>-0.9619171292895401</v>
      </c>
      <c r="AQ30">
        <f t="shared" si="8"/>
        <v>-69.739787710831706</v>
      </c>
      <c r="AR30">
        <f t="shared" si="8"/>
        <v>-70.701704840121252</v>
      </c>
      <c r="AS30">
        <f t="shared" si="8"/>
        <v>2.6434004331070704</v>
      </c>
      <c r="AT30">
        <f t="shared" si="8"/>
        <v>1.3702411610009375</v>
      </c>
      <c r="AU30">
        <f t="shared" si="8"/>
        <v>-66.688063246013229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52.631034979576384</v>
      </c>
      <c r="AK31">
        <f t="shared" si="20"/>
        <v>25.274315475765295</v>
      </c>
      <c r="AL31">
        <f t="shared" si="7"/>
        <v>-1473.4002037055122</v>
      </c>
      <c r="AN31">
        <f t="shared" si="8"/>
        <v>0</v>
      </c>
      <c r="AO31">
        <f t="shared" si="8"/>
        <v>0</v>
      </c>
      <c r="AP31">
        <f t="shared" si="8"/>
        <v>-0.78610010647717632</v>
      </c>
      <c r="AQ31">
        <f t="shared" si="8"/>
        <v>-64.165927448399373</v>
      </c>
      <c r="AR31">
        <f t="shared" si="8"/>
        <v>-64.952027554876551</v>
      </c>
      <c r="AS31">
        <f t="shared" si="8"/>
        <v>2.2036228936756941</v>
      </c>
      <c r="AT31">
        <f t="shared" si="8"/>
        <v>1.0582170809673592</v>
      </c>
      <c r="AU31">
        <f t="shared" si="8"/>
        <v>-61.690187580233498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48.890255366921394</v>
      </c>
      <c r="AK32">
        <f t="shared" si="20"/>
        <v>21.590143027194948</v>
      </c>
      <c r="AL32">
        <f t="shared" si="7"/>
        <v>-1517.8063765445245</v>
      </c>
      <c r="AN32">
        <f t="shared" si="8"/>
        <v>0</v>
      </c>
      <c r="AO32">
        <f t="shared" si="8"/>
        <v>0</v>
      </c>
      <c r="AP32">
        <f t="shared" si="8"/>
        <v>-0.63611710033636881</v>
      </c>
      <c r="AQ32">
        <f t="shared" si="8"/>
        <v>-58.73924378184936</v>
      </c>
      <c r="AR32">
        <f t="shared" si="8"/>
        <v>-59.375360882185731</v>
      </c>
      <c r="AS32">
        <f t="shared" si="8"/>
        <v>1.8276778487595984</v>
      </c>
      <c r="AT32">
        <f t="shared" si="8"/>
        <v>0.80711024858041114</v>
      </c>
      <c r="AU32">
        <f t="shared" si="8"/>
        <v>-56.740572784845725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45.10025085195835</v>
      </c>
      <c r="AK33">
        <f t="shared" si="20"/>
        <v>18.167825151510453</v>
      </c>
      <c r="AL33">
        <f t="shared" si="7"/>
        <v>-1558.0305640018134</v>
      </c>
      <c r="AN33">
        <f t="shared" si="8"/>
        <v>0</v>
      </c>
      <c r="AO33">
        <f t="shared" si="8"/>
        <v>0</v>
      </c>
      <c r="AP33">
        <f t="shared" si="8"/>
        <v>-0.50867517234124449</v>
      </c>
      <c r="AQ33">
        <f t="shared" si="8"/>
        <v>-53.606907420367314</v>
      </c>
      <c r="AR33">
        <f t="shared" si="8"/>
        <v>-54.115582592708556</v>
      </c>
      <c r="AS33">
        <f t="shared" si="8"/>
        <v>1.5053527399018078</v>
      </c>
      <c r="AT33">
        <f t="shared" si="8"/>
        <v>0.60640428497074939</v>
      </c>
      <c r="AU33">
        <f t="shared" si="8"/>
        <v>-52.003825567835996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41.429235161536099</v>
      </c>
      <c r="AK34">
        <f t="shared" si="20"/>
        <v>15.010807591873366</v>
      </c>
      <c r="AL34">
        <f t="shared" si="7"/>
        <v>-1583.4072851553312</v>
      </c>
      <c r="AN34">
        <f t="shared" si="8"/>
        <v>0</v>
      </c>
      <c r="AO34">
        <f t="shared" si="8"/>
        <v>0</v>
      </c>
      <c r="AP34">
        <f t="shared" si="8"/>
        <v>-0.40116341460407678</v>
      </c>
      <c r="AQ34">
        <f t="shared" si="8"/>
        <v>-48.469103804701739</v>
      </c>
      <c r="AR34">
        <f t="shared" si="8"/>
        <v>-48.870267219305816</v>
      </c>
      <c r="AS34">
        <f t="shared" si="8"/>
        <v>1.234662372879388</v>
      </c>
      <c r="AT34">
        <f t="shared" si="8"/>
        <v>0.44734785105144892</v>
      </c>
      <c r="AU34">
        <f t="shared" ref="AU34:AU79" si="24">AL34*$K34</f>
        <v>-47.188256995374978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5">-$Z35*P35</f>
        <v>0</v>
      </c>
      <c r="AG35">
        <f t="shared" si="25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37.596182145030951</v>
      </c>
      <c r="AK35">
        <f t="shared" si="20"/>
        <v>12.110761130565839</v>
      </c>
      <c r="AL35">
        <f t="shared" si="7"/>
        <v>-1589.2300274714526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-43.298642599441791</v>
      </c>
      <c r="AR35">
        <f t="shared" si="26"/>
        <v>-43.609943760822738</v>
      </c>
      <c r="AS35">
        <f t="shared" si="26"/>
        <v>1.0003846506794651</v>
      </c>
      <c r="AT35">
        <f t="shared" si="26"/>
        <v>0.32225132584811761</v>
      </c>
      <c r="AU35">
        <f t="shared" si="24"/>
        <v>-42.287307784295152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5"/>
        <v>0</v>
      </c>
      <c r="AG36">
        <f t="shared" si="25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33.590676831878511</v>
      </c>
      <c r="AK36">
        <f t="shared" si="20"/>
        <v>9.4790283804136717</v>
      </c>
      <c r="AL36">
        <f t="shared" si="7"/>
        <v>-1572.5960893904062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-38.147558640607699</v>
      </c>
      <c r="AR36">
        <f t="shared" si="26"/>
        <v>-38.384579072830604</v>
      </c>
      <c r="AS36">
        <f t="shared" si="26"/>
        <v>0.79803879940418121</v>
      </c>
      <c r="AT36">
        <f t="shared" si="26"/>
        <v>0.22520035741120983</v>
      </c>
      <c r="AU36">
        <f t="shared" si="24"/>
        <v>-37.361339916015218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5"/>
        <v>0</v>
      </c>
      <c r="AG37">
        <f t="shared" si="25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29.479732062426336</v>
      </c>
      <c r="AK37">
        <f t="shared" si="20"/>
        <v>7.1276810021821762</v>
      </c>
      <c r="AL37">
        <f t="shared" si="7"/>
        <v>-1523.5014232325377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-32.916863907894246</v>
      </c>
      <c r="AR37">
        <f t="shared" si="26"/>
        <v>-33.093456176040533</v>
      </c>
      <c r="AS37">
        <f t="shared" si="26"/>
        <v>0.62533215529041963</v>
      </c>
      <c r="AT37">
        <f t="shared" si="26"/>
        <v>0.1511943227258189</v>
      </c>
      <c r="AU37">
        <f t="shared" si="24"/>
        <v>-32.316929698024289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5"/>
        <v>0</v>
      </c>
      <c r="AG38">
        <f t="shared" si="25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25.177733034518013</v>
      </c>
      <c r="AK38">
        <f t="shared" si="20"/>
        <v>5.0640997578123326</v>
      </c>
      <c r="AL38">
        <f t="shared" si="7"/>
        <v>-1440.9477091582044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-27.735279378467791</v>
      </c>
      <c r="AR38">
        <f t="shared" si="26"/>
        <v>-27.863639050397197</v>
      </c>
      <c r="AS38">
        <f t="shared" si="26"/>
        <v>0.47685444014980594</v>
      </c>
      <c r="AT38">
        <f t="shared" si="26"/>
        <v>9.5911671299544213E-2</v>
      </c>
      <c r="AU38">
        <f t="shared" si="24"/>
        <v>-27.290872938947849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5"/>
        <v>0</v>
      </c>
      <c r="AG39">
        <f t="shared" si="25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20.825341098667572</v>
      </c>
      <c r="AK39">
        <f t="shared" si="20"/>
        <v>3.3016584453960713</v>
      </c>
      <c r="AL39">
        <f t="shared" si="7"/>
        <v>-1324.03479868831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-22.707059991499843</v>
      </c>
      <c r="AR39">
        <f t="shared" si="26"/>
        <v>-22.797813712945945</v>
      </c>
      <c r="AS39">
        <f t="shared" si="26"/>
        <v>0.3521626614093889</v>
      </c>
      <c r="AT39">
        <f t="shared" si="26"/>
        <v>5.5832018293801598E-2</v>
      </c>
      <c r="AU39">
        <f t="shared" si="24"/>
        <v>-22.389819033242752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5"/>
        <v>0</v>
      </c>
      <c r="AG40">
        <f t="shared" si="25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16.537472241678202</v>
      </c>
      <c r="AK40">
        <f t="shared" si="20"/>
        <v>1.8438845684893415</v>
      </c>
      <c r="AL40">
        <f t="shared" si="7"/>
        <v>-1180.1629933205302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-18.034009316896306</v>
      </c>
      <c r="AR40">
        <f t="shared" si="26"/>
        <v>-18.096195114929092</v>
      </c>
      <c r="AS40">
        <f t="shared" si="26"/>
        <v>0.24969065546927699</v>
      </c>
      <c r="AT40">
        <f t="shared" si="26"/>
        <v>2.7839849995664617E-2</v>
      </c>
      <c r="AU40">
        <f t="shared" si="24"/>
        <v>-17.81866460946415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5"/>
        <v>0</v>
      </c>
      <c r="AG41">
        <f t="shared" si="25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12.525448825984157</v>
      </c>
      <c r="AK41">
        <f t="shared" si="20"/>
        <v>0.6862615115718671</v>
      </c>
      <c r="AL41">
        <f t="shared" si="7"/>
        <v>-1019.6768835406979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-13.883062917461876</v>
      </c>
      <c r="AR41">
        <f t="shared" si="26"/>
        <v>-13.924147658162676</v>
      </c>
      <c r="AS41">
        <f t="shared" si="26"/>
        <v>0.16885286561536075</v>
      </c>
      <c r="AT41">
        <f t="shared" si="26"/>
        <v>9.2513429578707368E-3</v>
      </c>
      <c r="AU41">
        <f t="shared" si="24"/>
        <v>-13.746043449589445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5"/>
        <v>0</v>
      </c>
      <c r="AG42">
        <f t="shared" si="25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8.9647053362902884</v>
      </c>
      <c r="AK42">
        <f t="shared" si="20"/>
        <v>-0.19051990624702392</v>
      </c>
      <c r="AL42">
        <f t="shared" si="7"/>
        <v>-849.55202222496007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-10.305158734210774</v>
      </c>
      <c r="AR42">
        <f t="shared" si="26"/>
        <v>-10.331169551631739</v>
      </c>
      <c r="AS42">
        <f t="shared" si="26"/>
        <v>0.10790290449439349</v>
      </c>
      <c r="AT42">
        <f t="shared" si="26"/>
        <v>-2.2931764600040328E-3</v>
      </c>
      <c r="AU42">
        <f t="shared" si="24"/>
        <v>-10.225559823597347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5"/>
        <v>0</v>
      </c>
      <c r="AG43">
        <f t="shared" si="25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5.9137680367361352</v>
      </c>
      <c r="AK43">
        <f t="shared" si="20"/>
        <v>-0.81804927978734421</v>
      </c>
      <c r="AL43">
        <f t="shared" si="7"/>
        <v>-678.71743614629463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-7.3331434088675902</v>
      </c>
      <c r="AR43">
        <f t="shared" si="26"/>
        <v>-7.3488019701433229</v>
      </c>
      <c r="AS43">
        <f t="shared" si="26"/>
        <v>6.35540715877079E-2</v>
      </c>
      <c r="AT43">
        <f t="shared" si="26"/>
        <v>-8.7914105130460513E-3</v>
      </c>
      <c r="AU43">
        <f t="shared" si="24"/>
        <v>-7.2940393090686619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5"/>
        <v>0</v>
      </c>
      <c r="AG44">
        <f t="shared" si="25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3.4122588575509809</v>
      </c>
      <c r="AK44">
        <f t="shared" si="20"/>
        <v>-1.2320130423588738</v>
      </c>
      <c r="AL44">
        <f t="shared" si="7"/>
        <v>-513.64399511484726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-4.9406165443545973</v>
      </c>
      <c r="AR44">
        <f t="shared" si="26"/>
        <v>-4.9495169775093286</v>
      </c>
      <c r="AS44">
        <f t="shared" si="26"/>
        <v>3.274183686414963E-2</v>
      </c>
      <c r="AT44">
        <f t="shared" si="26"/>
        <v>-1.182160314659429E-2</v>
      </c>
      <c r="AU44">
        <f t="shared" si="24"/>
        <v>-4.9285967437917728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5"/>
        <v>0</v>
      </c>
      <c r="AG45">
        <f t="shared" si="25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1.4398267663933169</v>
      </c>
      <c r="AK45">
        <f t="shared" si="20"/>
        <v>-1.4708711623874424</v>
      </c>
      <c r="AL45">
        <f t="shared" si="7"/>
        <v>-364.84392951399525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-3.120708120733795</v>
      </c>
      <c r="AR45">
        <f t="shared" si="26"/>
        <v>-3.1254547597766176</v>
      </c>
      <c r="AS45">
        <f t="shared" si="26"/>
        <v>1.233540152733963E-2</v>
      </c>
      <c r="AT45">
        <f t="shared" si="26"/>
        <v>-1.2601367613468539E-2</v>
      </c>
      <c r="AU45">
        <f t="shared" si="24"/>
        <v>-3.1257207258627462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5"/>
        <v>0</v>
      </c>
      <c r="AG46">
        <f t="shared" si="25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-4.9970381602051361E-3</v>
      </c>
      <c r="AK46">
        <f t="shared" si="20"/>
        <v>-1.5716590360349745</v>
      </c>
      <c r="AL46">
        <f t="shared" si="7"/>
        <v>-223.34204438959625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-1.6938611678687445</v>
      </c>
      <c r="AR46">
        <f t="shared" si="26"/>
        <v>-1.696362996569085</v>
      </c>
      <c r="AS46">
        <f t="shared" si="26"/>
        <v>-3.8224137192047841E-5</v>
      </c>
      <c r="AT46">
        <f t="shared" si="26"/>
        <v>-1.2022183678912777E-2</v>
      </c>
      <c r="AU46">
        <f t="shared" si="24"/>
        <v>-1.70842340438519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5"/>
        <v>0</v>
      </c>
      <c r="AG47">
        <f t="shared" si="25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-1.0969470097151799</v>
      </c>
      <c r="AK47">
        <f t="shared" si="20"/>
        <v>-1.5713092433637601</v>
      </c>
      <c r="AL47">
        <f t="shared" si="7"/>
        <v>-136.0442346685814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-0.90962738354582029</v>
      </c>
      <c r="AR47">
        <f t="shared" si="26"/>
        <v>-0.91092919403132555</v>
      </c>
      <c r="AS47">
        <f t="shared" si="26"/>
        <v>-7.4919117169811034E-3</v>
      </c>
      <c r="AT47">
        <f t="shared" si="26"/>
        <v>-1.0731703561883332E-2</v>
      </c>
      <c r="AU47">
        <f t="shared" si="24"/>
        <v>-0.92915280931019018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5"/>
        <v>0</v>
      </c>
      <c r="AG48">
        <f t="shared" si="25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-1.582165632154112</v>
      </c>
      <c r="AK48">
        <f t="shared" si="20"/>
        <v>-1.4945229526836976</v>
      </c>
      <c r="AL48">
        <f t="shared" si="7"/>
        <v>-82.387757973802181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-0.48297290359582268</v>
      </c>
      <c r="AR48">
        <f t="shared" si="26"/>
        <v>-0.48364063817495034</v>
      </c>
      <c r="AS48">
        <f t="shared" si="26"/>
        <v>-9.6480806768690624E-3</v>
      </c>
      <c r="AT48">
        <f t="shared" si="26"/>
        <v>-9.113633697941657E-3</v>
      </c>
      <c r="AU48">
        <f t="shared" si="24"/>
        <v>-0.50240235254976107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5"/>
        <v>0</v>
      </c>
      <c r="AG49">
        <f t="shared" si="25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-1.7418422889934035</v>
      </c>
      <c r="AK49">
        <f t="shared" si="20"/>
        <v>-1.3837713584329097</v>
      </c>
      <c r="AL49">
        <f t="shared" si="7"/>
        <v>-49.692948748957377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-0.25320639578503618</v>
      </c>
      <c r="AR49">
        <f t="shared" si="26"/>
        <v>-0.25354341906187289</v>
      </c>
      <c r="AS49">
        <f t="shared" si="26"/>
        <v>-9.4837432387971498E-3</v>
      </c>
      <c r="AT49">
        <f t="shared" si="26"/>
        <v>-7.5341679022864465E-3</v>
      </c>
      <c r="AU49">
        <f t="shared" si="24"/>
        <v>-0.27056133020295647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5"/>
        <v>0</v>
      </c>
      <c r="AG50">
        <f t="shared" si="25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-1.733235740455342</v>
      </c>
      <c r="AK50">
        <f t="shared" si="20"/>
        <v>-1.2618423982033715</v>
      </c>
      <c r="AL50">
        <f t="shared" si="7"/>
        <v>-29.883425463832054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-0.13054511740532318</v>
      </c>
      <c r="AR50">
        <f t="shared" si="26"/>
        <v>-0.13071247679155032</v>
      </c>
      <c r="AS50">
        <f t="shared" si="26"/>
        <v>-8.4257888281013531E-3</v>
      </c>
      <c r="AT50">
        <f t="shared" si="26"/>
        <v>-6.1342016746166487E-3</v>
      </c>
      <c r="AU50">
        <f t="shared" si="24"/>
        <v>-0.14527246729426832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5"/>
        <v>0</v>
      </c>
      <c r="AG51">
        <f t="shared" si="25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-1.6430639328093015</v>
      </c>
      <c r="AK51">
        <f t="shared" si="20"/>
        <v>-1.1405158963714976</v>
      </c>
      <c r="AL51">
        <f t="shared" si="7"/>
        <v>-18.076940077231765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-6.6298453755710238E-2</v>
      </c>
      <c r="AR51">
        <f t="shared" si="26"/>
        <v>-6.6380089045137439E-2</v>
      </c>
      <c r="AS51">
        <f t="shared" si="26"/>
        <v>-7.1316393779865973E-3</v>
      </c>
      <c r="AT51">
        <f t="shared" si="26"/>
        <v>-4.9503539791513878E-3</v>
      </c>
      <c r="AU51">
        <f t="shared" si="24"/>
        <v>-7.8462082402275424E-2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5"/>
        <v>0</v>
      </c>
      <c r="AG52">
        <f t="shared" si="25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-1.5172810553644904</v>
      </c>
      <c r="AK52">
        <f t="shared" si="20"/>
        <v>-1.0255014210748463</v>
      </c>
      <c r="AL52">
        <f t="shared" si="7"/>
        <v>-11.091796638360044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-3.3091808550238112E-2</v>
      </c>
      <c r="AR52">
        <f t="shared" si="26"/>
        <v>-3.3130876506449421E-2</v>
      </c>
      <c r="AS52">
        <f t="shared" si="26"/>
        <v>-5.8800757980686591E-3</v>
      </c>
      <c r="AT52">
        <f t="shared" si="26"/>
        <v>-3.974231448832433E-3</v>
      </c>
      <c r="AU52">
        <f t="shared" si="24"/>
        <v>-4.298518375335051E-2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5"/>
        <v>0</v>
      </c>
      <c r="AG53">
        <f t="shared" si="25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-1.3808184674499415</v>
      </c>
      <c r="AK53">
        <f t="shared" si="20"/>
        <v>-0.91929174719933204</v>
      </c>
      <c r="AL53">
        <f t="shared" si="7"/>
        <v>-6.9897598655037667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-1.6208713896221638E-2</v>
      </c>
      <c r="AR53">
        <f t="shared" si="26"/>
        <v>-1.6227038465047909E-2</v>
      </c>
      <c r="AS53">
        <f t="shared" si="26"/>
        <v>-4.7778823692034306E-3</v>
      </c>
      <c r="AT53">
        <f t="shared" si="26"/>
        <v>-3.180916199078238E-3</v>
      </c>
      <c r="AU53">
        <f t="shared" si="24"/>
        <v>-2.4185837033329577E-2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5"/>
        <v>0</v>
      </c>
      <c r="AG54">
        <f t="shared" si="25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-1.2462111753896519</v>
      </c>
      <c r="AK54">
        <f t="shared" si="20"/>
        <v>-0.82263445447783612</v>
      </c>
      <c r="AL54">
        <f t="shared" si="7"/>
        <v>-4.5930022754561612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-7.7898421071197202E-3</v>
      </c>
      <c r="AR54">
        <f t="shared" si="26"/>
        <v>-7.7982498749572509E-3</v>
      </c>
      <c r="AS54">
        <f t="shared" si="26"/>
        <v>-3.8501042158523525E-3</v>
      </c>
      <c r="AT54">
        <f t="shared" si="26"/>
        <v>-2.5414861011017835E-3</v>
      </c>
      <c r="AU54">
        <f t="shared" si="24"/>
        <v>-1.4189840191911388E-2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5"/>
        <v>0</v>
      </c>
      <c r="AG55">
        <f t="shared" si="25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-1.1193707733266969</v>
      </c>
      <c r="AK55">
        <f t="shared" si="20"/>
        <v>-0.73539967220056057</v>
      </c>
      <c r="AL55">
        <f t="shared" si="7"/>
        <v>-3.1838930868837232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-3.6625296379307324E-3</v>
      </c>
      <c r="AR55">
        <f t="shared" si="26"/>
        <v>-3.6662989745063325E-3</v>
      </c>
      <c r="AS55">
        <f t="shared" si="26"/>
        <v>-3.0877119918382061E-3</v>
      </c>
      <c r="AT55">
        <f t="shared" si="26"/>
        <v>-2.0285525053501063E-3</v>
      </c>
      <c r="AU55">
        <f t="shared" si="24"/>
        <v>-8.7825634716946453E-3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5"/>
        <v>0</v>
      </c>
      <c r="AG56">
        <f t="shared" si="25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-1.0027308769994043</v>
      </c>
      <c r="AK56">
        <f t="shared" si="20"/>
        <v>-0.65704371806769168</v>
      </c>
      <c r="AL56">
        <f t="shared" si="7"/>
        <v>-2.3441633105452389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-1.6839253826964782E-3</v>
      </c>
      <c r="AR56">
        <f t="shared" si="26"/>
        <v>-1.6855732816082858E-3</v>
      </c>
      <c r="AS56">
        <f t="shared" si="26"/>
        <v>-2.4696146162097544E-3</v>
      </c>
      <c r="AT56">
        <f t="shared" si="26"/>
        <v>-1.6182255945727067E-3</v>
      </c>
      <c r="AU56">
        <f t="shared" si="24"/>
        <v>-5.7734134923907469E-3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5"/>
        <v>0</v>
      </c>
      <c r="AG57">
        <f t="shared" si="25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-0.89688161625778129</v>
      </c>
      <c r="AK57">
        <f t="shared" si="20"/>
        <v>-0.58685255667773339</v>
      </c>
      <c r="AL57">
        <f t="shared" si="7"/>
        <v>-1.8276646567641974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-7.5560480688788387E-4</v>
      </c>
      <c r="AR57">
        <f t="shared" si="26"/>
        <v>-7.5630582701196876E-4</v>
      </c>
      <c r="AS57">
        <f t="shared" si="26"/>
        <v>-1.972249696986885E-3</v>
      </c>
      <c r="AT57">
        <f t="shared" si="26"/>
        <v>-1.2904933673553783E-3</v>
      </c>
      <c r="AU57">
        <f t="shared" si="24"/>
        <v>-4.0190488913542316E-3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5"/>
        <v>0</v>
      </c>
      <c r="AG58">
        <f t="shared" si="25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-0.80153505737211184</v>
      </c>
      <c r="AK58">
        <f t="shared" si="20"/>
        <v>-0.52407084353968869</v>
      </c>
      <c r="AL58">
        <f t="shared" si="7"/>
        <v>-1.4937522308118623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-3.2984867560469506E-4</v>
      </c>
      <c r="AR58">
        <f t="shared" si="26"/>
        <v>-3.3013847864591544E-4</v>
      </c>
      <c r="AS58">
        <f t="shared" si="26"/>
        <v>-1.5737338101846862E-3</v>
      </c>
      <c r="AT58">
        <f t="shared" si="26"/>
        <v>-1.0289606147913359E-3</v>
      </c>
      <c r="AU58">
        <f t="shared" si="24"/>
        <v>-2.9328329036219371E-3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5"/>
        <v>0</v>
      </c>
      <c r="AG59">
        <f t="shared" si="25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-0.71600109969850045</v>
      </c>
      <c r="AK59">
        <f t="shared" si="20"/>
        <v>-0.46796338952364092</v>
      </c>
      <c r="AL59">
        <f t="shared" si="7"/>
        <v>-1.2638891028509995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-1.3999452066066541E-4</v>
      </c>
      <c r="AR59">
        <f t="shared" si="26"/>
        <v>-1.4011069132822631E-4</v>
      </c>
      <c r="AS59">
        <f t="shared" si="26"/>
        <v>-1.2551754023657233E-3</v>
      </c>
      <c r="AT59">
        <f t="shared" si="26"/>
        <v>-8.2035647149857841E-4</v>
      </c>
      <c r="AU59">
        <f t="shared" si="24"/>
        <v>-2.2156425651925276E-3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5"/>
        <v>0</v>
      </c>
      <c r="AG60">
        <f t="shared" si="25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-0.6394412093847901</v>
      </c>
      <c r="AK60">
        <f t="shared" si="20"/>
        <v>-0.41784331254474588</v>
      </c>
      <c r="AL60">
        <f t="shared" si="7"/>
        <v>-1.0941039531568884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-5.7585052891061395E-5</v>
      </c>
      <c r="AR60">
        <f t="shared" si="26"/>
        <v>-5.763015441038935E-5</v>
      </c>
      <c r="AS60">
        <f t="shared" si="26"/>
        <v>-1.000859991716429E-3</v>
      </c>
      <c r="AT60">
        <f t="shared" si="26"/>
        <v>-6.5401267261873018E-4</v>
      </c>
      <c r="AU60">
        <f t="shared" si="24"/>
        <v>-1.7125028187455484E-3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5"/>
        <v>0</v>
      </c>
      <c r="AG61">
        <f t="shared" si="25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-0.57099706129126204</v>
      </c>
      <c r="AK61">
        <f t="shared" si="20"/>
        <v>-0.37308242788781054</v>
      </c>
      <c r="AL61">
        <f t="shared" si="7"/>
        <v>-0.96048982867579424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-2.2916651055063114E-5</v>
      </c>
      <c r="AR61">
        <f t="shared" si="26"/>
        <v>-2.2933600925556872E-5</v>
      </c>
      <c r="AS61">
        <f t="shared" si="26"/>
        <v>-7.9797366385598602E-4</v>
      </c>
      <c r="AT61">
        <f t="shared" si="26"/>
        <v>-5.2138613678444638E-4</v>
      </c>
      <c r="AU61">
        <f t="shared" si="24"/>
        <v>-1.3422934015659893E-3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5"/>
        <v>0</v>
      </c>
      <c r="AG62">
        <f t="shared" si="25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-0.50984730329908157</v>
      </c>
      <c r="AK62">
        <f t="shared" si="20"/>
        <v>-0.33311263359742221</v>
      </c>
      <c r="AL62">
        <f t="shared" si="7"/>
        <v>-0.85003983905366987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-8.827978197205732E-6</v>
      </c>
      <c r="AR62">
        <f t="shared" si="26"/>
        <v>-8.8341326938199708E-6</v>
      </c>
      <c r="AS62">
        <f t="shared" si="26"/>
        <v>-6.3617527911336014E-4</v>
      </c>
      <c r="AT62">
        <f t="shared" si="26"/>
        <v>-4.1564998242368519E-4</v>
      </c>
      <c r="AU62">
        <f t="shared" si="24"/>
        <v>-1.0606593942308654E-3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5"/>
        <v>0</v>
      </c>
      <c r="AG63">
        <f t="shared" si="25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-0.45523243983442496</v>
      </c>
      <c r="AK63">
        <f t="shared" si="20"/>
        <v>-0.2974233223664865</v>
      </c>
      <c r="AL63">
        <f t="shared" si="7"/>
        <v>-0.75560636446427143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-3.2850690241566998E-6</v>
      </c>
      <c r="AR63">
        <f t="shared" si="26"/>
        <v>-3.28722409053263E-6</v>
      </c>
      <c r="AS63">
        <f t="shared" si="26"/>
        <v>-5.0716799807222035E-4</v>
      </c>
      <c r="AT63">
        <f t="shared" si="26"/>
        <v>-3.3135510079084819E-4</v>
      </c>
      <c r="AU63">
        <f t="shared" si="24"/>
        <v>-8.4181032295360116E-4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5"/>
        <v>0</v>
      </c>
      <c r="AG64">
        <f t="shared" si="25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-0.40646213262081599</v>
      </c>
      <c r="AK64">
        <f t="shared" si="20"/>
        <v>-0.26555705157807674</v>
      </c>
      <c r="AL64">
        <f t="shared" si="7"/>
        <v>-0.67320465772599103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-1.1784871568956374E-6</v>
      </c>
      <c r="AR64">
        <f t="shared" si="26"/>
        <v>-1.1792135944817515E-6</v>
      </c>
      <c r="AS64">
        <f t="shared" si="26"/>
        <v>-4.0431579573244758E-4</v>
      </c>
      <c r="AT64">
        <f t="shared" si="26"/>
        <v>-2.6415476868374351E-4</v>
      </c>
      <c r="AU64">
        <f t="shared" si="24"/>
        <v>-6.6964977801067284E-4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5"/>
        <v>0</v>
      </c>
      <c r="AG65">
        <f t="shared" si="25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-0.36291437302162999</v>
      </c>
      <c r="AK65">
        <f t="shared" si="20"/>
        <v>-0.23710470229461961</v>
      </c>
      <c r="AL65">
        <f t="shared" si="7"/>
        <v>-0.60047736347355007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-4.0678980600674809E-7</v>
      </c>
      <c r="AR65">
        <f t="shared" si="26"/>
        <v>-4.0702513513846728E-7</v>
      </c>
      <c r="AS65">
        <f t="shared" si="26"/>
        <v>-3.223196352987452E-4</v>
      </c>
      <c r="AT65">
        <f t="shared" si="26"/>
        <v>-2.1058273480577868E-4</v>
      </c>
      <c r="AU65">
        <f t="shared" si="24"/>
        <v>-5.3330939523966233E-4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5"/>
        <v>0</v>
      </c>
      <c r="AG66">
        <f t="shared" si="25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-0.32403133562875297</v>
      </c>
      <c r="AK66">
        <f t="shared" si="20"/>
        <v>-0.21170069618310552</v>
      </c>
      <c r="AL66">
        <f t="shared" si="7"/>
        <v>-0.53590222402706356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-1.348866217764929E-7</v>
      </c>
      <c r="AR66">
        <f t="shared" si="26"/>
        <v>-1.3495974929793249E-7</v>
      </c>
      <c r="AS66">
        <f t="shared" si="26"/>
        <v>-2.5695175169116309E-4</v>
      </c>
      <c r="AT66">
        <f t="shared" si="26"/>
        <v>-1.6787532172755939E-4</v>
      </c>
      <c r="AU66">
        <f t="shared" si="24"/>
        <v>-4.2496203316802044E-4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7">$C$6</f>
        <v>50000</v>
      </c>
      <c r="S67">
        <f t="shared" ref="S67:S79" si="28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29">$Z67*O67</f>
        <v>0</v>
      </c>
      <c r="AF67">
        <f t="shared" ref="AF67:AG79" si="30">-$Z67*P67</f>
        <v>0</v>
      </c>
      <c r="AG67">
        <f t="shared" si="30"/>
        <v>-3.0721710919178623E-8</v>
      </c>
      <c r="AH67">
        <f t="shared" ref="AH67:AH79" si="31">-X67*R67</f>
        <v>-6.0574231624357843E-5</v>
      </c>
      <c r="AI67">
        <f t="shared" si="23"/>
        <v>-6.0604953335277024E-5</v>
      </c>
      <c r="AJ67">
        <f t="shared" ref="AJ67:AJ79" si="32">AB67-AC67</f>
        <v>-0.28931392084423502</v>
      </c>
      <c r="AK67">
        <f t="shared" si="20"/>
        <v>-0.18901850268909282</v>
      </c>
      <c r="AL67">
        <f t="shared" ref="AL67:AL79" si="33">SUM(AI67:AK67)</f>
        <v>-0.4783930284866631</v>
      </c>
      <c r="AN67">
        <f t="shared" ref="AN67:AT79" si="34">AE67*$K67</f>
        <v>0</v>
      </c>
      <c r="AO67">
        <f t="shared" si="34"/>
        <v>0</v>
      </c>
      <c r="AP67">
        <f t="shared" si="34"/>
        <v>-2.1751637021228276E-11</v>
      </c>
      <c r="AQ67">
        <f t="shared" si="34"/>
        <v>-4.2887868536980095E-8</v>
      </c>
      <c r="AR67">
        <f t="shared" si="34"/>
        <v>-4.2909620174001323E-8</v>
      </c>
      <c r="AS67">
        <f t="shared" si="34"/>
        <v>-2.0484052492869496E-4</v>
      </c>
      <c r="AT67">
        <f t="shared" si="34"/>
        <v>-1.3382919563319462E-4</v>
      </c>
      <c r="AU67">
        <f t="shared" si="24"/>
        <v>-3.3871263018206356E-4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50</v>
      </c>
      <c r="R68">
        <f t="shared" si="27"/>
        <v>50000</v>
      </c>
      <c r="S68">
        <f t="shared" si="28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29"/>
        <v>0</v>
      </c>
      <c r="AF68">
        <f t="shared" si="30"/>
        <v>0</v>
      </c>
      <c r="AG68">
        <f t="shared" si="30"/>
        <v>-9.7764990986579884E-9</v>
      </c>
      <c r="AH68">
        <f t="shared" si="31"/>
        <v>-2.0637994711328848E-5</v>
      </c>
      <c r="AI68">
        <f t="shared" si="23"/>
        <v>-2.0647771210427507E-5</v>
      </c>
      <c r="AJ68">
        <f t="shared" si="32"/>
        <v>-0.25831607830039571</v>
      </c>
      <c r="AK68">
        <f t="shared" ref="AK68:AK79" si="46">G68*SUM(AB68:AB68, AE68:AF68)</f>
        <v>-0.16876652822999635</v>
      </c>
      <c r="AL68">
        <f t="shared" si="33"/>
        <v>-0.42710325430160245</v>
      </c>
      <c r="AN68">
        <f t="shared" si="34"/>
        <v>0</v>
      </c>
      <c r="AO68">
        <f t="shared" si="34"/>
        <v>0</v>
      </c>
      <c r="AP68">
        <f t="shared" si="34"/>
        <v>-6.1803332169499583E-12</v>
      </c>
      <c r="AQ68">
        <f t="shared" si="34"/>
        <v>-1.3046560221457177E-8</v>
      </c>
      <c r="AR68">
        <f t="shared" si="34"/>
        <v>-1.3052740554674127E-8</v>
      </c>
      <c r="AS68">
        <f t="shared" si="34"/>
        <v>-1.6329766136953148E-4</v>
      </c>
      <c r="AT68">
        <f t="shared" si="34"/>
        <v>-1.0668782043588033E-4</v>
      </c>
      <c r="AU68">
        <f t="shared" si="24"/>
        <v>-2.6999853454596649E-4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</v>
      </c>
      <c r="S69">
        <f t="shared" si="28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29"/>
        <v>0</v>
      </c>
      <c r="AF69">
        <f t="shared" si="30"/>
        <v>0</v>
      </c>
      <c r="AG69">
        <f t="shared" si="30"/>
        <v>-2.9659909138821718E-9</v>
      </c>
      <c r="AH69">
        <f t="shared" si="31"/>
        <v>-6.7127431937892369E-6</v>
      </c>
      <c r="AI69">
        <f t="shared" si="23"/>
        <v>-6.7157091847031189E-6</v>
      </c>
      <c r="AJ69">
        <f t="shared" si="32"/>
        <v>-0.23063938087153346</v>
      </c>
      <c r="AK69">
        <f t="shared" si="46"/>
        <v>-0.15068440274896866</v>
      </c>
      <c r="AL69">
        <f t="shared" si="33"/>
        <v>-0.38133049932968682</v>
      </c>
      <c r="AN69">
        <f t="shared" si="34"/>
        <v>0</v>
      </c>
      <c r="AO69">
        <f t="shared" si="34"/>
        <v>0</v>
      </c>
      <c r="AP69">
        <f t="shared" si="34"/>
        <v>-1.6740958508598079E-12</v>
      </c>
      <c r="AQ69">
        <f t="shared" si="34"/>
        <v>-3.7888772605513163E-9</v>
      </c>
      <c r="AR69">
        <f t="shared" si="34"/>
        <v>-3.790551356402176E-9</v>
      </c>
      <c r="AS69">
        <f t="shared" si="34"/>
        <v>-1.3017991011190537E-4</v>
      </c>
      <c r="AT69">
        <f t="shared" si="34"/>
        <v>-8.5050878696440297E-5</v>
      </c>
      <c r="AU69">
        <f t="shared" si="24"/>
        <v>-2.1523457935970205E-4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</v>
      </c>
      <c r="S70">
        <f t="shared" si="28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29"/>
        <v>0</v>
      </c>
      <c r="AF70">
        <f t="shared" si="30"/>
        <v>0</v>
      </c>
      <c r="AG70">
        <f t="shared" si="30"/>
        <v>-8.4869220818531402E-10</v>
      </c>
      <c r="AH70">
        <f t="shared" si="31"/>
        <v>-2.0876387965580362E-6</v>
      </c>
      <c r="AI70">
        <f t="shared" si="23"/>
        <v>-2.0884874887662213E-6</v>
      </c>
      <c r="AJ70">
        <f t="shared" si="32"/>
        <v>-0.20592802649513442</v>
      </c>
      <c r="AK70">
        <f t="shared" si="46"/>
        <v>-0.13453964608796132</v>
      </c>
      <c r="AL70">
        <f t="shared" si="33"/>
        <v>-0.34046976107058446</v>
      </c>
      <c r="AN70">
        <f t="shared" si="34"/>
        <v>0</v>
      </c>
      <c r="AO70">
        <f t="shared" si="34"/>
        <v>0</v>
      </c>
      <c r="AP70">
        <f t="shared" si="34"/>
        <v>-4.2770339348422685E-13</v>
      </c>
      <c r="AQ70">
        <f t="shared" si="34"/>
        <v>-1.0520777604007821E-9</v>
      </c>
      <c r="AR70">
        <f t="shared" si="34"/>
        <v>-1.0525054637942663E-9</v>
      </c>
      <c r="AS70">
        <f t="shared" si="34"/>
        <v>-1.0377863128236371E-4</v>
      </c>
      <c r="AT70">
        <f t="shared" si="34"/>
        <v>-6.7802040168399042E-5</v>
      </c>
      <c r="AU70">
        <f t="shared" si="24"/>
        <v>-1.7158172395622653E-4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</v>
      </c>
      <c r="S71">
        <f t="shared" si="28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29"/>
        <v>0</v>
      </c>
      <c r="AF71">
        <f t="shared" si="30"/>
        <v>0</v>
      </c>
      <c r="AG71">
        <f t="shared" si="30"/>
        <v>-2.2829514276905453E-10</v>
      </c>
      <c r="AH71">
        <f t="shared" si="31"/>
        <v>-6.1191014333440635E-7</v>
      </c>
      <c r="AI71">
        <f t="shared" si="23"/>
        <v>-6.121384384771754E-7</v>
      </c>
      <c r="AJ71">
        <f t="shared" si="32"/>
        <v>-0.18386431170150486</v>
      </c>
      <c r="AK71">
        <f t="shared" si="46"/>
        <v>-0.12012468423330189</v>
      </c>
      <c r="AL71">
        <f t="shared" si="33"/>
        <v>-0.30398960807324521</v>
      </c>
      <c r="AN71">
        <f t="shared" si="34"/>
        <v>0</v>
      </c>
      <c r="AO71">
        <f t="shared" si="34"/>
        <v>0</v>
      </c>
      <c r="AP71">
        <f t="shared" si="34"/>
        <v>-1.0272381260813991E-13</v>
      </c>
      <c r="AQ71">
        <f t="shared" si="34"/>
        <v>-2.7533543698952482E-10</v>
      </c>
      <c r="AR71">
        <f t="shared" si="34"/>
        <v>-2.7543816080213297E-10</v>
      </c>
      <c r="AS71">
        <f t="shared" si="34"/>
        <v>-8.2731690527715348E-5</v>
      </c>
      <c r="AT71">
        <f t="shared" si="34"/>
        <v>-5.4051371409494246E-5</v>
      </c>
      <c r="AU71">
        <f t="shared" si="24"/>
        <v>-1.3678333737537039E-4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</v>
      </c>
      <c r="S72">
        <f t="shared" si="28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29"/>
        <v>0</v>
      </c>
      <c r="AF72">
        <f t="shared" si="30"/>
        <v>0</v>
      </c>
      <c r="AG72">
        <f t="shared" si="30"/>
        <v>-5.7522723296320976E-11</v>
      </c>
      <c r="AH72">
        <f t="shared" si="31"/>
        <v>-1.6848946804504299E-7</v>
      </c>
      <c r="AI72">
        <f t="shared" si="23"/>
        <v>-1.685469907683393E-7</v>
      </c>
      <c r="AJ72">
        <f t="shared" si="32"/>
        <v>-0.16416456468321994</v>
      </c>
      <c r="AK72">
        <f t="shared" si="46"/>
        <v>-0.10725418241419656</v>
      </c>
      <c r="AL72">
        <f t="shared" si="33"/>
        <v>-0.27141891564440729</v>
      </c>
      <c r="AN72">
        <f t="shared" si="34"/>
        <v>0</v>
      </c>
      <c r="AO72">
        <f t="shared" si="34"/>
        <v>0</v>
      </c>
      <c r="AP72">
        <f t="shared" si="34"/>
        <v>-2.3109783368150729E-14</v>
      </c>
      <c r="AQ72">
        <f t="shared" si="34"/>
        <v>-6.7690729562258639E-11</v>
      </c>
      <c r="AR72">
        <f t="shared" si="34"/>
        <v>-6.7713839345626786E-11</v>
      </c>
      <c r="AS72">
        <f t="shared" si="34"/>
        <v>-6.5953197434910458E-5</v>
      </c>
      <c r="AT72">
        <f t="shared" si="34"/>
        <v>-4.3089422386209085E-5</v>
      </c>
      <c r="AU72">
        <f t="shared" si="24"/>
        <v>-1.090426875349589E-4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</v>
      </c>
      <c r="S73">
        <f t="shared" si="28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29"/>
        <v>0</v>
      </c>
      <c r="AF73">
        <f t="shared" si="30"/>
        <v>0</v>
      </c>
      <c r="AG73">
        <f t="shared" si="30"/>
        <v>-1.3522022796982646E-11</v>
      </c>
      <c r="AH73">
        <f t="shared" si="31"/>
        <v>-4.3425473266375122E-8</v>
      </c>
      <c r="AI73">
        <f t="shared" si="23"/>
        <v>-4.3438995289172103E-8</v>
      </c>
      <c r="AJ73">
        <f t="shared" si="32"/>
        <v>-0.14657550435959088</v>
      </c>
      <c r="AK73">
        <f t="shared" si="46"/>
        <v>-9.5762662886371155E-2</v>
      </c>
      <c r="AL73">
        <f t="shared" si="33"/>
        <v>-0.24233821068495731</v>
      </c>
      <c r="AN73">
        <f t="shared" si="34"/>
        <v>0</v>
      </c>
      <c r="AO73">
        <f t="shared" si="34"/>
        <v>0</v>
      </c>
      <c r="AP73">
        <f t="shared" si="34"/>
        <v>-4.8504281629668031E-15</v>
      </c>
      <c r="AQ73">
        <f t="shared" si="34"/>
        <v>-1.5576969635666427E-11</v>
      </c>
      <c r="AR73">
        <f t="shared" si="34"/>
        <v>-1.5581820063829395E-11</v>
      </c>
      <c r="AS73">
        <f t="shared" si="34"/>
        <v>-5.2577485263925744E-5</v>
      </c>
      <c r="AT73">
        <f t="shared" si="34"/>
        <v>-3.4350623719433348E-5</v>
      </c>
      <c r="AU73">
        <f t="shared" si="24"/>
        <v>-8.6928124565179154E-5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</v>
      </c>
      <c r="S74">
        <f t="shared" si="28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29"/>
        <v>0</v>
      </c>
      <c r="AF74">
        <f t="shared" si="30"/>
        <v>0</v>
      </c>
      <c r="AG74">
        <f t="shared" si="30"/>
        <v>-2.9523414892111463E-12</v>
      </c>
      <c r="AH74">
        <f t="shared" si="31"/>
        <v>-1.0434461079801671E-8</v>
      </c>
      <c r="AI74">
        <f t="shared" si="23"/>
        <v>-1.0437413421290882E-8</v>
      </c>
      <c r="AJ74">
        <f t="shared" si="32"/>
        <v>-0.13087098608021042</v>
      </c>
      <c r="AK74">
        <f t="shared" si="46"/>
        <v>-8.5502377581199787E-2</v>
      </c>
      <c r="AL74">
        <f t="shared" si="33"/>
        <v>-0.21637337409882362</v>
      </c>
      <c r="AN74">
        <f t="shared" si="34"/>
        <v>0</v>
      </c>
      <c r="AO74">
        <f t="shared" si="34"/>
        <v>0</v>
      </c>
      <c r="AP74">
        <f t="shared" si="34"/>
        <v>-9.455554020074293E-16</v>
      </c>
      <c r="AQ74">
        <f t="shared" si="34"/>
        <v>-3.3418766349007259E-12</v>
      </c>
      <c r="AR74">
        <f t="shared" si="34"/>
        <v>-3.3428221903027332E-12</v>
      </c>
      <c r="AS74">
        <f t="shared" si="34"/>
        <v>-4.1914449363798496E-5</v>
      </c>
      <c r="AT74">
        <f t="shared" si="34"/>
        <v>-2.7384106920498694E-5</v>
      </c>
      <c r="AU74">
        <f t="shared" si="24"/>
        <v>-6.9298559627119384E-5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</v>
      </c>
      <c r="S75">
        <f t="shared" si="28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29"/>
        <v>0</v>
      </c>
      <c r="AF75">
        <f t="shared" si="30"/>
        <v>0</v>
      </c>
      <c r="AG75">
        <f t="shared" si="30"/>
        <v>-5.9543968958142367E-13</v>
      </c>
      <c r="AH75">
        <f t="shared" si="31"/>
        <v>-2.3273783847376113E-9</v>
      </c>
      <c r="AI75">
        <f t="shared" si="23"/>
        <v>-2.3279738244271929E-9</v>
      </c>
      <c r="AJ75">
        <f t="shared" si="32"/>
        <v>-0.11684909472503968</v>
      </c>
      <c r="AK75">
        <f t="shared" si="46"/>
        <v>-7.6341408555585064E-2</v>
      </c>
      <c r="AL75">
        <f t="shared" si="33"/>
        <v>-0.19319050560859857</v>
      </c>
      <c r="AN75">
        <f t="shared" si="34"/>
        <v>0</v>
      </c>
      <c r="AO75">
        <f t="shared" si="34"/>
        <v>0</v>
      </c>
      <c r="AP75">
        <f t="shared" si="34"/>
        <v>-1.7027078855122636E-16</v>
      </c>
      <c r="AQ75">
        <f t="shared" si="34"/>
        <v>-6.6553264715176917E-13</v>
      </c>
      <c r="AR75">
        <f t="shared" si="34"/>
        <v>-6.6570291794032039E-13</v>
      </c>
      <c r="AS75">
        <f t="shared" si="34"/>
        <v>-3.3413942416763883E-5</v>
      </c>
      <c r="AT75">
        <f t="shared" si="34"/>
        <v>-2.1830442379493571E-5</v>
      </c>
      <c r="AU75">
        <f t="shared" si="24"/>
        <v>-5.5244385461960373E-5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</v>
      </c>
      <c r="S76">
        <f t="shared" si="28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29"/>
        <v>0</v>
      </c>
      <c r="AF76">
        <f t="shared" si="30"/>
        <v>0</v>
      </c>
      <c r="AG76">
        <f t="shared" si="30"/>
        <v>-1.1017572413445924E-13</v>
      </c>
      <c r="AH76">
        <f t="shared" si="31"/>
        <v>-4.7930956855115016E-10</v>
      </c>
      <c r="AI76">
        <f t="shared" si="23"/>
        <v>-4.7941974427528461E-10</v>
      </c>
      <c r="AJ76">
        <f t="shared" si="32"/>
        <v>-0.10432954886396062</v>
      </c>
      <c r="AK76">
        <f t="shared" si="46"/>
        <v>-6.8161971924832282E-2</v>
      </c>
      <c r="AL76">
        <f t="shared" si="33"/>
        <v>-0.17249152126821266</v>
      </c>
      <c r="AN76">
        <f t="shared" si="34"/>
        <v>0</v>
      </c>
      <c r="AO76">
        <f t="shared" si="34"/>
        <v>0</v>
      </c>
      <c r="AP76">
        <f t="shared" si="34"/>
        <v>-2.813003410370019E-17</v>
      </c>
      <c r="AQ76">
        <f t="shared" si="34"/>
        <v>-1.2237718077640168E-13</v>
      </c>
      <c r="AR76">
        <f t="shared" si="34"/>
        <v>-1.2240531081050536E-13</v>
      </c>
      <c r="AS76">
        <f t="shared" si="34"/>
        <v>-2.6637390320078355E-5</v>
      </c>
      <c r="AT76">
        <f t="shared" si="34"/>
        <v>-1.7403095009214372E-5</v>
      </c>
      <c r="AU76">
        <f t="shared" si="24"/>
        <v>-4.4040485451698038E-5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</v>
      </c>
      <c r="S77">
        <f t="shared" si="28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29"/>
        <v>0</v>
      </c>
      <c r="AF77">
        <f t="shared" si="30"/>
        <v>0</v>
      </c>
      <c r="AG77">
        <f t="shared" si="30"/>
        <v>-1.8551459382926585E-14</v>
      </c>
      <c r="AH77">
        <f t="shared" si="31"/>
        <v>-9.0522507510188065E-11</v>
      </c>
      <c r="AI77">
        <f t="shared" si="23"/>
        <v>-9.0541058969570987E-11</v>
      </c>
      <c r="AJ77">
        <f t="shared" si="32"/>
        <v>-9.315138291472258E-2</v>
      </c>
      <c r="AK77">
        <f t="shared" si="46"/>
        <v>-6.0858903504355043E-2</v>
      </c>
      <c r="AL77">
        <f t="shared" si="33"/>
        <v>-0.15401028650961868</v>
      </c>
      <c r="AN77">
        <f t="shared" si="34"/>
        <v>0</v>
      </c>
      <c r="AO77">
        <f t="shared" si="34"/>
        <v>0</v>
      </c>
      <c r="AP77">
        <f t="shared" si="34"/>
        <v>-4.2290654090383927E-18</v>
      </c>
      <c r="AQ77">
        <f t="shared" si="34"/>
        <v>-2.0635875450482313E-14</v>
      </c>
      <c r="AR77">
        <f t="shared" si="34"/>
        <v>-2.0640104515891348E-14</v>
      </c>
      <c r="AS77">
        <f t="shared" si="34"/>
        <v>-2.1235164477210886E-5</v>
      </c>
      <c r="AT77">
        <f t="shared" si="34"/>
        <v>-1.3873640791793649E-5</v>
      </c>
      <c r="AU77">
        <f t="shared" si="24"/>
        <v>-3.5108805289644636E-5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</v>
      </c>
      <c r="S78">
        <f t="shared" si="28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29"/>
        <v>0</v>
      </c>
      <c r="AF78">
        <f t="shared" si="30"/>
        <v>0</v>
      </c>
      <c r="AG78">
        <f t="shared" si="30"/>
        <v>-2.8147895202297082E-15</v>
      </c>
      <c r="AH78">
        <f t="shared" si="31"/>
        <v>-1.5551155268867612E-11</v>
      </c>
      <c r="AI78">
        <f t="shared" si="23"/>
        <v>-1.5553970058387841E-11</v>
      </c>
      <c r="AJ78">
        <f t="shared" si="32"/>
        <v>-8.31708776025194E-2</v>
      </c>
      <c r="AK78">
        <f t="shared" si="46"/>
        <v>-5.4338306700324461E-2</v>
      </c>
      <c r="AL78">
        <f t="shared" si="33"/>
        <v>-0.13750918431839784</v>
      </c>
      <c r="AN78">
        <f t="shared" si="34"/>
        <v>0</v>
      </c>
      <c r="AO78">
        <f t="shared" si="34"/>
        <v>0</v>
      </c>
      <c r="AP78">
        <f t="shared" si="34"/>
        <v>-5.7292031913647211E-19</v>
      </c>
      <c r="AQ78">
        <f t="shared" si="34"/>
        <v>-3.1652714263528211E-15</v>
      </c>
      <c r="AR78">
        <f t="shared" si="34"/>
        <v>-3.1658443466719574E-15</v>
      </c>
      <c r="AS78">
        <f t="shared" si="34"/>
        <v>-1.6928543110039449E-5</v>
      </c>
      <c r="AT78">
        <f t="shared" si="34"/>
        <v>-1.1059981498561506E-5</v>
      </c>
      <c r="AU78">
        <f t="shared" si="24"/>
        <v>-2.7988524611766802E-5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</v>
      </c>
      <c r="S79">
        <f t="shared" si="28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29"/>
        <v>0</v>
      </c>
      <c r="AF79">
        <f t="shared" si="30"/>
        <v>0</v>
      </c>
      <c r="AG79">
        <f t="shared" si="30"/>
        <v>0</v>
      </c>
      <c r="AH79">
        <f t="shared" si="31"/>
        <v>-2.8147895202297081E-12</v>
      </c>
      <c r="AI79">
        <f t="shared" si="23"/>
        <v>-2.8147895202297081E-12</v>
      </c>
      <c r="AJ79">
        <f t="shared" si="32"/>
        <v>-0.69309064668782994</v>
      </c>
      <c r="AK79">
        <f t="shared" si="46"/>
        <v>-4.8516345268148103E-2</v>
      </c>
      <c r="AL79">
        <f t="shared" si="33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4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6841.2114783373836</v>
      </c>
      <c r="AO81" s="8">
        <f t="shared" ref="AO81:AU81" si="49">SUM(AO3:AO79)</f>
        <v>-684.12114783373841</v>
      </c>
      <c r="AP81" s="8">
        <f t="shared" si="49"/>
        <v>-2827.2539048565504</v>
      </c>
      <c r="AQ81" s="8">
        <f t="shared" si="49"/>
        <v>-3405.1930498932643</v>
      </c>
      <c r="AR81" s="8">
        <f t="shared" si="49"/>
        <v>-75.356624246170881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-416.97182835638353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6CBFF-BF4B-4B60-9834-F0FD664A37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15327.352611101329</v>
      </c>
      <c r="K3">
        <v>1</v>
      </c>
      <c r="L3" s="2">
        <v>0</v>
      </c>
      <c r="O3">
        <f>$C$3</f>
        <v>15327.352611101329</v>
      </c>
      <c r="P3" s="2">
        <f>O3*C5</f>
        <v>1532.735261110133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15327.352611101329</v>
      </c>
      <c r="AF3">
        <f t="shared" ref="AF3:AG34" si="3">-$Z3*P3</f>
        <v>-1532.735261110133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11274.709145991197</v>
      </c>
      <c r="AJ3">
        <f t="shared" ref="AJ3:AJ66" si="6">AB3-AC3</f>
        <v>0</v>
      </c>
      <c r="AL3">
        <f t="shared" ref="AL3:AL66" si="7">SUM(AI3:AK3)</f>
        <v>11274.709145991197</v>
      </c>
      <c r="AN3">
        <f t="shared" ref="AN3:AU34" si="8">AE3*$K3</f>
        <v>15327.352611101329</v>
      </c>
      <c r="AO3">
        <f t="shared" si="8"/>
        <v>-1532.735261110133</v>
      </c>
      <c r="AP3">
        <f t="shared" si="8"/>
        <v>-2519.9082039999998</v>
      </c>
      <c r="AQ3">
        <f t="shared" si="8"/>
        <v>0</v>
      </c>
      <c r="AR3">
        <f t="shared" si="8"/>
        <v>11274.709145991197</v>
      </c>
      <c r="AS3">
        <f t="shared" si="8"/>
        <v>0</v>
      </c>
      <c r="AT3">
        <f t="shared" si="8"/>
        <v>0</v>
      </c>
      <c r="AU3">
        <f t="shared" si="8"/>
        <v>11274.709145991197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-331.49928738103335</v>
      </c>
      <c r="AK5">
        <f t="shared" si="19"/>
        <v>62.987043130673015</v>
      </c>
      <c r="AL5">
        <f t="shared" si="7"/>
        <v>-919.34465288301988</v>
      </c>
      <c r="AN5">
        <f t="shared" si="8"/>
        <v>0</v>
      </c>
      <c r="AO5">
        <f t="shared" si="8"/>
        <v>0</v>
      </c>
      <c r="AP5">
        <f t="shared" si="8"/>
        <v>-38.168683071119055</v>
      </c>
      <c r="AQ5">
        <f t="shared" si="8"/>
        <v>-480.67092840262097</v>
      </c>
      <c r="AR5">
        <f t="shared" si="8"/>
        <v>-518.83961147373998</v>
      </c>
      <c r="AS5">
        <f t="shared" si="8"/>
        <v>-264.26920231268599</v>
      </c>
      <c r="AT5">
        <f t="shared" si="8"/>
        <v>50.212885148814578</v>
      </c>
      <c r="AU5">
        <f t="shared" si="8"/>
        <v>-732.89592863761141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-236.65600229472784</v>
      </c>
      <c r="AK6">
        <f t="shared" si="19"/>
        <v>86.191993247345351</v>
      </c>
      <c r="AL6">
        <f t="shared" si="7"/>
        <v>-873.63959198703174</v>
      </c>
      <c r="AN6">
        <f t="shared" si="8"/>
        <v>0</v>
      </c>
      <c r="AO6">
        <f t="shared" si="8"/>
        <v>0</v>
      </c>
      <c r="AP6">
        <f t="shared" si="8"/>
        <v>-33.256904309035818</v>
      </c>
      <c r="AQ6">
        <f t="shared" si="8"/>
        <v>-481.48519132835565</v>
      </c>
      <c r="AR6">
        <f t="shared" si="8"/>
        <v>-514.74209563739146</v>
      </c>
      <c r="AS6">
        <f t="shared" si="8"/>
        <v>-168.44706795987253</v>
      </c>
      <c r="AT6">
        <f t="shared" si="8"/>
        <v>61.349758313127317</v>
      </c>
      <c r="AU6">
        <f t="shared" si="8"/>
        <v>-621.83940528413666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-158.98528250856543</v>
      </c>
      <c r="AK7">
        <f t="shared" si="19"/>
        <v>102.7579134079763</v>
      </c>
      <c r="AL7">
        <f t="shared" si="7"/>
        <v>-852.682843535963</v>
      </c>
      <c r="AN7">
        <f t="shared" si="8"/>
        <v>0</v>
      </c>
      <c r="AO7">
        <f t="shared" si="8"/>
        <v>0</v>
      </c>
      <c r="AP7">
        <f t="shared" si="8"/>
        <v>-28.919485548923472</v>
      </c>
      <c r="AQ7">
        <f t="shared" si="8"/>
        <v>-477.24236709925344</v>
      </c>
      <c r="AR7">
        <f t="shared" si="8"/>
        <v>-506.16185264817693</v>
      </c>
      <c r="AS7">
        <f t="shared" si="8"/>
        <v>-101.03802123449273</v>
      </c>
      <c r="AT7">
        <f t="shared" si="8"/>
        <v>65.304511669927138</v>
      </c>
      <c r="AU7">
        <f t="shared" si="8"/>
        <v>-541.89536221274261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-94.606270255140771</v>
      </c>
      <c r="AK8">
        <f t="shared" si="19"/>
        <v>113.88688318357589</v>
      </c>
      <c r="AL8">
        <f t="shared" si="7"/>
        <v>-853.73654432847161</v>
      </c>
      <c r="AN8">
        <f t="shared" si="8"/>
        <v>0</v>
      </c>
      <c r="AO8">
        <f t="shared" si="8"/>
        <v>0</v>
      </c>
      <c r="AP8">
        <f t="shared" si="8"/>
        <v>-25.09247864582429</v>
      </c>
      <c r="AQ8">
        <f t="shared" si="8"/>
        <v>-470.28090188485226</v>
      </c>
      <c r="AR8">
        <f t="shared" si="8"/>
        <v>-495.37338053067657</v>
      </c>
      <c r="AS8">
        <f t="shared" si="8"/>
        <v>-53.682138462138575</v>
      </c>
      <c r="AT8">
        <f t="shared" si="8"/>
        <v>64.622476032447892</v>
      </c>
      <c r="AU8">
        <f t="shared" si="8"/>
        <v>-484.43304296036723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-40.298238610135741</v>
      </c>
      <c r="AK9">
        <f t="shared" si="19"/>
        <v>120.50932210143574</v>
      </c>
      <c r="AL9">
        <f t="shared" si="7"/>
        <v>-881.33403754784877</v>
      </c>
      <c r="AN9">
        <f t="shared" si="8"/>
        <v>0</v>
      </c>
      <c r="AO9">
        <f t="shared" si="8"/>
        <v>0</v>
      </c>
      <c r="AP9">
        <f t="shared" si="8"/>
        <v>-21.714524644915667</v>
      </c>
      <c r="AQ9">
        <f t="shared" si="8"/>
        <v>-465.43415808973089</v>
      </c>
      <c r="AR9">
        <f t="shared" si="8"/>
        <v>-487.14868273464657</v>
      </c>
      <c r="AS9">
        <f t="shared" si="8"/>
        <v>-20.416341808524269</v>
      </c>
      <c r="AT9">
        <f t="shared" si="8"/>
        <v>61.053772968569277</v>
      </c>
      <c r="AU9">
        <f t="shared" si="8"/>
        <v>-446.51125157460154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9.5599255049162366</v>
      </c>
      <c r="AK10">
        <f t="shared" si="19"/>
        <v>123.33019880414524</v>
      </c>
      <c r="AL10">
        <f t="shared" si="7"/>
        <v>-916.02328207056064</v>
      </c>
      <c r="AN10">
        <f t="shared" si="8"/>
        <v>0</v>
      </c>
      <c r="AO10">
        <f t="shared" si="8"/>
        <v>0</v>
      </c>
      <c r="AP10">
        <f t="shared" si="8"/>
        <v>-18.738351944242886</v>
      </c>
      <c r="AQ10">
        <f t="shared" si="8"/>
        <v>-455.73680438792735</v>
      </c>
      <c r="AR10">
        <f t="shared" si="8"/>
        <v>-474.47515633217017</v>
      </c>
      <c r="AS10">
        <f t="shared" si="8"/>
        <v>4.3244248008280151</v>
      </c>
      <c r="AT10">
        <f t="shared" si="8"/>
        <v>55.788318656398182</v>
      </c>
      <c r="AU10">
        <f t="shared" si="8"/>
        <v>-414.36241287494403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2164.9737383369156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48.706239580055581</v>
      </c>
      <c r="AK11">
        <f t="shared" si="19"/>
        <v>122.66100401880111</v>
      </c>
      <c r="AL11">
        <f t="shared" si="7"/>
        <v>-954.97492693568802</v>
      </c>
      <c r="AN11">
        <f t="shared" si="8"/>
        <v>0</v>
      </c>
      <c r="AO11">
        <f t="shared" si="8"/>
        <v>0</v>
      </c>
      <c r="AP11">
        <f t="shared" si="8"/>
        <v>-16.124578531887511</v>
      </c>
      <c r="AQ11">
        <f t="shared" si="8"/>
        <v>-438.78613311289354</v>
      </c>
      <c r="AR11">
        <f t="shared" si="8"/>
        <v>-454.91071164478109</v>
      </c>
      <c r="AS11">
        <f t="shared" si="8"/>
        <v>19.671633264329365</v>
      </c>
      <c r="AT11">
        <f t="shared" si="8"/>
        <v>49.540722250303773</v>
      </c>
      <c r="AU11">
        <f t="shared" si="8"/>
        <v>-385.69835613014794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75.365985963007915</v>
      </c>
      <c r="AK12">
        <f t="shared" si="19"/>
        <v>119.25156724819722</v>
      </c>
      <c r="AL12">
        <f t="shared" si="7"/>
        <v>-1010.3042764562056</v>
      </c>
      <c r="AN12">
        <f t="shared" si="8"/>
        <v>0</v>
      </c>
      <c r="AO12">
        <f t="shared" si="8"/>
        <v>0</v>
      </c>
      <c r="AP12">
        <f t="shared" si="8"/>
        <v>-13.832301076558482</v>
      </c>
      <c r="AQ12">
        <f t="shared" si="8"/>
        <v>-420.67459002065709</v>
      </c>
      <c r="AR12">
        <f t="shared" si="8"/>
        <v>-434.5068910972156</v>
      </c>
      <c r="AS12">
        <f t="shared" si="8"/>
        <v>27.177730080881663</v>
      </c>
      <c r="AT12">
        <f t="shared" si="8"/>
        <v>43.003310644464925</v>
      </c>
      <c r="AU12">
        <f t="shared" si="8"/>
        <v>-364.32585037186902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96.192315779686396</v>
      </c>
      <c r="AK13">
        <f t="shared" si="19"/>
        <v>113.97594823078666</v>
      </c>
      <c r="AL13">
        <f t="shared" si="7"/>
        <v>-1069.4767677424666</v>
      </c>
      <c r="AN13">
        <f t="shared" si="8"/>
        <v>0</v>
      </c>
      <c r="AO13">
        <f t="shared" si="8"/>
        <v>0</v>
      </c>
      <c r="AP13">
        <f t="shared" si="8"/>
        <v>-11.8265812588704</v>
      </c>
      <c r="AQ13">
        <f t="shared" si="8"/>
        <v>-400.18487130182757</v>
      </c>
      <c r="AR13">
        <f t="shared" si="8"/>
        <v>-412.01145256069793</v>
      </c>
      <c r="AS13">
        <f t="shared" si="8"/>
        <v>30.971351246739914</v>
      </c>
      <c r="AT13">
        <f t="shared" si="8"/>
        <v>36.697204945359999</v>
      </c>
      <c r="AU13">
        <f t="shared" si="8"/>
        <v>-344.34289636859808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110.46855501524897</v>
      </c>
      <c r="AK14">
        <f t="shared" si="19"/>
        <v>107.2424861262086</v>
      </c>
      <c r="AL14">
        <f t="shared" si="7"/>
        <v>-1137.7262467460932</v>
      </c>
      <c r="AN14">
        <f t="shared" si="8"/>
        <v>0</v>
      </c>
      <c r="AO14">
        <f t="shared" si="8"/>
        <v>0</v>
      </c>
      <c r="AP14">
        <f t="shared" si="8"/>
        <v>-10.074271517682707</v>
      </c>
      <c r="AQ14">
        <f t="shared" si="8"/>
        <v>-379.58155935452243</v>
      </c>
      <c r="AR14">
        <f t="shared" si="8"/>
        <v>-389.65583087220512</v>
      </c>
      <c r="AS14">
        <f t="shared" si="8"/>
        <v>31.757069821211672</v>
      </c>
      <c r="AT14">
        <f t="shared" si="8"/>
        <v>30.829652105435891</v>
      </c>
      <c r="AU14">
        <f t="shared" si="8"/>
        <v>-327.06910894555756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120.90627695579178</v>
      </c>
      <c r="AK15">
        <f t="shared" si="19"/>
        <v>99.509687275141189</v>
      </c>
      <c r="AL15">
        <f t="shared" si="7"/>
        <v>-1215.8386641435957</v>
      </c>
      <c r="AN15">
        <f t="shared" si="8"/>
        <v>0</v>
      </c>
      <c r="AO15">
        <f t="shared" si="8"/>
        <v>0</v>
      </c>
      <c r="AP15">
        <f t="shared" si="8"/>
        <v>-8.5448304710485914</v>
      </c>
      <c r="AQ15">
        <f t="shared" si="8"/>
        <v>-360.10595976022876</v>
      </c>
      <c r="AR15">
        <f t="shared" si="8"/>
        <v>-368.65079023127737</v>
      </c>
      <c r="AS15">
        <f t="shared" si="8"/>
        <v>31.033629875308804</v>
      </c>
      <c r="AT15">
        <f t="shared" si="8"/>
        <v>25.541658230313462</v>
      </c>
      <c r="AU15">
        <f t="shared" si="8"/>
        <v>-312.07550212565508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129.1458861899273</v>
      </c>
      <c r="AK16">
        <f t="shared" si="19"/>
        <v>91.046247888235754</v>
      </c>
      <c r="AL16">
        <f t="shared" si="7"/>
        <v>-1289.5747225481018</v>
      </c>
      <c r="AN16">
        <f t="shared" si="8"/>
        <v>0</v>
      </c>
      <c r="AO16">
        <f t="shared" si="8"/>
        <v>0</v>
      </c>
      <c r="AP16">
        <f t="shared" si="8"/>
        <v>-7.2142344291503022</v>
      </c>
      <c r="AQ16">
        <f t="shared" si="8"/>
        <v>-338.78536222300534</v>
      </c>
      <c r="AR16">
        <f t="shared" si="8"/>
        <v>-345.99959665215567</v>
      </c>
      <c r="AS16">
        <f t="shared" si="8"/>
        <v>29.596903876173414</v>
      </c>
      <c r="AT16">
        <f t="shared" si="8"/>
        <v>20.865450124144502</v>
      </c>
      <c r="AU16">
        <f t="shared" si="8"/>
        <v>-295.53724265183774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132.57101082095528</v>
      </c>
      <c r="AK17">
        <f t="shared" si="19"/>
        <v>82.006035854940848</v>
      </c>
      <c r="AL17">
        <f t="shared" si="7"/>
        <v>-1359.0570880813482</v>
      </c>
      <c r="AN17">
        <f t="shared" si="8"/>
        <v>0</v>
      </c>
      <c r="AO17">
        <f t="shared" si="8"/>
        <v>0</v>
      </c>
      <c r="AP17">
        <f t="shared" si="8"/>
        <v>-6.0609321432728995</v>
      </c>
      <c r="AQ17">
        <f t="shared" si="8"/>
        <v>-315.93578963674344</v>
      </c>
      <c r="AR17">
        <f t="shared" si="8"/>
        <v>-321.99672178001634</v>
      </c>
      <c r="AS17">
        <f t="shared" si="8"/>
        <v>27.12665539248475</v>
      </c>
      <c r="AT17">
        <f t="shared" si="8"/>
        <v>16.780059690011036</v>
      </c>
      <c r="AU17">
        <f t="shared" si="8"/>
        <v>-278.09000669752055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131.81583302776994</v>
      </c>
      <c r="AK18">
        <f t="shared" si="19"/>
        <v>72.726065097473978</v>
      </c>
      <c r="AL18">
        <f t="shared" si="7"/>
        <v>-1430.9138989970736</v>
      </c>
      <c r="AN18">
        <f t="shared" si="8"/>
        <v>0</v>
      </c>
      <c r="AO18">
        <f t="shared" si="8"/>
        <v>0</v>
      </c>
      <c r="AP18">
        <f t="shared" si="8"/>
        <v>-5.0637031344660812</v>
      </c>
      <c r="AQ18">
        <f t="shared" si="8"/>
        <v>-293.72795646264217</v>
      </c>
      <c r="AR18">
        <f t="shared" si="8"/>
        <v>-298.79165959710826</v>
      </c>
      <c r="AS18">
        <f t="shared" si="8"/>
        <v>24.082259869599529</v>
      </c>
      <c r="AT18">
        <f t="shared" si="8"/>
        <v>13.286780189765272</v>
      </c>
      <c r="AU18">
        <f t="shared" si="8"/>
        <v>-261.42261953774346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129.33513806177348</v>
      </c>
      <c r="AK19">
        <f t="shared" si="19"/>
        <v>63.498956785530076</v>
      </c>
      <c r="AL19">
        <f t="shared" si="7"/>
        <v>-1500.7712993603011</v>
      </c>
      <c r="AN19">
        <f t="shared" si="8"/>
        <v>0</v>
      </c>
      <c r="AO19">
        <f t="shared" si="8"/>
        <v>0</v>
      </c>
      <c r="AP19">
        <f t="shared" si="8"/>
        <v>-4.2038920434209297</v>
      </c>
      <c r="AQ19">
        <f t="shared" si="8"/>
        <v>-272.05983436605209</v>
      </c>
      <c r="AR19">
        <f t="shared" si="8"/>
        <v>-276.26372640947301</v>
      </c>
      <c r="AS19">
        <f t="shared" si="8"/>
        <v>21.097362655334869</v>
      </c>
      <c r="AT19">
        <f t="shared" si="8"/>
        <v>10.358055356154736</v>
      </c>
      <c r="AU19">
        <f t="shared" si="8"/>
        <v>-244.80830839798341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125.28053222241897</v>
      </c>
      <c r="AK20">
        <f t="shared" si="19"/>
        <v>54.445497121205932</v>
      </c>
      <c r="AL20">
        <f t="shared" si="7"/>
        <v>-1568.7903455448979</v>
      </c>
      <c r="AN20">
        <f t="shared" si="8"/>
        <v>0</v>
      </c>
      <c r="AO20">
        <f t="shared" si="8"/>
        <v>0</v>
      </c>
      <c r="AP20">
        <f t="shared" si="8"/>
        <v>-3.4647435168696776</v>
      </c>
      <c r="AQ20">
        <f t="shared" si="8"/>
        <v>-251.19677151132245</v>
      </c>
      <c r="AR20">
        <f t="shared" si="8"/>
        <v>-254.66151502819213</v>
      </c>
      <c r="AS20">
        <f t="shared" si="8"/>
        <v>18.246400547054364</v>
      </c>
      <c r="AT20">
        <f t="shared" si="8"/>
        <v>7.9296785448940117</v>
      </c>
      <c r="AU20">
        <f t="shared" si="8"/>
        <v>-228.48543593624373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120.14382316879346</v>
      </c>
      <c r="AK21">
        <f t="shared" si="19"/>
        <v>45.675859865636603</v>
      </c>
      <c r="AL21">
        <f t="shared" si="7"/>
        <v>-1633.2606376024819</v>
      </c>
      <c r="AN21">
        <f t="shared" si="8"/>
        <v>0</v>
      </c>
      <c r="AO21">
        <f t="shared" si="8"/>
        <v>0</v>
      </c>
      <c r="AP21">
        <f t="shared" si="8"/>
        <v>-2.8314655853347808</v>
      </c>
      <c r="AQ21">
        <f t="shared" si="8"/>
        <v>-231.12020189823775</v>
      </c>
      <c r="AR21">
        <f t="shared" si="8"/>
        <v>-233.95166748357255</v>
      </c>
      <c r="AS21">
        <f t="shared" si="8"/>
        <v>15.623453519985114</v>
      </c>
      <c r="AT21">
        <f t="shared" si="8"/>
        <v>5.9396700951787551</v>
      </c>
      <c r="AU21">
        <f t="shared" si="8"/>
        <v>-212.3885438684087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114.1086408781232</v>
      </c>
      <c r="AK22">
        <f t="shared" si="19"/>
        <v>37.26579224382106</v>
      </c>
      <c r="AL22">
        <f t="shared" si="7"/>
        <v>-1690.5937546769169</v>
      </c>
      <c r="AN22">
        <f t="shared" si="8"/>
        <v>0</v>
      </c>
      <c r="AO22">
        <f t="shared" si="8"/>
        <v>0</v>
      </c>
      <c r="AP22">
        <f t="shared" si="8"/>
        <v>-2.2912395800542669</v>
      </c>
      <c r="AQ22">
        <f t="shared" si="8"/>
        <v>-211.57374983986895</v>
      </c>
      <c r="AR22">
        <f t="shared" si="8"/>
        <v>-213.86498941992323</v>
      </c>
      <c r="AS22">
        <f t="shared" si="8"/>
        <v>13.248786507699709</v>
      </c>
      <c r="AT22">
        <f t="shared" si="8"/>
        <v>4.3268110256962471</v>
      </c>
      <c r="AU22">
        <f t="shared" si="8"/>
        <v>-196.28939188652726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107.09914178619408</v>
      </c>
      <c r="AK23">
        <f t="shared" si="19"/>
        <v>29.278187382352439</v>
      </c>
      <c r="AL23">
        <f t="shared" si="7"/>
        <v>-1743.8753839642309</v>
      </c>
      <c r="AN23">
        <f t="shared" si="8"/>
        <v>0</v>
      </c>
      <c r="AO23">
        <f t="shared" si="8"/>
        <v>0</v>
      </c>
      <c r="AP23">
        <f t="shared" si="8"/>
        <v>-1.8322046171104158</v>
      </c>
      <c r="AQ23">
        <f t="shared" si="8"/>
        <v>-193.08751168755208</v>
      </c>
      <c r="AR23">
        <f t="shared" si="8"/>
        <v>-194.9197163046625</v>
      </c>
      <c r="AS23">
        <f t="shared" si="8"/>
        <v>11.102621571892712</v>
      </c>
      <c r="AT23">
        <f t="shared" si="8"/>
        <v>3.0351749733547031</v>
      </c>
      <c r="AU23">
        <f t="shared" si="8"/>
        <v>-180.78191975941508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99.806611639628272</v>
      </c>
      <c r="AK24">
        <f t="shared" si="19"/>
        <v>21.781247457318852</v>
      </c>
      <c r="AL24">
        <f t="shared" si="7"/>
        <v>-1780.176141281107</v>
      </c>
      <c r="AN24">
        <f t="shared" si="8"/>
        <v>0</v>
      </c>
      <c r="AO24">
        <f t="shared" si="8"/>
        <v>0</v>
      </c>
      <c r="AP24">
        <f t="shared" si="8"/>
        <v>-1.44495642881561</v>
      </c>
      <c r="AQ24">
        <f t="shared" si="8"/>
        <v>-174.58158095163242</v>
      </c>
      <c r="AR24">
        <f t="shared" si="8"/>
        <v>-176.02653738044802</v>
      </c>
      <c r="AS24">
        <f t="shared" si="8"/>
        <v>9.2380612163793181</v>
      </c>
      <c r="AT24">
        <f t="shared" si="8"/>
        <v>2.0160638065376904</v>
      </c>
      <c r="AU24">
        <f t="shared" si="8"/>
        <v>-164.77241235753101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91.295063051700708</v>
      </c>
      <c r="AK25">
        <f t="shared" si="19"/>
        <v>14.794784642544871</v>
      </c>
      <c r="AL25">
        <f t="shared" si="7"/>
        <v>-1794.6183931334374</v>
      </c>
      <c r="AN25">
        <f t="shared" si="8"/>
        <v>0</v>
      </c>
      <c r="AO25">
        <f t="shared" si="8"/>
        <v>0</v>
      </c>
      <c r="AP25">
        <f t="shared" si="8"/>
        <v>-1.1212802515381584</v>
      </c>
      <c r="AQ25">
        <f t="shared" si="8"/>
        <v>-155.95802036135387</v>
      </c>
      <c r="AR25">
        <f t="shared" si="8"/>
        <v>-157.07930061289204</v>
      </c>
      <c r="AS25">
        <f t="shared" si="8"/>
        <v>7.544853200260909</v>
      </c>
      <c r="AT25">
        <f t="shared" si="8"/>
        <v>1.2226781440992303</v>
      </c>
      <c r="AU25">
        <f t="shared" si="8"/>
        <v>-148.31176926853189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81.595057950700152</v>
      </c>
      <c r="AK26">
        <f t="shared" si="19"/>
        <v>8.4041302289258208</v>
      </c>
      <c r="AL26">
        <f t="shared" si="7"/>
        <v>-1783.7210005991972</v>
      </c>
      <c r="AN26">
        <f t="shared" si="8"/>
        <v>0</v>
      </c>
      <c r="AO26">
        <f t="shared" si="8"/>
        <v>0</v>
      </c>
      <c r="AP26">
        <f t="shared" si="8"/>
        <v>-0.85372739595198754</v>
      </c>
      <c r="AQ26">
        <f t="shared" si="8"/>
        <v>-137.40425496120596</v>
      </c>
      <c r="AR26">
        <f t="shared" si="8"/>
        <v>-138.25798235715794</v>
      </c>
      <c r="AS26">
        <f t="shared" si="8"/>
        <v>6.0207325245993975</v>
      </c>
      <c r="AT26">
        <f t="shared" si="8"/>
        <v>0.62012358935800582</v>
      </c>
      <c r="AU26">
        <f t="shared" si="8"/>
        <v>-131.61712624320054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71.008752808836675</v>
      </c>
      <c r="AK27">
        <f t="shared" si="19"/>
        <v>2.6924761723768098</v>
      </c>
      <c r="AL27">
        <f t="shared" si="7"/>
        <v>-1735.588435395839</v>
      </c>
      <c r="AN27">
        <f t="shared" si="8"/>
        <v>0</v>
      </c>
      <c r="AO27">
        <f t="shared" si="8"/>
        <v>0</v>
      </c>
      <c r="AP27">
        <f t="shared" si="8"/>
        <v>-0.63607029915461666</v>
      </c>
      <c r="AQ27">
        <f t="shared" si="8"/>
        <v>-118.56373833865791</v>
      </c>
      <c r="AR27">
        <f t="shared" si="8"/>
        <v>-119.19980863781254</v>
      </c>
      <c r="AS27">
        <f t="shared" si="8"/>
        <v>4.6782059904914908</v>
      </c>
      <c r="AT27">
        <f t="shared" si="8"/>
        <v>0.1773859934250428</v>
      </c>
      <c r="AU27">
        <f t="shared" si="8"/>
        <v>-114.34421665389601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59.282039988328279</v>
      </c>
      <c r="AK28">
        <f t="shared" si="19"/>
        <v>-2.2781365242417579</v>
      </c>
      <c r="AL28">
        <f t="shared" si="7"/>
        <v>-1649.1642629238454</v>
      </c>
      <c r="AN28">
        <f t="shared" si="8"/>
        <v>0</v>
      </c>
      <c r="AO28">
        <f t="shared" si="8"/>
        <v>0</v>
      </c>
      <c r="AP28">
        <f t="shared" si="8"/>
        <v>-0.46234059837712771</v>
      </c>
      <c r="AQ28">
        <f t="shared" si="8"/>
        <v>-99.900112482756711</v>
      </c>
      <c r="AR28">
        <f t="shared" si="8"/>
        <v>-100.36245308113384</v>
      </c>
      <c r="AS28">
        <f t="shared" si="8"/>
        <v>3.487165611276394</v>
      </c>
      <c r="AT28">
        <f t="shared" si="8"/>
        <v>-0.13400752313335856</v>
      </c>
      <c r="AU28">
        <f t="shared" si="8"/>
        <v>-97.009294992990803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46.97002466996247</v>
      </c>
      <c r="AK29">
        <f t="shared" si="19"/>
        <v>-6.4278793234247376</v>
      </c>
      <c r="AL29">
        <f t="shared" si="7"/>
        <v>-1522.9482667962404</v>
      </c>
      <c r="AN29">
        <f t="shared" si="8"/>
        <v>0</v>
      </c>
      <c r="AO29">
        <f t="shared" si="8"/>
        <v>0</v>
      </c>
      <c r="AP29">
        <f t="shared" si="8"/>
        <v>-0.32688716983802768</v>
      </c>
      <c r="AQ29">
        <f t="shared" si="8"/>
        <v>-81.788894798897701</v>
      </c>
      <c r="AR29">
        <f t="shared" si="8"/>
        <v>-82.115781968735732</v>
      </c>
      <c r="AS29">
        <f t="shared" si="8"/>
        <v>2.4669037142215346</v>
      </c>
      <c r="AT29">
        <f t="shared" si="8"/>
        <v>-0.3375974249309876</v>
      </c>
      <c r="AU29">
        <f t="shared" si="8"/>
        <v>-79.986475679445192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34.529887823188432</v>
      </c>
      <c r="AK30">
        <f t="shared" si="19"/>
        <v>-9.7157810503221107</v>
      </c>
      <c r="AL30">
        <f t="shared" si="7"/>
        <v>-1365.1619349857724</v>
      </c>
      <c r="AN30">
        <f t="shared" si="8"/>
        <v>0</v>
      </c>
      <c r="AO30">
        <f t="shared" si="8"/>
        <v>0</v>
      </c>
      <c r="AP30">
        <f t="shared" si="8"/>
        <v>-0.22398794450680634</v>
      </c>
      <c r="AQ30">
        <f t="shared" si="8"/>
        <v>-64.956964546450223</v>
      </c>
      <c r="AR30">
        <f t="shared" si="8"/>
        <v>-65.180952490957026</v>
      </c>
      <c r="AS30">
        <f t="shared" si="8"/>
        <v>1.6192300515292914</v>
      </c>
      <c r="AT30">
        <f t="shared" si="8"/>
        <v>-0.4556077543986562</v>
      </c>
      <c r="AU30">
        <f t="shared" si="8"/>
        <v>-64.017330193826396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22.761422603852623</v>
      </c>
      <c r="AK31">
        <f t="shared" si="19"/>
        <v>-12.132873197945301</v>
      </c>
      <c r="AL31">
        <f t="shared" si="7"/>
        <v>-1187.2331727239277</v>
      </c>
      <c r="AN31">
        <f t="shared" si="8"/>
        <v>0</v>
      </c>
      <c r="AO31">
        <f t="shared" si="8"/>
        <v>0</v>
      </c>
      <c r="AP31">
        <f t="shared" si="8"/>
        <v>-0.14798373441016768</v>
      </c>
      <c r="AQ31">
        <f t="shared" si="8"/>
        <v>-50.005609394955705</v>
      </c>
      <c r="AR31">
        <f t="shared" si="8"/>
        <v>-50.153593129365873</v>
      </c>
      <c r="AS31">
        <f t="shared" si="8"/>
        <v>0.95300409657421437</v>
      </c>
      <c r="AT31">
        <f t="shared" si="8"/>
        <v>-0.50799451607652368</v>
      </c>
      <c r="AU31">
        <f t="shared" si="8"/>
        <v>-49.708583548868191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12.331018374779433</v>
      </c>
      <c r="AK32">
        <f t="shared" si="19"/>
        <v>-13.726172780214984</v>
      </c>
      <c r="AL32">
        <f t="shared" si="7"/>
        <v>-996.81335859946944</v>
      </c>
      <c r="AN32">
        <f t="shared" si="8"/>
        <v>0</v>
      </c>
      <c r="AO32">
        <f t="shared" si="8"/>
        <v>0</v>
      </c>
      <c r="AP32">
        <f t="shared" si="8"/>
        <v>-9.3688747485265622E-2</v>
      </c>
      <c r="AQ32">
        <f t="shared" si="8"/>
        <v>-37.118303466579043</v>
      </c>
      <c r="AR32">
        <f t="shared" si="8"/>
        <v>-37.21199221406431</v>
      </c>
      <c r="AS32">
        <f t="shared" si="8"/>
        <v>0.46097384779626915</v>
      </c>
      <c r="AT32">
        <f t="shared" si="8"/>
        <v>-0.51312928824707016</v>
      </c>
      <c r="AU32">
        <f t="shared" si="8"/>
        <v>-37.264147654515106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3.4802757699931135</v>
      </c>
      <c r="AK33">
        <f t="shared" si="19"/>
        <v>-14.589344066449545</v>
      </c>
      <c r="AL33">
        <f t="shared" si="7"/>
        <v>-804.14096757598611</v>
      </c>
      <c r="AN33">
        <f t="shared" si="8"/>
        <v>0</v>
      </c>
      <c r="AO33">
        <f t="shared" si="8"/>
        <v>0</v>
      </c>
      <c r="AP33">
        <f t="shared" si="8"/>
        <v>-5.6400803158243452E-2</v>
      </c>
      <c r="AQ33">
        <f t="shared" si="8"/>
        <v>-26.413357565339552</v>
      </c>
      <c r="AR33">
        <f t="shared" si="8"/>
        <v>-26.469758368497796</v>
      </c>
      <c r="AS33">
        <f t="shared" si="8"/>
        <v>0.11616437973194814</v>
      </c>
      <c r="AT33">
        <f t="shared" si="8"/>
        <v>-0.48696201570786524</v>
      </c>
      <c r="AU33">
        <f t="shared" si="8"/>
        <v>-26.840556004473715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-3.6205957351837128</v>
      </c>
      <c r="AK34">
        <f t="shared" si="19"/>
        <v>-14.832963370349063</v>
      </c>
      <c r="AL34">
        <f t="shared" si="7"/>
        <v>-616.66532871831782</v>
      </c>
      <c r="AN34">
        <f t="shared" si="8"/>
        <v>0</v>
      </c>
      <c r="AO34">
        <f t="shared" si="8"/>
        <v>0</v>
      </c>
      <c r="AP34">
        <f t="shared" si="8"/>
        <v>-3.2058601652058566E-2</v>
      </c>
      <c r="AQ34">
        <f t="shared" si="8"/>
        <v>-17.795679711031621</v>
      </c>
      <c r="AR34">
        <f t="shared" si="8"/>
        <v>-17.827738312683678</v>
      </c>
      <c r="AS34">
        <f t="shared" si="8"/>
        <v>-0.10789997218652901</v>
      </c>
      <c r="AT34">
        <f t="shared" si="8"/>
        <v>-0.44204778775812642</v>
      </c>
      <c r="AU34">
        <f t="shared" ref="AU34:AU69" si="24">AL34*$K34</f>
        <v>-18.377686072628336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5">-$Z35*P35</f>
        <v>0</v>
      </c>
      <c r="AG35">
        <f t="shared" si="25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-9.0203500215784231</v>
      </c>
      <c r="AK35">
        <f t="shared" si="19"/>
        <v>-14.579521668886203</v>
      </c>
      <c r="AL35">
        <f t="shared" si="7"/>
        <v>-446.6807280505754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-11.240524677360622</v>
      </c>
      <c r="AR35">
        <f t="shared" si="26"/>
        <v>-11.257621666643564</v>
      </c>
      <c r="AS35">
        <f t="shared" si="26"/>
        <v>-0.24001957620412012</v>
      </c>
      <c r="AT35">
        <f t="shared" si="26"/>
        <v>-0.38794177652238337</v>
      </c>
      <c r="AU35">
        <f t="shared" si="24"/>
        <v>-11.885583019370069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5"/>
        <v>0</v>
      </c>
      <c r="AG36">
        <f t="shared" si="25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-12.702359012469742</v>
      </c>
      <c r="AK36">
        <f t="shared" si="19"/>
        <v>-13.948097167375714</v>
      </c>
      <c r="AL36">
        <f t="shared" si="7"/>
        <v>-283.8362471070605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-6.1011435612807388</v>
      </c>
      <c r="AR36">
        <f t="shared" si="26"/>
        <v>-6.1101549350320568</v>
      </c>
      <c r="AS36">
        <f t="shared" si="26"/>
        <v>-0.30177943084171366</v>
      </c>
      <c r="AT36">
        <f t="shared" si="26"/>
        <v>-0.33137536266794188</v>
      </c>
      <c r="AU36">
        <f t="shared" si="24"/>
        <v>-6.7433097285417123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5"/>
        <v>0</v>
      </c>
      <c r="AG37">
        <f t="shared" si="25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-15.276431161782085</v>
      </c>
      <c r="AK37">
        <f t="shared" si="19"/>
        <v>-13.058932036502831</v>
      </c>
      <c r="AL37">
        <f t="shared" si="7"/>
        <v>-183.01417381004859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-3.2764003092815872</v>
      </c>
      <c r="AR37">
        <f t="shared" si="26"/>
        <v>-3.2810893196989181</v>
      </c>
      <c r="AS37">
        <f t="shared" si="26"/>
        <v>-0.32404784423799377</v>
      </c>
      <c r="AT37">
        <f t="shared" si="26"/>
        <v>-0.277009645097341</v>
      </c>
      <c r="AU37">
        <f t="shared" si="24"/>
        <v>-3.8821468090342526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5"/>
        <v>0</v>
      </c>
      <c r="AG38">
        <f t="shared" si="25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-15.810719979167345</v>
      </c>
      <c r="AK38">
        <f t="shared" si="19"/>
        <v>-11.989581855178086</v>
      </c>
      <c r="AL38">
        <f t="shared" si="7"/>
        <v>-119.77894766826552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-1.7396272356572804</v>
      </c>
      <c r="AR38">
        <f t="shared" si="26"/>
        <v>-1.7420323587012281</v>
      </c>
      <c r="AS38">
        <f t="shared" si="26"/>
        <v>-0.29944761165331524</v>
      </c>
      <c r="AT38">
        <f t="shared" si="26"/>
        <v>-0.22707705000060843</v>
      </c>
      <c r="AU38">
        <f t="shared" si="24"/>
        <v>-2.2685570203551517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5"/>
        <v>0</v>
      </c>
      <c r="AG39">
        <f t="shared" si="25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-15.30244445045787</v>
      </c>
      <c r="AK39">
        <f t="shared" si="19"/>
        <v>-10.882831456636371</v>
      </c>
      <c r="AL39">
        <f t="shared" si="7"/>
        <v>-80.190353076425424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-0.91202785719607715</v>
      </c>
      <c r="AR39">
        <f t="shared" si="26"/>
        <v>-0.91324178631522768</v>
      </c>
      <c r="AS39">
        <f t="shared" si="26"/>
        <v>-0.25876884984550713</v>
      </c>
      <c r="AT39">
        <f t="shared" si="26"/>
        <v>-0.18403189034363956</v>
      </c>
      <c r="AU39">
        <f t="shared" si="24"/>
        <v>-1.3560425265043743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5"/>
        <v>0</v>
      </c>
      <c r="AG40">
        <f t="shared" si="25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-14.304107576835307</v>
      </c>
      <c r="AK40">
        <f t="shared" si="19"/>
        <v>-9.8116603451043201</v>
      </c>
      <c r="AL40">
        <f t="shared" si="7"/>
        <v>-55.298726300075877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-0.4702123867189591</v>
      </c>
      <c r="AR40">
        <f t="shared" si="26"/>
        <v>-0.47081520096434631</v>
      </c>
      <c r="AS40">
        <f t="shared" si="26"/>
        <v>-0.21597024893331687</v>
      </c>
      <c r="AT40">
        <f t="shared" si="26"/>
        <v>-0.14814113469147686</v>
      </c>
      <c r="AU40">
        <f t="shared" si="24"/>
        <v>-0.83492658458914015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5"/>
        <v>0</v>
      </c>
      <c r="AG41">
        <f t="shared" si="25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-13.115622822237597</v>
      </c>
      <c r="AK41">
        <f t="shared" si="19"/>
        <v>-8.8103728147258487</v>
      </c>
      <c r="AL41">
        <f t="shared" si="7"/>
        <v>-39.662013783022644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-0.2388013799049819</v>
      </c>
      <c r="AR41">
        <f t="shared" si="26"/>
        <v>-0.2390954232598389</v>
      </c>
      <c r="AS41">
        <f t="shared" si="26"/>
        <v>-0.17680887356873104</v>
      </c>
      <c r="AT41">
        <f t="shared" si="26"/>
        <v>-0.11877072970191488</v>
      </c>
      <c r="AU41">
        <f t="shared" si="24"/>
        <v>-0.53467502653048482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5"/>
        <v>0</v>
      </c>
      <c r="AG42">
        <f t="shared" si="25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-11.89140862809198</v>
      </c>
      <c r="AK42">
        <f t="shared" si="19"/>
        <v>-7.8922792171692171</v>
      </c>
      <c r="AL42">
        <f t="shared" si="7"/>
        <v>-29.698151890274875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-0.11919387403009706</v>
      </c>
      <c r="AR42">
        <f t="shared" si="26"/>
        <v>-0.11933459347866374</v>
      </c>
      <c r="AS42">
        <f t="shared" si="26"/>
        <v>-0.1431299168648176</v>
      </c>
      <c r="AT42">
        <f t="shared" si="26"/>
        <v>-9.4994739778664017E-2</v>
      </c>
      <c r="AU42">
        <f t="shared" si="24"/>
        <v>-0.35745925012214536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5"/>
        <v>0</v>
      </c>
      <c r="AG43">
        <f t="shared" si="25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-10.711350775967176</v>
      </c>
      <c r="AK43">
        <f t="shared" si="19"/>
        <v>-7.059880613202778</v>
      </c>
      <c r="AL43">
        <f t="shared" si="7"/>
        <v>-23.209912617961102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-5.8382406008517289E-2</v>
      </c>
      <c r="AR43">
        <f t="shared" si="26"/>
        <v>-5.8448409543652532E-2</v>
      </c>
      <c r="AS43">
        <f t="shared" si="26"/>
        <v>-0.11511272504908408</v>
      </c>
      <c r="AT43">
        <f t="shared" si="26"/>
        <v>-7.5871112141184624E-2</v>
      </c>
      <c r="AU43">
        <f t="shared" si="24"/>
        <v>-0.24943224673392125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5"/>
        <v>0</v>
      </c>
      <c r="AG44">
        <f t="shared" si="25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-9.6117467457747523</v>
      </c>
      <c r="AK44">
        <f t="shared" si="19"/>
        <v>-6.3100860588850756</v>
      </c>
      <c r="AL44">
        <f t="shared" si="7"/>
        <v>-18.849148145666199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-2.8058347352662071E-2</v>
      </c>
      <c r="AR44">
        <f t="shared" si="26"/>
        <v>-2.8088631415830737E-2</v>
      </c>
      <c r="AS44">
        <f t="shared" si="26"/>
        <v>-9.2228127193007423E-2</v>
      </c>
      <c r="AT44">
        <f t="shared" si="26"/>
        <v>-6.0547519096204226E-2</v>
      </c>
      <c r="AU44">
        <f t="shared" si="24"/>
        <v>-0.18086427770504238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5"/>
        <v>0</v>
      </c>
      <c r="AG45">
        <f t="shared" si="25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-8.6059855381681416</v>
      </c>
      <c r="AK45">
        <f t="shared" si="19"/>
        <v>-5.637263786680843</v>
      </c>
      <c r="AL45">
        <f t="shared" si="7"/>
        <v>-15.784659642992811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-1.3192119603625329E-2</v>
      </c>
      <c r="AR45">
        <f t="shared" si="26"/>
        <v>-1.3205696432715438E-2</v>
      </c>
      <c r="AS45">
        <f t="shared" si="26"/>
        <v>-7.3729902533832214E-2</v>
      </c>
      <c r="AT45">
        <f t="shared" si="26"/>
        <v>-4.8296026957762236E-2</v>
      </c>
      <c r="AU45">
        <f t="shared" si="24"/>
        <v>-0.13523162592430987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5"/>
        <v>0</v>
      </c>
      <c r="AG46">
        <f t="shared" si="25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-7.6957756353256457</v>
      </c>
      <c r="AK46">
        <f t="shared" si="19"/>
        <v>-5.0348447990090728</v>
      </c>
      <c r="AL46">
        <f t="shared" si="7"/>
        <v>-13.524319822814462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-6.0653557099030978E-3</v>
      </c>
      <c r="AR46">
        <f t="shared" si="26"/>
        <v>-6.0712913013353442E-3</v>
      </c>
      <c r="AS46">
        <f t="shared" si="26"/>
        <v>-5.8867748104575346E-2</v>
      </c>
      <c r="AT46">
        <f t="shared" si="26"/>
        <v>-3.8513333732494617E-2</v>
      </c>
      <c r="AU46">
        <f t="shared" si="24"/>
        <v>-0.10345237313840532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5"/>
        <v>0</v>
      </c>
      <c r="AG47">
        <f t="shared" si="25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-6.8769415683340824</v>
      </c>
      <c r="AK47">
        <f t="shared" si="19"/>
        <v>-4.4961405045362781</v>
      </c>
      <c r="AL47">
        <f t="shared" si="7"/>
        <v>-11.771945187531237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-2.7216241152852355E-3</v>
      </c>
      <c r="AR47">
        <f t="shared" si="26"/>
        <v>-2.7241491300252396E-3</v>
      </c>
      <c r="AS47">
        <f t="shared" si="26"/>
        <v>-4.6968029135859499E-2</v>
      </c>
      <c r="AT47">
        <f t="shared" si="26"/>
        <v>-3.0707670861762806E-2</v>
      </c>
      <c r="AU47">
        <f t="shared" si="24"/>
        <v>-8.0399849127647555E-2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5"/>
        <v>0</v>
      </c>
      <c r="AG48">
        <f t="shared" si="25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-6.1428202723525658</v>
      </c>
      <c r="AK48">
        <f t="shared" si="19"/>
        <v>-4.0147545947528922</v>
      </c>
      <c r="AL48">
        <f t="shared" si="7"/>
        <v>-10.352577555195593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-1.1880868169937922E-3</v>
      </c>
      <c r="AR48">
        <f t="shared" si="26"/>
        <v>-1.1891306628487659E-3</v>
      </c>
      <c r="AS48">
        <f t="shared" si="26"/>
        <v>-3.7459052558532283E-2</v>
      </c>
      <c r="AT48">
        <f t="shared" si="26"/>
        <v>-2.4482061448439858E-2</v>
      </c>
      <c r="AU48">
        <f t="shared" si="24"/>
        <v>-6.3130244669820909E-2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5"/>
        <v>0</v>
      </c>
      <c r="AG49">
        <f t="shared" si="25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-5.4859028921721631</v>
      </c>
      <c r="AK49">
        <f t="shared" si="19"/>
        <v>-3.5847571756882126</v>
      </c>
      <c r="AL49">
        <f t="shared" si="7"/>
        <v>-9.1633502533164375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-5.0424833188547798E-4</v>
      </c>
      <c r="AR49">
        <f t="shared" si="26"/>
        <v>-5.0466676872897129E-4</v>
      </c>
      <c r="AS49">
        <f t="shared" si="26"/>
        <v>-2.9868889273782302E-2</v>
      </c>
      <c r="AT49">
        <f t="shared" si="26"/>
        <v>-1.9517792651198743E-2</v>
      </c>
      <c r="AU49">
        <f t="shared" si="24"/>
        <v>-4.9891348693710022E-2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5"/>
        <v>0</v>
      </c>
      <c r="AG50">
        <f t="shared" si="25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-4.8986841257655698</v>
      </c>
      <c r="AK50">
        <f t="shared" si="19"/>
        <v>-3.2007439732361611</v>
      </c>
      <c r="AL50">
        <f t="shared" si="7"/>
        <v>-8.1421283355608693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-2.0741645262130153E-4</v>
      </c>
      <c r="AR50">
        <f t="shared" si="26"/>
        <v>-2.0757890444998237E-4</v>
      </c>
      <c r="AS50">
        <f t="shared" si="26"/>
        <v>-2.3814001186260713E-2</v>
      </c>
      <c r="AT50">
        <f t="shared" si="26"/>
        <v>-1.5559795001816056E-2</v>
      </c>
      <c r="AU50">
        <f t="shared" si="24"/>
        <v>-3.9581375092526752E-2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5"/>
        <v>0</v>
      </c>
      <c r="AG51">
        <f t="shared" si="25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-4.3740679175629609</v>
      </c>
      <c r="AK51">
        <f t="shared" si="19"/>
        <v>-2.857836084432571</v>
      </c>
      <c r="AL51">
        <f t="shared" si="7"/>
        <v>-7.2509354034910887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-8.2543823946703806E-5</v>
      </c>
      <c r="AR51">
        <f t="shared" si="26"/>
        <v>-8.2604875935608928E-5</v>
      </c>
      <c r="AS51">
        <f t="shared" si="26"/>
        <v>-1.8985429830197811E-2</v>
      </c>
      <c r="AT51">
        <f t="shared" si="26"/>
        <v>-1.2404299034623039E-2</v>
      </c>
      <c r="AU51">
        <f t="shared" si="24"/>
        <v>-3.1472333740756461E-2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5"/>
        <v>0</v>
      </c>
      <c r="AG52">
        <f t="shared" si="25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-3.9055204329756776</v>
      </c>
      <c r="AK52">
        <f t="shared" si="19"/>
        <v>-2.551651330203164</v>
      </c>
      <c r="AL52">
        <f t="shared" si="7"/>
        <v>-6.4653824684192305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-3.1797625070286798E-5</v>
      </c>
      <c r="AR52">
        <f t="shared" si="26"/>
        <v>-3.1819793042552283E-5</v>
      </c>
      <c r="AS52">
        <f t="shared" si="26"/>
        <v>-1.5135466231262065E-2</v>
      </c>
      <c r="AT52">
        <f t="shared" si="26"/>
        <v>-9.8886776308117798E-3</v>
      </c>
      <c r="AU52">
        <f t="shared" si="24"/>
        <v>-2.5055963655116399E-2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5"/>
        <v>0</v>
      </c>
      <c r="AG53">
        <f t="shared" si="25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-3.487113717374605</v>
      </c>
      <c r="AK53">
        <f t="shared" si="19"/>
        <v>-2.2782648998948662</v>
      </c>
      <c r="AL53">
        <f t="shared" si="7"/>
        <v>-5.7688004901892196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-1.1832538643243474E-5</v>
      </c>
      <c r="AR53">
        <f t="shared" si="26"/>
        <v>-1.1840301008656328E-5</v>
      </c>
      <c r="AS53">
        <f t="shared" si="26"/>
        <v>-1.206604600271655E-2</v>
      </c>
      <c r="AT53">
        <f t="shared" si="26"/>
        <v>-7.8832098166280659E-3</v>
      </c>
      <c r="AU53">
        <f t="shared" si="24"/>
        <v>-1.9961096120353274E-2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5"/>
        <v>0</v>
      </c>
      <c r="AG54">
        <f t="shared" si="25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-3.1135109487110597</v>
      </c>
      <c r="AK54">
        <f t="shared" si="19"/>
        <v>-2.0341669396786441</v>
      </c>
      <c r="AL54">
        <f t="shared" si="7"/>
        <v>-5.1490527059345244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-4.2448102983508583E-6</v>
      </c>
      <c r="AR54">
        <f t="shared" si="26"/>
        <v>-4.2474268646227973E-6</v>
      </c>
      <c r="AS54">
        <f t="shared" si="26"/>
        <v>-9.6190291553009347E-3</v>
      </c>
      <c r="AT54">
        <f t="shared" si="26"/>
        <v>-6.2844523182481312E-3</v>
      </c>
      <c r="AU54">
        <f t="shared" si="24"/>
        <v>-1.5907728900413688E-2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5"/>
        <v>0</v>
      </c>
      <c r="AG55">
        <f t="shared" si="25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-2.7799268098769367</v>
      </c>
      <c r="AK55">
        <f t="shared" si="19"/>
        <v>-1.8162211732688698</v>
      </c>
      <c r="AL55">
        <f t="shared" si="7"/>
        <v>-4.5966794691594863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-1.4652222111186799E-6</v>
      </c>
      <c r="AR55">
        <f t="shared" si="26"/>
        <v>-1.4660698465943648E-6</v>
      </c>
      <c r="AS55">
        <f t="shared" si="26"/>
        <v>-7.6682485837821258E-3</v>
      </c>
      <c r="AT55">
        <f t="shared" si="26"/>
        <v>-5.0099288190866651E-3</v>
      </c>
      <c r="AU55">
        <f t="shared" si="24"/>
        <v>-1.2679643472715385E-2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5"/>
        <v>0</v>
      </c>
      <c r="AG56">
        <f t="shared" si="25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-2.4820798336056775</v>
      </c>
      <c r="AK56">
        <f t="shared" si="19"/>
        <v>-1.6216262965774841</v>
      </c>
      <c r="AL56">
        <f t="shared" si="7"/>
        <v>-4.103903505525679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-4.8585011544365846E-7</v>
      </c>
      <c r="AR56">
        <f t="shared" si="26"/>
        <v>-4.8611351454332906E-7</v>
      </c>
      <c r="AS56">
        <f t="shared" si="26"/>
        <v>-6.1130865482221493E-3</v>
      </c>
      <c r="AT56">
        <f t="shared" si="26"/>
        <v>-3.9938851948409966E-3</v>
      </c>
      <c r="AU56">
        <f t="shared" si="24"/>
        <v>-1.0107457856577689E-2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5"/>
        <v>0</v>
      </c>
      <c r="AG57">
        <f t="shared" si="25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-2.2161435309605011</v>
      </c>
      <c r="AK57">
        <f t="shared" si="19"/>
        <v>-1.4478807082250869</v>
      </c>
      <c r="AL57">
        <f t="shared" si="7"/>
        <v>-3.6640945239715776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-1.5447844719805687E-7</v>
      </c>
      <c r="AR57">
        <f t="shared" si="26"/>
        <v>-1.5455679474074619E-7</v>
      </c>
      <c r="AS57">
        <f t="shared" si="26"/>
        <v>-4.8733169776110597E-3</v>
      </c>
      <c r="AT57">
        <f t="shared" si="26"/>
        <v>-3.1839010147012912E-3</v>
      </c>
      <c r="AU57">
        <f t="shared" si="24"/>
        <v>-8.0573725491070915E-3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5"/>
        <v>0</v>
      </c>
      <c r="AG58">
        <f t="shared" si="25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-1.9786998605310302</v>
      </c>
      <c r="AK58">
        <f t="shared" si="19"/>
        <v>-1.2927506610578516</v>
      </c>
      <c r="AL58">
        <f t="shared" si="7"/>
        <v>-3.2714744672253491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-4.6992597977883897E-8</v>
      </c>
      <c r="AR58">
        <f t="shared" si="26"/>
        <v>-4.7014859011390329E-8</v>
      </c>
      <c r="AS58">
        <f t="shared" si="26"/>
        <v>-3.8849790063265549E-3</v>
      </c>
      <c r="AT58">
        <f t="shared" si="26"/>
        <v>-2.5381864520254609E-3</v>
      </c>
      <c r="AU58">
        <f t="shared" si="24"/>
        <v>-6.423212473211027E-3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5"/>
        <v>0</v>
      </c>
      <c r="AG59">
        <f t="shared" si="25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-1.7666963949801495</v>
      </c>
      <c r="AK59">
        <f t="shared" si="19"/>
        <v>-1.1542416708206795</v>
      </c>
      <c r="AL59">
        <f t="shared" si="7"/>
        <v>-2.9209458541441382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-1.364721297187617E-8</v>
      </c>
      <c r="AR59">
        <f t="shared" si="26"/>
        <v>-1.3653242922450156E-8</v>
      </c>
      <c r="AS59">
        <f t="shared" si="26"/>
        <v>-3.0970816376693425E-3</v>
      </c>
      <c r="AT59">
        <f t="shared" si="26"/>
        <v>-2.0234267156987516E-3</v>
      </c>
      <c r="AU59">
        <f t="shared" si="24"/>
        <v>-5.1205220066110162E-3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5"/>
        <v>0</v>
      </c>
      <c r="AG60">
        <f t="shared" si="25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-1.5774075238284553</v>
      </c>
      <c r="AK60">
        <f t="shared" si="19"/>
        <v>-1.0305729231720691</v>
      </c>
      <c r="AL60">
        <f t="shared" si="7"/>
        <v>-2.6079828690615625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-3.7894944258697838E-9</v>
      </c>
      <c r="AR60">
        <f t="shared" si="26"/>
        <v>-3.7910349770405609E-9</v>
      </c>
      <c r="AS60">
        <f t="shared" si="26"/>
        <v>-2.4689745641375193E-3</v>
      </c>
      <c r="AT60">
        <f t="shared" si="26"/>
        <v>-1.6130633938052656E-3</v>
      </c>
      <c r="AU60">
        <f t="shared" si="24"/>
        <v>-4.0820417489777624E-3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5"/>
        <v>0</v>
      </c>
      <c r="AG61">
        <f t="shared" si="25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-1.4083995832423497</v>
      </c>
      <c r="AK61">
        <f t="shared" si="19"/>
        <v>-0.92015439650407727</v>
      </c>
      <c r="AL61">
        <f t="shared" si="7"/>
        <v>-2.3285546896557126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-9.9173477758788099E-10</v>
      </c>
      <c r="AR61">
        <f t="shared" si="26"/>
        <v>-9.9210478000589088E-10</v>
      </c>
      <c r="AS61">
        <f t="shared" si="26"/>
        <v>-1.9682514180924386E-3</v>
      </c>
      <c r="AT61">
        <f t="shared" si="26"/>
        <v>-1.2859242627818207E-3</v>
      </c>
      <c r="AU61">
        <f t="shared" si="24"/>
        <v>-3.2541766729790389E-3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5"/>
        <v>0</v>
      </c>
      <c r="AG62">
        <f t="shared" si="25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-1.2574996302866985</v>
      </c>
      <c r="AK62">
        <f t="shared" si="19"/>
        <v>-0.82156642567711269</v>
      </c>
      <c r="AL62">
        <f t="shared" si="7"/>
        <v>-2.0790662514311538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-2.4381623869847896E-10</v>
      </c>
      <c r="AR62">
        <f t="shared" si="26"/>
        <v>-2.43899478168557E-10</v>
      </c>
      <c r="AS62">
        <f t="shared" si="26"/>
        <v>-1.5690779829687659E-3</v>
      </c>
      <c r="AT62">
        <f t="shared" si="26"/>
        <v>-1.0251309495672766E-3</v>
      </c>
      <c r="AU62">
        <f t="shared" si="24"/>
        <v>-2.5942091764355208E-3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5"/>
        <v>0</v>
      </c>
      <c r="AG63">
        <f t="shared" si="25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-1.1227675276833562</v>
      </c>
      <c r="AK63">
        <f t="shared" si="19"/>
        <v>-0.73354145155704387</v>
      </c>
      <c r="AL63">
        <f t="shared" si="7"/>
        <v>-1.8563090296174787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-5.6106917024663836E-11</v>
      </c>
      <c r="AR63">
        <f t="shared" si="26"/>
        <v>-5.6124387853511738E-11</v>
      </c>
      <c r="AS63">
        <f t="shared" si="26"/>
        <v>-1.2508593621376701E-3</v>
      </c>
      <c r="AT63">
        <f t="shared" si="26"/>
        <v>-8.1722811674952067E-4</v>
      </c>
      <c r="AU63">
        <f t="shared" si="24"/>
        <v>-2.0680875350115786E-3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5"/>
        <v>0</v>
      </c>
      <c r="AG64">
        <f t="shared" si="25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-1.0024710070217253</v>
      </c>
      <c r="AK64">
        <f t="shared" si="19"/>
        <v>-0.65494772461920892</v>
      </c>
      <c r="AL64">
        <f t="shared" si="7"/>
        <v>-1.6574187437454131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-1.2037154815511459E-11</v>
      </c>
      <c r="AR64">
        <f t="shared" si="26"/>
        <v>-1.2040560625481145E-11</v>
      </c>
      <c r="AS64">
        <f t="shared" si="26"/>
        <v>-9.9717742533425775E-4</v>
      </c>
      <c r="AT64">
        <f t="shared" si="26"/>
        <v>-6.514892512498961E-4</v>
      </c>
      <c r="AU64">
        <f t="shared" si="24"/>
        <v>-1.6486666886247148E-3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5"/>
        <v>0</v>
      </c>
      <c r="AG65">
        <f t="shared" si="25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-0.89506339916459954</v>
      </c>
      <c r="AK65">
        <f t="shared" si="19"/>
        <v>-0.58477475412768809</v>
      </c>
      <c r="AL65">
        <f t="shared" si="7"/>
        <v>-1.4798381559920859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-2.397191872638048E-12</v>
      </c>
      <c r="AR65">
        <f t="shared" si="26"/>
        <v>-2.3978051735064724E-12</v>
      </c>
      <c r="AS65">
        <f t="shared" si="26"/>
        <v>-7.9494373834236185E-4</v>
      </c>
      <c r="AT65">
        <f t="shared" si="26"/>
        <v>-5.1936324238973037E-4</v>
      </c>
      <c r="AU65">
        <f t="shared" si="24"/>
        <v>-1.3143069831298975E-3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5"/>
        <v>0</v>
      </c>
      <c r="AG66">
        <f t="shared" si="25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-0.7991637492624557</v>
      </c>
      <c r="AK66">
        <f t="shared" si="19"/>
        <v>-0.52212031618616617</v>
      </c>
      <c r="AL66">
        <f t="shared" si="7"/>
        <v>-1.3212840660046146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-4.4079217512322687E-13</v>
      </c>
      <c r="AR66">
        <f t="shared" si="26"/>
        <v>-4.4089349710858548E-13</v>
      </c>
      <c r="AS66">
        <f t="shared" si="26"/>
        <v>-6.3372428121067183E-4</v>
      </c>
      <c r="AT66">
        <f t="shared" si="26"/>
        <v>-4.140331970587188E-4</v>
      </c>
      <c r="AU66">
        <f t="shared" si="24"/>
        <v>-1.0477574787102842E-3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</v>
      </c>
      <c r="S67">
        <f t="shared" ref="S67:S69" si="28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29">$Z67*O67</f>
        <v>0</v>
      </c>
      <c r="AF67">
        <f t="shared" si="25"/>
        <v>0</v>
      </c>
      <c r="AG67">
        <f t="shared" si="25"/>
        <v>-2.1514501385880786E-14</v>
      </c>
      <c r="AH67">
        <f t="shared" ref="AH67:AH69" si="30">-X67*R67</f>
        <v>-1.0498077661069217E-10</v>
      </c>
      <c r="AI67">
        <f t="shared" si="23"/>
        <v>-1.0500229111207806E-10</v>
      </c>
      <c r="AJ67">
        <f t="shared" ref="AJ67:AJ69" si="31">AB67-AC67</f>
        <v>-0.71353906184317939</v>
      </c>
      <c r="AK67">
        <f t="shared" si="19"/>
        <v>-0.46617885373779422</v>
      </c>
      <c r="AL67">
        <f t="shared" ref="AL67:AL69" si="32">SUM(AI67:AK67)</f>
        <v>-1.1797179156859761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-7.432866460627054E-14</v>
      </c>
      <c r="AR67">
        <f t="shared" si="26"/>
        <v>-7.4343897339436662E-14</v>
      </c>
      <c r="AS67">
        <f t="shared" si="26"/>
        <v>-5.0520111703777318E-4</v>
      </c>
      <c r="AT67">
        <f t="shared" si="26"/>
        <v>-3.3006472979818903E-4</v>
      </c>
      <c r="AU67">
        <f t="shared" si="24"/>
        <v>-8.3526584691030617E-4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</v>
      </c>
      <c r="S68">
        <f t="shared" si="28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29"/>
        <v>0</v>
      </c>
      <c r="AF68">
        <f t="shared" si="25"/>
        <v>0</v>
      </c>
      <c r="AG68">
        <f t="shared" si="25"/>
        <v>-3.2643681439789436E-15</v>
      </c>
      <c r="AH68">
        <f t="shared" si="30"/>
        <v>-1.8034988228043037E-11</v>
      </c>
      <c r="AI68">
        <f t="shared" si="23"/>
        <v>-1.8038252596187017E-11</v>
      </c>
      <c r="AJ68">
        <f t="shared" si="31"/>
        <v>-0.63708844807458576</v>
      </c>
      <c r="AK68">
        <f t="shared" ref="AK68:AK69" si="42">G68*SUM(AB68:AB68, AE68:AF68)</f>
        <v>-0.41623111940877167</v>
      </c>
      <c r="AL68">
        <f t="shared" si="32"/>
        <v>-1.0533195675013958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-1.1401037906133105E-14</v>
      </c>
      <c r="AR68">
        <f t="shared" si="26"/>
        <v>-1.1403101516293449E-14</v>
      </c>
      <c r="AS68">
        <f t="shared" si="26"/>
        <v>-4.0274323743465056E-4</v>
      </c>
      <c r="AT68">
        <f t="shared" si="26"/>
        <v>-2.6312558179066508E-4</v>
      </c>
      <c r="AU68">
        <f t="shared" si="24"/>
        <v>-6.6586881923671884E-4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7"/>
        <v>50000</v>
      </c>
      <c r="S69">
        <f t="shared" si="28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29"/>
        <v>0</v>
      </c>
      <c r="AF69">
        <f t="shared" si="25"/>
        <v>0</v>
      </c>
      <c r="AG69">
        <f t="shared" si="25"/>
        <v>0</v>
      </c>
      <c r="AH69">
        <f t="shared" si="30"/>
        <v>-3.2643681439789433E-12</v>
      </c>
      <c r="AI69">
        <f t="shared" si="23"/>
        <v>-3.2643681439789433E-12</v>
      </c>
      <c r="AJ69">
        <f t="shared" si="31"/>
        <v>-5.3090704006221516</v>
      </c>
      <c r="AK69">
        <f t="shared" si="42"/>
        <v>-0.37163492804355064</v>
      </c>
      <c r="AL69">
        <f t="shared" si="32"/>
        <v>-5.6807053286689664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-1.8425090717358756E-15</v>
      </c>
      <c r="AR69">
        <f t="shared" si="26"/>
        <v>-1.8425090717358756E-15</v>
      </c>
      <c r="AS69">
        <f t="shared" si="26"/>
        <v>-2.9966014690081572E-3</v>
      </c>
      <c r="AT69">
        <f t="shared" si="26"/>
        <v>-2.0976210283057102E-4</v>
      </c>
      <c r="AU69">
        <f t="shared" si="24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15327.352611101329</v>
      </c>
      <c r="AO71" s="8">
        <f t="shared" si="46"/>
        <v>-1532.735261110133</v>
      </c>
      <c r="AP71" s="8">
        <f t="shared" si="46"/>
        <v>-2784.5985660919255</v>
      </c>
      <c r="AQ71" s="8">
        <f t="shared" si="46"/>
        <v>-8398.272417423057</v>
      </c>
      <c r="AR71" s="8">
        <f t="shared" si="46"/>
        <v>2611.746366476209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2164.9737383369156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61E9A-83AA-4F54-98EF-1035EF5B4A3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3071.19595155877</v>
      </c>
      <c r="K3">
        <v>1</v>
      </c>
      <c r="L3" s="2">
        <v>0</v>
      </c>
      <c r="O3">
        <f>$C$3</f>
        <v>3071.19595155877</v>
      </c>
      <c r="P3">
        <f>O3*C5</f>
        <v>307.11959515587705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3071.19595155877</v>
      </c>
      <c r="AF3">
        <f t="shared" ref="AF3:AG34" si="4">-$Z3*P3</f>
        <v>-307.11959515587705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244.16815240289316</v>
      </c>
      <c r="AJ3">
        <f t="shared" ref="AJ3:AJ66" si="7">AB3-AC3</f>
        <v>0</v>
      </c>
      <c r="AL3">
        <f t="shared" ref="AL3:AL66" si="8">SUM(AI3:AK3)</f>
        <v>244.16815240289316</v>
      </c>
      <c r="AN3">
        <f t="shared" ref="AN3:AU34" si="9">AE3*$K3</f>
        <v>3071.19595155877</v>
      </c>
      <c r="AO3">
        <f t="shared" si="9"/>
        <v>-307.11959515587705</v>
      </c>
      <c r="AP3">
        <f t="shared" si="9"/>
        <v>-2519.9082039999998</v>
      </c>
      <c r="AQ3">
        <f t="shared" si="9"/>
        <v>0</v>
      </c>
      <c r="AR3">
        <f t="shared" si="9"/>
        <v>244.16815240289316</v>
      </c>
      <c r="AS3">
        <f t="shared" si="9"/>
        <v>0</v>
      </c>
      <c r="AT3">
        <f t="shared" si="9"/>
        <v>0</v>
      </c>
      <c r="AU3">
        <f t="shared" si="9"/>
        <v>244.16815240289316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-27.876973617180965</v>
      </c>
      <c r="AK5">
        <f>G5*SUM(AB5, AE5:AF5)</f>
        <v>14.045731731586947</v>
      </c>
      <c r="AL5">
        <f t="shared" si="8"/>
        <v>-230.83117345909994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-134.05841949036216</v>
      </c>
      <c r="AR5">
        <f t="shared" si="9"/>
        <v>-172.99101687938929</v>
      </c>
      <c r="AS5">
        <f t="shared" si="9"/>
        <v>-22.223352692267987</v>
      </c>
      <c r="AT5">
        <f t="shared" si="9"/>
        <v>11.197171342145205</v>
      </c>
      <c r="AU5">
        <f t="shared" si="9"/>
        <v>-184.01719822951205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-25.901171111712557</v>
      </c>
      <c r="AK6">
        <f>G6*SUM(AB6, AE6:AF6)</f>
        <v>15.997119884789614</v>
      </c>
      <c r="AL6">
        <f t="shared" si="8"/>
        <v>-225.20120549790153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-118.89007166426494</v>
      </c>
      <c r="AR6">
        <f t="shared" si="9"/>
        <v>-153.24426182051931</v>
      </c>
      <c r="AS6">
        <f t="shared" si="9"/>
        <v>-18.435941992552326</v>
      </c>
      <c r="AT6">
        <f t="shared" si="9"/>
        <v>11.386433955896395</v>
      </c>
      <c r="AU6">
        <f t="shared" si="9"/>
        <v>-160.29376985717525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-23.930991373301794</v>
      </c>
      <c r="AK7">
        <f>G7*SUM(AB7, AE7:AF7)</f>
        <v>17.810201862609492</v>
      </c>
      <c r="AL7">
        <f t="shared" si="8"/>
        <v>-219.8105752627593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-105.48981669683872</v>
      </c>
      <c r="AR7">
        <f t="shared" si="9"/>
        <v>-135.8037220158937</v>
      </c>
      <c r="AS7">
        <f t="shared" si="9"/>
        <v>-15.208577651883349</v>
      </c>
      <c r="AT7">
        <f t="shared" si="9"/>
        <v>11.318705263727731</v>
      </c>
      <c r="AU7">
        <f t="shared" si="9"/>
        <v>-139.69359440404932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-22.028989586703119</v>
      </c>
      <c r="AK8">
        <f>G8*SUM(AB8, AE8:AF8)</f>
        <v>19.485371258740621</v>
      </c>
      <c r="AL8">
        <f t="shared" si="8"/>
        <v>-214.84714227810949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-93.718253156495251</v>
      </c>
      <c r="AR8">
        <f t="shared" si="9"/>
        <v>-120.46672105301025</v>
      </c>
      <c r="AS8">
        <f t="shared" si="9"/>
        <v>-12.499840295840718</v>
      </c>
      <c r="AT8">
        <f t="shared" si="9"/>
        <v>11.056522945856756</v>
      </c>
      <c r="AU8">
        <f t="shared" si="9"/>
        <v>-121.9100384029942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-210.66581026470499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-83.578597145299469</v>
      </c>
      <c r="AR9">
        <f t="shared" si="9"/>
        <v>-107.18054286239631</v>
      </c>
      <c r="AS9">
        <f t="shared" si="9"/>
        <v>-10.202448291602048</v>
      </c>
      <c r="AT9">
        <f t="shared" si="9"/>
        <v>10.653135505862148</v>
      </c>
      <c r="AU9">
        <f t="shared" si="9"/>
        <v>-106.72985564813622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-18.078614496554337</v>
      </c>
      <c r="AK10">
        <f t="shared" si="22"/>
        <v>22.437048201576498</v>
      </c>
      <c r="AL10">
        <f t="shared" si="8"/>
        <v>-206.72711157293597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-74.659276252923021</v>
      </c>
      <c r="AR10">
        <f t="shared" si="9"/>
        <v>-95.484380775444663</v>
      </c>
      <c r="AS10">
        <f t="shared" si="9"/>
        <v>-8.1778470818945426</v>
      </c>
      <c r="AT10">
        <f t="shared" si="9"/>
        <v>10.149381148459188</v>
      </c>
      <c r="AU10">
        <f t="shared" si="9"/>
        <v>-93.512846708880033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-2076.3207144527032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-16.106091284446393</v>
      </c>
      <c r="AK11">
        <f t="shared" si="22"/>
        <v>23.702551216335301</v>
      </c>
      <c r="AL11">
        <f t="shared" si="8"/>
        <v>-202.99655702216978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-66.680422798275146</v>
      </c>
      <c r="AR11">
        <f t="shared" si="9"/>
        <v>-85.054987477319258</v>
      </c>
      <c r="AS11">
        <f t="shared" si="9"/>
        <v>-6.504980138092594</v>
      </c>
      <c r="AT11">
        <f t="shared" si="9"/>
        <v>9.5730628965998257</v>
      </c>
      <c r="AU11">
        <f t="shared" si="9"/>
        <v>-81.986904718812013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-14.360083931519057</v>
      </c>
      <c r="AK12">
        <f t="shared" si="22"/>
        <v>24.829977606246551</v>
      </c>
      <c r="AL12">
        <f t="shared" si="8"/>
        <v>-200.10043700018056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-59.72183041289518</v>
      </c>
      <c r="AR12">
        <f t="shared" si="9"/>
        <v>-75.933772205058077</v>
      </c>
      <c r="AS12">
        <f t="shared" si="9"/>
        <v>-5.1783902252826675</v>
      </c>
      <c r="AT12">
        <f t="shared" si="9"/>
        <v>8.9539388448806321</v>
      </c>
      <c r="AU12">
        <f t="shared" si="9"/>
        <v>-72.158223585460107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-12.635764881564114</v>
      </c>
      <c r="AK13">
        <f t="shared" si="22"/>
        <v>25.835183481452884</v>
      </c>
      <c r="AL13">
        <f t="shared" si="8"/>
        <v>-197.43539054865553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-53.515330356969145</v>
      </c>
      <c r="AR13">
        <f t="shared" si="9"/>
        <v>-67.818771240220357</v>
      </c>
      <c r="AS13">
        <f t="shared" si="9"/>
        <v>-4.0683781157162509</v>
      </c>
      <c r="AT13">
        <f t="shared" si="9"/>
        <v>8.3182376434378718</v>
      </c>
      <c r="AU13">
        <f t="shared" si="9"/>
        <v>-63.568911712498739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-11.089665441655029</v>
      </c>
      <c r="AK14">
        <f t="shared" si="22"/>
        <v>26.719687023162372</v>
      </c>
      <c r="AL14">
        <f t="shared" si="8"/>
        <v>-195.43268264029379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-48.056292009807912</v>
      </c>
      <c r="AR14">
        <f t="shared" si="9"/>
        <v>-60.675483930248276</v>
      </c>
      <c r="AS14">
        <f t="shared" si="9"/>
        <v>-3.1880138169264822</v>
      </c>
      <c r="AT14">
        <f t="shared" si="9"/>
        <v>7.6812715281589359</v>
      </c>
      <c r="AU14">
        <f t="shared" si="9"/>
        <v>-56.182226219015824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-9.626739953249114</v>
      </c>
      <c r="AK15">
        <f t="shared" si="22"/>
        <v>27.495963604078224</v>
      </c>
      <c r="AL15">
        <f t="shared" si="8"/>
        <v>-194.68271571174489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-43.424036523055079</v>
      </c>
      <c r="AR15">
        <f t="shared" si="9"/>
        <v>-54.556788791611375</v>
      </c>
      <c r="AS15">
        <f t="shared" si="9"/>
        <v>-2.4709443722613065</v>
      </c>
      <c r="AT15">
        <f t="shared" si="9"/>
        <v>7.0575290136998126</v>
      </c>
      <c r="AU15">
        <f t="shared" si="9"/>
        <v>-49.970204150172869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-8.0786705868172817</v>
      </c>
      <c r="AK16">
        <f t="shared" si="22"/>
        <v>28.169835400805663</v>
      </c>
      <c r="AL16">
        <f t="shared" si="8"/>
        <v>-194.50069361434151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-39.358036573237158</v>
      </c>
      <c r="AR16">
        <f t="shared" si="9"/>
        <v>-49.178915363763693</v>
      </c>
      <c r="AS16">
        <f t="shared" si="9"/>
        <v>-1.8514227890593806</v>
      </c>
      <c r="AT16">
        <f t="shared" si="9"/>
        <v>6.455799214069736</v>
      </c>
      <c r="AU16">
        <f t="shared" si="9"/>
        <v>-44.574538938753342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-6.6265233462921174</v>
      </c>
      <c r="AK17">
        <f t="shared" si="22"/>
        <v>28.735342341882873</v>
      </c>
      <c r="AL17">
        <f t="shared" si="8"/>
        <v>-194.50968016993204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-35.661312004906641</v>
      </c>
      <c r="AR17">
        <f t="shared" si="9"/>
        <v>-44.324436708387466</v>
      </c>
      <c r="AS17">
        <f t="shared" si="9"/>
        <v>-1.355917965413201</v>
      </c>
      <c r="AT17">
        <f t="shared" si="9"/>
        <v>5.8798203654499037</v>
      </c>
      <c r="AU17">
        <f t="shared" si="9"/>
        <v>-39.800534308350763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-5.3963307803873022</v>
      </c>
      <c r="AK18">
        <f t="shared" si="22"/>
        <v>29.19919897612332</v>
      </c>
      <c r="AL18">
        <f t="shared" si="8"/>
        <v>-194.9799770448243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-32.329389105491664</v>
      </c>
      <c r="AR18">
        <f t="shared" si="9"/>
        <v>-39.970807854194291</v>
      </c>
      <c r="AS18">
        <f t="shared" si="9"/>
        <v>-0.98588945812167905</v>
      </c>
      <c r="AT18">
        <f t="shared" si="9"/>
        <v>5.3345844848471664</v>
      </c>
      <c r="AU18">
        <f t="shared" si="9"/>
        <v>-35.622112827468804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-4.3292205242348132</v>
      </c>
      <c r="AK19">
        <f t="shared" si="22"/>
        <v>29.576942130750432</v>
      </c>
      <c r="AL19">
        <f t="shared" si="8"/>
        <v>-196.39536286534235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-29.41502743055274</v>
      </c>
      <c r="AR19">
        <f t="shared" si="9"/>
        <v>-36.154788275065677</v>
      </c>
      <c r="AS19">
        <f t="shared" si="9"/>
        <v>-0.70618964639815829</v>
      </c>
      <c r="AT19">
        <f t="shared" si="9"/>
        <v>4.8246399526032899</v>
      </c>
      <c r="AU19">
        <f t="shared" si="9"/>
        <v>-32.036337968860543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-3.315874024560344</v>
      </c>
      <c r="AK20">
        <f t="shared" si="22"/>
        <v>29.879987567446868</v>
      </c>
      <c r="AL20">
        <f t="shared" si="8"/>
        <v>-197.74861649214267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-26.725775441108272</v>
      </c>
      <c r="AR20">
        <f t="shared" si="9"/>
        <v>-32.669879728448258</v>
      </c>
      <c r="AS20">
        <f t="shared" si="9"/>
        <v>-0.48293828691824658</v>
      </c>
      <c r="AT20">
        <f t="shared" si="9"/>
        <v>4.3518510962956789</v>
      </c>
      <c r="AU20">
        <f t="shared" si="9"/>
        <v>-28.800966919070827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-2.4982437152426655</v>
      </c>
      <c r="AK21">
        <f t="shared" si="22"/>
        <v>30.112098749166094</v>
      </c>
      <c r="AL21">
        <f t="shared" si="8"/>
        <v>-200.02863505173008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-24.360552769254404</v>
      </c>
      <c r="AR21">
        <f t="shared" si="9"/>
        <v>-29.602536104000659</v>
      </c>
      <c r="AS21">
        <f t="shared" si="9"/>
        <v>-0.32487058874306574</v>
      </c>
      <c r="AT21">
        <f t="shared" si="9"/>
        <v>3.9157649789106745</v>
      </c>
      <c r="AU21">
        <f t="shared" si="9"/>
        <v>-26.011641713833054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-1.7323214774875737</v>
      </c>
      <c r="AK22">
        <f t="shared" si="22"/>
        <v>30.286975809233081</v>
      </c>
      <c r="AL22">
        <f t="shared" si="8"/>
        <v>-202.75768717220294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-22.234508840874028</v>
      </c>
      <c r="AR22">
        <f t="shared" si="9"/>
        <v>-26.856930426988228</v>
      </c>
      <c r="AS22">
        <f t="shared" si="9"/>
        <v>-0.20113426328904743</v>
      </c>
      <c r="AT22">
        <f t="shared" si="9"/>
        <v>3.5165231429666868</v>
      </c>
      <c r="AU22">
        <f t="shared" si="9"/>
        <v>-23.54154154731059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-1.0627003080025474</v>
      </c>
      <c r="AK23">
        <f t="shared" si="22"/>
        <v>30.408238312657211</v>
      </c>
      <c r="AL23">
        <f t="shared" si="8"/>
        <v>-206.06726913031312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-20.328758044113634</v>
      </c>
      <c r="AR23">
        <f t="shared" si="9"/>
        <v>-24.404484174246093</v>
      </c>
      <c r="AS23">
        <f t="shared" si="9"/>
        <v>-0.11016670318087521</v>
      </c>
      <c r="AT23">
        <f t="shared" si="9"/>
        <v>3.1523236976758215</v>
      </c>
      <c r="AU23">
        <f t="shared" si="9"/>
        <v>-21.362327179751148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-0.47232155309774271</v>
      </c>
      <c r="AK24">
        <f t="shared" si="22"/>
        <v>30.482627334217387</v>
      </c>
      <c r="AL24">
        <f t="shared" si="8"/>
        <v>-209.77010788042941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-18.600631516803887</v>
      </c>
      <c r="AR24">
        <f t="shared" si="9"/>
        <v>-22.193981976787565</v>
      </c>
      <c r="AS24">
        <f t="shared" si="9"/>
        <v>-4.3717899542437093E-2</v>
      </c>
      <c r="AT24">
        <f t="shared" si="9"/>
        <v>2.8214601490165019</v>
      </c>
      <c r="AU24">
        <f t="shared" si="9"/>
        <v>-19.416239727313499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2.8239019293835099E-2</v>
      </c>
      <c r="AK25">
        <f t="shared" si="22"/>
        <v>30.515689842934229</v>
      </c>
      <c r="AL25">
        <f t="shared" si="8"/>
        <v>-214.69570465226903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-17.099503583098596</v>
      </c>
      <c r="AR25">
        <f t="shared" si="9"/>
        <v>-20.267218970042624</v>
      </c>
      <c r="AS25">
        <f t="shared" si="9"/>
        <v>2.3337434464628733E-3</v>
      </c>
      <c r="AT25">
        <f t="shared" si="9"/>
        <v>2.5218932160575647</v>
      </c>
      <c r="AU25">
        <f t="shared" si="9"/>
        <v>-17.742992010538597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0.51701028175023112</v>
      </c>
      <c r="AK26">
        <f t="shared" si="22"/>
        <v>30.513713111583662</v>
      </c>
      <c r="AL26">
        <f t="shared" si="8"/>
        <v>-220.70959147274243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-15.783260704775618</v>
      </c>
      <c r="AR26">
        <f t="shared" si="9"/>
        <v>-18.575403211096969</v>
      </c>
      <c r="AS26">
        <f t="shared" si="9"/>
        <v>3.8149131786469968E-2</v>
      </c>
      <c r="AT26">
        <f t="shared" si="9"/>
        <v>2.2515445125145646</v>
      </c>
      <c r="AU26">
        <f t="shared" si="9"/>
        <v>-16.285709566795934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0.97746311428602439</v>
      </c>
      <c r="AK27">
        <f t="shared" si="22"/>
        <v>30.477522391861147</v>
      </c>
      <c r="AL27">
        <f t="shared" si="8"/>
        <v>-276.92923297249126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-17.857875350617338</v>
      </c>
      <c r="AR27">
        <f t="shared" si="9"/>
        <v>-20.317000949779651</v>
      </c>
      <c r="AS27">
        <f t="shared" si="9"/>
        <v>6.4397325904987451E-2</v>
      </c>
      <c r="AT27">
        <f t="shared" si="9"/>
        <v>2.0079232797227782</v>
      </c>
      <c r="AU27">
        <f t="shared" si="9"/>
        <v>-18.244680344151885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4.6384132162516494</v>
      </c>
      <c r="AK28">
        <f t="shared" si="22"/>
        <v>30.409099973861125</v>
      </c>
      <c r="AL28">
        <f t="shared" si="8"/>
        <v>-333.98958784810657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-19.544063177283853</v>
      </c>
      <c r="AR28">
        <f t="shared" si="9"/>
        <v>-21.70798252352618</v>
      </c>
      <c r="AS28">
        <f t="shared" si="9"/>
        <v>0.27284680253559557</v>
      </c>
      <c r="AT28">
        <f t="shared" si="9"/>
        <v>1.7887638097405614</v>
      </c>
      <c r="AU28">
        <f t="shared" si="9"/>
        <v>-19.646371911250025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7.7409719858858921</v>
      </c>
      <c r="AK29">
        <f t="shared" si="22"/>
        <v>30.08441104872351</v>
      </c>
      <c r="AL29">
        <f t="shared" si="8"/>
        <v>-394.49464080629519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-20.803449169487624</v>
      </c>
      <c r="AR29">
        <f t="shared" si="9"/>
        <v>-22.705797581313512</v>
      </c>
      <c r="AS29">
        <f t="shared" si="9"/>
        <v>0.40656211440908346</v>
      </c>
      <c r="AT29">
        <f t="shared" si="9"/>
        <v>1.5800576192527407</v>
      </c>
      <c r="AU29">
        <f t="shared" si="9"/>
        <v>-20.719177847651689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10.264974891453676</v>
      </c>
      <c r="AK30">
        <f t="shared" si="22"/>
        <v>29.542543009711494</v>
      </c>
      <c r="AL30">
        <f t="shared" si="8"/>
        <v>-463.61487694599305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-21.936706505621686</v>
      </c>
      <c r="AR30">
        <f t="shared" si="9"/>
        <v>-23.607278266393543</v>
      </c>
      <c r="AS30">
        <f t="shared" si="9"/>
        <v>0.4813614196358148</v>
      </c>
      <c r="AT30">
        <f t="shared" si="9"/>
        <v>1.3853555993250932</v>
      </c>
      <c r="AU30">
        <f t="shared" si="9"/>
        <v>-21.740561247432634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12.527354471662932</v>
      </c>
      <c r="AK31">
        <f t="shared" si="22"/>
        <v>28.823994767309738</v>
      </c>
      <c r="AL31">
        <f t="shared" si="8"/>
        <v>-540.86282716616768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-22.911670944860493</v>
      </c>
      <c r="AR31">
        <f t="shared" si="9"/>
        <v>-24.376881219356044</v>
      </c>
      <c r="AS31">
        <f t="shared" si="9"/>
        <v>0.52451115813434845</v>
      </c>
      <c r="AT31">
        <f t="shared" si="9"/>
        <v>1.2068395535273091</v>
      </c>
      <c r="AU31">
        <f t="shared" si="9"/>
        <v>-22.645530507694382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14.510463771682964</v>
      </c>
      <c r="AK32">
        <f t="shared" si="22"/>
        <v>27.947079954293333</v>
      </c>
      <c r="AL32">
        <f t="shared" si="8"/>
        <v>-624.12213448001887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-23.635607829283384</v>
      </c>
      <c r="AR32">
        <f t="shared" si="9"/>
        <v>-24.918931250146059</v>
      </c>
      <c r="AS32">
        <f t="shared" si="9"/>
        <v>0.5424486538615434</v>
      </c>
      <c r="AT32">
        <f t="shared" si="9"/>
        <v>1.0447533682659862</v>
      </c>
      <c r="AU32">
        <f t="shared" si="9"/>
        <v>-23.331729228018531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16.134529996088986</v>
      </c>
      <c r="AK33">
        <f t="shared" si="22"/>
        <v>26.931347490275524</v>
      </c>
      <c r="AL33">
        <f t="shared" si="8"/>
        <v>-716.31687958728696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-24.224365806144604</v>
      </c>
      <c r="AR33">
        <f t="shared" si="9"/>
        <v>-25.346619861325507</v>
      </c>
      <c r="AS33">
        <f t="shared" si="9"/>
        <v>0.53853711404768856</v>
      </c>
      <c r="AT33">
        <f t="shared" si="9"/>
        <v>0.89891246651399836</v>
      </c>
      <c r="AU33">
        <f t="shared" si="9"/>
        <v>-23.909170280763821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17.526974883649928</v>
      </c>
      <c r="AK34">
        <f t="shared" si="22"/>
        <v>25.801930390549295</v>
      </c>
      <c r="AL34">
        <f t="shared" si="8"/>
        <v>-817.49079376857696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-24.67425040587559</v>
      </c>
      <c r="AR34">
        <f t="shared" si="9"/>
        <v>-25.653905704448629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-24.362629899053687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18.694437082219508</v>
      </c>
      <c r="AK35">
        <f t="shared" si="22"/>
        <v>24.5750421486938</v>
      </c>
      <c r="AL35">
        <f t="shared" si="8"/>
        <v>-917.68159014365608</v>
      </c>
      <c r="AN35">
        <f t="shared" ref="AN35:AT66" si="26">AE35*$K35</f>
        <v>0</v>
      </c>
      <c r="AO35">
        <f t="shared" si="26"/>
        <v>0</v>
      </c>
      <c r="AP35">
        <f t="shared" si="26"/>
        <v>-0.85358728410348972</v>
      </c>
      <c r="AQ35">
        <f t="shared" si="26"/>
        <v>-24.716048913209004</v>
      </c>
      <c r="AR35">
        <f t="shared" si="26"/>
        <v>-25.569636197312494</v>
      </c>
      <c r="AS35">
        <f t="shared" si="26"/>
        <v>0.49743422983754154</v>
      </c>
      <c r="AT35">
        <f t="shared" si="26"/>
        <v>0.65390934804276357</v>
      </c>
      <c r="AU35">
        <f t="shared" si="23"/>
        <v>-24.418292619432187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19.37692987423037</v>
      </c>
      <c r="AK36">
        <f t="shared" si="22"/>
        <v>23.266431552938435</v>
      </c>
      <c r="AL36">
        <f t="shared" si="8"/>
        <v>-1019.768550826946</v>
      </c>
      <c r="AN36">
        <f t="shared" si="26"/>
        <v>0</v>
      </c>
      <c r="AO36">
        <f t="shared" si="26"/>
        <v>0</v>
      </c>
      <c r="AP36">
        <f t="shared" si="26"/>
        <v>-0.7422610624846635</v>
      </c>
      <c r="AQ36">
        <f t="shared" si="26"/>
        <v>-24.498252285056584</v>
      </c>
      <c r="AR36">
        <f t="shared" si="26"/>
        <v>-25.240513347541249</v>
      </c>
      <c r="AS36">
        <f t="shared" si="26"/>
        <v>0.46035219624674173</v>
      </c>
      <c r="AT36">
        <f t="shared" si="26"/>
        <v>0.55275799281619253</v>
      </c>
      <c r="AU36">
        <f t="shared" si="23"/>
        <v>-24.227403158478314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19.731181714539957</v>
      </c>
      <c r="AK37">
        <f t="shared" si="22"/>
        <v>21.910046461742308</v>
      </c>
      <c r="AL37">
        <f t="shared" si="8"/>
        <v>-1126.7830100107985</v>
      </c>
      <c r="AN37">
        <f t="shared" si="26"/>
        <v>0</v>
      </c>
      <c r="AO37">
        <f t="shared" si="26"/>
        <v>0</v>
      </c>
      <c r="AP37">
        <f t="shared" si="26"/>
        <v>-0.64403531067365705</v>
      </c>
      <c r="AQ37">
        <f t="shared" si="26"/>
        <v>-24.140899830930106</v>
      </c>
      <c r="AR37">
        <f t="shared" si="26"/>
        <v>-24.784935141603764</v>
      </c>
      <c r="AS37">
        <f t="shared" si="26"/>
        <v>0.41854323376657793</v>
      </c>
      <c r="AT37">
        <f t="shared" si="26"/>
        <v>0.46476190989189337</v>
      </c>
      <c r="AU37">
        <f t="shared" si="23"/>
        <v>-23.901629997945296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19.884586821540211</v>
      </c>
      <c r="AK38">
        <f t="shared" si="22"/>
        <v>20.528863741724514</v>
      </c>
      <c r="AL38">
        <f t="shared" si="8"/>
        <v>-1250.507543018505</v>
      </c>
      <c r="AN38">
        <f t="shared" si="26"/>
        <v>0</v>
      </c>
      <c r="AO38">
        <f t="shared" si="26"/>
        <v>0</v>
      </c>
      <c r="AP38">
        <f t="shared" si="26"/>
        <v>-0.55733516099440084</v>
      </c>
      <c r="AQ38">
        <f t="shared" si="26"/>
        <v>-23.892102237842103</v>
      </c>
      <c r="AR38">
        <f t="shared" si="26"/>
        <v>-24.449437398836501</v>
      </c>
      <c r="AS38">
        <f t="shared" si="26"/>
        <v>0.37660473655019372</v>
      </c>
      <c r="AT38">
        <f t="shared" si="26"/>
        <v>0.38880703886449375</v>
      </c>
      <c r="AU38">
        <f t="shared" si="23"/>
        <v>-23.684025623421817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20.091822765172594</v>
      </c>
      <c r="AK39">
        <f t="shared" si="22"/>
        <v>19.136942664216697</v>
      </c>
      <c r="AL39">
        <f t="shared" si="8"/>
        <v>-1372.6481955700835</v>
      </c>
      <c r="AN39">
        <f t="shared" si="26"/>
        <v>0</v>
      </c>
      <c r="AO39">
        <f t="shared" si="26"/>
        <v>0</v>
      </c>
      <c r="AP39">
        <f t="shared" si="26"/>
        <v>-0.48094731836829069</v>
      </c>
      <c r="AQ39">
        <f t="shared" si="26"/>
        <v>-23.394308592805547</v>
      </c>
      <c r="AR39">
        <f t="shared" si="26"/>
        <v>-23.875255911173838</v>
      </c>
      <c r="AS39">
        <f t="shared" si="26"/>
        <v>0.33975865000365507</v>
      </c>
      <c r="AT39">
        <f t="shared" si="26"/>
        <v>0.32361134580891082</v>
      </c>
      <c r="AU39">
        <f t="shared" si="23"/>
        <v>-23.211885915361268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20.001201920779181</v>
      </c>
      <c r="AK40">
        <f t="shared" si="22"/>
        <v>17.730515070654615</v>
      </c>
      <c r="AL40">
        <f t="shared" si="8"/>
        <v>-1481.4970643338941</v>
      </c>
      <c r="AN40">
        <f t="shared" si="26"/>
        <v>0</v>
      </c>
      <c r="AO40">
        <f t="shared" si="26"/>
        <v>0</v>
      </c>
      <c r="AP40">
        <f t="shared" si="26"/>
        <v>-0.41386098563021467</v>
      </c>
      <c r="AQ40">
        <f t="shared" si="26"/>
        <v>-22.524180854941743</v>
      </c>
      <c r="AR40">
        <f t="shared" si="26"/>
        <v>-22.938041840571959</v>
      </c>
      <c r="AS40">
        <f t="shared" si="26"/>
        <v>0.30198770070714986</v>
      </c>
      <c r="AT40">
        <f t="shared" si="26"/>
        <v>0.26770378598987049</v>
      </c>
      <c r="AU40">
        <f t="shared" si="23"/>
        <v>-22.368350353874941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19.494621326346788</v>
      </c>
      <c r="AK41">
        <f t="shared" si="22"/>
        <v>16.330430936200074</v>
      </c>
      <c r="AL41">
        <f t="shared" si="8"/>
        <v>-1592.3806264648219</v>
      </c>
      <c r="AN41">
        <f t="shared" si="26"/>
        <v>0</v>
      </c>
      <c r="AO41">
        <f t="shared" si="26"/>
        <v>0</v>
      </c>
      <c r="AP41">
        <f t="shared" si="26"/>
        <v>-0.35502631871942991</v>
      </c>
      <c r="AQ41">
        <f t="shared" si="26"/>
        <v>-21.594462157412515</v>
      </c>
      <c r="AR41">
        <f t="shared" si="26"/>
        <v>-21.949488476131947</v>
      </c>
      <c r="AS41">
        <f t="shared" si="26"/>
        <v>0.2628027722416838</v>
      </c>
      <c r="AT41">
        <f t="shared" si="26"/>
        <v>0.22014700619675892</v>
      </c>
      <c r="AU41">
        <f t="shared" si="23"/>
        <v>-21.466538697693501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18.88949829259559</v>
      </c>
      <c r="AK42">
        <f t="shared" si="22"/>
        <v>14.965807443355798</v>
      </c>
      <c r="AL42">
        <f t="shared" si="8"/>
        <v>-1698.0734362533128</v>
      </c>
      <c r="AN42">
        <f t="shared" si="26"/>
        <v>0</v>
      </c>
      <c r="AO42">
        <f t="shared" si="26"/>
        <v>0</v>
      </c>
      <c r="AP42">
        <f t="shared" si="26"/>
        <v>-0.30354657436487931</v>
      </c>
      <c r="AQ42">
        <f t="shared" si="26"/>
        <v>-20.542664720662035</v>
      </c>
      <c r="AR42">
        <f t="shared" si="26"/>
        <v>-20.846211295026912</v>
      </c>
      <c r="AS42">
        <f t="shared" si="26"/>
        <v>0.22736182102516242</v>
      </c>
      <c r="AT42">
        <f t="shared" si="26"/>
        <v>0.18013465369628665</v>
      </c>
      <c r="AU42">
        <f t="shared" si="23"/>
        <v>-20.438714820305464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18.127518412789726</v>
      </c>
      <c r="AK43">
        <f t="shared" si="22"/>
        <v>13.643542562874106</v>
      </c>
      <c r="AL43">
        <f t="shared" si="8"/>
        <v>-1805.3907472876074</v>
      </c>
      <c r="AN43">
        <f t="shared" si="26"/>
        <v>0</v>
      </c>
      <c r="AO43">
        <f t="shared" si="26"/>
        <v>0</v>
      </c>
      <c r="AP43">
        <f t="shared" si="26"/>
        <v>-0.25857097173543969</v>
      </c>
      <c r="AQ43">
        <f t="shared" si="26"/>
        <v>-19.485036209889373</v>
      </c>
      <c r="AR43">
        <f t="shared" si="26"/>
        <v>-19.743607181624814</v>
      </c>
      <c r="AS43">
        <f t="shared" si="26"/>
        <v>0.19481278192808082</v>
      </c>
      <c r="AT43">
        <f t="shared" si="26"/>
        <v>0.14662439841475469</v>
      </c>
      <c r="AU43">
        <f t="shared" si="23"/>
        <v>-19.402170001281981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17.328655577860587</v>
      </c>
      <c r="AK44">
        <f t="shared" si="22"/>
        <v>12.374616273978825</v>
      </c>
      <c r="AL44">
        <f t="shared" si="8"/>
        <v>-1919.6369134819829</v>
      </c>
      <c r="AN44">
        <f t="shared" si="26"/>
        <v>0</v>
      </c>
      <c r="AO44">
        <f t="shared" si="26"/>
        <v>0</v>
      </c>
      <c r="AP44">
        <f t="shared" si="26"/>
        <v>-0.21931562141595407</v>
      </c>
      <c r="AQ44">
        <f t="shared" si="26"/>
        <v>-18.485296486101344</v>
      </c>
      <c r="AR44">
        <f t="shared" si="26"/>
        <v>-18.704612107517299</v>
      </c>
      <c r="AS44">
        <f t="shared" si="26"/>
        <v>0.16627461095157289</v>
      </c>
      <c r="AT44">
        <f t="shared" si="26"/>
        <v>0.11873884257124021</v>
      </c>
      <c r="AU44">
        <f t="shared" si="23"/>
        <v>-18.419598653994484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16.55995663607564</v>
      </c>
      <c r="AK45">
        <f t="shared" si="22"/>
        <v>11.161610383528584</v>
      </c>
      <c r="AL45">
        <f t="shared" si="8"/>
        <v>-2023.8056391471287</v>
      </c>
      <c r="AN45">
        <f t="shared" si="26"/>
        <v>0</v>
      </c>
      <c r="AO45">
        <f t="shared" si="26"/>
        <v>0</v>
      </c>
      <c r="AP45">
        <f t="shared" si="26"/>
        <v>-0.18516392013044911</v>
      </c>
      <c r="AQ45">
        <f t="shared" si="26"/>
        <v>-17.390847599449106</v>
      </c>
      <c r="AR45">
        <f t="shared" si="26"/>
        <v>-17.576011519579556</v>
      </c>
      <c r="AS45">
        <f t="shared" si="26"/>
        <v>0.14187381367622395</v>
      </c>
      <c r="AT45">
        <f t="shared" si="26"/>
        <v>9.5624660539848291E-2</v>
      </c>
      <c r="AU45">
        <f t="shared" si="23"/>
        <v>-17.338513045363484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15.671794161926158</v>
      </c>
      <c r="AK46">
        <f t="shared" si="22"/>
        <v>10.00241341900329</v>
      </c>
      <c r="AL46">
        <f t="shared" si="8"/>
        <v>-2114.8287228891618</v>
      </c>
      <c r="AN46">
        <f t="shared" si="26"/>
        <v>0</v>
      </c>
      <c r="AO46">
        <f t="shared" si="26"/>
        <v>0</v>
      </c>
      <c r="AP46">
        <f t="shared" si="26"/>
        <v>-0.15556272343443045</v>
      </c>
      <c r="AQ46">
        <f t="shared" si="26"/>
        <v>-16.217911933183046</v>
      </c>
      <c r="AR46">
        <f t="shared" si="26"/>
        <v>-16.373474656617475</v>
      </c>
      <c r="AS46">
        <f t="shared" si="26"/>
        <v>0.11987917460018122</v>
      </c>
      <c r="AT46">
        <f t="shared" si="26"/>
        <v>7.6512047841529124E-2</v>
      </c>
      <c r="AU46">
        <f t="shared" si="23"/>
        <v>-16.177083434175763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14.683042792537563</v>
      </c>
      <c r="AK47">
        <f t="shared" si="22"/>
        <v>8.9053878276684575</v>
      </c>
      <c r="AL47">
        <f t="shared" si="8"/>
        <v>-2203.1122721338179</v>
      </c>
      <c r="AN47">
        <f t="shared" si="26"/>
        <v>0</v>
      </c>
      <c r="AO47">
        <f t="shared" si="26"/>
        <v>0</v>
      </c>
      <c r="AP47">
        <f t="shared" si="26"/>
        <v>-0.1299673765751212</v>
      </c>
      <c r="AQ47">
        <f t="shared" si="26"/>
        <v>-15.077918635625633</v>
      </c>
      <c r="AR47">
        <f t="shared" si="26"/>
        <v>-15.207886012200754</v>
      </c>
      <c r="AS47">
        <f t="shared" si="26"/>
        <v>0.10028201851510535</v>
      </c>
      <c r="AT47">
        <f t="shared" si="26"/>
        <v>6.0821880017425368E-2</v>
      </c>
      <c r="AU47">
        <f t="shared" si="23"/>
        <v>-15.046782113668224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13.707499760049259</v>
      </c>
      <c r="AK48">
        <f t="shared" si="22"/>
        <v>7.8775748321908283</v>
      </c>
      <c r="AL48">
        <f t="shared" si="8"/>
        <v>-2286.2992823560489</v>
      </c>
      <c r="AN48">
        <f t="shared" si="26"/>
        <v>0</v>
      </c>
      <c r="AO48">
        <f t="shared" si="26"/>
        <v>0</v>
      </c>
      <c r="AP48">
        <f t="shared" si="26"/>
        <v>-0.10789906236200658</v>
      </c>
      <c r="AQ48">
        <f t="shared" si="26"/>
        <v>-13.965630292718986</v>
      </c>
      <c r="AR48">
        <f t="shared" si="26"/>
        <v>-14.073529355080993</v>
      </c>
      <c r="AS48">
        <f t="shared" si="26"/>
        <v>8.3588633753255828E-2</v>
      </c>
      <c r="AT48">
        <f t="shared" si="26"/>
        <v>4.8037623858364277E-2</v>
      </c>
      <c r="AU48">
        <f t="shared" si="23"/>
        <v>-13.941903097469371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12.742042010954322</v>
      </c>
      <c r="AK49">
        <f t="shared" si="22"/>
        <v>6.9180498489873798</v>
      </c>
      <c r="AL49">
        <f t="shared" si="8"/>
        <v>-2364.986512871621</v>
      </c>
      <c r="AN49">
        <f t="shared" si="26"/>
        <v>0</v>
      </c>
      <c r="AO49">
        <f t="shared" si="26"/>
        <v>0</v>
      </c>
      <c r="AP49">
        <f t="shared" si="26"/>
        <v>-8.8927730049619402E-2</v>
      </c>
      <c r="AQ49">
        <f t="shared" si="26"/>
        <v>-12.894668005022801</v>
      </c>
      <c r="AR49">
        <f t="shared" si="26"/>
        <v>-12.98359573507242</v>
      </c>
      <c r="AS49">
        <f t="shared" si="26"/>
        <v>6.9376117191236084E-2</v>
      </c>
      <c r="AT49">
        <f t="shared" si="26"/>
        <v>3.7666445978246754E-2</v>
      </c>
      <c r="AU49">
        <f t="shared" si="23"/>
        <v>-12.876553171902938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11.802178467733</v>
      </c>
      <c r="AK50">
        <f t="shared" si="22"/>
        <v>6.0261069082205774</v>
      </c>
      <c r="AL50">
        <f t="shared" si="8"/>
        <v>-2437.6339139049664</v>
      </c>
      <c r="AN50">
        <f t="shared" si="26"/>
        <v>0</v>
      </c>
      <c r="AO50">
        <f t="shared" si="26"/>
        <v>0</v>
      </c>
      <c r="AP50">
        <f t="shared" si="26"/>
        <v>-7.2673722020535333E-2</v>
      </c>
      <c r="AQ50">
        <f t="shared" si="26"/>
        <v>-11.864078725220745</v>
      </c>
      <c r="AR50">
        <f t="shared" si="26"/>
        <v>-11.936752447241279</v>
      </c>
      <c r="AS50">
        <f t="shared" si="26"/>
        <v>5.737399775437256E-2</v>
      </c>
      <c r="AT50">
        <f t="shared" si="26"/>
        <v>2.9294748013268059E-2</v>
      </c>
      <c r="AU50">
        <f t="shared" si="23"/>
        <v>-11.850083701473638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10.888641638354841</v>
      </c>
      <c r="AK51">
        <f t="shared" si="22"/>
        <v>5.1999544154792678</v>
      </c>
      <c r="AL51">
        <f t="shared" si="8"/>
        <v>-2499.6657818680615</v>
      </c>
      <c r="AN51">
        <f t="shared" si="26"/>
        <v>0</v>
      </c>
      <c r="AO51">
        <f t="shared" si="26"/>
        <v>0</v>
      </c>
      <c r="AP51">
        <f t="shared" si="26"/>
        <v>-5.8808028317824022E-2</v>
      </c>
      <c r="AQ51">
        <f t="shared" si="26"/>
        <v>-10.860701936369777</v>
      </c>
      <c r="AR51">
        <f t="shared" si="26"/>
        <v>-10.919509964687601</v>
      </c>
      <c r="AS51">
        <f t="shared" si="26"/>
        <v>4.7261621371058729E-2</v>
      </c>
      <c r="AT51">
        <f t="shared" si="26"/>
        <v>2.2570150152198199E-2</v>
      </c>
      <c r="AU51">
        <f t="shared" si="23"/>
        <v>-10.849678193164344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9.9897759659537968</v>
      </c>
      <c r="AK52">
        <f t="shared" si="22"/>
        <v>4.4377495007944283</v>
      </c>
      <c r="AL52">
        <f t="shared" si="8"/>
        <v>-2555.3116343645929</v>
      </c>
      <c r="AN52">
        <f t="shared" si="26"/>
        <v>0</v>
      </c>
      <c r="AO52">
        <f t="shared" si="26"/>
        <v>0</v>
      </c>
      <c r="AP52">
        <f t="shared" si="26"/>
        <v>-4.7026221939010536E-2</v>
      </c>
      <c r="AQ52">
        <f t="shared" si="26"/>
        <v>-9.9117490409892426</v>
      </c>
      <c r="AR52">
        <f t="shared" si="26"/>
        <v>-9.9587752629282527</v>
      </c>
      <c r="AS52">
        <f t="shared" si="26"/>
        <v>3.8714409356031834E-2</v>
      </c>
      <c r="AT52">
        <f t="shared" si="26"/>
        <v>1.7198068443057216E-2</v>
      </c>
      <c r="AU52">
        <f t="shared" si="23"/>
        <v>-9.9028627851291642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9.1341365674035515</v>
      </c>
      <c r="AK53">
        <f t="shared" si="22"/>
        <v>3.738465183177663</v>
      </c>
      <c r="AL53">
        <f t="shared" si="8"/>
        <v>-2587.8211688945958</v>
      </c>
      <c r="AN53">
        <f t="shared" si="26"/>
        <v>0</v>
      </c>
      <c r="AO53">
        <f t="shared" si="26"/>
        <v>0</v>
      </c>
      <c r="AP53">
        <f t="shared" si="26"/>
        <v>-3.708692854450326E-2</v>
      </c>
      <c r="AQ53">
        <f t="shared" si="26"/>
        <v>-8.9617852674585166</v>
      </c>
      <c r="AR53">
        <f t="shared" si="26"/>
        <v>-8.9988721960030205</v>
      </c>
      <c r="AS53">
        <f t="shared" si="26"/>
        <v>3.1605769398413634E-2</v>
      </c>
      <c r="AT53">
        <f t="shared" si="26"/>
        <v>1.2935767667977669E-2</v>
      </c>
      <c r="AU53">
        <f t="shared" si="23"/>
        <v>-8.9543306589366303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8.2674884160426885</v>
      </c>
      <c r="AK54">
        <f t="shared" si="22"/>
        <v>3.0990756234594139</v>
      </c>
      <c r="AL54">
        <f t="shared" si="8"/>
        <v>-2589.2803355568535</v>
      </c>
      <c r="AN54">
        <f t="shared" si="26"/>
        <v>0</v>
      </c>
      <c r="AO54">
        <f t="shared" si="26"/>
        <v>0</v>
      </c>
      <c r="AP54">
        <f t="shared" si="26"/>
        <v>-2.8779304162994197E-2</v>
      </c>
      <c r="AQ54">
        <f t="shared" si="26"/>
        <v>-8.005783208044134</v>
      </c>
      <c r="AR54">
        <f t="shared" si="26"/>
        <v>-8.0345625122071294</v>
      </c>
      <c r="AS54">
        <f t="shared" si="26"/>
        <v>2.5541972848352901E-2</v>
      </c>
      <c r="AT54">
        <f t="shared" si="26"/>
        <v>9.5744319732934922E-3</v>
      </c>
      <c r="AU54">
        <f t="shared" si="23"/>
        <v>-7.9994461073854808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7.3858753049943111</v>
      </c>
      <c r="AK55">
        <f t="shared" si="22"/>
        <v>2.5203514343364257</v>
      </c>
      <c r="AL55">
        <f t="shared" si="8"/>
        <v>-2555.053623597466</v>
      </c>
      <c r="AN55">
        <f t="shared" si="26"/>
        <v>0</v>
      </c>
      <c r="AO55">
        <f t="shared" si="26"/>
        <v>0</v>
      </c>
      <c r="AP55">
        <f t="shared" si="26"/>
        <v>-2.1912167245145761E-2</v>
      </c>
      <c r="AQ55">
        <f t="shared" si="26"/>
        <v>-7.0533639407160793</v>
      </c>
      <c r="AR55">
        <f t="shared" si="26"/>
        <v>-7.0752761079612245</v>
      </c>
      <c r="AS55">
        <f t="shared" si="26"/>
        <v>2.0373460066030021E-2</v>
      </c>
      <c r="AT55">
        <f t="shared" si="26"/>
        <v>6.9522266731328478E-3</v>
      </c>
      <c r="AU55">
        <f t="shared" si="23"/>
        <v>-7.0479504212220609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6.4998747415644509</v>
      </c>
      <c r="AK56">
        <f t="shared" si="22"/>
        <v>2.0033401629868242</v>
      </c>
      <c r="AL56">
        <f t="shared" si="8"/>
        <v>-2469.2987239358017</v>
      </c>
      <c r="AN56">
        <f t="shared" si="26"/>
        <v>0</v>
      </c>
      <c r="AO56">
        <f t="shared" si="26"/>
        <v>0</v>
      </c>
      <c r="AP56">
        <f t="shared" si="26"/>
        <v>-1.6325678244404958E-2</v>
      </c>
      <c r="AQ56">
        <f t="shared" si="26"/>
        <v>-6.0862248910013435</v>
      </c>
      <c r="AR56">
        <f t="shared" si="26"/>
        <v>-6.1025505692457482</v>
      </c>
      <c r="AS56">
        <f t="shared" si="26"/>
        <v>1.6008468506859098E-2</v>
      </c>
      <c r="AT56">
        <f t="shared" si="26"/>
        <v>4.9340039897417384E-3</v>
      </c>
      <c r="AU56">
        <f t="shared" si="23"/>
        <v>-6.0816080967491484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5.5920381060445479</v>
      </c>
      <c r="AK57">
        <f t="shared" si="22"/>
        <v>1.5483489310773124</v>
      </c>
      <c r="AL57">
        <f t="shared" si="8"/>
        <v>-2330.2923148484706</v>
      </c>
      <c r="AN57">
        <f t="shared" si="26"/>
        <v>0</v>
      </c>
      <c r="AO57">
        <f t="shared" si="26"/>
        <v>0</v>
      </c>
      <c r="AP57">
        <f t="shared" si="26"/>
        <v>-1.1866650366260634E-2</v>
      </c>
      <c r="AQ57">
        <f t="shared" si="26"/>
        <v>-5.128166163837494</v>
      </c>
      <c r="AR57">
        <f t="shared" si="26"/>
        <v>-5.1400328142037548</v>
      </c>
      <c r="AS57">
        <f t="shared" si="26"/>
        <v>1.2296935582427584E-2</v>
      </c>
      <c r="AT57">
        <f t="shared" si="26"/>
        <v>3.4048314234478576E-3</v>
      </c>
      <c r="AU57">
        <f t="shared" si="23"/>
        <v>-5.1243310471978791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4.6869279629831944</v>
      </c>
      <c r="AK58">
        <f t="shared" si="22"/>
        <v>1.156906263654194</v>
      </c>
      <c r="AL58">
        <f t="shared" si="8"/>
        <v>-2136.7936998361051</v>
      </c>
      <c r="AN58">
        <f t="shared" si="26"/>
        <v>0</v>
      </c>
      <c r="AO58">
        <f t="shared" si="26"/>
        <v>0</v>
      </c>
      <c r="AP58">
        <f t="shared" si="26"/>
        <v>-8.3900392206531175E-3</v>
      </c>
      <c r="AQ58">
        <f t="shared" si="26"/>
        <v>-4.1984641704759538</v>
      </c>
      <c r="AR58">
        <f t="shared" si="26"/>
        <v>-4.2068542096966066</v>
      </c>
      <c r="AS58">
        <f t="shared" si="26"/>
        <v>9.2023136522928189E-3</v>
      </c>
      <c r="AT58">
        <f t="shared" si="26"/>
        <v>2.2714695827481483E-3</v>
      </c>
      <c r="AU58">
        <f t="shared" si="23"/>
        <v>-4.1953804264615657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3.8045014911417567</v>
      </c>
      <c r="AK59">
        <f t="shared" si="22"/>
        <v>0.82882130624537043</v>
      </c>
      <c r="AL59">
        <f t="shared" si="8"/>
        <v>-1900.7362986547651</v>
      </c>
      <c r="AN59">
        <f t="shared" si="26"/>
        <v>0</v>
      </c>
      <c r="AO59">
        <f t="shared" si="26"/>
        <v>0</v>
      </c>
      <c r="AP59">
        <f t="shared" si="26"/>
        <v>-5.7489795035294755E-3</v>
      </c>
      <c r="AQ59">
        <f t="shared" si="26"/>
        <v>-3.3344317580242393</v>
      </c>
      <c r="AR59">
        <f t="shared" si="26"/>
        <v>-3.3401807375277692</v>
      </c>
      <c r="AS59">
        <f t="shared" si="26"/>
        <v>6.6694264742828994E-3</v>
      </c>
      <c r="AT59">
        <f t="shared" si="26"/>
        <v>1.4529532384711169E-3</v>
      </c>
      <c r="AU59">
        <f t="shared" si="23"/>
        <v>-3.3320583578150149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2.9826793657615642</v>
      </c>
      <c r="AK60">
        <f t="shared" si="22"/>
        <v>0.56250620186544742</v>
      </c>
      <c r="AL60">
        <f t="shared" si="8"/>
        <v>-1638.8749705281832</v>
      </c>
      <c r="AN60">
        <f t="shared" si="26"/>
        <v>0</v>
      </c>
      <c r="AO60">
        <f t="shared" si="26"/>
        <v>0</v>
      </c>
      <c r="AP60">
        <f t="shared" si="26"/>
        <v>-3.798219845505801E-3</v>
      </c>
      <c r="AQ60">
        <f t="shared" si="26"/>
        <v>-2.5669347884422917</v>
      </c>
      <c r="AR60">
        <f t="shared" si="26"/>
        <v>-2.5707330082877973</v>
      </c>
      <c r="AS60">
        <f t="shared" si="26"/>
        <v>4.6685205793680438E-3</v>
      </c>
      <c r="AT60">
        <f t="shared" si="26"/>
        <v>8.8044052256367291E-4</v>
      </c>
      <c r="AU60">
        <f t="shared" si="23"/>
        <v>-2.5651840471858653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2.2528701524934749</v>
      </c>
      <c r="AK61">
        <f t="shared" si="22"/>
        <v>0.35371864626213789</v>
      </c>
      <c r="AL61">
        <f t="shared" si="8"/>
        <v>-1362.5337227106302</v>
      </c>
      <c r="AN61">
        <f t="shared" si="26"/>
        <v>0</v>
      </c>
      <c r="AO61">
        <f t="shared" si="26"/>
        <v>0</v>
      </c>
      <c r="AP61">
        <f t="shared" si="26"/>
        <v>-2.404659278382609E-3</v>
      </c>
      <c r="AQ61">
        <f t="shared" si="26"/>
        <v>-1.9053915272539645</v>
      </c>
      <c r="AR61">
        <f t="shared" si="26"/>
        <v>-1.9077961865323472</v>
      </c>
      <c r="AS61">
        <f t="shared" si="26"/>
        <v>3.1484068336737037E-3</v>
      </c>
      <c r="AT61">
        <f t="shared" si="26"/>
        <v>4.9432507322134803E-4</v>
      </c>
      <c r="AU61">
        <f t="shared" si="23"/>
        <v>-1.9041534546254522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1.624976673728237</v>
      </c>
      <c r="AK62">
        <f t="shared" si="22"/>
        <v>0.19601773558759461</v>
      </c>
      <c r="AL62">
        <f t="shared" si="8"/>
        <v>-1085.9725818471336</v>
      </c>
      <c r="AN62">
        <f t="shared" si="26"/>
        <v>0</v>
      </c>
      <c r="AO62">
        <f t="shared" si="26"/>
        <v>0</v>
      </c>
      <c r="AP62">
        <f t="shared" si="26"/>
        <v>-1.4476094329687874E-3</v>
      </c>
      <c r="AQ62">
        <f t="shared" si="26"/>
        <v>-1.3558752154888229</v>
      </c>
      <c r="AR62">
        <f t="shared" si="26"/>
        <v>-1.3573228249217919</v>
      </c>
      <c r="AS62">
        <f t="shared" si="26"/>
        <v>2.0276070546465961E-3</v>
      </c>
      <c r="AT62">
        <f t="shared" si="26"/>
        <v>2.445862454144542E-4</v>
      </c>
      <c r="AU62">
        <f t="shared" si="23"/>
        <v>-1.3550506316217306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1.1055048105551388</v>
      </c>
      <c r="AK63">
        <f t="shared" si="22"/>
        <v>8.2269368426618014E-2</v>
      </c>
      <c r="AL63">
        <f t="shared" si="8"/>
        <v>-819.50963668566442</v>
      </c>
      <c r="AN63">
        <f t="shared" si="26"/>
        <v>0</v>
      </c>
      <c r="AO63">
        <f t="shared" si="26"/>
        <v>0</v>
      </c>
      <c r="AP63">
        <f t="shared" si="26"/>
        <v>-8.2283108680387235E-4</v>
      </c>
      <c r="AQ63">
        <f t="shared" si="26"/>
        <v>-0.91350450253350424</v>
      </c>
      <c r="AR63">
        <f t="shared" si="26"/>
        <v>-0.91432733362030816</v>
      </c>
      <c r="AS63">
        <f t="shared" si="26"/>
        <v>1.2316272140719712E-3</v>
      </c>
      <c r="AT63">
        <f t="shared" si="26"/>
        <v>9.1655135347493239E-5</v>
      </c>
      <c r="AU63">
        <f t="shared" si="23"/>
        <v>-0.91300405127088868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0.68995949812842761</v>
      </c>
      <c r="AK64">
        <f t="shared" si="22"/>
        <v>4.8840316877582883E-3</v>
      </c>
      <c r="AL64">
        <f t="shared" si="8"/>
        <v>-579.81853939330665</v>
      </c>
      <c r="AN64">
        <f t="shared" si="26"/>
        <v>0</v>
      </c>
      <c r="AO64">
        <f t="shared" si="26"/>
        <v>0</v>
      </c>
      <c r="AP64">
        <f t="shared" si="26"/>
        <v>-4.3881933546073066E-4</v>
      </c>
      <c r="AQ64">
        <f t="shared" si="26"/>
        <v>-0.57700914324967023</v>
      </c>
      <c r="AR64">
        <f t="shared" si="26"/>
        <v>-0.57744796258513098</v>
      </c>
      <c r="AS64">
        <f t="shared" si="26"/>
        <v>6.8631614391787758E-4</v>
      </c>
      <c r="AT64">
        <f t="shared" si="26"/>
        <v>4.8582413950493361E-6</v>
      </c>
      <c r="AU64">
        <f t="shared" si="23"/>
        <v>-0.5767567881998179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0.37741538931656571</v>
      </c>
      <c r="AK65">
        <f t="shared" si="22"/>
        <v>-4.3413133181231647E-2</v>
      </c>
      <c r="AL65">
        <f t="shared" si="8"/>
        <v>-352.56088706402005</v>
      </c>
      <c r="AN65">
        <f t="shared" si="26"/>
        <v>0</v>
      </c>
      <c r="AO65">
        <f t="shared" si="26"/>
        <v>0</v>
      </c>
      <c r="AP65">
        <f t="shared" si="26"/>
        <v>-2.3129013978429695E-4</v>
      </c>
      <c r="AQ65">
        <f t="shared" si="26"/>
        <v>-0.31318961704948339</v>
      </c>
      <c r="AR65">
        <f t="shared" si="26"/>
        <v>-0.31342090718926763</v>
      </c>
      <c r="AS65">
        <f t="shared" si="26"/>
        <v>3.3519860243561933E-4</v>
      </c>
      <c r="AT65">
        <f t="shared" si="26"/>
        <v>-3.8557043463573293E-5</v>
      </c>
      <c r="AU65">
        <f t="shared" si="23"/>
        <v>-0.31312426563029555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0.13498090818064101</v>
      </c>
      <c r="AK66">
        <f t="shared" si="22"/>
        <v>-6.9832210433391245E-2</v>
      </c>
      <c r="AL66">
        <f t="shared" si="8"/>
        <v>-212.18067649768088</v>
      </c>
      <c r="AN66">
        <f t="shared" si="26"/>
        <v>0</v>
      </c>
      <c r="AO66">
        <f t="shared" si="26"/>
        <v>0</v>
      </c>
      <c r="AP66">
        <f t="shared" si="26"/>
        <v>-1.2035033778459271E-4</v>
      </c>
      <c r="AQ66">
        <f t="shared" si="26"/>
        <v>-0.16818725012091101</v>
      </c>
      <c r="AR66">
        <f t="shared" si="26"/>
        <v>-0.16830760045869561</v>
      </c>
      <c r="AS66">
        <f t="shared" si="26"/>
        <v>1.0703773675030367E-4</v>
      </c>
      <c r="AT66">
        <f t="shared" si="26"/>
        <v>-5.5375844316130937E-5</v>
      </c>
      <c r="AU66">
        <f t="shared" si="23"/>
        <v>-0.16825593856626142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</v>
      </c>
      <c r="S67">
        <f t="shared" ref="S67:S98" si="28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29">S67*Z67</f>
        <v>-1.1416562458599602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-126.1263305752436</v>
      </c>
      <c r="AI67">
        <f t="shared" ref="AI67:AI98" si="33">SUM(AE67:AH67)</f>
        <v>-126.21351860550011</v>
      </c>
      <c r="AJ67">
        <f t="shared" ref="AJ67:AJ98" si="34">AB67-AC67</f>
        <v>9.0723314880156725E-3</v>
      </c>
      <c r="AK67">
        <f t="shared" si="22"/>
        <v>-7.9280874006036117E-2</v>
      </c>
      <c r="AL67">
        <f t="shared" ref="AL67:AL98" si="35">SUM(AI67:AK67)</f>
        <v>-126.28372714801813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-8.9300175003583213E-2</v>
      </c>
      <c r="AR67">
        <f t="shared" si="36"/>
        <v>-8.9361906018230311E-2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-8.9411615187640139E-2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</v>
      </c>
      <c r="S68">
        <f t="shared" si="28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29"/>
        <v>-1.08888952922703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-74.058632568563723</v>
      </c>
      <c r="AI68">
        <f t="shared" si="33"/>
        <v>-74.107919402233392</v>
      </c>
      <c r="AJ68">
        <f t="shared" si="34"/>
        <v>-5.27667166329302E-2</v>
      </c>
      <c r="AK68">
        <f t="shared" si="22"/>
        <v>-7.9915937210197213E-2</v>
      </c>
      <c r="AL68">
        <f t="shared" si="35"/>
        <v>-74.240602056076526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-4.6817068384757021E-2</v>
      </c>
      <c r="AR68">
        <f t="shared" si="36"/>
        <v>-4.6848225658154483E-2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-4.6932102617031547E-2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</v>
      </c>
      <c r="S69">
        <f t="shared" si="28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29"/>
        <v>-1.0088611586506138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-42.764133172838513</v>
      </c>
      <c r="AI69">
        <f t="shared" si="33"/>
        <v>-42.791545071585062</v>
      </c>
      <c r="AJ69">
        <f t="shared" si="34"/>
        <v>-8.0028370576416208E-2</v>
      </c>
      <c r="AK69">
        <f t="shared" si="22"/>
        <v>-7.6222267045892106E-2</v>
      </c>
      <c r="AL69">
        <f t="shared" si="35"/>
        <v>-42.947795709207369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-2.4137382746247112E-2</v>
      </c>
      <c r="AR69">
        <f t="shared" si="36"/>
        <v>-2.4152854859037814E-2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-2.4241047490685268E-2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</v>
      </c>
      <c r="S70">
        <f t="shared" si="28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29"/>
        <v>-0.91974368518152816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-24.32430624249821</v>
      </c>
      <c r="AI70">
        <f t="shared" si="33"/>
        <v>-24.339281869136041</v>
      </c>
      <c r="AJ70">
        <f t="shared" si="34"/>
        <v>-8.9117473469085606E-2</v>
      </c>
      <c r="AK70">
        <f t="shared" si="22"/>
        <v>-7.062028110554297E-2</v>
      </c>
      <c r="AL70">
        <f t="shared" si="35"/>
        <v>-24.499019623710669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-1.2258376150655548E-2</v>
      </c>
      <c r="AR70">
        <f t="shared" si="36"/>
        <v>-1.2265923205136288E-2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-1.2346423979198067E-2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</v>
      </c>
      <c r="S71">
        <f t="shared" si="28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29"/>
        <v>-0.83088165399706482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-13.5980172758065</v>
      </c>
      <c r="AI71">
        <f t="shared" si="33"/>
        <v>-13.606044137540051</v>
      </c>
      <c r="AJ71">
        <f t="shared" si="34"/>
        <v>-8.8862031184463341E-2</v>
      </c>
      <c r="AK71">
        <f t="shared" si="22"/>
        <v>-6.4382057962706976E-2</v>
      </c>
      <c r="AL71">
        <f t="shared" si="35"/>
        <v>-13.759288226687222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-6.1185716066471567E-3</v>
      </c>
      <c r="AR71">
        <f t="shared" si="36"/>
        <v>-6.122183377929487E-3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-6.1911371756578236E-3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</v>
      </c>
      <c r="S72">
        <f t="shared" si="28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29"/>
        <v>-0.74671414762592758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-7.4597051954472802</v>
      </c>
      <c r="AI72">
        <f t="shared" si="33"/>
        <v>-7.4639219359657716</v>
      </c>
      <c r="AJ72">
        <f t="shared" si="34"/>
        <v>-8.4167506371137235E-2</v>
      </c>
      <c r="AK72">
        <f t="shared" si="22"/>
        <v>-5.8161715779794544E-2</v>
      </c>
      <c r="AL72">
        <f t="shared" si="35"/>
        <v>-7.6062511581167032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-2.9969403598817607E-3</v>
      </c>
      <c r="AR72">
        <f t="shared" si="36"/>
        <v>-2.9986344375317366E-3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-3.0558152749882933E-3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</v>
      </c>
      <c r="S73">
        <f t="shared" si="28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29"/>
        <v>-0.66909851836278722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-4.0153165224262288</v>
      </c>
      <c r="AI73">
        <f t="shared" si="33"/>
        <v>-4.0174834372783224</v>
      </c>
      <c r="AJ73">
        <f t="shared" si="34"/>
        <v>-7.7615629263140362E-2</v>
      </c>
      <c r="AK73">
        <f t="shared" ref="AK73:AK98" si="49">G73*SUM(AB73:AB73, AE73:AF73)</f>
        <v>-5.2269990333814936E-2</v>
      </c>
      <c r="AL73">
        <f t="shared" si="35"/>
        <v>-4.1473690568752772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-1.4403173723348591E-3</v>
      </c>
      <c r="AR73">
        <f t="shared" si="36"/>
        <v>-1.4410946572857239E-3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-1.4876853838889984E-3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</v>
      </c>
      <c r="S74">
        <f t="shared" si="28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29"/>
        <v>-0.5985633271431382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-2.1144153417810685</v>
      </c>
      <c r="AI74">
        <f t="shared" si="33"/>
        <v>-2.1155033798137506</v>
      </c>
      <c r="AJ74">
        <f t="shared" si="34"/>
        <v>-7.0535191219649018E-2</v>
      </c>
      <c r="AK74">
        <f t="shared" si="49"/>
        <v>-4.6836896285395113E-2</v>
      </c>
      <c r="AL74">
        <f t="shared" si="35"/>
        <v>-2.2328754673187947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-6.7719024232616059E-4</v>
      </c>
      <c r="AR74">
        <f t="shared" si="36"/>
        <v>-6.7753871158120844E-4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-7.151298275787474E-4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</v>
      </c>
      <c r="S75">
        <f t="shared" si="28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29"/>
        <v>-0.53497667042833585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-1.0888047817878079</v>
      </c>
      <c r="AI75">
        <f t="shared" si="33"/>
        <v>-1.0893375370492691</v>
      </c>
      <c r="AJ75">
        <f t="shared" si="34"/>
        <v>-6.3586656714802348E-2</v>
      </c>
      <c r="AK75">
        <f t="shared" si="49"/>
        <v>-4.1899432900019677E-2</v>
      </c>
      <c r="AL75">
        <f t="shared" si="35"/>
        <v>-1.1948236266640913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-3.113525215352722E-4</v>
      </c>
      <c r="AR75">
        <f t="shared" si="36"/>
        <v>-3.1150486720530566E-4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-3.4166946653278296E-4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</v>
      </c>
      <c r="S76">
        <f t="shared" si="28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29"/>
        <v>-0.47790958816672074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-0.54719221622020742</v>
      </c>
      <c r="AI76">
        <f t="shared" si="33"/>
        <v>-0.54744604782094386</v>
      </c>
      <c r="AJ76">
        <f t="shared" si="34"/>
        <v>-5.706708226161511E-2</v>
      </c>
      <c r="AK76">
        <f t="shared" si="49"/>
        <v>-3.7448366929983511E-2</v>
      </c>
      <c r="AL76">
        <f t="shared" si="35"/>
        <v>-0.64196149701254257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-1.3970895879720802E-4</v>
      </c>
      <c r="AR76">
        <f t="shared" si="36"/>
        <v>-1.3977376700828544E-4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-1.6390542423108244E-4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</v>
      </c>
      <c r="S77">
        <f t="shared" si="28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29"/>
        <v>-0.42681855178341943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-0.26753337368590913</v>
      </c>
      <c r="AI77">
        <f t="shared" si="33"/>
        <v>-0.26765090028379523</v>
      </c>
      <c r="AJ77">
        <f t="shared" si="34"/>
        <v>-5.1091036383301314E-2</v>
      </c>
      <c r="AK77">
        <f t="shared" si="49"/>
        <v>-3.3453671171670453E-2</v>
      </c>
      <c r="AL77">
        <f t="shared" si="35"/>
        <v>-0.35219560783876702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-6.0987985530652838E-5</v>
      </c>
      <c r="AR77">
        <f t="shared" si="36"/>
        <v>-6.1014777367322012E-5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-8.0287929460523723E-5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</v>
      </c>
      <c r="S78">
        <f t="shared" si="28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29"/>
        <v>-0.38113780285636206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-0.12717222860505914</v>
      </c>
      <c r="AI78">
        <f t="shared" si="33"/>
        <v>-0.12722499382266386</v>
      </c>
      <c r="AJ78">
        <f t="shared" si="34"/>
        <v>-4.5680748927057369E-2</v>
      </c>
      <c r="AK78">
        <f t="shared" si="49"/>
        <v>-2.9877298624839364E-2</v>
      </c>
      <c r="AL78">
        <f t="shared" si="35"/>
        <v>-0.2027830413745606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-2.5884547769582777E-5</v>
      </c>
      <c r="AR78">
        <f t="shared" si="36"/>
        <v>-2.5895287565610913E-5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-4.1274320493525441E-5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</v>
      </c>
      <c r="S79">
        <f t="shared" si="28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29"/>
        <v>-0.34032285087503522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-5.8588049111129199E-2</v>
      </c>
      <c r="AI79">
        <f t="shared" si="33"/>
        <v>-5.8610992652002314E-2</v>
      </c>
      <c r="AJ79">
        <f t="shared" si="34"/>
        <v>-4.0814951981326841E-2</v>
      </c>
      <c r="AK79">
        <f t="shared" si="49"/>
        <v>-2.6679646199945346E-2</v>
      </c>
      <c r="AL79">
        <f t="shared" si="35"/>
        <v>-0.12610559083327449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-1.0647295660846789E-5</v>
      </c>
      <c r="AR79">
        <f t="shared" si="36"/>
        <v>-1.0651465225576951E-5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-2.2917361654095293E-5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</v>
      </c>
      <c r="S80">
        <f t="shared" si="28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29"/>
        <v>-0.3038684655554314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-2.6113701859728035E-2</v>
      </c>
      <c r="AI80">
        <f t="shared" si="33"/>
        <v>-2.6123359114262553E-2</v>
      </c>
      <c r="AJ80">
        <f t="shared" si="34"/>
        <v>-3.6454385319603821E-2</v>
      </c>
      <c r="AK80">
        <f t="shared" si="49"/>
        <v>-2.3822599561252468E-2</v>
      </c>
      <c r="AL80">
        <f t="shared" si="35"/>
        <v>-8.6400343995118839E-2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-4.2372169007348152E-6</v>
      </c>
      <c r="AR80">
        <f t="shared" si="36"/>
        <v>-4.2387838896798594E-6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-1.4019345084505463E-5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</v>
      </c>
      <c r="S81">
        <f t="shared" si="28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29"/>
        <v>-0.27131463793727439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-1.1266695684528753E-2</v>
      </c>
      <c r="AI81">
        <f t="shared" si="33"/>
        <v>-1.1270623018675662E-2</v>
      </c>
      <c r="AJ81">
        <f t="shared" si="34"/>
        <v>-3.2553827618157005E-2</v>
      </c>
      <c r="AK81">
        <f t="shared" si="49"/>
        <v>-2.1270792588880202E-2</v>
      </c>
      <c r="AL81">
        <f t="shared" si="35"/>
        <v>-6.5095243225712876E-2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-1.632265479220369E-6</v>
      </c>
      <c r="AR81">
        <f t="shared" si="36"/>
        <v>-1.6328344527803957E-6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-9.4306903597910479E-6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</v>
      </c>
      <c r="S82">
        <f t="shared" si="28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29"/>
        <v>-0.24224656945716633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-4.6956728745329024E-3</v>
      </c>
      <c r="AI82">
        <f t="shared" si="33"/>
        <v>-4.6972130989010753E-3</v>
      </c>
      <c r="AJ82">
        <f t="shared" si="34"/>
        <v>-2.9068068480108067E-2</v>
      </c>
      <c r="AK82">
        <f t="shared" si="49"/>
        <v>-1.8992024655609209E-2</v>
      </c>
      <c r="AL82">
        <f t="shared" si="35"/>
        <v>-5.2757306234618349E-2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-6.0739895876548065E-7</v>
      </c>
      <c r="AR82">
        <f t="shared" si="36"/>
        <v>-6.0759819127219278E-7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-6.8243111755024892E-6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</v>
      </c>
      <c r="S83">
        <f t="shared" si="28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29"/>
        <v>-0.21629208690470791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-1.8866711631076623E-3</v>
      </c>
      <c r="AI83">
        <f t="shared" si="33"/>
        <v>-1.8872526496505999E-3</v>
      </c>
      <c r="AJ83">
        <f t="shared" si="34"/>
        <v>-2.5954482552458413E-2</v>
      </c>
      <c r="AK83">
        <f t="shared" si="49"/>
        <v>-1.6957259862001646E-2</v>
      </c>
      <c r="AL83">
        <f t="shared" si="35"/>
        <v>-4.4798995064110655E-2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-2.1789857891970945E-7</v>
      </c>
      <c r="AR83">
        <f t="shared" si="36"/>
        <v>-2.1796573693528984E-7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-5.174000404724342E-6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</v>
      </c>
      <c r="S84">
        <f t="shared" si="28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29"/>
        <v>-0.19311811734666431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-7.2938938959341069E-4</v>
      </c>
      <c r="AI84">
        <f t="shared" si="33"/>
        <v>-7.2960036657612217E-4</v>
      </c>
      <c r="AJ84">
        <f t="shared" si="34"/>
        <v>-2.31739695580436E-2</v>
      </c>
      <c r="AK84">
        <f t="shared" si="49"/>
        <v>-1.5140446083329555E-2</v>
      </c>
      <c r="AL84">
        <f t="shared" si="35"/>
        <v>-3.9044016007949274E-2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-7.5214159211871894E-8</v>
      </c>
      <c r="AR84">
        <f t="shared" si="36"/>
        <v>-7.5235915021037898E-8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-4.0261935232287641E-6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</v>
      </c>
      <c r="S85">
        <f t="shared" si="28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29"/>
        <v>-0.17242695376026776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-2.7087958838051675E-4</v>
      </c>
      <c r="AI85">
        <f t="shared" si="33"/>
        <v>-2.7095301579921089E-4</v>
      </c>
      <c r="AJ85">
        <f t="shared" si="34"/>
        <v>-2.0691163586396555E-2</v>
      </c>
      <c r="AK85">
        <f t="shared" si="49"/>
        <v>-1.3518268214266504E-2</v>
      </c>
      <c r="AL85">
        <f t="shared" si="35"/>
        <v>-3.4480384816462269E-2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-2.4940113287107254E-8</v>
      </c>
      <c r="AR85">
        <f t="shared" si="36"/>
        <v>-2.4946873811780079E-8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-3.1746382540186776E-6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</v>
      </c>
      <c r="S86">
        <f t="shared" si="28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29"/>
        <v>-0.15395265834274194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-9.6462805469861869E-5</v>
      </c>
      <c r="AI86">
        <f t="shared" si="33"/>
        <v>-9.648726721163414E-5</v>
      </c>
      <c r="AJ86">
        <f t="shared" si="34"/>
        <v>-1.8474295417525821E-2</v>
      </c>
      <c r="AK86">
        <f t="shared" si="49"/>
        <v>-1.2069886763218744E-2</v>
      </c>
      <c r="AL86">
        <f t="shared" si="35"/>
        <v>-3.0640669447956199E-2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-7.9298323723105774E-9</v>
      </c>
      <c r="AR86">
        <f t="shared" si="36"/>
        <v>-7.9318432770405805E-9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-2.5188503622112063E-6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</v>
      </c>
      <c r="S87">
        <f t="shared" si="28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29"/>
        <v>-0.1374577373818251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-3.2865441553969642E-5</v>
      </c>
      <c r="AI87">
        <f t="shared" si="33"/>
        <v>-3.287322595754721E-5</v>
      </c>
      <c r="AJ87">
        <f t="shared" si="34"/>
        <v>-1.6494920960916842E-2</v>
      </c>
      <c r="AK87">
        <f t="shared" si="49"/>
        <v>-1.0776686083991937E-2</v>
      </c>
      <c r="AL87">
        <f t="shared" si="35"/>
        <v>-2.7304480270866328E-2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-2.4122680636880952E-9</v>
      </c>
      <c r="AR87">
        <f t="shared" si="36"/>
        <v>-2.4128394258015231E-9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-2.0041028703311895E-6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</v>
      </c>
      <c r="S88">
        <f t="shared" si="28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29"/>
        <v>-0.12273012471306712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-1.0689859755666277E-5</v>
      </c>
      <c r="AI88">
        <f t="shared" si="33"/>
        <v>-1.0692221385330236E-5</v>
      </c>
      <c r="AJ88">
        <f t="shared" si="34"/>
        <v>-1.4727612668757981E-2</v>
      </c>
      <c r="AK88">
        <f t="shared" si="49"/>
        <v>-9.622041616727757E-3</v>
      </c>
      <c r="AL88">
        <f t="shared" si="35"/>
        <v>-2.4360346506871067E-2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-7.0055152145238406E-10</v>
      </c>
      <c r="AR88">
        <f t="shared" si="36"/>
        <v>-7.0070628898834888E-10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-1.5964360804125562E-6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</v>
      </c>
      <c r="S89">
        <f t="shared" si="28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29"/>
        <v>-0.10958046909127392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-3.3245076284671614E-6</v>
      </c>
      <c r="AI89">
        <f t="shared" si="33"/>
        <v>-3.3251833880202469E-6</v>
      </c>
      <c r="AJ89">
        <f t="shared" si="34"/>
        <v>-1.3149655621793196E-2</v>
      </c>
      <c r="AK89">
        <f t="shared" si="49"/>
        <v>-8.5911087299146982E-3</v>
      </c>
      <c r="AL89">
        <f t="shared" si="35"/>
        <v>-2.1744089535095913E-2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-1.9452587799788998E-10</v>
      </c>
      <c r="AR89">
        <f t="shared" si="36"/>
        <v>-1.9456541850585988E-10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-1.2723051292950416E-6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</v>
      </c>
      <c r="S90">
        <f t="shared" si="28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29"/>
        <v>-9.7839704712277736E-2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-9.7445015047894775E-7</v>
      </c>
      <c r="AI90">
        <f t="shared" si="33"/>
        <v>-9.7463192736126298E-7</v>
      </c>
      <c r="AJ90">
        <f t="shared" si="34"/>
        <v>-1.1740764378996182E-2</v>
      </c>
      <c r="AK90">
        <f t="shared" si="49"/>
        <v>-7.6706328363891751E-3</v>
      </c>
      <c r="AL90">
        <f t="shared" si="35"/>
        <v>-1.9412371847312718E-2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-5.0908658694502525E-11</v>
      </c>
      <c r="AR90">
        <f t="shared" si="36"/>
        <v>-5.0918155349878676E-11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-1.0141696959458402E-6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</v>
      </c>
      <c r="S91">
        <f t="shared" si="28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29"/>
        <v>-8.7356879251113143E-2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-2.683148649831808E-7</v>
      </c>
      <c r="AI91">
        <f t="shared" si="33"/>
        <v>-2.6836066666418139E-7</v>
      </c>
      <c r="AJ91">
        <f t="shared" si="34"/>
        <v>-1.0482825461164594E-2</v>
      </c>
      <c r="AK91">
        <f t="shared" si="49"/>
        <v>-6.848779329859442E-3</v>
      </c>
      <c r="AL91">
        <f t="shared" si="35"/>
        <v>-1.7331873151690699E-2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-1.2515803580336098E-11</v>
      </c>
      <c r="AR91">
        <f t="shared" si="36"/>
        <v>-1.2517940043565925E-11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-8.0846180497476055E-7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</v>
      </c>
      <c r="S92">
        <f t="shared" si="28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29"/>
        <v>-7.7997213627849241E-2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-6.9153877280823704E-8</v>
      </c>
      <c r="AI92">
        <f t="shared" si="33"/>
        <v>-6.9164644006373873E-8</v>
      </c>
      <c r="AJ92">
        <f t="shared" si="34"/>
        <v>-9.3596656232639019E-3</v>
      </c>
      <c r="AK92">
        <f t="shared" si="49"/>
        <v>-6.1149815475779207E-3</v>
      </c>
      <c r="AL92">
        <f t="shared" si="35"/>
        <v>-1.547471633548583E-2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-2.8801328276059931E-12</v>
      </c>
      <c r="AR92">
        <f t="shared" si="36"/>
        <v>-2.8805812420828408E-12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-6.4449370401509589E-7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</v>
      </c>
      <c r="S93">
        <f t="shared" si="28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29"/>
        <v>-6.9640369313068926E-2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-1.6616593596525453E-8</v>
      </c>
      <c r="AI93">
        <f t="shared" si="33"/>
        <v>-1.6618944358021865E-8</v>
      </c>
      <c r="AJ93">
        <f t="shared" si="34"/>
        <v>-8.3568443147803151E-3</v>
      </c>
      <c r="AK93">
        <f t="shared" si="49"/>
        <v>-5.4598049539494476E-3</v>
      </c>
      <c r="AL93">
        <f t="shared" si="35"/>
        <v>-1.3816665887674121E-2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-6.1790250781183115E-13</v>
      </c>
      <c r="AR93">
        <f t="shared" si="36"/>
        <v>-6.1798992292585333E-13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-5.1378475690572273E-7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</v>
      </c>
      <c r="S94">
        <f t="shared" si="28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29"/>
        <v>-6.2178901172918563E-2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-3.7062863590898374E-9</v>
      </c>
      <c r="AI94">
        <f t="shared" si="33"/>
        <v>-3.706760469791739E-9</v>
      </c>
      <c r="AJ94">
        <f t="shared" si="34"/>
        <v>-7.4614681401503624E-3</v>
      </c>
      <c r="AK94">
        <f t="shared" si="49"/>
        <v>-4.8748258519148253E-3</v>
      </c>
      <c r="AL94">
        <f t="shared" si="35"/>
        <v>-1.2336297698825657E-2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-1.2305489897832238E-13</v>
      </c>
      <c r="AR94">
        <f t="shared" si="36"/>
        <v>-1.2307064024569206E-13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-4.0958569306778863E-7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</v>
      </c>
      <c r="S95">
        <f t="shared" si="28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29"/>
        <v>-5.5516876047355682E-2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-7.6328736545460441E-10</v>
      </c>
      <c r="AI95">
        <f t="shared" si="33"/>
        <v>-7.6337509136675947E-10</v>
      </c>
      <c r="AJ95">
        <f t="shared" si="34"/>
        <v>-6.6620251255628815E-3</v>
      </c>
      <c r="AK95">
        <f t="shared" si="49"/>
        <v>-4.3525230821042996E-3</v>
      </c>
      <c r="AL95">
        <f t="shared" si="35"/>
        <v>-1.1014548971042273E-2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-2.2627156882745537E-14</v>
      </c>
      <c r="AR95">
        <f t="shared" si="36"/>
        <v>-2.2629757460282715E-14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-3.2651913137854692E-7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</v>
      </c>
      <c r="S96">
        <f t="shared" si="28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29"/>
        <v>-4.9568639328015862E-2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-1.4415461489878961E-10</v>
      </c>
      <c r="AI96">
        <f t="shared" si="33"/>
        <v>-1.4416938624437379E-10</v>
      </c>
      <c r="AJ96">
        <f t="shared" si="34"/>
        <v>-5.9482367193398195E-3</v>
      </c>
      <c r="AK96">
        <f t="shared" si="49"/>
        <v>-3.8861813233148981E-3</v>
      </c>
      <c r="AL96">
        <f t="shared" si="35"/>
        <v>-9.8344181868241041E-3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-3.8155086452269361E-15</v>
      </c>
      <c r="AR96">
        <f t="shared" si="36"/>
        <v>-3.8158996156916531E-15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-2.6029903821635781E-7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</v>
      </c>
      <c r="S97">
        <f t="shared" si="28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29"/>
        <v>-4.4257713685731781E-2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-2.4764789008552252E-11</v>
      </c>
      <c r="AI97">
        <f t="shared" si="33"/>
        <v>-2.4767030246176298E-11</v>
      </c>
      <c r="AJ97">
        <f t="shared" si="34"/>
        <v>-5.3109256422840811E-3</v>
      </c>
      <c r="AK97">
        <f t="shared" si="49"/>
        <v>-3.4698047529611105E-3</v>
      </c>
      <c r="AL97">
        <f t="shared" si="35"/>
        <v>-8.7807304200122217E-3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-5.8524875868334995E-16</v>
      </c>
      <c r="AR97">
        <f t="shared" si="36"/>
        <v>-5.8530172426835592E-16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-2.0750879714220925E-7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-4.4824752480944547E-12</v>
      </c>
      <c r="AI98">
        <f t="shared" si="33"/>
        <v>-4.4824752480944547E-12</v>
      </c>
      <c r="AJ98">
        <f t="shared" si="34"/>
        <v>-4.4257713685731781E-2</v>
      </c>
      <c r="AK98">
        <f t="shared" si="49"/>
        <v>-3.0980399580012251E-3</v>
      </c>
      <c r="AL98">
        <f t="shared" si="35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3071.19595155877</v>
      </c>
      <c r="AO100" s="8">
        <f t="shared" si="50"/>
        <v>-307.11959515587705</v>
      </c>
      <c r="AP100" s="8">
        <f t="shared" si="50"/>
        <v>-2848.4893530102572</v>
      </c>
      <c r="AQ100" s="8">
        <f t="shared" si="50"/>
        <v>-1872.7642308782599</v>
      </c>
      <c r="AR100" s="8">
        <f t="shared" si="50"/>
        <v>-1957.1772274856232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-2076.3207144527032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AFA6A-4C17-4756-B1C6-993D62DA9DDA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5478.9066403013921</v>
      </c>
      <c r="K3">
        <v>1</v>
      </c>
      <c r="L3" s="2">
        <v>0</v>
      </c>
      <c r="O3">
        <f>$C$3</f>
        <v>5478.9066403013921</v>
      </c>
      <c r="P3">
        <f>O3*C5</f>
        <v>547.89066403013919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5478.9066403013921</v>
      </c>
      <c r="AF3">
        <f t="shared" ref="AF3:AG34" si="4">-$Z3*P3</f>
        <v>-547.89066403013919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2411.107772271253</v>
      </c>
      <c r="AJ3">
        <f t="shared" ref="AJ3:AJ66" si="7">AB3-AC3</f>
        <v>0</v>
      </c>
      <c r="AL3">
        <f t="shared" ref="AL3:AL66" si="8">SUM(AI3:AK3)</f>
        <v>2411.107772271253</v>
      </c>
      <c r="AN3">
        <f t="shared" ref="AN3:AU34" si="9">AE3*$K3</f>
        <v>5478.9066403013921</v>
      </c>
      <c r="AO3">
        <f t="shared" si="9"/>
        <v>-547.89066403013919</v>
      </c>
      <c r="AP3">
        <f t="shared" si="9"/>
        <v>-2519.9082039999998</v>
      </c>
      <c r="AQ3">
        <f t="shared" si="9"/>
        <v>0</v>
      </c>
      <c r="AR3">
        <f t="shared" si="9"/>
        <v>2411.107772271253</v>
      </c>
      <c r="AS3">
        <f t="shared" si="9"/>
        <v>0</v>
      </c>
      <c r="AT3">
        <f t="shared" si="9"/>
        <v>0</v>
      </c>
      <c r="AU3">
        <f t="shared" si="9"/>
        <v>2411.107772271253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-125.47327579036209</v>
      </c>
      <c r="AK5">
        <f>G5*SUM(AB5, AE5:AF5)</f>
        <v>22.77695482196447</v>
      </c>
      <c r="AL5">
        <f t="shared" si="8"/>
        <v>-337.43478727259088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-148.21263432193876</v>
      </c>
      <c r="AR5">
        <f t="shared" si="9"/>
        <v>-187.13206816341938</v>
      </c>
      <c r="AS5">
        <f t="shared" si="9"/>
        <v>-100.02652725634732</v>
      </c>
      <c r="AT5">
        <f t="shared" si="9"/>
        <v>18.157648933326264</v>
      </c>
      <c r="AU5">
        <f t="shared" si="9"/>
        <v>-269.0009464864404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-111.18235043986442</v>
      </c>
      <c r="AK6">
        <f>G6*SUM(AB6, AE6:AF6)</f>
        <v>31.560084127289819</v>
      </c>
      <c r="AL6">
        <f t="shared" si="8"/>
        <v>-316.01702132111399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-133.92608078585295</v>
      </c>
      <c r="AR6">
        <f t="shared" si="9"/>
        <v>-168.26111730176876</v>
      </c>
      <c r="AS6">
        <f t="shared" si="9"/>
        <v>-79.137400948564206</v>
      </c>
      <c r="AT6">
        <f t="shared" si="9"/>
        <v>22.463844501134446</v>
      </c>
      <c r="AU6">
        <f t="shared" si="9"/>
        <v>-224.93467374919851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-97.676584180043619</v>
      </c>
      <c r="AK7">
        <f>G7*SUM(AB7, AE7:AF7)</f>
        <v>39.342848658080328</v>
      </c>
      <c r="AL7">
        <f t="shared" si="8"/>
        <v>-296.99723561574058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-121.38594215858657</v>
      </c>
      <c r="AR7">
        <f t="shared" si="9"/>
        <v>-151.6749689649686</v>
      </c>
      <c r="AS7">
        <f t="shared" si="9"/>
        <v>-62.075235083249055</v>
      </c>
      <c r="AT7">
        <f t="shared" si="9"/>
        <v>25.003091578155303</v>
      </c>
      <c r="AU7">
        <f t="shared" si="9"/>
        <v>-188.74711247006235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-280.13941937660462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-109.98470282611636</v>
      </c>
      <c r="AR8">
        <f t="shared" si="9"/>
        <v>-136.70304666963025</v>
      </c>
      <c r="AS8">
        <f t="shared" si="9"/>
        <v>-48.459474331840845</v>
      </c>
      <c r="AT8">
        <f t="shared" si="9"/>
        <v>26.203891101770299</v>
      </c>
      <c r="AU8">
        <f t="shared" si="9"/>
        <v>-158.95862989970081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-74.647523709196548</v>
      </c>
      <c r="AK9">
        <f t="shared" si="22"/>
        <v>52.158360159950838</v>
      </c>
      <c r="AL9">
        <f t="shared" si="8"/>
        <v>-265.81377049385833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-99.708565204447609</v>
      </c>
      <c r="AR9">
        <f t="shared" si="9"/>
        <v>-123.27581842638</v>
      </c>
      <c r="AS9">
        <f t="shared" si="9"/>
        <v>-37.818758629900884</v>
      </c>
      <c r="AT9">
        <f t="shared" si="9"/>
        <v>26.425048486606393</v>
      </c>
      <c r="AU9">
        <f t="shared" si="9"/>
        <v>-134.66952856967447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-65.141637059223967</v>
      </c>
      <c r="AK10">
        <f t="shared" si="22"/>
        <v>57.383686819594594</v>
      </c>
      <c r="AL10">
        <f t="shared" si="8"/>
        <v>-254.26364108484594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-90.720247480694823</v>
      </c>
      <c r="AR10">
        <f t="shared" si="9"/>
        <v>-111.50665582991256</v>
      </c>
      <c r="AS10">
        <f t="shared" si="9"/>
        <v>-29.466768409500666</v>
      </c>
      <c r="AT10">
        <f t="shared" si="9"/>
        <v>25.957465705981654</v>
      </c>
      <c r="AU10">
        <f t="shared" si="9"/>
        <v>-115.01595853343159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-1235.2185476110269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-56.467433111869695</v>
      </c>
      <c r="AK11">
        <f t="shared" si="22"/>
        <v>61.943601413740275</v>
      </c>
      <c r="AL11">
        <f t="shared" si="8"/>
        <v>-243.99863310878271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-82.426200956470012</v>
      </c>
      <c r="AR11">
        <f t="shared" si="9"/>
        <v>-100.75868809324676</v>
      </c>
      <c r="AS11">
        <f t="shared" si="9"/>
        <v>-22.806249160931049</v>
      </c>
      <c r="AT11">
        <f t="shared" si="9"/>
        <v>25.017981691648842</v>
      </c>
      <c r="AU11">
        <f t="shared" si="9"/>
        <v>-98.54695556252895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-48.991371001176162</v>
      </c>
      <c r="AK12">
        <f t="shared" si="22"/>
        <v>65.896321731571149</v>
      </c>
      <c r="AL12">
        <f t="shared" si="8"/>
        <v>-236.27312346038497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-75.13150824730532</v>
      </c>
      <c r="AR12">
        <f t="shared" si="9"/>
        <v>-91.298551658725387</v>
      </c>
      <c r="AS12">
        <f t="shared" si="9"/>
        <v>-17.666779520615972</v>
      </c>
      <c r="AT12">
        <f t="shared" si="9"/>
        <v>23.762874225816081</v>
      </c>
      <c r="AU12">
        <f t="shared" si="9"/>
        <v>-85.202456953525271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-42.205609572022354</v>
      </c>
      <c r="AK13">
        <f t="shared" si="22"/>
        <v>69.325717701653488</v>
      </c>
      <c r="AL13">
        <f t="shared" si="8"/>
        <v>-230.13947964106364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-68.574477770523885</v>
      </c>
      <c r="AR13">
        <f t="shared" si="9"/>
        <v>-82.830702118518843</v>
      </c>
      <c r="AS13">
        <f t="shared" si="9"/>
        <v>-13.589076716187298</v>
      </c>
      <c r="AT13">
        <f t="shared" si="9"/>
        <v>22.321025707374282</v>
      </c>
      <c r="AU13">
        <f t="shared" si="9"/>
        <v>-74.098753127331861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-36.190805996732252</v>
      </c>
      <c r="AK14">
        <f t="shared" si="22"/>
        <v>72.280110371695045</v>
      </c>
      <c r="AL14">
        <f t="shared" si="8"/>
        <v>-225.73071493624246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-62.696863536547085</v>
      </c>
      <c r="AR14">
        <f t="shared" si="9"/>
        <v>-75.26699912666723</v>
      </c>
      <c r="AS14">
        <f t="shared" si="9"/>
        <v>-10.40399191213737</v>
      </c>
      <c r="AT14">
        <f t="shared" si="9"/>
        <v>20.778804533488742</v>
      </c>
      <c r="AU14">
        <f t="shared" si="9"/>
        <v>-64.892186505315848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-30.843568398503066</v>
      </c>
      <c r="AK15">
        <f t="shared" si="22"/>
        <v>74.813466791466311</v>
      </c>
      <c r="AL15">
        <f t="shared" si="8"/>
        <v>-222.70765963523135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-57.367068532764272</v>
      </c>
      <c r="AR15">
        <f t="shared" si="9"/>
        <v>-68.449486993336222</v>
      </c>
      <c r="AS15">
        <f t="shared" si="9"/>
        <v>-7.9167757854532388</v>
      </c>
      <c r="AT15">
        <f t="shared" si="9"/>
        <v>19.202753542266393</v>
      </c>
      <c r="AU15">
        <f t="shared" si="9"/>
        <v>-57.163509236523076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-26.15117426638858</v>
      </c>
      <c r="AK16">
        <f t="shared" si="22"/>
        <v>76.972516579361525</v>
      </c>
      <c r="AL16">
        <f t="shared" si="8"/>
        <v>-221.92781846580402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-52.737370397433708</v>
      </c>
      <c r="AR16">
        <f t="shared" si="9"/>
        <v>-62.507068030061994</v>
      </c>
      <c r="AS16">
        <f t="shared" si="9"/>
        <v>-5.9931741834431733</v>
      </c>
      <c r="AT16">
        <f t="shared" si="9"/>
        <v>17.640114149328678</v>
      </c>
      <c r="AU16">
        <f t="shared" si="9"/>
        <v>-50.860128064176493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-21.832489244666021</v>
      </c>
      <c r="AK17">
        <f t="shared" si="22"/>
        <v>78.803098778008717</v>
      </c>
      <c r="AL17">
        <f t="shared" si="8"/>
        <v>-223.00844046735185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-48.677884818231625</v>
      </c>
      <c r="AR17">
        <f t="shared" si="9"/>
        <v>-57.289260747520721</v>
      </c>
      <c r="AS17">
        <f t="shared" si="9"/>
        <v>-4.4673598581822835</v>
      </c>
      <c r="AT17">
        <f t="shared" si="9"/>
        <v>16.124675305508656</v>
      </c>
      <c r="AU17">
        <f t="shared" si="9"/>
        <v>-45.631945300194346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-17.90234700507267</v>
      </c>
      <c r="AK18">
        <f t="shared" si="22"/>
        <v>80.331373025135349</v>
      </c>
      <c r="AL18">
        <f t="shared" si="8"/>
        <v>-280.54790467452449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-55.076299864492825</v>
      </c>
      <c r="AR18">
        <f t="shared" si="9"/>
        <v>-62.660602937771472</v>
      </c>
      <c r="AS18">
        <f t="shared" si="9"/>
        <v>-3.2706918656811124</v>
      </c>
      <c r="AT18">
        <f t="shared" si="9"/>
        <v>14.676241513911981</v>
      </c>
      <c r="AU18">
        <f t="shared" si="9"/>
        <v>-51.255053289540605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-4.3703356920282204</v>
      </c>
      <c r="AK19">
        <f t="shared" si="22"/>
        <v>81.584537315490437</v>
      </c>
      <c r="AL19">
        <f t="shared" si="8"/>
        <v>-333.21929218803848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-60.276749780620833</v>
      </c>
      <c r="AR19">
        <f t="shared" si="9"/>
        <v>-66.950593586575053</v>
      </c>
      <c r="AS19">
        <f t="shared" si="9"/>
        <v>-0.71289642089557415</v>
      </c>
      <c r="AT19">
        <f t="shared" si="9"/>
        <v>13.308205307597909</v>
      </c>
      <c r="AU19">
        <f t="shared" si="9"/>
        <v>-54.355284699872719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7.1993966051556981</v>
      </c>
      <c r="AK20">
        <f t="shared" si="22"/>
        <v>81.890460813932407</v>
      </c>
      <c r="AL20">
        <f t="shared" si="8"/>
        <v>-391.72526206483934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-64.160880405900315</v>
      </c>
      <c r="AR20">
        <f t="shared" si="9"/>
        <v>-70.02800118703189</v>
      </c>
      <c r="AS20">
        <f t="shared" si="9"/>
        <v>1.0485513736608059</v>
      </c>
      <c r="AT20">
        <f t="shared" si="9"/>
        <v>11.926882193804104</v>
      </c>
      <c r="AU20">
        <f t="shared" si="9"/>
        <v>-57.052567619566979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16.770386499236793</v>
      </c>
      <c r="AK21">
        <f t="shared" si="22"/>
        <v>81.386503051571509</v>
      </c>
      <c r="AL21">
        <f t="shared" si="8"/>
        <v>-461.73644312165152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-67.656011805526674</v>
      </c>
      <c r="AR21">
        <f t="shared" si="9"/>
        <v>-72.808299490088416</v>
      </c>
      <c r="AS21">
        <f t="shared" si="9"/>
        <v>2.1808141864680359</v>
      </c>
      <c r="AT21">
        <f t="shared" si="9"/>
        <v>10.583467497899862</v>
      </c>
      <c r="AU21">
        <f t="shared" si="9"/>
        <v>-60.044017805720522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25.343070817432363</v>
      </c>
      <c r="AK22">
        <f t="shared" si="22"/>
        <v>80.212575996624935</v>
      </c>
      <c r="AL22">
        <f t="shared" si="8"/>
        <v>-541.96786205883291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-70.662944755748967</v>
      </c>
      <c r="AR22">
        <f t="shared" si="9"/>
        <v>-75.181867575974778</v>
      </c>
      <c r="AS22">
        <f t="shared" si="9"/>
        <v>2.9425022691164897</v>
      </c>
      <c r="AT22">
        <f t="shared" si="9"/>
        <v>9.3132236650420541</v>
      </c>
      <c r="AU22">
        <f t="shared" si="9"/>
        <v>-62.926141641816237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32.883533159236549</v>
      </c>
      <c r="AK23">
        <f t="shared" si="22"/>
        <v>78.438561039404661</v>
      </c>
      <c r="AL23">
        <f t="shared" si="8"/>
        <v>-630.03053798968256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-72.895672006141794</v>
      </c>
      <c r="AR23">
        <f t="shared" si="9"/>
        <v>-76.853629163016905</v>
      </c>
      <c r="AS23">
        <f t="shared" si="9"/>
        <v>3.4089295070415999</v>
      </c>
      <c r="AT23">
        <f t="shared" si="9"/>
        <v>8.1314718805391948</v>
      </c>
      <c r="AU23">
        <f t="shared" si="9"/>
        <v>-65.313227775436104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39.164054509255266</v>
      </c>
      <c r="AK24">
        <f t="shared" si="22"/>
        <v>76.136713718258108</v>
      </c>
      <c r="AL24">
        <f t="shared" si="8"/>
        <v>-729.26504168456347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-74.711487731392651</v>
      </c>
      <c r="AR24">
        <f t="shared" si="9"/>
        <v>-78.172683402979047</v>
      </c>
      <c r="AS24">
        <f t="shared" si="9"/>
        <v>3.6250096771591407</v>
      </c>
      <c r="AT24">
        <f t="shared" si="9"/>
        <v>7.0471846562913241</v>
      </c>
      <c r="AU24">
        <f t="shared" si="9"/>
        <v>-67.500489069528584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44.593972109172796</v>
      </c>
      <c r="AK25">
        <f t="shared" si="22"/>
        <v>73.395229902610239</v>
      </c>
      <c r="AL25">
        <f t="shared" si="8"/>
        <v>-839.39214426998421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-76.098997646918221</v>
      </c>
      <c r="AR25">
        <f t="shared" si="9"/>
        <v>-79.120397893514891</v>
      </c>
      <c r="AS25">
        <f t="shared" si="9"/>
        <v>3.6853578050513258</v>
      </c>
      <c r="AT25">
        <f t="shared" si="9"/>
        <v>6.0655660525805208</v>
      </c>
      <c r="AU25">
        <f t="shared" si="9"/>
        <v>-69.369474035883044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49.208358698507823</v>
      </c>
      <c r="AK26">
        <f t="shared" si="22"/>
        <v>70.273651854968136</v>
      </c>
      <c r="AL26">
        <f t="shared" si="8"/>
        <v>-949.26284917935482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-76.227910357897798</v>
      </c>
      <c r="AR26">
        <f t="shared" si="9"/>
        <v>-78.860498406406975</v>
      </c>
      <c r="AS26">
        <f t="shared" si="9"/>
        <v>3.6309841936415643</v>
      </c>
      <c r="AT26">
        <f t="shared" si="9"/>
        <v>5.1853491127026139</v>
      </c>
      <c r="AU26">
        <f t="shared" si="9"/>
        <v>-70.044165100062799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52.218411296816498</v>
      </c>
      <c r="AK27">
        <f t="shared" si="22"/>
        <v>66.829066746072598</v>
      </c>
      <c r="AL27">
        <f t="shared" si="8"/>
        <v>-1062.5395000323972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-75.556193696980273</v>
      </c>
      <c r="AR27">
        <f t="shared" si="9"/>
        <v>-77.845435393010419</v>
      </c>
      <c r="AS27">
        <f t="shared" si="9"/>
        <v>3.4402587692304185</v>
      </c>
      <c r="AT27">
        <f t="shared" si="9"/>
        <v>4.4028394813818794</v>
      </c>
      <c r="AU27">
        <f t="shared" si="9"/>
        <v>-70.002337142398119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54.119140963872724</v>
      </c>
      <c r="AK28">
        <f t="shared" si="22"/>
        <v>63.173777955295442</v>
      </c>
      <c r="AL28">
        <f t="shared" si="8"/>
        <v>-1182.1982189203814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-74.454066454273217</v>
      </c>
      <c r="AR28">
        <f t="shared" si="9"/>
        <v>-76.440365563072731</v>
      </c>
      <c r="AS28">
        <f t="shared" si="9"/>
        <v>3.1834668192625135</v>
      </c>
      <c r="AT28">
        <f t="shared" si="9"/>
        <v>3.7160905067283476</v>
      </c>
      <c r="AU28">
        <f t="shared" si="9"/>
        <v>-69.540808237081862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55.313840799712466</v>
      </c>
      <c r="AK29">
        <f t="shared" si="22"/>
        <v>59.385438087824348</v>
      </c>
      <c r="AL29">
        <f t="shared" si="8"/>
        <v>-1321.0295736852208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-73.686738282615579</v>
      </c>
      <c r="AR29">
        <f t="shared" si="9"/>
        <v>-75.405641447145271</v>
      </c>
      <c r="AS29">
        <f t="shared" si="9"/>
        <v>2.9051276910214652</v>
      </c>
      <c r="AT29">
        <f t="shared" si="9"/>
        <v>3.1189712762321169</v>
      </c>
      <c r="AU29">
        <f t="shared" si="9"/>
        <v>-69.381542479891692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56.597251091043518</v>
      </c>
      <c r="AK30">
        <f t="shared" si="22"/>
        <v>55.513469231844475</v>
      </c>
      <c r="AL30">
        <f t="shared" si="8"/>
        <v>-1458.1422225511769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-72.151469863143475</v>
      </c>
      <c r="AR30">
        <f t="shared" si="9"/>
        <v>-73.634781746858692</v>
      </c>
      <c r="AS30">
        <f t="shared" si="9"/>
        <v>2.6540477128055837</v>
      </c>
      <c r="AT30">
        <f t="shared" si="9"/>
        <v>2.6032253016612628</v>
      </c>
      <c r="AU30">
        <f t="shared" si="9"/>
        <v>-68.377508732391846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56.89299915638253</v>
      </c>
      <c r="AK31">
        <f t="shared" si="22"/>
        <v>51.551661655471428</v>
      </c>
      <c r="AL31">
        <f t="shared" si="8"/>
        <v>-1581.2021927541384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-69.467868635669177</v>
      </c>
      <c r="AR31">
        <f t="shared" si="9"/>
        <v>-70.744276455706753</v>
      </c>
      <c r="AS31">
        <f t="shared" si="9"/>
        <v>2.3820682127859909</v>
      </c>
      <c r="AT31">
        <f t="shared" si="9"/>
        <v>2.1584303230043496</v>
      </c>
      <c r="AU31">
        <f t="shared" si="9"/>
        <v>-66.203777919916405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55.844234076060843</v>
      </c>
      <c r="AK32">
        <f t="shared" si="22"/>
        <v>47.569151714524651</v>
      </c>
      <c r="AL32">
        <f t="shared" si="8"/>
        <v>-1707.43474704956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-66.600480171510384</v>
      </c>
      <c r="AR32">
        <f t="shared" si="9"/>
        <v>-67.695433272350698</v>
      </c>
      <c r="AS32">
        <f t="shared" si="9"/>
        <v>2.0876403454177614</v>
      </c>
      <c r="AT32">
        <f t="shared" si="9"/>
        <v>1.7782906679547588</v>
      </c>
      <c r="AU32">
        <f t="shared" si="9"/>
        <v>-63.829502258978174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54.436520743289179</v>
      </c>
      <c r="AK33">
        <f t="shared" si="22"/>
        <v>43.660055329200389</v>
      </c>
      <c r="AL33">
        <f t="shared" si="8"/>
        <v>-1828.1096579548914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-63.356583017688443</v>
      </c>
      <c r="AR33">
        <f t="shared" si="9"/>
        <v>-64.292765056386671</v>
      </c>
      <c r="AS33">
        <f t="shared" si="9"/>
        <v>1.816978045657005</v>
      </c>
      <c r="AT33">
        <f t="shared" si="9"/>
        <v>1.4572820033709959</v>
      </c>
      <c r="AU33">
        <f t="shared" si="9"/>
        <v>-61.018505007358662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52.495904956776599</v>
      </c>
      <c r="AK34">
        <f t="shared" si="22"/>
        <v>39.849498877170149</v>
      </c>
      <c r="AL34">
        <f t="shared" si="8"/>
        <v>-1950.898317572962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-60.09470197860179</v>
      </c>
      <c r="AR34">
        <f t="shared" si="9"/>
        <v>-60.892172679676101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-58.140121019113934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50.397667995644781</v>
      </c>
      <c r="AK35">
        <f t="shared" si="22"/>
        <v>36.174785530195784</v>
      </c>
      <c r="AL35">
        <f t="shared" si="8"/>
        <v>-2081.4331498209594</v>
      </c>
      <c r="AN35">
        <f t="shared" ref="AN35:AT66" si="26">AE35*$K35</f>
        <v>0</v>
      </c>
      <c r="AO35">
        <f t="shared" si="26"/>
        <v>0</v>
      </c>
      <c r="AP35">
        <f t="shared" si="26"/>
        <v>-0.67640145834342491</v>
      </c>
      <c r="AQ35">
        <f t="shared" si="26"/>
        <v>-57.011358426655043</v>
      </c>
      <c r="AR35">
        <f t="shared" si="26"/>
        <v>-57.687759884998464</v>
      </c>
      <c r="AS35">
        <f t="shared" si="26"/>
        <v>1.3410152471970171</v>
      </c>
      <c r="AT35">
        <f t="shared" si="26"/>
        <v>0.96256316788837837</v>
      </c>
      <c r="AU35">
        <f t="shared" si="23"/>
        <v>-55.384181469913059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48.353292370443455</v>
      </c>
      <c r="AK36">
        <f t="shared" si="22"/>
        <v>32.64694877050065</v>
      </c>
      <c r="AL36">
        <f t="shared" si="8"/>
        <v>-2200.655116836615</v>
      </c>
      <c r="AN36">
        <f t="shared" si="26"/>
        <v>0</v>
      </c>
      <c r="AO36">
        <f t="shared" si="26"/>
        <v>0</v>
      </c>
      <c r="AP36">
        <f t="shared" si="26"/>
        <v>-0.57107261580460456</v>
      </c>
      <c r="AQ36">
        <f t="shared" si="26"/>
        <v>-53.635917962202747</v>
      </c>
      <c r="AR36">
        <f t="shared" si="26"/>
        <v>-54.206990578007357</v>
      </c>
      <c r="AS36">
        <f t="shared" si="26"/>
        <v>1.1487652834052788</v>
      </c>
      <c r="AT36">
        <f t="shared" si="26"/>
        <v>0.77561794695052422</v>
      </c>
      <c r="AU36">
        <f t="shared" si="23"/>
        <v>-52.282607347651556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45.905501840585373</v>
      </c>
      <c r="AK37">
        <f t="shared" si="22"/>
        <v>29.262218304569608</v>
      </c>
      <c r="AL37">
        <f t="shared" si="8"/>
        <v>-2305.4441310616699</v>
      </c>
      <c r="AN37">
        <f t="shared" si="26"/>
        <v>0</v>
      </c>
      <c r="AO37">
        <f t="shared" si="26"/>
        <v>0</v>
      </c>
      <c r="AP37">
        <f t="shared" si="26"/>
        <v>-0.47977819507602687</v>
      </c>
      <c r="AQ37">
        <f t="shared" si="26"/>
        <v>-50.018412788229455</v>
      </c>
      <c r="AR37">
        <f t="shared" si="26"/>
        <v>-50.498190983305491</v>
      </c>
      <c r="AS37">
        <f t="shared" si="26"/>
        <v>0.97376008522985558</v>
      </c>
      <c r="AT37">
        <f t="shared" si="26"/>
        <v>0.62071819385013804</v>
      </c>
      <c r="AU37">
        <f t="shared" si="23"/>
        <v>-48.903712704225498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43.116255536785332</v>
      </c>
      <c r="AK38">
        <f t="shared" si="22"/>
        <v>26.048833175728632</v>
      </c>
      <c r="AL38">
        <f t="shared" si="8"/>
        <v>-2407.3136895261223</v>
      </c>
      <c r="AN38">
        <f t="shared" si="26"/>
        <v>0</v>
      </c>
      <c r="AO38">
        <f t="shared" si="26"/>
        <v>0</v>
      </c>
      <c r="AP38">
        <f t="shared" si="26"/>
        <v>-0.40083840122701853</v>
      </c>
      <c r="AQ38">
        <f t="shared" si="26"/>
        <v>-46.502506698224551</v>
      </c>
      <c r="AR38">
        <f t="shared" si="26"/>
        <v>-46.90334509945157</v>
      </c>
      <c r="AS38">
        <f t="shared" si="26"/>
        <v>0.81660163236945416</v>
      </c>
      <c r="AT38">
        <f t="shared" si="26"/>
        <v>0.49335266775361442</v>
      </c>
      <c r="AU38">
        <f t="shared" si="23"/>
        <v>-45.593390799328496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40.339866295149363</v>
      </c>
      <c r="AK39">
        <f t="shared" si="22"/>
        <v>23.030695288153659</v>
      </c>
      <c r="AL39">
        <f t="shared" si="8"/>
        <v>-2503.3985715751933</v>
      </c>
      <c r="AN39">
        <f t="shared" si="26"/>
        <v>0</v>
      </c>
      <c r="AO39">
        <f t="shared" si="26"/>
        <v>0</v>
      </c>
      <c r="AP39">
        <f t="shared" si="26"/>
        <v>-0.33277649199976356</v>
      </c>
      <c r="AQ39">
        <f t="shared" si="26"/>
        <v>-43.072046741094844</v>
      </c>
      <c r="AR39">
        <f t="shared" si="26"/>
        <v>-43.404823233094611</v>
      </c>
      <c r="AS39">
        <f t="shared" si="26"/>
        <v>0.68215903922493892</v>
      </c>
      <c r="AT39">
        <f t="shared" si="26"/>
        <v>0.38945585132835053</v>
      </c>
      <c r="AU39">
        <f t="shared" si="23"/>
        <v>-42.333208342541319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37.569689238349184</v>
      </c>
      <c r="AK40">
        <f t="shared" si="22"/>
        <v>20.206904647493204</v>
      </c>
      <c r="AL40">
        <f t="shared" si="8"/>
        <v>-2594.3655206392355</v>
      </c>
      <c r="AN40">
        <f t="shared" si="26"/>
        <v>0</v>
      </c>
      <c r="AO40">
        <f t="shared" si="26"/>
        <v>0</v>
      </c>
      <c r="AP40">
        <f t="shared" si="26"/>
        <v>-0.27426612798661926</v>
      </c>
      <c r="AQ40">
        <f t="shared" si="26"/>
        <v>-39.769042383486365</v>
      </c>
      <c r="AR40">
        <f t="shared" si="26"/>
        <v>-40.043308511472986</v>
      </c>
      <c r="AS40">
        <f t="shared" si="26"/>
        <v>0.56724511428407376</v>
      </c>
      <c r="AT40">
        <f t="shared" si="26"/>
        <v>0.30509349873446856</v>
      </c>
      <c r="AU40">
        <f t="shared" si="23"/>
        <v>-39.170969898454445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34.856223184606279</v>
      </c>
      <c r="AK41">
        <f t="shared" si="22"/>
        <v>17.577026400808759</v>
      </c>
      <c r="AL41">
        <f t="shared" si="8"/>
        <v>-2678.4681327895946</v>
      </c>
      <c r="AN41">
        <f t="shared" si="26"/>
        <v>0</v>
      </c>
      <c r="AO41">
        <f t="shared" si="26"/>
        <v>0</v>
      </c>
      <c r="AP41">
        <f t="shared" si="26"/>
        <v>-0.2241363895584271</v>
      </c>
      <c r="AQ41">
        <f t="shared" si="26"/>
        <v>-36.590554288061981</v>
      </c>
      <c r="AR41">
        <f t="shared" si="26"/>
        <v>-36.814690677620405</v>
      </c>
      <c r="AS41">
        <f t="shared" si="26"/>
        <v>0.46988920325471062</v>
      </c>
      <c r="AT41">
        <f t="shared" si="26"/>
        <v>0.23695208994159228</v>
      </c>
      <c r="AU41">
        <f t="shared" si="23"/>
        <v>-36.107849384424107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32.2041085747762</v>
      </c>
      <c r="AK42">
        <f t="shared" si="22"/>
        <v>15.137090777886321</v>
      </c>
      <c r="AL42">
        <f t="shared" si="8"/>
        <v>-2750.6155805948533</v>
      </c>
      <c r="AN42">
        <f t="shared" si="26"/>
        <v>0</v>
      </c>
      <c r="AO42">
        <f t="shared" si="26"/>
        <v>0</v>
      </c>
      <c r="AP42">
        <f t="shared" si="26"/>
        <v>-0.18137256187982595</v>
      </c>
      <c r="AQ42">
        <f t="shared" si="26"/>
        <v>-33.495993495424507</v>
      </c>
      <c r="AR42">
        <f t="shared" si="26"/>
        <v>-33.677366057304326</v>
      </c>
      <c r="AS42">
        <f t="shared" si="26"/>
        <v>0.38762198215308219</v>
      </c>
      <c r="AT42">
        <f t="shared" si="26"/>
        <v>0.18219629081585942</v>
      </c>
      <c r="AU42">
        <f t="shared" si="23"/>
        <v>-33.107547784335388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29.579524108562111</v>
      </c>
      <c r="AK43">
        <f t="shared" si="22"/>
        <v>12.882803177651986</v>
      </c>
      <c r="AL43">
        <f t="shared" si="8"/>
        <v>-2815.5349271540026</v>
      </c>
      <c r="AN43">
        <f t="shared" si="26"/>
        <v>0</v>
      </c>
      <c r="AO43">
        <f t="shared" si="26"/>
        <v>0</v>
      </c>
      <c r="AP43">
        <f t="shared" si="26"/>
        <v>-0.14503574754303566</v>
      </c>
      <c r="AQ43">
        <f t="shared" si="26"/>
        <v>-30.569283951478091</v>
      </c>
      <c r="AR43">
        <f t="shared" si="26"/>
        <v>-30.714319699021125</v>
      </c>
      <c r="AS43">
        <f t="shared" si="26"/>
        <v>0.31788517592303511</v>
      </c>
      <c r="AT43">
        <f t="shared" si="26"/>
        <v>0.13844888577244968</v>
      </c>
      <c r="AU43">
        <f t="shared" si="23"/>
        <v>-30.257985637325643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27.072436284636723</v>
      </c>
      <c r="AK44">
        <f t="shared" si="22"/>
        <v>10.812236490052639</v>
      </c>
      <c r="AL44">
        <f t="shared" si="8"/>
        <v>-2854.5394970898983</v>
      </c>
      <c r="AN44">
        <f t="shared" si="26"/>
        <v>0</v>
      </c>
      <c r="AO44">
        <f t="shared" si="26"/>
        <v>0</v>
      </c>
      <c r="AP44">
        <f t="shared" si="26"/>
        <v>-0.11438151277606876</v>
      </c>
      <c r="AQ44">
        <f t="shared" si="26"/>
        <v>-27.639456711443369</v>
      </c>
      <c r="AR44">
        <f t="shared" si="26"/>
        <v>-27.753838224219436</v>
      </c>
      <c r="AS44">
        <f t="shared" si="26"/>
        <v>0.25976965094108995</v>
      </c>
      <c r="AT44">
        <f t="shared" si="26"/>
        <v>0.10374725308735468</v>
      </c>
      <c r="AU44">
        <f t="shared" si="23"/>
        <v>-27.390321320190992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24.517271294620784</v>
      </c>
      <c r="AK45">
        <f t="shared" si="22"/>
        <v>8.9171659501280676</v>
      </c>
      <c r="AL45">
        <f t="shared" si="8"/>
        <v>-2858.9376038548121</v>
      </c>
      <c r="AN45">
        <f t="shared" si="26"/>
        <v>0</v>
      </c>
      <c r="AO45">
        <f t="shared" si="26"/>
        <v>0</v>
      </c>
      <c r="AP45">
        <f t="shared" si="26"/>
        <v>-8.8759583928763458E-2</v>
      </c>
      <c r="AQ45">
        <f t="shared" si="26"/>
        <v>-24.691006514451761</v>
      </c>
      <c r="AR45">
        <f t="shared" si="26"/>
        <v>-24.779766098380524</v>
      </c>
      <c r="AS45">
        <f t="shared" si="26"/>
        <v>0.21004637004452695</v>
      </c>
      <c r="AT45">
        <f t="shared" si="26"/>
        <v>7.6395872787034247E-2</v>
      </c>
      <c r="AU45">
        <f t="shared" si="23"/>
        <v>-24.493323855548962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21.903340963717284</v>
      </c>
      <c r="AK46">
        <f t="shared" si="22"/>
        <v>7.2009569595046123</v>
      </c>
      <c r="AL46">
        <f t="shared" si="8"/>
        <v>-2823.5775324354236</v>
      </c>
      <c r="AN46">
        <f t="shared" si="26"/>
        <v>0</v>
      </c>
      <c r="AO46">
        <f t="shared" si="26"/>
        <v>0</v>
      </c>
      <c r="AP46">
        <f t="shared" si="26"/>
        <v>-6.7580329136570333E-2</v>
      </c>
      <c r="AQ46">
        <f t="shared" si="26"/>
        <v>-21.75360617235188</v>
      </c>
      <c r="AR46">
        <f t="shared" si="26"/>
        <v>-21.821186501488452</v>
      </c>
      <c r="AS46">
        <f t="shared" si="26"/>
        <v>0.16754651117712516</v>
      </c>
      <c r="AT46">
        <f t="shared" si="26"/>
        <v>5.5082702574926208E-2</v>
      </c>
      <c r="AU46">
        <f t="shared" si="23"/>
        <v>-21.598557287736401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19.264619073481775</v>
      </c>
      <c r="AK47">
        <f t="shared" si="22"/>
        <v>5.6677230920444028</v>
      </c>
      <c r="AL47">
        <f t="shared" si="8"/>
        <v>-2730.814719227722</v>
      </c>
      <c r="AN47">
        <f t="shared" si="26"/>
        <v>0</v>
      </c>
      <c r="AO47">
        <f t="shared" si="26"/>
        <v>0</v>
      </c>
      <c r="AP47">
        <f t="shared" si="26"/>
        <v>-5.0350779856294096E-2</v>
      </c>
      <c r="AQ47">
        <f t="shared" si="26"/>
        <v>-18.770807868134337</v>
      </c>
      <c r="AR47">
        <f t="shared" si="26"/>
        <v>-18.821158647990632</v>
      </c>
      <c r="AS47">
        <f t="shared" si="26"/>
        <v>0.13157319732087192</v>
      </c>
      <c r="AT47">
        <f t="shared" si="26"/>
        <v>3.8709327493328075E-2</v>
      </c>
      <c r="AU47">
        <f t="shared" si="23"/>
        <v>-18.650876123176431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16.548497958428918</v>
      </c>
      <c r="AK48">
        <f t="shared" si="22"/>
        <v>4.3191997569006784</v>
      </c>
      <c r="AL48">
        <f t="shared" si="8"/>
        <v>-2578.7643384273006</v>
      </c>
      <c r="AN48">
        <f t="shared" si="26"/>
        <v>0</v>
      </c>
      <c r="AO48">
        <f t="shared" si="26"/>
        <v>0</v>
      </c>
      <c r="AP48">
        <f t="shared" si="26"/>
        <v>-3.6598485605213428E-2</v>
      </c>
      <c r="AQ48">
        <f t="shared" si="26"/>
        <v>-15.816014606950198</v>
      </c>
      <c r="AR48">
        <f t="shared" si="26"/>
        <v>-15.85261309255541</v>
      </c>
      <c r="AS48">
        <f t="shared" si="26"/>
        <v>0.10091310298944305</v>
      </c>
      <c r="AT48">
        <f t="shared" si="26"/>
        <v>2.6338574715059855E-2</v>
      </c>
      <c r="AU48">
        <f t="shared" si="23"/>
        <v>-15.725361414850909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13.831809330427493</v>
      </c>
      <c r="AK49">
        <f t="shared" si="22"/>
        <v>3.1608048998106537</v>
      </c>
      <c r="AL49">
        <f t="shared" si="8"/>
        <v>-2365.9932877372548</v>
      </c>
      <c r="AN49">
        <f t="shared" si="26"/>
        <v>0</v>
      </c>
      <c r="AO49">
        <f t="shared" si="26"/>
        <v>0</v>
      </c>
      <c r="AP49">
        <f t="shared" si="26"/>
        <v>-2.5876108267021389E-2</v>
      </c>
      <c r="AQ49">
        <f t="shared" si="26"/>
        <v>-12.948677660888093</v>
      </c>
      <c r="AR49">
        <f t="shared" si="26"/>
        <v>-12.974553769155115</v>
      </c>
      <c r="AS49">
        <f t="shared" si="26"/>
        <v>7.5309532353574543E-2</v>
      </c>
      <c r="AT49">
        <f t="shared" si="26"/>
        <v>1.7209515630177533E-2</v>
      </c>
      <c r="AU49">
        <f t="shared" si="23"/>
        <v>-12.882034721171364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11.177065806849964</v>
      </c>
      <c r="AK50">
        <f t="shared" si="22"/>
        <v>2.1925782466807293</v>
      </c>
      <c r="AL50">
        <f t="shared" si="8"/>
        <v>-2105.7330383998319</v>
      </c>
      <c r="AN50">
        <f t="shared" si="26"/>
        <v>0</v>
      </c>
      <c r="AO50">
        <f t="shared" si="26"/>
        <v>0</v>
      </c>
      <c r="AP50">
        <f t="shared" si="26"/>
        <v>-1.7730693760289164E-2</v>
      </c>
      <c r="AQ50">
        <f t="shared" si="26"/>
        <v>-10.283875308620203</v>
      </c>
      <c r="AR50">
        <f t="shared" si="26"/>
        <v>-10.301606002380492</v>
      </c>
      <c r="AS50">
        <f t="shared" si="26"/>
        <v>5.4335133997161278E-2</v>
      </c>
      <c r="AT50">
        <f t="shared" si="26"/>
        <v>1.0658793183417245E-2</v>
      </c>
      <c r="AU50">
        <f t="shared" si="23"/>
        <v>-10.236612075199915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8.7020790103718859</v>
      </c>
      <c r="AK51">
        <f t="shared" si="22"/>
        <v>1.4101836402012315</v>
      </c>
      <c r="AL51">
        <f t="shared" si="8"/>
        <v>-1816.54484330534</v>
      </c>
      <c r="AN51">
        <f t="shared" si="26"/>
        <v>0</v>
      </c>
      <c r="AO51">
        <f t="shared" si="26"/>
        <v>0</v>
      </c>
      <c r="AP51">
        <f t="shared" si="26"/>
        <v>-1.1714265614196565E-2</v>
      </c>
      <c r="AQ51">
        <f t="shared" si="26"/>
        <v>-7.9168023835466386</v>
      </c>
      <c r="AR51">
        <f t="shared" si="26"/>
        <v>-7.9285166491608345</v>
      </c>
      <c r="AS51">
        <f t="shared" si="26"/>
        <v>3.7770952244450276E-2</v>
      </c>
      <c r="AT51">
        <f t="shared" si="26"/>
        <v>6.1208337532285308E-3</v>
      </c>
      <c r="AU51">
        <f t="shared" si="23"/>
        <v>-7.8846248631631566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6.5044842601106314</v>
      </c>
      <c r="AK52">
        <f t="shared" si="22"/>
        <v>0.80103810947519949</v>
      </c>
      <c r="AL52">
        <f t="shared" si="8"/>
        <v>-1510.9681309281896</v>
      </c>
      <c r="AN52">
        <f t="shared" si="26"/>
        <v>0</v>
      </c>
      <c r="AO52">
        <f t="shared" si="26"/>
        <v>0</v>
      </c>
      <c r="AP52">
        <f t="shared" si="26"/>
        <v>-7.4163209725594337E-3</v>
      </c>
      <c r="AQ52">
        <f t="shared" si="26"/>
        <v>-5.8765061942643433</v>
      </c>
      <c r="AR52">
        <f t="shared" si="26"/>
        <v>-5.883922515236903</v>
      </c>
      <c r="AS52">
        <f t="shared" si="26"/>
        <v>2.5207498862237599E-2</v>
      </c>
      <c r="AT52">
        <f t="shared" si="26"/>
        <v>3.1043456215330452E-3</v>
      </c>
      <c r="AU52">
        <f t="shared" si="23"/>
        <v>-5.8556106707531326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4.6155078697679066</v>
      </c>
      <c r="AK53">
        <f t="shared" si="22"/>
        <v>0.34572421126745528</v>
      </c>
      <c r="AL53">
        <f t="shared" si="8"/>
        <v>-1204.8545744939333</v>
      </c>
      <c r="AN53">
        <f t="shared" si="26"/>
        <v>0</v>
      </c>
      <c r="AO53">
        <f t="shared" si="26"/>
        <v>0</v>
      </c>
      <c r="AP53">
        <f t="shared" si="26"/>
        <v>-4.464639250273475E-3</v>
      </c>
      <c r="AQ53">
        <f t="shared" si="26"/>
        <v>-4.1817175045134762</v>
      </c>
      <c r="AR53">
        <f t="shared" si="26"/>
        <v>-4.186182143763749</v>
      </c>
      <c r="AS53">
        <f t="shared" si="26"/>
        <v>1.5970494453633327E-2</v>
      </c>
      <c r="AT53">
        <f t="shared" si="26"/>
        <v>1.196268483193226E-3</v>
      </c>
      <c r="AU53">
        <f t="shared" si="23"/>
        <v>-4.1690153808269228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3.0558261433559428</v>
      </c>
      <c r="AK54">
        <f t="shared" si="22"/>
        <v>2.2638660383701766E-2</v>
      </c>
      <c r="AL54">
        <f t="shared" si="8"/>
        <v>-909.67991302761106</v>
      </c>
      <c r="AN54">
        <f t="shared" si="26"/>
        <v>0</v>
      </c>
      <c r="AO54">
        <f t="shared" si="26"/>
        <v>0</v>
      </c>
      <c r="AP54">
        <f t="shared" si="26"/>
        <v>-2.5377314369634655E-3</v>
      </c>
      <c r="AQ54">
        <f t="shared" si="26"/>
        <v>-2.817381514949389</v>
      </c>
      <c r="AR54">
        <f t="shared" si="26"/>
        <v>-2.8199192463863527</v>
      </c>
      <c r="AS54">
        <f t="shared" si="26"/>
        <v>9.4408149676301206E-3</v>
      </c>
      <c r="AT54">
        <f t="shared" si="26"/>
        <v>6.9940956641868652E-5</v>
      </c>
      <c r="AU54">
        <f t="shared" si="23"/>
        <v>-2.8104084904620805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1.8121213710587343</v>
      </c>
      <c r="AK55">
        <f t="shared" si="22"/>
        <v>-0.19126916965121424</v>
      </c>
      <c r="AL55">
        <f t="shared" si="8"/>
        <v>-644.01107826618852</v>
      </c>
      <c r="AN55">
        <f t="shared" si="26"/>
        <v>0</v>
      </c>
      <c r="AO55">
        <f t="shared" si="26"/>
        <v>0</v>
      </c>
      <c r="AP55">
        <f t="shared" si="26"/>
        <v>-1.3533830218686775E-3</v>
      </c>
      <c r="AQ55">
        <f t="shared" si="26"/>
        <v>-1.7795806037516284</v>
      </c>
      <c r="AR55">
        <f t="shared" si="26"/>
        <v>-1.7809339867734972</v>
      </c>
      <c r="AS55">
        <f t="shared" si="26"/>
        <v>4.9986197794457798E-3</v>
      </c>
      <c r="AT55">
        <f t="shared" si="26"/>
        <v>-5.276036527609284E-4</v>
      </c>
      <c r="AU55">
        <f t="shared" si="23"/>
        <v>-1.7764629706468125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0.8820269038492583</v>
      </c>
      <c r="AK56">
        <f t="shared" si="22"/>
        <v>-0.31811766562532567</v>
      </c>
      <c r="AL56">
        <f t="shared" si="8"/>
        <v>-391.91663530435267</v>
      </c>
      <c r="AN56">
        <f t="shared" si="26"/>
        <v>0</v>
      </c>
      <c r="AO56">
        <f t="shared" si="26"/>
        <v>0</v>
      </c>
      <c r="AP56">
        <f t="shared" si="26"/>
        <v>-7.1333262464619187E-4</v>
      </c>
      <c r="AQ56">
        <f t="shared" si="26"/>
        <v>-0.96592259293974281</v>
      </c>
      <c r="AR56">
        <f t="shared" si="26"/>
        <v>-0.96663592556438904</v>
      </c>
      <c r="AS56">
        <f t="shared" si="26"/>
        <v>2.1723341562540294E-3</v>
      </c>
      <c r="AT56">
        <f t="shared" si="26"/>
        <v>-7.8348842618047594E-4</v>
      </c>
      <c r="AU56">
        <f t="shared" si="23"/>
        <v>-0.96524707983431557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0.16453536088405585</v>
      </c>
      <c r="AK57">
        <f t="shared" si="22"/>
        <v>-0.37985954889477375</v>
      </c>
      <c r="AL57">
        <f t="shared" si="8"/>
        <v>-236.26962695808024</v>
      </c>
      <c r="AN57">
        <f t="shared" si="26"/>
        <v>0</v>
      </c>
      <c r="AO57">
        <f t="shared" si="26"/>
        <v>0</v>
      </c>
      <c r="AP57">
        <f t="shared" si="26"/>
        <v>-3.711780467987244E-4</v>
      </c>
      <c r="AQ57">
        <f t="shared" si="26"/>
        <v>-0.51871408211635472</v>
      </c>
      <c r="AR57">
        <f t="shared" si="26"/>
        <v>-0.51908526016315348</v>
      </c>
      <c r="AS57">
        <f t="shared" si="26"/>
        <v>3.6181454694232229E-4</v>
      </c>
      <c r="AT57">
        <f t="shared" si="26"/>
        <v>-8.3531412242701599E-4</v>
      </c>
      <c r="AU57">
        <f t="shared" si="23"/>
        <v>-0.51955875973863819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-0.19681023221907967</v>
      </c>
      <c r="AK58">
        <f t="shared" si="22"/>
        <v>-0.39137702415665765</v>
      </c>
      <c r="AL58">
        <f t="shared" si="8"/>
        <v>-140.95958964860665</v>
      </c>
      <c r="AN58">
        <f t="shared" si="26"/>
        <v>0</v>
      </c>
      <c r="AO58">
        <f t="shared" si="26"/>
        <v>0</v>
      </c>
      <c r="AP58">
        <f t="shared" si="26"/>
        <v>-1.9038747929915199E-4</v>
      </c>
      <c r="AQ58">
        <f t="shared" si="26"/>
        <v>-0.27541480270658353</v>
      </c>
      <c r="AR58">
        <f t="shared" si="26"/>
        <v>-0.2756051901858827</v>
      </c>
      <c r="AS58">
        <f t="shared" si="26"/>
        <v>-3.8641718011552266E-4</v>
      </c>
      <c r="AT58">
        <f t="shared" si="26"/>
        <v>-7.6842958992230214E-4</v>
      </c>
      <c r="AU58">
        <f t="shared" si="23"/>
        <v>-0.27676003695592061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-0.36344619223576924</v>
      </c>
      <c r="AK59">
        <f t="shared" si="22"/>
        <v>-0.3776003079013221</v>
      </c>
      <c r="AL59">
        <f t="shared" si="8"/>
        <v>-83.16195267403873</v>
      </c>
      <c r="AN59">
        <f t="shared" si="26"/>
        <v>0</v>
      </c>
      <c r="AO59">
        <f t="shared" si="26"/>
        <v>0</v>
      </c>
      <c r="AP59">
        <f t="shared" si="26"/>
        <v>-9.6093588901612537E-5</v>
      </c>
      <c r="AQ59">
        <f t="shared" si="26"/>
        <v>-0.14439068738634719</v>
      </c>
      <c r="AR59">
        <f t="shared" si="26"/>
        <v>-0.14448678097524881</v>
      </c>
      <c r="AS59">
        <f t="shared" si="26"/>
        <v>-6.3713410603687245E-4</v>
      </c>
      <c r="AT59">
        <f t="shared" si="26"/>
        <v>-6.6194677438769249E-4</v>
      </c>
      <c r="AU59">
        <f t="shared" si="23"/>
        <v>-0.14578586185567335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-0.42602091524075192</v>
      </c>
      <c r="AK60">
        <f t="shared" si="22"/>
        <v>-0.35215907444481825</v>
      </c>
      <c r="AL60">
        <f t="shared" si="8"/>
        <v>-48.369826737159975</v>
      </c>
      <c r="AN60">
        <f t="shared" si="26"/>
        <v>0</v>
      </c>
      <c r="AO60">
        <f t="shared" si="26"/>
        <v>0</v>
      </c>
      <c r="AP60">
        <f t="shared" si="26"/>
        <v>-4.771825913593422E-5</v>
      </c>
      <c r="AQ60">
        <f t="shared" si="26"/>
        <v>-7.4443219250625137E-2</v>
      </c>
      <c r="AR60">
        <f t="shared" si="26"/>
        <v>-7.4490937509761074E-2</v>
      </c>
      <c r="AS60">
        <f t="shared" si="26"/>
        <v>-6.6681234090169763E-4</v>
      </c>
      <c r="AT60">
        <f t="shared" si="26"/>
        <v>-5.5120302407599229E-4</v>
      </c>
      <c r="AU60">
        <f t="shared" si="23"/>
        <v>-7.5708952874738764E-2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-0.43485285452357125</v>
      </c>
      <c r="AK61">
        <f t="shared" si="22"/>
        <v>-0.3223376103779656</v>
      </c>
      <c r="AL61">
        <f t="shared" si="8"/>
        <v>-27.826708587356755</v>
      </c>
      <c r="AN61">
        <f t="shared" si="26"/>
        <v>0</v>
      </c>
      <c r="AO61">
        <f t="shared" si="26"/>
        <v>0</v>
      </c>
      <c r="AP61">
        <f t="shared" si="26"/>
        <v>-2.3276220015753235E-5</v>
      </c>
      <c r="AQ61">
        <f t="shared" si="26"/>
        <v>-3.7806625226662949E-2</v>
      </c>
      <c r="AR61">
        <f t="shared" si="26"/>
        <v>-3.78299014466787E-2</v>
      </c>
      <c r="AS61">
        <f t="shared" si="26"/>
        <v>-6.0771087819207735E-4</v>
      </c>
      <c r="AT61">
        <f t="shared" si="26"/>
        <v>-4.504697859043512E-4</v>
      </c>
      <c r="AU61">
        <f t="shared" si="23"/>
        <v>-3.888808211077513E-2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-0.41692201207172719</v>
      </c>
      <c r="AK62">
        <f t="shared" si="22"/>
        <v>-0.29189791056131559</v>
      </c>
      <c r="AL62">
        <f t="shared" si="8"/>
        <v>-15.841109377035901</v>
      </c>
      <c r="AN62">
        <f t="shared" si="26"/>
        <v>0</v>
      </c>
      <c r="AO62">
        <f t="shared" si="26"/>
        <v>0</v>
      </c>
      <c r="AP62">
        <f t="shared" si="26"/>
        <v>-1.1139230971320032E-5</v>
      </c>
      <c r="AQ62">
        <f t="shared" si="26"/>
        <v>-1.8870569870923691E-2</v>
      </c>
      <c r="AR62">
        <f t="shared" si="26"/>
        <v>-1.888170910189501E-2</v>
      </c>
      <c r="AS62">
        <f t="shared" si="26"/>
        <v>-5.20225321742351E-4</v>
      </c>
      <c r="AT62">
        <f t="shared" si="26"/>
        <v>-3.6422323609902298E-4</v>
      </c>
      <c r="AU62">
        <f t="shared" si="23"/>
        <v>-1.9766157659736383E-2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-0.3871371420026386</v>
      </c>
      <c r="AK63">
        <f t="shared" si="22"/>
        <v>-0.26271336971629472</v>
      </c>
      <c r="AL63">
        <f t="shared" si="8"/>
        <v>-8.9510309325933779</v>
      </c>
      <c r="AN63">
        <f t="shared" si="26"/>
        <v>0</v>
      </c>
      <c r="AO63">
        <f t="shared" si="26"/>
        <v>0</v>
      </c>
      <c r="AP63">
        <f t="shared" si="26"/>
        <v>-5.224783285351831E-6</v>
      </c>
      <c r="AQ63">
        <f t="shared" si="26"/>
        <v>-9.2430024678799641E-3</v>
      </c>
      <c r="AR63">
        <f t="shared" si="26"/>
        <v>-9.2482272511653172E-3</v>
      </c>
      <c r="AS63">
        <f t="shared" si="26"/>
        <v>-4.3130399353853672E-4</v>
      </c>
      <c r="AT63">
        <f t="shared" si="26"/>
        <v>-2.9268523533665933E-4</v>
      </c>
      <c r="AU63">
        <f t="shared" si="23"/>
        <v>-9.9722164800405116E-3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-0.35326388313351442</v>
      </c>
      <c r="AK64">
        <f t="shared" si="22"/>
        <v>-0.23561376977610998</v>
      </c>
      <c r="AL64">
        <f t="shared" si="8"/>
        <v>-5.0570185494565241</v>
      </c>
      <c r="AN64">
        <f t="shared" si="26"/>
        <v>0</v>
      </c>
      <c r="AO64">
        <f t="shared" si="26"/>
        <v>0</v>
      </c>
      <c r="AP64">
        <f t="shared" si="26"/>
        <v>-2.3972604911537922E-6</v>
      </c>
      <c r="AQ64">
        <f t="shared" si="26"/>
        <v>-4.4421494685822592E-3</v>
      </c>
      <c r="AR64">
        <f t="shared" si="26"/>
        <v>-4.4445467290734134E-3</v>
      </c>
      <c r="AS64">
        <f t="shared" si="26"/>
        <v>-3.5139846138116369E-4</v>
      </c>
      <c r="AT64">
        <f t="shared" si="26"/>
        <v>-2.3436960338300153E-4</v>
      </c>
      <c r="AU64">
        <f t="shared" si="23"/>
        <v>-5.0303147938375783E-3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-0.31922471267552055</v>
      </c>
      <c r="AK65">
        <f t="shared" si="22"/>
        <v>-0.21088529795676397</v>
      </c>
      <c r="AL65">
        <f t="shared" si="8"/>
        <v>-2.8829180098937806</v>
      </c>
      <c r="AN65">
        <f t="shared" si="26"/>
        <v>0</v>
      </c>
      <c r="AO65">
        <f t="shared" si="26"/>
        <v>0</v>
      </c>
      <c r="AP65">
        <f t="shared" si="26"/>
        <v>-1.0747301572973019E-6</v>
      </c>
      <c r="AQ65">
        <f t="shared" si="26"/>
        <v>-2.0885537679808494E-3</v>
      </c>
      <c r="AR65">
        <f t="shared" si="26"/>
        <v>-2.0896284981381467E-3</v>
      </c>
      <c r="AS65">
        <f t="shared" si="26"/>
        <v>-2.8351699634058869E-4</v>
      </c>
      <c r="AT65">
        <f t="shared" si="26"/>
        <v>-1.8729617061278577E-4</v>
      </c>
      <c r="AU65">
        <f t="shared" si="23"/>
        <v>-2.560441665091521E-3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-0.2868997160035387</v>
      </c>
      <c r="AK66">
        <f t="shared" si="22"/>
        <v>-0.18853956806947755</v>
      </c>
      <c r="AL66">
        <f t="shared" si="8"/>
        <v>-1.6869722438033781</v>
      </c>
      <c r="AN66">
        <f t="shared" si="26"/>
        <v>0</v>
      </c>
      <c r="AO66">
        <f t="shared" si="26"/>
        <v>0</v>
      </c>
      <c r="AP66">
        <f t="shared" si="26"/>
        <v>-4.6985633179092282E-7</v>
      </c>
      <c r="AQ66">
        <f t="shared" si="26"/>
        <v>-9.6025672164017019E-4</v>
      </c>
      <c r="AR66">
        <f t="shared" si="26"/>
        <v>-9.6072657797196105E-4</v>
      </c>
      <c r="AS66">
        <f t="shared" si="26"/>
        <v>-2.2750696146025756E-4</v>
      </c>
      <c r="AT66">
        <f t="shared" si="26"/>
        <v>-1.4950891149012908E-4</v>
      </c>
      <c r="AU66">
        <f t="shared" si="23"/>
        <v>-1.3377424509223477E-3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</v>
      </c>
      <c r="S67">
        <f t="shared" ref="S67:S89" si="28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29">S67*Z67</f>
        <v>-2.1494577008432088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-0.60857299295351486</v>
      </c>
      <c r="AI67">
        <f t="shared" ref="AI67:AI89" si="33">SUM(AE67:AH67)</f>
        <v>-0.60885529787742876</v>
      </c>
      <c r="AJ67">
        <f t="shared" ref="AJ67:AJ89" si="34">AB67-AC67</f>
        <v>-0.2570649841457886</v>
      </c>
      <c r="AK67">
        <f t="shared" si="22"/>
        <v>-0.16845658794922982</v>
      </c>
      <c r="AL67">
        <f t="shared" ref="AL67:AL89" si="35">SUM(AI67:AK67)</f>
        <v>-1.0343768699724472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-4.30882865816683E-4</v>
      </c>
      <c r="AR67">
        <f t="shared" si="36"/>
        <v>-4.3108274381991127E-4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-7.3236123723660282E-4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</v>
      </c>
      <c r="S68">
        <f t="shared" si="28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29"/>
        <v>-1.9195089043631073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-0.29754368047052676</v>
      </c>
      <c r="AI68">
        <f t="shared" si="33"/>
        <v>-0.2976743905049663</v>
      </c>
      <c r="AJ68">
        <f t="shared" si="34"/>
        <v>-0.22994879648010147</v>
      </c>
      <c r="AK68">
        <f t="shared" si="22"/>
        <v>-0.15046203905902464</v>
      </c>
      <c r="AL68">
        <f t="shared" si="35"/>
        <v>-0.67808522604409249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-1.8809586881238173E-4</v>
      </c>
      <c r="AR68">
        <f t="shared" si="36"/>
        <v>-1.8817849875582909E-4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-4.2865985094997782E-4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</v>
      </c>
      <c r="S69">
        <f t="shared" si="28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29"/>
        <v>-1.7140008579587787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-0.1414376547922308</v>
      </c>
      <c r="AI69">
        <f t="shared" si="33"/>
        <v>-0.14149633889892985</v>
      </c>
      <c r="AJ69">
        <f t="shared" si="34"/>
        <v>-0.20550804640432863</v>
      </c>
      <c r="AK69">
        <f t="shared" si="22"/>
        <v>-0.13436562330541751</v>
      </c>
      <c r="AL69">
        <f t="shared" si="35"/>
        <v>-0.48137000860867601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-7.9831731761138448E-5</v>
      </c>
      <c r="AR69">
        <f t="shared" si="36"/>
        <v>-7.9864854863126542E-5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-2.7169993352587474E-4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</v>
      </c>
      <c r="S70">
        <f t="shared" si="28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29"/>
        <v>-1.5304234198038063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-6.516010890132741E-2</v>
      </c>
      <c r="AI70">
        <f t="shared" si="33"/>
        <v>-6.518562611250879E-2</v>
      </c>
      <c r="AJ70">
        <f t="shared" si="34"/>
        <v>-0.18357743815497241</v>
      </c>
      <c r="AK70">
        <f t="shared" si="22"/>
        <v>-0.11998006005711452</v>
      </c>
      <c r="AL70">
        <f t="shared" si="35"/>
        <v>-0.36874312432459572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-3.2837817324245072E-5</v>
      </c>
      <c r="AR70">
        <f t="shared" si="36"/>
        <v>-3.2850676871804563E-5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-1.8583025044477465E-4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</v>
      </c>
      <c r="S71">
        <f t="shared" si="28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29"/>
        <v>-1.3664765523651183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-2.9042982021284774E-2</v>
      </c>
      <c r="AI71">
        <f t="shared" si="33"/>
        <v>-2.9053722569343705E-2</v>
      </c>
      <c r="AJ71">
        <f t="shared" si="34"/>
        <v>-0.16394686743868792</v>
      </c>
      <c r="AK71">
        <f t="shared" si="22"/>
        <v>-0.10712963938626645</v>
      </c>
      <c r="AL71">
        <f t="shared" si="35"/>
        <v>-0.30013022939429806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-1.3068196749827807E-5</v>
      </c>
      <c r="AR71">
        <f t="shared" si="36"/>
        <v>-1.3073029572956377E-5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-1.3504676914447697E-4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</v>
      </c>
      <c r="S72">
        <f t="shared" si="28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29"/>
        <v>-1.2200791694404289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-1.2530526769537963E-2</v>
      </c>
      <c r="AI72">
        <f t="shared" si="33"/>
        <v>-1.2534894648731535E-2</v>
      </c>
      <c r="AJ72">
        <f t="shared" si="34"/>
        <v>-0.1463973829246894</v>
      </c>
      <c r="AK72">
        <f t="shared" ref="AK72:AK89" si="49">G72*SUM(AB72:AB72, AE72:AF72)</f>
        <v>-9.5653358665558297E-2</v>
      </c>
      <c r="AL72">
        <f t="shared" si="35"/>
        <v>-0.25458563623897923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-5.0341455087429183E-6</v>
      </c>
      <c r="AR72">
        <f t="shared" si="36"/>
        <v>-5.0359003064325505E-6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-1.0227990896428793E-4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</v>
      </c>
      <c r="S73">
        <f t="shared" si="28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29"/>
        <v>-1.0893605865132243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-5.22240560168186E-3</v>
      </c>
      <c r="AI73">
        <f t="shared" si="33"/>
        <v>-5.2241185992826554E-3</v>
      </c>
      <c r="AJ73">
        <f t="shared" si="34"/>
        <v>-0.13071858292720462</v>
      </c>
      <c r="AK73">
        <f t="shared" si="49"/>
        <v>-8.5405541860830034E-2</v>
      </c>
      <c r="AL73">
        <f t="shared" si="35"/>
        <v>-0.22134824338731729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-1.8733072402810709E-6</v>
      </c>
      <c r="AR73">
        <f t="shared" si="36"/>
        <v>-1.8739217024758726E-6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-7.9398901308511984E-5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</v>
      </c>
      <c r="S74">
        <f t="shared" si="28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29"/>
        <v>-0.97264494457697004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-2.0983067419757606E-3</v>
      </c>
      <c r="AI74">
        <f t="shared" si="33"/>
        <v>-2.09895345622956E-3</v>
      </c>
      <c r="AJ74">
        <f t="shared" si="34"/>
        <v>-0.11671564193625428</v>
      </c>
      <c r="AK74">
        <f t="shared" si="49"/>
        <v>-7.625524105592571E-2</v>
      </c>
      <c r="AL74">
        <f t="shared" si="35"/>
        <v>-0.19506983644840953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-6.720310919973975E-7</v>
      </c>
      <c r="AR74">
        <f t="shared" si="36"/>
        <v>-6.722382171414467E-7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-6.2475610730174536E-5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</v>
      </c>
      <c r="S75">
        <f t="shared" si="28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29"/>
        <v>-0.86843354942637097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-8.112079643961262E-4</v>
      </c>
      <c r="AI75">
        <f t="shared" si="33"/>
        <v>-8.1144260752518966E-4</v>
      </c>
      <c r="AJ75">
        <f t="shared" si="34"/>
        <v>-0.10421139515059907</v>
      </c>
      <c r="AK75">
        <f t="shared" si="49"/>
        <v>-6.8085146120387907E-2</v>
      </c>
      <c r="AL75">
        <f t="shared" si="35"/>
        <v>-0.17310798387851217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-2.3197146947638196E-7</v>
      </c>
      <c r="AR75">
        <f t="shared" si="36"/>
        <v>-2.3203856757433013E-7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-4.9501626168432703E-5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</v>
      </c>
      <c r="S76">
        <f t="shared" si="28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29"/>
        <v>-0.77538729284275898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-3.0126525367898596E-4</v>
      </c>
      <c r="AI76">
        <f t="shared" si="33"/>
        <v>-3.0134691774991927E-4</v>
      </c>
      <c r="AJ76">
        <f t="shared" si="34"/>
        <v>-9.3046256583611986E-2</v>
      </c>
      <c r="AK76">
        <f t="shared" si="49"/>
        <v>-6.0790348459845975E-2</v>
      </c>
      <c r="AL76">
        <f t="shared" si="35"/>
        <v>-0.15413795196120789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-7.6918957663553003E-8</v>
      </c>
      <c r="AR76">
        <f t="shared" si="36"/>
        <v>-7.6939808110586111E-8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-3.9354457430674193E-5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</v>
      </c>
      <c r="S77">
        <f t="shared" si="28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29"/>
        <v>-0.69231014783753664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-1.0728343074577283E-4</v>
      </c>
      <c r="AI77">
        <f t="shared" si="33"/>
        <v>-1.073106364606239E-4</v>
      </c>
      <c r="AJ77">
        <f t="shared" si="34"/>
        <v>-8.3077145005222341E-2</v>
      </c>
      <c r="AK77">
        <f t="shared" si="49"/>
        <v>-5.4277110498993135E-2</v>
      </c>
      <c r="AL77">
        <f t="shared" si="35"/>
        <v>-0.13746156614067609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-2.4456763026820106E-8</v>
      </c>
      <c r="AR77">
        <f t="shared" si="36"/>
        <v>-2.4462964951166321E-8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-3.133629233357209E-5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</v>
      </c>
      <c r="S78">
        <f t="shared" si="28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29"/>
        <v>-0.61813408129056768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-3.6552091821403195E-5</v>
      </c>
      <c r="AI78">
        <f t="shared" si="33"/>
        <v>-3.6560749433195049E-5</v>
      </c>
      <c r="AJ78">
        <f t="shared" si="34"/>
        <v>-7.4176066546968955E-2</v>
      </c>
      <c r="AK78">
        <f t="shared" si="49"/>
        <v>-4.8461710348627569E-2</v>
      </c>
      <c r="AL78">
        <f t="shared" si="35"/>
        <v>-0.12267433764502972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-7.439787579468809E-9</v>
      </c>
      <c r="AR78">
        <f t="shared" si="36"/>
        <v>-7.4415497438065333E-9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-2.4969050143298162E-5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</v>
      </c>
      <c r="S79">
        <f t="shared" si="28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29"/>
        <v>-0.55190543604845166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-1.1888984808111957E-5</v>
      </c>
      <c r="AI79">
        <f t="shared" si="33"/>
        <v>-1.1891611351381835E-5</v>
      </c>
      <c r="AJ79">
        <f t="shared" si="34"/>
        <v>-6.6228645242116024E-2</v>
      </c>
      <c r="AK79">
        <f t="shared" si="49"/>
        <v>-4.3269385690339744E-2</v>
      </c>
      <c r="AL79">
        <f t="shared" si="35"/>
        <v>-0.10950992254380715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-2.160603370137444E-9</v>
      </c>
      <c r="AR79">
        <f t="shared" si="36"/>
        <v>-2.1610806958580419E-9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-1.9901405505220332E-5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</v>
      </c>
      <c r="S80">
        <f t="shared" si="28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29"/>
        <v>-0.49277271260021244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-3.6974311724106314E-6</v>
      </c>
      <c r="AI80">
        <f t="shared" si="33"/>
        <v>-3.6981827346616059E-6</v>
      </c>
      <c r="AJ80">
        <f t="shared" si="34"/>
        <v>-5.9132723448239222E-2</v>
      </c>
      <c r="AK80">
        <f t="shared" si="49"/>
        <v>-3.8633380523391617E-2</v>
      </c>
      <c r="AL80">
        <f t="shared" si="35"/>
        <v>-9.7769802154365509E-2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-5.9994626335238535E-10</v>
      </c>
      <c r="AR80">
        <f t="shared" si="36"/>
        <v>-6.0006821206302357E-10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-1.5864156690432984E-5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</v>
      </c>
      <c r="S81">
        <f t="shared" si="28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29"/>
        <v>-0.43997563676369228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-1.0837581876755445E-6</v>
      </c>
      <c r="AI81">
        <f t="shared" si="33"/>
        <v>-1.0839603552101717E-6</v>
      </c>
      <c r="AJ81">
        <f t="shared" si="34"/>
        <v>-5.2797075836520158E-2</v>
      </c>
      <c r="AK81">
        <f t="shared" si="49"/>
        <v>-3.4494089882014876E-2</v>
      </c>
      <c r="AL81">
        <f t="shared" si="35"/>
        <v>-8.7292249678890238E-2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-1.5700975042703585E-10</v>
      </c>
      <c r="AR81">
        <f t="shared" si="36"/>
        <v>-1.5703903950140432E-10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-1.2646487465707875E-5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</v>
      </c>
      <c r="S82">
        <f t="shared" si="28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29"/>
        <v>-0.39283539010242824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-2.9841283482552317E-7</v>
      </c>
      <c r="AI82">
        <f t="shared" si="33"/>
        <v>-2.9846377426739127E-7</v>
      </c>
      <c r="AJ82">
        <f t="shared" si="34"/>
        <v>-4.714024666126404E-2</v>
      </c>
      <c r="AK82">
        <f t="shared" si="49"/>
        <v>-3.0798294573458462E-2</v>
      </c>
      <c r="AL82">
        <f t="shared" si="35"/>
        <v>-7.793883969849677E-2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-3.8600569076760564E-11</v>
      </c>
      <c r="AR82">
        <f t="shared" si="36"/>
        <v>-3.8607158241887157E-11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-1.008161585041542E-5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</v>
      </c>
      <c r="S83">
        <f t="shared" si="28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29"/>
        <v>-0.35074588405328444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-7.6911148995940016E-8</v>
      </c>
      <c r="AI83">
        <f t="shared" si="33"/>
        <v>-7.6923123468891476E-8</v>
      </c>
      <c r="AJ83">
        <f t="shared" si="34"/>
        <v>-4.2089506049143799E-2</v>
      </c>
      <c r="AK83">
        <f t="shared" si="49"/>
        <v>-2.7498477307169981E-2</v>
      </c>
      <c r="AL83">
        <f t="shared" si="35"/>
        <v>-6.9588060279437244E-2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-8.8827509515186414E-12</v>
      </c>
      <c r="AR83">
        <f t="shared" si="36"/>
        <v>-8.8841339273601421E-12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-8.0369805513390238E-6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</v>
      </c>
      <c r="S84">
        <f t="shared" si="28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29"/>
        <v>-0.31316596791239543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-1.8480544492358347E-8</v>
      </c>
      <c r="AI84">
        <f t="shared" si="33"/>
        <v>-1.8483158948334116E-8</v>
      </c>
      <c r="AJ84">
        <f t="shared" si="34"/>
        <v>-3.7579916140889014E-2</v>
      </c>
      <c r="AK84">
        <f t="shared" si="49"/>
        <v>-2.4552211883729913E-2</v>
      </c>
      <c r="AL84">
        <f t="shared" si="35"/>
        <v>-6.2132146507777875E-2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-1.9057017220186888E-12</v>
      </c>
      <c r="AR84">
        <f t="shared" si="36"/>
        <v>-1.9059713230175782E-12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-6.4070265159963237E-6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</v>
      </c>
      <c r="S85">
        <f t="shared" si="28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29"/>
        <v>-0.27961247135200495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-4.1220355762268129E-9</v>
      </c>
      <c r="AI85">
        <f t="shared" si="33"/>
        <v>-4.1225628698547091E-9</v>
      </c>
      <c r="AJ85">
        <f t="shared" si="34"/>
        <v>-3.3553496560390472E-2</v>
      </c>
      <c r="AK85">
        <f t="shared" si="49"/>
        <v>-2.1921617753867681E-2</v>
      </c>
      <c r="AL85">
        <f t="shared" si="35"/>
        <v>-5.5475118436821021E-2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-3.7951930914842384E-13</v>
      </c>
      <c r="AR85">
        <f t="shared" si="36"/>
        <v>-3.7956785751965377E-13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-5.1076411726027341E-6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</v>
      </c>
      <c r="S86">
        <f t="shared" si="28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29"/>
        <v>-0.24965399227890572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-8.4890841409808412E-10</v>
      </c>
      <c r="AI86">
        <f t="shared" si="33"/>
        <v>-8.4900598058265251E-10</v>
      </c>
      <c r="AJ86">
        <f t="shared" si="34"/>
        <v>-2.9958479073099231E-2</v>
      </c>
      <c r="AK86">
        <f t="shared" si="49"/>
        <v>-1.9572872994640347E-2</v>
      </c>
      <c r="AL86">
        <f t="shared" si="35"/>
        <v>-4.9531352916745555E-2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-6.9785461768940806E-14</v>
      </c>
      <c r="AR86">
        <f t="shared" si="36"/>
        <v>-6.979348233048279E-14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-4.0717800388489078E-6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</v>
      </c>
      <c r="S87">
        <f t="shared" si="28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29"/>
        <v>-0.22290535024908378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-1.6032502443659229E-10</v>
      </c>
      <c r="AI87">
        <f t="shared" si="33"/>
        <v>-1.6034145274409673E-10</v>
      </c>
      <c r="AJ87">
        <f t="shared" si="34"/>
        <v>-2.674864202982194E-2</v>
      </c>
      <c r="AK87">
        <f t="shared" si="49"/>
        <v>-1.7475779459523402E-2</v>
      </c>
      <c r="AL87">
        <f t="shared" si="35"/>
        <v>-4.422442164968679E-2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-1.1767586801574308E-14</v>
      </c>
      <c r="AR87">
        <f t="shared" si="36"/>
        <v>-1.176879261167938E-14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-3.2459980738561043E-6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</v>
      </c>
      <c r="S88">
        <f t="shared" si="28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29"/>
        <v>-0.19902263415097793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-2.7542756128555461E-11</v>
      </c>
      <c r="AI88">
        <f t="shared" si="33"/>
        <v>-2.7545248774920587E-11</v>
      </c>
      <c r="AJ88">
        <f t="shared" si="34"/>
        <v>-2.3882716098105855E-2</v>
      </c>
      <c r="AK88">
        <f t="shared" si="49"/>
        <v>-1.5603374517435866E-2</v>
      </c>
      <c r="AL88">
        <f t="shared" si="35"/>
        <v>-3.9486090643086967E-2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-1.8049927830553546E-15</v>
      </c>
      <c r="AR88">
        <f t="shared" si="36"/>
        <v>-1.8051561366674171E-15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-2.5876897834472297E-6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-4.9852927302516587E-12</v>
      </c>
      <c r="AI89">
        <f t="shared" si="33"/>
        <v>-4.9852927302516587E-12</v>
      </c>
      <c r="AJ89">
        <f t="shared" si="34"/>
        <v>-0.19902263415097793</v>
      </c>
      <c r="AK89">
        <f t="shared" si="49"/>
        <v>-1.3931584390568456E-2</v>
      </c>
      <c r="AL89">
        <f t="shared" si="35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5478.9066403013921</v>
      </c>
      <c r="AO91" s="8">
        <f t="shared" si="50"/>
        <v>-547.89066403013919</v>
      </c>
      <c r="AP91" s="8">
        <f t="shared" si="50"/>
        <v>-2843.4813823408081</v>
      </c>
      <c r="AQ91" s="8">
        <f t="shared" si="50"/>
        <v>-3036.9273095952581</v>
      </c>
      <c r="AR91" s="8">
        <f t="shared" si="50"/>
        <v>-949.3927156648142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-1235.2185476110269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9BD89-481E-4388-BEEE-FF38F3B2E92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12911.353409778812</v>
      </c>
      <c r="K3">
        <v>1</v>
      </c>
      <c r="L3" s="2">
        <v>0</v>
      </c>
      <c r="O3">
        <f>$C$3</f>
        <v>12911.353409778812</v>
      </c>
      <c r="P3">
        <f>O3*C5</f>
        <v>1291.1353409778812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12911.353409778812</v>
      </c>
      <c r="AF3">
        <f t="shared" ref="AF3:AG34" si="4">-$Z3*P3</f>
        <v>-1291.1353409778812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9100.3098648009327</v>
      </c>
      <c r="AJ3">
        <f t="shared" ref="AJ3:AJ66" si="7">AB3-AC3</f>
        <v>0</v>
      </c>
      <c r="AL3">
        <f t="shared" ref="AL3:AL66" si="8">SUM(AI3:AK3)</f>
        <v>9100.3098648009327</v>
      </c>
      <c r="AN3">
        <f t="shared" ref="AN3:AU34" si="9">AE3*$K3</f>
        <v>12911.353409778812</v>
      </c>
      <c r="AO3">
        <f t="shared" si="9"/>
        <v>-1291.1353409778812</v>
      </c>
      <c r="AP3">
        <f t="shared" si="9"/>
        <v>-2519.9082039999998</v>
      </c>
      <c r="AQ3">
        <f t="shared" si="9"/>
        <v>0</v>
      </c>
      <c r="AR3">
        <f t="shared" si="9"/>
        <v>9100.3098648009327</v>
      </c>
      <c r="AS3">
        <f t="shared" si="9"/>
        <v>0</v>
      </c>
      <c r="AT3">
        <f t="shared" si="9"/>
        <v>0</v>
      </c>
      <c r="AU3">
        <f t="shared" si="9"/>
        <v>9100.3098648009327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-431.61082587243618</v>
      </c>
      <c r="AK5">
        <f>G5*SUM(AB5, AE5:AF5)</f>
        <v>51.077895748398966</v>
      </c>
      <c r="AL5">
        <f t="shared" si="8"/>
        <v>-681.67520450370819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-201.20007630502988</v>
      </c>
      <c r="AR5">
        <f t="shared" si="9"/>
        <v>-240.06877740726321</v>
      </c>
      <c r="AS5">
        <f t="shared" si="9"/>
        <v>-344.07750787024565</v>
      </c>
      <c r="AT5">
        <f t="shared" si="9"/>
        <v>40.718985768812949</v>
      </c>
      <c r="AU5">
        <f t="shared" si="9"/>
        <v>-543.42729950869591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-380.49972039229851</v>
      </c>
      <c r="AK6">
        <f>G6*SUM(AB6, AE6:AF6)</f>
        <v>81.290653559469504</v>
      </c>
      <c r="AL6">
        <f t="shared" si="8"/>
        <v>-607.20762216452113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-184.96261390853741</v>
      </c>
      <c r="AR6">
        <f t="shared" si="9"/>
        <v>-219.22728804016438</v>
      </c>
      <c r="AS6">
        <f t="shared" si="9"/>
        <v>-270.8321852737638</v>
      </c>
      <c r="AT6">
        <f t="shared" si="9"/>
        <v>57.861081535473346</v>
      </c>
      <c r="AU6">
        <f t="shared" si="9"/>
        <v>-432.19839177845489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-334.41220457122108</v>
      </c>
      <c r="AK7">
        <f>G7*SUM(AB7, AE7:AF7)</f>
        <v>107.92563398693039</v>
      </c>
      <c r="AL7">
        <f t="shared" si="8"/>
        <v>-542.64938728052982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-170.72502378611128</v>
      </c>
      <c r="AR7">
        <f t="shared" si="9"/>
        <v>-200.92718572985277</v>
      </c>
      <c r="AS7">
        <f t="shared" si="9"/>
        <v>-212.52500164422574</v>
      </c>
      <c r="AT7">
        <f t="shared" si="9"/>
        <v>68.588691521997148</v>
      </c>
      <c r="AU7">
        <f t="shared" si="9"/>
        <v>-344.86349585208137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-548.97038460256942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-193.16580084627697</v>
      </c>
      <c r="AR8">
        <f t="shared" si="9"/>
        <v>-219.76577180683961</v>
      </c>
      <c r="AS8">
        <f t="shared" si="9"/>
        <v>-166.25748315823091</v>
      </c>
      <c r="AT8">
        <f t="shared" si="9"/>
        <v>74.522715747404433</v>
      </c>
      <c r="AU8">
        <f t="shared" si="9"/>
        <v>-311.50053921766613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-220.87662459995863</v>
      </c>
      <c r="AK9">
        <f t="shared" si="22"/>
        <v>151.84466279687294</v>
      </c>
      <c r="AL9">
        <f t="shared" si="8"/>
        <v>-532.50881648060738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-211.40502670715298</v>
      </c>
      <c r="AR9">
        <f t="shared" si="9"/>
        <v>-234.81179852501103</v>
      </c>
      <c r="AS9">
        <f t="shared" si="9"/>
        <v>-111.90297196293923</v>
      </c>
      <c r="AT9">
        <f t="shared" si="9"/>
        <v>76.929231757571941</v>
      </c>
      <c r="AU9">
        <f t="shared" si="9"/>
        <v>-269.78553873037828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-158.27571029841329</v>
      </c>
      <c r="AK10">
        <f t="shared" si="22"/>
        <v>167.30602651887006</v>
      </c>
      <c r="AL10">
        <f t="shared" si="8"/>
        <v>-533.9241029969819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-225.02760492445557</v>
      </c>
      <c r="AR10">
        <f t="shared" si="9"/>
        <v>-245.60500549670715</v>
      </c>
      <c r="AS10">
        <f t="shared" si="9"/>
        <v>-71.595893360376735</v>
      </c>
      <c r="AT10">
        <f t="shared" si="9"/>
        <v>75.68074981694437</v>
      </c>
      <c r="AU10">
        <f t="shared" si="9"/>
        <v>-241.5201490401395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1299.3476559374237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-105.04448168765748</v>
      </c>
      <c r="AK11">
        <f t="shared" si="22"/>
        <v>178.385326239759</v>
      </c>
      <c r="AL11">
        <f t="shared" si="8"/>
        <v>-558.91165114973865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-237.28586950528029</v>
      </c>
      <c r="AR11">
        <f t="shared" si="9"/>
        <v>-255.35617886207146</v>
      </c>
      <c r="AS11">
        <f t="shared" si="9"/>
        <v>-42.425704345430837</v>
      </c>
      <c r="AT11">
        <f t="shared" si="9"/>
        <v>72.046841385866728</v>
      </c>
      <c r="AU11">
        <f t="shared" si="9"/>
        <v>-225.73504182163558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-57.421350684106528</v>
      </c>
      <c r="AK12">
        <f t="shared" si="22"/>
        <v>185.738439957895</v>
      </c>
      <c r="AL12">
        <f t="shared" si="8"/>
        <v>-602.89067945668398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-247.83190496608304</v>
      </c>
      <c r="AR12">
        <f t="shared" si="9"/>
        <v>-263.6808517486208</v>
      </c>
      <c r="AS12">
        <f t="shared" si="9"/>
        <v>-20.7067147046717</v>
      </c>
      <c r="AT12">
        <f t="shared" si="9"/>
        <v>66.979143473256144</v>
      </c>
      <c r="AU12">
        <f t="shared" si="9"/>
        <v>-217.40842298003633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-15.299541631583907</v>
      </c>
      <c r="AK13">
        <f t="shared" si="22"/>
        <v>189.75793450578246</v>
      </c>
      <c r="AL13">
        <f t="shared" si="8"/>
        <v>-662.70473185692003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-255.66261524354459</v>
      </c>
      <c r="AR13">
        <f t="shared" si="9"/>
        <v>-269.54412082405884</v>
      </c>
      <c r="AS13">
        <f t="shared" si="9"/>
        <v>-4.9260429374751693</v>
      </c>
      <c r="AT13">
        <f t="shared" si="9"/>
        <v>61.096976341592097</v>
      </c>
      <c r="AU13">
        <f t="shared" si="9"/>
        <v>-213.3731874199419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20.723823638484646</v>
      </c>
      <c r="AK14">
        <f t="shared" si="22"/>
        <v>190.82890241999334</v>
      </c>
      <c r="AL14">
        <f t="shared" si="8"/>
        <v>-742.16257994916941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-262.03111675182163</v>
      </c>
      <c r="AR14">
        <f t="shared" si="9"/>
        <v>-274.17036059050741</v>
      </c>
      <c r="AS14">
        <f t="shared" si="9"/>
        <v>5.9576040816229243</v>
      </c>
      <c r="AT14">
        <f t="shared" si="9"/>
        <v>54.858749417156574</v>
      </c>
      <c r="AU14">
        <f t="shared" si="9"/>
        <v>-213.35400709172791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52.264338533019327</v>
      </c>
      <c r="AK15">
        <f t="shared" si="22"/>
        <v>189.37823476529942</v>
      </c>
      <c r="AL15">
        <f t="shared" si="8"/>
        <v>-839.46825657316742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-266.897447000478</v>
      </c>
      <c r="AR15">
        <f t="shared" si="9"/>
        <v>-277.49422274153039</v>
      </c>
      <c r="AS15">
        <f t="shared" si="9"/>
        <v>13.414953950692013</v>
      </c>
      <c r="AT15">
        <f t="shared" si="9"/>
        <v>48.608676010216932</v>
      </c>
      <c r="AU15">
        <f t="shared" si="9"/>
        <v>-215.47059278062144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79.605680733689042</v>
      </c>
      <c r="AK16">
        <f t="shared" si="22"/>
        <v>185.71973106798805</v>
      </c>
      <c r="AL16">
        <f t="shared" si="8"/>
        <v>-941.54126333676891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-267.34957481438164</v>
      </c>
      <c r="AR16">
        <f t="shared" si="9"/>
        <v>-276.58269286951185</v>
      </c>
      <c r="AS16">
        <f t="shared" si="9"/>
        <v>18.243567411875535</v>
      </c>
      <c r="AT16">
        <f t="shared" si="9"/>
        <v>42.562168958632576</v>
      </c>
      <c r="AU16">
        <f t="shared" si="9"/>
        <v>-215.77695649900372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100.12478350474839</v>
      </c>
      <c r="AK17">
        <f t="shared" si="22"/>
        <v>180.14733341662983</v>
      </c>
      <c r="AL17">
        <f t="shared" si="8"/>
        <v>-1054.0200994389293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-264.99370328584467</v>
      </c>
      <c r="AR17">
        <f t="shared" si="9"/>
        <v>-273.02262328650431</v>
      </c>
      <c r="AS17">
        <f t="shared" si="9"/>
        <v>20.487514438949496</v>
      </c>
      <c r="AT17">
        <f t="shared" si="9"/>
        <v>36.861713606965438</v>
      </c>
      <c r="AU17">
        <f t="shared" si="9"/>
        <v>-215.6733952405894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115.68585390224462</v>
      </c>
      <c r="AK18">
        <f t="shared" si="22"/>
        <v>173.13859857129745</v>
      </c>
      <c r="AL18">
        <f t="shared" si="8"/>
        <v>-1178.6095516426005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-261.12827855695406</v>
      </c>
      <c r="AR18">
        <f t="shared" si="9"/>
        <v>-268.09470620397292</v>
      </c>
      <c r="AS18">
        <f t="shared" si="9"/>
        <v>21.135372989096474</v>
      </c>
      <c r="AT18">
        <f t="shared" si="9"/>
        <v>31.631774639499081</v>
      </c>
      <c r="AU18">
        <f t="shared" si="9"/>
        <v>-215.32755857537734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127.81769875016653</v>
      </c>
      <c r="AK19">
        <f t="shared" si="22"/>
        <v>165.04058879814031</v>
      </c>
      <c r="AL19">
        <f t="shared" si="8"/>
        <v>-1328.4204404148627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-258.43707451538199</v>
      </c>
      <c r="AR19">
        <f t="shared" si="9"/>
        <v>-264.4656804161142</v>
      </c>
      <c r="AS19">
        <f t="shared" si="9"/>
        <v>20.849835433079594</v>
      </c>
      <c r="AT19">
        <f t="shared" si="9"/>
        <v>26.921695116305649</v>
      </c>
      <c r="AU19">
        <f t="shared" si="9"/>
        <v>-216.69414986672896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139.40977111646725</v>
      </c>
      <c r="AK20">
        <f t="shared" si="22"/>
        <v>156.09334988562867</v>
      </c>
      <c r="AL20">
        <f t="shared" si="8"/>
        <v>-1477.685241996463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-253.05251973426977</v>
      </c>
      <c r="AR20">
        <f t="shared" si="9"/>
        <v>-258.2548504759427</v>
      </c>
      <c r="AS20">
        <f t="shared" si="9"/>
        <v>20.304244233638652</v>
      </c>
      <c r="AT20">
        <f t="shared" si="9"/>
        <v>22.734113067848284</v>
      </c>
      <c r="AU20">
        <f t="shared" si="9"/>
        <v>-215.21649317445579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146.7781416995233</v>
      </c>
      <c r="AK21">
        <f t="shared" si="22"/>
        <v>146.33466590747594</v>
      </c>
      <c r="AL21">
        <f t="shared" si="8"/>
        <v>-1614.8996256234052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-243.64048621835593</v>
      </c>
      <c r="AR21">
        <f t="shared" si="9"/>
        <v>-248.1171547558327</v>
      </c>
      <c r="AS21">
        <f t="shared" si="9"/>
        <v>19.08696938477258</v>
      </c>
      <c r="AT21">
        <f t="shared" si="9"/>
        <v>19.029299974547833</v>
      </c>
      <c r="AU21">
        <f t="shared" si="9"/>
        <v>-210.00088539651227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148.75264868733188</v>
      </c>
      <c r="AK22">
        <f t="shared" si="22"/>
        <v>136.06019598850932</v>
      </c>
      <c r="AL22">
        <f t="shared" si="8"/>
        <v>-1760.0646069993679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-233.58386675809177</v>
      </c>
      <c r="AR22">
        <f t="shared" si="9"/>
        <v>-237.42413004980375</v>
      </c>
      <c r="AS22">
        <f t="shared" si="9"/>
        <v>17.271190592991772</v>
      </c>
      <c r="AT22">
        <f t="shared" si="9"/>
        <v>15.797510819297992</v>
      </c>
      <c r="AU22">
        <f t="shared" si="9"/>
        <v>-204.355428637514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148.86258324824962</v>
      </c>
      <c r="AK23">
        <f t="shared" si="22"/>
        <v>125.64751058039609</v>
      </c>
      <c r="AL23">
        <f t="shared" si="8"/>
        <v>-1900.6340410144496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-222.20674096854793</v>
      </c>
      <c r="AR23">
        <f t="shared" si="9"/>
        <v>-225.49015604341622</v>
      </c>
      <c r="AS23">
        <f t="shared" si="9"/>
        <v>15.432102446900702</v>
      </c>
      <c r="AT23">
        <f t="shared" si="9"/>
        <v>13.025470962311221</v>
      </c>
      <c r="AU23">
        <f t="shared" si="9"/>
        <v>-197.03258263420429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146.56273783475967</v>
      </c>
      <c r="AK24">
        <f t="shared" si="22"/>
        <v>115.2271297530186</v>
      </c>
      <c r="AL24">
        <f t="shared" si="8"/>
        <v>-2045.5173761338922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-210.76654137760423</v>
      </c>
      <c r="AR24">
        <f t="shared" si="9"/>
        <v>-213.56346250345081</v>
      </c>
      <c r="AS24">
        <f t="shared" si="9"/>
        <v>13.565790100623698</v>
      </c>
      <c r="AT24">
        <f t="shared" si="9"/>
        <v>10.665378384846582</v>
      </c>
      <c r="AU24">
        <f t="shared" si="9"/>
        <v>-189.3322940179805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143.22725286529339</v>
      </c>
      <c r="AK25">
        <f t="shared" si="22"/>
        <v>104.96773810458544</v>
      </c>
      <c r="AL25">
        <f t="shared" si="8"/>
        <v>-2199.9980369215077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-199.95251559952229</v>
      </c>
      <c r="AR25">
        <f t="shared" si="9"/>
        <v>-202.32481783689045</v>
      </c>
      <c r="AS25">
        <f t="shared" si="9"/>
        <v>11.83665973847155</v>
      </c>
      <c r="AT25">
        <f t="shared" si="9"/>
        <v>8.674797390895467</v>
      </c>
      <c r="AU25">
        <f t="shared" si="9"/>
        <v>-181.81336070752343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139.64957942781643</v>
      </c>
      <c r="AK26">
        <f t="shared" si="22"/>
        <v>94.941830404014894</v>
      </c>
      <c r="AL26">
        <f t="shared" si="8"/>
        <v>-2341.9391723901667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-188.11403585180767</v>
      </c>
      <c r="AR26">
        <f t="shared" si="9"/>
        <v>-190.11692456155544</v>
      </c>
      <c r="AS26">
        <f t="shared" si="9"/>
        <v>10.304456985810212</v>
      </c>
      <c r="AT26">
        <f t="shared" si="9"/>
        <v>7.0055635796450515</v>
      </c>
      <c r="AU26">
        <f t="shared" si="9"/>
        <v>-172.80690399610017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134.27212855564176</v>
      </c>
      <c r="AK27">
        <f t="shared" si="22"/>
        <v>85.166359844067742</v>
      </c>
      <c r="AL27">
        <f t="shared" si="8"/>
        <v>-2468.8374677339052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-175.42657707706525</v>
      </c>
      <c r="AR27">
        <f t="shared" si="9"/>
        <v>-177.10927434446447</v>
      </c>
      <c r="AS27">
        <f t="shared" si="9"/>
        <v>8.8461302489863822</v>
      </c>
      <c r="AT27">
        <f t="shared" si="9"/>
        <v>5.6109389202128002</v>
      </c>
      <c r="AU27">
        <f t="shared" si="9"/>
        <v>-162.65220517526529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127.35344556263112</v>
      </c>
      <c r="AK28">
        <f t="shared" si="22"/>
        <v>75.767310845172815</v>
      </c>
      <c r="AL28">
        <f t="shared" si="8"/>
        <v>-2593.4117199130023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-163.09545067156861</v>
      </c>
      <c r="AR28">
        <f t="shared" si="9"/>
        <v>-164.50128713795181</v>
      </c>
      <c r="AS28">
        <f t="shared" si="9"/>
        <v>7.4913507688163978</v>
      </c>
      <c r="AT28">
        <f t="shared" si="9"/>
        <v>4.456883752485493</v>
      </c>
      <c r="AU28">
        <f t="shared" si="9"/>
        <v>-152.55305261664992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120.17301181939536</v>
      </c>
      <c r="AK29">
        <f t="shared" si="22"/>
        <v>66.852569655788642</v>
      </c>
      <c r="AL29">
        <f t="shared" si="8"/>
        <v>-2711.4661411960019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-151.06400435944542</v>
      </c>
      <c r="AR29">
        <f t="shared" si="9"/>
        <v>-152.23113137665797</v>
      </c>
      <c r="AS29">
        <f t="shared" si="9"/>
        <v>6.3115838513927622</v>
      </c>
      <c r="AT29">
        <f t="shared" si="9"/>
        <v>3.5111510702395941</v>
      </c>
      <c r="AU29">
        <f t="shared" si="9"/>
        <v>-142.40839645502561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112.74039824143381</v>
      </c>
      <c r="AK30">
        <f t="shared" si="22"/>
        <v>58.440458828430963</v>
      </c>
      <c r="AL30">
        <f t="shared" si="8"/>
        <v>-2823.7172297865936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-139.47957542166341</v>
      </c>
      <c r="AR30">
        <f t="shared" si="9"/>
        <v>-140.44149255095297</v>
      </c>
      <c r="AS30">
        <f t="shared" si="9"/>
        <v>5.2868008662141408</v>
      </c>
      <c r="AT30">
        <f t="shared" si="9"/>
        <v>2.740482322001875</v>
      </c>
      <c r="AU30">
        <f t="shared" si="9"/>
        <v>-132.41420936273695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105.26206995915277</v>
      </c>
      <c r="AK31">
        <f t="shared" si="22"/>
        <v>50.54863095153059</v>
      </c>
      <c r="AL31">
        <f t="shared" si="8"/>
        <v>-2928.0252974227465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-128.33185489679875</v>
      </c>
      <c r="AR31">
        <f t="shared" si="9"/>
        <v>-129.11795500327591</v>
      </c>
      <c r="AS31">
        <f t="shared" si="9"/>
        <v>4.4072457873513882</v>
      </c>
      <c r="AT31">
        <f t="shared" si="9"/>
        <v>2.1164341619347184</v>
      </c>
      <c r="AU31">
        <f t="shared" si="9"/>
        <v>-122.59427505398983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97.780510733842789</v>
      </c>
      <c r="AK32">
        <f t="shared" si="22"/>
        <v>43.180286054389896</v>
      </c>
      <c r="AL32">
        <f t="shared" si="8"/>
        <v>-3018.5966648873905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-117.47848756369872</v>
      </c>
      <c r="AR32">
        <f t="shared" si="9"/>
        <v>-118.11460466403508</v>
      </c>
      <c r="AS32">
        <f t="shared" si="9"/>
        <v>3.6553556975191968</v>
      </c>
      <c r="AT32">
        <f t="shared" si="9"/>
        <v>1.6142204971608223</v>
      </c>
      <c r="AU32">
        <f t="shared" si="9"/>
        <v>-112.84502846935507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90.2005017039167</v>
      </c>
      <c r="AK33">
        <f t="shared" si="22"/>
        <v>36.335650303020905</v>
      </c>
      <c r="AL33">
        <f t="shared" si="8"/>
        <v>-3100.8212594554425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-107.21381484073463</v>
      </c>
      <c r="AR33">
        <f t="shared" si="9"/>
        <v>-107.72249001307587</v>
      </c>
      <c r="AS33">
        <f t="shared" si="9"/>
        <v>3.0107054798036157</v>
      </c>
      <c r="AT33">
        <f t="shared" si="9"/>
        <v>1.2128085699414988</v>
      </c>
      <c r="AU33">
        <f t="shared" si="9"/>
        <v>-103.49897596333076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82.858470323072197</v>
      </c>
      <c r="AK34">
        <f t="shared" si="22"/>
        <v>30.021615183746732</v>
      </c>
      <c r="AL34">
        <f t="shared" si="8"/>
        <v>-3153.3534866922496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-96.938207609403477</v>
      </c>
      <c r="AR34">
        <f t="shared" si="9"/>
        <v>-97.339371024007548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-93.975350576145871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75.192364290061903</v>
      </c>
      <c r="AK35">
        <f t="shared" si="22"/>
        <v>24.221522261131678</v>
      </c>
      <c r="AL35">
        <f t="shared" si="8"/>
        <v>-3166.7608198963771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-86.597285198883583</v>
      </c>
      <c r="AR35">
        <f t="shared" si="26"/>
        <v>-86.908586360264522</v>
      </c>
      <c r="AS35">
        <f t="shared" si="26"/>
        <v>2.0007693013589303</v>
      </c>
      <c r="AT35">
        <f t="shared" si="26"/>
        <v>0.64450265169623522</v>
      </c>
      <c r="AU35">
        <f t="shared" si="23"/>
        <v>-84.263314407209364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67.181353663757022</v>
      </c>
      <c r="AK36">
        <f t="shared" si="22"/>
        <v>18.958056760827343</v>
      </c>
      <c r="AL36">
        <f t="shared" si="8"/>
        <v>-3135.2156253258972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-76.295117281215397</v>
      </c>
      <c r="AR36">
        <f t="shared" si="26"/>
        <v>-76.532137713438289</v>
      </c>
      <c r="AS36">
        <f t="shared" si="26"/>
        <v>1.5960775988083624</v>
      </c>
      <c r="AT36">
        <f t="shared" si="26"/>
        <v>0.45040071482241967</v>
      </c>
      <c r="AU36">
        <f t="shared" si="23"/>
        <v>-74.485659399807517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58.959464124852673</v>
      </c>
      <c r="AK37">
        <f t="shared" si="22"/>
        <v>14.255362004364352</v>
      </c>
      <c r="AL37">
        <f t="shared" si="8"/>
        <v>-3038.6778423769188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-65.833727815788492</v>
      </c>
      <c r="AR37">
        <f t="shared" si="26"/>
        <v>-66.010320083934786</v>
      </c>
      <c r="AS37">
        <f t="shared" si="26"/>
        <v>1.2506643105808393</v>
      </c>
      <c r="AT37">
        <f t="shared" si="26"/>
        <v>0.30238864545163779</v>
      </c>
      <c r="AU37">
        <f t="shared" si="23"/>
        <v>-64.457267127902298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50.355466069036027</v>
      </c>
      <c r="AK38">
        <f t="shared" si="22"/>
        <v>10.128199515624665</v>
      </c>
      <c r="AL38">
        <f t="shared" si="8"/>
        <v>-2875.1180764692367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-55.470558756935581</v>
      </c>
      <c r="AR38">
        <f t="shared" si="26"/>
        <v>-55.598918428864984</v>
      </c>
      <c r="AS38">
        <f t="shared" si="26"/>
        <v>0.95370888029961187</v>
      </c>
      <c r="AT38">
        <f t="shared" si="26"/>
        <v>0.19182334259908843</v>
      </c>
      <c r="AU38">
        <f t="shared" si="23"/>
        <v>-54.453386205966282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41.650682197335144</v>
      </c>
      <c r="AK39">
        <f t="shared" si="22"/>
        <v>6.6033168907921427</v>
      </c>
      <c r="AL39">
        <f t="shared" si="8"/>
        <v>-2642.7028239727488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-45.414119982999686</v>
      </c>
      <c r="AR39">
        <f t="shared" si="26"/>
        <v>-45.504873704445792</v>
      </c>
      <c r="AS39">
        <f t="shared" si="26"/>
        <v>0.7043253228187778</v>
      </c>
      <c r="AT39">
        <f t="shared" si="26"/>
        <v>0.1116640365876032</v>
      </c>
      <c r="AU39">
        <f t="shared" si="23"/>
        <v>-44.688884345039412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33.074944483356404</v>
      </c>
      <c r="AK40">
        <f t="shared" si="22"/>
        <v>3.6877691369786829</v>
      </c>
      <c r="AL40">
        <f t="shared" si="8"/>
        <v>-2356.2073066413582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-36.068018633792612</v>
      </c>
      <c r="AR40">
        <f t="shared" si="26"/>
        <v>-36.130204431825398</v>
      </c>
      <c r="AS40">
        <f t="shared" si="26"/>
        <v>0.49938131093855398</v>
      </c>
      <c r="AT40">
        <f t="shared" si="26"/>
        <v>5.5679699991329233E-2</v>
      </c>
      <c r="AU40">
        <f t="shared" si="23"/>
        <v>-35.575143420895515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25.050897651968313</v>
      </c>
      <c r="AK41">
        <f t="shared" si="22"/>
        <v>1.3725230231437342</v>
      </c>
      <c r="AL41">
        <f t="shared" si="8"/>
        <v>-2036.3061148233114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-27.766125834923752</v>
      </c>
      <c r="AR41">
        <f t="shared" si="26"/>
        <v>-27.807210575624556</v>
      </c>
      <c r="AS41">
        <f t="shared" si="26"/>
        <v>0.33770573123072151</v>
      </c>
      <c r="AT41">
        <f t="shared" si="26"/>
        <v>1.8502685915741474E-2</v>
      </c>
      <c r="AU41">
        <f t="shared" si="23"/>
        <v>-27.45100215847809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17.929410672580577</v>
      </c>
      <c r="AK42">
        <f t="shared" si="22"/>
        <v>-0.38103981249404784</v>
      </c>
      <c r="AL42">
        <f t="shared" si="8"/>
        <v>-1696.9430339115329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-20.610317468421549</v>
      </c>
      <c r="AR42">
        <f t="shared" si="26"/>
        <v>-20.636328285842513</v>
      </c>
      <c r="AS42">
        <f t="shared" si="26"/>
        <v>0.21580580898878698</v>
      </c>
      <c r="AT42">
        <f t="shared" si="26"/>
        <v>-4.5863529200080655E-3</v>
      </c>
      <c r="AU42">
        <f t="shared" si="23"/>
        <v>-20.425108829773734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11.82753607347227</v>
      </c>
      <c r="AK43">
        <f t="shared" si="22"/>
        <v>-1.6360985595746884</v>
      </c>
      <c r="AL43">
        <f t="shared" si="8"/>
        <v>-1355.9778279701668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-14.66628681773518</v>
      </c>
      <c r="AR43">
        <f t="shared" si="26"/>
        <v>-14.681945379010914</v>
      </c>
      <c r="AS43">
        <f t="shared" si="26"/>
        <v>0.1271081431754158</v>
      </c>
      <c r="AT43">
        <f t="shared" si="26"/>
        <v>-1.7582821026092103E-2</v>
      </c>
      <c r="AU43">
        <f t="shared" si="23"/>
        <v>-14.572420056861592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6.8245177151019618</v>
      </c>
      <c r="AK44">
        <f t="shared" si="22"/>
        <v>-2.4640260847177475</v>
      </c>
      <c r="AL44">
        <f t="shared" si="8"/>
        <v>-1026.360413014211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-9.8812330887091946</v>
      </c>
      <c r="AR44">
        <f t="shared" si="26"/>
        <v>-9.8901335218639268</v>
      </c>
      <c r="AS44">
        <f t="shared" si="26"/>
        <v>6.548367372829926E-2</v>
      </c>
      <c r="AT44">
        <f t="shared" si="26"/>
        <v>-2.3643206293188581E-2</v>
      </c>
      <c r="AU44">
        <f t="shared" si="23"/>
        <v>-9.848293054428817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2.8796535327866337</v>
      </c>
      <c r="AK45">
        <f t="shared" si="22"/>
        <v>-2.9417423247748848</v>
      </c>
      <c r="AL45">
        <f t="shared" si="8"/>
        <v>-729.13381642717889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-6.24141624146759</v>
      </c>
      <c r="AR45">
        <f t="shared" si="26"/>
        <v>-6.246162880510413</v>
      </c>
      <c r="AS45">
        <f t="shared" si="26"/>
        <v>2.4670803054679259E-2</v>
      </c>
      <c r="AT45">
        <f t="shared" si="26"/>
        <v>-2.5202735226937077E-2</v>
      </c>
      <c r="AU45">
        <f t="shared" si="23"/>
        <v>-6.2466948126826702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-9.9940763204102723E-3</v>
      </c>
      <c r="AK46">
        <f t="shared" si="22"/>
        <v>-3.143318072069949</v>
      </c>
      <c r="AL46">
        <f t="shared" si="8"/>
        <v>-446.357024928854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-3.387722335737489</v>
      </c>
      <c r="AR46">
        <f t="shared" si="26"/>
        <v>-3.3902241644378295</v>
      </c>
      <c r="AS46">
        <f t="shared" si="26"/>
        <v>-7.6448274384095682E-5</v>
      </c>
      <c r="AT46">
        <f t="shared" si="26"/>
        <v>-2.4044367357825554E-2</v>
      </c>
      <c r="AU46">
        <f t="shared" si="23"/>
        <v>-3.4143449800700396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-2.1938940194303598</v>
      </c>
      <c r="AK47">
        <f t="shared" si="22"/>
        <v>-3.1426184867275202</v>
      </c>
      <c r="AL47">
        <f t="shared" si="8"/>
        <v>-271.89786149590191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-1.8192547670916406</v>
      </c>
      <c r="AR47">
        <f t="shared" si="26"/>
        <v>-1.8205565775771457</v>
      </c>
      <c r="AS47">
        <f t="shared" si="26"/>
        <v>-1.4983823433962207E-2</v>
      </c>
      <c r="AT47">
        <f t="shared" si="26"/>
        <v>-2.1463407123766664E-2</v>
      </c>
      <c r="AU47">
        <f t="shared" si="23"/>
        <v>-1.857003808134875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-3.164331264308224</v>
      </c>
      <c r="AK48">
        <f t="shared" si="22"/>
        <v>-2.9890459053673952</v>
      </c>
      <c r="AL48">
        <f t="shared" si="8"/>
        <v>-164.66601575395137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-0.96594580719164536</v>
      </c>
      <c r="AR48">
        <f t="shared" si="26"/>
        <v>-0.96661354177077297</v>
      </c>
      <c r="AS48">
        <f t="shared" si="26"/>
        <v>-1.9296161353738125E-2</v>
      </c>
      <c r="AT48">
        <f t="shared" si="26"/>
        <v>-1.8227267395883314E-2</v>
      </c>
      <c r="AU48">
        <f t="shared" si="23"/>
        <v>-1.0041369705203944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-3.4836845779868071</v>
      </c>
      <c r="AK49">
        <f t="shared" si="22"/>
        <v>-2.7675427168658193</v>
      </c>
      <c r="AL49">
        <f t="shared" si="8"/>
        <v>-99.323997741543465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-0.50641279157007235</v>
      </c>
      <c r="AR49">
        <f t="shared" si="26"/>
        <v>-0.50674981484690895</v>
      </c>
      <c r="AS49">
        <f t="shared" si="26"/>
        <v>-1.89674864775943E-2</v>
      </c>
      <c r="AT49">
        <f t="shared" si="26"/>
        <v>-1.5068335804572893E-2</v>
      </c>
      <c r="AU49">
        <f t="shared" si="23"/>
        <v>-0.54078563712907624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-3.466471480910684</v>
      </c>
      <c r="AK50">
        <f t="shared" si="22"/>
        <v>-2.523684796406743</v>
      </c>
      <c r="AL50">
        <f t="shared" si="8"/>
        <v>-59.73242408934339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-0.26109023481064636</v>
      </c>
      <c r="AR50">
        <f t="shared" si="26"/>
        <v>-0.2612575941968735</v>
      </c>
      <c r="AS50">
        <f t="shared" si="26"/>
        <v>-1.6851577656202706E-2</v>
      </c>
      <c r="AT50">
        <f t="shared" si="26"/>
        <v>-1.2268403349233297E-2</v>
      </c>
      <c r="AU50">
        <f t="shared" si="23"/>
        <v>-0.2903775752023095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-3.286127865618603</v>
      </c>
      <c r="AK51">
        <f t="shared" si="22"/>
        <v>-2.2810317927429953</v>
      </c>
      <c r="AL51">
        <f t="shared" si="8"/>
        <v>-36.135072136756364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-0.13259690751142048</v>
      </c>
      <c r="AR51">
        <f t="shared" si="26"/>
        <v>-0.13267854280084768</v>
      </c>
      <c r="AS51">
        <f t="shared" si="26"/>
        <v>-1.4263278755973195E-2</v>
      </c>
      <c r="AT51">
        <f t="shared" si="26"/>
        <v>-9.9007079583027756E-3</v>
      </c>
      <c r="AU51">
        <f t="shared" si="23"/>
        <v>-0.15684252951512365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-3.0345621107289809</v>
      </c>
      <c r="AK52">
        <f t="shared" si="22"/>
        <v>-2.0510028421496926</v>
      </c>
      <c r="AL52">
        <f t="shared" si="8"/>
        <v>-22.173512272347544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-6.6183617100476225E-2</v>
      </c>
      <c r="AR52">
        <f t="shared" si="26"/>
        <v>-6.6222685056687533E-2</v>
      </c>
      <c r="AS52">
        <f t="shared" si="26"/>
        <v>-1.1760151596137318E-2</v>
      </c>
      <c r="AT52">
        <f t="shared" si="26"/>
        <v>-7.9484628976648659E-3</v>
      </c>
      <c r="AU52">
        <f t="shared" si="23"/>
        <v>-8.5931299550489712E-2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-2.761636934899883</v>
      </c>
      <c r="AK53">
        <f t="shared" si="22"/>
        <v>-1.8385834943986641</v>
      </c>
      <c r="AL53">
        <f t="shared" si="8"/>
        <v>-13.974223890489052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-3.2417427792443276E-2</v>
      </c>
      <c r="AR53">
        <f t="shared" si="26"/>
        <v>-3.2435752361269554E-2</v>
      </c>
      <c r="AS53">
        <f t="shared" si="26"/>
        <v>-9.5557647384068613E-3</v>
      </c>
      <c r="AT53">
        <f t="shared" si="26"/>
        <v>-6.3618323981564761E-3</v>
      </c>
      <c r="AU53">
        <f t="shared" si="23"/>
        <v>-4.835334949783289E-2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-2.4924223507793037</v>
      </c>
      <c r="AK54">
        <f t="shared" si="22"/>
        <v>-1.6452689089556722</v>
      </c>
      <c r="AL54">
        <f t="shared" si="8"/>
        <v>-9.183283103997697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-1.557968421423944E-2</v>
      </c>
      <c r="AR54">
        <f t="shared" si="26"/>
        <v>-1.558809198207697E-2</v>
      </c>
      <c r="AS54">
        <f t="shared" si="26"/>
        <v>-7.700208431704705E-3</v>
      </c>
      <c r="AT54">
        <f t="shared" si="26"/>
        <v>-5.0829722022035671E-3</v>
      </c>
      <c r="AU54">
        <f t="shared" si="23"/>
        <v>-2.8371272615985241E-2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-2.2387415466533938</v>
      </c>
      <c r="AK55">
        <f t="shared" si="22"/>
        <v>-1.4707993444011211</v>
      </c>
      <c r="AL55">
        <f t="shared" si="8"/>
        <v>-6.3664196974870446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-7.3250592758614648E-3</v>
      </c>
      <c r="AR55">
        <f t="shared" si="26"/>
        <v>-7.3288286124370654E-3</v>
      </c>
      <c r="AS55">
        <f t="shared" si="26"/>
        <v>-6.1754239836764122E-3</v>
      </c>
      <c r="AT55">
        <f t="shared" si="26"/>
        <v>-4.0571050107002125E-3</v>
      </c>
      <c r="AU55">
        <f t="shared" si="23"/>
        <v>-1.7561357606813689E-2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-2.0054617539988087</v>
      </c>
      <c r="AK56">
        <f t="shared" si="22"/>
        <v>-1.3140874361353834</v>
      </c>
      <c r="AL56">
        <f t="shared" si="8"/>
        <v>-4.6876575291964642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-3.3678507653929564E-3</v>
      </c>
      <c r="AR56">
        <f t="shared" si="26"/>
        <v>-3.3694986643047638E-3</v>
      </c>
      <c r="AS56">
        <f t="shared" si="26"/>
        <v>-4.9392292324195088E-3</v>
      </c>
      <c r="AT56">
        <f t="shared" si="26"/>
        <v>-3.2364511891454133E-3</v>
      </c>
      <c r="AU56">
        <f t="shared" si="23"/>
        <v>-1.1545179085869687E-2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-1.7937632325155626</v>
      </c>
      <c r="AK57">
        <f t="shared" si="22"/>
        <v>-1.1737051133554668</v>
      </c>
      <c r="AL57">
        <f t="shared" si="8"/>
        <v>-3.6550105242478699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-1.5112096137757677E-3</v>
      </c>
      <c r="AR57">
        <f t="shared" si="26"/>
        <v>-1.5119106338998525E-3</v>
      </c>
      <c r="AS57">
        <f t="shared" si="26"/>
        <v>-3.94449939397377E-3</v>
      </c>
      <c r="AT57">
        <f t="shared" si="26"/>
        <v>-2.5809867347107566E-3</v>
      </c>
      <c r="AU57">
        <f t="shared" si="23"/>
        <v>-8.0373967625843781E-3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-1.6030701147442237</v>
      </c>
      <c r="AK58">
        <f t="shared" si="22"/>
        <v>-1.0481416870793774</v>
      </c>
      <c r="AL58">
        <f t="shared" si="8"/>
        <v>-2.9873568589632447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-6.5969735120939013E-4</v>
      </c>
      <c r="AR58">
        <f t="shared" si="26"/>
        <v>-6.5998715425061045E-4</v>
      </c>
      <c r="AS58">
        <f t="shared" si="26"/>
        <v>-3.1474676203693723E-3</v>
      </c>
      <c r="AT58">
        <f t="shared" si="26"/>
        <v>-2.0579212295826718E-3</v>
      </c>
      <c r="AU58">
        <f t="shared" si="23"/>
        <v>-5.865376004202655E-3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-1.4320021993970009</v>
      </c>
      <c r="AK59">
        <f t="shared" si="22"/>
        <v>-0.93592677904728183</v>
      </c>
      <c r="AL59">
        <f t="shared" si="8"/>
        <v>-2.5277119374134642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-2.7998904132133082E-4</v>
      </c>
      <c r="AR59">
        <f t="shared" si="26"/>
        <v>-2.8010521198889178E-4</v>
      </c>
      <c r="AS59">
        <f t="shared" si="26"/>
        <v>-2.5103508047314466E-3</v>
      </c>
      <c r="AT59">
        <f t="shared" si="26"/>
        <v>-1.6407129429971568E-3</v>
      </c>
      <c r="AU59">
        <f t="shared" si="23"/>
        <v>-4.4311689597174957E-3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-1.2788824187695802</v>
      </c>
      <c r="AK60">
        <f t="shared" si="22"/>
        <v>-0.83568662508949176</v>
      </c>
      <c r="AL60">
        <f t="shared" si="8"/>
        <v>-2.1881790913243648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-1.1517010578212279E-4</v>
      </c>
      <c r="AR60">
        <f t="shared" si="26"/>
        <v>-1.1521520730145075E-4</v>
      </c>
      <c r="AS60">
        <f t="shared" si="26"/>
        <v>-2.001719983432858E-3</v>
      </c>
      <c r="AT60">
        <f t="shared" si="26"/>
        <v>-1.3080253452374604E-3</v>
      </c>
      <c r="AU60">
        <f t="shared" si="23"/>
        <v>-3.424960535971769E-3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-1.1419941225825241</v>
      </c>
      <c r="AK61">
        <f t="shared" si="22"/>
        <v>-0.74616485577562108</v>
      </c>
      <c r="AL61">
        <f t="shared" si="8"/>
        <v>-1.9209675287229386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-4.5833302110126229E-5</v>
      </c>
      <c r="AR61">
        <f t="shared" si="26"/>
        <v>-4.585025198061998E-5</v>
      </c>
      <c r="AS61">
        <f t="shared" si="26"/>
        <v>-1.595947327711972E-3</v>
      </c>
      <c r="AT61">
        <f t="shared" si="26"/>
        <v>-1.0427722735688928E-3</v>
      </c>
      <c r="AU61">
        <f t="shared" si="23"/>
        <v>-2.6845698532614848E-3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-1.0196946065981631</v>
      </c>
      <c r="AK62">
        <f t="shared" si="22"/>
        <v>-0.66622526719484443</v>
      </c>
      <c r="AL62">
        <f t="shared" si="8"/>
        <v>-1.7000747457347609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-1.7655956394411464E-5</v>
      </c>
      <c r="AR62">
        <f t="shared" si="26"/>
        <v>-1.7662110891025703E-5</v>
      </c>
      <c r="AS62">
        <f t="shared" si="26"/>
        <v>-1.2723505582267203E-3</v>
      </c>
      <c r="AT62">
        <f t="shared" si="26"/>
        <v>-8.3129996484737037E-4</v>
      </c>
      <c r="AU62">
        <f t="shared" si="23"/>
        <v>-2.1213126339651163E-3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-0.91046487966884992</v>
      </c>
      <c r="AK63">
        <f t="shared" si="22"/>
        <v>-0.594846644732973</v>
      </c>
      <c r="AL63">
        <f t="shared" si="8"/>
        <v>-1.5112107945475723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-6.5701380483133996E-6</v>
      </c>
      <c r="AR63">
        <f t="shared" si="26"/>
        <v>-6.5722931146893298E-6</v>
      </c>
      <c r="AS63">
        <f t="shared" si="26"/>
        <v>-1.0143359961444407E-3</v>
      </c>
      <c r="AT63">
        <f t="shared" si="26"/>
        <v>-6.6271020158169638E-4</v>
      </c>
      <c r="AU63">
        <f t="shared" si="23"/>
        <v>-1.6836184908408263E-3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-0.81292426524163197</v>
      </c>
      <c r="AK64">
        <f t="shared" si="22"/>
        <v>-0.53111410315615348</v>
      </c>
      <c r="AL64">
        <f t="shared" si="8"/>
        <v>-1.3464085851580545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-2.3569743137912748E-6</v>
      </c>
      <c r="AR64">
        <f t="shared" si="26"/>
        <v>-2.3577007513773894E-6</v>
      </c>
      <c r="AS64">
        <f t="shared" si="26"/>
        <v>-8.0863159146489516E-4</v>
      </c>
      <c r="AT64">
        <f t="shared" si="26"/>
        <v>-5.2830953736748701E-4</v>
      </c>
      <c r="AU64">
        <f t="shared" si="23"/>
        <v>-1.3392988295837596E-3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-0.72582874604325998</v>
      </c>
      <c r="AK65">
        <f t="shared" si="22"/>
        <v>-0.47420940458923921</v>
      </c>
      <c r="AL65">
        <f t="shared" si="8"/>
        <v>-1.2009544619793013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-8.1357961201349618E-7</v>
      </c>
      <c r="AR65">
        <f t="shared" si="26"/>
        <v>-8.1381494114521536E-7</v>
      </c>
      <c r="AS65">
        <f t="shared" si="26"/>
        <v>-6.446392705974904E-4</v>
      </c>
      <c r="AT65">
        <f t="shared" si="26"/>
        <v>-4.2116546961155736E-4</v>
      </c>
      <c r="AU65">
        <f t="shared" si="23"/>
        <v>-1.066618555150193E-3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-0.64806267125750594</v>
      </c>
      <c r="AK66">
        <f t="shared" si="22"/>
        <v>-0.42340139236621105</v>
      </c>
      <c r="AL66">
        <f t="shared" si="8"/>
        <v>-1.0718043558360033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-2.697732435529858E-7</v>
      </c>
      <c r="AR66">
        <f t="shared" si="26"/>
        <v>-2.6984637107442541E-7</v>
      </c>
      <c r="AS66">
        <f t="shared" si="26"/>
        <v>-5.1390350338232618E-4</v>
      </c>
      <c r="AT66">
        <f t="shared" si="26"/>
        <v>-3.3575064345511878E-4</v>
      </c>
      <c r="AU66">
        <f t="shared" si="23"/>
        <v>-8.4992399320851948E-4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</v>
      </c>
      <c r="S67">
        <f t="shared" ref="S67:S79" si="28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29">S67*Z67</f>
        <v>-4.8219008065713238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-1.2114846324871569E-4</v>
      </c>
      <c r="AI67">
        <f t="shared" ref="AI67:AI79" si="33">SUM(AE67:AH67)</f>
        <v>-1.2117918495963486E-4</v>
      </c>
      <c r="AJ67">
        <f t="shared" ref="AJ67:AJ79" si="34">AB67-AC67</f>
        <v>-0.57862784168847003</v>
      </c>
      <c r="AK67">
        <f t="shared" si="22"/>
        <v>-0.37803700537818563</v>
      </c>
      <c r="AL67">
        <f t="shared" ref="AL67:AL79" si="35">SUM(AI67:AK67)</f>
        <v>-0.95678602625161535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-8.5775737073960189E-8</v>
      </c>
      <c r="AR67">
        <f t="shared" si="36"/>
        <v>-8.5797488710981411E-8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-6.7742523861249017E-4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</v>
      </c>
      <c r="S68">
        <f t="shared" si="28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29"/>
        <v>-4.3052686499705324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-4.1275989422657697E-5</v>
      </c>
      <c r="AI68">
        <f t="shared" si="33"/>
        <v>-4.1285765921756352E-5</v>
      </c>
      <c r="AJ68">
        <f t="shared" si="34"/>
        <v>-0.51663215660079143</v>
      </c>
      <c r="AK68">
        <f t="shared" si="22"/>
        <v>-0.33753305645999271</v>
      </c>
      <c r="AL68">
        <f t="shared" si="35"/>
        <v>-0.85420649882670596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-2.6093120442914355E-8</v>
      </c>
      <c r="AR68">
        <f t="shared" si="36"/>
        <v>-2.6099300776131301E-8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-5.3999706291159983E-4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</v>
      </c>
      <c r="S69">
        <f t="shared" si="28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29"/>
        <v>-3.8439898882274655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-1.3425486387578474E-5</v>
      </c>
      <c r="AI69">
        <f t="shared" si="33"/>
        <v>-1.3428452378492357E-5</v>
      </c>
      <c r="AJ69">
        <f t="shared" si="34"/>
        <v>-0.46127876174306692</v>
      </c>
      <c r="AK69">
        <f t="shared" si="22"/>
        <v>-0.30136880549793732</v>
      </c>
      <c r="AL69">
        <f t="shared" si="35"/>
        <v>-0.76266099569338275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-7.5777545211026327E-9</v>
      </c>
      <c r="AR69">
        <f t="shared" si="36"/>
        <v>-7.5794286169534924E-9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-4.3046915704530824E-4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</v>
      </c>
      <c r="S70">
        <f t="shared" si="28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29"/>
        <v>-3.4321338352371966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-4.1752775931160723E-6</v>
      </c>
      <c r="AI70">
        <f t="shared" si="33"/>
        <v>-4.1761262853242578E-6</v>
      </c>
      <c r="AJ70">
        <f t="shared" si="34"/>
        <v>-0.41185605299026884</v>
      </c>
      <c r="AK70">
        <f t="shared" si="22"/>
        <v>-0.26907929217592264</v>
      </c>
      <c r="AL70">
        <f t="shared" si="35"/>
        <v>-0.68093952129247681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-2.1041555208015643E-9</v>
      </c>
      <c r="AR70">
        <f t="shared" si="36"/>
        <v>-2.1045832241950486E-9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-3.4316344748474967E-4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</v>
      </c>
      <c r="S71">
        <f t="shared" si="28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29"/>
        <v>-3.0644052118341869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-1.2238202866688127E-6</v>
      </c>
      <c r="AI71">
        <f t="shared" si="33"/>
        <v>-1.2240485818115819E-6</v>
      </c>
      <c r="AJ71">
        <f t="shared" si="34"/>
        <v>-0.36772862340300971</v>
      </c>
      <c r="AK71">
        <f t="shared" si="22"/>
        <v>-0.24024936846660377</v>
      </c>
      <c r="AL71">
        <f t="shared" si="35"/>
        <v>-0.60797921591819537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-5.5067087397904963E-10</v>
      </c>
      <c r="AR71">
        <f t="shared" si="36"/>
        <v>-5.5077359779165789E-10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-2.7356667464801702E-4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</v>
      </c>
      <c r="S72">
        <f t="shared" si="28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29"/>
        <v>-2.736076082467747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-3.3697893609008597E-7</v>
      </c>
      <c r="AI72">
        <f t="shared" si="33"/>
        <v>-3.3703645881338231E-7</v>
      </c>
      <c r="AJ72">
        <f t="shared" si="34"/>
        <v>-0.32832912936643988</v>
      </c>
      <c r="AK72">
        <f t="shared" ref="AK72:AK79" si="49">G72*SUM(AB72:AB72, AE72:AF72)</f>
        <v>-0.21450836482839311</v>
      </c>
      <c r="AL72">
        <f t="shared" si="35"/>
        <v>-0.54283783123129181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-1.3538145912451728E-10</v>
      </c>
      <c r="AR72">
        <f t="shared" si="36"/>
        <v>-1.3540456890788544E-10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-2.1808537504680801E-4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</v>
      </c>
      <c r="S73">
        <f t="shared" si="28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29"/>
        <v>-2.4429250737485653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-8.6850946532750243E-8</v>
      </c>
      <c r="AI73">
        <f t="shared" si="33"/>
        <v>-8.6864468555547225E-8</v>
      </c>
      <c r="AJ73">
        <f t="shared" si="34"/>
        <v>-0.29315100871918176</v>
      </c>
      <c r="AK73">
        <f t="shared" si="49"/>
        <v>-0.19152532577274231</v>
      </c>
      <c r="AL73">
        <f t="shared" si="35"/>
        <v>-0.48467642135639266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-3.1153939271332854E-11</v>
      </c>
      <c r="AR73">
        <f t="shared" si="36"/>
        <v>-3.1158789699495822E-11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-1.7385624912550789E-4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</v>
      </c>
      <c r="S74">
        <f t="shared" si="28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29"/>
        <v>-2.1811831015881444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-2.0868922159603343E-8</v>
      </c>
      <c r="AI74">
        <f t="shared" si="33"/>
        <v>-2.0871874501092555E-8</v>
      </c>
      <c r="AJ74">
        <f t="shared" si="34"/>
        <v>-0.26174197216042083</v>
      </c>
      <c r="AK74">
        <f t="shared" si="49"/>
        <v>-0.17100475516239957</v>
      </c>
      <c r="AL74">
        <f t="shared" si="35"/>
        <v>-0.43274674819469494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-6.6837532698014517E-12</v>
      </c>
      <c r="AR74">
        <f t="shared" si="36"/>
        <v>-6.6846988252034595E-12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-1.3859711925329321E-4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</v>
      </c>
      <c r="S75">
        <f t="shared" si="28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29"/>
        <v>-1.9474849121380651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-4.6547567694752226E-9</v>
      </c>
      <c r="AI75">
        <f t="shared" si="33"/>
        <v>-4.6553522091648038E-9</v>
      </c>
      <c r="AJ75">
        <f t="shared" si="34"/>
        <v>-0.23369818945007936</v>
      </c>
      <c r="AK75">
        <f t="shared" si="49"/>
        <v>-0.15268281711117013</v>
      </c>
      <c r="AL75">
        <f t="shared" si="35"/>
        <v>-0.38638101121660173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-1.3310652943035383E-12</v>
      </c>
      <c r="AR75">
        <f t="shared" si="36"/>
        <v>-1.3312355650920893E-12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-1.1048877092375049E-4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</v>
      </c>
      <c r="S76">
        <f t="shared" si="28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29"/>
        <v>-1.7388258144101438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-9.5861913710230033E-10</v>
      </c>
      <c r="AI76">
        <f t="shared" si="33"/>
        <v>-9.5872931282643488E-10</v>
      </c>
      <c r="AJ76">
        <f t="shared" si="34"/>
        <v>-0.20865909772792124</v>
      </c>
      <c r="AK76">
        <f t="shared" si="49"/>
        <v>-0.13632394384966456</v>
      </c>
      <c r="AL76">
        <f t="shared" si="35"/>
        <v>-0.34498304253631512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-2.4475436155280336E-13</v>
      </c>
      <c r="AR76">
        <f t="shared" si="36"/>
        <v>-2.4478249158690707E-13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-8.8080970903367954E-5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</v>
      </c>
      <c r="S77">
        <f t="shared" si="28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29"/>
        <v>-1.5525230485806987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-1.8104501502037613E-10</v>
      </c>
      <c r="AI77">
        <f t="shared" si="33"/>
        <v>-1.8106356647975906E-10</v>
      </c>
      <c r="AJ77">
        <f t="shared" si="34"/>
        <v>-0.18630276582944516</v>
      </c>
      <c r="AK77">
        <f t="shared" si="49"/>
        <v>-0.12171780700871009</v>
      </c>
      <c r="AL77">
        <f t="shared" si="35"/>
        <v>-0.30802057301921881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-4.1271750900964626E-14</v>
      </c>
      <c r="AR77">
        <f t="shared" si="36"/>
        <v>-4.1275979966373668E-14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-7.0217610579285057E-5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</v>
      </c>
      <c r="S78">
        <f t="shared" si="28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29"/>
        <v>-1.3861812933756599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-3.1102310537735224E-11</v>
      </c>
      <c r="AI78">
        <f t="shared" si="33"/>
        <v>-3.1105125327255456E-11</v>
      </c>
      <c r="AJ78">
        <f t="shared" si="34"/>
        <v>-0.1663417552050388</v>
      </c>
      <c r="AK78">
        <f t="shared" si="49"/>
        <v>-0.10867661340064892</v>
      </c>
      <c r="AL78">
        <f t="shared" si="35"/>
        <v>-0.27501836863679285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-6.3305428527056422E-15</v>
      </c>
      <c r="AR78">
        <f t="shared" si="36"/>
        <v>-6.3311157730247793E-15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-5.5977049223533028E-5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-5.6295790404594161E-12</v>
      </c>
      <c r="AI79">
        <f t="shared" si="33"/>
        <v>-5.6295790404594161E-12</v>
      </c>
      <c r="AJ79">
        <f t="shared" si="34"/>
        <v>-1.3861812933756599</v>
      </c>
      <c r="AK79">
        <f t="shared" si="49"/>
        <v>-9.7032690536296207E-2</v>
      </c>
      <c r="AL79">
        <f t="shared" si="35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12911.353409778812</v>
      </c>
      <c r="AO81" s="8">
        <f t="shared" si="50"/>
        <v>-1291.1353409778812</v>
      </c>
      <c r="AP81" s="8">
        <f t="shared" si="50"/>
        <v>-2827.2539048565504</v>
      </c>
      <c r="AQ81" s="8">
        <f t="shared" si="50"/>
        <v>-6810.3860997865286</v>
      </c>
      <c r="AR81" s="8">
        <f t="shared" si="50"/>
        <v>1982.5780641578497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1299.3476559374237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1AD8-3CFF-4B35-903B-049AC23974A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29957.535644701391</v>
      </c>
      <c r="K3">
        <v>1</v>
      </c>
      <c r="L3" s="2">
        <v>0</v>
      </c>
      <c r="O3">
        <f>$C$3</f>
        <v>29957.535644701391</v>
      </c>
      <c r="P3" s="2">
        <f>O3*C5</f>
        <v>2995.7535644701393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29957.535644701391</v>
      </c>
      <c r="AF3">
        <f t="shared" ref="AF3:AG34" si="4">-$Z3*P3</f>
        <v>-2995.7535644701393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24441.873876231253</v>
      </c>
      <c r="AJ3">
        <f t="shared" ref="AJ3:AJ66" si="7">AB3-AC3</f>
        <v>0</v>
      </c>
      <c r="AL3">
        <f t="shared" ref="AL3:AL66" si="8">SUM(AI3:AK3)</f>
        <v>24441.873876231253</v>
      </c>
      <c r="AN3">
        <f t="shared" ref="AN3:AU34" si="9">AE3*$K3</f>
        <v>29957.535644701391</v>
      </c>
      <c r="AO3">
        <f t="shared" si="9"/>
        <v>-2995.7535644701393</v>
      </c>
      <c r="AP3">
        <f t="shared" si="9"/>
        <v>-2519.9082039999998</v>
      </c>
      <c r="AQ3">
        <f t="shared" si="9"/>
        <v>0</v>
      </c>
      <c r="AR3">
        <f t="shared" si="9"/>
        <v>24441.873876231253</v>
      </c>
      <c r="AS3">
        <f t="shared" si="9"/>
        <v>0</v>
      </c>
      <c r="AT3">
        <f t="shared" si="9"/>
        <v>0</v>
      </c>
      <c r="AU3">
        <f t="shared" si="9"/>
        <v>24441.873876231253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-662.99857476206671</v>
      </c>
      <c r="AK5">
        <f>G5*SUM(AB5, AE5:AF5)</f>
        <v>125.97408626134603</v>
      </c>
      <c r="AL5">
        <f t="shared" si="8"/>
        <v>-1790.810509721628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-961.34185680524195</v>
      </c>
      <c r="AR5">
        <f t="shared" si="9"/>
        <v>-999.51053987636089</v>
      </c>
      <c r="AS5">
        <f t="shared" si="9"/>
        <v>-528.53840462537198</v>
      </c>
      <c r="AT5">
        <f t="shared" si="9"/>
        <v>100.42577029762916</v>
      </c>
      <c r="AU5">
        <f t="shared" si="9"/>
        <v>-1427.6231742041039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-473.31200458945568</v>
      </c>
      <c r="AK6">
        <f>G6*SUM(AB6, AE6:AF6)</f>
        <v>172.3839864946907</v>
      </c>
      <c r="AL6">
        <f t="shared" si="8"/>
        <v>-1700.5556279169782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-962.97038265671131</v>
      </c>
      <c r="AR6">
        <f t="shared" si="9"/>
        <v>-996.22728696574711</v>
      </c>
      <c r="AS6">
        <f t="shared" si="9"/>
        <v>-336.89413591974505</v>
      </c>
      <c r="AT6">
        <f t="shared" si="9"/>
        <v>122.69951662625463</v>
      </c>
      <c r="AU6">
        <f t="shared" si="9"/>
        <v>-1210.4219062592374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-317.97056501713087</v>
      </c>
      <c r="AK7">
        <f>G7*SUM(AB7, AE7:AF7)</f>
        <v>205.51582681595261</v>
      </c>
      <c r="AL7">
        <f t="shared" si="8"/>
        <v>-1659.8603166794546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-954.48473419850689</v>
      </c>
      <c r="AR7">
        <f t="shared" si="9"/>
        <v>-983.40421974743037</v>
      </c>
      <c r="AS7">
        <f t="shared" si="9"/>
        <v>-202.07604246898546</v>
      </c>
      <c r="AT7">
        <f t="shared" si="9"/>
        <v>130.60902333985428</v>
      </c>
      <c r="AU7">
        <f t="shared" si="9"/>
        <v>-1054.8712388765616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-1663.2515676046014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-940.56180376970451</v>
      </c>
      <c r="AR8">
        <f t="shared" si="9"/>
        <v>-965.65428241552888</v>
      </c>
      <c r="AS8">
        <f t="shared" si="9"/>
        <v>-107.36427692427715</v>
      </c>
      <c r="AT8">
        <f t="shared" si="9"/>
        <v>129.24495206489578</v>
      </c>
      <c r="AU8">
        <f t="shared" si="9"/>
        <v>-943.77360727491032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-80.596477220271481</v>
      </c>
      <c r="AK9">
        <f t="shared" si="22"/>
        <v>241.01864420287149</v>
      </c>
      <c r="AL9">
        <f t="shared" si="8"/>
        <v>-1719.8074537535761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-930.86831617946177</v>
      </c>
      <c r="AR9">
        <f t="shared" si="9"/>
        <v>-952.58284082437751</v>
      </c>
      <c r="AS9">
        <f t="shared" si="9"/>
        <v>-40.832683617048538</v>
      </c>
      <c r="AT9">
        <f t="shared" si="9"/>
        <v>122.10754593713855</v>
      </c>
      <c r="AU9">
        <f t="shared" si="9"/>
        <v>-871.30797850428746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19.119851009832473</v>
      </c>
      <c r="AK10">
        <f t="shared" si="22"/>
        <v>246.66039760829048</v>
      </c>
      <c r="AL10">
        <f t="shared" si="8"/>
        <v>-1790.622037892552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-911.4736087758547</v>
      </c>
      <c r="AR10">
        <f t="shared" si="9"/>
        <v>-930.21196072009752</v>
      </c>
      <c r="AS10">
        <f t="shared" si="9"/>
        <v>8.6488496016560301</v>
      </c>
      <c r="AT10">
        <f t="shared" si="9"/>
        <v>111.57663731279636</v>
      </c>
      <c r="AU10">
        <f t="shared" si="9"/>
        <v>-809.98647380564512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6487.0934230146113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97.412479160111161</v>
      </c>
      <c r="AK11">
        <f t="shared" si="22"/>
        <v>245.32200803760222</v>
      </c>
      <c r="AL11">
        <f t="shared" si="8"/>
        <v>-1870.0259911931485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-877.57226622578708</v>
      </c>
      <c r="AR11">
        <f t="shared" si="9"/>
        <v>-893.69684475767451</v>
      </c>
      <c r="AS11">
        <f t="shared" si="9"/>
        <v>39.343266528658731</v>
      </c>
      <c r="AT11">
        <f t="shared" si="9"/>
        <v>99.081444500607546</v>
      </c>
      <c r="AU11">
        <f t="shared" si="9"/>
        <v>-755.27213372840822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150.73197192601583</v>
      </c>
      <c r="AK12">
        <f t="shared" si="22"/>
        <v>238.50313449639444</v>
      </c>
      <c r="AL12">
        <f t="shared" si="8"/>
        <v>-1982.2504926303513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-841.34918004131418</v>
      </c>
      <c r="AR12">
        <f t="shared" si="9"/>
        <v>-855.18148111787275</v>
      </c>
      <c r="AS12">
        <f t="shared" si="9"/>
        <v>54.355460161763325</v>
      </c>
      <c r="AT12">
        <f t="shared" si="9"/>
        <v>86.00662128892985</v>
      </c>
      <c r="AU12">
        <f t="shared" si="9"/>
        <v>-714.81939966717948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192.38463155937279</v>
      </c>
      <c r="AK13">
        <f t="shared" si="22"/>
        <v>227.95189646157331</v>
      </c>
      <c r="AL13">
        <f t="shared" si="8"/>
        <v>-2102.2219692712333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-800.36974260365514</v>
      </c>
      <c r="AR13">
        <f t="shared" si="9"/>
        <v>-812.19632386252556</v>
      </c>
      <c r="AS13">
        <f t="shared" si="9"/>
        <v>61.942702493479828</v>
      </c>
      <c r="AT13">
        <f t="shared" si="9"/>
        <v>73.394409890719999</v>
      </c>
      <c r="AU13">
        <f t="shared" si="9"/>
        <v>-676.85921147832573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220.93711003049793</v>
      </c>
      <c r="AK14">
        <f t="shared" si="22"/>
        <v>214.48497225241721</v>
      </c>
      <c r="AL14">
        <f t="shared" si="8"/>
        <v>-2240.4086363713905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-759.16311870904485</v>
      </c>
      <c r="AR14">
        <f t="shared" si="9"/>
        <v>-769.2373902267276</v>
      </c>
      <c r="AS14">
        <f t="shared" si="9"/>
        <v>63.514139642423345</v>
      </c>
      <c r="AT14">
        <f t="shared" si="9"/>
        <v>61.659304210871781</v>
      </c>
      <c r="AU14">
        <f t="shared" si="9"/>
        <v>-644.06394637343249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241.81255391158356</v>
      </c>
      <c r="AK15">
        <f t="shared" si="22"/>
        <v>199.01937455028238</v>
      </c>
      <c r="AL15">
        <f t="shared" si="8"/>
        <v>-2398.3868739116019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-720.21191952045751</v>
      </c>
      <c r="AR15">
        <f t="shared" si="9"/>
        <v>-728.75674999150601</v>
      </c>
      <c r="AS15">
        <f t="shared" si="9"/>
        <v>62.067259750617609</v>
      </c>
      <c r="AT15">
        <f t="shared" si="9"/>
        <v>51.083316460626925</v>
      </c>
      <c r="AU15">
        <f t="shared" si="9"/>
        <v>-615.60617378026143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258.29177237985459</v>
      </c>
      <c r="AK16">
        <f t="shared" si="22"/>
        <v>182.09249577647151</v>
      </c>
      <c r="AL16">
        <f t="shared" si="8"/>
        <v>-2547.6701828587588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-677.57072444601067</v>
      </c>
      <c r="AR16">
        <f t="shared" si="9"/>
        <v>-684.78495887516101</v>
      </c>
      <c r="AS16">
        <f t="shared" si="9"/>
        <v>59.193807752346828</v>
      </c>
      <c r="AT16">
        <f t="shared" si="9"/>
        <v>41.730900248289004</v>
      </c>
      <c r="AU16">
        <f t="shared" si="9"/>
        <v>-583.86025087452515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265.14202164191056</v>
      </c>
      <c r="AK17">
        <f t="shared" si="22"/>
        <v>164.0120717098817</v>
      </c>
      <c r="AL17">
        <f t="shared" si="8"/>
        <v>-2688.4937202264473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-631.87157927348687</v>
      </c>
      <c r="AR17">
        <f t="shared" si="9"/>
        <v>-637.93251141675978</v>
      </c>
      <c r="AS17">
        <f t="shared" si="9"/>
        <v>54.2533107849695</v>
      </c>
      <c r="AT17">
        <f t="shared" si="9"/>
        <v>33.560119380022073</v>
      </c>
      <c r="AU17">
        <f t="shared" si="9"/>
        <v>-550.11908125176819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263.63166605553988</v>
      </c>
      <c r="AK18">
        <f t="shared" si="22"/>
        <v>145.45213019494796</v>
      </c>
      <c r="AL18">
        <f t="shared" si="8"/>
        <v>-2834.111285902291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-587.45591292528434</v>
      </c>
      <c r="AR18">
        <f t="shared" si="9"/>
        <v>-592.51961605975043</v>
      </c>
      <c r="AS18">
        <f t="shared" si="9"/>
        <v>48.164519739199058</v>
      </c>
      <c r="AT18">
        <f t="shared" si="9"/>
        <v>26.573560379530544</v>
      </c>
      <c r="AU18">
        <f t="shared" si="9"/>
        <v>-517.78153594102082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258.67027612354696</v>
      </c>
      <c r="AK19">
        <f t="shared" si="22"/>
        <v>126.99791357106015</v>
      </c>
      <c r="AL19">
        <f t="shared" si="8"/>
        <v>-2975.7710856307822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-544.11966873210417</v>
      </c>
      <c r="AR19">
        <f t="shared" si="9"/>
        <v>-548.32356077552504</v>
      </c>
      <c r="AS19">
        <f t="shared" si="9"/>
        <v>42.194725310669739</v>
      </c>
      <c r="AT19">
        <f t="shared" si="9"/>
        <v>20.716110712309472</v>
      </c>
      <c r="AU19">
        <f t="shared" si="9"/>
        <v>-485.41272475254584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250.56106444483794</v>
      </c>
      <c r="AK20">
        <f t="shared" si="22"/>
        <v>108.89099424241186</v>
      </c>
      <c r="AL20">
        <f t="shared" si="8"/>
        <v>-3113.7916204351081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-502.39354302264491</v>
      </c>
      <c r="AR20">
        <f t="shared" si="9"/>
        <v>-505.85828653951455</v>
      </c>
      <c r="AS20">
        <f t="shared" si="9"/>
        <v>36.492801094108728</v>
      </c>
      <c r="AT20">
        <f t="shared" si="9"/>
        <v>15.859357089788023</v>
      </c>
      <c r="AU20">
        <f t="shared" si="9"/>
        <v>-453.50612835561776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240.28764633758692</v>
      </c>
      <c r="AK21">
        <f t="shared" si="22"/>
        <v>91.351719731273207</v>
      </c>
      <c r="AL21">
        <f t="shared" si="8"/>
        <v>-3244.7474017039585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-462.2404037964755</v>
      </c>
      <c r="AR21">
        <f t="shared" si="9"/>
        <v>-465.0718693818103</v>
      </c>
      <c r="AS21">
        <f t="shared" si="9"/>
        <v>31.246907039970228</v>
      </c>
      <c r="AT21">
        <f t="shared" si="9"/>
        <v>11.87934019035751</v>
      </c>
      <c r="AU21">
        <f t="shared" si="9"/>
        <v>-421.94562215148255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228.21728175624639</v>
      </c>
      <c r="AK22">
        <f t="shared" si="22"/>
        <v>74.531584487642121</v>
      </c>
      <c r="AL22">
        <f t="shared" si="8"/>
        <v>-3361.4536088751588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-423.1474996797379</v>
      </c>
      <c r="AR22">
        <f t="shared" si="9"/>
        <v>-425.43873925979216</v>
      </c>
      <c r="AS22">
        <f t="shared" si="9"/>
        <v>26.497573015399418</v>
      </c>
      <c r="AT22">
        <f t="shared" si="9"/>
        <v>8.6536220513924942</v>
      </c>
      <c r="AU22">
        <f t="shared" si="9"/>
        <v>-390.28754419300026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214.19828357238816</v>
      </c>
      <c r="AK23">
        <f t="shared" si="22"/>
        <v>58.556374764704877</v>
      </c>
      <c r="AL23">
        <f t="shared" si="8"/>
        <v>-3470.0767851849632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-386.17502337510416</v>
      </c>
      <c r="AR23">
        <f t="shared" si="9"/>
        <v>-388.00722799221455</v>
      </c>
      <c r="AS23">
        <f t="shared" si="9"/>
        <v>22.205243143785424</v>
      </c>
      <c r="AT23">
        <f t="shared" si="9"/>
        <v>6.0703499467094062</v>
      </c>
      <c r="AU23">
        <f t="shared" si="9"/>
        <v>-359.73163490171976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199.61322327925654</v>
      </c>
      <c r="AK24">
        <f t="shared" si="22"/>
        <v>43.562494914637703</v>
      </c>
      <c r="AL24">
        <f t="shared" si="8"/>
        <v>-3544.7411925565229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-349.16316190326484</v>
      </c>
      <c r="AR24">
        <f t="shared" si="9"/>
        <v>-350.60811833208044</v>
      </c>
      <c r="AS24">
        <f t="shared" si="9"/>
        <v>18.476122432758636</v>
      </c>
      <c r="AT24">
        <f t="shared" si="9"/>
        <v>4.0321276130753807</v>
      </c>
      <c r="AU24">
        <f t="shared" si="9"/>
        <v>-328.09986828624648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182.59012610340142</v>
      </c>
      <c r="AK25">
        <f t="shared" si="22"/>
        <v>29.589569285089741</v>
      </c>
      <c r="AL25">
        <f t="shared" si="8"/>
        <v>-3575.6689475633643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-311.91604072270775</v>
      </c>
      <c r="AR25">
        <f t="shared" si="9"/>
        <v>-313.03732097424592</v>
      </c>
      <c r="AS25">
        <f t="shared" si="9"/>
        <v>15.089706400521818</v>
      </c>
      <c r="AT25">
        <f t="shared" si="9"/>
        <v>2.4453562881984605</v>
      </c>
      <c r="AU25">
        <f t="shared" si="9"/>
        <v>-295.50225828552561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163.1901159014003</v>
      </c>
      <c r="AK26">
        <f t="shared" si="22"/>
        <v>16.808260457851642</v>
      </c>
      <c r="AL26">
        <f t="shared" si="8"/>
        <v>-3555.87199106056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-274.80850992241193</v>
      </c>
      <c r="AR26">
        <f t="shared" si="9"/>
        <v>-275.66223731836391</v>
      </c>
      <c r="AS26">
        <f t="shared" si="9"/>
        <v>12.041465049198795</v>
      </c>
      <c r="AT26">
        <f t="shared" si="9"/>
        <v>1.2402471787160116</v>
      </c>
      <c r="AU26">
        <f t="shared" si="9"/>
        <v>-262.38052509044911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142.01750561767335</v>
      </c>
      <c r="AK27">
        <f t="shared" si="22"/>
        <v>5.3849523447536196</v>
      </c>
      <c r="AL27">
        <f t="shared" si="8"/>
        <v>-3461.5221957445519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-237.12747667731583</v>
      </c>
      <c r="AR27">
        <f t="shared" si="9"/>
        <v>-237.76354697647045</v>
      </c>
      <c r="AS27">
        <f t="shared" si="9"/>
        <v>9.3564119809829815</v>
      </c>
      <c r="AT27">
        <f t="shared" si="9"/>
        <v>0.3547719868500856</v>
      </c>
      <c r="AU27">
        <f t="shared" si="9"/>
        <v>-228.0523630086374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118.56407997665656</v>
      </c>
      <c r="AK28">
        <f t="shared" si="22"/>
        <v>-4.5562730484835159</v>
      </c>
      <c r="AL28">
        <f t="shared" si="8"/>
        <v>-3290.4687058974741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-199.80022496551342</v>
      </c>
      <c r="AR28">
        <f t="shared" si="9"/>
        <v>-200.26256556389055</v>
      </c>
      <c r="AS28">
        <f t="shared" si="9"/>
        <v>6.974331222552788</v>
      </c>
      <c r="AT28">
        <f t="shared" si="9"/>
        <v>-0.26801504626671713</v>
      </c>
      <c r="AU28">
        <f t="shared" si="9"/>
        <v>-193.55624938760448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93.94004933992494</v>
      </c>
      <c r="AK29">
        <f t="shared" si="22"/>
        <v>-12.855758646849475</v>
      </c>
      <c r="AL29">
        <f t="shared" si="8"/>
        <v>-3039.672578298615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-163.5777895977954</v>
      </c>
      <c r="AR29">
        <f t="shared" si="9"/>
        <v>-163.90467676763345</v>
      </c>
      <c r="AS29">
        <f t="shared" si="9"/>
        <v>4.9338074284430693</v>
      </c>
      <c r="AT29">
        <f t="shared" si="9"/>
        <v>-0.6751948498619752</v>
      </c>
      <c r="AU29">
        <f t="shared" si="9"/>
        <v>-159.64606418905237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69.059775646376863</v>
      </c>
      <c r="AK30">
        <f t="shared" si="22"/>
        <v>-19.431562100644221</v>
      </c>
      <c r="AL30">
        <f t="shared" si="8"/>
        <v>-2725.5473537561606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-129.91392909290045</v>
      </c>
      <c r="AR30">
        <f t="shared" si="9"/>
        <v>-130.13791703740725</v>
      </c>
      <c r="AS30">
        <f t="shared" si="9"/>
        <v>3.2384601030585829</v>
      </c>
      <c r="AT30">
        <f t="shared" si="9"/>
        <v>-0.91121550879731239</v>
      </c>
      <c r="AU30">
        <f t="shared" si="9"/>
        <v>-127.81067244314599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45.522845207705245</v>
      </c>
      <c r="AK31">
        <f t="shared" si="22"/>
        <v>-24.265746395890602</v>
      </c>
      <c r="AL31">
        <f t="shared" si="8"/>
        <v>-2370.9319216930003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-100.01121878991141</v>
      </c>
      <c r="AR31">
        <f t="shared" si="9"/>
        <v>-100.15920252432159</v>
      </c>
      <c r="AS31">
        <f t="shared" si="9"/>
        <v>1.9060081931484287</v>
      </c>
      <c r="AT31">
        <f t="shared" si="9"/>
        <v>-1.0159890321530474</v>
      </c>
      <c r="AU31">
        <f t="shared" si="9"/>
        <v>-99.269183363326206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24.662036749558865</v>
      </c>
      <c r="AK32">
        <f t="shared" si="22"/>
        <v>-27.452345560429968</v>
      </c>
      <c r="AL32">
        <f t="shared" si="8"/>
        <v>-1991.1205497183457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-74.236606933158086</v>
      </c>
      <c r="AR32">
        <f t="shared" si="9"/>
        <v>-74.330295680643346</v>
      </c>
      <c r="AS32">
        <f t="shared" si="9"/>
        <v>0.92194769559253831</v>
      </c>
      <c r="AT32">
        <f t="shared" si="9"/>
        <v>-1.0262585764941403</v>
      </c>
      <c r="AU32">
        <f t="shared" si="9"/>
        <v>-74.434606561544939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6.960551539986227</v>
      </c>
      <c r="AK33">
        <f t="shared" si="22"/>
        <v>-29.17868813289909</v>
      </c>
      <c r="AL33">
        <f t="shared" si="8"/>
        <v>-1606.5921714817944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-52.826715130679105</v>
      </c>
      <c r="AR33">
        <f t="shared" si="9"/>
        <v>-52.883115933837345</v>
      </c>
      <c r="AS33">
        <f t="shared" si="9"/>
        <v>0.23232875946389628</v>
      </c>
      <c r="AT33">
        <f t="shared" si="9"/>
        <v>-0.97392403141573047</v>
      </c>
      <c r="AU33">
        <f t="shared" si="9"/>
        <v>-53.624711205789183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-7.2411914703674256</v>
      </c>
      <c r="AK34">
        <f t="shared" si="22"/>
        <v>-29.665926740698126</v>
      </c>
      <c r="AL34">
        <f t="shared" si="8"/>
        <v>-1232.2549274427784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-35.591359422063242</v>
      </c>
      <c r="AR34">
        <f t="shared" si="9"/>
        <v>-35.623418023715303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-36.723313543604604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-18.040700043156846</v>
      </c>
      <c r="AK35">
        <f t="shared" si="22"/>
        <v>-29.159043337772406</v>
      </c>
      <c r="AL35">
        <f t="shared" si="8"/>
        <v>-892.71892172922037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-22.481049354721243</v>
      </c>
      <c r="AR35">
        <f t="shared" si="26"/>
        <v>-22.498146344004184</v>
      </c>
      <c r="AS35">
        <f t="shared" si="26"/>
        <v>-0.48003915240824024</v>
      </c>
      <c r="AT35">
        <f t="shared" si="26"/>
        <v>-0.77588355304476675</v>
      </c>
      <c r="AU35">
        <f t="shared" si="23"/>
        <v>-23.754069049457193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-25.404718024939484</v>
      </c>
      <c r="AK36">
        <f t="shared" si="22"/>
        <v>-27.896194334751428</v>
      </c>
      <c r="AL36">
        <f t="shared" si="8"/>
        <v>-567.29319167429742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-12.202287122561478</v>
      </c>
      <c r="AR36">
        <f t="shared" si="26"/>
        <v>-12.211298496312796</v>
      </c>
      <c r="AS36">
        <f t="shared" si="26"/>
        <v>-0.60355886168342732</v>
      </c>
      <c r="AT36">
        <f t="shared" si="26"/>
        <v>-0.66275072533588375</v>
      </c>
      <c r="AU36">
        <f t="shared" si="23"/>
        <v>-13.477608083332107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-30.55286232356417</v>
      </c>
      <c r="AK37">
        <f t="shared" si="22"/>
        <v>-26.117864073005663</v>
      </c>
      <c r="AL37">
        <f t="shared" si="8"/>
        <v>-365.80729586452799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-6.5528006185631744</v>
      </c>
      <c r="AR37">
        <f t="shared" si="26"/>
        <v>-6.5574896289805062</v>
      </c>
      <c r="AS37">
        <f t="shared" si="26"/>
        <v>-0.64809568847598753</v>
      </c>
      <c r="AT37">
        <f t="shared" si="26"/>
        <v>-0.55401929019468199</v>
      </c>
      <c r="AU37">
        <f t="shared" si="23"/>
        <v>-7.7596046076511751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-31.62143995833469</v>
      </c>
      <c r="AK38">
        <f t="shared" si="22"/>
        <v>-23.979163710356172</v>
      </c>
      <c r="AL38">
        <f t="shared" si="8"/>
        <v>-239.43090575476964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-3.4792544713145608</v>
      </c>
      <c r="AR38">
        <f t="shared" si="26"/>
        <v>-3.4816595943585082</v>
      </c>
      <c r="AS38">
        <f t="shared" si="26"/>
        <v>-0.59889522330663048</v>
      </c>
      <c r="AT38">
        <f t="shared" si="26"/>
        <v>-0.45415410000121686</v>
      </c>
      <c r="AU38">
        <f t="shared" si="23"/>
        <v>-4.5347089176663555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-30.604888900915739</v>
      </c>
      <c r="AK39">
        <f t="shared" si="22"/>
        <v>-21.765662913272742</v>
      </c>
      <c r="AL39">
        <f t="shared" si="8"/>
        <v>-160.30891975768125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-1.8240557143921543</v>
      </c>
      <c r="AR39">
        <f t="shared" si="26"/>
        <v>-1.8252696435113047</v>
      </c>
      <c r="AS39">
        <f t="shared" si="26"/>
        <v>-0.51753769969101426</v>
      </c>
      <c r="AT39">
        <f t="shared" si="26"/>
        <v>-0.36806378068727913</v>
      </c>
      <c r="AU39">
        <f t="shared" si="23"/>
        <v>-2.7108711238895982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-28.608215153670614</v>
      </c>
      <c r="AK40">
        <f t="shared" si="22"/>
        <v>-19.62332069020864</v>
      </c>
      <c r="AL40">
        <f t="shared" si="8"/>
        <v>-110.55752710181365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-0.94042477343791819</v>
      </c>
      <c r="AR40">
        <f t="shared" si="26"/>
        <v>-0.94102758768330541</v>
      </c>
      <c r="AS40">
        <f t="shared" si="26"/>
        <v>-0.43194049786663374</v>
      </c>
      <c r="AT40">
        <f t="shared" si="26"/>
        <v>-0.29628226938295371</v>
      </c>
      <c r="AU40">
        <f t="shared" si="23"/>
        <v>-1.669250354932893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-26.231245644475194</v>
      </c>
      <c r="AK41">
        <f t="shared" si="22"/>
        <v>-17.620745629451697</v>
      </c>
      <c r="AL41">
        <f t="shared" si="8"/>
        <v>-79.30221552879938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-0.47760275980996381</v>
      </c>
      <c r="AR41">
        <f t="shared" si="26"/>
        <v>-0.4778968031648208</v>
      </c>
      <c r="AS41">
        <f t="shared" si="26"/>
        <v>-0.35361774713746208</v>
      </c>
      <c r="AT41">
        <f t="shared" si="26"/>
        <v>-0.23754145940382976</v>
      </c>
      <c r="AU41">
        <f t="shared" si="23"/>
        <v>-1.0690560097061126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-23.782817256183961</v>
      </c>
      <c r="AK42">
        <f t="shared" si="22"/>
        <v>-15.784558434338434</v>
      </c>
      <c r="AL42">
        <f t="shared" si="8"/>
        <v>-59.384612636577337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-0.23838774806019411</v>
      </c>
      <c r="AR42">
        <f t="shared" si="26"/>
        <v>-0.23852846750876078</v>
      </c>
      <c r="AS42">
        <f t="shared" si="26"/>
        <v>-0.2862598337296352</v>
      </c>
      <c r="AT42">
        <f t="shared" si="26"/>
        <v>-0.18998947955732803</v>
      </c>
      <c r="AU42">
        <f t="shared" si="23"/>
        <v>-0.71477778079572407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-21.422701551934352</v>
      </c>
      <c r="AK43">
        <f t="shared" si="22"/>
        <v>-14.119761226405556</v>
      </c>
      <c r="AL43">
        <f t="shared" si="8"/>
        <v>-46.413683542925305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-0.11676481201703458</v>
      </c>
      <c r="AR43">
        <f t="shared" si="26"/>
        <v>-0.11683081555216981</v>
      </c>
      <c r="AS43">
        <f t="shared" si="26"/>
        <v>-0.23022545009816817</v>
      </c>
      <c r="AT43">
        <f t="shared" si="26"/>
        <v>-0.15174222428236925</v>
      </c>
      <c r="AU43">
        <f t="shared" si="23"/>
        <v>-0.49879848993270726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-19.223493491549505</v>
      </c>
      <c r="AK44">
        <f t="shared" si="22"/>
        <v>-12.620172117770151</v>
      </c>
      <c r="AL44">
        <f t="shared" si="8"/>
        <v>-37.695140174489637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-5.6116694705324141E-2</v>
      </c>
      <c r="AR44">
        <f t="shared" si="26"/>
        <v>-5.6146978768492811E-2</v>
      </c>
      <c r="AS44">
        <f t="shared" si="26"/>
        <v>-0.18445625438601485</v>
      </c>
      <c r="AT44">
        <f t="shared" si="26"/>
        <v>-0.12109503819240845</v>
      </c>
      <c r="AU44">
        <f t="shared" si="23"/>
        <v>-0.36169827134691612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-17.211971076336283</v>
      </c>
      <c r="AK45">
        <f t="shared" si="22"/>
        <v>-11.274527573361686</v>
      </c>
      <c r="AL45">
        <f t="shared" si="8"/>
        <v>-31.567734555899349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-2.6384239207250658E-2</v>
      </c>
      <c r="AR45">
        <f t="shared" si="26"/>
        <v>-2.6397816036340768E-2</v>
      </c>
      <c r="AS45">
        <f t="shared" si="26"/>
        <v>-0.14745980506766443</v>
      </c>
      <c r="AT45">
        <f t="shared" si="26"/>
        <v>-9.6592053915524473E-2</v>
      </c>
      <c r="AU45">
        <f t="shared" si="23"/>
        <v>-0.27044967501952971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-15.391551270651291</v>
      </c>
      <c r="AK46">
        <f t="shared" si="22"/>
        <v>-10.069689598018146</v>
      </c>
      <c r="AL46">
        <f t="shared" si="8"/>
        <v>-27.047863686272635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-1.2130711419806196E-2</v>
      </c>
      <c r="AR46">
        <f t="shared" si="26"/>
        <v>-1.2136647011238443E-2</v>
      </c>
      <c r="AS46">
        <f t="shared" si="26"/>
        <v>-0.11773549620915069</v>
      </c>
      <c r="AT46">
        <f t="shared" si="26"/>
        <v>-7.7026667464989235E-2</v>
      </c>
      <c r="AU46">
        <f t="shared" si="23"/>
        <v>-0.20689881068537838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-13.753883136668165</v>
      </c>
      <c r="AK47">
        <f t="shared" si="22"/>
        <v>-8.9922810090725562</v>
      </c>
      <c r="AL47">
        <f t="shared" si="8"/>
        <v>-23.543520668708052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-5.4432482305704711E-3</v>
      </c>
      <c r="AR47">
        <f t="shared" si="26"/>
        <v>-5.4457732453104752E-3</v>
      </c>
      <c r="AS47">
        <f t="shared" si="26"/>
        <v>-9.3936058271718997E-2</v>
      </c>
      <c r="AT47">
        <f t="shared" si="26"/>
        <v>-6.1415341723525613E-2</v>
      </c>
      <c r="AU47">
        <f t="shared" si="23"/>
        <v>-0.16079717324055509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-12.285640544705132</v>
      </c>
      <c r="AK48">
        <f t="shared" si="22"/>
        <v>-8.0295091895057844</v>
      </c>
      <c r="AL48">
        <f t="shared" si="8"/>
        <v>-20.704983932610617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-2.3761736339875843E-3</v>
      </c>
      <c r="AR48">
        <f t="shared" si="26"/>
        <v>-2.3772174798425581E-3</v>
      </c>
      <c r="AS48">
        <f t="shared" si="26"/>
        <v>-7.4918105117064565E-2</v>
      </c>
      <c r="AT48">
        <f t="shared" si="26"/>
        <v>-4.8964122896879715E-2</v>
      </c>
      <c r="AU48">
        <f t="shared" si="23"/>
        <v>-0.12625944549378684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-10.971805784344326</v>
      </c>
      <c r="AK49">
        <f t="shared" si="22"/>
        <v>-7.1695143513764252</v>
      </c>
      <c r="AL49">
        <f t="shared" si="8"/>
        <v>-18.326623653962898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-1.008496663770956E-3</v>
      </c>
      <c r="AR49">
        <f t="shared" si="26"/>
        <v>-1.0089151006144493E-3</v>
      </c>
      <c r="AS49">
        <f t="shared" si="26"/>
        <v>-5.9737778547564603E-2</v>
      </c>
      <c r="AT49">
        <f t="shared" si="26"/>
        <v>-3.9035585302397487E-2</v>
      </c>
      <c r="AU49">
        <f t="shared" si="23"/>
        <v>-9.9782278950576536E-2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-9.7973682515311395</v>
      </c>
      <c r="AK50">
        <f t="shared" si="22"/>
        <v>-6.4014879464723222</v>
      </c>
      <c r="AL50">
        <f t="shared" si="8"/>
        <v>-16.284223253797698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-4.1483290524260306E-4</v>
      </c>
      <c r="AR50">
        <f t="shared" si="26"/>
        <v>-4.1499535707128398E-4</v>
      </c>
      <c r="AS50">
        <f t="shared" si="26"/>
        <v>-4.7628002372521426E-2</v>
      </c>
      <c r="AT50">
        <f t="shared" si="26"/>
        <v>-3.1119590003632111E-2</v>
      </c>
      <c r="AU50">
        <f t="shared" si="23"/>
        <v>-7.9162587733224821E-2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-8.7481358351259217</v>
      </c>
      <c r="AK51">
        <f t="shared" si="22"/>
        <v>-5.715672168865142</v>
      </c>
      <c r="AL51">
        <f t="shared" si="8"/>
        <v>-14.501856741167057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-1.6508764789340761E-4</v>
      </c>
      <c r="AR51">
        <f t="shared" si="26"/>
        <v>-1.6514869988231275E-4</v>
      </c>
      <c r="AS51">
        <f t="shared" si="26"/>
        <v>-3.7970859660395623E-2</v>
      </c>
      <c r="AT51">
        <f t="shared" si="26"/>
        <v>-2.4808598069246079E-2</v>
      </c>
      <c r="AU51">
        <f t="shared" si="23"/>
        <v>-6.2944606429524014E-2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-7.8110408659513553</v>
      </c>
      <c r="AK52">
        <f t="shared" si="22"/>
        <v>-5.1033026604063281</v>
      </c>
      <c r="AL52">
        <f t="shared" si="8"/>
        <v>-12.930759216666559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-6.3595250140573595E-5</v>
      </c>
      <c r="AR52">
        <f t="shared" si="26"/>
        <v>-6.3617418112839081E-5</v>
      </c>
      <c r="AS52">
        <f t="shared" si="26"/>
        <v>-3.0270932462524131E-2</v>
      </c>
      <c r="AT52">
        <f t="shared" si="26"/>
        <v>-1.977735526162356E-2</v>
      </c>
      <c r="AU52">
        <f t="shared" si="23"/>
        <v>-5.0111905142260528E-2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-6.9742274347492099</v>
      </c>
      <c r="AK53">
        <f t="shared" si="22"/>
        <v>-4.5565297997897325</v>
      </c>
      <c r="AL53">
        <f t="shared" si="8"/>
        <v>-11.537598737037836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-2.3665077286486948E-5</v>
      </c>
      <c r="AR53">
        <f t="shared" si="26"/>
        <v>-2.3672839651899804E-5</v>
      </c>
      <c r="AS53">
        <f t="shared" si="26"/>
        <v>-2.4132092005433099E-2</v>
      </c>
      <c r="AT53">
        <f t="shared" si="26"/>
        <v>-1.5766419633256132E-2</v>
      </c>
      <c r="AU53">
        <f t="shared" si="23"/>
        <v>-3.992218447834113E-2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-6.2270218974221194</v>
      </c>
      <c r="AK54">
        <f t="shared" si="22"/>
        <v>-4.0683338793572883</v>
      </c>
      <c r="AL54">
        <f t="shared" si="8"/>
        <v>-10.298104564932462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-8.4896205967017166E-6</v>
      </c>
      <c r="AR54">
        <f t="shared" si="26"/>
        <v>-8.4922371629736564E-6</v>
      </c>
      <c r="AS54">
        <f t="shared" si="26"/>
        <v>-1.9238058310601869E-2</v>
      </c>
      <c r="AT54">
        <f t="shared" si="26"/>
        <v>-1.2568904636496262E-2</v>
      </c>
      <c r="AU54">
        <f t="shared" si="23"/>
        <v>-3.1815455184261106E-2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-5.5598536197538735</v>
      </c>
      <c r="AK55">
        <f t="shared" si="22"/>
        <v>-3.6324423465377396</v>
      </c>
      <c r="AL55">
        <f t="shared" si="8"/>
        <v>-9.1933586310304758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-2.9304444222373597E-6</v>
      </c>
      <c r="AR55">
        <f t="shared" si="26"/>
        <v>-2.9312920577130447E-6</v>
      </c>
      <c r="AS55">
        <f t="shared" si="26"/>
        <v>-1.5336497167564252E-2</v>
      </c>
      <c r="AT55">
        <f t="shared" si="26"/>
        <v>-1.001985763817333E-2</v>
      </c>
      <c r="AU55">
        <f t="shared" si="23"/>
        <v>-2.5359286097795294E-2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-4.964159667211355</v>
      </c>
      <c r="AK56">
        <f t="shared" si="22"/>
        <v>-3.2432525931549683</v>
      </c>
      <c r="AL56">
        <f t="shared" si="8"/>
        <v>-8.2078069041041406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-9.7170023088731692E-7</v>
      </c>
      <c r="AR56">
        <f t="shared" si="26"/>
        <v>-9.7196362998698742E-7</v>
      </c>
      <c r="AS56">
        <f t="shared" si="26"/>
        <v>-1.2226173096444299E-2</v>
      </c>
      <c r="AT56">
        <f t="shared" si="26"/>
        <v>-7.9877703896819932E-3</v>
      </c>
      <c r="AU56">
        <f t="shared" si="23"/>
        <v>-2.0214915449756277E-2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-4.4322870619210022</v>
      </c>
      <c r="AK57">
        <f t="shared" si="22"/>
        <v>-2.8957614164501737</v>
      </c>
      <c r="AL57">
        <f t="shared" si="8"/>
        <v>-7.3281890123145672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-3.0895689439611373E-7</v>
      </c>
      <c r="AR57">
        <f t="shared" si="26"/>
        <v>-3.0903524193880305E-7</v>
      </c>
      <c r="AS57">
        <f t="shared" si="26"/>
        <v>-9.7466339552221195E-3</v>
      </c>
      <c r="AT57">
        <f t="shared" si="26"/>
        <v>-6.3678020294025825E-3</v>
      </c>
      <c r="AU57">
        <f t="shared" si="23"/>
        <v>-1.6114745019866639E-2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-3.9573997210620604</v>
      </c>
      <c r="AK58">
        <f t="shared" si="22"/>
        <v>-2.5855013221157033</v>
      </c>
      <c r="AL58">
        <f t="shared" si="8"/>
        <v>-6.5429489231126947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-9.3985195955767794E-8</v>
      </c>
      <c r="AR58">
        <f t="shared" si="26"/>
        <v>-9.4007456989274226E-8</v>
      </c>
      <c r="AS58">
        <f t="shared" si="26"/>
        <v>-7.7699580126531099E-3</v>
      </c>
      <c r="AT58">
        <f t="shared" si="26"/>
        <v>-5.0763729040509218E-3</v>
      </c>
      <c r="AU58">
        <f t="shared" si="23"/>
        <v>-1.2846424924161019E-2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-3.533392789960299</v>
      </c>
      <c r="AK59">
        <f t="shared" si="22"/>
        <v>-2.308483341641359</v>
      </c>
      <c r="AL59">
        <f t="shared" si="8"/>
        <v>-5.8418917048485568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-2.729442594375234E-8</v>
      </c>
      <c r="AR59">
        <f t="shared" si="26"/>
        <v>-2.7300455894326326E-8</v>
      </c>
      <c r="AS59">
        <f t="shared" si="26"/>
        <v>-6.1941632753386849E-3</v>
      </c>
      <c r="AT59">
        <f t="shared" si="26"/>
        <v>-4.0468534313975032E-3</v>
      </c>
      <c r="AU59">
        <f t="shared" si="23"/>
        <v>-1.0241044007192081E-2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-3.1548150476569106</v>
      </c>
      <c r="AK60">
        <f t="shared" si="22"/>
        <v>-2.0611458463441381</v>
      </c>
      <c r="AL60">
        <f t="shared" si="8"/>
        <v>-5.2159657371388795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-7.5789888517395676E-9</v>
      </c>
      <c r="AR60">
        <f t="shared" si="26"/>
        <v>-7.5805294029103447E-9</v>
      </c>
      <c r="AS60">
        <f t="shared" si="26"/>
        <v>-4.9379491282750387E-3</v>
      </c>
      <c r="AT60">
        <f t="shared" si="26"/>
        <v>-3.2261267876105312E-3</v>
      </c>
      <c r="AU60">
        <f t="shared" si="23"/>
        <v>-8.1640834964149724E-3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-2.8167991664846994</v>
      </c>
      <c r="AK61">
        <f t="shared" si="22"/>
        <v>-1.8403087930081545</v>
      </c>
      <c r="AL61">
        <f t="shared" si="8"/>
        <v>-4.6571093790466671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-1.983469555175762E-9</v>
      </c>
      <c r="AR61">
        <f t="shared" si="26"/>
        <v>-1.9838395575937719E-9</v>
      </c>
      <c r="AS61">
        <f t="shared" si="26"/>
        <v>-3.9365028361848771E-3</v>
      </c>
      <c r="AT61">
        <f t="shared" si="26"/>
        <v>-2.5718485255636415E-3</v>
      </c>
      <c r="AU61">
        <f t="shared" si="23"/>
        <v>-6.5083533455880761E-3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-2.5149992605733971</v>
      </c>
      <c r="AK62">
        <f t="shared" si="22"/>
        <v>-1.6431328513542254</v>
      </c>
      <c r="AL62">
        <f t="shared" si="8"/>
        <v>-4.1581325027955973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-4.8763247739695793E-10</v>
      </c>
      <c r="AR62">
        <f t="shared" si="26"/>
        <v>-4.8771571686703596E-10</v>
      </c>
      <c r="AS62">
        <f t="shared" si="26"/>
        <v>-3.1381559659375319E-3</v>
      </c>
      <c r="AT62">
        <f t="shared" si="26"/>
        <v>-2.0502618991345531E-3</v>
      </c>
      <c r="AU62">
        <f t="shared" si="23"/>
        <v>-5.1884183527878018E-3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-2.2455350553667124</v>
      </c>
      <c r="AK63">
        <f t="shared" si="22"/>
        <v>-1.4670829031140877</v>
      </c>
      <c r="AL63">
        <f t="shared" si="8"/>
        <v>-3.7126180592192748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-1.1221383404932767E-10</v>
      </c>
      <c r="AR63">
        <f t="shared" si="26"/>
        <v>-1.1223130487817559E-10</v>
      </c>
      <c r="AS63">
        <f t="shared" si="26"/>
        <v>-2.5017187242753402E-3</v>
      </c>
      <c r="AT63">
        <f t="shared" si="26"/>
        <v>-1.6344562334990413E-3</v>
      </c>
      <c r="AU63">
        <f t="shared" si="23"/>
        <v>-4.1361750700056859E-3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-2.0049420140434506</v>
      </c>
      <c r="AK64">
        <f t="shared" si="22"/>
        <v>-1.3098954492384178</v>
      </c>
      <c r="AL64">
        <f t="shared" si="8"/>
        <v>-3.3148374874874023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-2.4074309631022918E-11</v>
      </c>
      <c r="AR64">
        <f t="shared" si="26"/>
        <v>-2.4077715440992604E-11</v>
      </c>
      <c r="AS64">
        <f t="shared" si="26"/>
        <v>-1.9943548506685155E-3</v>
      </c>
      <c r="AT64">
        <f t="shared" si="26"/>
        <v>-1.3029785024997922E-3</v>
      </c>
      <c r="AU64">
        <f t="shared" si="23"/>
        <v>-3.2973333772460234E-3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-1.7901267983291991</v>
      </c>
      <c r="AK65">
        <f t="shared" si="22"/>
        <v>-1.1695495082553762</v>
      </c>
      <c r="AL65">
        <f t="shared" si="8"/>
        <v>-2.9596763119834808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-4.7943837452760961E-12</v>
      </c>
      <c r="AR65">
        <f t="shared" si="26"/>
        <v>-4.7949970461445204E-12</v>
      </c>
      <c r="AS65">
        <f t="shared" si="26"/>
        <v>-1.5898874766847237E-3</v>
      </c>
      <c r="AT65">
        <f t="shared" si="26"/>
        <v>-1.0387264847794607E-3</v>
      </c>
      <c r="AU65">
        <f t="shared" si="23"/>
        <v>-2.6286139662591813E-3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-1.5983274985249114</v>
      </c>
      <c r="AK66">
        <f t="shared" si="22"/>
        <v>-1.0442406323723323</v>
      </c>
      <c r="AL66">
        <f t="shared" si="8"/>
        <v>-2.6425681320091012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-8.8158435024645373E-13</v>
      </c>
      <c r="AR66">
        <f t="shared" si="26"/>
        <v>-8.8168567223181239E-13</v>
      </c>
      <c r="AS66">
        <f t="shared" si="26"/>
        <v>-1.2674485624213437E-3</v>
      </c>
      <c r="AT66">
        <f t="shared" si="26"/>
        <v>-8.280663941174376E-4</v>
      </c>
      <c r="AU66">
        <f t="shared" si="23"/>
        <v>-2.0955149574204668E-3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</v>
      </c>
      <c r="S67">
        <f t="shared" ref="S67:S69" si="28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29">S67*Z67</f>
        <v>-11.892317697393475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-2.0996155322138435E-10</v>
      </c>
      <c r="AI67">
        <f t="shared" ref="AI67:AI69" si="32">SUM(AE67:AH67)</f>
        <v>-2.0998306772277023E-10</v>
      </c>
      <c r="AJ67">
        <f t="shared" ref="AJ67:AJ69" si="33">AB67-AC67</f>
        <v>-1.4270781236863588</v>
      </c>
      <c r="AK67">
        <f t="shared" si="22"/>
        <v>-0.93235770747558844</v>
      </c>
      <c r="AL67">
        <f t="shared" ref="AL67:AL69" si="34">SUM(AI67:AK67)</f>
        <v>-2.3594358313719304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-1.4865732921254108E-13</v>
      </c>
      <c r="AR67">
        <f t="shared" si="26"/>
        <v>-1.486725619457072E-13</v>
      </c>
      <c r="AS67">
        <f t="shared" si="26"/>
        <v>-1.0104022340755464E-3</v>
      </c>
      <c r="AT67">
        <f t="shared" si="26"/>
        <v>-6.6012945959637807E-4</v>
      </c>
      <c r="AU67">
        <f t="shared" si="23"/>
        <v>-1.670531693820597E-3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</v>
      </c>
      <c r="S68">
        <f t="shared" si="28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29"/>
        <v>-10.618140801244303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-3.6069976456086074E-11</v>
      </c>
      <c r="AI68">
        <f t="shared" si="32"/>
        <v>-3.6073240824230054E-11</v>
      </c>
      <c r="AJ68">
        <f t="shared" si="33"/>
        <v>-1.2741768961491715</v>
      </c>
      <c r="AK68">
        <f t="shared" si="22"/>
        <v>-0.83246223881754333</v>
      </c>
      <c r="AL68">
        <f t="shared" si="34"/>
        <v>-2.106639135002788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-2.280207581226621E-14</v>
      </c>
      <c r="AR68">
        <f t="shared" si="26"/>
        <v>-2.2804139422426553E-14</v>
      </c>
      <c r="AS68">
        <f t="shared" si="26"/>
        <v>-8.0548647486930111E-4</v>
      </c>
      <c r="AT68">
        <f t="shared" si="26"/>
        <v>-5.2625116358133016E-4</v>
      </c>
      <c r="AU68">
        <f t="shared" si="23"/>
        <v>-1.3317376384734353E-3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-6.5287362879578867E-12</v>
      </c>
      <c r="AI69">
        <f t="shared" si="32"/>
        <v>-6.5287362879578867E-12</v>
      </c>
      <c r="AJ69">
        <f t="shared" si="33"/>
        <v>-10.618140801244303</v>
      </c>
      <c r="AK69">
        <f t="shared" si="22"/>
        <v>-0.74326985608710128</v>
      </c>
      <c r="AL69">
        <f t="shared" si="34"/>
        <v>-11.361410657337933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-3.6850181434717512E-15</v>
      </c>
      <c r="AR69">
        <f t="shared" si="26"/>
        <v>-3.6850181434717512E-15</v>
      </c>
      <c r="AS69">
        <f t="shared" si="26"/>
        <v>-5.9932029380163144E-3</v>
      </c>
      <c r="AT69">
        <f t="shared" si="26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29957.535644701391</v>
      </c>
      <c r="AO71" s="8">
        <f t="shared" si="47"/>
        <v>-2995.7535644701393</v>
      </c>
      <c r="AP71" s="8">
        <f t="shared" si="47"/>
        <v>-2784.5985660919255</v>
      </c>
      <c r="AQ71" s="8">
        <f t="shared" si="47"/>
        <v>-16796.544834846114</v>
      </c>
      <c r="AR71" s="8">
        <f t="shared" si="47"/>
        <v>7380.6386792932035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6487.0934230146113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F8C80-DD27-4D14-A492-9DBA13440E0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6463.5981997299423</v>
      </c>
      <c r="K3">
        <v>1</v>
      </c>
      <c r="L3" s="2">
        <v>0</v>
      </c>
      <c r="O3">
        <f>$C$3</f>
        <v>6463.5981997299423</v>
      </c>
      <c r="P3">
        <f>O3*C5</f>
        <v>646.35981997299427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6463.5981997299423</v>
      </c>
      <c r="AF3">
        <f t="shared" ref="AF3:AG34" si="4">-$Z3*P3</f>
        <v>-646.35981997299427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3297.3301757569484</v>
      </c>
      <c r="AJ3">
        <f t="shared" ref="AJ3:AJ66" si="7">AB3-AC3</f>
        <v>0</v>
      </c>
      <c r="AL3">
        <f t="shared" ref="AL3:AL66" si="8">SUM(AI3:AK3)</f>
        <v>3297.3301757569484</v>
      </c>
      <c r="AN3">
        <f t="shared" ref="AN3:AU34" si="9">AE3*$K3</f>
        <v>6463.5981997299423</v>
      </c>
      <c r="AO3">
        <f t="shared" si="9"/>
        <v>-646.35981997299427</v>
      </c>
      <c r="AP3">
        <f t="shared" si="9"/>
        <v>-2519.9082039999998</v>
      </c>
      <c r="AQ3">
        <f t="shared" si="9"/>
        <v>0</v>
      </c>
      <c r="AR3">
        <f t="shared" si="9"/>
        <v>3297.3301757569484</v>
      </c>
      <c r="AS3">
        <f t="shared" si="9"/>
        <v>0</v>
      </c>
      <c r="AT3">
        <f t="shared" si="9"/>
        <v>0</v>
      </c>
      <c r="AU3">
        <f t="shared" si="9"/>
        <v>3297.3301757569484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-69.69243404295139</v>
      </c>
      <c r="AK5">
        <f>G5*SUM(AB5, AE5:AF5)</f>
        <v>35.114329328967393</v>
      </c>
      <c r="AL5">
        <f t="shared" si="8"/>
        <v>-503.82235840055534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-335.14604872590536</v>
      </c>
      <c r="AR5">
        <f t="shared" si="9"/>
        <v>-374.0786461149325</v>
      </c>
      <c r="AS5">
        <f t="shared" si="9"/>
        <v>-55.558381730669154</v>
      </c>
      <c r="AT5">
        <f t="shared" si="9"/>
        <v>27.992928355363034</v>
      </c>
      <c r="AU5">
        <f t="shared" si="9"/>
        <v>-401.6440994902386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-64.752927779281436</v>
      </c>
      <c r="AK6">
        <f>G6*SUM(AB6, AE6:AF6)</f>
        <v>39.992799711973987</v>
      </c>
      <c r="AL6">
        <f t="shared" si="8"/>
        <v>-490.60526824298466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-297.22517916066232</v>
      </c>
      <c r="AR6">
        <f t="shared" si="9"/>
        <v>-331.57936931691671</v>
      </c>
      <c r="AS6">
        <f t="shared" si="9"/>
        <v>-46.089854981380846</v>
      </c>
      <c r="AT6">
        <f t="shared" si="9"/>
        <v>28.466084889740955</v>
      </c>
      <c r="AU6">
        <f t="shared" si="9"/>
        <v>-349.20313940855658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-59.827478433255237</v>
      </c>
      <c r="AK7">
        <f>G7*SUM(AB7, AE7:AF7)</f>
        <v>44.525504656523687</v>
      </c>
      <c r="AL7">
        <f t="shared" si="8"/>
        <v>-477.97716281178896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-263.72454174209679</v>
      </c>
      <c r="AR7">
        <f t="shared" si="9"/>
        <v>-294.03844706115177</v>
      </c>
      <c r="AS7">
        <f t="shared" si="9"/>
        <v>-38.021444129708847</v>
      </c>
      <c r="AT7">
        <f t="shared" si="9"/>
        <v>28.296763159319298</v>
      </c>
      <c r="AU7">
        <f t="shared" si="9"/>
        <v>-303.76312803154127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-55.072473966757116</v>
      </c>
      <c r="AK8">
        <f>G8*SUM(AB8, AE8:AF8)</f>
        <v>48.713428146851555</v>
      </c>
      <c r="AL8">
        <f t="shared" si="8"/>
        <v>-466.4079457916248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-234.29563289123809</v>
      </c>
      <c r="AR8">
        <f t="shared" si="9"/>
        <v>-261.04410078775311</v>
      </c>
      <c r="AS8">
        <f t="shared" si="9"/>
        <v>-31.249600739601405</v>
      </c>
      <c r="AT8">
        <f t="shared" si="9"/>
        <v>27.641307364641893</v>
      </c>
      <c r="AU8">
        <f t="shared" si="9"/>
        <v>-264.65239416271254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-456.78544185543177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-208.94649286324864</v>
      </c>
      <c r="AR9">
        <f t="shared" si="9"/>
        <v>-232.5484385803455</v>
      </c>
      <c r="AS9">
        <f t="shared" si="9"/>
        <v>-25.506120729005119</v>
      </c>
      <c r="AT9">
        <f t="shared" si="9"/>
        <v>26.632838764655347</v>
      </c>
      <c r="AU9">
        <f t="shared" si="9"/>
        <v>-231.42172054469526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-45.196536241386184</v>
      </c>
      <c r="AK10">
        <f t="shared" si="22"/>
        <v>56.092620503941205</v>
      </c>
      <c r="AL10">
        <f t="shared" si="8"/>
        <v>-447.76127186949998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-186.64819063230755</v>
      </c>
      <c r="AR10">
        <f t="shared" si="9"/>
        <v>-207.4732951548292</v>
      </c>
      <c r="AS10">
        <f t="shared" si="9"/>
        <v>-20.444617704736512</v>
      </c>
      <c r="AT10">
        <f t="shared" si="9"/>
        <v>25.373452871147951</v>
      </c>
      <c r="AU10">
        <f t="shared" si="9"/>
        <v>-202.54445998841777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-2011.0202678666549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-40.265228211116209</v>
      </c>
      <c r="AK11">
        <f t="shared" si="22"/>
        <v>59.256378040838243</v>
      </c>
      <c r="AL11">
        <f t="shared" si="8"/>
        <v>-439.24927426678397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-166.70105699568785</v>
      </c>
      <c r="AR11">
        <f t="shared" si="9"/>
        <v>-185.07562167473196</v>
      </c>
      <c r="AS11">
        <f t="shared" si="9"/>
        <v>-16.262450345231578</v>
      </c>
      <c r="AT11">
        <f t="shared" si="9"/>
        <v>23.932657241499559</v>
      </c>
      <c r="AU11">
        <f t="shared" si="9"/>
        <v>-177.40541477846398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-35.900209828797642</v>
      </c>
      <c r="AK12">
        <f t="shared" si="22"/>
        <v>62.074944015616374</v>
      </c>
      <c r="AL12">
        <f t="shared" si="8"/>
        <v>-432.81560539915262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-149.30457603223795</v>
      </c>
      <c r="AR12">
        <f t="shared" si="9"/>
        <v>-165.51651782440084</v>
      </c>
      <c r="AS12">
        <f t="shared" si="9"/>
        <v>-12.945975563206668</v>
      </c>
      <c r="AT12">
        <f t="shared" si="9"/>
        <v>22.384847112201577</v>
      </c>
      <c r="AU12">
        <f t="shared" si="9"/>
        <v>-156.07764627540593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-31.589412203910456</v>
      </c>
      <c r="AK13">
        <f t="shared" si="22"/>
        <v>64.587958703632211</v>
      </c>
      <c r="AL13">
        <f t="shared" si="8"/>
        <v>-426.95200201103432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-133.78832589242285</v>
      </c>
      <c r="AR13">
        <f t="shared" si="9"/>
        <v>-148.09176677567407</v>
      </c>
      <c r="AS13">
        <f t="shared" si="9"/>
        <v>-10.170945289290682</v>
      </c>
      <c r="AT13">
        <f t="shared" si="9"/>
        <v>20.795594108594681</v>
      </c>
      <c r="AU13">
        <f t="shared" si="9"/>
        <v>-137.46711795637009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-27.724163604137402</v>
      </c>
      <c r="AK14">
        <f t="shared" si="22"/>
        <v>66.799217557905948</v>
      </c>
      <c r="AL14">
        <f t="shared" si="8"/>
        <v>-422.73697164442387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-120.14073002451978</v>
      </c>
      <c r="AR14">
        <f t="shared" si="9"/>
        <v>-132.75992194496015</v>
      </c>
      <c r="AS14">
        <f t="shared" si="9"/>
        <v>-7.9700345423161565</v>
      </c>
      <c r="AT14">
        <f t="shared" si="9"/>
        <v>19.203178820397344</v>
      </c>
      <c r="AU14">
        <f t="shared" si="9"/>
        <v>-121.52677766687897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-24.0668498831227</v>
      </c>
      <c r="AK15">
        <f t="shared" si="22"/>
        <v>68.739909010195561</v>
      </c>
      <c r="AL15">
        <f t="shared" si="8"/>
        <v>-421.64738592545973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-108.56009130763769</v>
      </c>
      <c r="AR15">
        <f t="shared" si="9"/>
        <v>-119.69284357619398</v>
      </c>
      <c r="AS15">
        <f t="shared" si="9"/>
        <v>-6.1773609306532444</v>
      </c>
      <c r="AT15">
        <f t="shared" si="9"/>
        <v>17.64382253424953</v>
      </c>
      <c r="AU15">
        <f t="shared" si="9"/>
        <v>-108.22638197259769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-20.196676467043062</v>
      </c>
      <c r="AK16">
        <f t="shared" si="22"/>
        <v>70.424588502014146</v>
      </c>
      <c r="AL16">
        <f t="shared" si="8"/>
        <v>-421.97172860659686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-98.395091433092887</v>
      </c>
      <c r="AR16">
        <f t="shared" si="9"/>
        <v>-108.21597022361942</v>
      </c>
      <c r="AS16">
        <f t="shared" si="9"/>
        <v>-4.6285569726484193</v>
      </c>
      <c r="AT16">
        <f t="shared" si="9"/>
        <v>16.139498035174338</v>
      </c>
      <c r="AU16">
        <f t="shared" si="9"/>
        <v>-96.705029161093506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-16.56630836573072</v>
      </c>
      <c r="AK17">
        <f t="shared" si="22"/>
        <v>71.83835585470716</v>
      </c>
      <c r="AL17">
        <f t="shared" si="8"/>
        <v>-422.76770567686651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-89.153280012266592</v>
      </c>
      <c r="AR17">
        <f t="shared" si="9"/>
        <v>-97.816404715747424</v>
      </c>
      <c r="AS17">
        <f t="shared" si="9"/>
        <v>-3.3897949135330898</v>
      </c>
      <c r="AT17">
        <f t="shared" si="9"/>
        <v>14.699550913624753</v>
      </c>
      <c r="AU17">
        <f t="shared" si="9"/>
        <v>-86.506648715655757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-13.490826950967858</v>
      </c>
      <c r="AK18">
        <f t="shared" si="22"/>
        <v>72.997997440308311</v>
      </c>
      <c r="AL18">
        <f t="shared" si="8"/>
        <v>-424.71123058949507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-80.823472763729157</v>
      </c>
      <c r="AR18">
        <f t="shared" si="9"/>
        <v>-88.464891512431777</v>
      </c>
      <c r="AS18">
        <f t="shared" si="9"/>
        <v>-2.464723645304125</v>
      </c>
      <c r="AT18">
        <f t="shared" si="9"/>
        <v>13.33646121211792</v>
      </c>
      <c r="AU18">
        <f t="shared" si="9"/>
        <v>-77.593153945617985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-10.823051310587061</v>
      </c>
      <c r="AK19">
        <f t="shared" si="22"/>
        <v>73.942355326876068</v>
      </c>
      <c r="AL19">
        <f t="shared" si="8"/>
        <v>-429.01232653405555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-73.537568576381844</v>
      </c>
      <c r="AR19">
        <f t="shared" si="9"/>
        <v>-80.277329420894773</v>
      </c>
      <c r="AS19">
        <f t="shared" si="9"/>
        <v>-1.7654741159954004</v>
      </c>
      <c r="AT19">
        <f t="shared" si="9"/>
        <v>12.061599881508222</v>
      </c>
      <c r="AU19">
        <f t="shared" si="9"/>
        <v>-69.981203655381961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-8.2896850614010873</v>
      </c>
      <c r="AK20">
        <f t="shared" si="22"/>
        <v>74.699968918617159</v>
      </c>
      <c r="AL20">
        <f t="shared" si="8"/>
        <v>-433.15284660756447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-66.814438602770679</v>
      </c>
      <c r="AR20">
        <f t="shared" si="9"/>
        <v>-72.758542890110661</v>
      </c>
      <c r="AS20">
        <f t="shared" si="9"/>
        <v>-1.2073457172956497</v>
      </c>
      <c r="AT20">
        <f t="shared" si="9"/>
        <v>10.879627740739195</v>
      </c>
      <c r="AU20">
        <f t="shared" si="9"/>
        <v>-63.086260866667118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-6.2456092881063796</v>
      </c>
      <c r="AK21">
        <f t="shared" si="22"/>
        <v>75.280246872915242</v>
      </c>
      <c r="AL21">
        <f t="shared" si="8"/>
        <v>-439.6055788159178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-60.901381923136007</v>
      </c>
      <c r="AR21">
        <f t="shared" si="9"/>
        <v>-66.143365257882266</v>
      </c>
      <c r="AS21">
        <f t="shared" si="9"/>
        <v>-0.81217647185762731</v>
      </c>
      <c r="AT21">
        <f t="shared" si="9"/>
        <v>9.7894124472766872</v>
      </c>
      <c r="AU21">
        <f t="shared" si="9"/>
        <v>-57.166129282463196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-4.3308036937191901</v>
      </c>
      <c r="AK22">
        <f t="shared" si="22"/>
        <v>75.717439523082689</v>
      </c>
      <c r="AL22">
        <f t="shared" si="8"/>
        <v>-447.17649459969721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-55.58627210218507</v>
      </c>
      <c r="AR22">
        <f t="shared" si="9"/>
        <v>-60.20869368829927</v>
      </c>
      <c r="AS22">
        <f t="shared" si="9"/>
        <v>-0.50283565822264831</v>
      </c>
      <c r="AT22">
        <f t="shared" si="9"/>
        <v>8.7913078574167152</v>
      </c>
      <c r="AU22">
        <f t="shared" si="9"/>
        <v>-51.920221489105202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-2.6567507700065107</v>
      </c>
      <c r="AK23">
        <f t="shared" si="22"/>
        <v>76.020595781643024</v>
      </c>
      <c r="AL23">
        <f t="shared" si="8"/>
        <v>-456.19469959701757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-50.821895110284089</v>
      </c>
      <c r="AR23">
        <f t="shared" si="9"/>
        <v>-54.897621240416548</v>
      </c>
      <c r="AS23">
        <f t="shared" si="9"/>
        <v>-0.27541675795220277</v>
      </c>
      <c r="AT23">
        <f t="shared" si="9"/>
        <v>7.8808092441895532</v>
      </c>
      <c r="AU23">
        <f t="shared" si="9"/>
        <v>-47.292228754179199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-1.1808038827443852</v>
      </c>
      <c r="AK24">
        <f t="shared" si="22"/>
        <v>76.20656833554348</v>
      </c>
      <c r="AL24">
        <f t="shared" si="8"/>
        <v>-466.19225000499398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-46.50157879200971</v>
      </c>
      <c r="AR24">
        <f t="shared" si="9"/>
        <v>-50.094929251993399</v>
      </c>
      <c r="AS24">
        <f t="shared" si="9"/>
        <v>-0.10929474885609537</v>
      </c>
      <c r="AT24">
        <f t="shared" si="9"/>
        <v>7.0536503725412558</v>
      </c>
      <c r="AU24">
        <f t="shared" si="9"/>
        <v>-43.150573628308237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7.0597548234673013E-2</v>
      </c>
      <c r="AK25">
        <f t="shared" si="22"/>
        <v>76.289224607335584</v>
      </c>
      <c r="AL25">
        <f t="shared" si="8"/>
        <v>-479.24375410292549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-42.748758957746489</v>
      </c>
      <c r="AR25">
        <f t="shared" si="9"/>
        <v>-45.916474344690506</v>
      </c>
      <c r="AS25">
        <f t="shared" si="9"/>
        <v>5.8343586161642294E-3</v>
      </c>
      <c r="AT25">
        <f t="shared" si="9"/>
        <v>6.3047330401439128</v>
      </c>
      <c r="AU25">
        <f t="shared" si="9"/>
        <v>-39.605906945930428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1.2925257043757483</v>
      </c>
      <c r="AK26">
        <f t="shared" si="22"/>
        <v>76.284282778959167</v>
      </c>
      <c r="AL26">
        <f t="shared" si="8"/>
        <v>-495.01385140189615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-39.45815176193905</v>
      </c>
      <c r="AR26">
        <f t="shared" si="9"/>
        <v>-42.250294268260397</v>
      </c>
      <c r="AS26">
        <f t="shared" si="9"/>
        <v>9.5372829466187511E-2</v>
      </c>
      <c r="AT26">
        <f t="shared" si="9"/>
        <v>5.6288612812864125</v>
      </c>
      <c r="AU26">
        <f t="shared" si="9"/>
        <v>-36.5260601575078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2.4436577857150041</v>
      </c>
      <c r="AK27">
        <f t="shared" si="22"/>
        <v>76.193805979652865</v>
      </c>
      <c r="AL27">
        <f t="shared" si="8"/>
        <v>-636.3338499716973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-44.644688376543343</v>
      </c>
      <c r="AR27">
        <f t="shared" si="9"/>
        <v>-47.103813975705663</v>
      </c>
      <c r="AS27">
        <f t="shared" si="9"/>
        <v>0.16099331476246487</v>
      </c>
      <c r="AT27">
        <f t="shared" si="9"/>
        <v>5.0198081993069454</v>
      </c>
      <c r="AU27">
        <f t="shared" si="9"/>
        <v>-41.923012461636247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11.596033040629209</v>
      </c>
      <c r="AK28">
        <f t="shared" si="22"/>
        <v>76.022749934652808</v>
      </c>
      <c r="AL28">
        <f t="shared" si="8"/>
        <v>-779.79381723491679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-48.860157943209636</v>
      </c>
      <c r="AR28">
        <f t="shared" si="9"/>
        <v>-51.024077289451959</v>
      </c>
      <c r="AS28">
        <f t="shared" si="9"/>
        <v>0.68211700633899397</v>
      </c>
      <c r="AT28">
        <f t="shared" si="9"/>
        <v>4.4719095243514033</v>
      </c>
      <c r="AU28">
        <f t="shared" si="9"/>
        <v>-45.870050758761565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19.352429964714702</v>
      </c>
      <c r="AK29">
        <f t="shared" si="22"/>
        <v>75.211027621808768</v>
      </c>
      <c r="AL29">
        <f t="shared" si="8"/>
        <v>-931.90532553388141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-52.008622923719059</v>
      </c>
      <c r="AR29">
        <f t="shared" si="9"/>
        <v>-53.910971335544943</v>
      </c>
      <c r="AS29">
        <f t="shared" si="9"/>
        <v>1.0164052860227073</v>
      </c>
      <c r="AT29">
        <f t="shared" si="9"/>
        <v>3.9501440481318513</v>
      </c>
      <c r="AU29">
        <f t="shared" si="9"/>
        <v>-48.944422001390386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25.66243722863419</v>
      </c>
      <c r="AK30">
        <f t="shared" si="22"/>
        <v>73.856357524278735</v>
      </c>
      <c r="AL30">
        <f t="shared" si="8"/>
        <v>-1105.6000768863407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-54.841766264054208</v>
      </c>
      <c r="AR30">
        <f t="shared" si="9"/>
        <v>-56.512338024826072</v>
      </c>
      <c r="AS30">
        <f t="shared" si="9"/>
        <v>1.203403549089537</v>
      </c>
      <c r="AT30">
        <f t="shared" si="9"/>
        <v>3.4633889983127331</v>
      </c>
      <c r="AU30">
        <f t="shared" si="9"/>
        <v>-51.845545477423798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31.318386179157301</v>
      </c>
      <c r="AK31">
        <f t="shared" si="22"/>
        <v>72.059986918274348</v>
      </c>
      <c r="AL31">
        <f t="shared" si="8"/>
        <v>-1299.6647380589397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-57.279177362151238</v>
      </c>
      <c r="AR31">
        <f t="shared" si="9"/>
        <v>-58.744387636646792</v>
      </c>
      <c r="AS31">
        <f t="shared" si="9"/>
        <v>1.3112778953358701</v>
      </c>
      <c r="AT31">
        <f t="shared" si="9"/>
        <v>3.0170988838182726</v>
      </c>
      <c r="AU31">
        <f t="shared" si="9"/>
        <v>-54.416010857492644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36.276159429207269</v>
      </c>
      <c r="AK32">
        <f t="shared" si="22"/>
        <v>69.86769988573333</v>
      </c>
      <c r="AL32">
        <f t="shared" si="8"/>
        <v>-1508.8121177915821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-59.089019573208454</v>
      </c>
      <c r="AR32">
        <f t="shared" si="9"/>
        <v>-60.372342994071126</v>
      </c>
      <c r="AS32">
        <f t="shared" si="9"/>
        <v>1.3561216346538532</v>
      </c>
      <c r="AT32">
        <f t="shared" si="9"/>
        <v>2.6118834206649653</v>
      </c>
      <c r="AU32">
        <f t="shared" si="9"/>
        <v>-56.404337938752299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40.336324990222693</v>
      </c>
      <c r="AK33">
        <f t="shared" si="22"/>
        <v>67.328368725688819</v>
      </c>
      <c r="AL33">
        <f t="shared" si="8"/>
        <v>-1740.3582328285722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-60.56091451536151</v>
      </c>
      <c r="AR33">
        <f t="shared" si="9"/>
        <v>-61.683168570542406</v>
      </c>
      <c r="AS33">
        <f t="shared" si="9"/>
        <v>1.3463427851192291</v>
      </c>
      <c r="AT33">
        <f t="shared" si="9"/>
        <v>2.2472811662849961</v>
      </c>
      <c r="AU33">
        <f t="shared" si="9"/>
        <v>-58.089544619138188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43.817437209124705</v>
      </c>
      <c r="AK34">
        <f t="shared" si="22"/>
        <v>64.504825976373226</v>
      </c>
      <c r="AL34">
        <f t="shared" si="8"/>
        <v>-1994.4183183844577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-61.685626014688978</v>
      </c>
      <c r="AR34">
        <f t="shared" si="9"/>
        <v>-62.665281313262014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-59.437091799774656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46.736092705548799</v>
      </c>
      <c r="AK35">
        <f t="shared" si="22"/>
        <v>61.437605371734506</v>
      </c>
      <c r="AL35">
        <f t="shared" si="8"/>
        <v>-2246.0850498217878</v>
      </c>
      <c r="AN35">
        <f t="shared" ref="AN35:AT66" si="26">AE35*$K35</f>
        <v>0</v>
      </c>
      <c r="AO35">
        <f t="shared" si="26"/>
        <v>0</v>
      </c>
      <c r="AP35">
        <f t="shared" si="26"/>
        <v>-0.85358728410348972</v>
      </c>
      <c r="AQ35">
        <f t="shared" si="26"/>
        <v>-61.790122283022519</v>
      </c>
      <c r="AR35">
        <f t="shared" si="26"/>
        <v>-62.64370956712601</v>
      </c>
      <c r="AS35">
        <f t="shared" si="26"/>
        <v>1.2435855745938547</v>
      </c>
      <c r="AT35">
        <f t="shared" si="26"/>
        <v>1.6347733701069092</v>
      </c>
      <c r="AU35">
        <f t="shared" si="23"/>
        <v>-59.765350622425238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48.442324685575954</v>
      </c>
      <c r="AK36">
        <f t="shared" si="22"/>
        <v>58.166078882346085</v>
      </c>
      <c r="AL36">
        <f t="shared" si="8"/>
        <v>-2502.5570175398129</v>
      </c>
      <c r="AN36">
        <f t="shared" si="26"/>
        <v>0</v>
      </c>
      <c r="AO36">
        <f t="shared" si="26"/>
        <v>0</v>
      </c>
      <c r="AP36">
        <f t="shared" si="26"/>
        <v>-0.7422610624846635</v>
      </c>
      <c r="AQ36">
        <f t="shared" si="26"/>
        <v>-61.245630712641457</v>
      </c>
      <c r="AR36">
        <f t="shared" si="26"/>
        <v>-61.987891775126123</v>
      </c>
      <c r="AS36">
        <f t="shared" si="26"/>
        <v>1.150880490616855</v>
      </c>
      <c r="AT36">
        <f t="shared" si="26"/>
        <v>1.3818949820404813</v>
      </c>
      <c r="AU36">
        <f t="shared" si="23"/>
        <v>-59.455116302468788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49.327954286349723</v>
      </c>
      <c r="AK37">
        <f t="shared" si="22"/>
        <v>54.775116154355771</v>
      </c>
      <c r="AL37">
        <f t="shared" si="8"/>
        <v>-2771.4153561889411</v>
      </c>
      <c r="AN37">
        <f t="shared" si="26"/>
        <v>0</v>
      </c>
      <c r="AO37">
        <f t="shared" si="26"/>
        <v>0</v>
      </c>
      <c r="AP37">
        <f t="shared" si="26"/>
        <v>-0.64403531067365705</v>
      </c>
      <c r="AQ37">
        <f t="shared" si="26"/>
        <v>-60.352249577325274</v>
      </c>
      <c r="AR37">
        <f t="shared" si="26"/>
        <v>-60.996284887998932</v>
      </c>
      <c r="AS37">
        <f t="shared" si="26"/>
        <v>1.0463580844164411</v>
      </c>
      <c r="AT37">
        <f t="shared" si="26"/>
        <v>1.1619047747297335</v>
      </c>
      <c r="AU37">
        <f t="shared" si="23"/>
        <v>-58.788022028852758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49.711467053850583</v>
      </c>
      <c r="AK38">
        <f t="shared" si="22"/>
        <v>51.322159354311289</v>
      </c>
      <c r="AL38">
        <f t="shared" si="8"/>
        <v>-3082.1282308284153</v>
      </c>
      <c r="AN38">
        <f t="shared" si="26"/>
        <v>0</v>
      </c>
      <c r="AO38">
        <f t="shared" si="26"/>
        <v>0</v>
      </c>
      <c r="AP38">
        <f t="shared" si="26"/>
        <v>-0.55733516099440084</v>
      </c>
      <c r="AQ38">
        <f t="shared" si="26"/>
        <v>-59.730255594605254</v>
      </c>
      <c r="AR38">
        <f t="shared" si="26"/>
        <v>-60.287590755599659</v>
      </c>
      <c r="AS38">
        <f t="shared" si="26"/>
        <v>0.94151184137548538</v>
      </c>
      <c r="AT38">
        <f t="shared" si="26"/>
        <v>0.97201759716123448</v>
      </c>
      <c r="AU38">
        <f t="shared" si="23"/>
        <v>-58.374061317062946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50.229556912931685</v>
      </c>
      <c r="AK39">
        <f t="shared" si="22"/>
        <v>47.842356660541746</v>
      </c>
      <c r="AL39">
        <f t="shared" si="8"/>
        <v>-3388.9588453735141</v>
      </c>
      <c r="AN39">
        <f t="shared" si="26"/>
        <v>0</v>
      </c>
      <c r="AO39">
        <f t="shared" si="26"/>
        <v>0</v>
      </c>
      <c r="AP39">
        <f t="shared" si="26"/>
        <v>-0.48094731836829069</v>
      </c>
      <c r="AQ39">
        <f t="shared" si="26"/>
        <v>-58.485771482013867</v>
      </c>
      <c r="AR39">
        <f t="shared" si="26"/>
        <v>-58.966718800382154</v>
      </c>
      <c r="AS39">
        <f t="shared" si="26"/>
        <v>0.84939662500914093</v>
      </c>
      <c r="AT39">
        <f t="shared" si="26"/>
        <v>0.809028364522277</v>
      </c>
      <c r="AU39">
        <f t="shared" si="23"/>
        <v>-57.308293810850749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50.003004801947895</v>
      </c>
      <c r="AK40">
        <f t="shared" si="22"/>
        <v>44.326287676636532</v>
      </c>
      <c r="AL40">
        <f t="shared" si="8"/>
        <v>-3662.6264972227441</v>
      </c>
      <c r="AN40">
        <f t="shared" si="26"/>
        <v>0</v>
      </c>
      <c r="AO40">
        <f t="shared" si="26"/>
        <v>0</v>
      </c>
      <c r="AP40">
        <f t="shared" si="26"/>
        <v>-0.41386098563021467</v>
      </c>
      <c r="AQ40">
        <f t="shared" si="26"/>
        <v>-56.310452137354361</v>
      </c>
      <c r="AR40">
        <f t="shared" si="26"/>
        <v>-56.724313122984569</v>
      </c>
      <c r="AS40">
        <f t="shared" si="26"/>
        <v>0.75496925176787377</v>
      </c>
      <c r="AT40">
        <f t="shared" si="26"/>
        <v>0.66925946497467614</v>
      </c>
      <c r="AU40">
        <f t="shared" si="23"/>
        <v>-55.300084406242021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48.7365533158669</v>
      </c>
      <c r="AK41">
        <f t="shared" si="22"/>
        <v>40.826077340500177</v>
      </c>
      <c r="AL41">
        <f t="shared" si="8"/>
        <v>-3941.4479666454722</v>
      </c>
      <c r="AN41">
        <f t="shared" si="26"/>
        <v>0</v>
      </c>
      <c r="AO41">
        <f t="shared" si="26"/>
        <v>0</v>
      </c>
      <c r="AP41">
        <f t="shared" si="26"/>
        <v>-0.35502631871942991</v>
      </c>
      <c r="AQ41">
        <f t="shared" si="26"/>
        <v>-53.986155393531291</v>
      </c>
      <c r="AR41">
        <f t="shared" si="26"/>
        <v>-54.341181712250716</v>
      </c>
      <c r="AS41">
        <f t="shared" si="26"/>
        <v>0.65700693060420856</v>
      </c>
      <c r="AT41">
        <f t="shared" si="26"/>
        <v>0.55036751549189722</v>
      </c>
      <c r="AU41">
        <f t="shared" si="23"/>
        <v>-53.133807266154619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47.223745731488975</v>
      </c>
      <c r="AK42">
        <f t="shared" si="22"/>
        <v>37.414518608389493</v>
      </c>
      <c r="AL42">
        <f t="shared" si="8"/>
        <v>-4207.3550594027411</v>
      </c>
      <c r="AN42">
        <f t="shared" si="26"/>
        <v>0</v>
      </c>
      <c r="AO42">
        <f t="shared" si="26"/>
        <v>0</v>
      </c>
      <c r="AP42">
        <f t="shared" si="26"/>
        <v>-0.30354657436487931</v>
      </c>
      <c r="AQ42">
        <f t="shared" si="26"/>
        <v>-51.356661801655079</v>
      </c>
      <c r="AR42">
        <f t="shared" si="26"/>
        <v>-51.660208376019959</v>
      </c>
      <c r="AS42">
        <f t="shared" si="26"/>
        <v>0.56840455256290601</v>
      </c>
      <c r="AT42">
        <f t="shared" si="26"/>
        <v>0.45033663424071657</v>
      </c>
      <c r="AU42">
        <f t="shared" si="23"/>
        <v>-50.641467189216335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45.318796031974387</v>
      </c>
      <c r="AK43">
        <f t="shared" si="22"/>
        <v>34.108856407185264</v>
      </c>
      <c r="AL43">
        <f t="shared" si="8"/>
        <v>-4477.3864484470942</v>
      </c>
      <c r="AN43">
        <f t="shared" si="26"/>
        <v>0</v>
      </c>
      <c r="AO43">
        <f t="shared" si="26"/>
        <v>0</v>
      </c>
      <c r="AP43">
        <f t="shared" si="26"/>
        <v>-0.25857097173543969</v>
      </c>
      <c r="AQ43">
        <f t="shared" si="26"/>
        <v>-48.712590524723431</v>
      </c>
      <c r="AR43">
        <f t="shared" si="26"/>
        <v>-48.971161496458876</v>
      </c>
      <c r="AS43">
        <f t="shared" si="26"/>
        <v>0.48703195482020284</v>
      </c>
      <c r="AT43">
        <f t="shared" si="26"/>
        <v>0.36656099603688669</v>
      </c>
      <c r="AU43">
        <f t="shared" si="23"/>
        <v>-48.117568545601785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43.32163894465134</v>
      </c>
      <c r="AK44">
        <f t="shared" si="22"/>
        <v>30.936540684947058</v>
      </c>
      <c r="AL44">
        <f t="shared" si="8"/>
        <v>-4764.8076309433718</v>
      </c>
      <c r="AN44">
        <f t="shared" si="26"/>
        <v>0</v>
      </c>
      <c r="AO44">
        <f t="shared" si="26"/>
        <v>0</v>
      </c>
      <c r="AP44">
        <f t="shared" si="26"/>
        <v>-0.21931562141595407</v>
      </c>
      <c r="AQ44">
        <f t="shared" si="26"/>
        <v>-46.213241215253362</v>
      </c>
      <c r="AR44">
        <f t="shared" si="26"/>
        <v>-46.432556836669313</v>
      </c>
      <c r="AS44">
        <f t="shared" si="26"/>
        <v>0.41568652737893103</v>
      </c>
      <c r="AT44">
        <f t="shared" si="26"/>
        <v>0.29684710642810047</v>
      </c>
      <c r="AU44">
        <f t="shared" si="23"/>
        <v>-45.720023202862272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41.399891590189156</v>
      </c>
      <c r="AK45">
        <f t="shared" si="22"/>
        <v>27.904025958821464</v>
      </c>
      <c r="AL45">
        <f t="shared" si="8"/>
        <v>-5027.0947273532202</v>
      </c>
      <c r="AN45">
        <f t="shared" si="26"/>
        <v>0</v>
      </c>
      <c r="AO45">
        <f t="shared" si="26"/>
        <v>0</v>
      </c>
      <c r="AP45">
        <f t="shared" si="26"/>
        <v>-0.18516392013044911</v>
      </c>
      <c r="AQ45">
        <f t="shared" si="26"/>
        <v>-43.477118998622771</v>
      </c>
      <c r="AR45">
        <f t="shared" si="26"/>
        <v>-43.66228291875322</v>
      </c>
      <c r="AS45">
        <f t="shared" si="26"/>
        <v>0.3546845341905604</v>
      </c>
      <c r="AT45">
        <f t="shared" si="26"/>
        <v>0.23906165134962076</v>
      </c>
      <c r="AU45">
        <f t="shared" si="23"/>
        <v>-43.068536733213037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39.179485404815352</v>
      </c>
      <c r="AK46">
        <f t="shared" si="22"/>
        <v>25.00603354750822</v>
      </c>
      <c r="AL46">
        <f t="shared" si="8"/>
        <v>-5256.5667550852331</v>
      </c>
      <c r="AN46">
        <f t="shared" si="26"/>
        <v>0</v>
      </c>
      <c r="AO46">
        <f t="shared" si="26"/>
        <v>0</v>
      </c>
      <c r="AP46">
        <f t="shared" si="26"/>
        <v>-0.15556272343443045</v>
      </c>
      <c r="AQ46">
        <f t="shared" si="26"/>
        <v>-40.544779832957609</v>
      </c>
      <c r="AR46">
        <f t="shared" si="26"/>
        <v>-40.700342556392044</v>
      </c>
      <c r="AS46">
        <f t="shared" si="26"/>
        <v>0.29969793650045273</v>
      </c>
      <c r="AT46">
        <f t="shared" si="26"/>
        <v>0.19128011960382277</v>
      </c>
      <c r="AU46">
        <f t="shared" si="23"/>
        <v>-40.209364500287762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36.707606981343872</v>
      </c>
      <c r="AK47">
        <f t="shared" si="22"/>
        <v>22.263469569171146</v>
      </c>
      <c r="AL47">
        <f t="shared" si="8"/>
        <v>-5479.236432121209</v>
      </c>
      <c r="AN47">
        <f t="shared" si="26"/>
        <v>0</v>
      </c>
      <c r="AO47">
        <f t="shared" si="26"/>
        <v>0</v>
      </c>
      <c r="AP47">
        <f t="shared" si="26"/>
        <v>-0.1299673765751212</v>
      </c>
      <c r="AQ47">
        <f t="shared" si="26"/>
        <v>-37.694796589064083</v>
      </c>
      <c r="AR47">
        <f t="shared" si="26"/>
        <v>-37.824763965639207</v>
      </c>
      <c r="AS47">
        <f t="shared" si="26"/>
        <v>0.25070504628776313</v>
      </c>
      <c r="AT47">
        <f t="shared" si="26"/>
        <v>0.15205470004356345</v>
      </c>
      <c r="AU47">
        <f t="shared" si="23"/>
        <v>-37.42200421930788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34.268749400123198</v>
      </c>
      <c r="AK48">
        <f t="shared" si="22"/>
        <v>19.693937080477074</v>
      </c>
      <c r="AL48">
        <f t="shared" si="8"/>
        <v>-5689.2070428451098</v>
      </c>
      <c r="AN48">
        <f t="shared" si="26"/>
        <v>0</v>
      </c>
      <c r="AO48">
        <f t="shared" si="26"/>
        <v>0</v>
      </c>
      <c r="AP48">
        <f t="shared" si="26"/>
        <v>-0.10789906236200658</v>
      </c>
      <c r="AQ48">
        <f t="shared" si="26"/>
        <v>-34.91407573179746</v>
      </c>
      <c r="AR48">
        <f t="shared" si="26"/>
        <v>-35.021974794159469</v>
      </c>
      <c r="AS48">
        <f t="shared" si="26"/>
        <v>0.2089715843831399</v>
      </c>
      <c r="AT48">
        <f t="shared" si="26"/>
        <v>0.12009405964591072</v>
      </c>
      <c r="AU48">
        <f t="shared" si="23"/>
        <v>-34.692909150130426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31.855105027385832</v>
      </c>
      <c r="AK49">
        <f t="shared" si="22"/>
        <v>17.295124622468453</v>
      </c>
      <c r="AL49">
        <f t="shared" si="8"/>
        <v>-5887.9667659599281</v>
      </c>
      <c r="AN49">
        <f t="shared" si="26"/>
        <v>0</v>
      </c>
      <c r="AO49">
        <f t="shared" si="26"/>
        <v>0</v>
      </c>
      <c r="AP49">
        <f t="shared" si="26"/>
        <v>-8.8927730049619402E-2</v>
      </c>
      <c r="AQ49">
        <f t="shared" si="26"/>
        <v>-32.236670012556999</v>
      </c>
      <c r="AR49">
        <f t="shared" si="26"/>
        <v>-32.325597742606618</v>
      </c>
      <c r="AS49">
        <f t="shared" si="26"/>
        <v>0.17344029297809038</v>
      </c>
      <c r="AT49">
        <f t="shared" si="26"/>
        <v>9.4166114945616899E-2</v>
      </c>
      <c r="AU49">
        <f t="shared" si="23"/>
        <v>-32.057991334682917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29.505446169332487</v>
      </c>
      <c r="AK50">
        <f t="shared" si="22"/>
        <v>15.065267270551443</v>
      </c>
      <c r="AL50">
        <f t="shared" si="8"/>
        <v>-6071.6606482867064</v>
      </c>
      <c r="AN50">
        <f t="shared" si="26"/>
        <v>0</v>
      </c>
      <c r="AO50">
        <f t="shared" si="26"/>
        <v>0</v>
      </c>
      <c r="AP50">
        <f t="shared" si="26"/>
        <v>-7.2673722020535333E-2</v>
      </c>
      <c r="AQ50">
        <f t="shared" si="26"/>
        <v>-29.660196813051865</v>
      </c>
      <c r="AR50">
        <f t="shared" si="26"/>
        <v>-29.732870535072401</v>
      </c>
      <c r="AS50">
        <f t="shared" si="26"/>
        <v>0.14343499438593132</v>
      </c>
      <c r="AT50">
        <f t="shared" si="26"/>
        <v>7.3236870033170143E-2</v>
      </c>
      <c r="AU50">
        <f t="shared" si="23"/>
        <v>-29.516198670653296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27.221604095887102</v>
      </c>
      <c r="AK51">
        <f t="shared" si="22"/>
        <v>12.999886038698168</v>
      </c>
      <c r="AL51">
        <f t="shared" si="8"/>
        <v>-6228.8412137221676</v>
      </c>
      <c r="AN51">
        <f t="shared" si="26"/>
        <v>0</v>
      </c>
      <c r="AO51">
        <f t="shared" si="26"/>
        <v>0</v>
      </c>
      <c r="AP51">
        <f t="shared" si="26"/>
        <v>-5.8808028317824022E-2</v>
      </c>
      <c r="AQ51">
        <f t="shared" si="26"/>
        <v>-27.151754840924443</v>
      </c>
      <c r="AR51">
        <f t="shared" si="26"/>
        <v>-27.210562869242271</v>
      </c>
      <c r="AS51">
        <f t="shared" si="26"/>
        <v>0.11815405342764682</v>
      </c>
      <c r="AT51">
        <f t="shared" si="26"/>
        <v>5.6425375380495489E-2</v>
      </c>
      <c r="AU51">
        <f t="shared" si="23"/>
        <v>-27.035983440434123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24.974439914884499</v>
      </c>
      <c r="AK52">
        <f t="shared" si="22"/>
        <v>11.094373751986071</v>
      </c>
      <c r="AL52">
        <f t="shared" si="8"/>
        <v>-6370.0772808403135</v>
      </c>
      <c r="AN52">
        <f t="shared" si="26"/>
        <v>0</v>
      </c>
      <c r="AO52">
        <f t="shared" si="26"/>
        <v>0</v>
      </c>
      <c r="AP52">
        <f t="shared" si="26"/>
        <v>-4.7026221939010536E-2</v>
      </c>
      <c r="AQ52">
        <f t="shared" si="26"/>
        <v>-24.779372602473106</v>
      </c>
      <c r="AR52">
        <f t="shared" si="26"/>
        <v>-24.826398824412117</v>
      </c>
      <c r="AS52">
        <f t="shared" si="26"/>
        <v>9.678602339007962E-2</v>
      </c>
      <c r="AT52">
        <f t="shared" si="26"/>
        <v>4.2995171107643046E-2</v>
      </c>
      <c r="AU52">
        <f t="shared" si="23"/>
        <v>-24.686617629914391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22.835341418508861</v>
      </c>
      <c r="AK53">
        <f t="shared" si="22"/>
        <v>9.3461629579441556</v>
      </c>
      <c r="AL53">
        <f t="shared" si="8"/>
        <v>-6453.4756168913445</v>
      </c>
      <c r="AN53">
        <f t="shared" si="26"/>
        <v>0</v>
      </c>
      <c r="AO53">
        <f t="shared" si="26"/>
        <v>0</v>
      </c>
      <c r="AP53">
        <f t="shared" si="26"/>
        <v>-3.708692854450326E-2</v>
      </c>
      <c r="AQ53">
        <f t="shared" si="26"/>
        <v>-22.404463168646295</v>
      </c>
      <c r="AR53">
        <f t="shared" si="26"/>
        <v>-22.441550097190799</v>
      </c>
      <c r="AS53">
        <f t="shared" si="26"/>
        <v>7.901442349603402E-2</v>
      </c>
      <c r="AT53">
        <f t="shared" si="26"/>
        <v>3.2339419169944164E-2</v>
      </c>
      <c r="AU53">
        <f t="shared" si="23"/>
        <v>-22.330196254524822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20.668721040106732</v>
      </c>
      <c r="AK54">
        <f t="shared" si="22"/>
        <v>7.7476890586485361</v>
      </c>
      <c r="AL54">
        <f t="shared" si="8"/>
        <v>-6459.2278052583206</v>
      </c>
      <c r="AN54">
        <f t="shared" si="26"/>
        <v>0</v>
      </c>
      <c r="AO54">
        <f t="shared" si="26"/>
        <v>0</v>
      </c>
      <c r="AP54">
        <f t="shared" si="26"/>
        <v>-2.8779304162994197E-2</v>
      </c>
      <c r="AQ54">
        <f t="shared" si="26"/>
        <v>-20.014458020110336</v>
      </c>
      <c r="AR54">
        <f t="shared" si="26"/>
        <v>-20.043237324273328</v>
      </c>
      <c r="AS54">
        <f t="shared" si="26"/>
        <v>6.3854932120882293E-2</v>
      </c>
      <c r="AT54">
        <f t="shared" si="26"/>
        <v>2.3936079933233736E-2</v>
      </c>
      <c r="AU54">
        <f t="shared" si="23"/>
        <v>-19.955446312219213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18.46468826248578</v>
      </c>
      <c r="AK55">
        <f t="shared" si="22"/>
        <v>6.3008785858410645</v>
      </c>
      <c r="AL55">
        <f t="shared" si="8"/>
        <v>-6375.7185178133541</v>
      </c>
      <c r="AN55">
        <f t="shared" si="26"/>
        <v>0</v>
      </c>
      <c r="AO55">
        <f t="shared" si="26"/>
        <v>0</v>
      </c>
      <c r="AP55">
        <f t="shared" si="26"/>
        <v>-2.1912167245145761E-2</v>
      </c>
      <c r="AQ55">
        <f t="shared" si="26"/>
        <v>-17.633409851790201</v>
      </c>
      <c r="AR55">
        <f t="shared" si="26"/>
        <v>-17.655322019035346</v>
      </c>
      <c r="AS55">
        <f t="shared" si="26"/>
        <v>5.0933650165075055E-2</v>
      </c>
      <c r="AT55">
        <f t="shared" si="26"/>
        <v>1.7380566682832121E-2</v>
      </c>
      <c r="AU55">
        <f t="shared" si="23"/>
        <v>-17.58700780218744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16.249686853911129</v>
      </c>
      <c r="AK56">
        <f t="shared" si="22"/>
        <v>5.0083504074670602</v>
      </c>
      <c r="AL56">
        <f t="shared" si="8"/>
        <v>-6163.3038040222145</v>
      </c>
      <c r="AN56">
        <f t="shared" si="26"/>
        <v>0</v>
      </c>
      <c r="AO56">
        <f t="shared" si="26"/>
        <v>0</v>
      </c>
      <c r="AP56">
        <f t="shared" si="26"/>
        <v>-1.6325678244404958E-2</v>
      </c>
      <c r="AQ56">
        <f t="shared" si="26"/>
        <v>-15.215562227503359</v>
      </c>
      <c r="AR56">
        <f t="shared" si="26"/>
        <v>-15.231887905747762</v>
      </c>
      <c r="AS56">
        <f t="shared" si="26"/>
        <v>4.002117126714775E-2</v>
      </c>
      <c r="AT56">
        <f t="shared" si="26"/>
        <v>1.2335009974354345E-2</v>
      </c>
      <c r="AU56">
        <f t="shared" si="23"/>
        <v>-15.179531724506258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13.980095265111366</v>
      </c>
      <c r="AK57">
        <f t="shared" si="22"/>
        <v>3.8708723276932808</v>
      </c>
      <c r="AL57">
        <f t="shared" si="8"/>
        <v>-5817.6362386142227</v>
      </c>
      <c r="AN57">
        <f t="shared" si="26"/>
        <v>0</v>
      </c>
      <c r="AO57">
        <f t="shared" si="26"/>
        <v>0</v>
      </c>
      <c r="AP57">
        <f t="shared" si="26"/>
        <v>-1.1866650366260634E-2</v>
      </c>
      <c r="AQ57">
        <f t="shared" si="26"/>
        <v>-12.820415409593735</v>
      </c>
      <c r="AR57">
        <f t="shared" si="26"/>
        <v>-12.832282059959997</v>
      </c>
      <c r="AS57">
        <f t="shared" si="26"/>
        <v>3.0742338956068954E-2</v>
      </c>
      <c r="AT57">
        <f t="shared" si="26"/>
        <v>8.5120785586196429E-3</v>
      </c>
      <c r="AU57">
        <f t="shared" si="23"/>
        <v>-12.793027642445308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11.717319907457984</v>
      </c>
      <c r="AK58">
        <f t="shared" si="22"/>
        <v>2.8922656591354849</v>
      </c>
      <c r="AL58">
        <f t="shared" si="8"/>
        <v>-5335.574419804032</v>
      </c>
      <c r="AN58">
        <f t="shared" si="26"/>
        <v>0</v>
      </c>
      <c r="AO58">
        <f t="shared" si="26"/>
        <v>0</v>
      </c>
      <c r="AP58">
        <f t="shared" si="26"/>
        <v>-8.3900392206531175E-3</v>
      </c>
      <c r="AQ58">
        <f t="shared" si="26"/>
        <v>-10.496160426189885</v>
      </c>
      <c r="AR58">
        <f t="shared" si="26"/>
        <v>-10.504550465410539</v>
      </c>
      <c r="AS58">
        <f t="shared" si="26"/>
        <v>2.3005784130732041E-2</v>
      </c>
      <c r="AT58">
        <f t="shared" si="26"/>
        <v>5.6786739568703707E-3</v>
      </c>
      <c r="AU58">
        <f t="shared" si="23"/>
        <v>-10.475866007322937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9.5112537278543883</v>
      </c>
      <c r="AK59">
        <f t="shared" si="22"/>
        <v>2.0720532656134263</v>
      </c>
      <c r="AL59">
        <f t="shared" si="8"/>
        <v>-4746.9215827827056</v>
      </c>
      <c r="AN59">
        <f t="shared" si="26"/>
        <v>0</v>
      </c>
      <c r="AO59">
        <f t="shared" si="26"/>
        <v>0</v>
      </c>
      <c r="AP59">
        <f t="shared" si="26"/>
        <v>-5.7489795035294755E-3</v>
      </c>
      <c r="AQ59">
        <f t="shared" si="26"/>
        <v>-8.3360793950605991</v>
      </c>
      <c r="AR59">
        <f t="shared" si="26"/>
        <v>-8.3418283745641286</v>
      </c>
      <c r="AS59">
        <f t="shared" si="26"/>
        <v>1.6673566185707242E-2</v>
      </c>
      <c r="AT59">
        <f t="shared" si="26"/>
        <v>3.6323830961777922E-3</v>
      </c>
      <c r="AU59">
        <f t="shared" si="23"/>
        <v>-8.3215224252822431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7.456698414403915</v>
      </c>
      <c r="AK60">
        <f t="shared" si="22"/>
        <v>1.4062655046636188</v>
      </c>
      <c r="AL60">
        <f t="shared" si="8"/>
        <v>-4093.5474492333224</v>
      </c>
      <c r="AN60">
        <f t="shared" si="26"/>
        <v>0</v>
      </c>
      <c r="AO60">
        <f t="shared" si="26"/>
        <v>0</v>
      </c>
      <c r="AP60">
        <f t="shared" si="26"/>
        <v>-3.798219845505801E-3</v>
      </c>
      <c r="AQ60">
        <f t="shared" si="26"/>
        <v>-6.4173369711057289</v>
      </c>
      <c r="AR60">
        <f t="shared" si="26"/>
        <v>-6.4211351909512349</v>
      </c>
      <c r="AS60">
        <f t="shared" si="26"/>
        <v>1.1671301448420116E-2</v>
      </c>
      <c r="AT60">
        <f t="shared" si="26"/>
        <v>2.2011013064091828E-3</v>
      </c>
      <c r="AU60">
        <f t="shared" si="23"/>
        <v>-6.4072627881964053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5.6321753812336892</v>
      </c>
      <c r="AK61">
        <f t="shared" si="22"/>
        <v>0.88429661565534479</v>
      </c>
      <c r="AL61">
        <f t="shared" si="8"/>
        <v>-3403.7532941876484</v>
      </c>
      <c r="AN61">
        <f t="shared" si="26"/>
        <v>0</v>
      </c>
      <c r="AO61">
        <f t="shared" si="26"/>
        <v>0</v>
      </c>
      <c r="AP61">
        <f t="shared" si="26"/>
        <v>-2.404659278382609E-3</v>
      </c>
      <c r="AQ61">
        <f t="shared" si="26"/>
        <v>-4.7634788181349119</v>
      </c>
      <c r="AR61">
        <f t="shared" si="26"/>
        <v>-4.7658834774132943</v>
      </c>
      <c r="AS61">
        <f t="shared" si="26"/>
        <v>7.871017084184263E-3</v>
      </c>
      <c r="AT61">
        <f t="shared" si="26"/>
        <v>1.2358126830533701E-3</v>
      </c>
      <c r="AU61">
        <f t="shared" si="23"/>
        <v>-4.7567766476460571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4.0624416843205919</v>
      </c>
      <c r="AK62">
        <f t="shared" si="22"/>
        <v>0.49004433896898647</v>
      </c>
      <c r="AL62">
        <f t="shared" si="8"/>
        <v>-2713.1912272232912</v>
      </c>
      <c r="AN62">
        <f t="shared" si="26"/>
        <v>0</v>
      </c>
      <c r="AO62">
        <f t="shared" si="26"/>
        <v>0</v>
      </c>
      <c r="AP62">
        <f t="shared" si="26"/>
        <v>-1.4476094329687874E-3</v>
      </c>
      <c r="AQ62">
        <f t="shared" si="26"/>
        <v>-3.3896880387220576</v>
      </c>
      <c r="AR62">
        <f t="shared" si="26"/>
        <v>-3.3911356481550263</v>
      </c>
      <c r="AS62">
        <f t="shared" si="26"/>
        <v>5.0690176366164899E-3</v>
      </c>
      <c r="AT62">
        <f t="shared" si="26"/>
        <v>6.1146561353613536E-4</v>
      </c>
      <c r="AU62">
        <f t="shared" si="23"/>
        <v>-3.3854551649048736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2.7637620263878464</v>
      </c>
      <c r="AK63">
        <f t="shared" si="22"/>
        <v>0.20567342106654499</v>
      </c>
      <c r="AL63">
        <f t="shared" si="8"/>
        <v>-2047.6662357237165</v>
      </c>
      <c r="AN63">
        <f t="shared" si="26"/>
        <v>0</v>
      </c>
      <c r="AO63">
        <f t="shared" si="26"/>
        <v>0</v>
      </c>
      <c r="AP63">
        <f t="shared" si="26"/>
        <v>-8.2283108680387235E-4</v>
      </c>
      <c r="AQ63">
        <f t="shared" si="26"/>
        <v>-2.2837612563337606</v>
      </c>
      <c r="AR63">
        <f t="shared" si="26"/>
        <v>-2.2845840874205647</v>
      </c>
      <c r="AS63">
        <f t="shared" si="26"/>
        <v>3.079068035179927E-3</v>
      </c>
      <c r="AT63">
        <f t="shared" si="26"/>
        <v>2.2913783836873305E-4</v>
      </c>
      <c r="AU63">
        <f t="shared" si="23"/>
        <v>-2.2812758815470158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1.7248987453210689</v>
      </c>
      <c r="AK64">
        <f t="shared" si="22"/>
        <v>1.2210079219395721E-2</v>
      </c>
      <c r="AL64">
        <f t="shared" si="8"/>
        <v>-1448.8846252282917</v>
      </c>
      <c r="AN64">
        <f t="shared" si="26"/>
        <v>0</v>
      </c>
      <c r="AO64">
        <f t="shared" si="26"/>
        <v>0</v>
      </c>
      <c r="AP64">
        <f t="shared" si="26"/>
        <v>-4.3881933546073066E-4</v>
      </c>
      <c r="AQ64">
        <f t="shared" si="26"/>
        <v>-1.4425228581241756</v>
      </c>
      <c r="AR64">
        <f t="shared" si="26"/>
        <v>-1.4429616774596363</v>
      </c>
      <c r="AS64">
        <f t="shared" si="26"/>
        <v>1.7157903597946938E-3</v>
      </c>
      <c r="AT64">
        <f t="shared" si="26"/>
        <v>1.214560348762334E-5</v>
      </c>
      <c r="AU64">
        <f t="shared" si="23"/>
        <v>-1.4412337414963541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0.94353847329141471</v>
      </c>
      <c r="AK65">
        <f t="shared" si="22"/>
        <v>-0.10853283295307911</v>
      </c>
      <c r="AL65">
        <f t="shared" si="8"/>
        <v>-881.01158748952969</v>
      </c>
      <c r="AN65">
        <f t="shared" si="26"/>
        <v>0</v>
      </c>
      <c r="AO65">
        <f t="shared" si="26"/>
        <v>0</v>
      </c>
      <c r="AP65">
        <f t="shared" si="26"/>
        <v>-2.3129013978429695E-4</v>
      </c>
      <c r="AQ65">
        <f t="shared" si="26"/>
        <v>-0.7829740426237084</v>
      </c>
      <c r="AR65">
        <f t="shared" si="26"/>
        <v>-0.78320533276349258</v>
      </c>
      <c r="AS65">
        <f t="shared" si="26"/>
        <v>8.3799650608904874E-4</v>
      </c>
      <c r="AT65">
        <f t="shared" si="26"/>
        <v>-9.6392608658933226E-5</v>
      </c>
      <c r="AU65">
        <f t="shared" si="23"/>
        <v>-0.78246372886606252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0.33745227045160231</v>
      </c>
      <c r="AK66">
        <f t="shared" si="22"/>
        <v>-0.17458052608347815</v>
      </c>
      <c r="AL66">
        <f t="shared" si="8"/>
        <v>-530.22403791762008</v>
      </c>
      <c r="AN66">
        <f t="shared" si="26"/>
        <v>0</v>
      </c>
      <c r="AO66">
        <f t="shared" si="26"/>
        <v>0</v>
      </c>
      <c r="AP66">
        <f t="shared" si="26"/>
        <v>-1.2035033778459271E-4</v>
      </c>
      <c r="AQ66">
        <f t="shared" si="26"/>
        <v>-0.42046812530227751</v>
      </c>
      <c r="AR66">
        <f t="shared" si="26"/>
        <v>-0.42058847564006213</v>
      </c>
      <c r="AS66">
        <f t="shared" si="26"/>
        <v>2.67594341875759E-4</v>
      </c>
      <c r="AT66">
        <f t="shared" si="26"/>
        <v>-1.3843961079032738E-4</v>
      </c>
      <c r="AU66">
        <f t="shared" si="23"/>
        <v>-0.42045932090897664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250000</v>
      </c>
      <c r="S67">
        <f t="shared" ref="S67:S98" si="28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29">S67*Z67</f>
        <v>-2.8541406146499004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-315.31582643810901</v>
      </c>
      <c r="AI67">
        <f t="shared" ref="AI67:AI98" si="33">SUM(AE67:AH67)</f>
        <v>-315.40301446836554</v>
      </c>
      <c r="AJ67">
        <f t="shared" ref="AJ67:AJ98" si="34">AB67-AC67</f>
        <v>2.268082872003907E-2</v>
      </c>
      <c r="AK67">
        <f t="shared" si="22"/>
        <v>-0.19820218501509032</v>
      </c>
      <c r="AL67">
        <f t="shared" ref="AL67:AL98" si="35">SUM(AI67:AK67)</f>
        <v>-315.57853582466061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-0.22325043750895804</v>
      </c>
      <c r="AR67">
        <f t="shared" si="36"/>
        <v>-0.22331216852360514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-0.22343644144712974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250000</v>
      </c>
      <c r="S68">
        <f t="shared" si="28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29"/>
        <v>-2.7222238230675746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-185.14658142140931</v>
      </c>
      <c r="AI68">
        <f t="shared" si="33"/>
        <v>-185.19586825507898</v>
      </c>
      <c r="AJ68">
        <f t="shared" si="34"/>
        <v>-0.13191679158232583</v>
      </c>
      <c r="AK68">
        <f t="shared" si="22"/>
        <v>-0.19978984302549305</v>
      </c>
      <c r="AL68">
        <f t="shared" si="35"/>
        <v>-185.52757488968678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-0.11704267096189255</v>
      </c>
      <c r="AR68">
        <f t="shared" si="36"/>
        <v>-0.11707382823529001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-0.11728352063248265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250000</v>
      </c>
      <c r="S69">
        <f t="shared" si="28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29"/>
        <v>-2.5221528966265345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-106.91033293209628</v>
      </c>
      <c r="AI69">
        <f t="shared" si="33"/>
        <v>-106.93774483084283</v>
      </c>
      <c r="AJ69">
        <f t="shared" si="34"/>
        <v>-0.20007092644104008</v>
      </c>
      <c r="AK69">
        <f t="shared" si="22"/>
        <v>-0.19055566761473025</v>
      </c>
      <c r="AL69">
        <f t="shared" si="35"/>
        <v>-107.32837142489861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-6.0343456865617776E-2</v>
      </c>
      <c r="AR69">
        <f t="shared" si="36"/>
        <v>-6.0358928978408478E-2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-6.0579410557527115E-2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250000</v>
      </c>
      <c r="S70">
        <f t="shared" si="28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29"/>
        <v>-2.2993592129538203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-60.810765606245525</v>
      </c>
      <c r="AI70">
        <f t="shared" si="33"/>
        <v>-60.82574123288336</v>
      </c>
      <c r="AJ70">
        <f t="shared" si="34"/>
        <v>-0.22279368367271424</v>
      </c>
      <c r="AK70">
        <f t="shared" si="22"/>
        <v>-0.17655070276385743</v>
      </c>
      <c r="AL70">
        <f t="shared" si="35"/>
        <v>-61.225085619319927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-3.0645940376638869E-2</v>
      </c>
      <c r="AR70">
        <f t="shared" si="36"/>
        <v>-3.0653487431119612E-2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-3.0854739366274059E-2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250000</v>
      </c>
      <c r="S71">
        <f t="shared" si="28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29"/>
        <v>-2.0772041349926624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-33.995043189516252</v>
      </c>
      <c r="AI71">
        <f t="shared" si="33"/>
        <v>-34.0030700512498</v>
      </c>
      <c r="AJ71">
        <f t="shared" si="34"/>
        <v>-0.22215507796115785</v>
      </c>
      <c r="AK71">
        <f t="shared" si="22"/>
        <v>-0.16095514490676743</v>
      </c>
      <c r="AL71">
        <f t="shared" si="35"/>
        <v>-34.38618027411772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-1.5296429016617893E-2</v>
      </c>
      <c r="AR71">
        <f t="shared" si="36"/>
        <v>-1.5300040787900222E-2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-1.547242528222106E-2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250000</v>
      </c>
      <c r="S72">
        <f t="shared" si="28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29"/>
        <v>-1.8667853690648186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-18.649262988618201</v>
      </c>
      <c r="AI72">
        <f t="shared" si="33"/>
        <v>-18.653479729136691</v>
      </c>
      <c r="AJ72">
        <f t="shared" si="34"/>
        <v>-0.21041876592784381</v>
      </c>
      <c r="AK72">
        <f t="shared" si="22"/>
        <v>-0.14540428944948638</v>
      </c>
      <c r="AL72">
        <f t="shared" si="35"/>
        <v>-19.009302784514023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-7.4923508997044022E-3</v>
      </c>
      <c r="AR72">
        <f t="shared" si="36"/>
        <v>-7.494044977354378E-3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-7.6369970709957713E-3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250000</v>
      </c>
      <c r="S73">
        <f t="shared" si="28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29"/>
        <v>-1.6727462959069681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-10.038291306065572</v>
      </c>
      <c r="AI73">
        <f t="shared" si="33"/>
        <v>-10.040458220917666</v>
      </c>
      <c r="AJ73">
        <f t="shared" si="34"/>
        <v>-0.19403907315785052</v>
      </c>
      <c r="AK73">
        <f t="shared" ref="AK73:AK98" si="49">G73*SUM(AB73:AB73, AE73:AF73)</f>
        <v>-0.13067497583453733</v>
      </c>
      <c r="AL73">
        <f t="shared" si="35"/>
        <v>-10.365172269910055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-3.6007934308371478E-3</v>
      </c>
      <c r="AR73">
        <f t="shared" si="36"/>
        <v>-3.6015707157880123E-3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-3.7180475322961992E-3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250000</v>
      </c>
      <c r="S74">
        <f t="shared" si="28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29"/>
        <v>-1.4964083178578456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-5.2860383544526712</v>
      </c>
      <c r="AI74">
        <f t="shared" si="33"/>
        <v>-5.2871263924853533</v>
      </c>
      <c r="AJ74">
        <f t="shared" si="34"/>
        <v>-0.17633797804912255</v>
      </c>
      <c r="AK74">
        <f t="shared" si="49"/>
        <v>-0.11709224071348778</v>
      </c>
      <c r="AL74">
        <f t="shared" si="35"/>
        <v>-5.5805566112479639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-1.6929756058154015E-3</v>
      </c>
      <c r="AR74">
        <f t="shared" si="36"/>
        <v>-1.6933240750704494E-3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-1.7873018650642969E-3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250000</v>
      </c>
      <c r="S75">
        <f t="shared" si="28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29"/>
        <v>-1.3374416760708399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-2.72201195446952</v>
      </c>
      <c r="AI75">
        <f t="shared" si="33"/>
        <v>-2.7225447097309812</v>
      </c>
      <c r="AJ75">
        <f t="shared" si="34"/>
        <v>-0.1589666417870057</v>
      </c>
      <c r="AK75">
        <f t="shared" si="49"/>
        <v>-0.1047485822500492</v>
      </c>
      <c r="AL75">
        <f t="shared" si="35"/>
        <v>-2.9862599337680362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-7.7838130383818061E-4</v>
      </c>
      <c r="AR75">
        <f t="shared" si="36"/>
        <v>-7.7853364950821401E-4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-8.5394514782690723E-4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250000</v>
      </c>
      <c r="S76">
        <f t="shared" si="28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29"/>
        <v>-1.1947739704168019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-1.3679805405505185</v>
      </c>
      <c r="AI76">
        <f t="shared" si="33"/>
        <v>-1.3682343721512549</v>
      </c>
      <c r="AJ76">
        <f t="shared" si="34"/>
        <v>-0.14266770565403797</v>
      </c>
      <c r="AK76">
        <f t="shared" si="49"/>
        <v>-9.3620917324958794E-2</v>
      </c>
      <c r="AL76">
        <f t="shared" si="35"/>
        <v>-1.6045229951302515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-3.4927239699302008E-4</v>
      </c>
      <c r="AR76">
        <f t="shared" si="36"/>
        <v>-3.4933720520409744E-4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-4.0966634826108993E-4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250000</v>
      </c>
      <c r="S77">
        <f t="shared" si="28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29"/>
        <v>-1.0670463794585485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-0.66883343421477282</v>
      </c>
      <c r="AI77">
        <f t="shared" si="33"/>
        <v>-0.66895096081265892</v>
      </c>
      <c r="AJ77">
        <f t="shared" si="34"/>
        <v>-0.12772759095825337</v>
      </c>
      <c r="AK77">
        <f t="shared" si="49"/>
        <v>-8.3634177929176143E-2</v>
      </c>
      <c r="AL77">
        <f t="shared" si="35"/>
        <v>-0.88031272970008845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-1.5246996382663211E-4</v>
      </c>
      <c r="AR77">
        <f t="shared" si="36"/>
        <v>-1.5249675566330126E-4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-2.0067963589630555E-4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250000</v>
      </c>
      <c r="S78">
        <f t="shared" si="28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29"/>
        <v>-0.95284450714090518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-0.31793057151264786</v>
      </c>
      <c r="AI78">
        <f t="shared" si="33"/>
        <v>-0.31798333673025259</v>
      </c>
      <c r="AJ78">
        <f t="shared" si="34"/>
        <v>-0.11420187231764334</v>
      </c>
      <c r="AK78">
        <f t="shared" si="49"/>
        <v>-7.46932465620984E-2</v>
      </c>
      <c r="AL78">
        <f t="shared" si="35"/>
        <v>-0.50687845560999434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-6.4711369423956945E-5</v>
      </c>
      <c r="AR78">
        <f t="shared" si="36"/>
        <v>-6.4722109219985088E-5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-1.0316969153977138E-4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250000</v>
      </c>
      <c r="S79">
        <f t="shared" si="28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29"/>
        <v>-0.85080712718758811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-0.14647012277782301</v>
      </c>
      <c r="AI79">
        <f t="shared" si="33"/>
        <v>-0.14649306631869613</v>
      </c>
      <c r="AJ79">
        <f t="shared" si="34"/>
        <v>-0.10203737995331708</v>
      </c>
      <c r="AK79">
        <f t="shared" si="49"/>
        <v>-6.6699115499863362E-2</v>
      </c>
      <c r="AL79">
        <f t="shared" si="35"/>
        <v>-0.31522956177187655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-2.6618239152116975E-5</v>
      </c>
      <c r="AR79">
        <f t="shared" si="36"/>
        <v>-2.6622408716847137E-5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-5.7287149788142992E-5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250000</v>
      </c>
      <c r="S80">
        <f t="shared" si="28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29"/>
        <v>-0.75967116388857847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-6.5284254649320098E-2</v>
      </c>
      <c r="AI80">
        <f t="shared" si="33"/>
        <v>-6.5293911903854612E-2</v>
      </c>
      <c r="AJ80">
        <f t="shared" si="34"/>
        <v>-9.1135963299009637E-2</v>
      </c>
      <c r="AK80">
        <f t="shared" si="49"/>
        <v>-5.9556498903131173E-2</v>
      </c>
      <c r="AL80">
        <f t="shared" si="35"/>
        <v>-0.21598637410599542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-1.0593042251837041E-5</v>
      </c>
      <c r="AR80">
        <f t="shared" si="36"/>
        <v>-1.0594609240782083E-5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-3.5046012227846105E-5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250000</v>
      </c>
      <c r="S81">
        <f t="shared" si="28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29"/>
        <v>-0.67828659484318621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-2.8166739211321887E-2</v>
      </c>
      <c r="AI81">
        <f t="shared" si="33"/>
        <v>-2.8170666545468796E-2</v>
      </c>
      <c r="AJ81">
        <f t="shared" si="34"/>
        <v>-8.1384569045392263E-2</v>
      </c>
      <c r="AK81">
        <f t="shared" si="49"/>
        <v>-5.3176981472200499E-2</v>
      </c>
      <c r="AL81">
        <f t="shared" si="35"/>
        <v>-0.16273221706306157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-4.0806636980509236E-6</v>
      </c>
      <c r="AR81">
        <f t="shared" si="36"/>
        <v>-4.0812326716109501E-6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-2.3575872439137542E-5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250000</v>
      </c>
      <c r="S82">
        <f t="shared" si="28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29"/>
        <v>-0.6056164236429159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-1.1739182186332256E-2</v>
      </c>
      <c r="AI82">
        <f t="shared" si="33"/>
        <v>-1.1740722410700429E-2</v>
      </c>
      <c r="AJ82">
        <f t="shared" si="34"/>
        <v>-7.2670171200270306E-2</v>
      </c>
      <c r="AK82">
        <f t="shared" si="49"/>
        <v>-4.748006163902304E-2</v>
      </c>
      <c r="AL82">
        <f t="shared" si="35"/>
        <v>-0.13189095524999378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-1.5184973969137017E-6</v>
      </c>
      <c r="AR82">
        <f t="shared" si="36"/>
        <v>-1.5186966294204137E-6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-1.7060479089996176E-5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250000</v>
      </c>
      <c r="S83">
        <f t="shared" si="28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29"/>
        <v>-0.54073021726176973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-4.7166779077691557E-3</v>
      </c>
      <c r="AI83">
        <f t="shared" si="33"/>
        <v>-4.7172593943120931E-3</v>
      </c>
      <c r="AJ83">
        <f t="shared" si="34"/>
        <v>-6.4886206381146172E-2</v>
      </c>
      <c r="AK83">
        <f t="shared" si="49"/>
        <v>-4.2393149655004118E-2</v>
      </c>
      <c r="AL83">
        <f t="shared" si="35"/>
        <v>-0.11199661543046238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-5.4474644729927366E-7</v>
      </c>
      <c r="AR83">
        <f t="shared" si="36"/>
        <v>-5.4481360531485397E-7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-1.2934900274787502E-5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250000</v>
      </c>
      <c r="S84">
        <f t="shared" si="28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29"/>
        <v>-0.48279529336666083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-1.8234734739835268E-3</v>
      </c>
      <c r="AI84">
        <f t="shared" si="33"/>
        <v>-1.8236844509662384E-3</v>
      </c>
      <c r="AJ84">
        <f t="shared" si="34"/>
        <v>-5.7934923895108903E-2</v>
      </c>
      <c r="AK84">
        <f t="shared" si="49"/>
        <v>-3.7851115208323884E-2</v>
      </c>
      <c r="AL84">
        <f t="shared" si="35"/>
        <v>-9.7609723554399022E-2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-1.8803539802967973E-7</v>
      </c>
      <c r="AR84">
        <f t="shared" si="36"/>
        <v>-1.8805715383884577E-7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-1.0065451174358151E-5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250000</v>
      </c>
      <c r="S85">
        <f t="shared" si="28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29"/>
        <v>-0.43106738440066938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-6.7719897095129186E-4</v>
      </c>
      <c r="AI85">
        <f t="shared" si="33"/>
        <v>-6.7727239836998601E-4</v>
      </c>
      <c r="AJ85">
        <f t="shared" si="34"/>
        <v>-5.1727908965991443E-2</v>
      </c>
      <c r="AK85">
        <f t="shared" si="49"/>
        <v>-3.3795670535666261E-2</v>
      </c>
      <c r="AL85">
        <f t="shared" si="35"/>
        <v>-8.6200851900027686E-2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-6.2350283217768127E-8</v>
      </c>
      <c r="AR85">
        <f t="shared" si="36"/>
        <v>-6.2357043742440953E-8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-7.9365854942596898E-6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250000</v>
      </c>
      <c r="S86">
        <f t="shared" si="28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29"/>
        <v>-0.3848816458568548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-2.4115701367465468E-4</v>
      </c>
      <c r="AI86">
        <f t="shared" si="33"/>
        <v>-2.4118147541642696E-4</v>
      </c>
      <c r="AJ86">
        <f t="shared" si="34"/>
        <v>-4.6185738543814581E-2</v>
      </c>
      <c r="AK86">
        <f t="shared" si="49"/>
        <v>-3.0174716908046861E-2</v>
      </c>
      <c r="AL86">
        <f t="shared" si="35"/>
        <v>-7.6601636927277866E-2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-1.9824580930776443E-8</v>
      </c>
      <c r="AR86">
        <f t="shared" si="36"/>
        <v>-1.9826591835506448E-8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-6.2971228891709234E-6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250000</v>
      </c>
      <c r="S87">
        <f t="shared" si="28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29"/>
        <v>-0.34364434345456274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-8.2163603884924114E-5</v>
      </c>
      <c r="AI87">
        <f t="shared" si="33"/>
        <v>-8.2171388288501676E-5</v>
      </c>
      <c r="AJ87">
        <f t="shared" si="34"/>
        <v>-4.1237302402292064E-2</v>
      </c>
      <c r="AK87">
        <f t="shared" si="49"/>
        <v>-2.6941715209979837E-2</v>
      </c>
      <c r="AL87">
        <f t="shared" si="35"/>
        <v>-6.8261189000560413E-2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-6.0306701592202385E-9</v>
      </c>
      <c r="AR87">
        <f t="shared" si="36"/>
        <v>-6.0312415213336659E-9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-5.0102563187848009E-6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250000</v>
      </c>
      <c r="S88">
        <f t="shared" si="28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29"/>
        <v>-0.30682531178266775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-2.6724649389165688E-5</v>
      </c>
      <c r="AI88">
        <f t="shared" si="33"/>
        <v>-2.6727011018829648E-5</v>
      </c>
      <c r="AJ88">
        <f t="shared" si="34"/>
        <v>-3.6819031671894986E-2</v>
      </c>
      <c r="AK88">
        <f t="shared" si="49"/>
        <v>-2.4055104041819392E-2</v>
      </c>
      <c r="AL88">
        <f t="shared" si="35"/>
        <v>-6.0900862724733204E-2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-1.75137880363096E-9</v>
      </c>
      <c r="AR88">
        <f t="shared" si="36"/>
        <v>-1.7515335711669248E-9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-3.9910899688800882E-6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250000</v>
      </c>
      <c r="S89">
        <f t="shared" si="28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29"/>
        <v>-0.27395117272818481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-8.3112690711679028E-6</v>
      </c>
      <c r="AI89">
        <f t="shared" si="33"/>
        <v>-8.3119448307209879E-6</v>
      </c>
      <c r="AJ89">
        <f t="shared" si="34"/>
        <v>-3.2874139054482943E-2</v>
      </c>
      <c r="AK89">
        <f t="shared" si="49"/>
        <v>-2.1477771824786746E-2</v>
      </c>
      <c r="AL89">
        <f t="shared" si="35"/>
        <v>-5.4360222824100406E-2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-4.8631469499472494E-10</v>
      </c>
      <c r="AR89">
        <f t="shared" si="36"/>
        <v>-4.8635423550269475E-10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-3.1807627639268389E-6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250000</v>
      </c>
      <c r="S90">
        <f t="shared" si="28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29"/>
        <v>-0.24459926178069435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-2.4361253761973693E-6</v>
      </c>
      <c r="AI90">
        <f t="shared" si="33"/>
        <v>-2.4363071530796845E-6</v>
      </c>
      <c r="AJ90">
        <f t="shared" si="34"/>
        <v>-2.9351910947490456E-2</v>
      </c>
      <c r="AK90">
        <f t="shared" si="49"/>
        <v>-1.9176582090972939E-2</v>
      </c>
      <c r="AL90">
        <f t="shared" si="35"/>
        <v>-4.8530929345616473E-2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-1.2727164673625632E-10</v>
      </c>
      <c r="AR90">
        <f t="shared" si="36"/>
        <v>-1.2728114339163245E-10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-2.5354242256196177E-6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250000</v>
      </c>
      <c r="S91">
        <f t="shared" si="28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29"/>
        <v>-0.21839219812778285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-6.7078716245795198E-7</v>
      </c>
      <c r="AI91">
        <f t="shared" si="33"/>
        <v>-6.7083296413895262E-7</v>
      </c>
      <c r="AJ91">
        <f t="shared" si="34"/>
        <v>-2.6207063652911505E-2</v>
      </c>
      <c r="AK91">
        <f t="shared" si="49"/>
        <v>-1.7121948324648608E-2</v>
      </c>
      <c r="AL91">
        <f t="shared" si="35"/>
        <v>-4.3329682810524253E-2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-3.128950895084024E-11</v>
      </c>
      <c r="AR91">
        <f t="shared" si="36"/>
        <v>-3.1291645414070073E-11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-2.021154509232208E-6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250000</v>
      </c>
      <c r="S92">
        <f t="shared" si="28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29"/>
        <v>-0.19499303406962309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-1.7288469320205926E-7</v>
      </c>
      <c r="AI92">
        <f t="shared" si="33"/>
        <v>-1.7289545992760943E-7</v>
      </c>
      <c r="AJ92">
        <f t="shared" si="34"/>
        <v>-2.3399164058159755E-2</v>
      </c>
      <c r="AK92">
        <f t="shared" si="49"/>
        <v>-1.5287453868944801E-2</v>
      </c>
      <c r="AL92">
        <f t="shared" si="35"/>
        <v>-3.8686790822564487E-2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-7.2003320690149834E-12</v>
      </c>
      <c r="AR92">
        <f t="shared" si="36"/>
        <v>-7.2007804834918311E-12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-1.611234259365118E-6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250000</v>
      </c>
      <c r="S93">
        <f t="shared" si="28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29"/>
        <v>-0.17410092328267232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-4.1541483991313627E-8</v>
      </c>
      <c r="AI93">
        <f t="shared" si="33"/>
        <v>-4.1543834752810039E-8</v>
      </c>
      <c r="AJ93">
        <f t="shared" si="34"/>
        <v>-2.0892110786950774E-2</v>
      </c>
      <c r="AK93">
        <f t="shared" si="49"/>
        <v>-1.3649512384873618E-2</v>
      </c>
      <c r="AL93">
        <f t="shared" si="35"/>
        <v>-3.4541664715659143E-2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-1.5447562695295778E-12</v>
      </c>
      <c r="AR93">
        <f t="shared" si="36"/>
        <v>-1.5448436846436E-12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-1.2844618921331836E-6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250000</v>
      </c>
      <c r="S94">
        <f t="shared" si="28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29"/>
        <v>-0.15544725293229641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-9.2657158977245937E-9</v>
      </c>
      <c r="AI94">
        <f t="shared" si="33"/>
        <v>-9.2661900084264949E-9</v>
      </c>
      <c r="AJ94">
        <f t="shared" si="34"/>
        <v>-1.8653670350375906E-2</v>
      </c>
      <c r="AK94">
        <f t="shared" si="49"/>
        <v>-1.2187064629787064E-2</v>
      </c>
      <c r="AL94">
        <f t="shared" si="35"/>
        <v>-3.0840744246352979E-2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-3.0763724744580593E-13</v>
      </c>
      <c r="AR94">
        <f t="shared" si="36"/>
        <v>-3.0765298871317559E-13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-1.0239642326458598E-6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250000</v>
      </c>
      <c r="S95">
        <f t="shared" si="28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29"/>
        <v>-0.13879219011838922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-1.908218413636511E-9</v>
      </c>
      <c r="AI95">
        <f t="shared" si="33"/>
        <v>-1.908306139548666E-9</v>
      </c>
      <c r="AJ95">
        <f t="shared" si="34"/>
        <v>-1.665506281390719E-2</v>
      </c>
      <c r="AK95">
        <f t="shared" si="49"/>
        <v>-1.0881307705260751E-2</v>
      </c>
      <c r="AL95">
        <f t="shared" si="35"/>
        <v>-2.753637242747408E-2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-5.6567892206863841E-14</v>
      </c>
      <c r="AR95">
        <f t="shared" si="36"/>
        <v>-5.6570492784401019E-14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-8.1629782844246606E-7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250000</v>
      </c>
      <c r="S96">
        <f t="shared" si="28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29"/>
        <v>-0.12392159832003967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-3.6038653724697405E-10</v>
      </c>
      <c r="AI96">
        <f t="shared" si="33"/>
        <v>-3.604013085925582E-10</v>
      </c>
      <c r="AJ96">
        <f t="shared" si="34"/>
        <v>-1.4870591798349556E-2</v>
      </c>
      <c r="AK96">
        <f t="shared" si="49"/>
        <v>-9.7154533082872471E-3</v>
      </c>
      <c r="AL96">
        <f t="shared" si="35"/>
        <v>-2.458604546703811E-2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-9.5387716130673404E-15</v>
      </c>
      <c r="AR96">
        <f t="shared" si="36"/>
        <v>-9.5391625835320574E-15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-6.5074759554030827E-7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250000</v>
      </c>
      <c r="S97">
        <f t="shared" si="28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29"/>
        <v>-0.11064428421432947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-6.1911972521380623E-11</v>
      </c>
      <c r="AI97">
        <f t="shared" si="33"/>
        <v>-6.1914213759004676E-11</v>
      </c>
      <c r="AJ97">
        <f t="shared" si="34"/>
        <v>-1.3277314105710203E-2</v>
      </c>
      <c r="AK97">
        <f t="shared" si="49"/>
        <v>-8.6745118824027769E-3</v>
      </c>
      <c r="AL97">
        <f t="shared" si="35"/>
        <v>-2.1951826050027191E-2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-1.4631218967083748E-15</v>
      </c>
      <c r="AR97">
        <f t="shared" si="36"/>
        <v>-1.4631748622933807E-15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-5.1877199285544362E-7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250000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-1.1206188120236138E-11</v>
      </c>
      <c r="AI98">
        <f t="shared" si="33"/>
        <v>-1.1206188120236138E-11</v>
      </c>
      <c r="AJ98">
        <f t="shared" si="34"/>
        <v>-0.11064428421432947</v>
      </c>
      <c r="AK98">
        <f t="shared" si="49"/>
        <v>-7.7450998950030631E-3</v>
      </c>
      <c r="AL98">
        <f t="shared" si="35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6463.5981997299423</v>
      </c>
      <c r="AO100" s="8">
        <f t="shared" si="50"/>
        <v>-646.35981997299427</v>
      </c>
      <c r="AP100" s="8">
        <f t="shared" si="50"/>
        <v>-2848.4893530102572</v>
      </c>
      <c r="AQ100" s="8">
        <f t="shared" si="50"/>
        <v>-4681.9105771956483</v>
      </c>
      <c r="AR100" s="8">
        <f t="shared" si="50"/>
        <v>-1713.161550448958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-2011.0202678666549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8E6E1-2C51-4055-9F5D-F3453C37851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12496.572873503517</v>
      </c>
      <c r="K3">
        <v>1</v>
      </c>
      <c r="L3" s="2">
        <v>0</v>
      </c>
      <c r="O3">
        <f>$C$3</f>
        <v>12496.572873503517</v>
      </c>
      <c r="P3">
        <f>O3*C5</f>
        <v>1249.6572873503519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12496.572873503517</v>
      </c>
      <c r="AF3">
        <f t="shared" ref="AF3:AG34" si="4">-$Z3*P3</f>
        <v>-1249.6572873503519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8727.007382153166</v>
      </c>
      <c r="AJ3">
        <f t="shared" ref="AJ3:AJ66" si="7">AB3-AC3</f>
        <v>0</v>
      </c>
      <c r="AL3">
        <f t="shared" ref="AL3:AL66" si="8">SUM(AI3:AK3)</f>
        <v>8727.007382153166</v>
      </c>
      <c r="AN3">
        <f t="shared" ref="AN3:AU34" si="9">AE3*$K3</f>
        <v>12496.572873503517</v>
      </c>
      <c r="AO3">
        <f t="shared" si="9"/>
        <v>-1249.6572873503519</v>
      </c>
      <c r="AP3">
        <f t="shared" si="9"/>
        <v>-2519.9082039999998</v>
      </c>
      <c r="AQ3">
        <f t="shared" si="9"/>
        <v>0</v>
      </c>
      <c r="AR3">
        <f t="shared" si="9"/>
        <v>8727.007382153166</v>
      </c>
      <c r="AS3">
        <f t="shared" si="9"/>
        <v>0</v>
      </c>
      <c r="AT3">
        <f t="shared" si="9"/>
        <v>0</v>
      </c>
      <c r="AU3">
        <f t="shared" si="9"/>
        <v>8727.007382153166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-313.68318947590706</v>
      </c>
      <c r="AK5">
        <f>G5*SUM(AB5, AE5:AF5)</f>
        <v>56.94238705491113</v>
      </c>
      <c r="AL5">
        <f t="shared" si="8"/>
        <v>-770.35616146534915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-370.53158580484688</v>
      </c>
      <c r="AR5">
        <f t="shared" si="9"/>
        <v>-409.4510196463275</v>
      </c>
      <c r="AS5">
        <f t="shared" si="9"/>
        <v>-250.06631814086975</v>
      </c>
      <c r="AT5">
        <f t="shared" si="9"/>
        <v>45.394122333315629</v>
      </c>
      <c r="AU5">
        <f t="shared" si="9"/>
        <v>-614.12321545388158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-277.95587609966151</v>
      </c>
      <c r="AK6">
        <f>G6*SUM(AB6, AE6:AF6)</f>
        <v>78.900210318224623</v>
      </c>
      <c r="AL6">
        <f t="shared" si="8"/>
        <v>-717.68517202943656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-334.81520196463237</v>
      </c>
      <c r="AR6">
        <f t="shared" si="9"/>
        <v>-369.15023848054818</v>
      </c>
      <c r="AS6">
        <f t="shared" si="9"/>
        <v>-197.84350237141084</v>
      </c>
      <c r="AT6">
        <f t="shared" si="9"/>
        <v>56.159611252836172</v>
      </c>
      <c r="AU6">
        <f t="shared" si="9"/>
        <v>-510.83412959912283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-244.19146045010802</v>
      </c>
      <c r="AK7">
        <f>G7*SUM(AB7, AE7:AF7)</f>
        <v>98.357121645200934</v>
      </c>
      <c r="AL7">
        <f t="shared" si="8"/>
        <v>-671.0025339262487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-303.46485539646642</v>
      </c>
      <c r="AR7">
        <f t="shared" si="9"/>
        <v>-333.75388220284844</v>
      </c>
      <c r="AS7">
        <f t="shared" si="9"/>
        <v>-155.188087708122</v>
      </c>
      <c r="AT7">
        <f t="shared" si="9"/>
        <v>62.50772894538833</v>
      </c>
      <c r="AU7">
        <f t="shared" si="9"/>
        <v>-426.43424096558215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-629.71827184926917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-274.9617570652909</v>
      </c>
      <c r="AR8">
        <f t="shared" si="9"/>
        <v>-301.68010090880483</v>
      </c>
      <c r="AS8">
        <f t="shared" si="9"/>
        <v>-121.14868582960192</v>
      </c>
      <c r="AT8">
        <f t="shared" si="9"/>
        <v>65.509727754425782</v>
      </c>
      <c r="AU8">
        <f t="shared" si="9"/>
        <v>-357.31905898398094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-186.61880927299126</v>
      </c>
      <c r="AK9">
        <f t="shared" si="22"/>
        <v>130.39590039987709</v>
      </c>
      <c r="AL9">
        <f t="shared" si="8"/>
        <v>-594.75805767925692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-249.27141301111899</v>
      </c>
      <c r="AR9">
        <f t="shared" si="9"/>
        <v>-272.83866623305136</v>
      </c>
      <c r="AS9">
        <f t="shared" si="9"/>
        <v>-94.546896574752154</v>
      </c>
      <c r="AT9">
        <f t="shared" si="9"/>
        <v>66.062621216515979</v>
      </c>
      <c r="AU9">
        <f t="shared" si="9"/>
        <v>-301.32294159128753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-162.85409264806049</v>
      </c>
      <c r="AK10">
        <f t="shared" si="22"/>
        <v>143.45921704898649</v>
      </c>
      <c r="AL10">
        <f t="shared" si="8"/>
        <v>-566.7309130155661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-226.80061870173705</v>
      </c>
      <c r="AR10">
        <f t="shared" si="9"/>
        <v>-247.58702705095482</v>
      </c>
      <c r="AS10">
        <f t="shared" si="9"/>
        <v>-73.666921023751925</v>
      </c>
      <c r="AT10">
        <f t="shared" si="9"/>
        <v>64.89366426495414</v>
      </c>
      <c r="AU10">
        <f t="shared" si="9"/>
        <v>-256.36028380975262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96.551349958680333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-141.16858277967322</v>
      </c>
      <c r="AK11">
        <f t="shared" si="22"/>
        <v>154.85900353435073</v>
      </c>
      <c r="AL11">
        <f t="shared" si="8"/>
        <v>-541.91073815111963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-206.06550239117504</v>
      </c>
      <c r="AR11">
        <f t="shared" si="9"/>
        <v>-224.39798952795178</v>
      </c>
      <c r="AS11">
        <f t="shared" si="9"/>
        <v>-57.015622902327209</v>
      </c>
      <c r="AT11">
        <f t="shared" si="9"/>
        <v>62.544954229122119</v>
      </c>
      <c r="AU11">
        <f t="shared" si="9"/>
        <v>-218.8686582011569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-122.47842750294058</v>
      </c>
      <c r="AK12">
        <f t="shared" si="22"/>
        <v>164.74080432892785</v>
      </c>
      <c r="AL12">
        <f t="shared" si="8"/>
        <v>-523.43408166848667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-187.82877061826332</v>
      </c>
      <c r="AR12">
        <f t="shared" si="9"/>
        <v>-203.99581402968337</v>
      </c>
      <c r="AS12">
        <f t="shared" si="9"/>
        <v>-44.166948801539988</v>
      </c>
      <c r="AT12">
        <f t="shared" si="9"/>
        <v>59.407185564540193</v>
      </c>
      <c r="AU12">
        <f t="shared" si="9"/>
        <v>-188.75557726668316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-105.51402393005583</v>
      </c>
      <c r="AK13">
        <f t="shared" si="22"/>
        <v>173.3142942541337</v>
      </c>
      <c r="AL13">
        <f t="shared" si="8"/>
        <v>-508.9321958291992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-171.4361944263097</v>
      </c>
      <c r="AR13">
        <f t="shared" si="9"/>
        <v>-185.69241877430468</v>
      </c>
      <c r="AS13">
        <f t="shared" si="9"/>
        <v>-33.972691790468232</v>
      </c>
      <c r="AT13">
        <f t="shared" si="9"/>
        <v>55.802564268435702</v>
      </c>
      <c r="AU13">
        <f t="shared" si="9"/>
        <v>-163.8625462963372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-90.477014991831311</v>
      </c>
      <c r="AK14">
        <f t="shared" si="22"/>
        <v>180.70027592923759</v>
      </c>
      <c r="AL14">
        <f t="shared" si="8"/>
        <v>-498.73801973055993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-156.74215884136771</v>
      </c>
      <c r="AR14">
        <f t="shared" si="9"/>
        <v>-169.31229443148786</v>
      </c>
      <c r="AS14">
        <f t="shared" si="9"/>
        <v>-26.00997978034362</v>
      </c>
      <c r="AT14">
        <f t="shared" si="9"/>
        <v>51.947011333721846</v>
      </c>
      <c r="AU14">
        <f t="shared" si="9"/>
        <v>-143.37526287810962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-77.108920996256984</v>
      </c>
      <c r="AK15">
        <f t="shared" si="22"/>
        <v>187.03366697866579</v>
      </c>
      <c r="AL15">
        <f t="shared" si="8"/>
        <v>-492.0038946954561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-143.4176713319107</v>
      </c>
      <c r="AR15">
        <f t="shared" si="9"/>
        <v>-154.50008979248267</v>
      </c>
      <c r="AS15">
        <f t="shared" si="9"/>
        <v>-19.791939463632922</v>
      </c>
      <c r="AT15">
        <f t="shared" si="9"/>
        <v>48.006883855665983</v>
      </c>
      <c r="AU15">
        <f t="shared" si="9"/>
        <v>-126.28514540044959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-65.377935665971108</v>
      </c>
      <c r="AK16">
        <f t="shared" si="22"/>
        <v>192.43129144840378</v>
      </c>
      <c r="AL16">
        <f t="shared" si="8"/>
        <v>-490.87453368015616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-131.84342599358428</v>
      </c>
      <c r="AR16">
        <f t="shared" si="9"/>
        <v>-141.61312362621257</v>
      </c>
      <c r="AS16">
        <f t="shared" si="9"/>
        <v>-14.982935458607855</v>
      </c>
      <c r="AT16">
        <f t="shared" si="9"/>
        <v>44.100285373321682</v>
      </c>
      <c r="AU16">
        <f t="shared" si="9"/>
        <v>-112.49577371149873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-54.581223111666532</v>
      </c>
      <c r="AK17">
        <f t="shared" si="22"/>
        <v>197.00774694502175</v>
      </c>
      <c r="AL17">
        <f t="shared" si="8"/>
        <v>-494.39395952555026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-121.69471204557905</v>
      </c>
      <c r="AR17">
        <f t="shared" si="9"/>
        <v>-130.30608797486815</v>
      </c>
      <c r="AS17">
        <f t="shared" si="9"/>
        <v>-11.168399645456013</v>
      </c>
      <c r="AT17">
        <f t="shared" si="9"/>
        <v>40.311688263771636</v>
      </c>
      <c r="AU17">
        <f t="shared" si="9"/>
        <v>-101.16279935655254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-44.755867512680652</v>
      </c>
      <c r="AK18">
        <f t="shared" si="22"/>
        <v>200.82843256283843</v>
      </c>
      <c r="AL18">
        <f t="shared" si="8"/>
        <v>-639.09998927172126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-137.69074966123208</v>
      </c>
      <c r="AR18">
        <f t="shared" si="9"/>
        <v>-145.27505273451072</v>
      </c>
      <c r="AS18">
        <f t="shared" si="9"/>
        <v>-8.1767296642025933</v>
      </c>
      <c r="AT18">
        <f t="shared" si="9"/>
        <v>36.69060378477996</v>
      </c>
      <c r="AU18">
        <f t="shared" si="9"/>
        <v>-116.76117861393335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-10.925839230070778</v>
      </c>
      <c r="AK19">
        <f t="shared" si="22"/>
        <v>203.96134328872606</v>
      </c>
      <c r="AL19">
        <f t="shared" si="8"/>
        <v>-771.67829593274325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-150.69187445155211</v>
      </c>
      <c r="AR19">
        <f t="shared" si="9"/>
        <v>-157.3657182575063</v>
      </c>
      <c r="AS19">
        <f t="shared" si="9"/>
        <v>-1.7822410522389722</v>
      </c>
      <c r="AT19">
        <f t="shared" si="9"/>
        <v>33.270513268994769</v>
      </c>
      <c r="AU19">
        <f t="shared" si="9"/>
        <v>-125.8774460407505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17.998491512889814</v>
      </c>
      <c r="AK20">
        <f t="shared" si="22"/>
        <v>204.72615203483102</v>
      </c>
      <c r="AL20">
        <f t="shared" si="8"/>
        <v>-918.88731839134596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-160.40220101475083</v>
      </c>
      <c r="AR20">
        <f t="shared" si="9"/>
        <v>-166.26932179588238</v>
      </c>
      <c r="AS20">
        <f t="shared" si="9"/>
        <v>2.6213784341520974</v>
      </c>
      <c r="AT20">
        <f t="shared" si="9"/>
        <v>29.817205484510261</v>
      </c>
      <c r="AU20">
        <f t="shared" si="9"/>
        <v>-133.83073787722003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41.925966248091299</v>
      </c>
      <c r="AK21">
        <f t="shared" si="22"/>
        <v>203.46625762892873</v>
      </c>
      <c r="AL21">
        <f t="shared" si="8"/>
        <v>-1094.909733713544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-169.14002951381667</v>
      </c>
      <c r="AR21">
        <f t="shared" si="9"/>
        <v>-174.29231719837844</v>
      </c>
      <c r="AS21">
        <f t="shared" si="9"/>
        <v>5.4520354661700017</v>
      </c>
      <c r="AT21">
        <f t="shared" si="9"/>
        <v>26.458668744749652</v>
      </c>
      <c r="AU21">
        <f t="shared" si="9"/>
        <v>-142.38161298745877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63.357677043580679</v>
      </c>
      <c r="AK22">
        <f t="shared" si="22"/>
        <v>200.53143999156234</v>
      </c>
      <c r="AL22">
        <f t="shared" si="8"/>
        <v>-1296.5390471250466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-176.65736188937242</v>
      </c>
      <c r="AR22">
        <f t="shared" si="9"/>
        <v>-181.17628470959824</v>
      </c>
      <c r="AS22">
        <f t="shared" si="9"/>
        <v>7.3562556727911979</v>
      </c>
      <c r="AT22">
        <f t="shared" si="9"/>
        <v>23.283059162605134</v>
      </c>
      <c r="AU22">
        <f t="shared" si="9"/>
        <v>-150.5369698742019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82.208832898091714</v>
      </c>
      <c r="AK23">
        <f t="shared" si="22"/>
        <v>196.0964025985117</v>
      </c>
      <c r="AL23">
        <f t="shared" si="8"/>
        <v>-1517.8069227954425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-182.23918001535452</v>
      </c>
      <c r="AR23">
        <f t="shared" si="9"/>
        <v>-186.19713717222962</v>
      </c>
      <c r="AS23">
        <f t="shared" si="9"/>
        <v>8.5223237676040355</v>
      </c>
      <c r="AT23">
        <f t="shared" si="9"/>
        <v>20.328679701347991</v>
      </c>
      <c r="AU23">
        <f t="shared" si="9"/>
        <v>-157.34613370327759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97.910136273138505</v>
      </c>
      <c r="AK24">
        <f t="shared" si="22"/>
        <v>190.34178429564528</v>
      </c>
      <c r="AL24">
        <f t="shared" si="8"/>
        <v>-1767.0712549372295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-186.77871932848163</v>
      </c>
      <c r="AR24">
        <f t="shared" si="9"/>
        <v>-190.23991500006804</v>
      </c>
      <c r="AS24">
        <f t="shared" si="9"/>
        <v>9.0625241928978841</v>
      </c>
      <c r="AT24">
        <f t="shared" si="9"/>
        <v>17.617961640728311</v>
      </c>
      <c r="AU24">
        <f t="shared" si="9"/>
        <v>-163.55942916644184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111.48493027293171</v>
      </c>
      <c r="AK25">
        <f t="shared" si="22"/>
        <v>183.48807475652558</v>
      </c>
      <c r="AL25">
        <f t="shared" si="8"/>
        <v>-2043.6405409933939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-190.24749411729553</v>
      </c>
      <c r="AR25">
        <f t="shared" si="9"/>
        <v>-193.2688943638922</v>
      </c>
      <c r="AS25">
        <f t="shared" si="9"/>
        <v>9.213394512628291</v>
      </c>
      <c r="AT25">
        <f t="shared" si="9"/>
        <v>15.163915131451301</v>
      </c>
      <c r="AU25">
        <f t="shared" si="9"/>
        <v>-168.89158471981261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123.0208967462695</v>
      </c>
      <c r="AK26">
        <f t="shared" si="22"/>
        <v>175.68412963742037</v>
      </c>
      <c r="AL26">
        <f t="shared" si="8"/>
        <v>-2319.64050179786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-190.56977589474448</v>
      </c>
      <c r="AR26">
        <f t="shared" si="9"/>
        <v>-193.20236394325369</v>
      </c>
      <c r="AS26">
        <f t="shared" si="9"/>
        <v>9.0774604841039057</v>
      </c>
      <c r="AT26">
        <f t="shared" si="9"/>
        <v>12.963372781756537</v>
      </c>
      <c r="AU26">
        <f t="shared" si="9"/>
        <v>-171.16153067739322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130.54602824204176</v>
      </c>
      <c r="AK27">
        <f t="shared" si="22"/>
        <v>167.0726668651815</v>
      </c>
      <c r="AL27">
        <f t="shared" si="8"/>
        <v>-2604.2274247128435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-188.89048424245064</v>
      </c>
      <c r="AR27">
        <f t="shared" si="9"/>
        <v>-191.1797259384808</v>
      </c>
      <c r="AS27">
        <f t="shared" si="9"/>
        <v>8.6006469230760807</v>
      </c>
      <c r="AT27">
        <f t="shared" si="9"/>
        <v>11.007098703454698</v>
      </c>
      <c r="AU27">
        <f t="shared" si="9"/>
        <v>-171.57198031195003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135.29785240968113</v>
      </c>
      <c r="AK28">
        <f t="shared" si="22"/>
        <v>157.93444488823857</v>
      </c>
      <c r="AL28">
        <f t="shared" si="8"/>
        <v>-2904.8447281302815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-186.13516613568305</v>
      </c>
      <c r="AR28">
        <f t="shared" si="9"/>
        <v>-188.12146524448258</v>
      </c>
      <c r="AS28">
        <f t="shared" si="9"/>
        <v>7.9586670481562436</v>
      </c>
      <c r="AT28">
        <f t="shared" si="9"/>
        <v>9.2902262668208664</v>
      </c>
      <c r="AU28">
        <f t="shared" si="9"/>
        <v>-170.87257192950545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138.28460199928145</v>
      </c>
      <c r="AK29">
        <f t="shared" si="22"/>
        <v>148.46359521956089</v>
      </c>
      <c r="AL29">
        <f t="shared" si="8"/>
        <v>-3253.48187384333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-184.21684570653895</v>
      </c>
      <c r="AR29">
        <f t="shared" si="9"/>
        <v>-185.93574887106865</v>
      </c>
      <c r="AS29">
        <f t="shared" si="9"/>
        <v>7.2628192275536785</v>
      </c>
      <c r="AT29">
        <f t="shared" si="9"/>
        <v>7.7974281905802938</v>
      </c>
      <c r="AU29">
        <f t="shared" si="9"/>
        <v>-170.87550145293466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141.49312772760845</v>
      </c>
      <c r="AK30">
        <f t="shared" si="22"/>
        <v>138.78367307961119</v>
      </c>
      <c r="AL30">
        <f t="shared" si="8"/>
        <v>-3597.9083827322515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-180.37867465785871</v>
      </c>
      <c r="AR30">
        <f t="shared" si="9"/>
        <v>-181.86198654157391</v>
      </c>
      <c r="AS30">
        <f t="shared" si="9"/>
        <v>6.6351192820139433</v>
      </c>
      <c r="AT30">
        <f t="shared" si="9"/>
        <v>6.5080632541531562</v>
      </c>
      <c r="AU30">
        <f t="shared" si="9"/>
        <v>-168.71880400540684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142.23249789095689</v>
      </c>
      <c r="AK31">
        <f t="shared" si="22"/>
        <v>128.87915413867859</v>
      </c>
      <c r="AL31">
        <f t="shared" si="8"/>
        <v>-3907.2771509508175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-173.66967158917294</v>
      </c>
      <c r="AR31">
        <f t="shared" si="9"/>
        <v>-174.94607940921048</v>
      </c>
      <c r="AS31">
        <f t="shared" si="9"/>
        <v>5.9551705319650017</v>
      </c>
      <c r="AT31">
        <f t="shared" si="9"/>
        <v>5.3960758075108748</v>
      </c>
      <c r="AU31">
        <f t="shared" si="9"/>
        <v>-163.59483306973462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139.61058519015205</v>
      </c>
      <c r="AK32">
        <f t="shared" si="22"/>
        <v>118.92287928631161</v>
      </c>
      <c r="AL32">
        <f t="shared" si="8"/>
        <v>-4224.6519886588658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-166.50120042877597</v>
      </c>
      <c r="AR32">
        <f t="shared" si="9"/>
        <v>-167.59615352961629</v>
      </c>
      <c r="AS32">
        <f t="shared" si="9"/>
        <v>5.2191008635444014</v>
      </c>
      <c r="AT32">
        <f t="shared" si="9"/>
        <v>4.4457266698868967</v>
      </c>
      <c r="AU32">
        <f t="shared" si="9"/>
        <v>-157.931325996185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136.09130185822278</v>
      </c>
      <c r="AK33">
        <f t="shared" si="22"/>
        <v>109.15013832300096</v>
      </c>
      <c r="AL33">
        <f t="shared" si="8"/>
        <v>-4528.2022334316371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-158.39145754422111</v>
      </c>
      <c r="AR33">
        <f t="shared" si="9"/>
        <v>-159.32763958291935</v>
      </c>
      <c r="AS33">
        <f t="shared" si="9"/>
        <v>4.5424451141425068</v>
      </c>
      <c r="AT33">
        <f t="shared" si="9"/>
        <v>3.6432050084274894</v>
      </c>
      <c r="AU33">
        <f t="shared" si="9"/>
        <v>-151.14198946034935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131.23976239194144</v>
      </c>
      <c r="AK34">
        <f t="shared" si="22"/>
        <v>99.623747192925364</v>
      </c>
      <c r="AL34">
        <f t="shared" si="8"/>
        <v>-4837.1069649679412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-150.23675494650448</v>
      </c>
      <c r="AR34">
        <f t="shared" si="9"/>
        <v>-151.03422564757878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-144.15409649617334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125.99416998911215</v>
      </c>
      <c r="AK35">
        <f t="shared" si="22"/>
        <v>90.436963825489471</v>
      </c>
      <c r="AL35">
        <f t="shared" si="8"/>
        <v>-5165.4523728292306</v>
      </c>
      <c r="AN35">
        <f t="shared" ref="AN35:AT66" si="26">AE35*$K35</f>
        <v>0</v>
      </c>
      <c r="AO35">
        <f t="shared" si="26"/>
        <v>0</v>
      </c>
      <c r="AP35">
        <f t="shared" si="26"/>
        <v>-0.67640145834342491</v>
      </c>
      <c r="AQ35">
        <f t="shared" si="26"/>
        <v>-142.52839606663761</v>
      </c>
      <c r="AR35">
        <f t="shared" si="26"/>
        <v>-143.20479752498105</v>
      </c>
      <c r="AS35">
        <f t="shared" si="26"/>
        <v>3.3525381179925482</v>
      </c>
      <c r="AT35">
        <f t="shared" si="26"/>
        <v>2.4064079197209463</v>
      </c>
      <c r="AU35">
        <f t="shared" si="23"/>
        <v>-137.44585148726756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120.88323092610858</v>
      </c>
      <c r="AK36">
        <f t="shared" si="22"/>
        <v>81.617371926251622</v>
      </c>
      <c r="AL36">
        <f t="shared" si="8"/>
        <v>-5465.5818089124932</v>
      </c>
      <c r="AN36">
        <f t="shared" si="26"/>
        <v>0</v>
      </c>
      <c r="AO36">
        <f t="shared" si="26"/>
        <v>0</v>
      </c>
      <c r="AP36">
        <f t="shared" si="26"/>
        <v>-0.57107261580460456</v>
      </c>
      <c r="AQ36">
        <f t="shared" si="26"/>
        <v>-134.08979490550689</v>
      </c>
      <c r="AR36">
        <f t="shared" si="26"/>
        <v>-134.6608675213115</v>
      </c>
      <c r="AS36">
        <f t="shared" si="26"/>
        <v>2.8719132085131958</v>
      </c>
      <c r="AT36">
        <f t="shared" si="26"/>
        <v>1.9390448673763103</v>
      </c>
      <c r="AU36">
        <f t="shared" si="23"/>
        <v>-129.84990944542199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114.76375460146335</v>
      </c>
      <c r="AK37">
        <f t="shared" si="22"/>
        <v>73.155545761424023</v>
      </c>
      <c r="AL37">
        <f t="shared" si="8"/>
        <v>-5729.6833997313634</v>
      </c>
      <c r="AN37">
        <f t="shared" si="26"/>
        <v>0</v>
      </c>
      <c r="AO37">
        <f t="shared" si="26"/>
        <v>0</v>
      </c>
      <c r="AP37">
        <f t="shared" si="26"/>
        <v>-0.47977819507602687</v>
      </c>
      <c r="AQ37">
        <f t="shared" si="26"/>
        <v>-125.04603197057364</v>
      </c>
      <c r="AR37">
        <f t="shared" si="26"/>
        <v>-125.52581016564966</v>
      </c>
      <c r="AS37">
        <f t="shared" si="26"/>
        <v>2.4344002130746372</v>
      </c>
      <c r="AT37">
        <f t="shared" si="26"/>
        <v>1.5517954846253452</v>
      </c>
      <c r="AU37">
        <f t="shared" si="23"/>
        <v>-121.53961446794969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107.79063884196341</v>
      </c>
      <c r="AK38">
        <f t="shared" si="22"/>
        <v>65.122082939321587</v>
      </c>
      <c r="AL38">
        <f t="shared" si="8"/>
        <v>-5986.5380511690801</v>
      </c>
      <c r="AN38">
        <f t="shared" si="26"/>
        <v>0</v>
      </c>
      <c r="AO38">
        <f t="shared" si="26"/>
        <v>0</v>
      </c>
      <c r="AP38">
        <f t="shared" si="26"/>
        <v>-0.40083840122701853</v>
      </c>
      <c r="AQ38">
        <f t="shared" si="26"/>
        <v>-116.25626674556139</v>
      </c>
      <c r="AR38">
        <f t="shared" si="26"/>
        <v>-116.6571051467884</v>
      </c>
      <c r="AS38">
        <f t="shared" si="26"/>
        <v>2.0415040809236369</v>
      </c>
      <c r="AT38">
        <f t="shared" si="26"/>
        <v>1.2333816693840363</v>
      </c>
      <c r="AU38">
        <f t="shared" si="23"/>
        <v>-113.38221939648074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100.84966573787347</v>
      </c>
      <c r="AK39">
        <f t="shared" si="22"/>
        <v>57.576738220384144</v>
      </c>
      <c r="AL39">
        <f t="shared" si="8"/>
        <v>-6228.9780356714555</v>
      </c>
      <c r="AN39">
        <f t="shared" si="26"/>
        <v>0</v>
      </c>
      <c r="AO39">
        <f t="shared" si="26"/>
        <v>0</v>
      </c>
      <c r="AP39">
        <f t="shared" si="26"/>
        <v>-0.33277649199976356</v>
      </c>
      <c r="AQ39">
        <f t="shared" si="26"/>
        <v>-107.68011685273713</v>
      </c>
      <c r="AR39">
        <f t="shared" si="26"/>
        <v>-108.0128933447369</v>
      </c>
      <c r="AS39">
        <f t="shared" si="26"/>
        <v>1.7053975980623484</v>
      </c>
      <c r="AT39">
        <f t="shared" si="26"/>
        <v>0.97363962832087625</v>
      </c>
      <c r="AU39">
        <f t="shared" si="23"/>
        <v>-105.33385611835367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93.924223095872776</v>
      </c>
      <c r="AK40">
        <f t="shared" si="22"/>
        <v>50.517261618732995</v>
      </c>
      <c r="AL40">
        <f t="shared" si="8"/>
        <v>-6458.6660749868142</v>
      </c>
      <c r="AN40">
        <f t="shared" si="26"/>
        <v>0</v>
      </c>
      <c r="AO40">
        <f t="shared" si="26"/>
        <v>0</v>
      </c>
      <c r="AP40">
        <f t="shared" si="26"/>
        <v>-0.27426612798661926</v>
      </c>
      <c r="AQ40">
        <f t="shared" si="26"/>
        <v>-99.42260595871592</v>
      </c>
      <c r="AR40">
        <f t="shared" si="26"/>
        <v>-99.696872086702527</v>
      </c>
      <c r="AS40">
        <f t="shared" si="26"/>
        <v>1.4181127857101816</v>
      </c>
      <c r="AT40">
        <f t="shared" si="26"/>
        <v>0.76273374683617123</v>
      </c>
      <c r="AU40">
        <f t="shared" si="23"/>
        <v>-97.516025554156187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87.140557961515924</v>
      </c>
      <c r="AK41">
        <f t="shared" si="22"/>
        <v>43.942566002021906</v>
      </c>
      <c r="AL41">
        <f t="shared" si="8"/>
        <v>-6671.2307888940659</v>
      </c>
      <c r="AN41">
        <f t="shared" si="26"/>
        <v>0</v>
      </c>
      <c r="AO41">
        <f t="shared" si="26"/>
        <v>0</v>
      </c>
      <c r="AP41">
        <f t="shared" si="26"/>
        <v>-0.2241363895584271</v>
      </c>
      <c r="AQ41">
        <f t="shared" si="26"/>
        <v>-91.476385720154951</v>
      </c>
      <c r="AR41">
        <f t="shared" si="26"/>
        <v>-91.700522109713376</v>
      </c>
      <c r="AS41">
        <f t="shared" si="26"/>
        <v>1.1747230081367797</v>
      </c>
      <c r="AT41">
        <f t="shared" si="26"/>
        <v>0.59238022485398079</v>
      </c>
      <c r="AU41">
        <f t="shared" si="23"/>
        <v>-89.933418876722627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80.510271436940286</v>
      </c>
      <c r="AK42">
        <f t="shared" si="22"/>
        <v>37.842726944715785</v>
      </c>
      <c r="AL42">
        <f t="shared" si="8"/>
        <v>-6853.9359699321949</v>
      </c>
      <c r="AN42">
        <f t="shared" si="26"/>
        <v>0</v>
      </c>
      <c r="AO42">
        <f t="shared" si="26"/>
        <v>0</v>
      </c>
      <c r="AP42">
        <f t="shared" si="26"/>
        <v>-0.18137256187982595</v>
      </c>
      <c r="AQ42">
        <f t="shared" si="26"/>
        <v>-83.73998373856125</v>
      </c>
      <c r="AR42">
        <f t="shared" si="26"/>
        <v>-83.92135630044109</v>
      </c>
      <c r="AS42">
        <f t="shared" si="26"/>
        <v>0.96905495538270292</v>
      </c>
      <c r="AT42">
        <f t="shared" si="26"/>
        <v>0.45549072703964832</v>
      </c>
      <c r="AU42">
        <f t="shared" si="23"/>
        <v>-82.496810618018728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73.948810271405307</v>
      </c>
      <c r="AK43">
        <f t="shared" si="22"/>
        <v>32.20700794412997</v>
      </c>
      <c r="AL43">
        <f t="shared" si="8"/>
        <v>-7018.5937422986544</v>
      </c>
      <c r="AN43">
        <f t="shared" si="26"/>
        <v>0</v>
      </c>
      <c r="AO43">
        <f t="shared" si="26"/>
        <v>0</v>
      </c>
      <c r="AP43">
        <f t="shared" si="26"/>
        <v>-0.14503574754303566</v>
      </c>
      <c r="AQ43">
        <f t="shared" si="26"/>
        <v>-76.423209878695232</v>
      </c>
      <c r="AR43">
        <f t="shared" si="26"/>
        <v>-76.568245626238266</v>
      </c>
      <c r="AS43">
        <f t="shared" si="26"/>
        <v>0.79471293980758806</v>
      </c>
      <c r="AT43">
        <f t="shared" si="26"/>
        <v>0.34612221443112423</v>
      </c>
      <c r="AU43">
        <f t="shared" si="23"/>
        <v>-75.427410471999551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67.681090711591821</v>
      </c>
      <c r="AK44">
        <f t="shared" si="22"/>
        <v>27.030591225131595</v>
      </c>
      <c r="AL44">
        <f t="shared" si="8"/>
        <v>-7118.4679806406139</v>
      </c>
      <c r="AN44">
        <f t="shared" si="26"/>
        <v>0</v>
      </c>
      <c r="AO44">
        <f t="shared" si="26"/>
        <v>0</v>
      </c>
      <c r="AP44">
        <f t="shared" si="26"/>
        <v>-0.11438151277606876</v>
      </c>
      <c r="AQ44">
        <f t="shared" si="26"/>
        <v>-69.098641778608425</v>
      </c>
      <c r="AR44">
        <f t="shared" si="26"/>
        <v>-69.213023291384488</v>
      </c>
      <c r="AS44">
        <f t="shared" si="26"/>
        <v>0.64942412735272503</v>
      </c>
      <c r="AT44">
        <f t="shared" si="26"/>
        <v>0.25936813271838666</v>
      </c>
      <c r="AU44">
        <f t="shared" si="23"/>
        <v>-68.304231031313378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61.29317823655191</v>
      </c>
      <c r="AK45">
        <f t="shared" si="22"/>
        <v>22.292914875320168</v>
      </c>
      <c r="AL45">
        <f t="shared" si="8"/>
        <v>-7131.8035639817363</v>
      </c>
      <c r="AN45">
        <f t="shared" si="26"/>
        <v>0</v>
      </c>
      <c r="AO45">
        <f t="shared" si="26"/>
        <v>0</v>
      </c>
      <c r="AP45">
        <f t="shared" si="26"/>
        <v>-8.8759583928763458E-2</v>
      </c>
      <c r="AQ45">
        <f t="shared" si="26"/>
        <v>-61.727516286129408</v>
      </c>
      <c r="AR45">
        <f t="shared" si="26"/>
        <v>-61.816275870058163</v>
      </c>
      <c r="AS45">
        <f t="shared" si="26"/>
        <v>0.52511592511131688</v>
      </c>
      <c r="AT45">
        <f t="shared" si="26"/>
        <v>0.19098968196758559</v>
      </c>
      <c r="AU45">
        <f t="shared" si="23"/>
        <v>-61.100170262979262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54.758352409293252</v>
      </c>
      <c r="AK46">
        <f t="shared" si="22"/>
        <v>18.002392398761533</v>
      </c>
      <c r="AL46">
        <f t="shared" si="8"/>
        <v>-7045.6916751846338</v>
      </c>
      <c r="AN46">
        <f t="shared" si="26"/>
        <v>0</v>
      </c>
      <c r="AO46">
        <f t="shared" si="26"/>
        <v>0</v>
      </c>
      <c r="AP46">
        <f t="shared" si="26"/>
        <v>-6.7580329136570333E-2</v>
      </c>
      <c r="AQ46">
        <f t="shared" si="26"/>
        <v>-54.3840154308797</v>
      </c>
      <c r="AR46">
        <f t="shared" si="26"/>
        <v>-54.451595760016268</v>
      </c>
      <c r="AS46">
        <f t="shared" si="26"/>
        <v>0.41886627794281323</v>
      </c>
      <c r="AT46">
        <f t="shared" si="26"/>
        <v>0.13770675643731553</v>
      </c>
      <c r="AU46">
        <f t="shared" si="23"/>
        <v>-53.895022725636139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48.161547683704441</v>
      </c>
      <c r="AK47">
        <f t="shared" si="22"/>
        <v>14.169307730111006</v>
      </c>
      <c r="AL47">
        <f t="shared" si="8"/>
        <v>-6815.978444843854</v>
      </c>
      <c r="AN47">
        <f t="shared" si="26"/>
        <v>0</v>
      </c>
      <c r="AO47">
        <f t="shared" si="26"/>
        <v>0</v>
      </c>
      <c r="AP47">
        <f t="shared" si="26"/>
        <v>-5.0350779856294096E-2</v>
      </c>
      <c r="AQ47">
        <f t="shared" si="26"/>
        <v>-46.927019670335845</v>
      </c>
      <c r="AR47">
        <f t="shared" si="26"/>
        <v>-46.97737045019214</v>
      </c>
      <c r="AS47">
        <f t="shared" si="26"/>
        <v>0.32893299330217979</v>
      </c>
      <c r="AT47">
        <f t="shared" si="26"/>
        <v>9.6773318733320179E-2</v>
      </c>
      <c r="AU47">
        <f t="shared" si="23"/>
        <v>-46.551664138156646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41.37124489607227</v>
      </c>
      <c r="AK48">
        <f t="shared" si="22"/>
        <v>10.797999392251695</v>
      </c>
      <c r="AL48">
        <f t="shared" si="8"/>
        <v>-6437.9082991286905</v>
      </c>
      <c r="AN48">
        <f t="shared" si="26"/>
        <v>0</v>
      </c>
      <c r="AO48">
        <f t="shared" si="26"/>
        <v>0</v>
      </c>
      <c r="AP48">
        <f t="shared" si="26"/>
        <v>-3.6598485605213428E-2</v>
      </c>
      <c r="AQ48">
        <f t="shared" si="26"/>
        <v>-39.540036517375491</v>
      </c>
      <c r="AR48">
        <f t="shared" si="26"/>
        <v>-39.576635002980709</v>
      </c>
      <c r="AS48">
        <f t="shared" si="26"/>
        <v>0.25228275747360746</v>
      </c>
      <c r="AT48">
        <f t="shared" si="26"/>
        <v>6.5846436787649634E-2</v>
      </c>
      <c r="AU48">
        <f t="shared" si="23"/>
        <v>-39.258505808719448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34.579523326068738</v>
      </c>
      <c r="AK49">
        <f t="shared" si="22"/>
        <v>7.9020122495266349</v>
      </c>
      <c r="AL49">
        <f t="shared" si="8"/>
        <v>-5907.8543728762124</v>
      </c>
      <c r="AN49">
        <f t="shared" si="26"/>
        <v>0</v>
      </c>
      <c r="AO49">
        <f t="shared" si="26"/>
        <v>0</v>
      </c>
      <c r="AP49">
        <f t="shared" si="26"/>
        <v>-2.5876108267021389E-2</v>
      </c>
      <c r="AQ49">
        <f t="shared" si="26"/>
        <v>-32.371694152220229</v>
      </c>
      <c r="AR49">
        <f t="shared" si="26"/>
        <v>-32.39757026048725</v>
      </c>
      <c r="AS49">
        <f t="shared" si="26"/>
        <v>0.1882738308839364</v>
      </c>
      <c r="AT49">
        <f t="shared" si="26"/>
        <v>4.3023789075443838E-2</v>
      </c>
      <c r="AU49">
        <f t="shared" si="23"/>
        <v>-32.166272640527872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27.942664517124911</v>
      </c>
      <c r="AK50">
        <f t="shared" si="22"/>
        <v>5.4814456167018237</v>
      </c>
      <c r="AL50">
        <f t="shared" si="8"/>
        <v>-5258.8616295259289</v>
      </c>
      <c r="AN50">
        <f t="shared" si="26"/>
        <v>0</v>
      </c>
      <c r="AO50">
        <f t="shared" si="26"/>
        <v>0</v>
      </c>
      <c r="AP50">
        <f t="shared" si="26"/>
        <v>-1.7730693760289164E-2</v>
      </c>
      <c r="AQ50">
        <f t="shared" si="26"/>
        <v>-25.709688271550508</v>
      </c>
      <c r="AR50">
        <f t="shared" si="26"/>
        <v>-25.7274189653108</v>
      </c>
      <c r="AS50">
        <f t="shared" si="26"/>
        <v>0.13583783499290319</v>
      </c>
      <c r="AT50">
        <f t="shared" si="26"/>
        <v>2.6646982958543116E-2</v>
      </c>
      <c r="AU50">
        <f t="shared" si="23"/>
        <v>-25.564934147359352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21.755197525929717</v>
      </c>
      <c r="AK51">
        <f t="shared" si="22"/>
        <v>3.5254591005030793</v>
      </c>
      <c r="AL51">
        <f t="shared" si="8"/>
        <v>-4537.3138201398415</v>
      </c>
      <c r="AN51">
        <f t="shared" si="26"/>
        <v>0</v>
      </c>
      <c r="AO51">
        <f t="shared" si="26"/>
        <v>0</v>
      </c>
      <c r="AP51">
        <f t="shared" si="26"/>
        <v>-1.1714265614196565E-2</v>
      </c>
      <c r="AQ51">
        <f t="shared" si="26"/>
        <v>-19.792005958866596</v>
      </c>
      <c r="AR51">
        <f t="shared" si="26"/>
        <v>-19.803720224480795</v>
      </c>
      <c r="AS51">
        <f t="shared" si="26"/>
        <v>9.4427380611125697E-2</v>
      </c>
      <c r="AT51">
        <f t="shared" si="26"/>
        <v>1.5302084383071329E-2</v>
      </c>
      <c r="AU51">
        <f t="shared" si="23"/>
        <v>-19.693990759486599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16.261210650276574</v>
      </c>
      <c r="AK52">
        <f t="shared" si="22"/>
        <v>2.0025952736879993</v>
      </c>
      <c r="AL52">
        <f t="shared" si="8"/>
        <v>-3774.5497920505386</v>
      </c>
      <c r="AN52">
        <f t="shared" si="26"/>
        <v>0</v>
      </c>
      <c r="AO52">
        <f t="shared" si="26"/>
        <v>0</v>
      </c>
      <c r="AP52">
        <f t="shared" si="26"/>
        <v>-7.4163209725594337E-3</v>
      </c>
      <c r="AQ52">
        <f t="shared" si="26"/>
        <v>-14.69126548566086</v>
      </c>
      <c r="AR52">
        <f t="shared" si="26"/>
        <v>-14.698681806633418</v>
      </c>
      <c r="AS52">
        <f t="shared" si="26"/>
        <v>6.3018747155593982E-2</v>
      </c>
      <c r="AT52">
        <f t="shared" si="26"/>
        <v>7.7608640538326156E-3</v>
      </c>
      <c r="AU52">
        <f t="shared" si="23"/>
        <v>-14.627902195423994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11.538769674419774</v>
      </c>
      <c r="AK53">
        <f t="shared" si="22"/>
        <v>0.86431052816863896</v>
      </c>
      <c r="AL53">
        <f t="shared" si="8"/>
        <v>-3010.2010004546387</v>
      </c>
      <c r="AN53">
        <f t="shared" si="26"/>
        <v>0</v>
      </c>
      <c r="AO53">
        <f t="shared" si="26"/>
        <v>0</v>
      </c>
      <c r="AP53">
        <f t="shared" si="26"/>
        <v>-4.464639250273475E-3</v>
      </c>
      <c r="AQ53">
        <f t="shared" si="26"/>
        <v>-10.45429376128369</v>
      </c>
      <c r="AR53">
        <f t="shared" si="26"/>
        <v>-10.458758400533963</v>
      </c>
      <c r="AS53">
        <f t="shared" si="26"/>
        <v>3.9926236134083345E-2</v>
      </c>
      <c r="AT53">
        <f t="shared" si="26"/>
        <v>2.9906712079830677E-3</v>
      </c>
      <c r="AU53">
        <f t="shared" si="23"/>
        <v>-10.415841493191897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7.6395653583898628</v>
      </c>
      <c r="AK54">
        <f t="shared" si="22"/>
        <v>5.659665095925473E-2</v>
      </c>
      <c r="AL54">
        <f t="shared" si="8"/>
        <v>-2272.9676538656563</v>
      </c>
      <c r="AN54">
        <f t="shared" si="26"/>
        <v>0</v>
      </c>
      <c r="AO54">
        <f t="shared" si="26"/>
        <v>0</v>
      </c>
      <c r="AP54">
        <f t="shared" si="26"/>
        <v>-2.5377314369634655E-3</v>
      </c>
      <c r="AQ54">
        <f t="shared" si="26"/>
        <v>-7.0434537873734726</v>
      </c>
      <c r="AR54">
        <f t="shared" si="26"/>
        <v>-7.0459915188104372</v>
      </c>
      <c r="AS54">
        <f t="shared" si="26"/>
        <v>2.3602037419075319E-2</v>
      </c>
      <c r="AT54">
        <f t="shared" si="26"/>
        <v>1.748523916046726E-4</v>
      </c>
      <c r="AU54">
        <f t="shared" si="23"/>
        <v>-7.0222146289997562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4.5303034276468335</v>
      </c>
      <c r="AK55">
        <f t="shared" si="22"/>
        <v>-0.47817292412803569</v>
      </c>
      <c r="AL55">
        <f t="shared" si="8"/>
        <v>-1609.2917442212622</v>
      </c>
      <c r="AN55">
        <f t="shared" si="26"/>
        <v>0</v>
      </c>
      <c r="AO55">
        <f t="shared" si="26"/>
        <v>0</v>
      </c>
      <c r="AP55">
        <f t="shared" si="26"/>
        <v>-1.3533830218686775E-3</v>
      </c>
      <c r="AQ55">
        <f t="shared" si="26"/>
        <v>-4.4489515093790715</v>
      </c>
      <c r="AR55">
        <f t="shared" si="26"/>
        <v>-4.4503048924009398</v>
      </c>
      <c r="AS55">
        <f t="shared" si="26"/>
        <v>1.2496549448614443E-2</v>
      </c>
      <c r="AT55">
        <f t="shared" si="26"/>
        <v>-1.3190091319023212E-3</v>
      </c>
      <c r="AU55">
        <f t="shared" si="23"/>
        <v>-4.4391273520842276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2.2050672596231422</v>
      </c>
      <c r="AK56">
        <f t="shared" si="22"/>
        <v>-0.7952941640633141</v>
      </c>
      <c r="AL56">
        <f t="shared" si="8"/>
        <v>-979.35713951514879</v>
      </c>
      <c r="AN56">
        <f t="shared" si="26"/>
        <v>0</v>
      </c>
      <c r="AO56">
        <f t="shared" si="26"/>
        <v>0</v>
      </c>
      <c r="AP56">
        <f t="shared" si="26"/>
        <v>-7.1333262464619187E-4</v>
      </c>
      <c r="AQ56">
        <f t="shared" si="26"/>
        <v>-2.4148064823493569</v>
      </c>
      <c r="AR56">
        <f t="shared" si="26"/>
        <v>-2.4155198149740031</v>
      </c>
      <c r="AS56">
        <f t="shared" si="26"/>
        <v>5.4308353906350653E-3</v>
      </c>
      <c r="AT56">
        <f t="shared" si="26"/>
        <v>-1.9587210654511897E-3</v>
      </c>
      <c r="AU56">
        <f t="shared" si="23"/>
        <v>-2.4120477006488192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0.41133840221014495</v>
      </c>
      <c r="AK57">
        <f t="shared" si="22"/>
        <v>-0.94964887223693406</v>
      </c>
      <c r="AL57">
        <f t="shared" si="8"/>
        <v>-590.42087726893953</v>
      </c>
      <c r="AN57">
        <f t="shared" si="26"/>
        <v>0</v>
      </c>
      <c r="AO57">
        <f t="shared" si="26"/>
        <v>0</v>
      </c>
      <c r="AP57">
        <f t="shared" si="26"/>
        <v>-3.711780467987244E-4</v>
      </c>
      <c r="AQ57">
        <f t="shared" si="26"/>
        <v>-1.2967852052908868</v>
      </c>
      <c r="AR57">
        <f t="shared" si="26"/>
        <v>-1.2971563833376856</v>
      </c>
      <c r="AS57">
        <f t="shared" si="26"/>
        <v>9.0453636735581748E-4</v>
      </c>
      <c r="AT57">
        <f t="shared" si="26"/>
        <v>-2.0882853060675394E-3</v>
      </c>
      <c r="AU57">
        <f t="shared" si="23"/>
        <v>-1.2983401322763972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-0.49202558054770229</v>
      </c>
      <c r="AK58">
        <f t="shared" si="22"/>
        <v>-0.97844256039164423</v>
      </c>
      <c r="AL58">
        <f t="shared" si="8"/>
        <v>-352.25352172211262</v>
      </c>
      <c r="AN58">
        <f t="shared" si="26"/>
        <v>0</v>
      </c>
      <c r="AO58">
        <f t="shared" si="26"/>
        <v>0</v>
      </c>
      <c r="AP58">
        <f t="shared" si="26"/>
        <v>-1.9038747929915199E-4</v>
      </c>
      <c r="AQ58">
        <f t="shared" si="26"/>
        <v>-0.68853700676645879</v>
      </c>
      <c r="AR58">
        <f t="shared" si="26"/>
        <v>-0.68872739424575802</v>
      </c>
      <c r="AS58">
        <f t="shared" si="26"/>
        <v>-9.6604295028881277E-4</v>
      </c>
      <c r="AT58">
        <f t="shared" si="26"/>
        <v>-1.9210739748057556E-3</v>
      </c>
      <c r="AU58">
        <f t="shared" si="23"/>
        <v>-0.6916145111708526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-0.90861548058942176</v>
      </c>
      <c r="AK59">
        <f t="shared" si="22"/>
        <v>-0.94400076975330505</v>
      </c>
      <c r="AL59">
        <f t="shared" si="8"/>
        <v>-207.82265837766363</v>
      </c>
      <c r="AN59">
        <f t="shared" si="26"/>
        <v>0</v>
      </c>
      <c r="AO59">
        <f t="shared" si="26"/>
        <v>0</v>
      </c>
      <c r="AP59">
        <f t="shared" si="26"/>
        <v>-9.6093588901612537E-5</v>
      </c>
      <c r="AQ59">
        <f t="shared" si="26"/>
        <v>-0.36097671846586793</v>
      </c>
      <c r="AR59">
        <f t="shared" si="26"/>
        <v>-0.3610728120547696</v>
      </c>
      <c r="AS59">
        <f t="shared" si="26"/>
        <v>-1.5928352650921788E-3</v>
      </c>
      <c r="AT59">
        <f t="shared" si="26"/>
        <v>-1.6548669359692308E-3</v>
      </c>
      <c r="AU59">
        <f t="shared" si="23"/>
        <v>-0.36432051425583101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-1.0650522881018816</v>
      </c>
      <c r="AK60">
        <f t="shared" si="22"/>
        <v>-0.8803976861120455</v>
      </c>
      <c r="AL60">
        <f t="shared" si="8"/>
        <v>-120.87883663849948</v>
      </c>
      <c r="AN60">
        <f t="shared" si="26"/>
        <v>0</v>
      </c>
      <c r="AO60">
        <f t="shared" si="26"/>
        <v>0</v>
      </c>
      <c r="AP60">
        <f t="shared" si="26"/>
        <v>-4.771825913593422E-5</v>
      </c>
      <c r="AQ60">
        <f t="shared" si="26"/>
        <v>-0.18610804812656284</v>
      </c>
      <c r="AR60">
        <f t="shared" si="26"/>
        <v>-0.18615576638569878</v>
      </c>
      <c r="AS60">
        <f t="shared" si="26"/>
        <v>-1.6670308522542467E-3</v>
      </c>
      <c r="AT60">
        <f t="shared" si="26"/>
        <v>-1.3780075601899804E-3</v>
      </c>
      <c r="AU60">
        <f t="shared" si="23"/>
        <v>-0.189200804798143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-1.087132136308929</v>
      </c>
      <c r="AK61">
        <f t="shared" si="22"/>
        <v>-0.80584402594491378</v>
      </c>
      <c r="AL61">
        <f t="shared" si="8"/>
        <v>-69.541788212999563</v>
      </c>
      <c r="AN61">
        <f t="shared" si="26"/>
        <v>0</v>
      </c>
      <c r="AO61">
        <f t="shared" si="26"/>
        <v>0</v>
      </c>
      <c r="AP61">
        <f t="shared" si="26"/>
        <v>-2.3276220015753235E-5</v>
      </c>
      <c r="AQ61">
        <f t="shared" si="26"/>
        <v>-9.4516563066657372E-2</v>
      </c>
      <c r="AR61">
        <f t="shared" si="26"/>
        <v>-9.4539839286673116E-2</v>
      </c>
      <c r="AS61">
        <f t="shared" si="26"/>
        <v>-1.5192771954801944E-3</v>
      </c>
      <c r="AT61">
        <f t="shared" si="26"/>
        <v>-1.1261744647608778E-3</v>
      </c>
      <c r="AU61">
        <f t="shared" si="23"/>
        <v>-9.7185290946914166E-2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-1.0423050301793158</v>
      </c>
      <c r="AK62">
        <f t="shared" si="22"/>
        <v>-0.72974477640328872</v>
      </c>
      <c r="AL62">
        <f t="shared" si="8"/>
        <v>-39.589382541391572</v>
      </c>
      <c r="AN62">
        <f t="shared" si="26"/>
        <v>0</v>
      </c>
      <c r="AO62">
        <f t="shared" si="26"/>
        <v>0</v>
      </c>
      <c r="AP62">
        <f t="shared" si="26"/>
        <v>-1.1139230971320032E-5</v>
      </c>
      <c r="AQ62">
        <f t="shared" si="26"/>
        <v>-4.7176424677309224E-2</v>
      </c>
      <c r="AR62">
        <f t="shared" si="26"/>
        <v>-4.718756390828055E-2</v>
      </c>
      <c r="AS62">
        <f t="shared" si="26"/>
        <v>-1.3005633043558747E-3</v>
      </c>
      <c r="AT62">
        <f t="shared" si="26"/>
        <v>-9.1055809024755715E-4</v>
      </c>
      <c r="AU62">
        <f t="shared" si="23"/>
        <v>-4.9398685302883973E-2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-0.9678428550065945</v>
      </c>
      <c r="AK63">
        <f t="shared" si="22"/>
        <v>-0.65678342429073666</v>
      </c>
      <c r="AL63">
        <f t="shared" si="8"/>
        <v>-22.370542707300814</v>
      </c>
      <c r="AN63">
        <f t="shared" si="26"/>
        <v>0</v>
      </c>
      <c r="AO63">
        <f t="shared" si="26"/>
        <v>0</v>
      </c>
      <c r="AP63">
        <f t="shared" si="26"/>
        <v>-5.224783285351831E-6</v>
      </c>
      <c r="AQ63">
        <f t="shared" si="26"/>
        <v>-2.3107506169699914E-2</v>
      </c>
      <c r="AR63">
        <f t="shared" si="26"/>
        <v>-2.3112730952985265E-2</v>
      </c>
      <c r="AS63">
        <f t="shared" si="26"/>
        <v>-1.0782599838463395E-3</v>
      </c>
      <c r="AT63">
        <f t="shared" si="26"/>
        <v>-7.3171308834164817E-4</v>
      </c>
      <c r="AU63">
        <f t="shared" si="23"/>
        <v>-2.4922704025173253E-2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-0.88315970783378628</v>
      </c>
      <c r="AK64">
        <f t="shared" si="22"/>
        <v>-0.58903442444027498</v>
      </c>
      <c r="AL64">
        <f t="shared" si="8"/>
        <v>-12.638931393883038</v>
      </c>
      <c r="AN64">
        <f t="shared" si="26"/>
        <v>0</v>
      </c>
      <c r="AO64">
        <f t="shared" si="26"/>
        <v>0</v>
      </c>
      <c r="AP64">
        <f t="shared" si="26"/>
        <v>-2.3972604911537922E-6</v>
      </c>
      <c r="AQ64">
        <f t="shared" si="26"/>
        <v>-1.1105373671455648E-2</v>
      </c>
      <c r="AR64">
        <f t="shared" si="26"/>
        <v>-1.1107770931946802E-2</v>
      </c>
      <c r="AS64">
        <f t="shared" si="26"/>
        <v>-8.7849615345290955E-4</v>
      </c>
      <c r="AT64">
        <f t="shared" si="26"/>
        <v>-5.8592400845750383E-4</v>
      </c>
      <c r="AU64">
        <f t="shared" si="23"/>
        <v>-1.2572191093857215E-2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-0.79806178168880226</v>
      </c>
      <c r="AK65">
        <f t="shared" si="22"/>
        <v>-0.52721324489191002</v>
      </c>
      <c r="AL65">
        <f t="shared" si="8"/>
        <v>-7.2054798932074453</v>
      </c>
      <c r="AN65">
        <f t="shared" si="26"/>
        <v>0</v>
      </c>
      <c r="AO65">
        <f t="shared" si="26"/>
        <v>0</v>
      </c>
      <c r="AP65">
        <f t="shared" si="26"/>
        <v>-1.0747301572973019E-6</v>
      </c>
      <c r="AQ65">
        <f t="shared" si="26"/>
        <v>-5.2213844199521242E-3</v>
      </c>
      <c r="AR65">
        <f t="shared" si="26"/>
        <v>-5.2224591501094219E-3</v>
      </c>
      <c r="AS65">
        <f t="shared" si="26"/>
        <v>-7.087924908514725E-4</v>
      </c>
      <c r="AT65">
        <f t="shared" si="26"/>
        <v>-4.6824042653196445E-4</v>
      </c>
      <c r="AU65">
        <f t="shared" si="23"/>
        <v>-6.3994920674928582E-3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-0.71724929000884696</v>
      </c>
      <c r="AK66">
        <f t="shared" si="22"/>
        <v>-0.47134892017369384</v>
      </c>
      <c r="AL66">
        <f t="shared" si="8"/>
        <v>-4.2165418346290648</v>
      </c>
      <c r="AN66">
        <f t="shared" si="26"/>
        <v>0</v>
      </c>
      <c r="AO66">
        <f t="shared" si="26"/>
        <v>0</v>
      </c>
      <c r="AP66">
        <f t="shared" si="26"/>
        <v>-4.6985633179092282E-7</v>
      </c>
      <c r="AQ66">
        <f t="shared" si="26"/>
        <v>-2.4006418041004249E-3</v>
      </c>
      <c r="AR66">
        <f t="shared" si="26"/>
        <v>-2.4011116604322159E-3</v>
      </c>
      <c r="AS66">
        <f t="shared" si="26"/>
        <v>-5.6876740365064402E-4</v>
      </c>
      <c r="AT66">
        <f t="shared" si="26"/>
        <v>-3.7377227872532263E-4</v>
      </c>
      <c r="AU66">
        <f t="shared" si="23"/>
        <v>-3.3436513428081825E-3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250000</v>
      </c>
      <c r="S67">
        <f t="shared" ref="S67:S89" si="28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29">S67*Z67</f>
        <v>-5.3736442521080212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-1.521432482383787</v>
      </c>
      <c r="AI67">
        <f t="shared" ref="AI67:AI89" si="33">SUM(AE67:AH67)</f>
        <v>-1.521714787307701</v>
      </c>
      <c r="AJ67">
        <f t="shared" ref="AJ67:AJ89" si="34">AB67-AC67</f>
        <v>-0.6426624603644715</v>
      </c>
      <c r="AK67">
        <f t="shared" si="22"/>
        <v>-0.42114146987307455</v>
      </c>
      <c r="AL67">
        <f t="shared" ref="AL67:AL89" si="35">SUM(AI67:AK67)</f>
        <v>-2.5855187175452472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-1.0772071645417075E-3</v>
      </c>
      <c r="AR67">
        <f t="shared" si="36"/>
        <v>-1.0774070425449357E-3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-1.8306032760866649E-3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250000</v>
      </c>
      <c r="S68">
        <f t="shared" si="28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29"/>
        <v>-4.7987722609077679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-0.74385920117631688</v>
      </c>
      <c r="AI68">
        <f t="shared" si="33"/>
        <v>-0.74398991121075642</v>
      </c>
      <c r="AJ68">
        <f t="shared" si="34"/>
        <v>-0.57487199120025334</v>
      </c>
      <c r="AK68">
        <f t="shared" si="22"/>
        <v>-0.3761550976475615</v>
      </c>
      <c r="AL68">
        <f t="shared" si="35"/>
        <v>-1.6950170000585714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-4.7023967203095433E-4</v>
      </c>
      <c r="AR68">
        <f t="shared" si="36"/>
        <v>-4.7032230197440166E-4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-1.0715256824597732E-3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250000</v>
      </c>
      <c r="S69">
        <f t="shared" si="28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29"/>
        <v>-4.2850021448969455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-0.35359413698057701</v>
      </c>
      <c r="AI69">
        <f t="shared" si="33"/>
        <v>-0.35365282108727603</v>
      </c>
      <c r="AJ69">
        <f t="shared" si="34"/>
        <v>-0.51377011601082234</v>
      </c>
      <c r="AK69">
        <f t="shared" si="22"/>
        <v>-0.33591405826354376</v>
      </c>
      <c r="AL69">
        <f t="shared" si="35"/>
        <v>-1.2033369953616422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-1.9957932940284614E-4</v>
      </c>
      <c r="AR69">
        <f t="shared" si="36"/>
        <v>-1.9961245250483419E-4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-6.7920014916170515E-4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250000</v>
      </c>
      <c r="S70">
        <f t="shared" si="28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29"/>
        <v>-3.8260585495095154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-0.16290027225331855</v>
      </c>
      <c r="AI70">
        <f t="shared" si="33"/>
        <v>-0.16292578946449993</v>
      </c>
      <c r="AJ70">
        <f t="shared" si="34"/>
        <v>-0.45894359538743013</v>
      </c>
      <c r="AK70">
        <f t="shared" si="22"/>
        <v>-0.2999501501427862</v>
      </c>
      <c r="AL70">
        <f t="shared" si="35"/>
        <v>-0.92181953499471625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-8.209454331061269E-5</v>
      </c>
      <c r="AR70">
        <f t="shared" si="36"/>
        <v>-8.2107402858172174E-5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-4.6455633679059691E-4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250000</v>
      </c>
      <c r="S71">
        <f t="shared" si="28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29"/>
        <v>-3.4161913809127959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-7.2607455053211936E-2</v>
      </c>
      <c r="AI71">
        <f t="shared" si="33"/>
        <v>-7.2618195601270863E-2</v>
      </c>
      <c r="AJ71">
        <f t="shared" si="34"/>
        <v>-0.40986716859671946</v>
      </c>
      <c r="AK71">
        <f t="shared" si="22"/>
        <v>-0.26782409846566613</v>
      </c>
      <c r="AL71">
        <f t="shared" si="35"/>
        <v>-0.75030946266365639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-3.2670491874569514E-5</v>
      </c>
      <c r="AR71">
        <f t="shared" si="36"/>
        <v>-3.2675324697698085E-5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-3.3760967362649942E-4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250000</v>
      </c>
      <c r="S72">
        <f t="shared" si="28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29"/>
        <v>-3.0501979236010723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-3.1326316923844903E-2</v>
      </c>
      <c r="AI72">
        <f t="shared" si="33"/>
        <v>-3.1330684803038474E-2</v>
      </c>
      <c r="AJ72">
        <f t="shared" si="34"/>
        <v>-0.36599345731172361</v>
      </c>
      <c r="AK72">
        <f t="shared" ref="AK72:AK89" si="49">G72*SUM(AB72:AB72, AE72:AF72)</f>
        <v>-0.23913339666389574</v>
      </c>
      <c r="AL72">
        <f t="shared" si="35"/>
        <v>-0.63645753877865785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-1.2585363771857295E-5</v>
      </c>
      <c r="AR72">
        <f t="shared" si="36"/>
        <v>-1.2587118569546925E-5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-2.5569714021418541E-4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250000</v>
      </c>
      <c r="S73">
        <f t="shared" si="28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29"/>
        <v>-2.7234014662830601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-1.305601400420465E-2</v>
      </c>
      <c r="AI73">
        <f t="shared" si="33"/>
        <v>-1.3057727001805445E-2</v>
      </c>
      <c r="AJ73">
        <f t="shared" si="34"/>
        <v>-0.32679645731801221</v>
      </c>
      <c r="AK73">
        <f t="shared" si="49"/>
        <v>-0.21351385465207509</v>
      </c>
      <c r="AL73">
        <f t="shared" si="35"/>
        <v>-0.55336803897189279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-4.683268100702677E-6</v>
      </c>
      <c r="AR73">
        <f t="shared" si="36"/>
        <v>-4.6838825628974782E-6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-1.9849633157798801E-4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250000</v>
      </c>
      <c r="S74">
        <f t="shared" si="28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29"/>
        <v>-2.4316123614424252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-5.2457668549394021E-3</v>
      </c>
      <c r="AI74">
        <f t="shared" si="33"/>
        <v>-5.2464135691932014E-3</v>
      </c>
      <c r="AJ74">
        <f t="shared" si="34"/>
        <v>-0.29178910484063492</v>
      </c>
      <c r="AK74">
        <f t="shared" si="49"/>
        <v>-0.19063810263981423</v>
      </c>
      <c r="AL74">
        <f t="shared" si="35"/>
        <v>-0.48767362104964235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-1.6800777299934939E-6</v>
      </c>
      <c r="AR74">
        <f t="shared" si="36"/>
        <v>-1.6802848551375432E-6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-1.5618871613772001E-4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250000</v>
      </c>
      <c r="S75">
        <f t="shared" si="28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29"/>
        <v>-2.171083873565927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-2.0280199109903156E-3</v>
      </c>
      <c r="AI75">
        <f t="shared" si="33"/>
        <v>-2.028254554119379E-3</v>
      </c>
      <c r="AJ75">
        <f t="shared" si="34"/>
        <v>-0.26052848787649818</v>
      </c>
      <c r="AK75">
        <f t="shared" si="49"/>
        <v>-0.17021286530096977</v>
      </c>
      <c r="AL75">
        <f t="shared" si="35"/>
        <v>-0.43276960773158735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-5.7992867369095493E-7</v>
      </c>
      <c r="AR75">
        <f t="shared" si="36"/>
        <v>-5.7999577178890305E-7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-1.23753964773935E-4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250000</v>
      </c>
      <c r="S76">
        <f t="shared" si="28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29"/>
        <v>-1.9384682321068971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-7.5316313419746493E-4</v>
      </c>
      <c r="AI76">
        <f t="shared" si="33"/>
        <v>-7.5324479826839824E-4</v>
      </c>
      <c r="AJ76">
        <f t="shared" si="34"/>
        <v>-0.23261564145902991</v>
      </c>
      <c r="AK76">
        <f t="shared" si="49"/>
        <v>-0.15197587114961492</v>
      </c>
      <c r="AL76">
        <f t="shared" si="35"/>
        <v>-0.38534475740691321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-1.9229739415888251E-7</v>
      </c>
      <c r="AR76">
        <f t="shared" si="36"/>
        <v>-1.9231824460591562E-7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-9.8386112301014912E-5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250000</v>
      </c>
      <c r="S77">
        <f t="shared" si="28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29"/>
        <v>-1.7307753695938415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-2.6820857686443207E-4</v>
      </c>
      <c r="AI77">
        <f t="shared" si="33"/>
        <v>-2.6823578257928314E-4</v>
      </c>
      <c r="AJ77">
        <f t="shared" si="34"/>
        <v>-0.20769286251305563</v>
      </c>
      <c r="AK77">
        <f t="shared" si="49"/>
        <v>-0.1356927762474828</v>
      </c>
      <c r="AL77">
        <f t="shared" si="35"/>
        <v>-0.34365387454311769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-6.1141907567050269E-8</v>
      </c>
      <c r="AR77">
        <f t="shared" si="36"/>
        <v>-6.1148109491396474E-8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-7.8340721531043652E-5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250000</v>
      </c>
      <c r="S78">
        <f t="shared" si="28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29"/>
        <v>-1.5453352032264189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-9.1380229553507993E-5</v>
      </c>
      <c r="AI78">
        <f t="shared" si="33"/>
        <v>-9.1388887165299841E-5</v>
      </c>
      <c r="AJ78">
        <f t="shared" si="34"/>
        <v>-0.18544016636742255</v>
      </c>
      <c r="AK78">
        <f t="shared" si="49"/>
        <v>-0.12115427587156892</v>
      </c>
      <c r="AL78">
        <f t="shared" si="35"/>
        <v>-0.30668583112615677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-1.8599468948672024E-8</v>
      </c>
      <c r="AR78">
        <f t="shared" si="36"/>
        <v>-1.8601231113009746E-8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-6.242262271499893E-5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250000</v>
      </c>
      <c r="S79">
        <f t="shared" si="28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29"/>
        <v>-1.3797635901211289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-2.9722462020279891E-5</v>
      </c>
      <c r="AI79">
        <f t="shared" si="33"/>
        <v>-2.9725088563549771E-5</v>
      </c>
      <c r="AJ79">
        <f t="shared" si="34"/>
        <v>-0.16557161310529001</v>
      </c>
      <c r="AK79">
        <f t="shared" si="49"/>
        <v>-0.10817346422584934</v>
      </c>
      <c r="AL79">
        <f t="shared" si="35"/>
        <v>-0.27377480241970287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-5.4015084253436102E-9</v>
      </c>
      <c r="AR79">
        <f t="shared" si="36"/>
        <v>-5.4019857510642081E-9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-4.9753513047062234E-5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250000</v>
      </c>
      <c r="S80">
        <f t="shared" si="28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29"/>
        <v>-1.2319317815005313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-9.2435779310265786E-6</v>
      </c>
      <c r="AI80">
        <f t="shared" si="33"/>
        <v>-9.2443294932775531E-6</v>
      </c>
      <c r="AJ80">
        <f t="shared" si="34"/>
        <v>-0.14783180862059764</v>
      </c>
      <c r="AK80">
        <f t="shared" si="49"/>
        <v>-9.6583451308479035E-2</v>
      </c>
      <c r="AL80">
        <f t="shared" si="35"/>
        <v>-0.24442450425856996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-1.4998656583809635E-9</v>
      </c>
      <c r="AR80">
        <f t="shared" si="36"/>
        <v>-1.4999876070916015E-9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-3.9660391543159321E-5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250000</v>
      </c>
      <c r="S81">
        <f t="shared" si="28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29"/>
        <v>-1.0999390919092304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-2.7093954691888611E-6</v>
      </c>
      <c r="AI81">
        <f t="shared" si="33"/>
        <v>-2.7095976367234883E-6</v>
      </c>
      <c r="AJ81">
        <f t="shared" si="34"/>
        <v>-0.13199268959130084</v>
      </c>
      <c r="AK81">
        <f t="shared" si="49"/>
        <v>-8.6235224705037195E-2</v>
      </c>
      <c r="AL81">
        <f t="shared" si="35"/>
        <v>-0.21823062389397477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-3.925243760675896E-10</v>
      </c>
      <c r="AR81">
        <f t="shared" si="36"/>
        <v>-3.9255366514195804E-10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-3.1616218620336146E-5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250000</v>
      </c>
      <c r="S82">
        <f t="shared" si="28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29"/>
        <v>-0.98208847525607035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-7.4603208706380791E-7</v>
      </c>
      <c r="AI82">
        <f t="shared" si="33"/>
        <v>-7.4608302650567601E-7</v>
      </c>
      <c r="AJ82">
        <f t="shared" si="34"/>
        <v>-0.1178506166531601</v>
      </c>
      <c r="AK82">
        <f t="shared" si="49"/>
        <v>-7.6995736433646142E-2</v>
      </c>
      <c r="AL82">
        <f t="shared" si="35"/>
        <v>-0.19484709916983275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-9.6501422691901398E-11</v>
      </c>
      <c r="AR82">
        <f t="shared" si="36"/>
        <v>-9.6508011857027997E-11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-2.52040396161548E-5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250000</v>
      </c>
      <c r="S83">
        <f t="shared" si="28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29"/>
        <v>-0.87686471013321099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-1.9227787248985001E-7</v>
      </c>
      <c r="AI83">
        <f t="shared" si="33"/>
        <v>-1.9228984696280147E-7</v>
      </c>
      <c r="AJ83">
        <f t="shared" si="34"/>
        <v>-0.10522376512285936</v>
      </c>
      <c r="AK83">
        <f t="shared" si="49"/>
        <v>-6.8746193267924929E-2</v>
      </c>
      <c r="AL83">
        <f t="shared" si="35"/>
        <v>-0.17397015068063126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-2.2206877378796599E-11</v>
      </c>
      <c r="AR83">
        <f t="shared" si="36"/>
        <v>-2.2208260354638101E-11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-2.0092451376273079E-5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250000</v>
      </c>
      <c r="S84">
        <f t="shared" si="28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29"/>
        <v>-0.78291491978098859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-4.6201361230895865E-8</v>
      </c>
      <c r="AI84">
        <f t="shared" si="33"/>
        <v>-4.6203975686871633E-8</v>
      </c>
      <c r="AJ84">
        <f t="shared" si="34"/>
        <v>-9.3949790352222395E-2</v>
      </c>
      <c r="AK84">
        <f t="shared" si="49"/>
        <v>-6.1380529709324776E-2</v>
      </c>
      <c r="AL84">
        <f t="shared" si="35"/>
        <v>-0.15533036626552285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-4.7642543050467211E-12</v>
      </c>
      <c r="AR84">
        <f t="shared" si="36"/>
        <v>-4.7645239060456109E-12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-1.6017566289586393E-5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250000</v>
      </c>
      <c r="S85">
        <f t="shared" si="28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29"/>
        <v>-0.69903117838001227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-1.0305088940567032E-8</v>
      </c>
      <c r="AI85">
        <f t="shared" si="33"/>
        <v>-1.0305616234194928E-8</v>
      </c>
      <c r="AJ85">
        <f t="shared" si="34"/>
        <v>-8.3883741400976319E-2</v>
      </c>
      <c r="AK85">
        <f t="shared" si="49"/>
        <v>-5.4804044384669209E-2</v>
      </c>
      <c r="AL85">
        <f t="shared" si="35"/>
        <v>-0.13868779609126175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-9.4879827287105962E-13</v>
      </c>
      <c r="AR85">
        <f t="shared" si="36"/>
        <v>-9.4884682124228945E-13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-1.2769102931434026E-5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250000</v>
      </c>
      <c r="S86">
        <f t="shared" si="28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29"/>
        <v>-0.62413498069726425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-2.1222710352452104E-9</v>
      </c>
      <c r="AI86">
        <f t="shared" si="33"/>
        <v>-2.122368601729779E-9</v>
      </c>
      <c r="AJ86">
        <f t="shared" si="34"/>
        <v>-7.4896197682748022E-2</v>
      </c>
      <c r="AK86">
        <f t="shared" si="49"/>
        <v>-4.8932182486600861E-2</v>
      </c>
      <c r="AL86">
        <f t="shared" si="35"/>
        <v>-0.12382838229171748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-1.7446365442235202E-13</v>
      </c>
      <c r="AR86">
        <f t="shared" si="36"/>
        <v>-1.7447167498389403E-13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-1.0179450097110235E-5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250000</v>
      </c>
      <c r="S87">
        <f t="shared" si="28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29"/>
        <v>-0.55726337562270944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-4.008125610914807E-10</v>
      </c>
      <c r="AI87">
        <f t="shared" si="33"/>
        <v>-4.0082898939898514E-10</v>
      </c>
      <c r="AJ87">
        <f t="shared" si="34"/>
        <v>-6.6871605074554807E-2</v>
      </c>
      <c r="AK87">
        <f t="shared" si="49"/>
        <v>-4.3689448648808499E-2</v>
      </c>
      <c r="AL87">
        <f t="shared" si="35"/>
        <v>-0.1105610541241923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-2.9418967003935771E-14</v>
      </c>
      <c r="AR87">
        <f t="shared" si="36"/>
        <v>-2.9420172814040843E-14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-8.1149951846384499E-6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250000</v>
      </c>
      <c r="S88">
        <f t="shared" si="28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29"/>
        <v>-0.49755658537744485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-6.8856890321388655E-11</v>
      </c>
      <c r="AI88">
        <f t="shared" si="33"/>
        <v>-6.885938296775378E-11</v>
      </c>
      <c r="AJ88">
        <f t="shared" si="34"/>
        <v>-5.9706790245264596E-2</v>
      </c>
      <c r="AK88">
        <f t="shared" si="49"/>
        <v>-3.9008436293589667E-2</v>
      </c>
      <c r="AL88">
        <f t="shared" si="35"/>
        <v>-9.8715226607713646E-2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-4.5124819576383863E-15</v>
      </c>
      <c r="AR88">
        <f t="shared" si="36"/>
        <v>-4.5126453112504492E-15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-6.4692244586178269E-6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250000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-1.2463231825629147E-11</v>
      </c>
      <c r="AI89">
        <f t="shared" si="33"/>
        <v>-1.2463231825629147E-11</v>
      </c>
      <c r="AJ89">
        <f t="shared" si="34"/>
        <v>-0.49755658537744485</v>
      </c>
      <c r="AK89">
        <f t="shared" si="49"/>
        <v>-3.4828960976421144E-2</v>
      </c>
      <c r="AL89">
        <f t="shared" si="35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12496.572873503517</v>
      </c>
      <c r="AO91" s="8">
        <f t="shared" si="50"/>
        <v>-1249.6572873503519</v>
      </c>
      <c r="AP91" s="8">
        <f t="shared" si="50"/>
        <v>-2843.4813823408081</v>
      </c>
      <c r="AQ91" s="8">
        <f t="shared" si="50"/>
        <v>-7592.318273988144</v>
      </c>
      <c r="AR91" s="8">
        <f t="shared" si="50"/>
        <v>811.11592982421473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96.551349958680333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788C60-C59A-495B-B83D-54605892815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31121.779204103117</v>
      </c>
      <c r="K3">
        <v>1</v>
      </c>
      <c r="L3" s="2">
        <v>0</v>
      </c>
      <c r="O3">
        <f>$C$3</f>
        <v>31121.779204103117</v>
      </c>
      <c r="P3">
        <f>O3*C5</f>
        <v>3112.1779204103118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31121.779204103117</v>
      </c>
      <c r="AF3">
        <f t="shared" ref="AF3:AG34" si="4">-$Z3*P3</f>
        <v>-3112.1779204103118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25489.693079692806</v>
      </c>
      <c r="AJ3">
        <f t="shared" ref="AJ3:AJ66" si="7">AB3-AC3</f>
        <v>0</v>
      </c>
      <c r="AL3">
        <f t="shared" ref="AL3:AL66" si="8">SUM(AI3:AK3)</f>
        <v>25489.693079692806</v>
      </c>
      <c r="AN3">
        <f t="shared" ref="AN3:AU34" si="9">AE3*$K3</f>
        <v>31121.779204103117</v>
      </c>
      <c r="AO3">
        <f t="shared" si="9"/>
        <v>-3112.1779204103118</v>
      </c>
      <c r="AP3">
        <f t="shared" si="9"/>
        <v>-2519.9082039999998</v>
      </c>
      <c r="AQ3">
        <f t="shared" si="9"/>
        <v>0</v>
      </c>
      <c r="AR3">
        <f t="shared" si="9"/>
        <v>25489.693079692806</v>
      </c>
      <c r="AS3">
        <f t="shared" si="9"/>
        <v>0</v>
      </c>
      <c r="AT3">
        <f t="shared" si="9"/>
        <v>0</v>
      </c>
      <c r="AU3">
        <f t="shared" si="9"/>
        <v>25489.693079692806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-1079.0270646810895</v>
      </c>
      <c r="AK5">
        <f>G5*SUM(AB5, AE5:AF5)</f>
        <v>127.69473937099744</v>
      </c>
      <c r="AL5">
        <f t="shared" si="8"/>
        <v>-1631.0526632653073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-503.00019076257468</v>
      </c>
      <c r="AR5">
        <f t="shared" si="9"/>
        <v>-541.86889186480801</v>
      </c>
      <c r="AS5">
        <f t="shared" si="9"/>
        <v>-860.19376967561334</v>
      </c>
      <c r="AT5">
        <f t="shared" si="9"/>
        <v>101.79746442203239</v>
      </c>
      <c r="AU5">
        <f t="shared" si="9"/>
        <v>-1300.2651971183889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-951.24930098074765</v>
      </c>
      <c r="AK6">
        <f>G6*SUM(AB6, AE6:AF6)</f>
        <v>203.22663389867373</v>
      </c>
      <c r="AL6">
        <f t="shared" si="8"/>
        <v>-1445.8099552637066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-462.4065347713435</v>
      </c>
      <c r="AR6">
        <f t="shared" si="9"/>
        <v>-496.67120890297053</v>
      </c>
      <c r="AS6">
        <f t="shared" si="9"/>
        <v>-677.08046318441052</v>
      </c>
      <c r="AT6">
        <f t="shared" si="9"/>
        <v>144.65270383868332</v>
      </c>
      <c r="AU6">
        <f t="shared" si="9"/>
        <v>-1029.0989682486977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-836.03051142805452</v>
      </c>
      <c r="AK7">
        <f>G7*SUM(AB7, AE7:AF7)</f>
        <v>269.81408496732604</v>
      </c>
      <c r="AL7">
        <f t="shared" si="8"/>
        <v>-1285.3379384028276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-426.8125594652783</v>
      </c>
      <c r="AR7">
        <f t="shared" si="9"/>
        <v>-457.01472140901978</v>
      </c>
      <c r="AS7">
        <f t="shared" si="9"/>
        <v>-531.31250411056544</v>
      </c>
      <c r="AT7">
        <f t="shared" si="9"/>
        <v>171.47172880499289</v>
      </c>
      <c r="AU7">
        <f t="shared" si="9"/>
        <v>-816.85549671459228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-1302.1086051128552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-482.91450211569236</v>
      </c>
      <c r="AR8">
        <f t="shared" si="9"/>
        <v>-509.514473076255</v>
      </c>
      <c r="AS8">
        <f t="shared" si="9"/>
        <v>-415.64370789557483</v>
      </c>
      <c r="AT8">
        <f t="shared" si="9"/>
        <v>186.30678936851118</v>
      </c>
      <c r="AU8">
        <f t="shared" si="9"/>
        <v>-738.85139160331869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-552.19156149989794</v>
      </c>
      <c r="AK9">
        <f t="shared" si="22"/>
        <v>379.61165699218225</v>
      </c>
      <c r="AL9">
        <f t="shared" si="8"/>
        <v>-1261.9708153999995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-528.5125667678825</v>
      </c>
      <c r="AR9">
        <f t="shared" si="9"/>
        <v>-551.91933858574043</v>
      </c>
      <c r="AS9">
        <f t="shared" si="9"/>
        <v>-279.75742990734875</v>
      </c>
      <c r="AT9">
        <f t="shared" si="9"/>
        <v>192.32307939392982</v>
      </c>
      <c r="AU9">
        <f t="shared" si="9"/>
        <v>-639.35368909915951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-395.68927574603367</v>
      </c>
      <c r="AK10">
        <f t="shared" si="22"/>
        <v>418.26506629717511</v>
      </c>
      <c r="AL10">
        <f t="shared" si="8"/>
        <v>-1266.5751422057197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-562.56901231113886</v>
      </c>
      <c r="AR10">
        <f t="shared" si="9"/>
        <v>-583.14641288339055</v>
      </c>
      <c r="AS10">
        <f t="shared" si="9"/>
        <v>-178.98973340094204</v>
      </c>
      <c r="AT10">
        <f t="shared" si="9"/>
        <v>189.20187454236091</v>
      </c>
      <c r="AU10">
        <f t="shared" si="9"/>
        <v>-572.93427174197166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6448.3061088188642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-262.61120421914347</v>
      </c>
      <c r="AK11">
        <f t="shared" si="22"/>
        <v>445.96331559939745</v>
      </c>
      <c r="AL11">
        <f t="shared" si="8"/>
        <v>-1330.1669970468406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-593.21467376320072</v>
      </c>
      <c r="AR11">
        <f t="shared" si="9"/>
        <v>-611.28498311999181</v>
      </c>
      <c r="AS11">
        <f t="shared" si="9"/>
        <v>-106.064260863577</v>
      </c>
      <c r="AT11">
        <f t="shared" si="9"/>
        <v>180.11710346466683</v>
      </c>
      <c r="AU11">
        <f t="shared" si="9"/>
        <v>-537.23214051890204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-143.55337671026609</v>
      </c>
      <c r="AK12">
        <f t="shared" si="22"/>
        <v>464.34609989473751</v>
      </c>
      <c r="AL12">
        <f t="shared" si="8"/>
        <v>-1441.3011321657891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-619.57976241520771</v>
      </c>
      <c r="AR12">
        <f t="shared" si="9"/>
        <v>-635.42870919774543</v>
      </c>
      <c r="AS12">
        <f t="shared" si="9"/>
        <v>-51.766786761679164</v>
      </c>
      <c r="AT12">
        <f t="shared" si="9"/>
        <v>167.44785868314037</v>
      </c>
      <c r="AU12">
        <f t="shared" si="9"/>
        <v>-519.74763727628419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-38.248854078959994</v>
      </c>
      <c r="AK13">
        <f t="shared" si="22"/>
        <v>474.39483626445616</v>
      </c>
      <c r="AL13">
        <f t="shared" si="8"/>
        <v>-1592.0910557877598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-639.15653810886147</v>
      </c>
      <c r="AR13">
        <f t="shared" si="9"/>
        <v>-653.03804368937574</v>
      </c>
      <c r="AS13">
        <f t="shared" si="9"/>
        <v>-12.315107343687995</v>
      </c>
      <c r="AT13">
        <f t="shared" si="9"/>
        <v>152.74244085398024</v>
      </c>
      <c r="AU13">
        <f t="shared" si="9"/>
        <v>-512.61071017908341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51.809559096212979</v>
      </c>
      <c r="AK14">
        <f t="shared" si="22"/>
        <v>477.07225604998337</v>
      </c>
      <c r="AL14">
        <f t="shared" si="8"/>
        <v>-1792.0660000115022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-655.07779187955407</v>
      </c>
      <c r="AR14">
        <f t="shared" si="9"/>
        <v>-667.21703571823991</v>
      </c>
      <c r="AS14">
        <f t="shared" si="9"/>
        <v>14.894010204057704</v>
      </c>
      <c r="AT14">
        <f t="shared" si="9"/>
        <v>137.14687354289143</v>
      </c>
      <c r="AU14">
        <f t="shared" si="9"/>
        <v>-515.17615197129078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130.66084633254832</v>
      </c>
      <c r="AK15">
        <f t="shared" si="22"/>
        <v>473.44558691324846</v>
      </c>
      <c r="AL15">
        <f t="shared" si="8"/>
        <v>-2036.7434656046016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-667.24361750119488</v>
      </c>
      <c r="AR15">
        <f t="shared" si="9"/>
        <v>-677.84039324224727</v>
      </c>
      <c r="AS15">
        <f t="shared" si="9"/>
        <v>33.537384876730037</v>
      </c>
      <c r="AT15">
        <f t="shared" si="9"/>
        <v>121.52169002554231</v>
      </c>
      <c r="AU15">
        <f t="shared" si="9"/>
        <v>-522.78131833997486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199.01420183422215</v>
      </c>
      <c r="AK16">
        <f t="shared" si="22"/>
        <v>464.29932766997007</v>
      </c>
      <c r="AL16">
        <f t="shared" si="8"/>
        <v>-2293.4201877929695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-668.37393703595421</v>
      </c>
      <c r="AR16">
        <f t="shared" si="9"/>
        <v>-677.60705509108448</v>
      </c>
      <c r="AS16">
        <f t="shared" si="9"/>
        <v>45.608918529688736</v>
      </c>
      <c r="AT16">
        <f t="shared" si="9"/>
        <v>106.40542239658143</v>
      </c>
      <c r="AU16">
        <f t="shared" si="9"/>
        <v>-525.59271416481431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250.3119587618703</v>
      </c>
      <c r="AK17">
        <f t="shared" si="22"/>
        <v>450.36833354157449</v>
      </c>
      <c r="AL17">
        <f t="shared" si="8"/>
        <v>-2576.1928982409522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-662.48425821461183</v>
      </c>
      <c r="AR17">
        <f t="shared" si="9"/>
        <v>-670.51317821527141</v>
      </c>
      <c r="AS17">
        <f t="shared" si="9"/>
        <v>51.218786097373595</v>
      </c>
      <c r="AT17">
        <f t="shared" si="9"/>
        <v>92.154284017413573</v>
      </c>
      <c r="AU17">
        <f t="shared" si="9"/>
        <v>-527.14010810048433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289.21463475561177</v>
      </c>
      <c r="AK18">
        <f t="shared" si="22"/>
        <v>432.8464964282436</v>
      </c>
      <c r="AL18">
        <f t="shared" si="8"/>
        <v>-2889.3270793569054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-652.82069639238512</v>
      </c>
      <c r="AR18">
        <f t="shared" si="9"/>
        <v>-659.78712403940403</v>
      </c>
      <c r="AS18">
        <f t="shared" si="9"/>
        <v>52.838432472741225</v>
      </c>
      <c r="AT18">
        <f t="shared" si="9"/>
        <v>79.079436598747705</v>
      </c>
      <c r="AU18">
        <f t="shared" si="9"/>
        <v>-527.86925496791514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319.54424687541632</v>
      </c>
      <c r="AK19">
        <f t="shared" si="22"/>
        <v>412.60147199535078</v>
      </c>
      <c r="AL19">
        <f t="shared" si="8"/>
        <v>-3265.6145100355284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-646.09268628845507</v>
      </c>
      <c r="AR19">
        <f t="shared" si="9"/>
        <v>-652.12129218918733</v>
      </c>
      <c r="AS19">
        <f t="shared" si="9"/>
        <v>52.124588582698983</v>
      </c>
      <c r="AT19">
        <f t="shared" si="9"/>
        <v>67.30423779076412</v>
      </c>
      <c r="AU19">
        <f t="shared" si="9"/>
        <v>-532.69246581572418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348.524427791167</v>
      </c>
      <c r="AK20">
        <f t="shared" si="22"/>
        <v>390.2333747140716</v>
      </c>
      <c r="AL20">
        <f t="shared" si="8"/>
        <v>-3640.6339816101049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-632.6312993356745</v>
      </c>
      <c r="AR20">
        <f t="shared" si="9"/>
        <v>-637.83363007734738</v>
      </c>
      <c r="AS20">
        <f t="shared" si="9"/>
        <v>50.760610584096462</v>
      </c>
      <c r="AT20">
        <f t="shared" si="9"/>
        <v>56.835282669620696</v>
      </c>
      <c r="AU20">
        <f t="shared" si="9"/>
        <v>-530.23773682363026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366.94535424880814</v>
      </c>
      <c r="AK21">
        <f t="shared" si="22"/>
        <v>365.8366647686899</v>
      </c>
      <c r="AL21">
        <f t="shared" si="8"/>
        <v>-3985.6109221652459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-609.10121554588989</v>
      </c>
      <c r="AR21">
        <f t="shared" si="9"/>
        <v>-613.5778840833666</v>
      </c>
      <c r="AS21">
        <f t="shared" si="9"/>
        <v>47.717423461931432</v>
      </c>
      <c r="AT21">
        <f t="shared" si="9"/>
        <v>47.573249936369585</v>
      </c>
      <c r="AU21">
        <f t="shared" si="9"/>
        <v>-518.28721068506559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371.88162171833119</v>
      </c>
      <c r="AK22">
        <f t="shared" si="22"/>
        <v>340.15048997127332</v>
      </c>
      <c r="AL22">
        <f t="shared" si="8"/>
        <v>-4350.5486086584197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-583.95966689522947</v>
      </c>
      <c r="AR22">
        <f t="shared" si="9"/>
        <v>-587.79993018694142</v>
      </c>
      <c r="AS22">
        <f t="shared" si="9"/>
        <v>43.1779764824796</v>
      </c>
      <c r="AT22">
        <f t="shared" si="9"/>
        <v>39.493777048244986</v>
      </c>
      <c r="AU22">
        <f t="shared" si="9"/>
        <v>-505.12817665621679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372.15645812062303</v>
      </c>
      <c r="AK23">
        <f t="shared" si="22"/>
        <v>314.11877645099014</v>
      </c>
      <c r="AL23">
        <f t="shared" si="8"/>
        <v>-4704.0759262975398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-555.51685242136978</v>
      </c>
      <c r="AR23">
        <f t="shared" si="9"/>
        <v>-558.80026749623812</v>
      </c>
      <c r="AS23">
        <f t="shared" si="9"/>
        <v>38.58025611725165</v>
      </c>
      <c r="AT23">
        <f t="shared" si="9"/>
        <v>32.563677405778044</v>
      </c>
      <c r="AU23">
        <f t="shared" si="9"/>
        <v>-487.6563339732084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366.40684458689884</v>
      </c>
      <c r="AK24">
        <f t="shared" si="22"/>
        <v>288.06782438254652</v>
      </c>
      <c r="AL24">
        <f t="shared" si="8"/>
        <v>-5068.4671731577346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-526.91635344401061</v>
      </c>
      <c r="AR24">
        <f t="shared" si="9"/>
        <v>-529.71327456985716</v>
      </c>
      <c r="AS24">
        <f t="shared" si="9"/>
        <v>33.91447525155921</v>
      </c>
      <c r="AT24">
        <f t="shared" si="9"/>
        <v>26.663445962116455</v>
      </c>
      <c r="AU24">
        <f t="shared" si="9"/>
        <v>-469.1353533561815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358.06813216323462</v>
      </c>
      <c r="AK25">
        <f t="shared" si="22"/>
        <v>262.4193452614636</v>
      </c>
      <c r="AL25">
        <f t="shared" si="8"/>
        <v>-5456.936703374995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-499.88128899880564</v>
      </c>
      <c r="AR25">
        <f t="shared" si="9"/>
        <v>-502.2535912361738</v>
      </c>
      <c r="AS25">
        <f t="shared" si="9"/>
        <v>29.591649346178968</v>
      </c>
      <c r="AT25">
        <f t="shared" si="9"/>
        <v>21.686993477238669</v>
      </c>
      <c r="AU25">
        <f t="shared" si="9"/>
        <v>-450.97494841275613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349.12394856954052</v>
      </c>
      <c r="AK26">
        <f t="shared" si="22"/>
        <v>237.35457601003719</v>
      </c>
      <c r="AL26">
        <f t="shared" si="8"/>
        <v>-5814.1321659901068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-470.28508962951918</v>
      </c>
      <c r="AR26">
        <f t="shared" si="9"/>
        <v>-472.28797833926694</v>
      </c>
      <c r="AS26">
        <f t="shared" si="9"/>
        <v>25.761142464525488</v>
      </c>
      <c r="AT26">
        <f t="shared" si="9"/>
        <v>17.513908949112626</v>
      </c>
      <c r="AU26">
        <f t="shared" si="9"/>
        <v>-429.01292692562885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335.68032138910485</v>
      </c>
      <c r="AK27">
        <f t="shared" si="22"/>
        <v>212.91589961016936</v>
      </c>
      <c r="AL27">
        <f t="shared" si="8"/>
        <v>-6133.7821131883311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-438.56644269266314</v>
      </c>
      <c r="AR27">
        <f t="shared" si="9"/>
        <v>-440.24913996006234</v>
      </c>
      <c r="AS27">
        <f t="shared" si="9"/>
        <v>22.115325622465985</v>
      </c>
      <c r="AT27">
        <f t="shared" si="9"/>
        <v>14.027347300532</v>
      </c>
      <c r="AU27">
        <f t="shared" si="9"/>
        <v>-404.10646703706431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318.38361390657747</v>
      </c>
      <c r="AK28">
        <f t="shared" si="22"/>
        <v>189.418277112932</v>
      </c>
      <c r="AL28">
        <f t="shared" si="8"/>
        <v>-6447.6803340719243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-407.73862667892155</v>
      </c>
      <c r="AR28">
        <f t="shared" si="9"/>
        <v>-409.14446314530471</v>
      </c>
      <c r="AS28">
        <f t="shared" si="9"/>
        <v>18.728376922040976</v>
      </c>
      <c r="AT28">
        <f t="shared" si="9"/>
        <v>11.14220938121373</v>
      </c>
      <c r="AU28">
        <f t="shared" si="9"/>
        <v>-379.27387684205002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300.43252954848867</v>
      </c>
      <c r="AK29">
        <f t="shared" si="22"/>
        <v>167.13142413947159</v>
      </c>
      <c r="AL29">
        <f t="shared" si="8"/>
        <v>-6745.3320790915823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-377.66001089861351</v>
      </c>
      <c r="AR29">
        <f t="shared" si="9"/>
        <v>-378.82713791582603</v>
      </c>
      <c r="AS29">
        <f t="shared" si="9"/>
        <v>15.778959628481919</v>
      </c>
      <c r="AT29">
        <f t="shared" si="9"/>
        <v>8.7778776755989831</v>
      </c>
      <c r="AU29">
        <f t="shared" si="9"/>
        <v>-354.27030061174514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281.8509956035839</v>
      </c>
      <c r="AK30">
        <f t="shared" si="22"/>
        <v>146.10114707107738</v>
      </c>
      <c r="AL30">
        <f t="shared" si="8"/>
        <v>-7028.5239222961045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-348.69893855415853</v>
      </c>
      <c r="AR30">
        <f t="shared" si="9"/>
        <v>-349.66085568344806</v>
      </c>
      <c r="AS30">
        <f t="shared" si="9"/>
        <v>13.217002165535321</v>
      </c>
      <c r="AT30">
        <f t="shared" si="9"/>
        <v>6.8512058050046862</v>
      </c>
      <c r="AU30">
        <f t="shared" si="9"/>
        <v>-329.59264771290805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263.15517489788181</v>
      </c>
      <c r="AK31">
        <f t="shared" si="22"/>
        <v>126.3715773788265</v>
      </c>
      <c r="AL31">
        <f t="shared" si="8"/>
        <v>-7291.9005785744484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-320.82963724199686</v>
      </c>
      <c r="AR31">
        <f t="shared" si="9"/>
        <v>-321.61573734847406</v>
      </c>
      <c r="AS31">
        <f t="shared" si="9"/>
        <v>11.018114468378466</v>
      </c>
      <c r="AT31">
        <f t="shared" si="9"/>
        <v>5.2910854048367968</v>
      </c>
      <c r="AU31">
        <f t="shared" si="9"/>
        <v>-305.30653747525878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244.45127683460737</v>
      </c>
      <c r="AK32">
        <f t="shared" si="22"/>
        <v>107.95071513597478</v>
      </c>
      <c r="AL32">
        <f t="shared" si="8"/>
        <v>-7520.9675299159862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-293.69621890924674</v>
      </c>
      <c r="AR32">
        <f t="shared" si="9"/>
        <v>-294.33233600958312</v>
      </c>
      <c r="AS32">
        <f t="shared" si="9"/>
        <v>9.1383892437980077</v>
      </c>
      <c r="AT32">
        <f t="shared" si="9"/>
        <v>4.0355512429020575</v>
      </c>
      <c r="AU32">
        <f t="shared" si="9"/>
        <v>-281.15839552288304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225.50125425979172</v>
      </c>
      <c r="AK33">
        <f t="shared" si="22"/>
        <v>90.839125757552253</v>
      </c>
      <c r="AL33">
        <f t="shared" si="8"/>
        <v>-7729.1933458163294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-268.03453710183658</v>
      </c>
      <c r="AR33">
        <f t="shared" si="9"/>
        <v>-268.54321227417779</v>
      </c>
      <c r="AS33">
        <f t="shared" si="9"/>
        <v>7.5267636995090381</v>
      </c>
      <c r="AT33">
        <f t="shared" si="9"/>
        <v>3.0320214248537467</v>
      </c>
      <c r="AU33">
        <f t="shared" si="9"/>
        <v>-257.98442714981502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207.14617580768061</v>
      </c>
      <c r="AK34">
        <f t="shared" si="22"/>
        <v>75.054037959366838</v>
      </c>
      <c r="AL34">
        <f t="shared" si="8"/>
        <v>-7863.1920913030062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-242.3455190235087</v>
      </c>
      <c r="AR34">
        <f t="shared" si="9"/>
        <v>-242.74668243811277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-234.33663131845861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187.98091072515479</v>
      </c>
      <c r="AK35">
        <f t="shared" si="22"/>
        <v>60.553805652829197</v>
      </c>
      <c r="AL35">
        <f t="shared" si="8"/>
        <v>-7899.3531971711509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-216.49321299720896</v>
      </c>
      <c r="AR35">
        <f t="shared" si="26"/>
        <v>-216.80451415858991</v>
      </c>
      <c r="AS35">
        <f t="shared" si="26"/>
        <v>5.0019232533973268</v>
      </c>
      <c r="AT35">
        <f t="shared" si="26"/>
        <v>1.6112566292405881</v>
      </c>
      <c r="AU35">
        <f t="shared" si="23"/>
        <v>-210.19133427595199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167.9533841593925</v>
      </c>
      <c r="AK36">
        <f t="shared" si="22"/>
        <v>47.39514190206836</v>
      </c>
      <c r="AL36">
        <f t="shared" si="8"/>
        <v>-7823.0742331323709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-190.73779320303848</v>
      </c>
      <c r="AR36">
        <f t="shared" si="26"/>
        <v>-190.9748136352614</v>
      </c>
      <c r="AS36">
        <f t="shared" si="26"/>
        <v>3.9901939970209046</v>
      </c>
      <c r="AT36">
        <f t="shared" si="26"/>
        <v>1.1260017870560493</v>
      </c>
      <c r="AU36">
        <f t="shared" si="23"/>
        <v>-185.85861785118442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147.39866031213182</v>
      </c>
      <c r="AK37">
        <f t="shared" si="22"/>
        <v>35.63840501091088</v>
      </c>
      <c r="AL37">
        <f t="shared" si="8"/>
        <v>-7584.2070998100626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-164.58431953947127</v>
      </c>
      <c r="AR37">
        <f t="shared" si="26"/>
        <v>-164.76091180761753</v>
      </c>
      <c r="AS37">
        <f t="shared" si="26"/>
        <v>3.1266607764521011</v>
      </c>
      <c r="AT37">
        <f t="shared" si="26"/>
        <v>0.75597161362909449</v>
      </c>
      <c r="AU37">
        <f t="shared" si="23"/>
        <v>-160.87827941753633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125.88866517258987</v>
      </c>
      <c r="AK38">
        <f t="shared" si="22"/>
        <v>25.320498789061652</v>
      </c>
      <c r="AL38">
        <f t="shared" si="8"/>
        <v>-7177.6291784023351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-138.67639689233894</v>
      </c>
      <c r="AR38">
        <f t="shared" si="26"/>
        <v>-138.80475656426836</v>
      </c>
      <c r="AS38">
        <f t="shared" si="26"/>
        <v>2.384272200749026</v>
      </c>
      <c r="AT38">
        <f t="shared" si="26"/>
        <v>0.47955835649772088</v>
      </c>
      <c r="AU38">
        <f t="shared" si="23"/>
        <v>-135.9409260070216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104.12670549333791</v>
      </c>
      <c r="AK39">
        <f t="shared" si="22"/>
        <v>16.508292226980362</v>
      </c>
      <c r="AL39">
        <f t="shared" si="8"/>
        <v>-6598.7068998260647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-113.53529995749922</v>
      </c>
      <c r="AR39">
        <f t="shared" si="26"/>
        <v>-113.62605367894533</v>
      </c>
      <c r="AS39">
        <f t="shared" si="26"/>
        <v>1.7608133070469454</v>
      </c>
      <c r="AT39">
        <f t="shared" si="26"/>
        <v>0.27916009146900805</v>
      </c>
      <c r="AU39">
        <f t="shared" si="23"/>
        <v>-111.58608028042937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82.687361208390996</v>
      </c>
      <c r="AK40">
        <f t="shared" si="22"/>
        <v>9.2194228424467077</v>
      </c>
      <c r="AL40">
        <f t="shared" si="8"/>
        <v>-5884.3402466038433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-90.17004658448154</v>
      </c>
      <c r="AR40">
        <f t="shared" si="26"/>
        <v>-90.232232382514326</v>
      </c>
      <c r="AS40">
        <f t="shared" si="26"/>
        <v>1.2484532773463848</v>
      </c>
      <c r="AT40">
        <f t="shared" si="26"/>
        <v>0.13919924997832309</v>
      </c>
      <c r="AU40">
        <f t="shared" si="23"/>
        <v>-88.844579855189608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62.627244129920818</v>
      </c>
      <c r="AK41">
        <f t="shared" si="22"/>
        <v>3.4313075578593364</v>
      </c>
      <c r="AL41">
        <f t="shared" si="8"/>
        <v>-5086.1938086711516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-69.415314587309382</v>
      </c>
      <c r="AR41">
        <f t="shared" si="26"/>
        <v>-69.456399328010178</v>
      </c>
      <c r="AS41">
        <f t="shared" si="26"/>
        <v>0.84426432807680418</v>
      </c>
      <c r="AT41">
        <f t="shared" si="26"/>
        <v>4.6256714789353698E-2</v>
      </c>
      <c r="AU41">
        <f t="shared" si="23"/>
        <v>-68.565878285144024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44.823526681451455</v>
      </c>
      <c r="AK42">
        <f t="shared" si="22"/>
        <v>-0.95259953123512109</v>
      </c>
      <c r="AL42">
        <f t="shared" si="8"/>
        <v>-4239.1160689712515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-51.525793671053883</v>
      </c>
      <c r="AR42">
        <f t="shared" si="26"/>
        <v>-51.551804488474843</v>
      </c>
      <c r="AS42">
        <f t="shared" si="26"/>
        <v>0.53951452247196763</v>
      </c>
      <c r="AT42">
        <f t="shared" si="26"/>
        <v>-1.1465882300020181E-2</v>
      </c>
      <c r="AU42">
        <f t="shared" si="23"/>
        <v>-51.023755848302891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29.568840183680663</v>
      </c>
      <c r="AK43">
        <f t="shared" si="22"/>
        <v>-4.0902463989367233</v>
      </c>
      <c r="AL43">
        <f t="shared" si="8"/>
        <v>-3387.7590034417835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-36.66571704433796</v>
      </c>
      <c r="AR43">
        <f t="shared" si="26"/>
        <v>-36.681375605613688</v>
      </c>
      <c r="AS43">
        <f t="shared" si="26"/>
        <v>0.31777035793853936</v>
      </c>
      <c r="AT43">
        <f t="shared" si="26"/>
        <v>-4.3957052565230283E-2</v>
      </c>
      <c r="AU43">
        <f t="shared" si="23"/>
        <v>-36.407562300240386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17.061294287754862</v>
      </c>
      <c r="AK44">
        <f t="shared" si="22"/>
        <v>-6.1600652117943699</v>
      </c>
      <c r="AL44">
        <f t="shared" si="8"/>
        <v>-2564.5096667123016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-24.703082721772986</v>
      </c>
      <c r="AR44">
        <f t="shared" si="26"/>
        <v>-24.711983154927719</v>
      </c>
      <c r="AS44">
        <f t="shared" si="26"/>
        <v>0.16370918432074774</v>
      </c>
      <c r="AT44">
        <f t="shared" si="26"/>
        <v>-5.9108015732971461E-2</v>
      </c>
      <c r="AU44">
        <f t="shared" si="23"/>
        <v>-24.607381986339945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7.1991338319666198</v>
      </c>
      <c r="AK45">
        <f t="shared" si="22"/>
        <v>-7.3543558119372108</v>
      </c>
      <c r="AL45">
        <f t="shared" si="8"/>
        <v>-1822.0034771667297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-15.603540603668975</v>
      </c>
      <c r="AR45">
        <f t="shared" si="26"/>
        <v>-15.608287242711798</v>
      </c>
      <c r="AS45">
        <f t="shared" si="26"/>
        <v>6.1677007636698457E-2</v>
      </c>
      <c r="AT45">
        <f t="shared" si="26"/>
        <v>-6.3006838067342683E-2</v>
      </c>
      <c r="AU45">
        <f t="shared" si="23"/>
        <v>-15.609617073142442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-2.4985190801032786E-2</v>
      </c>
      <c r="AK46">
        <f t="shared" si="22"/>
        <v>-7.8582951801748742</v>
      </c>
      <c r="AL46">
        <f t="shared" si="8"/>
        <v>-1115.4019665466274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-8.4693058393437237</v>
      </c>
      <c r="AR46">
        <f t="shared" si="26"/>
        <v>-8.4718076680440646</v>
      </c>
      <c r="AS46">
        <f t="shared" si="26"/>
        <v>-1.9112068596029353E-4</v>
      </c>
      <c r="AT46">
        <f t="shared" si="26"/>
        <v>-6.0110918394563902E-2</v>
      </c>
      <c r="AU46">
        <f t="shared" si="23"/>
        <v>-8.5321097071245884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-5.4847350485758994</v>
      </c>
      <c r="AK47">
        <f t="shared" si="22"/>
        <v>-7.8565462168188018</v>
      </c>
      <c r="AL47">
        <f t="shared" si="8"/>
        <v>-679.45874197786338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-4.5481369177291011</v>
      </c>
      <c r="AR47">
        <f t="shared" si="26"/>
        <v>-4.5494387282146063</v>
      </c>
      <c r="AS47">
        <f t="shared" si="26"/>
        <v>-3.7459558584905517E-2</v>
      </c>
      <c r="AT47">
        <f t="shared" si="26"/>
        <v>-5.3658517809416675E-2</v>
      </c>
      <c r="AU47">
        <f t="shared" si="23"/>
        <v>-4.6405568046089289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-7.9108281607705635</v>
      </c>
      <c r="AK48">
        <f t="shared" si="22"/>
        <v>-7.4726147634184885</v>
      </c>
      <c r="AL48">
        <f t="shared" si="8"/>
        <v>-411.50078909439901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-2.4148645179791135</v>
      </c>
      <c r="AR48">
        <f t="shared" si="26"/>
        <v>-2.4155322525582412</v>
      </c>
      <c r="AS48">
        <f t="shared" si="26"/>
        <v>-4.8240403384345328E-2</v>
      </c>
      <c r="AT48">
        <f t="shared" si="26"/>
        <v>-4.5568168489708287E-2</v>
      </c>
      <c r="AU48">
        <f t="shared" si="23"/>
        <v>-2.5093408244322948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-8.7092114449670248</v>
      </c>
      <c r="AK49">
        <f t="shared" si="22"/>
        <v>-6.918856792164549</v>
      </c>
      <c r="AL49">
        <f t="shared" si="8"/>
        <v>-248.21714471930176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-1.2660319789251808</v>
      </c>
      <c r="AR49">
        <f t="shared" si="26"/>
        <v>-1.2663690022020175</v>
      </c>
      <c r="AS49">
        <f t="shared" si="26"/>
        <v>-4.7418716193985785E-2</v>
      </c>
      <c r="AT49">
        <f t="shared" si="26"/>
        <v>-3.7670839511432241E-2</v>
      </c>
      <c r="AU49">
        <f t="shared" si="23"/>
        <v>-1.3514585579074354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-8.6661787022767101</v>
      </c>
      <c r="AK50">
        <f t="shared" si="22"/>
        <v>-6.3092119910168574</v>
      </c>
      <c r="AL50">
        <f t="shared" si="8"/>
        <v>-149.27941996587742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-0.65272558702661598</v>
      </c>
      <c r="AR50">
        <f t="shared" si="26"/>
        <v>-0.65289294641284312</v>
      </c>
      <c r="AS50">
        <f t="shared" si="26"/>
        <v>-4.2128944140506761E-2</v>
      </c>
      <c r="AT50">
        <f t="shared" si="26"/>
        <v>-3.0671008373083241E-2</v>
      </c>
      <c r="AU50">
        <f t="shared" si="23"/>
        <v>-0.72569289892643307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-8.215319664046504</v>
      </c>
      <c r="AK51">
        <f t="shared" si="22"/>
        <v>-5.7025794818574873</v>
      </c>
      <c r="AL51">
        <f t="shared" si="8"/>
        <v>-90.309468315330165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-0.3314922687785512</v>
      </c>
      <c r="AR51">
        <f t="shared" si="26"/>
        <v>-0.33157390406797838</v>
      </c>
      <c r="AS51">
        <f t="shared" si="26"/>
        <v>-3.5658196889932971E-2</v>
      </c>
      <c r="AT51">
        <f t="shared" si="26"/>
        <v>-2.4751769895756934E-2</v>
      </c>
      <c r="AU51">
        <f t="shared" si="23"/>
        <v>-0.39198387085366831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-7.5864052768224468</v>
      </c>
      <c r="AK52">
        <f t="shared" si="22"/>
        <v>-5.1275071053742325</v>
      </c>
      <c r="AL52">
        <f t="shared" si="8"/>
        <v>-55.418659174310037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-0.16545904275119055</v>
      </c>
      <c r="AR52">
        <f t="shared" si="26"/>
        <v>-0.16549811070740186</v>
      </c>
      <c r="AS52">
        <f t="shared" si="26"/>
        <v>-2.9400378990343277E-2</v>
      </c>
      <c r="AT52">
        <f t="shared" si="26"/>
        <v>-1.9871157244162167E-2</v>
      </c>
      <c r="AU52">
        <f t="shared" si="23"/>
        <v>-0.21476964694190731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-6.9040923372497005</v>
      </c>
      <c r="AK53">
        <f t="shared" si="22"/>
        <v>-4.5964587359966611</v>
      </c>
      <c r="AL53">
        <f t="shared" si="8"/>
        <v>-34.9276159654449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-8.1043569481108205E-2</v>
      </c>
      <c r="AR53">
        <f t="shared" si="26"/>
        <v>-8.1061894049934469E-2</v>
      </c>
      <c r="AS53">
        <f t="shared" si="26"/>
        <v>-2.3889411846017127E-2</v>
      </c>
      <c r="AT53">
        <f t="shared" si="26"/>
        <v>-1.5904580995391195E-2</v>
      </c>
      <c r="AU53">
        <f t="shared" si="23"/>
        <v>-0.1208558868913428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-6.2310558769482682</v>
      </c>
      <c r="AK54">
        <f t="shared" si="22"/>
        <v>-4.1131722723891819</v>
      </c>
      <c r="AL54">
        <f t="shared" si="8"/>
        <v>-22.954125589622318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-3.8949210535598598E-2</v>
      </c>
      <c r="AR54">
        <f t="shared" si="26"/>
        <v>-3.895761830343613E-2</v>
      </c>
      <c r="AS54">
        <f t="shared" si="26"/>
        <v>-1.9250521079261791E-2</v>
      </c>
      <c r="AT54">
        <f t="shared" si="26"/>
        <v>-1.2707430505508922E-2</v>
      </c>
      <c r="AU54">
        <f t="shared" si="23"/>
        <v>-7.0915569888206839E-2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-5.5968538666334808</v>
      </c>
      <c r="AK55">
        <f t="shared" si="22"/>
        <v>-3.676998361002803</v>
      </c>
      <c r="AL55">
        <f t="shared" si="8"/>
        <v>-15.913999529297005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-1.8312648189653662E-2</v>
      </c>
      <c r="AR55">
        <f t="shared" si="26"/>
        <v>-1.8316417526229263E-2</v>
      </c>
      <c r="AS55">
        <f t="shared" si="26"/>
        <v>-1.5438559959191019E-2</v>
      </c>
      <c r="AT55">
        <f t="shared" si="26"/>
        <v>-1.014276252675053E-2</v>
      </c>
      <c r="AU55">
        <f t="shared" si="23"/>
        <v>-4.3897740012170811E-2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-5.0136543849970252</v>
      </c>
      <c r="AK56">
        <f t="shared" si="22"/>
        <v>-3.285218590338459</v>
      </c>
      <c r="AL56">
        <f t="shared" si="8"/>
        <v>-11.718140185150144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-8.4196269134823899E-3</v>
      </c>
      <c r="AR56">
        <f t="shared" si="26"/>
        <v>-8.4212748123941982E-3</v>
      </c>
      <c r="AS56">
        <f t="shared" si="26"/>
        <v>-1.2348073081048782E-2</v>
      </c>
      <c r="AT56">
        <f t="shared" si="26"/>
        <v>-8.0911279728635346E-3</v>
      </c>
      <c r="AU56">
        <f t="shared" si="23"/>
        <v>-2.8860475866306516E-2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-4.4844080812889047</v>
      </c>
      <c r="AK57">
        <f t="shared" si="22"/>
        <v>-2.9342627833886672</v>
      </c>
      <c r="AL57">
        <f t="shared" si="8"/>
        <v>-9.1370481266988861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-3.7780240344394188E-3</v>
      </c>
      <c r="AR57">
        <f t="shared" si="26"/>
        <v>-3.778725054563504E-3</v>
      </c>
      <c r="AS57">
        <f t="shared" si="26"/>
        <v>-9.8612484849344203E-3</v>
      </c>
      <c r="AT57">
        <f t="shared" si="26"/>
        <v>-6.4524668367768922E-3</v>
      </c>
      <c r="AU57">
        <f t="shared" si="23"/>
        <v>-2.0092440376274816E-2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-4.007675286860561</v>
      </c>
      <c r="AK58">
        <f t="shared" si="22"/>
        <v>-2.620354217698444</v>
      </c>
      <c r="AL58">
        <f t="shared" si="8"/>
        <v>-7.4681707434173923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-1.6492433780234753E-3</v>
      </c>
      <c r="AR58">
        <f t="shared" si="26"/>
        <v>-1.6495331810646957E-3</v>
      </c>
      <c r="AS58">
        <f t="shared" si="26"/>
        <v>-7.8686690509234339E-3</v>
      </c>
      <c r="AT58">
        <f t="shared" si="26"/>
        <v>-5.1448030739566801E-3</v>
      </c>
      <c r="AU58">
        <f t="shared" si="23"/>
        <v>-1.4663005305944809E-2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-3.580005498492504</v>
      </c>
      <c r="AK59">
        <f t="shared" si="22"/>
        <v>-2.3398169476182047</v>
      </c>
      <c r="AL59">
        <f t="shared" si="8"/>
        <v>-6.3191804411008592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-6.9997260330332709E-4</v>
      </c>
      <c r="AR59">
        <f t="shared" si="26"/>
        <v>-7.00088773970888E-4</v>
      </c>
      <c r="AS59">
        <f t="shared" si="26"/>
        <v>-6.2758770118286197E-3</v>
      </c>
      <c r="AT59">
        <f t="shared" si="26"/>
        <v>-4.1017823574928921E-3</v>
      </c>
      <c r="AU59">
        <f t="shared" si="23"/>
        <v>-1.1077748143292399E-2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-3.1972060469239523</v>
      </c>
      <c r="AK60">
        <f t="shared" si="22"/>
        <v>-2.0892165627237294</v>
      </c>
      <c r="AL60">
        <f t="shared" si="8"/>
        <v>-5.4704045058267958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-2.8792526445530701E-4</v>
      </c>
      <c r="AR60">
        <f t="shared" si="26"/>
        <v>-2.8797036597463495E-4</v>
      </c>
      <c r="AS60">
        <f t="shared" si="26"/>
        <v>-5.0042999585821479E-3</v>
      </c>
      <c r="AT60">
        <f t="shared" si="26"/>
        <v>-3.2700633630936508E-3</v>
      </c>
      <c r="AU60">
        <f t="shared" si="23"/>
        <v>-8.5623336876504332E-3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-2.8549853064563102</v>
      </c>
      <c r="AK61">
        <f t="shared" si="22"/>
        <v>-1.8654121394390528</v>
      </c>
      <c r="AL61">
        <f t="shared" si="8"/>
        <v>-4.8024006288643726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-1.1458325527531557E-4</v>
      </c>
      <c r="AR61">
        <f t="shared" si="26"/>
        <v>-1.1460020514580934E-4</v>
      </c>
      <c r="AS61">
        <f t="shared" si="26"/>
        <v>-3.9898683192799303E-3</v>
      </c>
      <c r="AT61">
        <f t="shared" si="26"/>
        <v>-2.6069306839222321E-3</v>
      </c>
      <c r="AU61">
        <f t="shared" si="23"/>
        <v>-6.7113992083479724E-3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-2.5492365164954052</v>
      </c>
      <c r="AK62">
        <f t="shared" si="22"/>
        <v>-1.665563167987111</v>
      </c>
      <c r="AL62">
        <f t="shared" si="8"/>
        <v>-4.2501794657780314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-4.4139890986028655E-5</v>
      </c>
      <c r="AR62">
        <f t="shared" si="26"/>
        <v>-4.4146045482642894E-5</v>
      </c>
      <c r="AS62">
        <f t="shared" si="26"/>
        <v>-3.1808763955667972E-3</v>
      </c>
      <c r="AT62">
        <f t="shared" si="26"/>
        <v>-2.0782499121184258E-3</v>
      </c>
      <c r="AU62">
        <f t="shared" si="23"/>
        <v>-5.303272353167866E-3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-2.2761621991721235</v>
      </c>
      <c r="AK63">
        <f t="shared" si="22"/>
        <v>-1.4871166118324326</v>
      </c>
      <c r="AL63">
        <f t="shared" si="8"/>
        <v>-3.7780240847974742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-1.64253451207835E-5</v>
      </c>
      <c r="AR63">
        <f t="shared" si="26"/>
        <v>-1.6427500187159433E-5</v>
      </c>
      <c r="AS63">
        <f t="shared" si="26"/>
        <v>-2.5358399903611007E-3</v>
      </c>
      <c r="AT63">
        <f t="shared" si="26"/>
        <v>-1.6567755039542411E-3</v>
      </c>
      <c r="AU63">
        <f t="shared" si="23"/>
        <v>-4.2090429945025008E-3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-2.0323106631040844</v>
      </c>
      <c r="AK64">
        <f t="shared" si="22"/>
        <v>-1.3277852578903839</v>
      </c>
      <c r="AL64">
        <f t="shared" si="8"/>
        <v>-3.366020367454249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-5.8924357844781864E-6</v>
      </c>
      <c r="AR64">
        <f t="shared" si="26"/>
        <v>-5.893162222064301E-6</v>
      </c>
      <c r="AS64">
        <f t="shared" si="26"/>
        <v>-2.0215789786622424E-3</v>
      </c>
      <c r="AT64">
        <f t="shared" si="26"/>
        <v>-1.3207738434187178E-3</v>
      </c>
      <c r="AU64">
        <f t="shared" si="23"/>
        <v>-3.3482459843030238E-3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-1.8145718651081477</v>
      </c>
      <c r="AK65">
        <f t="shared" si="22"/>
        <v>-1.185523511473098</v>
      </c>
      <c r="AL65">
        <f t="shared" si="8"/>
        <v>-3.0023857574965529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-2.0339490300337406E-6</v>
      </c>
      <c r="AR65">
        <f t="shared" si="26"/>
        <v>-2.0341843591654599E-6</v>
      </c>
      <c r="AS65">
        <f t="shared" si="26"/>
        <v>-1.611598176493724E-3</v>
      </c>
      <c r="AT65">
        <f t="shared" si="26"/>
        <v>-1.0529136740288934E-3</v>
      </c>
      <c r="AU65">
        <f t="shared" si="23"/>
        <v>-2.6665460348817833E-3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-1.6201566781437666</v>
      </c>
      <c r="AK66">
        <f t="shared" si="22"/>
        <v>-1.0585034809155276</v>
      </c>
      <c r="AL66">
        <f t="shared" si="8"/>
        <v>-2.679510751262824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-6.7443310888246453E-7</v>
      </c>
      <c r="AR66">
        <f t="shared" si="26"/>
        <v>-6.7450623640390409E-7</v>
      </c>
      <c r="AS66">
        <f t="shared" si="26"/>
        <v>-1.2847587584558168E-3</v>
      </c>
      <c r="AT66">
        <f t="shared" si="26"/>
        <v>-8.3937660863779703E-4</v>
      </c>
      <c r="AU66">
        <f t="shared" si="23"/>
        <v>-2.1248098733300178E-3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250000</v>
      </c>
      <c r="S67">
        <f t="shared" ref="S67:S79" si="28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29">S67*Z67</f>
        <v>-12.054752016428312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-3.0287115812178923E-4</v>
      </c>
      <c r="AI67">
        <f t="shared" ref="AI67:AI79" si="33">SUM(AE67:AH67)</f>
        <v>-3.0290187983270843E-4</v>
      </c>
      <c r="AJ67">
        <f t="shared" ref="AJ67:AJ79" si="34">AB67-AC67</f>
        <v>-1.4465696042211729</v>
      </c>
      <c r="AK67">
        <f t="shared" si="22"/>
        <v>-0.94509251344546397</v>
      </c>
      <c r="AL67">
        <f t="shared" ref="AL67:AL79" si="35">SUM(AI67:AK67)</f>
        <v>-2.3919650195464692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-2.1443934268490047E-7</v>
      </c>
      <c r="AR67">
        <f t="shared" si="36"/>
        <v>-2.144610943219217E-7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-1.6935630639037681E-3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250000</v>
      </c>
      <c r="S68">
        <f t="shared" si="28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29"/>
        <v>-10.763171624926331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-1.0318997355664424E-4</v>
      </c>
      <c r="AI68">
        <f t="shared" si="33"/>
        <v>-1.031997500557429E-4</v>
      </c>
      <c r="AJ68">
        <f t="shared" si="34"/>
        <v>-1.2915803915019808</v>
      </c>
      <c r="AK68">
        <f t="shared" si="22"/>
        <v>-0.84383264114998191</v>
      </c>
      <c r="AL68">
        <f t="shared" si="35"/>
        <v>-2.1355162324020185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-6.5232801107285887E-8</v>
      </c>
      <c r="AR68">
        <f t="shared" si="36"/>
        <v>-6.5238981440502836E-8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-1.3499926480085012E-3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250000</v>
      </c>
      <c r="S69">
        <f t="shared" si="28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29"/>
        <v>-9.6099747205686636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-3.3563715968946182E-5</v>
      </c>
      <c r="AI69">
        <f t="shared" si="33"/>
        <v>-3.3566681959860067E-5</v>
      </c>
      <c r="AJ69">
        <f t="shared" si="34"/>
        <v>-1.1531969043576673</v>
      </c>
      <c r="AK69">
        <f t="shared" si="22"/>
        <v>-0.75342201374484319</v>
      </c>
      <c r="AL69">
        <f t="shared" si="35"/>
        <v>-1.9066524847844701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-1.8944386302756579E-8</v>
      </c>
      <c r="AR69">
        <f t="shared" si="36"/>
        <v>-1.8946060398607441E-8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-1.0761728901021266E-3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250000</v>
      </c>
      <c r="S70">
        <f t="shared" si="28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29"/>
        <v>-8.5803345880929918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-1.0438193982790181E-5</v>
      </c>
      <c r="AI70">
        <f t="shared" si="33"/>
        <v>-1.0439042674998366E-5</v>
      </c>
      <c r="AJ70">
        <f t="shared" si="34"/>
        <v>-1.0296401324756719</v>
      </c>
      <c r="AK70">
        <f t="shared" si="22"/>
        <v>-0.67269823043980648</v>
      </c>
      <c r="AL70">
        <f t="shared" si="35"/>
        <v>-1.7023488019581534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-5.2603888020039107E-9</v>
      </c>
      <c r="AR70">
        <f t="shared" si="36"/>
        <v>-5.260816505397395E-9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-8.5790861807031899E-4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250000</v>
      </c>
      <c r="S71">
        <f t="shared" si="28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29"/>
        <v>-7.6610130295854679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-3.059550716672032E-6</v>
      </c>
      <c r="AI71">
        <f t="shared" si="33"/>
        <v>-3.0597790118148009E-6</v>
      </c>
      <c r="AJ71">
        <f t="shared" si="34"/>
        <v>-0.91932155850752384</v>
      </c>
      <c r="AK71">
        <f t="shared" si="22"/>
        <v>-0.60062342116650946</v>
      </c>
      <c r="AL71">
        <f t="shared" si="35"/>
        <v>-1.5199480394530451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-1.3766771849476242E-9</v>
      </c>
      <c r="AR71">
        <f t="shared" si="36"/>
        <v>-1.3767799087602323E-9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-6.8391668646595658E-4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250000</v>
      </c>
      <c r="S72">
        <f t="shared" si="28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29"/>
        <v>-6.8401902061693676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-8.4244734022521501E-7</v>
      </c>
      <c r="AI72">
        <f t="shared" si="33"/>
        <v>-8.4250486294851135E-7</v>
      </c>
      <c r="AJ72">
        <f t="shared" si="34"/>
        <v>-0.82082282341610036</v>
      </c>
      <c r="AK72">
        <f t="shared" ref="AK72:AK79" si="49">G72*SUM(AB72:AB72, AE72:AF72)</f>
        <v>-0.53627091207098276</v>
      </c>
      <c r="AL72">
        <f t="shared" si="35"/>
        <v>-1.3570945779919461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-3.3845364781129321E-10</v>
      </c>
      <c r="AR72">
        <f t="shared" si="36"/>
        <v>-3.384767575946614E-10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-5.4521343758235556E-4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250000</v>
      </c>
      <c r="S73">
        <f t="shared" si="28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29"/>
        <v>-6.1073126843714123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-2.1712736633187562E-7</v>
      </c>
      <c r="AI73">
        <f t="shared" si="33"/>
        <v>-2.1714088835467262E-7</v>
      </c>
      <c r="AJ73">
        <f t="shared" si="34"/>
        <v>-0.73287752179795529</v>
      </c>
      <c r="AK73">
        <f t="shared" si="49"/>
        <v>-0.47881331443185576</v>
      </c>
      <c r="AL73">
        <f t="shared" si="35"/>
        <v>-1.2116910533706995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-7.788484817833214E-11</v>
      </c>
      <c r="AR73">
        <f t="shared" si="36"/>
        <v>-7.7889698606495115E-11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-4.3464062280649439E-4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250000</v>
      </c>
      <c r="S74">
        <f t="shared" si="28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29"/>
        <v>-5.4529577539703613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-5.2172305399008356E-8</v>
      </c>
      <c r="AI74">
        <f t="shared" si="33"/>
        <v>-5.2175257740497565E-8</v>
      </c>
      <c r="AJ74">
        <f t="shared" si="34"/>
        <v>-0.65435493040105097</v>
      </c>
      <c r="AK74">
        <f t="shared" si="49"/>
        <v>-0.42751188790599892</v>
      </c>
      <c r="AL74">
        <f t="shared" si="35"/>
        <v>-1.0818668704823078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-1.670938317450363E-11</v>
      </c>
      <c r="AR74">
        <f t="shared" si="36"/>
        <v>-1.6710328729905635E-11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-3.4649279813181438E-4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250000</v>
      </c>
      <c r="S75">
        <f t="shared" si="28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29"/>
        <v>-4.8687122803451635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-1.1636891923688056E-8</v>
      </c>
      <c r="AI75">
        <f t="shared" si="33"/>
        <v>-1.1637487363377637E-8</v>
      </c>
      <c r="AJ75">
        <f t="shared" si="34"/>
        <v>-0.58424547362519785</v>
      </c>
      <c r="AK75">
        <f t="shared" si="49"/>
        <v>-0.38170704277792533</v>
      </c>
      <c r="AL75">
        <f t="shared" si="35"/>
        <v>-0.9659525280406106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-3.3276632357588456E-12</v>
      </c>
      <c r="AR75">
        <f t="shared" si="36"/>
        <v>-3.3278335065473966E-12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-2.7622192730912066E-4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250000</v>
      </c>
      <c r="S76">
        <f t="shared" si="28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29"/>
        <v>-4.3470645360253588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-2.3965478427557508E-9</v>
      </c>
      <c r="AI76">
        <f t="shared" si="33"/>
        <v>-2.3966580184798854E-9</v>
      </c>
      <c r="AJ76">
        <f t="shared" si="34"/>
        <v>-0.52164774431980465</v>
      </c>
      <c r="AK76">
        <f t="shared" si="49"/>
        <v>-0.34080985962416149</v>
      </c>
      <c r="AL76">
        <f t="shared" si="35"/>
        <v>-0.86245760634062418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-6.1188590388200838E-13</v>
      </c>
      <c r="AR76">
        <f t="shared" si="36"/>
        <v>-6.1191403391611203E-13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-2.2020242725837811E-4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250000</v>
      </c>
      <c r="S77">
        <f t="shared" si="28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29"/>
        <v>-3.881307621451747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-4.526125375509403E-10</v>
      </c>
      <c r="AI77">
        <f t="shared" si="33"/>
        <v>-4.5263108901032323E-10</v>
      </c>
      <c r="AJ77">
        <f t="shared" si="34"/>
        <v>-0.46575691457361179</v>
      </c>
      <c r="AK77">
        <f t="shared" si="49"/>
        <v>-0.30429451752177517</v>
      </c>
      <c r="AL77">
        <f t="shared" si="35"/>
        <v>-0.77005143254801811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-1.0317937725241156E-13</v>
      </c>
      <c r="AR77">
        <f t="shared" si="36"/>
        <v>-1.031836063178206E-13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-1.7554402644820604E-4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250000</v>
      </c>
      <c r="S78">
        <f t="shared" si="28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29"/>
        <v>-3.4654532334391495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-7.775577634433805E-11</v>
      </c>
      <c r="AI78">
        <f t="shared" si="33"/>
        <v>-7.7758591133858276E-11</v>
      </c>
      <c r="AJ78">
        <f t="shared" si="34"/>
        <v>-0.41585438801259755</v>
      </c>
      <c r="AK78">
        <f t="shared" si="49"/>
        <v>-0.27169153350162234</v>
      </c>
      <c r="AL78">
        <f t="shared" si="35"/>
        <v>-0.68754592159197847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-1.5826357131764106E-14</v>
      </c>
      <c r="AR78">
        <f t="shared" si="36"/>
        <v>-1.5826930052083239E-14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-1.3994262305883182E-4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250000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-1.4073947601148541E-11</v>
      </c>
      <c r="AI79">
        <f t="shared" si="33"/>
        <v>-1.4073947601148541E-11</v>
      </c>
      <c r="AJ79">
        <f t="shared" si="34"/>
        <v>-3.4654532334391495</v>
      </c>
      <c r="AK79">
        <f t="shared" si="49"/>
        <v>-0.24258172634074049</v>
      </c>
      <c r="AL79">
        <f t="shared" si="35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31121.779204103117</v>
      </c>
      <c r="AO81" s="8">
        <f t="shared" si="50"/>
        <v>-3112.1779204103118</v>
      </c>
      <c r="AP81" s="8">
        <f t="shared" si="50"/>
        <v>-2827.2539048565504</v>
      </c>
      <c r="AQ81" s="8">
        <f t="shared" si="50"/>
        <v>-17025.965249466317</v>
      </c>
      <c r="AR81" s="8">
        <f t="shared" si="50"/>
        <v>8156.3821293699248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6448.3061088188642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EAE43-3F13-4F00-8846-784839F3910E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73848.084745501532</v>
      </c>
      <c r="K3">
        <v>1</v>
      </c>
      <c r="L3" s="2">
        <v>0</v>
      </c>
      <c r="O3">
        <f>$C$3</f>
        <v>73848.084745501532</v>
      </c>
      <c r="P3" s="2">
        <f>O3*C5</f>
        <v>7384.8084745501537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73848.084745501532</v>
      </c>
      <c r="AF3">
        <f t="shared" ref="AF3:AG34" si="4">-$Z3*P3</f>
        <v>-7384.8084745501537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63943.368066951378</v>
      </c>
      <c r="AJ3">
        <f t="shared" ref="AJ3:AJ66" si="7">AB3-AC3</f>
        <v>0</v>
      </c>
      <c r="AL3">
        <f t="shared" ref="AL3:AL66" si="8">SUM(AI3:AK3)</f>
        <v>63943.368066951378</v>
      </c>
      <c r="AN3">
        <f t="shared" ref="AN3:AU34" si="9">AE3*$K3</f>
        <v>73848.084745501532</v>
      </c>
      <c r="AO3">
        <f t="shared" si="9"/>
        <v>-7384.8084745501537</v>
      </c>
      <c r="AP3">
        <f t="shared" si="9"/>
        <v>-2519.9082039999998</v>
      </c>
      <c r="AQ3">
        <f t="shared" si="9"/>
        <v>0</v>
      </c>
      <c r="AR3">
        <f t="shared" si="9"/>
        <v>63943.368066951378</v>
      </c>
      <c r="AS3">
        <f t="shared" si="9"/>
        <v>0</v>
      </c>
      <c r="AT3">
        <f t="shared" si="9"/>
        <v>0</v>
      </c>
      <c r="AU3">
        <f t="shared" si="9"/>
        <v>63943.368066951378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-1657.4964369051668</v>
      </c>
      <c r="AK5">
        <f>G5*SUM(AB5, AE5:AF5)</f>
        <v>314.93521565336533</v>
      </c>
      <c r="AL5">
        <f t="shared" si="8"/>
        <v>-4405.208080237453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-2403.3546420131051</v>
      </c>
      <c r="AR5">
        <f t="shared" si="9"/>
        <v>-2441.5233250842243</v>
      </c>
      <c r="AS5">
        <f t="shared" si="9"/>
        <v>-1321.34601156343</v>
      </c>
      <c r="AT5">
        <f t="shared" si="9"/>
        <v>251.06442574407311</v>
      </c>
      <c r="AU5">
        <f t="shared" si="9"/>
        <v>-3511.8049109035815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-1183.2800114736383</v>
      </c>
      <c r="AK6">
        <f>G6*SUM(AB6, AE6:AF6)</f>
        <v>430.95996623672704</v>
      </c>
      <c r="AL6">
        <f t="shared" si="8"/>
        <v>-4181.303735706817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-2407.4259566417786</v>
      </c>
      <c r="AR6">
        <f t="shared" si="9"/>
        <v>-2440.6828609508143</v>
      </c>
      <c r="AS6">
        <f t="shared" si="9"/>
        <v>-842.23533979936201</v>
      </c>
      <c r="AT6">
        <f t="shared" si="9"/>
        <v>306.74879156563679</v>
      </c>
      <c r="AU6">
        <f t="shared" si="9"/>
        <v>-2976.1694091845393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-794.92641254282807</v>
      </c>
      <c r="AK7">
        <f>G7*SUM(AB7, AE7:AF7)</f>
        <v>513.78956703988172</v>
      </c>
      <c r="AL7">
        <f t="shared" si="8"/>
        <v>-4081.39273610993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-2386.2118354962672</v>
      </c>
      <c r="AR7">
        <f t="shared" si="9"/>
        <v>-2415.1313210451908</v>
      </c>
      <c r="AS7">
        <f t="shared" si="9"/>
        <v>-505.1901061724642</v>
      </c>
      <c r="AT7">
        <f t="shared" si="9"/>
        <v>326.52255834963586</v>
      </c>
      <c r="AU7">
        <f t="shared" si="9"/>
        <v>-2593.7988688680189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-4091.7966374329908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-2351.4045094242615</v>
      </c>
      <c r="AR8">
        <f t="shared" si="9"/>
        <v>-2376.496988070086</v>
      </c>
      <c r="AS8">
        <f t="shared" si="9"/>
        <v>-268.41069231069338</v>
      </c>
      <c r="AT8">
        <f t="shared" si="9"/>
        <v>323.11238016223962</v>
      </c>
      <c r="AU8">
        <f t="shared" si="9"/>
        <v>-2321.7953002185395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-201.49119305067507</v>
      </c>
      <c r="AK9">
        <f t="shared" si="22"/>
        <v>602.54661050717903</v>
      </c>
      <c r="AL9">
        <f t="shared" si="8"/>
        <v>-4235.2277023707538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-2327.1707904486548</v>
      </c>
      <c r="AR9">
        <f t="shared" si="9"/>
        <v>-2348.8853150935702</v>
      </c>
      <c r="AS9">
        <f t="shared" si="9"/>
        <v>-102.08170904261949</v>
      </c>
      <c r="AT9">
        <f t="shared" si="9"/>
        <v>305.26886484284654</v>
      </c>
      <c r="AU9">
        <f t="shared" si="9"/>
        <v>-2145.6981592933435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47.799627524578682</v>
      </c>
      <c r="AK10">
        <f t="shared" si="22"/>
        <v>616.65099402072622</v>
      </c>
      <c r="AL10">
        <f t="shared" si="8"/>
        <v>-4414.4183053585293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-2278.6840219396372</v>
      </c>
      <c r="AR10">
        <f t="shared" si="9"/>
        <v>-2297.42237388388</v>
      </c>
      <c r="AS10">
        <f t="shared" si="9"/>
        <v>21.622124004138946</v>
      </c>
      <c r="AT10">
        <f t="shared" si="9"/>
        <v>278.94159328199095</v>
      </c>
      <c r="AU10">
        <f t="shared" si="9"/>
        <v>-1996.85865659775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19453.45247704766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243.53119790027631</v>
      </c>
      <c r="AK11">
        <f t="shared" si="22"/>
        <v>613.30502009400573</v>
      </c>
      <c r="AL11">
        <f t="shared" si="8"/>
        <v>-4615.1791839655316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-2193.9306655644677</v>
      </c>
      <c r="AR11">
        <f t="shared" si="9"/>
        <v>-2210.0552440963552</v>
      </c>
      <c r="AS11">
        <f t="shared" si="9"/>
        <v>98.358166321646181</v>
      </c>
      <c r="AT11">
        <f t="shared" si="9"/>
        <v>247.70361125151894</v>
      </c>
      <c r="AU11">
        <f t="shared" si="9"/>
        <v>-1863.9934665231899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376.82992981504231</v>
      </c>
      <c r="AK12">
        <f t="shared" si="22"/>
        <v>596.25783624098642</v>
      </c>
      <c r="AL12">
        <f t="shared" si="8"/>
        <v>-4898.0891411527846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-2103.3729501032853</v>
      </c>
      <c r="AR12">
        <f t="shared" si="9"/>
        <v>-2117.2052511798438</v>
      </c>
      <c r="AS12">
        <f t="shared" si="9"/>
        <v>135.8886504044093</v>
      </c>
      <c r="AT12">
        <f t="shared" si="9"/>
        <v>215.01655322232472</v>
      </c>
      <c r="AU12">
        <f t="shared" si="9"/>
        <v>-1766.3000475531096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480.96157889843198</v>
      </c>
      <c r="AK13">
        <f t="shared" si="22"/>
        <v>569.87974115393342</v>
      </c>
      <c r="AL13">
        <f t="shared" si="8"/>
        <v>-5200.4575738575331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-2000.9243565091379</v>
      </c>
      <c r="AR13">
        <f t="shared" si="9"/>
        <v>-2012.7509377680083</v>
      </c>
      <c r="AS13">
        <f t="shared" si="9"/>
        <v>154.85675623369957</v>
      </c>
      <c r="AT13">
        <f t="shared" si="9"/>
        <v>183.48602472680003</v>
      </c>
      <c r="AU13">
        <f t="shared" si="9"/>
        <v>-1674.4081568075087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552.34277507624483</v>
      </c>
      <c r="AK14">
        <f t="shared" si="22"/>
        <v>536.21243063104316</v>
      </c>
      <c r="AL14">
        <f t="shared" si="8"/>
        <v>-5548.4558052472821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-1897.9077967726123</v>
      </c>
      <c r="AR14">
        <f t="shared" si="9"/>
        <v>-1907.982068290295</v>
      </c>
      <c r="AS14">
        <f t="shared" si="9"/>
        <v>158.78534910605836</v>
      </c>
      <c r="AT14">
        <f t="shared" si="9"/>
        <v>154.1482605271795</v>
      </c>
      <c r="AU14">
        <f t="shared" si="9"/>
        <v>-1595.0484586570572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604.53138477895845</v>
      </c>
      <c r="AK15">
        <f t="shared" si="22"/>
        <v>497.54843637570605</v>
      </c>
      <c r="AL15">
        <f t="shared" si="8"/>
        <v>-5946.0315032156223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-1800.5297988011437</v>
      </c>
      <c r="AR15">
        <f t="shared" si="9"/>
        <v>-1809.0746292721924</v>
      </c>
      <c r="AS15">
        <f t="shared" si="9"/>
        <v>155.16814937654391</v>
      </c>
      <c r="AT15">
        <f t="shared" si="9"/>
        <v>127.70829115156734</v>
      </c>
      <c r="AU15">
        <f t="shared" si="9"/>
        <v>-1526.1981887440811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645.72943094963557</v>
      </c>
      <c r="AK16">
        <f t="shared" si="22"/>
        <v>455.23123944117896</v>
      </c>
      <c r="AL16">
        <f t="shared" si="8"/>
        <v>-6321.9565637907308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-1693.9268111150268</v>
      </c>
      <c r="AR16">
        <f t="shared" si="9"/>
        <v>-1701.1410455441771</v>
      </c>
      <c r="AS16">
        <f t="shared" si="9"/>
        <v>147.98451938086686</v>
      </c>
      <c r="AT16">
        <f t="shared" si="9"/>
        <v>104.32725062072255</v>
      </c>
      <c r="AU16">
        <f t="shared" si="9"/>
        <v>-1448.8292755425875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662.8550541047789</v>
      </c>
      <c r="AK17">
        <f t="shared" si="22"/>
        <v>410.03017927470449</v>
      </c>
      <c r="AL17">
        <f t="shared" si="8"/>
        <v>-6676.8036166617421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-1579.6789481837172</v>
      </c>
      <c r="AR17">
        <f t="shared" si="9"/>
        <v>-1585.73988032699</v>
      </c>
      <c r="AS17">
        <f t="shared" si="9"/>
        <v>135.63327696242425</v>
      </c>
      <c r="AT17">
        <f t="shared" si="9"/>
        <v>83.900298450055246</v>
      </c>
      <c r="AU17">
        <f t="shared" si="9"/>
        <v>-1366.2063049145106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659.07916513885084</v>
      </c>
      <c r="AK18">
        <f t="shared" si="22"/>
        <v>363.63032548736993</v>
      </c>
      <c r="AL18">
        <f t="shared" si="8"/>
        <v>-7043.7034466179421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-1468.6397823132108</v>
      </c>
      <c r="AR18">
        <f t="shared" si="9"/>
        <v>-1473.7034854476769</v>
      </c>
      <c r="AS18">
        <f t="shared" si="9"/>
        <v>120.41129934799785</v>
      </c>
      <c r="AT18">
        <f t="shared" si="9"/>
        <v>66.433900948826363</v>
      </c>
      <c r="AU18">
        <f t="shared" si="9"/>
        <v>-1286.8582851508527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646.67569030886716</v>
      </c>
      <c r="AK19">
        <f t="shared" si="22"/>
        <v>317.49478392765042</v>
      </c>
      <c r="AL19">
        <f t="shared" si="8"/>
        <v>-7400.7704444422261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-1360.2991718302603</v>
      </c>
      <c r="AR19">
        <f t="shared" si="9"/>
        <v>-1364.5030638736812</v>
      </c>
      <c r="AS19">
        <f t="shared" si="9"/>
        <v>105.48681327667431</v>
      </c>
      <c r="AT19">
        <f t="shared" si="9"/>
        <v>51.790276780773681</v>
      </c>
      <c r="AU19">
        <f t="shared" si="9"/>
        <v>-1207.2259738162334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626.40266111209439</v>
      </c>
      <c r="AK20">
        <f t="shared" si="22"/>
        <v>272.22748560602969</v>
      </c>
      <c r="AL20">
        <f t="shared" si="8"/>
        <v>-7748.7954451057394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-1255.9838575566121</v>
      </c>
      <c r="AR20">
        <f t="shared" si="9"/>
        <v>-1259.4486010734818</v>
      </c>
      <c r="AS20">
        <f t="shared" si="9"/>
        <v>91.232002735271749</v>
      </c>
      <c r="AT20">
        <f t="shared" si="9"/>
        <v>39.648392724470064</v>
      </c>
      <c r="AU20">
        <f t="shared" si="9"/>
        <v>-1128.56820561374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600.7191158439673</v>
      </c>
      <c r="AK21">
        <f t="shared" si="22"/>
        <v>228.37929932818307</v>
      </c>
      <c r="AL21">
        <f t="shared" si="8"/>
        <v>-8079.2076940083871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-1155.6010094911887</v>
      </c>
      <c r="AR21">
        <f t="shared" si="9"/>
        <v>-1158.4324750765234</v>
      </c>
      <c r="AS21">
        <f t="shared" si="9"/>
        <v>78.117267599925569</v>
      </c>
      <c r="AT21">
        <f t="shared" si="9"/>
        <v>29.698350475893783</v>
      </c>
      <c r="AU21">
        <f t="shared" si="9"/>
        <v>-1050.6168570007039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570.54320439061576</v>
      </c>
      <c r="AK22">
        <f t="shared" si="22"/>
        <v>186.32896121910537</v>
      </c>
      <c r="AL22">
        <f t="shared" si="8"/>
        <v>-8374.0331714698859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-1057.8687491993448</v>
      </c>
      <c r="AR22">
        <f t="shared" si="9"/>
        <v>-1060.1599887793991</v>
      </c>
      <c r="AS22">
        <f t="shared" si="9"/>
        <v>66.243932538498527</v>
      </c>
      <c r="AT22">
        <f t="shared" si="9"/>
        <v>21.634055128481243</v>
      </c>
      <c r="AU22">
        <f t="shared" si="9"/>
        <v>-972.28200111241927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535.4957089309712</v>
      </c>
      <c r="AK23">
        <f t="shared" si="22"/>
        <v>146.39093691176225</v>
      </c>
      <c r="AL23">
        <f t="shared" si="8"/>
        <v>-8648.680988847158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-965.43755843776034</v>
      </c>
      <c r="AR23">
        <f t="shared" si="9"/>
        <v>-967.26976305487085</v>
      </c>
      <c r="AS23">
        <f t="shared" si="9"/>
        <v>55.513107859463645</v>
      </c>
      <c r="AT23">
        <f t="shared" si="9"/>
        <v>15.175874866773523</v>
      </c>
      <c r="AU23">
        <f t="shared" si="9"/>
        <v>-896.58078032863352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499.03305819814091</v>
      </c>
      <c r="AK24">
        <f t="shared" si="22"/>
        <v>108.90623728659426</v>
      </c>
      <c r="AL24">
        <f t="shared" si="8"/>
        <v>-8838.4363463827704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-872.90790475816209</v>
      </c>
      <c r="AR24">
        <f t="shared" si="9"/>
        <v>-874.35286118697775</v>
      </c>
      <c r="AS24">
        <f t="shared" si="9"/>
        <v>46.190306081896551</v>
      </c>
      <c r="AT24">
        <f t="shared" si="9"/>
        <v>10.080319032688452</v>
      </c>
      <c r="AU24">
        <f t="shared" si="9"/>
        <v>-818.08223607239267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456.475315258504</v>
      </c>
      <c r="AK25">
        <f t="shared" si="22"/>
        <v>73.973923212724401</v>
      </c>
      <c r="AL25">
        <f t="shared" si="8"/>
        <v>-8918.8206108531449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-779.79010180676937</v>
      </c>
      <c r="AR25">
        <f t="shared" si="9"/>
        <v>-780.91138205830748</v>
      </c>
      <c r="AS25">
        <f t="shared" si="9"/>
        <v>37.724266001304585</v>
      </c>
      <c r="AT25">
        <f t="shared" si="9"/>
        <v>6.1133907204961551</v>
      </c>
      <c r="AU25">
        <f t="shared" si="9"/>
        <v>-737.07372533650675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407.97528975350042</v>
      </c>
      <c r="AK26">
        <f t="shared" si="22"/>
        <v>42.020651144629113</v>
      </c>
      <c r="AL26">
        <f t="shared" si="8"/>
        <v>-8872.3249624446507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-687.02127480602985</v>
      </c>
      <c r="AR26">
        <f t="shared" si="9"/>
        <v>-687.87500220198183</v>
      </c>
      <c r="AS26">
        <f t="shared" si="9"/>
        <v>30.103662622996961</v>
      </c>
      <c r="AT26">
        <f t="shared" si="9"/>
        <v>3.1006179467900297</v>
      </c>
      <c r="AU26">
        <f t="shared" si="9"/>
        <v>-654.67072163219495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355.04376404418372</v>
      </c>
      <c r="AK27">
        <f t="shared" si="22"/>
        <v>13.462380861884082</v>
      </c>
      <c r="AL27">
        <f t="shared" si="8"/>
        <v>-8639.3234767906906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-592.81869169328957</v>
      </c>
      <c r="AR27">
        <f t="shared" si="9"/>
        <v>-593.45476199244422</v>
      </c>
      <c r="AS27">
        <f t="shared" si="9"/>
        <v>23.391029952457476</v>
      </c>
      <c r="AT27">
        <f t="shared" si="9"/>
        <v>0.8869299671252161</v>
      </c>
      <c r="AU27">
        <f t="shared" si="9"/>
        <v>-569.17680207286151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296.41019994164117</v>
      </c>
      <c r="AK28">
        <f t="shared" si="22"/>
        <v>-11.39068262120878</v>
      </c>
      <c r="AL28">
        <f t="shared" si="8"/>
        <v>-8214.3820348183617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-499.5005624137836</v>
      </c>
      <c r="AR28">
        <f t="shared" si="9"/>
        <v>-499.96290301216078</v>
      </c>
      <c r="AS28">
        <f t="shared" si="9"/>
        <v>17.435828056381954</v>
      </c>
      <c r="AT28">
        <f t="shared" si="9"/>
        <v>-0.67003761566679221</v>
      </c>
      <c r="AU28">
        <f t="shared" si="9"/>
        <v>-483.19711257144564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234.85012334981252</v>
      </c>
      <c r="AK29">
        <f t="shared" si="22"/>
        <v>-32.139396617123666</v>
      </c>
      <c r="AL29">
        <f t="shared" si="8"/>
        <v>-7589.8455128057376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-408.94447399448853</v>
      </c>
      <c r="AR29">
        <f t="shared" si="9"/>
        <v>-409.27136116432655</v>
      </c>
      <c r="AS29">
        <f t="shared" si="9"/>
        <v>12.334518571107681</v>
      </c>
      <c r="AT29">
        <f t="shared" si="9"/>
        <v>-1.6879871246549367</v>
      </c>
      <c r="AU29">
        <f t="shared" si="9"/>
        <v>-398.62482971787381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172.64943911594219</v>
      </c>
      <c r="AK30">
        <f t="shared" si="22"/>
        <v>-48.578905251610543</v>
      </c>
      <c r="AL30">
        <f t="shared" si="8"/>
        <v>-6806.7036100673249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-324.78482273225109</v>
      </c>
      <c r="AR30">
        <f t="shared" si="9"/>
        <v>-325.00881067675789</v>
      </c>
      <c r="AS30">
        <f t="shared" si="9"/>
        <v>8.0961502576464586</v>
      </c>
      <c r="AT30">
        <f t="shared" si="9"/>
        <v>-2.2780387719932804</v>
      </c>
      <c r="AU30">
        <f t="shared" si="9"/>
        <v>-319.19069919110473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113.80711301926328</v>
      </c>
      <c r="AK31">
        <f t="shared" si="22"/>
        <v>-60.664365989726498</v>
      </c>
      <c r="AL31">
        <f t="shared" si="8"/>
        <v>-5922.0281686002181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-250.02804697477853</v>
      </c>
      <c r="AR31">
        <f t="shared" si="9"/>
        <v>-250.17603070918872</v>
      </c>
      <c r="AS31">
        <f t="shared" si="9"/>
        <v>4.7650204828710789</v>
      </c>
      <c r="AT31">
        <f t="shared" si="9"/>
        <v>-2.5399725803826181</v>
      </c>
      <c r="AU31">
        <f t="shared" si="9"/>
        <v>-247.95098280670027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61.655091873896822</v>
      </c>
      <c r="AK32">
        <f t="shared" si="22"/>
        <v>-68.630863901074932</v>
      </c>
      <c r="AL32">
        <f t="shared" si="8"/>
        <v>-4974.0421230749753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-185.59151733289519</v>
      </c>
      <c r="AR32">
        <f t="shared" si="9"/>
        <v>-185.68520608038045</v>
      </c>
      <c r="AS32">
        <f t="shared" si="9"/>
        <v>2.304869238981333</v>
      </c>
      <c r="AT32">
        <f t="shared" si="9"/>
        <v>-2.5656464412353515</v>
      </c>
      <c r="AU32">
        <f t="shared" si="9"/>
        <v>-185.9459832826345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17.401378849965795</v>
      </c>
      <c r="AK33">
        <f t="shared" si="22"/>
        <v>-72.946720332247708</v>
      </c>
      <c r="AL33">
        <f t="shared" si="8"/>
        <v>-4013.945783199219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-132.06678782669775</v>
      </c>
      <c r="AR33">
        <f t="shared" si="9"/>
        <v>-132.123188629856</v>
      </c>
      <c r="AS33">
        <f t="shared" si="9"/>
        <v>0.58082189865974831</v>
      </c>
      <c r="AT33">
        <f t="shared" si="9"/>
        <v>-2.4348100785393254</v>
      </c>
      <c r="AU33">
        <f t="shared" si="9"/>
        <v>-133.9771768097356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-18.102978675918621</v>
      </c>
      <c r="AK34">
        <f t="shared" si="22"/>
        <v>-74.164816851745314</v>
      </c>
      <c r="AL34">
        <f t="shared" si="8"/>
        <v>-3079.0237236161611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-88.978398555158108</v>
      </c>
      <c r="AR34">
        <f t="shared" si="9"/>
        <v>-89.010457156810162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-91.760195956533451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-45.101750107891803</v>
      </c>
      <c r="AK35">
        <f t="shared" si="22"/>
        <v>-72.897608344431006</v>
      </c>
      <c r="AL35">
        <f t="shared" si="8"/>
        <v>-2230.8335027651547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-56.202623386803111</v>
      </c>
      <c r="AR35">
        <f t="shared" si="26"/>
        <v>-56.219720376086052</v>
      </c>
      <c r="AS35">
        <f t="shared" si="26"/>
        <v>-1.2000978810205922</v>
      </c>
      <c r="AT35">
        <f t="shared" si="26"/>
        <v>-1.9397088826119167</v>
      </c>
      <c r="AU35">
        <f t="shared" si="23"/>
        <v>-59.359527139718551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-63.511795062348938</v>
      </c>
      <c r="AK36">
        <f t="shared" si="22"/>
        <v>-69.740485836878577</v>
      </c>
      <c r="AL36">
        <f t="shared" si="8"/>
        <v>-1417.6640253760083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-30.505717806403695</v>
      </c>
      <c r="AR36">
        <f t="shared" si="26"/>
        <v>-30.514729180155012</v>
      </c>
      <c r="AS36">
        <f t="shared" si="26"/>
        <v>-1.5088971542085736</v>
      </c>
      <c r="AT36">
        <f t="shared" si="26"/>
        <v>-1.6568768133397096</v>
      </c>
      <c r="AU36">
        <f t="shared" si="23"/>
        <v>-33.680503147703298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-76.382155808910511</v>
      </c>
      <c r="AK37">
        <f t="shared" si="22"/>
        <v>-65.29466018251415</v>
      </c>
      <c r="AL37">
        <f t="shared" si="8"/>
        <v>-914.18666202796612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-16.382001546407938</v>
      </c>
      <c r="AR37">
        <f t="shared" si="26"/>
        <v>-16.386690556825268</v>
      </c>
      <c r="AS37">
        <f t="shared" si="26"/>
        <v>-1.6202392211899705</v>
      </c>
      <c r="AT37">
        <f t="shared" si="26"/>
        <v>-1.3850482254867049</v>
      </c>
      <c r="AU37">
        <f t="shared" si="23"/>
        <v>-19.39197800350194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-79.053599895836896</v>
      </c>
      <c r="AK38">
        <f t="shared" si="22"/>
        <v>-59.947909275890417</v>
      </c>
      <c r="AL38">
        <f t="shared" si="8"/>
        <v>-598.38678001428229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-8.6981361782864024</v>
      </c>
      <c r="AR38">
        <f t="shared" si="26"/>
        <v>-8.7005413013303503</v>
      </c>
      <c r="AS38">
        <f t="shared" si="26"/>
        <v>-1.4972380582665794</v>
      </c>
      <c r="AT38">
        <f t="shared" si="26"/>
        <v>-1.1353852500030419</v>
      </c>
      <c r="AU38">
        <f t="shared" si="23"/>
        <v>-11.333164609599972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-76.512222252289121</v>
      </c>
      <c r="AK39">
        <f t="shared" si="22"/>
        <v>-54.414157283181837</v>
      </c>
      <c r="AL39">
        <f t="shared" si="8"/>
        <v>-400.66461980144851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-4.5601392859803855</v>
      </c>
      <c r="AR39">
        <f t="shared" si="26"/>
        <v>-4.5613532150995368</v>
      </c>
      <c r="AS39">
        <f t="shared" si="26"/>
        <v>-1.2938442492275317</v>
      </c>
      <c r="AT39">
        <f t="shared" si="26"/>
        <v>-0.92015945171819757</v>
      </c>
      <c r="AU39">
        <f t="shared" si="23"/>
        <v>-6.7753569160452658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-71.52053788417652</v>
      </c>
      <c r="AK40">
        <f t="shared" si="22"/>
        <v>-49.058301725521595</v>
      </c>
      <c r="AL40">
        <f t="shared" si="8"/>
        <v>-276.33392950702688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-2.3510619335947953</v>
      </c>
      <c r="AR40">
        <f t="shared" si="26"/>
        <v>-2.3516647478401826</v>
      </c>
      <c r="AS40">
        <f t="shared" si="26"/>
        <v>-1.0798512446665842</v>
      </c>
      <c r="AT40">
        <f t="shared" si="26"/>
        <v>-0.74070567345738414</v>
      </c>
      <c r="AU40">
        <f t="shared" si="23"/>
        <v>-4.1722216659641509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-65.578114111188029</v>
      </c>
      <c r="AK41">
        <f t="shared" si="22"/>
        <v>-44.05186407362924</v>
      </c>
      <c r="AL41">
        <f t="shared" si="8"/>
        <v>-198.22282076612962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-1.1940068995249096</v>
      </c>
      <c r="AR41">
        <f t="shared" si="26"/>
        <v>-1.1943009428797664</v>
      </c>
      <c r="AS41">
        <f t="shared" si="26"/>
        <v>-0.88404436784365581</v>
      </c>
      <c r="AT41">
        <f t="shared" si="26"/>
        <v>-0.59385364850957434</v>
      </c>
      <c r="AU41">
        <f t="shared" si="23"/>
        <v>-2.6721989592329969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-59.457043140459803</v>
      </c>
      <c r="AK42">
        <f t="shared" si="22"/>
        <v>-39.461396085846076</v>
      </c>
      <c r="AL42">
        <f t="shared" si="8"/>
        <v>-148.44399487548461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-0.59596937015048534</v>
      </c>
      <c r="AR42">
        <f t="shared" si="26"/>
        <v>-0.59611008959905198</v>
      </c>
      <c r="AS42">
        <f t="shared" si="26"/>
        <v>-0.71564958432408687</v>
      </c>
      <c r="AT42">
        <f t="shared" si="26"/>
        <v>-0.47497369889331997</v>
      </c>
      <c r="AU42">
        <f t="shared" si="23"/>
        <v>-1.7867333728164587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-53.556753879835924</v>
      </c>
      <c r="AK43">
        <f t="shared" si="22"/>
        <v>-35.299403066013888</v>
      </c>
      <c r="AL43">
        <f t="shared" si="8"/>
        <v>-116.02499631781797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-0.29191203004258648</v>
      </c>
      <c r="AR43">
        <f t="shared" si="26"/>
        <v>-0.29197803357772173</v>
      </c>
      <c r="AS43">
        <f t="shared" si="26"/>
        <v>-0.57556362524542093</v>
      </c>
      <c r="AT43">
        <f t="shared" si="26"/>
        <v>-0.37935556070592308</v>
      </c>
      <c r="AU43">
        <f t="shared" si="23"/>
        <v>-1.2468972195290657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-48.05873372887379</v>
      </c>
      <c r="AK44">
        <f t="shared" si="22"/>
        <v>-31.550430294425375</v>
      </c>
      <c r="AL44">
        <f t="shared" si="8"/>
        <v>-94.233116260959974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-0.14029173676331036</v>
      </c>
      <c r="AR44">
        <f t="shared" si="26"/>
        <v>-0.14032202082647902</v>
      </c>
      <c r="AS44">
        <f t="shared" si="26"/>
        <v>-0.46114063596503735</v>
      </c>
      <c r="AT44">
        <f t="shared" si="26"/>
        <v>-0.30273759548102108</v>
      </c>
      <c r="AU44">
        <f t="shared" si="23"/>
        <v>-0.90420025227253753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-43.029927690840623</v>
      </c>
      <c r="AK45">
        <f t="shared" si="22"/>
        <v>-28.186318933404209</v>
      </c>
      <c r="AL45">
        <f t="shared" si="8"/>
        <v>-78.916959294618863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-6.5960598018126648E-2</v>
      </c>
      <c r="AR45">
        <f t="shared" si="26"/>
        <v>-6.5974174847216752E-2</v>
      </c>
      <c r="AS45">
        <f t="shared" si="26"/>
        <v>-0.36864951266916035</v>
      </c>
      <c r="AT45">
        <f t="shared" si="26"/>
        <v>-0.24148013478881111</v>
      </c>
      <c r="AU45">
        <f t="shared" si="23"/>
        <v>-0.67610382230518828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-38.478878176628257</v>
      </c>
      <c r="AK46">
        <f t="shared" si="22"/>
        <v>-25.174223995045367</v>
      </c>
      <c r="AL46">
        <f t="shared" si="8"/>
        <v>-67.618495276647181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-3.0326778549515491E-2</v>
      </c>
      <c r="AR46">
        <f t="shared" si="26"/>
        <v>-3.0332714140947736E-2</v>
      </c>
      <c r="AS46">
        <f t="shared" si="26"/>
        <v>-0.29433874052287695</v>
      </c>
      <c r="AT46">
        <f t="shared" si="26"/>
        <v>-0.19256666866247313</v>
      </c>
      <c r="AU46">
        <f t="shared" si="23"/>
        <v>-0.51723812332629782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-34.384707841670433</v>
      </c>
      <c r="AK47">
        <f t="shared" si="22"/>
        <v>-22.480702522681387</v>
      </c>
      <c r="AL47">
        <f t="shared" si="8"/>
        <v>-58.858247112238516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-1.3608120576426177E-2</v>
      </c>
      <c r="AR47">
        <f t="shared" si="26"/>
        <v>-1.3610645591166181E-2</v>
      </c>
      <c r="AS47">
        <f t="shared" si="26"/>
        <v>-0.23484014567929762</v>
      </c>
      <c r="AT47">
        <f t="shared" si="26"/>
        <v>-0.15353835430881402</v>
      </c>
      <c r="AU47">
        <f t="shared" si="23"/>
        <v>-0.40198914557927784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-30.714101361762857</v>
      </c>
      <c r="AK48">
        <f t="shared" si="22"/>
        <v>-20.073772973764456</v>
      </c>
      <c r="AL48">
        <f t="shared" si="8"/>
        <v>-51.762203064855711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-5.9404340849689595E-3</v>
      </c>
      <c r="AR48">
        <f t="shared" si="26"/>
        <v>-5.9414779308239333E-3</v>
      </c>
      <c r="AS48">
        <f t="shared" si="26"/>
        <v>-0.18729526279266159</v>
      </c>
      <c r="AT48">
        <f t="shared" si="26"/>
        <v>-0.12241030724219926</v>
      </c>
      <c r="AU48">
        <f t="shared" si="23"/>
        <v>-0.31564704796568477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-27.429514460860759</v>
      </c>
      <c r="AK49">
        <f t="shared" si="22"/>
        <v>-17.923785878441056</v>
      </c>
      <c r="AL49">
        <f t="shared" si="8"/>
        <v>-45.816443855902222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-2.5212416594273899E-3</v>
      </c>
      <c r="AR49">
        <f t="shared" si="26"/>
        <v>-2.521660096270883E-3</v>
      </c>
      <c r="AS49">
        <f t="shared" si="26"/>
        <v>-0.1493444463689112</v>
      </c>
      <c r="AT49">
        <f t="shared" si="26"/>
        <v>-9.7588963255993685E-2</v>
      </c>
      <c r="AU49">
        <f t="shared" si="23"/>
        <v>-0.24945506972117579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-24.493420628827835</v>
      </c>
      <c r="AK50">
        <f t="shared" si="22"/>
        <v>-16.003719866180806</v>
      </c>
      <c r="AL50">
        <f t="shared" si="8"/>
        <v>-40.710508008508171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-1.0370822631065077E-3</v>
      </c>
      <c r="AR50">
        <f t="shared" si="26"/>
        <v>-1.0372447149351886E-3</v>
      </c>
      <c r="AS50">
        <f t="shared" si="26"/>
        <v>-0.1190700059313035</v>
      </c>
      <c r="AT50">
        <f t="shared" si="26"/>
        <v>-7.7798975009080285E-2</v>
      </c>
      <c r="AU50">
        <f t="shared" si="23"/>
        <v>-0.19790622565531898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-21.870339587814811</v>
      </c>
      <c r="AK51">
        <f t="shared" si="22"/>
        <v>-14.289180422162856</v>
      </c>
      <c r="AL51">
        <f t="shared" si="8"/>
        <v>-36.254620754194967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-4.1271911973351903E-4</v>
      </c>
      <c r="AR51">
        <f t="shared" si="26"/>
        <v>-4.1278017172242416E-4</v>
      </c>
      <c r="AS51">
        <f t="shared" si="26"/>
        <v>-9.4927149150989085E-2</v>
      </c>
      <c r="AT51">
        <f t="shared" si="26"/>
        <v>-6.2021495173115206E-2</v>
      </c>
      <c r="AU51">
        <f t="shared" si="23"/>
        <v>-0.15736142449582671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-19.527602164878431</v>
      </c>
      <c r="AK52">
        <f t="shared" si="22"/>
        <v>-12.758256651015818</v>
      </c>
      <c r="AL52">
        <f t="shared" si="8"/>
        <v>-32.326889461408591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-1.58988125351434E-4</v>
      </c>
      <c r="AR52">
        <f t="shared" si="26"/>
        <v>-1.5901029332369951E-4</v>
      </c>
      <c r="AS52">
        <f t="shared" si="26"/>
        <v>-7.5677331156310493E-2</v>
      </c>
      <c r="AT52">
        <f t="shared" si="26"/>
        <v>-4.9443388154058895E-2</v>
      </c>
      <c r="AU52">
        <f t="shared" si="23"/>
        <v>-0.1252797296036931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-17.435568586872989</v>
      </c>
      <c r="AK53">
        <f t="shared" si="22"/>
        <v>-11.391324499474328</v>
      </c>
      <c r="AL53">
        <f t="shared" si="8"/>
        <v>-28.843993477583645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-5.9162693216217373E-5</v>
      </c>
      <c r="AR53">
        <f t="shared" si="26"/>
        <v>-5.9170455581630232E-5</v>
      </c>
      <c r="AS53">
        <f t="shared" si="26"/>
        <v>-6.0330230013582627E-2</v>
      </c>
      <c r="AT53">
        <f t="shared" si="26"/>
        <v>-3.9416049083140316E-2</v>
      </c>
      <c r="AU53">
        <f t="shared" si="23"/>
        <v>-9.9805449552304568E-2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-15.567554743555291</v>
      </c>
      <c r="AK54">
        <f t="shared" si="22"/>
        <v>-10.170834698393218</v>
      </c>
      <c r="AL54">
        <f t="shared" si="8"/>
        <v>-25.745260141926259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-2.1224051491754293E-5</v>
      </c>
      <c r="AR54">
        <f t="shared" si="26"/>
        <v>-2.1226668058026233E-5</v>
      </c>
      <c r="AS54">
        <f t="shared" si="26"/>
        <v>-4.8095145776504658E-2</v>
      </c>
      <c r="AT54">
        <f t="shared" si="26"/>
        <v>-3.1422261591240647E-2</v>
      </c>
      <c r="AU54">
        <f t="shared" si="23"/>
        <v>-7.9538634035803316E-2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-13.899634049384687</v>
      </c>
      <c r="AK55">
        <f t="shared" si="22"/>
        <v>-9.0811058663443482</v>
      </c>
      <c r="AL55">
        <f t="shared" si="8"/>
        <v>-22.983396116643448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-7.3261110555934008E-6</v>
      </c>
      <c r="AR55">
        <f t="shared" si="26"/>
        <v>-7.3269586910690845E-6</v>
      </c>
      <c r="AS55">
        <f t="shared" si="26"/>
        <v>-3.834124291891064E-2</v>
      </c>
      <c r="AT55">
        <f t="shared" si="26"/>
        <v>-2.5049644095433324E-2</v>
      </c>
      <c r="AU55">
        <f t="shared" si="23"/>
        <v>-6.3398213973035036E-2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-12.410399168028377</v>
      </c>
      <c r="AK56">
        <f t="shared" si="22"/>
        <v>-8.1081314828874191</v>
      </c>
      <c r="AL56">
        <f t="shared" si="8"/>
        <v>-20.519517099839511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-2.4292505772182922E-6</v>
      </c>
      <c r="AR56">
        <f t="shared" si="26"/>
        <v>-2.4295139763179623E-6</v>
      </c>
      <c r="AS56">
        <f t="shared" si="26"/>
        <v>-3.0565432741110718E-2</v>
      </c>
      <c r="AT56">
        <f t="shared" si="26"/>
        <v>-1.996942597420498E-2</v>
      </c>
      <c r="AU56">
        <f t="shared" si="23"/>
        <v>-5.0537288229292009E-2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-11.080717654802498</v>
      </c>
      <c r="AK57">
        <f t="shared" si="22"/>
        <v>-7.2394035411254336</v>
      </c>
      <c r="AL57">
        <f t="shared" si="8"/>
        <v>-18.320472477343529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-7.7239223599028433E-7</v>
      </c>
      <c r="AR57">
        <f t="shared" si="26"/>
        <v>-7.724705835329736E-7</v>
      </c>
      <c r="AS57">
        <f t="shared" si="26"/>
        <v>-2.4366584888055286E-2</v>
      </c>
      <c r="AT57">
        <f t="shared" si="26"/>
        <v>-1.5919505073506455E-2</v>
      </c>
      <c r="AU57">
        <f t="shared" si="23"/>
        <v>-4.0286862432145271E-2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-9.8934993026551581</v>
      </c>
      <c r="AK58">
        <f t="shared" si="22"/>
        <v>-6.4637533052892584</v>
      </c>
      <c r="AL58">
        <f t="shared" si="8"/>
        <v>-16.357372290774741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-2.3496298988941948E-7</v>
      </c>
      <c r="AR58">
        <f t="shared" si="26"/>
        <v>-2.349852509229259E-7</v>
      </c>
      <c r="AS58">
        <f t="shared" si="26"/>
        <v>-1.9424895031632788E-2</v>
      </c>
      <c r="AT58">
        <f t="shared" si="26"/>
        <v>-1.2690932260127304E-2</v>
      </c>
      <c r="AU58">
        <f t="shared" si="23"/>
        <v>-3.2116062277011019E-2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-8.8334819749007494</v>
      </c>
      <c r="AK59">
        <f t="shared" si="22"/>
        <v>-5.7712083541033969</v>
      </c>
      <c r="AL59">
        <f t="shared" si="8"/>
        <v>-14.604729256961814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-6.8236064859380858E-8</v>
      </c>
      <c r="AR59">
        <f t="shared" si="26"/>
        <v>-6.8242094809954841E-8</v>
      </c>
      <c r="AS59">
        <f t="shared" si="26"/>
        <v>-1.5485408188346716E-2</v>
      </c>
      <c r="AT59">
        <f t="shared" si="26"/>
        <v>-1.0117133578493757E-2</v>
      </c>
      <c r="AU59">
        <f t="shared" si="23"/>
        <v>-2.5602610008935281E-2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-7.8870376191422622</v>
      </c>
      <c r="AK60">
        <f t="shared" si="22"/>
        <v>-5.1528646158603451</v>
      </c>
      <c r="AL60">
        <f t="shared" si="8"/>
        <v>-13.039914341370816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-1.8947472129348921E-8</v>
      </c>
      <c r="AR60">
        <f t="shared" si="26"/>
        <v>-1.8949012680519697E-8</v>
      </c>
      <c r="AS60">
        <f t="shared" si="26"/>
        <v>-1.2344872820687575E-2</v>
      </c>
      <c r="AT60">
        <f t="shared" si="26"/>
        <v>-8.0653169690263274E-3</v>
      </c>
      <c r="AU60">
        <f t="shared" si="23"/>
        <v>-2.0410208738726583E-2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-7.041997916211777</v>
      </c>
      <c r="AK61">
        <f t="shared" si="22"/>
        <v>-4.6007719825203868</v>
      </c>
      <c r="AL61">
        <f t="shared" si="8"/>
        <v>-11.642773447219559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-4.9586738879394058E-9</v>
      </c>
      <c r="AR61">
        <f t="shared" si="26"/>
        <v>-4.9590438903574157E-9</v>
      </c>
      <c r="AS61">
        <f t="shared" si="26"/>
        <v>-9.8412570904622323E-3</v>
      </c>
      <c r="AT61">
        <f t="shared" si="26"/>
        <v>-6.4296213139091044E-3</v>
      </c>
      <c r="AU61">
        <f t="shared" si="23"/>
        <v>-1.6270883363415228E-2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-6.2874981514334749</v>
      </c>
      <c r="AK62">
        <f t="shared" si="22"/>
        <v>-4.1078321283855619</v>
      </c>
      <c r="AL62">
        <f t="shared" si="8"/>
        <v>-10.395331256888909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-1.2190811934923948E-9</v>
      </c>
      <c r="AR62">
        <f t="shared" si="26"/>
        <v>-1.219164432962473E-9</v>
      </c>
      <c r="AS62">
        <f t="shared" si="26"/>
        <v>-7.8453899148438078E-3</v>
      </c>
      <c r="AT62">
        <f t="shared" si="26"/>
        <v>-5.1256547478363817E-3</v>
      </c>
      <c r="AU62">
        <f t="shared" si="23"/>
        <v>-1.2971045881844622E-2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-5.6138376384167827</v>
      </c>
      <c r="AK63">
        <f t="shared" si="22"/>
        <v>-3.6677072577852186</v>
      </c>
      <c r="AL63">
        <f t="shared" si="8"/>
        <v>-9.2815451480246658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-2.8053458512331915E-10</v>
      </c>
      <c r="AR63">
        <f t="shared" si="26"/>
        <v>-2.8055205595216707E-10</v>
      </c>
      <c r="AS63">
        <f t="shared" si="26"/>
        <v>-6.2542968106883519E-3</v>
      </c>
      <c r="AT63">
        <f t="shared" si="26"/>
        <v>-4.0861405837476026E-3</v>
      </c>
      <c r="AU63">
        <f t="shared" si="23"/>
        <v>-1.0340437674988009E-2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-5.0123550351086266</v>
      </c>
      <c r="AK64">
        <f t="shared" si="22"/>
        <v>-3.2747386230960438</v>
      </c>
      <c r="AL64">
        <f t="shared" si="8"/>
        <v>-8.2870937187133684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-6.0185774077557286E-11</v>
      </c>
      <c r="AR64">
        <f t="shared" si="26"/>
        <v>-6.0189179887526966E-11</v>
      </c>
      <c r="AS64">
        <f t="shared" si="26"/>
        <v>-4.9858871266712885E-3</v>
      </c>
      <c r="AT64">
        <f t="shared" si="26"/>
        <v>-3.2574462562494802E-3</v>
      </c>
      <c r="AU64">
        <f t="shared" si="23"/>
        <v>-8.2433334431099483E-3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-4.4753169958230004</v>
      </c>
      <c r="AK65">
        <f t="shared" si="22"/>
        <v>-2.9238737706384401</v>
      </c>
      <c r="AL65">
        <f t="shared" si="8"/>
        <v>-7.3991907799576691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-1.1985959363190242E-11</v>
      </c>
      <c r="AR65">
        <f t="shared" si="26"/>
        <v>-1.1986572664058666E-11</v>
      </c>
      <c r="AS65">
        <f t="shared" si="26"/>
        <v>-3.9747186917118114E-3</v>
      </c>
      <c r="AT65">
        <f t="shared" si="26"/>
        <v>-2.5968162119486514E-3</v>
      </c>
      <c r="AU65">
        <f t="shared" si="23"/>
        <v>-6.571534915647036E-3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-3.9958187463122812</v>
      </c>
      <c r="AK66">
        <f t="shared" si="22"/>
        <v>-2.6106015809308301</v>
      </c>
      <c r="AL66">
        <f t="shared" si="8"/>
        <v>-6.6064203300225639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-2.2039608756161344E-12</v>
      </c>
      <c r="AR66">
        <f t="shared" si="26"/>
        <v>-2.2040621976014927E-12</v>
      </c>
      <c r="AS66">
        <f t="shared" si="26"/>
        <v>-3.1686214060533614E-3</v>
      </c>
      <c r="AT66">
        <f t="shared" si="26"/>
        <v>-2.0701659852935934E-3</v>
      </c>
      <c r="AU66">
        <f t="shared" si="23"/>
        <v>-5.2387873935510164E-3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250000</v>
      </c>
      <c r="S67">
        <f t="shared" ref="S67:S69" si="28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29">S67*Z67</f>
        <v>-29.730794243483686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-5.2490388305346085E-10</v>
      </c>
      <c r="AI67">
        <f t="shared" ref="AI67:AI69" si="32">SUM(AE67:AH67)</f>
        <v>-5.2492539755484671E-10</v>
      </c>
      <c r="AJ67">
        <f t="shared" ref="AJ67:AJ69" si="33">AB67-AC67</f>
        <v>-3.5676953092158854</v>
      </c>
      <c r="AK67">
        <f t="shared" si="22"/>
        <v>-2.3308942686889704</v>
      </c>
      <c r="AL67">
        <f t="shared" ref="AL67:AL69" si="34">SUM(AI67:AK67)</f>
        <v>-5.8985895784297817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-3.7164332303135267E-13</v>
      </c>
      <c r="AR67">
        <f t="shared" si="26"/>
        <v>-3.7165855576451877E-13</v>
      </c>
      <c r="AS67">
        <f t="shared" si="26"/>
        <v>-2.5260055851888574E-3</v>
      </c>
      <c r="AT67">
        <f t="shared" si="26"/>
        <v>-1.6503236489909447E-3</v>
      </c>
      <c r="AU67">
        <f t="shared" si="23"/>
        <v>-4.176329234551461E-3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250000</v>
      </c>
      <c r="S68">
        <f t="shared" si="28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29"/>
        <v>-26.545352003110754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-9.0174941140215178E-11</v>
      </c>
      <c r="AI68">
        <f t="shared" si="32"/>
        <v>-9.0178205508359158E-11</v>
      </c>
      <c r="AJ68">
        <f t="shared" si="33"/>
        <v>-3.1854422403729323</v>
      </c>
      <c r="AK68">
        <f t="shared" si="22"/>
        <v>-2.0811555970438582</v>
      </c>
      <c r="AL68">
        <f t="shared" si="34"/>
        <v>-5.2665978375069686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-5.7005189530665522E-14</v>
      </c>
      <c r="AR68">
        <f t="shared" si="26"/>
        <v>-5.7007253140825869E-14</v>
      </c>
      <c r="AS68">
        <f t="shared" si="26"/>
        <v>-2.0137161871732548E-3</v>
      </c>
      <c r="AT68">
        <f t="shared" si="26"/>
        <v>-1.3156279089533254E-3</v>
      </c>
      <c r="AU68">
        <f t="shared" si="23"/>
        <v>-3.3293440961835877E-3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250000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-1.6321840719894716E-11</v>
      </c>
      <c r="AI69">
        <f t="shared" si="32"/>
        <v>-1.6321840719894716E-11</v>
      </c>
      <c r="AJ69">
        <f t="shared" si="33"/>
        <v>-26.545352003110754</v>
      </c>
      <c r="AK69">
        <f t="shared" si="22"/>
        <v>-1.858174640217753</v>
      </c>
      <c r="AL69">
        <f t="shared" si="34"/>
        <v>-28.403526643344829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-9.2125453586793777E-15</v>
      </c>
      <c r="AR69">
        <f t="shared" si="26"/>
        <v>-9.2125453586793777E-15</v>
      </c>
      <c r="AS69">
        <f t="shared" si="26"/>
        <v>-1.4983007345040784E-2</v>
      </c>
      <c r="AT69">
        <f t="shared" si="26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73848.084745501532</v>
      </c>
      <c r="AO71" s="8">
        <f t="shared" si="47"/>
        <v>-7384.8084745501537</v>
      </c>
      <c r="AP71" s="8">
        <f t="shared" si="47"/>
        <v>-2784.5985660919255</v>
      </c>
      <c r="AQ71" s="8">
        <f t="shared" si="47"/>
        <v>-41991.362087115347</v>
      </c>
      <c r="AR71" s="8">
        <f t="shared" si="47"/>
        <v>21687.315617744127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19453.45247704766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F8DB-1A28-4C5C-B9B7-348AE866652C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12117.601946681887</v>
      </c>
      <c r="K3">
        <v>1</v>
      </c>
      <c r="L3" s="2">
        <v>0</v>
      </c>
      <c r="O3">
        <f>$C$3</f>
        <v>12117.601946681887</v>
      </c>
      <c r="P3">
        <f>O3*C5</f>
        <v>1211.7601946681887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12117.601946681887</v>
      </c>
      <c r="AF3">
        <f t="shared" ref="AF3:AG34" si="4">-$Z3*P3</f>
        <v>-1211.7601946681887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8385.9335480136997</v>
      </c>
      <c r="AJ3">
        <f t="shared" ref="AJ3:AJ66" si="7">AB3-AC3</f>
        <v>0</v>
      </c>
      <c r="AL3">
        <f t="shared" ref="AL3:AL66" si="8">SUM(AI3:AK3)</f>
        <v>8385.9335480136997</v>
      </c>
      <c r="AN3">
        <f t="shared" ref="AN3:AU34" si="9">AE3*$K3</f>
        <v>12117.601946681887</v>
      </c>
      <c r="AO3">
        <f t="shared" si="9"/>
        <v>-1211.7601946681887</v>
      </c>
      <c r="AP3">
        <f t="shared" si="9"/>
        <v>-2519.9082039999998</v>
      </c>
      <c r="AQ3">
        <f t="shared" si="9"/>
        <v>0</v>
      </c>
      <c r="AR3">
        <f t="shared" si="9"/>
        <v>8385.9335480136997</v>
      </c>
      <c r="AS3">
        <f t="shared" si="9"/>
        <v>0</v>
      </c>
      <c r="AT3">
        <f t="shared" si="9"/>
        <v>0</v>
      </c>
      <c r="AU3">
        <f t="shared" si="9"/>
        <v>8385.9335480136997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-139.38486808590278</v>
      </c>
      <c r="AK5">
        <f>G5*SUM(AB5, AE5:AF5)</f>
        <v>70.228658657934787</v>
      </c>
      <c r="AL5">
        <f t="shared" si="8"/>
        <v>-958.80766663631493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-670.29209745181072</v>
      </c>
      <c r="AR5">
        <f t="shared" si="9"/>
        <v>-709.22469484083786</v>
      </c>
      <c r="AS5">
        <f t="shared" si="9"/>
        <v>-111.11676346133831</v>
      </c>
      <c r="AT5">
        <f t="shared" si="9"/>
        <v>55.985856710726068</v>
      </c>
      <c r="AU5">
        <f t="shared" si="9"/>
        <v>-764.35560159144995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-129.50585555856287</v>
      </c>
      <c r="AK6">
        <f>G6*SUM(AB6, AE6:AF6)</f>
        <v>79.985599423947974</v>
      </c>
      <c r="AL6">
        <f t="shared" si="8"/>
        <v>-932.94537281812313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-594.45035832132464</v>
      </c>
      <c r="AR6">
        <f t="shared" si="9"/>
        <v>-628.80454847757903</v>
      </c>
      <c r="AS6">
        <f t="shared" si="9"/>
        <v>-92.179709962761692</v>
      </c>
      <c r="AT6">
        <f t="shared" si="9"/>
        <v>56.93216977948191</v>
      </c>
      <c r="AU6">
        <f t="shared" si="9"/>
        <v>-664.05208866085877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-119.65495686651047</v>
      </c>
      <c r="AK7">
        <f>G7*SUM(AB7, AE7:AF7)</f>
        <v>89.051009313047373</v>
      </c>
      <c r="AL7">
        <f t="shared" si="8"/>
        <v>-908.25480872683795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-527.44908348419358</v>
      </c>
      <c r="AR7">
        <f t="shared" si="9"/>
        <v>-557.7629888032485</v>
      </c>
      <c r="AS7">
        <f t="shared" si="9"/>
        <v>-76.042888259417694</v>
      </c>
      <c r="AT7">
        <f t="shared" si="9"/>
        <v>56.593526318638595</v>
      </c>
      <c r="AU7">
        <f t="shared" si="9"/>
        <v>-577.21235074402762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-885.67595164748423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-468.59126578247617</v>
      </c>
      <c r="AR8">
        <f t="shared" si="9"/>
        <v>-495.33973367899114</v>
      </c>
      <c r="AS8">
        <f t="shared" si="9"/>
        <v>-62.49920147920281</v>
      </c>
      <c r="AT8">
        <f t="shared" si="9"/>
        <v>55.282614729283786</v>
      </c>
      <c r="AU8">
        <f t="shared" si="9"/>
        <v>-502.55632042891017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-100.68911941190436</v>
      </c>
      <c r="AK9">
        <f t="shared" si="22"/>
        <v>105.13700264904911</v>
      </c>
      <c r="AL9">
        <f t="shared" si="8"/>
        <v>-866.98482783997633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-417.89298572649727</v>
      </c>
      <c r="AR9">
        <f t="shared" si="9"/>
        <v>-441.49493144359411</v>
      </c>
      <c r="AS9">
        <f t="shared" si="9"/>
        <v>-51.012241458010237</v>
      </c>
      <c r="AT9">
        <f t="shared" si="9"/>
        <v>53.265677529310693</v>
      </c>
      <c r="AU9">
        <f t="shared" si="9"/>
        <v>-439.24149537229363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-90.393072482772368</v>
      </c>
      <c r="AK10">
        <f t="shared" si="22"/>
        <v>112.18524100788241</v>
      </c>
      <c r="AL10">
        <f t="shared" si="8"/>
        <v>-849.48487236377298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-373.29638126461509</v>
      </c>
      <c r="AR10">
        <f t="shared" si="9"/>
        <v>-394.12148578713675</v>
      </c>
      <c r="AS10">
        <f t="shared" si="9"/>
        <v>-40.889235409473024</v>
      </c>
      <c r="AT10">
        <f t="shared" si="9"/>
        <v>50.746905742295901</v>
      </c>
      <c r="AU10">
        <f t="shared" si="9"/>
        <v>-384.26381545431389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-1902.1861902232522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-80.530456422232419</v>
      </c>
      <c r="AK11">
        <f t="shared" si="22"/>
        <v>118.51275608167649</v>
      </c>
      <c r="AL11">
        <f t="shared" si="8"/>
        <v>-833.00380300780739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-333.4021139913757</v>
      </c>
      <c r="AR11">
        <f t="shared" si="9"/>
        <v>-351.77667867041981</v>
      </c>
      <c r="AS11">
        <f t="shared" si="9"/>
        <v>-32.524900690463156</v>
      </c>
      <c r="AT11">
        <f t="shared" si="9"/>
        <v>47.865314482999118</v>
      </c>
      <c r="AU11">
        <f t="shared" si="9"/>
        <v>-336.43626487788384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-71.800419657595285</v>
      </c>
      <c r="AK12">
        <f t="shared" si="22"/>
        <v>124.14988803123275</v>
      </c>
      <c r="AL12">
        <f t="shared" si="8"/>
        <v>-820.6742193974394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-298.60915206447589</v>
      </c>
      <c r="AR12">
        <f t="shared" si="9"/>
        <v>-314.82109385663881</v>
      </c>
      <c r="AS12">
        <f t="shared" si="9"/>
        <v>-25.891951126413336</v>
      </c>
      <c r="AT12">
        <f t="shared" si="9"/>
        <v>44.769694224403153</v>
      </c>
      <c r="AU12">
        <f t="shared" si="9"/>
        <v>-295.94335075864899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-63.178824407820912</v>
      </c>
      <c r="AK13">
        <f t="shared" si="22"/>
        <v>129.17591740726442</v>
      </c>
      <c r="AL13">
        <f t="shared" si="8"/>
        <v>-809.47968778166546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-267.57665178484569</v>
      </c>
      <c r="AR13">
        <f t="shared" si="9"/>
        <v>-281.88009266809695</v>
      </c>
      <c r="AS13">
        <f t="shared" si="9"/>
        <v>-20.341890578581364</v>
      </c>
      <c r="AT13">
        <f t="shared" si="9"/>
        <v>41.591188217189362</v>
      </c>
      <c r="AU13">
        <f t="shared" si="9"/>
        <v>-260.63079502948892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-55.448327208274804</v>
      </c>
      <c r="AK14">
        <f t="shared" si="22"/>
        <v>133.5984351158119</v>
      </c>
      <c r="AL14">
        <f t="shared" si="8"/>
        <v>-801.57745331797412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-240.28146004903957</v>
      </c>
      <c r="AR14">
        <f t="shared" si="9"/>
        <v>-252.90065196947992</v>
      </c>
      <c r="AS14">
        <f t="shared" si="9"/>
        <v>-15.940069084632313</v>
      </c>
      <c r="AT14">
        <f t="shared" si="9"/>
        <v>38.406357640794688</v>
      </c>
      <c r="AU14">
        <f t="shared" si="9"/>
        <v>-230.43436341331756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-48.1336997662454</v>
      </c>
      <c r="AK15">
        <f t="shared" si="22"/>
        <v>137.47981802039112</v>
      </c>
      <c r="AL15">
        <f t="shared" si="8"/>
        <v>-799.92183628165128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-217.12018261527538</v>
      </c>
      <c r="AR15">
        <f t="shared" si="9"/>
        <v>-228.2529348838317</v>
      </c>
      <c r="AS15">
        <f t="shared" si="9"/>
        <v>-12.354721861306489</v>
      </c>
      <c r="AT15">
        <f t="shared" si="9"/>
        <v>35.28764506849906</v>
      </c>
      <c r="AU15">
        <f t="shared" si="9"/>
        <v>-205.32001167663913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-40.393352934086124</v>
      </c>
      <c r="AK16">
        <f t="shared" si="22"/>
        <v>140.84917700402829</v>
      </c>
      <c r="AL16">
        <f t="shared" si="8"/>
        <v>-801.09012026035589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-196.79018286618577</v>
      </c>
      <c r="AR16">
        <f t="shared" si="9"/>
        <v>-206.61106165671231</v>
      </c>
      <c r="AS16">
        <f t="shared" si="9"/>
        <v>-9.2571139452968385</v>
      </c>
      <c r="AT16">
        <f t="shared" si="9"/>
        <v>32.278996070348676</v>
      </c>
      <c r="AU16">
        <f t="shared" si="9"/>
        <v>-183.58917953166048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-33.132616731461439</v>
      </c>
      <c r="AK17">
        <f t="shared" si="22"/>
        <v>143.67671170941432</v>
      </c>
      <c r="AL17">
        <f t="shared" si="8"/>
        <v>-803.1977481884237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-178.30656002453318</v>
      </c>
      <c r="AR17">
        <f t="shared" si="9"/>
        <v>-186.96968472801402</v>
      </c>
      <c r="AS17">
        <f t="shared" si="9"/>
        <v>-6.7795898270661796</v>
      </c>
      <c r="AT17">
        <f t="shared" si="9"/>
        <v>29.399101827249506</v>
      </c>
      <c r="AU17">
        <f t="shared" si="9"/>
        <v>-164.35017272783068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-26.981653901935715</v>
      </c>
      <c r="AK18">
        <f t="shared" si="22"/>
        <v>145.99599488061662</v>
      </c>
      <c r="AL18">
        <f t="shared" si="8"/>
        <v>-807.5966531639466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-161.64694552745831</v>
      </c>
      <c r="AR18">
        <f t="shared" si="9"/>
        <v>-169.28836427616093</v>
      </c>
      <c r="AS18">
        <f t="shared" si="9"/>
        <v>-4.92944729060825</v>
      </c>
      <c r="AT18">
        <f t="shared" si="9"/>
        <v>26.672922424235839</v>
      </c>
      <c r="AU18">
        <f t="shared" si="9"/>
        <v>-147.54488914253332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-21.646102621174123</v>
      </c>
      <c r="AK19">
        <f t="shared" si="22"/>
        <v>147.88471065375214</v>
      </c>
      <c r="AL19">
        <f t="shared" si="8"/>
        <v>-816.70726598191095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-147.07513715276369</v>
      </c>
      <c r="AR19">
        <f t="shared" si="9"/>
        <v>-153.81489799727663</v>
      </c>
      <c r="AS19">
        <f t="shared" si="9"/>
        <v>-3.5309482319908008</v>
      </c>
      <c r="AT19">
        <f t="shared" si="9"/>
        <v>24.123199763016444</v>
      </c>
      <c r="AU19">
        <f t="shared" si="9"/>
        <v>-133.22264646625098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-16.579370122802175</v>
      </c>
      <c r="AK20">
        <f t="shared" si="22"/>
        <v>149.39993783723432</v>
      </c>
      <c r="AL20">
        <f t="shared" si="8"/>
        <v>-825.49323013326728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-133.62887720554136</v>
      </c>
      <c r="AR20">
        <f t="shared" si="9"/>
        <v>-139.57298149288133</v>
      </c>
      <c r="AS20">
        <f t="shared" si="9"/>
        <v>-2.4146914345912993</v>
      </c>
      <c r="AT20">
        <f t="shared" si="9"/>
        <v>21.759255481478391</v>
      </c>
      <c r="AU20">
        <f t="shared" si="9"/>
        <v>-120.22841744599424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-12.491218576212759</v>
      </c>
      <c r="AK21">
        <f t="shared" si="22"/>
        <v>150.56049374583048</v>
      </c>
      <c r="AL21">
        <f t="shared" si="8"/>
        <v>-838.90048508956431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-121.80276384627201</v>
      </c>
      <c r="AR21">
        <f t="shared" si="9"/>
        <v>-127.04474718101827</v>
      </c>
      <c r="AS21">
        <f t="shared" si="9"/>
        <v>-1.6243529437152546</v>
      </c>
      <c r="AT21">
        <f t="shared" si="9"/>
        <v>19.578824894553374</v>
      </c>
      <c r="AU21">
        <f t="shared" si="9"/>
        <v>-109.09027523018015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-8.6616073874383801</v>
      </c>
      <c r="AK22">
        <f t="shared" si="22"/>
        <v>151.43487904616538</v>
      </c>
      <c r="AL22">
        <f t="shared" si="8"/>
        <v>-854.54117364552076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-111.17254420437014</v>
      </c>
      <c r="AR22">
        <f t="shared" si="9"/>
        <v>-115.79496579048434</v>
      </c>
      <c r="AS22">
        <f t="shared" si="9"/>
        <v>-1.0056713164452966</v>
      </c>
      <c r="AT22">
        <f t="shared" si="9"/>
        <v>17.58261571483343</v>
      </c>
      <c r="AU22">
        <f t="shared" si="9"/>
        <v>-99.21802139209619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-5.3135015400130214</v>
      </c>
      <c r="AK23">
        <f t="shared" si="22"/>
        <v>152.04119156328605</v>
      </c>
      <c r="AL23">
        <f t="shared" si="8"/>
        <v>-873.07375037485804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-101.64379022056818</v>
      </c>
      <c r="AR23">
        <f t="shared" si="9"/>
        <v>-105.71951635070064</v>
      </c>
      <c r="AS23">
        <f t="shared" si="9"/>
        <v>-0.55083351590440555</v>
      </c>
      <c r="AT23">
        <f t="shared" si="9"/>
        <v>15.761618488379106</v>
      </c>
      <c r="AU23">
        <f t="shared" si="9"/>
        <v>-90.508731378225932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-2.3616077654887704</v>
      </c>
      <c r="AK24">
        <f t="shared" si="22"/>
        <v>152.41313667108696</v>
      </c>
      <c r="AL24">
        <f t="shared" si="8"/>
        <v>-893.56248687926814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-93.003157584019419</v>
      </c>
      <c r="AR24">
        <f t="shared" si="9"/>
        <v>-96.596508044003116</v>
      </c>
      <c r="AS24">
        <f t="shared" si="9"/>
        <v>-0.21858949771219074</v>
      </c>
      <c r="AT24">
        <f t="shared" si="9"/>
        <v>14.107300745082512</v>
      </c>
      <c r="AU24">
        <f t="shared" si="9"/>
        <v>-82.707796796632792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0.14119509646934603</v>
      </c>
      <c r="AK25">
        <f t="shared" si="22"/>
        <v>152.57844921467117</v>
      </c>
      <c r="AL25">
        <f t="shared" si="8"/>
        <v>-920.1571698540198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-85.497517915492978</v>
      </c>
      <c r="AR25">
        <f t="shared" si="9"/>
        <v>-88.665233302437002</v>
      </c>
      <c r="AS25">
        <f t="shared" si="9"/>
        <v>1.1668717232328459E-2</v>
      </c>
      <c r="AT25">
        <f t="shared" si="9"/>
        <v>12.609466080287826</v>
      </c>
      <c r="AU25">
        <f t="shared" si="9"/>
        <v>-76.044098504916846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2.5850514087514966</v>
      </c>
      <c r="AK26">
        <f t="shared" si="22"/>
        <v>152.56856555791833</v>
      </c>
      <c r="AL26">
        <f t="shared" si="8"/>
        <v>-952.18761795048579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-78.916303523878099</v>
      </c>
      <c r="AR26">
        <f t="shared" si="9"/>
        <v>-81.708446030199454</v>
      </c>
      <c r="AS26">
        <f t="shared" si="9"/>
        <v>0.19074565893237502</v>
      </c>
      <c r="AT26">
        <f t="shared" si="9"/>
        <v>11.257722562572825</v>
      </c>
      <c r="AU26">
        <f t="shared" si="9"/>
        <v>-70.259977808694259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4.8873155714300083</v>
      </c>
      <c r="AK27">
        <f t="shared" si="22"/>
        <v>152.38761195930573</v>
      </c>
      <c r="AL27">
        <f t="shared" si="8"/>
        <v>-1235.3415449703739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-89.289376753086685</v>
      </c>
      <c r="AR27">
        <f t="shared" si="9"/>
        <v>-91.748502352249005</v>
      </c>
      <c r="AS27">
        <f t="shared" si="9"/>
        <v>0.32198662952492973</v>
      </c>
      <c r="AT27">
        <f t="shared" si="9"/>
        <v>10.039616398613891</v>
      </c>
      <c r="AU27">
        <f t="shared" si="9"/>
        <v>-81.386899324110189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23.192066081258417</v>
      </c>
      <c r="AK28">
        <f t="shared" si="22"/>
        <v>152.04549986930562</v>
      </c>
      <c r="AL28">
        <f t="shared" si="8"/>
        <v>-1522.8008662129339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-97.720315886419272</v>
      </c>
      <c r="AR28">
        <f t="shared" si="9"/>
        <v>-99.884235232661595</v>
      </c>
      <c r="AS28">
        <f t="shared" si="9"/>
        <v>1.3642340126779879</v>
      </c>
      <c r="AT28">
        <f t="shared" si="9"/>
        <v>8.9438190487028066</v>
      </c>
      <c r="AU28">
        <f t="shared" si="9"/>
        <v>-89.576182171280806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38.704859929429404</v>
      </c>
      <c r="AK29">
        <f t="shared" si="22"/>
        <v>150.42205524361754</v>
      </c>
      <c r="AL29">
        <f t="shared" si="8"/>
        <v>-1827.5898000798586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-104.01724584743812</v>
      </c>
      <c r="AR29">
        <f t="shared" si="9"/>
        <v>-105.919594259264</v>
      </c>
      <c r="AS29">
        <f t="shared" si="9"/>
        <v>2.0328105720454146</v>
      </c>
      <c r="AT29">
        <f t="shared" si="9"/>
        <v>7.9002880962637025</v>
      </c>
      <c r="AU29">
        <f t="shared" si="9"/>
        <v>-95.986495590954888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51.324874457268379</v>
      </c>
      <c r="AK30">
        <f t="shared" si="22"/>
        <v>147.71271504855747</v>
      </c>
      <c r="AL30">
        <f t="shared" si="8"/>
        <v>-2175.5754101202533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-109.68353252810842</v>
      </c>
      <c r="AR30">
        <f t="shared" si="9"/>
        <v>-111.35410428888027</v>
      </c>
      <c r="AS30">
        <f t="shared" si="9"/>
        <v>2.4068070981790739</v>
      </c>
      <c r="AT30">
        <f t="shared" si="9"/>
        <v>6.9267779966254661</v>
      </c>
      <c r="AU30">
        <f t="shared" si="9"/>
        <v>-102.02051919407572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62.636772358314602</v>
      </c>
      <c r="AK31">
        <f t="shared" si="22"/>
        <v>144.1199738365487</v>
      </c>
      <c r="AL31">
        <f t="shared" si="8"/>
        <v>-2564.3345895468929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-114.55835472430248</v>
      </c>
      <c r="AR31">
        <f t="shared" si="9"/>
        <v>-116.02356499879802</v>
      </c>
      <c r="AS31">
        <f t="shared" si="9"/>
        <v>2.6225557906717403</v>
      </c>
      <c r="AT31">
        <f t="shared" si="9"/>
        <v>6.0341977676365453</v>
      </c>
      <c r="AU31">
        <f t="shared" si="9"/>
        <v>-107.36681144048974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72.552318858414537</v>
      </c>
      <c r="AK32">
        <f t="shared" si="22"/>
        <v>139.73539977146666</v>
      </c>
      <c r="AL32">
        <f t="shared" si="8"/>
        <v>-2983.2954233108544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-118.17803914641691</v>
      </c>
      <c r="AR32">
        <f t="shared" si="9"/>
        <v>-119.46136256727958</v>
      </c>
      <c r="AS32">
        <f t="shared" si="9"/>
        <v>2.7122432693077063</v>
      </c>
      <c r="AT32">
        <f t="shared" si="9"/>
        <v>5.2237668413299305</v>
      </c>
      <c r="AU32">
        <f t="shared" si="9"/>
        <v>-111.52535245664193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80.672649980445385</v>
      </c>
      <c r="AK33">
        <f t="shared" si="22"/>
        <v>134.65673745137764</v>
      </c>
      <c r="AL33">
        <f t="shared" si="8"/>
        <v>-3447.0938215640481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-121.12182903072302</v>
      </c>
      <c r="AR33">
        <f t="shared" si="9"/>
        <v>-122.24408308590392</v>
      </c>
      <c r="AS33">
        <f t="shared" si="9"/>
        <v>2.6926855702384582</v>
      </c>
      <c r="AT33">
        <f t="shared" si="9"/>
        <v>4.4945623325699922</v>
      </c>
      <c r="AU33">
        <f t="shared" si="9"/>
        <v>-115.05683518309547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87.63487441824941</v>
      </c>
      <c r="AK34">
        <f t="shared" si="22"/>
        <v>129.00965195274645</v>
      </c>
      <c r="AL34">
        <f t="shared" si="8"/>
        <v>-3955.9641927442585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-123.37125202937796</v>
      </c>
      <c r="AR34">
        <f t="shared" si="9"/>
        <v>-124.35090732795098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-117.89452830097626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93.472185411097598</v>
      </c>
      <c r="AK35">
        <f t="shared" si="22"/>
        <v>122.87521074346901</v>
      </c>
      <c r="AL35">
        <f t="shared" si="8"/>
        <v>-4460.0908159520068</v>
      </c>
      <c r="AN35">
        <f t="shared" ref="AN35:AT66" si="26">AE35*$K35</f>
        <v>0</v>
      </c>
      <c r="AO35">
        <f t="shared" si="26"/>
        <v>0</v>
      </c>
      <c r="AP35">
        <f t="shared" si="26"/>
        <v>-0.85358728410348972</v>
      </c>
      <c r="AQ35">
        <f t="shared" si="26"/>
        <v>-123.58024456604504</v>
      </c>
      <c r="AR35">
        <f t="shared" si="26"/>
        <v>-124.43383185014851</v>
      </c>
      <c r="AS35">
        <f t="shared" si="26"/>
        <v>2.4871711491877093</v>
      </c>
      <c r="AT35">
        <f t="shared" si="26"/>
        <v>3.2695467402138183</v>
      </c>
      <c r="AU35">
        <f t="shared" si="23"/>
        <v>-118.67711396074698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96.884649371151909</v>
      </c>
      <c r="AK36">
        <f t="shared" si="22"/>
        <v>116.33215776469217</v>
      </c>
      <c r="AL36">
        <f t="shared" si="8"/>
        <v>-4973.8711287279239</v>
      </c>
      <c r="AN36">
        <f t="shared" si="26"/>
        <v>0</v>
      </c>
      <c r="AO36">
        <f t="shared" si="26"/>
        <v>0</v>
      </c>
      <c r="AP36">
        <f t="shared" si="26"/>
        <v>-0.7422610624846635</v>
      </c>
      <c r="AQ36">
        <f t="shared" si="26"/>
        <v>-122.49126142528291</v>
      </c>
      <c r="AR36">
        <f t="shared" si="26"/>
        <v>-123.23352248776757</v>
      </c>
      <c r="AS36">
        <f t="shared" si="26"/>
        <v>2.3017609812337101</v>
      </c>
      <c r="AT36">
        <f t="shared" si="26"/>
        <v>2.7637899640809627</v>
      </c>
      <c r="AU36">
        <f t="shared" si="23"/>
        <v>-118.1679715424529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98.655908572699445</v>
      </c>
      <c r="AK37">
        <f t="shared" si="22"/>
        <v>109.55023230871154</v>
      </c>
      <c r="AL37">
        <f t="shared" si="8"/>
        <v>-5512.4692664858449</v>
      </c>
      <c r="AN37">
        <f t="shared" si="26"/>
        <v>0</v>
      </c>
      <c r="AO37">
        <f t="shared" si="26"/>
        <v>0</v>
      </c>
      <c r="AP37">
        <f t="shared" si="26"/>
        <v>-0.64403531067365705</v>
      </c>
      <c r="AQ37">
        <f t="shared" si="26"/>
        <v>-120.70449915465055</v>
      </c>
      <c r="AR37">
        <f t="shared" si="26"/>
        <v>-121.34853446532419</v>
      </c>
      <c r="AS37">
        <f t="shared" si="26"/>
        <v>2.0927161688328821</v>
      </c>
      <c r="AT37">
        <f t="shared" si="26"/>
        <v>2.323809549459467</v>
      </c>
      <c r="AU37">
        <f t="shared" si="23"/>
        <v>-116.93200874703186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99.422934107701167</v>
      </c>
      <c r="AK38">
        <f t="shared" si="22"/>
        <v>102.64431870862258</v>
      </c>
      <c r="AL38">
        <f t="shared" si="8"/>
        <v>-6134.8293771782646</v>
      </c>
      <c r="AN38">
        <f t="shared" si="26"/>
        <v>0</v>
      </c>
      <c r="AO38">
        <f t="shared" si="26"/>
        <v>0</v>
      </c>
      <c r="AP38">
        <f t="shared" si="26"/>
        <v>-0.55733516099440084</v>
      </c>
      <c r="AQ38">
        <f t="shared" si="26"/>
        <v>-119.46051118921051</v>
      </c>
      <c r="AR38">
        <f t="shared" si="26"/>
        <v>-120.01784635020492</v>
      </c>
      <c r="AS38">
        <f t="shared" si="26"/>
        <v>1.8830236827509708</v>
      </c>
      <c r="AT38">
        <f t="shared" si="26"/>
        <v>1.944035194322469</v>
      </c>
      <c r="AU38">
        <f t="shared" si="23"/>
        <v>-116.19078747313146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100.45911382586337</v>
      </c>
      <c r="AK39">
        <f t="shared" si="22"/>
        <v>95.684713321083493</v>
      </c>
      <c r="AL39">
        <f t="shared" si="8"/>
        <v>-6749.4765950458986</v>
      </c>
      <c r="AN39">
        <f t="shared" si="26"/>
        <v>0</v>
      </c>
      <c r="AO39">
        <f t="shared" si="26"/>
        <v>0</v>
      </c>
      <c r="AP39">
        <f t="shared" si="26"/>
        <v>-0.48094731836829069</v>
      </c>
      <c r="AQ39">
        <f t="shared" si="26"/>
        <v>-116.97154296402773</v>
      </c>
      <c r="AR39">
        <f t="shared" si="26"/>
        <v>-117.45249028239603</v>
      </c>
      <c r="AS39">
        <f t="shared" si="26"/>
        <v>1.6987932500182819</v>
      </c>
      <c r="AT39">
        <f t="shared" si="26"/>
        <v>1.618056729044554</v>
      </c>
      <c r="AU39">
        <f t="shared" si="23"/>
        <v>-114.1356403033332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100.00600960389579</v>
      </c>
      <c r="AK40">
        <f t="shared" si="22"/>
        <v>88.652575353273065</v>
      </c>
      <c r="AL40">
        <f t="shared" si="8"/>
        <v>-7297.8422187041615</v>
      </c>
      <c r="AN40">
        <f t="shared" si="26"/>
        <v>0</v>
      </c>
      <c r="AO40">
        <f t="shared" si="26"/>
        <v>0</v>
      </c>
      <c r="AP40">
        <f t="shared" si="26"/>
        <v>-0.41386098563021467</v>
      </c>
      <c r="AQ40">
        <f t="shared" si="26"/>
        <v>-112.62090427470872</v>
      </c>
      <c r="AR40">
        <f t="shared" si="26"/>
        <v>-113.03476526033893</v>
      </c>
      <c r="AS40">
        <f t="shared" si="26"/>
        <v>1.5099385035357475</v>
      </c>
      <c r="AT40">
        <f t="shared" si="26"/>
        <v>1.3385189299493523</v>
      </c>
      <c r="AU40">
        <f t="shared" si="23"/>
        <v>-110.18630782685382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97.473106631733799</v>
      </c>
      <c r="AK41">
        <f t="shared" si="22"/>
        <v>81.652154681000354</v>
      </c>
      <c r="AL41">
        <f t="shared" si="8"/>
        <v>-7856.5602002798896</v>
      </c>
      <c r="AN41">
        <f t="shared" si="26"/>
        <v>0</v>
      </c>
      <c r="AO41">
        <f t="shared" si="26"/>
        <v>0</v>
      </c>
      <c r="AP41">
        <f t="shared" si="26"/>
        <v>-0.35502631871942991</v>
      </c>
      <c r="AQ41">
        <f t="shared" si="26"/>
        <v>-107.97231078706258</v>
      </c>
      <c r="AR41">
        <f t="shared" si="26"/>
        <v>-108.32733710578202</v>
      </c>
      <c r="AS41">
        <f t="shared" si="26"/>
        <v>1.3140138612084171</v>
      </c>
      <c r="AT41">
        <f t="shared" si="26"/>
        <v>1.1007350309837944</v>
      </c>
      <c r="AU41">
        <f t="shared" si="23"/>
        <v>-105.91258821358981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94.447491462977951</v>
      </c>
      <c r="AK42">
        <f t="shared" si="22"/>
        <v>74.829037216778985</v>
      </c>
      <c r="AL42">
        <f t="shared" si="8"/>
        <v>-8389.4910979851229</v>
      </c>
      <c r="AN42">
        <f t="shared" si="26"/>
        <v>0</v>
      </c>
      <c r="AO42">
        <f t="shared" si="26"/>
        <v>0</v>
      </c>
      <c r="AP42">
        <f t="shared" si="26"/>
        <v>-0.30354657436487931</v>
      </c>
      <c r="AQ42">
        <f t="shared" si="26"/>
        <v>-102.71332360331016</v>
      </c>
      <c r="AR42">
        <f t="shared" si="26"/>
        <v>-103.01687017767505</v>
      </c>
      <c r="AS42">
        <f t="shared" si="26"/>
        <v>1.136809105125812</v>
      </c>
      <c r="AT42">
        <f t="shared" si="26"/>
        <v>0.90067326848143314</v>
      </c>
      <c r="AU42">
        <f t="shared" si="23"/>
        <v>-100.97938780406781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90.637592063948773</v>
      </c>
      <c r="AK43">
        <f t="shared" si="22"/>
        <v>68.217712814370529</v>
      </c>
      <c r="AL43">
        <f t="shared" si="8"/>
        <v>-8930.7126170462379</v>
      </c>
      <c r="AN43">
        <f t="shared" si="26"/>
        <v>0</v>
      </c>
      <c r="AO43">
        <f t="shared" si="26"/>
        <v>0</v>
      </c>
      <c r="AP43">
        <f t="shared" si="26"/>
        <v>-0.25857097173543969</v>
      </c>
      <c r="AQ43">
        <f t="shared" si="26"/>
        <v>-97.425181049446863</v>
      </c>
      <c r="AR43">
        <f t="shared" si="26"/>
        <v>-97.6837520211823</v>
      </c>
      <c r="AS43">
        <f t="shared" si="26"/>
        <v>0.97406390964040568</v>
      </c>
      <c r="AT43">
        <f t="shared" si="26"/>
        <v>0.73312199207377338</v>
      </c>
      <c r="AU43">
        <f t="shared" si="23"/>
        <v>-95.976566119468117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86.643277889302681</v>
      </c>
      <c r="AK44">
        <f t="shared" si="22"/>
        <v>61.873081369894116</v>
      </c>
      <c r="AL44">
        <f t="shared" si="8"/>
        <v>-9506.7588267123538</v>
      </c>
      <c r="AN44">
        <f t="shared" si="26"/>
        <v>0</v>
      </c>
      <c r="AO44">
        <f t="shared" si="26"/>
        <v>0</v>
      </c>
      <c r="AP44">
        <f t="shared" si="26"/>
        <v>-0.21931562141595407</v>
      </c>
      <c r="AQ44">
        <f t="shared" si="26"/>
        <v>-92.426482430506724</v>
      </c>
      <c r="AR44">
        <f t="shared" si="26"/>
        <v>-92.645798051922668</v>
      </c>
      <c r="AS44">
        <f t="shared" si="26"/>
        <v>0.83137305475786205</v>
      </c>
      <c r="AT44">
        <f t="shared" si="26"/>
        <v>0.59369421285620094</v>
      </c>
      <c r="AU44">
        <f t="shared" si="23"/>
        <v>-91.2207307843086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82.799783180378313</v>
      </c>
      <c r="AK45">
        <f t="shared" si="22"/>
        <v>55.808051917642928</v>
      </c>
      <c r="AL45">
        <f t="shared" si="8"/>
        <v>-10032.576541030039</v>
      </c>
      <c r="AN45">
        <f t="shared" si="26"/>
        <v>0</v>
      </c>
      <c r="AO45">
        <f t="shared" si="26"/>
        <v>0</v>
      </c>
      <c r="AP45">
        <f t="shared" si="26"/>
        <v>-0.18516392013044911</v>
      </c>
      <c r="AQ45">
        <f t="shared" si="26"/>
        <v>-86.954237997245542</v>
      </c>
      <c r="AR45">
        <f t="shared" si="26"/>
        <v>-87.139401917375992</v>
      </c>
      <c r="AS45">
        <f t="shared" si="26"/>
        <v>0.70936906838112079</v>
      </c>
      <c r="AT45">
        <f t="shared" si="26"/>
        <v>0.47812330269924153</v>
      </c>
      <c r="AU45">
        <f t="shared" si="23"/>
        <v>-85.951909546295624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78.358970809630705</v>
      </c>
      <c r="AK46">
        <f t="shared" si="22"/>
        <v>50.012067095016441</v>
      </c>
      <c r="AL46">
        <f t="shared" si="8"/>
        <v>-10492.796808745352</v>
      </c>
      <c r="AN46">
        <f t="shared" si="26"/>
        <v>0</v>
      </c>
      <c r="AO46">
        <f t="shared" si="26"/>
        <v>0</v>
      </c>
      <c r="AP46">
        <f t="shared" si="26"/>
        <v>-0.15556272343443045</v>
      </c>
      <c r="AQ46">
        <f t="shared" si="26"/>
        <v>-81.089559665915218</v>
      </c>
      <c r="AR46">
        <f t="shared" si="26"/>
        <v>-81.245122389349646</v>
      </c>
      <c r="AS46">
        <f t="shared" si="26"/>
        <v>0.59939587300090547</v>
      </c>
      <c r="AT46">
        <f t="shared" si="26"/>
        <v>0.38256023920764554</v>
      </c>
      <c r="AU46">
        <f t="shared" si="23"/>
        <v>-80.263166277141096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73.415213962687744</v>
      </c>
      <c r="AK47">
        <f t="shared" si="22"/>
        <v>44.526939138342293</v>
      </c>
      <c r="AL47">
        <f t="shared" si="8"/>
        <v>-10939.443365433526</v>
      </c>
      <c r="AN47">
        <f t="shared" si="26"/>
        <v>0</v>
      </c>
      <c r="AO47">
        <f t="shared" si="26"/>
        <v>0</v>
      </c>
      <c r="AP47">
        <f t="shared" si="26"/>
        <v>-0.1299673765751212</v>
      </c>
      <c r="AQ47">
        <f t="shared" si="26"/>
        <v>-75.389593178128166</v>
      </c>
      <c r="AR47">
        <f t="shared" si="26"/>
        <v>-75.51956055470329</v>
      </c>
      <c r="AS47">
        <f t="shared" si="26"/>
        <v>0.50141009257552627</v>
      </c>
      <c r="AT47">
        <f t="shared" si="26"/>
        <v>0.30410940008712689</v>
      </c>
      <c r="AU47">
        <f t="shared" si="23"/>
        <v>-74.714041062040636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68.537498800246397</v>
      </c>
      <c r="AK48">
        <f t="shared" si="22"/>
        <v>39.387874160954148</v>
      </c>
      <c r="AL48">
        <f t="shared" si="8"/>
        <v>-11360.719976993543</v>
      </c>
      <c r="AN48">
        <f t="shared" si="26"/>
        <v>0</v>
      </c>
      <c r="AO48">
        <f t="shared" si="26"/>
        <v>0</v>
      </c>
      <c r="AP48">
        <f t="shared" si="26"/>
        <v>-0.10789906236200658</v>
      </c>
      <c r="AQ48">
        <f t="shared" si="26"/>
        <v>-69.828151463594921</v>
      </c>
      <c r="AR48">
        <f t="shared" si="26"/>
        <v>-69.936050525956929</v>
      </c>
      <c r="AS48">
        <f t="shared" si="26"/>
        <v>0.41794316876627979</v>
      </c>
      <c r="AT48">
        <f t="shared" si="26"/>
        <v>0.24018811929182143</v>
      </c>
      <c r="AU48">
        <f t="shared" si="23"/>
        <v>-69.277919237898843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63.710210054771665</v>
      </c>
      <c r="AK49">
        <f t="shared" si="22"/>
        <v>34.590249244936906</v>
      </c>
      <c r="AL49">
        <f t="shared" si="8"/>
        <v>-11759.600521107106</v>
      </c>
      <c r="AN49">
        <f t="shared" si="26"/>
        <v>0</v>
      </c>
      <c r="AO49">
        <f t="shared" si="26"/>
        <v>0</v>
      </c>
      <c r="AP49">
        <f t="shared" si="26"/>
        <v>-8.8927730049619402E-2</v>
      </c>
      <c r="AQ49">
        <f t="shared" si="26"/>
        <v>-64.473340025113998</v>
      </c>
      <c r="AR49">
        <f t="shared" si="26"/>
        <v>-64.562267755163617</v>
      </c>
      <c r="AS49">
        <f t="shared" si="26"/>
        <v>0.34688058595618076</v>
      </c>
      <c r="AT49">
        <f t="shared" si="26"/>
        <v>0.1883322298912338</v>
      </c>
      <c r="AU49">
        <f t="shared" si="23"/>
        <v>-64.027054939316216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59.010892338664974</v>
      </c>
      <c r="AK50">
        <f t="shared" si="22"/>
        <v>30.130534541102886</v>
      </c>
      <c r="AL50">
        <f t="shared" si="8"/>
        <v>-12128.371872256273</v>
      </c>
      <c r="AN50">
        <f t="shared" si="26"/>
        <v>0</v>
      </c>
      <c r="AO50">
        <f t="shared" si="26"/>
        <v>0</v>
      </c>
      <c r="AP50">
        <f t="shared" si="26"/>
        <v>-7.2673722020535333E-2</v>
      </c>
      <c r="AQ50">
        <f t="shared" si="26"/>
        <v>-59.32039362610373</v>
      </c>
      <c r="AR50">
        <f t="shared" si="26"/>
        <v>-59.393067348124269</v>
      </c>
      <c r="AS50">
        <f t="shared" si="26"/>
        <v>0.28686998877186265</v>
      </c>
      <c r="AT50">
        <f t="shared" si="26"/>
        <v>0.14647374006634029</v>
      </c>
      <c r="AU50">
        <f t="shared" si="23"/>
        <v>-58.959723619286059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54.443208191774204</v>
      </c>
      <c r="AK51">
        <f t="shared" si="22"/>
        <v>25.999772077396337</v>
      </c>
      <c r="AL51">
        <f t="shared" si="8"/>
        <v>-12444.133600145677</v>
      </c>
      <c r="AN51">
        <f t="shared" si="26"/>
        <v>0</v>
      </c>
      <c r="AO51">
        <f t="shared" si="26"/>
        <v>0</v>
      </c>
      <c r="AP51">
        <f t="shared" si="26"/>
        <v>-5.8808028317824022E-2</v>
      </c>
      <c r="AQ51">
        <f t="shared" si="26"/>
        <v>-54.303509681848887</v>
      </c>
      <c r="AR51">
        <f t="shared" si="26"/>
        <v>-54.362317710166714</v>
      </c>
      <c r="AS51">
        <f t="shared" si="26"/>
        <v>0.23630810685529363</v>
      </c>
      <c r="AT51">
        <f t="shared" si="26"/>
        <v>0.11285075076099098</v>
      </c>
      <c r="AU51">
        <f t="shared" si="23"/>
        <v>-54.013158852550418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49.948879829768998</v>
      </c>
      <c r="AK52">
        <f t="shared" si="22"/>
        <v>22.188747503972142</v>
      </c>
      <c r="AL52">
        <f t="shared" si="8"/>
        <v>-12728.020024966516</v>
      </c>
      <c r="AN52">
        <f t="shared" si="26"/>
        <v>0</v>
      </c>
      <c r="AO52">
        <f t="shared" si="26"/>
        <v>0</v>
      </c>
      <c r="AP52">
        <f t="shared" si="26"/>
        <v>-4.7026221939010536E-2</v>
      </c>
      <c r="AQ52">
        <f t="shared" si="26"/>
        <v>-49.558745204946213</v>
      </c>
      <c r="AR52">
        <f t="shared" si="26"/>
        <v>-49.605771426885227</v>
      </c>
      <c r="AS52">
        <f t="shared" si="26"/>
        <v>0.19357204678015924</v>
      </c>
      <c r="AT52">
        <f t="shared" si="26"/>
        <v>8.5990342215286092E-2</v>
      </c>
      <c r="AU52">
        <f t="shared" si="23"/>
        <v>-49.326209037889775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45.670682837017722</v>
      </c>
      <c r="AK53">
        <f t="shared" si="22"/>
        <v>18.692325915888311</v>
      </c>
      <c r="AL53">
        <f t="shared" si="8"/>
        <v>-12896.233030219259</v>
      </c>
      <c r="AN53">
        <f t="shared" si="26"/>
        <v>0</v>
      </c>
      <c r="AO53">
        <f t="shared" si="26"/>
        <v>0</v>
      </c>
      <c r="AP53">
        <f t="shared" si="26"/>
        <v>-3.708692854450326E-2</v>
      </c>
      <c r="AQ53">
        <f t="shared" si="26"/>
        <v>-44.80892633729259</v>
      </c>
      <c r="AR53">
        <f t="shared" si="26"/>
        <v>-44.846013265837094</v>
      </c>
      <c r="AS53">
        <f t="shared" si="26"/>
        <v>0.15802884699206804</v>
      </c>
      <c r="AT53">
        <f t="shared" si="26"/>
        <v>6.4678838339888328E-2</v>
      </c>
      <c r="AU53">
        <f t="shared" si="23"/>
        <v>-44.623305580505139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41.337442080213464</v>
      </c>
      <c r="AK54">
        <f t="shared" si="22"/>
        <v>15.495378117297072</v>
      </c>
      <c r="AL54">
        <f t="shared" si="8"/>
        <v>-12909.140254760767</v>
      </c>
      <c r="AN54">
        <f t="shared" si="26"/>
        <v>0</v>
      </c>
      <c r="AO54">
        <f t="shared" si="26"/>
        <v>0</v>
      </c>
      <c r="AP54">
        <f t="shared" si="26"/>
        <v>-2.8779304162994197E-2</v>
      </c>
      <c r="AQ54">
        <f t="shared" si="26"/>
        <v>-40.028916040220672</v>
      </c>
      <c r="AR54">
        <f t="shared" si="26"/>
        <v>-40.057695344383667</v>
      </c>
      <c r="AS54">
        <f t="shared" si="26"/>
        <v>0.12770986424176459</v>
      </c>
      <c r="AT54">
        <f t="shared" si="26"/>
        <v>4.7872159866467472E-2</v>
      </c>
      <c r="AU54">
        <f t="shared" si="23"/>
        <v>-39.882113320275437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36.929376524971559</v>
      </c>
      <c r="AK55">
        <f t="shared" si="22"/>
        <v>12.601757171682129</v>
      </c>
      <c r="AL55">
        <f t="shared" si="8"/>
        <v>-12743.493341506501</v>
      </c>
      <c r="AN55">
        <f t="shared" si="26"/>
        <v>0</v>
      </c>
      <c r="AO55">
        <f t="shared" si="26"/>
        <v>0</v>
      </c>
      <c r="AP55">
        <f t="shared" si="26"/>
        <v>-2.1912167245145761E-2</v>
      </c>
      <c r="AQ55">
        <f t="shared" si="26"/>
        <v>-35.266819703580403</v>
      </c>
      <c r="AR55">
        <f t="shared" si="26"/>
        <v>-35.288731870825551</v>
      </c>
      <c r="AS55">
        <f t="shared" si="26"/>
        <v>0.10186730033015011</v>
      </c>
      <c r="AT55">
        <f t="shared" si="26"/>
        <v>3.4761133365664242E-2</v>
      </c>
      <c r="AU55">
        <f t="shared" si="23"/>
        <v>-35.152103437129739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32.499373707822258</v>
      </c>
      <c r="AK56">
        <f t="shared" si="22"/>
        <v>10.01670081493412</v>
      </c>
      <c r="AL56">
        <f t="shared" si="8"/>
        <v>-12319.978937499571</v>
      </c>
      <c r="AN56">
        <f t="shared" si="26"/>
        <v>0</v>
      </c>
      <c r="AO56">
        <f t="shared" si="26"/>
        <v>0</v>
      </c>
      <c r="AP56">
        <f t="shared" si="26"/>
        <v>-1.6325678244404958E-2</v>
      </c>
      <c r="AQ56">
        <f t="shared" si="26"/>
        <v>-30.431124455006717</v>
      </c>
      <c r="AR56">
        <f t="shared" si="26"/>
        <v>-30.44745013325112</v>
      </c>
      <c r="AS56">
        <f t="shared" si="26"/>
        <v>8.0042342534295499E-2</v>
      </c>
      <c r="AT56">
        <f t="shared" si="26"/>
        <v>2.4670019948708689E-2</v>
      </c>
      <c r="AU56">
        <f t="shared" si="23"/>
        <v>-30.342737770768114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27.960190530222732</v>
      </c>
      <c r="AK57">
        <f t="shared" si="22"/>
        <v>7.7417446553865616</v>
      </c>
      <c r="AL57">
        <f t="shared" si="8"/>
        <v>-11629.876111557141</v>
      </c>
      <c r="AN57">
        <f t="shared" si="26"/>
        <v>0</v>
      </c>
      <c r="AO57">
        <f t="shared" si="26"/>
        <v>0</v>
      </c>
      <c r="AP57">
        <f t="shared" si="26"/>
        <v>-1.1866650366260634E-2</v>
      </c>
      <c r="AQ57">
        <f t="shared" si="26"/>
        <v>-25.640830819187471</v>
      </c>
      <c r="AR57">
        <f t="shared" si="26"/>
        <v>-25.652697469553729</v>
      </c>
      <c r="AS57">
        <f t="shared" si="26"/>
        <v>6.1484677912137908E-2</v>
      </c>
      <c r="AT57">
        <f t="shared" si="26"/>
        <v>1.7024157117239286E-2</v>
      </c>
      <c r="AU57">
        <f t="shared" si="23"/>
        <v>-25.574188634524354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23.434639814915968</v>
      </c>
      <c r="AK58">
        <f t="shared" si="22"/>
        <v>5.7845313182709699</v>
      </c>
      <c r="AL58">
        <f t="shared" si="8"/>
        <v>-10666.875619750575</v>
      </c>
      <c r="AN58">
        <f t="shared" si="26"/>
        <v>0</v>
      </c>
      <c r="AO58">
        <f t="shared" si="26"/>
        <v>0</v>
      </c>
      <c r="AP58">
        <f t="shared" si="26"/>
        <v>-8.3900392206531175E-3</v>
      </c>
      <c r="AQ58">
        <f t="shared" si="26"/>
        <v>-20.99232085237977</v>
      </c>
      <c r="AR58">
        <f t="shared" si="26"/>
        <v>-21.00071089160042</v>
      </c>
      <c r="AS58">
        <f t="shared" si="26"/>
        <v>4.6011568261464082E-2</v>
      </c>
      <c r="AT58">
        <f t="shared" si="26"/>
        <v>1.1357347913740741E-2</v>
      </c>
      <c r="AU58">
        <f t="shared" si="23"/>
        <v>-20.943341975425216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19.022507455708777</v>
      </c>
      <c r="AK59">
        <f t="shared" si="22"/>
        <v>4.1441065312268526</v>
      </c>
      <c r="AL59">
        <f t="shared" si="8"/>
        <v>-9490.5637229959411</v>
      </c>
      <c r="AN59">
        <f t="shared" si="26"/>
        <v>0</v>
      </c>
      <c r="AO59">
        <f t="shared" si="26"/>
        <v>0</v>
      </c>
      <c r="AP59">
        <f t="shared" si="26"/>
        <v>-5.7489795035294755E-3</v>
      </c>
      <c r="AQ59">
        <f t="shared" si="26"/>
        <v>-16.672158790121198</v>
      </c>
      <c r="AR59">
        <f t="shared" si="26"/>
        <v>-16.677907769624728</v>
      </c>
      <c r="AS59">
        <f t="shared" si="26"/>
        <v>3.3347132371414484E-2</v>
      </c>
      <c r="AT59">
        <f t="shared" si="26"/>
        <v>7.2647661923555843E-3</v>
      </c>
      <c r="AU59">
        <f t="shared" si="23"/>
        <v>-16.63729587106096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14.91339682880783</v>
      </c>
      <c r="AK60">
        <f t="shared" si="22"/>
        <v>2.8125310093272375</v>
      </c>
      <c r="AL60">
        <f t="shared" si="8"/>
        <v>-8184.6682470752203</v>
      </c>
      <c r="AN60">
        <f t="shared" si="26"/>
        <v>0</v>
      </c>
      <c r="AO60">
        <f t="shared" si="26"/>
        <v>0</v>
      </c>
      <c r="AP60">
        <f t="shared" si="26"/>
        <v>-3.798219845505801E-3</v>
      </c>
      <c r="AQ60">
        <f t="shared" si="26"/>
        <v>-12.834673942211458</v>
      </c>
      <c r="AR60">
        <f t="shared" si="26"/>
        <v>-12.838472162056965</v>
      </c>
      <c r="AS60">
        <f t="shared" si="26"/>
        <v>2.3342602896840231E-2</v>
      </c>
      <c r="AT60">
        <f t="shared" si="26"/>
        <v>4.4022026128183655E-3</v>
      </c>
      <c r="AU60">
        <f t="shared" si="23"/>
        <v>-12.810727356547305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11.264350762467378</v>
      </c>
      <c r="AK61">
        <f t="shared" si="22"/>
        <v>1.7685932313106896</v>
      </c>
      <c r="AL61">
        <f t="shared" si="8"/>
        <v>-6805.7859133160118</v>
      </c>
      <c r="AN61">
        <f t="shared" si="26"/>
        <v>0</v>
      </c>
      <c r="AO61">
        <f t="shared" si="26"/>
        <v>0</v>
      </c>
      <c r="AP61">
        <f t="shared" si="26"/>
        <v>-2.404659278382609E-3</v>
      </c>
      <c r="AQ61">
        <f t="shared" si="26"/>
        <v>-9.5269576362698238</v>
      </c>
      <c r="AR61">
        <f t="shared" si="26"/>
        <v>-9.5293622955482071</v>
      </c>
      <c r="AS61">
        <f t="shared" si="26"/>
        <v>1.5742034168368526E-2</v>
      </c>
      <c r="AT61">
        <f t="shared" si="26"/>
        <v>2.4716253661067403E-3</v>
      </c>
      <c r="AU61">
        <f t="shared" si="23"/>
        <v>-9.511148636013731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8.1248833686411839</v>
      </c>
      <c r="AK62">
        <f t="shared" si="22"/>
        <v>0.98008867793797294</v>
      </c>
      <c r="AL62">
        <f t="shared" si="8"/>
        <v>-5425.2223028502203</v>
      </c>
      <c r="AN62">
        <f t="shared" si="26"/>
        <v>0</v>
      </c>
      <c r="AO62">
        <f t="shared" si="26"/>
        <v>0</v>
      </c>
      <c r="AP62">
        <f t="shared" si="26"/>
        <v>-1.4476094329687874E-3</v>
      </c>
      <c r="AQ62">
        <f t="shared" si="26"/>
        <v>-6.7793760774441152</v>
      </c>
      <c r="AR62">
        <f t="shared" si="26"/>
        <v>-6.7808236868770839</v>
      </c>
      <c r="AS62">
        <f t="shared" si="26"/>
        <v>1.013803527323298E-2</v>
      </c>
      <c r="AT62">
        <f t="shared" si="26"/>
        <v>1.2229312270722707E-3</v>
      </c>
      <c r="AU62">
        <f t="shared" si="23"/>
        <v>-6.7694627203767785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5.5275240527756928</v>
      </c>
      <c r="AK63">
        <f t="shared" si="22"/>
        <v>0.41134684213308997</v>
      </c>
      <c r="AL63">
        <f t="shared" si="8"/>
        <v>-4094.5939007871366</v>
      </c>
      <c r="AN63">
        <f t="shared" si="26"/>
        <v>0</v>
      </c>
      <c r="AO63">
        <f t="shared" si="26"/>
        <v>0</v>
      </c>
      <c r="AP63">
        <f t="shared" si="26"/>
        <v>-8.2283108680387235E-4</v>
      </c>
      <c r="AQ63">
        <f t="shared" si="26"/>
        <v>-4.5675225126675212</v>
      </c>
      <c r="AR63">
        <f t="shared" si="26"/>
        <v>-4.5683453437543253</v>
      </c>
      <c r="AS63">
        <f t="shared" si="26"/>
        <v>6.158136070359854E-3</v>
      </c>
      <c r="AT63">
        <f t="shared" si="26"/>
        <v>4.582756767374661E-4</v>
      </c>
      <c r="AU63">
        <f t="shared" si="23"/>
        <v>-4.5617289320072274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3.4497974906421378</v>
      </c>
      <c r="AK64">
        <f t="shared" si="22"/>
        <v>2.4420158438791442E-2</v>
      </c>
      <c r="AL64">
        <f t="shared" si="8"/>
        <v>-2897.3281016199335</v>
      </c>
      <c r="AN64">
        <f t="shared" si="26"/>
        <v>0</v>
      </c>
      <c r="AO64">
        <f t="shared" si="26"/>
        <v>0</v>
      </c>
      <c r="AP64">
        <f t="shared" si="26"/>
        <v>-4.3881933546073066E-4</v>
      </c>
      <c r="AQ64">
        <f t="shared" si="26"/>
        <v>-2.8850457162483512</v>
      </c>
      <c r="AR64">
        <f t="shared" si="26"/>
        <v>-2.8854845355838119</v>
      </c>
      <c r="AS64">
        <f t="shared" si="26"/>
        <v>3.4315807195893877E-3</v>
      </c>
      <c r="AT64">
        <f t="shared" si="26"/>
        <v>2.429120697524668E-5</v>
      </c>
      <c r="AU64">
        <f t="shared" si="23"/>
        <v>-2.8820286636572474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1.8870769465828294</v>
      </c>
      <c r="AK65">
        <f t="shared" si="22"/>
        <v>-0.21706566590615822</v>
      </c>
      <c r="AL65">
        <f t="shared" si="8"/>
        <v>-1761.7627548653791</v>
      </c>
      <c r="AN65">
        <f t="shared" si="26"/>
        <v>0</v>
      </c>
      <c r="AO65">
        <f t="shared" si="26"/>
        <v>0</v>
      </c>
      <c r="AP65">
        <f t="shared" si="26"/>
        <v>-2.3129013978429695E-4</v>
      </c>
      <c r="AQ65">
        <f t="shared" si="26"/>
        <v>-1.5659480852474168</v>
      </c>
      <c r="AR65">
        <f t="shared" si="26"/>
        <v>-1.5661793753872011</v>
      </c>
      <c r="AS65">
        <f t="shared" si="26"/>
        <v>1.6759930121780975E-3</v>
      </c>
      <c r="AT65">
        <f t="shared" si="26"/>
        <v>-1.9278521731786645E-4</v>
      </c>
      <c r="AU65">
        <f t="shared" si="23"/>
        <v>-1.5646961675923408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0.67490454090320462</v>
      </c>
      <c r="AK66">
        <f t="shared" si="22"/>
        <v>-0.34916105216695631</v>
      </c>
      <c r="AL66">
        <f t="shared" si="8"/>
        <v>-1060.2963069508521</v>
      </c>
      <c r="AN66">
        <f t="shared" si="26"/>
        <v>0</v>
      </c>
      <c r="AO66">
        <f t="shared" si="26"/>
        <v>0</v>
      </c>
      <c r="AP66">
        <f t="shared" si="26"/>
        <v>-1.2035033778459271E-4</v>
      </c>
      <c r="AQ66">
        <f t="shared" si="26"/>
        <v>-0.84093625060455501</v>
      </c>
      <c r="AR66">
        <f t="shared" si="26"/>
        <v>-0.84105660094233958</v>
      </c>
      <c r="AS66">
        <f t="shared" si="26"/>
        <v>5.35188683751518E-4</v>
      </c>
      <c r="AT66">
        <f t="shared" si="26"/>
        <v>-2.7687922158065476E-4</v>
      </c>
      <c r="AU66">
        <f t="shared" si="23"/>
        <v>-0.8407982914801686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500000</v>
      </c>
      <c r="S67">
        <f t="shared" ref="S67:S98" si="28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29">S67*Z67</f>
        <v>-5.7082812292998009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-630.63165287621803</v>
      </c>
      <c r="AI67">
        <f t="shared" ref="AI67:AI98" si="33">SUM(AE67:AH67)</f>
        <v>-630.7188409064745</v>
      </c>
      <c r="AJ67">
        <f t="shared" ref="AJ67:AJ98" si="34">AB67-AC67</f>
        <v>4.536165744007814E-2</v>
      </c>
      <c r="AK67">
        <f t="shared" si="22"/>
        <v>-0.39640437003018064</v>
      </c>
      <c r="AL67">
        <f t="shared" ref="AL67:AL98" si="35">SUM(AI67:AK67)</f>
        <v>-631.06988361906463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-0.44650087501791608</v>
      </c>
      <c r="AR67">
        <f t="shared" si="36"/>
        <v>-0.44656260603256315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-0.44681115187961234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500000</v>
      </c>
      <c r="S68">
        <f t="shared" si="28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29"/>
        <v>-5.4444476461351492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-370.29316284281862</v>
      </c>
      <c r="AI68">
        <f t="shared" si="33"/>
        <v>-370.34244967648829</v>
      </c>
      <c r="AJ68">
        <f t="shared" si="34"/>
        <v>-0.26383358316465166</v>
      </c>
      <c r="AK68">
        <f t="shared" si="22"/>
        <v>-0.39957968605098609</v>
      </c>
      <c r="AL68">
        <f t="shared" si="35"/>
        <v>-371.00586294570388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-0.23408534192378511</v>
      </c>
      <c r="AR68">
        <f t="shared" si="36"/>
        <v>-0.23411649919718255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-0.23453588399156783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500000</v>
      </c>
      <c r="S69">
        <f t="shared" si="28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29"/>
        <v>-5.044305793253069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-213.82066586419256</v>
      </c>
      <c r="AI69">
        <f t="shared" si="33"/>
        <v>-213.84807776293911</v>
      </c>
      <c r="AJ69">
        <f t="shared" si="34"/>
        <v>-0.40014185288208015</v>
      </c>
      <c r="AK69">
        <f t="shared" si="22"/>
        <v>-0.3811113352294605</v>
      </c>
      <c r="AL69">
        <f t="shared" si="35"/>
        <v>-214.62933095105066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-0.12068691373123555</v>
      </c>
      <c r="AR69">
        <f t="shared" si="36"/>
        <v>-0.12070238584402626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-0.12114334900226353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500000</v>
      </c>
      <c r="S70">
        <f t="shared" si="28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29"/>
        <v>-4.5987184259076406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-121.62153121249105</v>
      </c>
      <c r="AI70">
        <f t="shared" si="33"/>
        <v>-121.63650683912888</v>
      </c>
      <c r="AJ70">
        <f t="shared" si="34"/>
        <v>-0.44558736734542848</v>
      </c>
      <c r="AK70">
        <f t="shared" si="22"/>
        <v>-0.35310140552771485</v>
      </c>
      <c r="AL70">
        <f t="shared" si="35"/>
        <v>-122.43519561200202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-6.1291880753277739E-2</v>
      </c>
      <c r="AR70">
        <f t="shared" si="36"/>
        <v>-6.1299427807758482E-2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-6.1701931678067382E-2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500000</v>
      </c>
      <c r="S71">
        <f t="shared" si="28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29"/>
        <v>-4.1544082699853249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-67.990086379032505</v>
      </c>
      <c r="AI71">
        <f t="shared" si="33"/>
        <v>-67.99811324076606</v>
      </c>
      <c r="AJ71">
        <f t="shared" si="34"/>
        <v>-0.44431015592231571</v>
      </c>
      <c r="AK71">
        <f t="shared" si="22"/>
        <v>-0.32191028981353487</v>
      </c>
      <c r="AL71">
        <f t="shared" si="35"/>
        <v>-68.764333686501899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-3.0592858033235786E-2</v>
      </c>
      <c r="AR71">
        <f t="shared" si="36"/>
        <v>-3.059646980451812E-2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-3.0941238793159794E-2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500000</v>
      </c>
      <c r="S72">
        <f t="shared" si="28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29"/>
        <v>-3.7335707381296372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-37.298525977236402</v>
      </c>
      <c r="AI72">
        <f t="shared" si="33"/>
        <v>-37.302742717754896</v>
      </c>
      <c r="AJ72">
        <f t="shared" si="34"/>
        <v>-0.42083753185568762</v>
      </c>
      <c r="AK72">
        <f t="shared" ref="AK72:AK98" si="49">G72*SUM(AB72:AB72, AE72:AF72)</f>
        <v>-0.29080857889897277</v>
      </c>
      <c r="AL72">
        <f t="shared" si="35"/>
        <v>-38.01438882850956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-1.4984701799408804E-2</v>
      </c>
      <c r="AR72">
        <f t="shared" si="36"/>
        <v>-1.4986395877058781E-2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-1.5272300064341568E-2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500000</v>
      </c>
      <c r="S73">
        <f t="shared" si="28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29"/>
        <v>-3.3454925918139362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-20.076582612131144</v>
      </c>
      <c r="AI73">
        <f t="shared" si="33"/>
        <v>-20.078749526983238</v>
      </c>
      <c r="AJ73">
        <f t="shared" si="34"/>
        <v>-0.38807814631570103</v>
      </c>
      <c r="AK73">
        <f t="shared" si="49"/>
        <v>-0.26134995166907465</v>
      </c>
      <c r="AL73">
        <f t="shared" si="35"/>
        <v>-20.728177624968012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-7.2015868616742956E-3</v>
      </c>
      <c r="AR73">
        <f t="shared" si="36"/>
        <v>-7.2023641466251601E-3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-7.4353177796415322E-3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500000</v>
      </c>
      <c r="S74">
        <f t="shared" si="28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29"/>
        <v>-2.9928166357156911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-10.572076708905342</v>
      </c>
      <c r="AI74">
        <f t="shared" si="33"/>
        <v>-10.573164746938025</v>
      </c>
      <c r="AJ74">
        <f t="shared" si="34"/>
        <v>-0.35267595609824509</v>
      </c>
      <c r="AK74">
        <f t="shared" si="49"/>
        <v>-0.23418448142697557</v>
      </c>
      <c r="AL74">
        <f t="shared" si="35"/>
        <v>-11.160025184463246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-3.3859512116308031E-3</v>
      </c>
      <c r="AR74">
        <f t="shared" si="36"/>
        <v>-3.3862996808858509E-3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-3.574255260873546E-3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500000</v>
      </c>
      <c r="S75">
        <f t="shared" si="28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29"/>
        <v>-2.6748833521416797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-5.4440239089390401</v>
      </c>
      <c r="AI75">
        <f t="shared" si="33"/>
        <v>-5.4445566642005012</v>
      </c>
      <c r="AJ75">
        <f t="shared" si="34"/>
        <v>-0.3179332835740114</v>
      </c>
      <c r="AK75">
        <f t="shared" si="49"/>
        <v>-0.20949716450009839</v>
      </c>
      <c r="AL75">
        <f t="shared" si="35"/>
        <v>-5.9719871122746113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-1.5567626076763612E-3</v>
      </c>
      <c r="AR75">
        <f t="shared" si="36"/>
        <v>-1.5569149533463946E-3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-1.7077379499837808E-3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500000</v>
      </c>
      <c r="S76">
        <f t="shared" si="28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29"/>
        <v>-2.3895479408336038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-2.7359610811010371</v>
      </c>
      <c r="AI76">
        <f t="shared" si="33"/>
        <v>-2.7362149127017736</v>
      </c>
      <c r="AJ76">
        <f t="shared" si="34"/>
        <v>-0.28533541130807594</v>
      </c>
      <c r="AK76">
        <f t="shared" si="49"/>
        <v>-0.18724183464991759</v>
      </c>
      <c r="AL76">
        <f t="shared" si="35"/>
        <v>-3.208792158659767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-6.9854479398604016E-4</v>
      </c>
      <c r="AR76">
        <f t="shared" si="36"/>
        <v>-6.9860960219711758E-4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-8.1926788831110256E-4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500000</v>
      </c>
      <c r="S77">
        <f t="shared" si="28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29"/>
        <v>-2.134092758917097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-1.3376668684295456</v>
      </c>
      <c r="AI77">
        <f t="shared" si="33"/>
        <v>-1.3377843950274317</v>
      </c>
      <c r="AJ77">
        <f t="shared" si="34"/>
        <v>-0.25545518191650674</v>
      </c>
      <c r="AK77">
        <f t="shared" si="49"/>
        <v>-0.16726835585835229</v>
      </c>
      <c r="AL77">
        <f t="shared" si="35"/>
        <v>-1.7605079328022908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-3.0493992765326421E-4</v>
      </c>
      <c r="AR77">
        <f t="shared" si="36"/>
        <v>-3.0496671948993339E-4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-4.0133247995594197E-4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500000</v>
      </c>
      <c r="S78">
        <f t="shared" si="28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29"/>
        <v>-1.9056890142818104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-0.63586114302529573</v>
      </c>
      <c r="AI78">
        <f t="shared" si="33"/>
        <v>-0.63591390824290051</v>
      </c>
      <c r="AJ78">
        <f t="shared" si="34"/>
        <v>-0.22840374463528668</v>
      </c>
      <c r="AK78">
        <f t="shared" si="49"/>
        <v>-0.1493864931241968</v>
      </c>
      <c r="AL78">
        <f t="shared" si="35"/>
        <v>-1.0137041460023839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-1.2942273884791389E-4</v>
      </c>
      <c r="AR78">
        <f t="shared" si="36"/>
        <v>-1.2943347864394203E-4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-2.0632864328351463E-4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500000</v>
      </c>
      <c r="S79">
        <f t="shared" si="28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29"/>
        <v>-1.7016142543751762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-0.29294024555564602</v>
      </c>
      <c r="AI79">
        <f t="shared" si="33"/>
        <v>-0.29296318909651914</v>
      </c>
      <c r="AJ79">
        <f t="shared" si="34"/>
        <v>-0.20407475990663415</v>
      </c>
      <c r="AK79">
        <f t="shared" si="49"/>
        <v>-0.13339823099972672</v>
      </c>
      <c r="AL79">
        <f t="shared" si="35"/>
        <v>-0.63043618000288004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-5.3236478304233951E-5</v>
      </c>
      <c r="AR79">
        <f t="shared" si="36"/>
        <v>-5.3240647868964116E-5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-1.1457013001155582E-4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500000</v>
      </c>
      <c r="S80">
        <f t="shared" si="28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29"/>
        <v>-1.5193423277771569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-0.1305685092986402</v>
      </c>
      <c r="AI80">
        <f t="shared" si="33"/>
        <v>-0.13057816655317472</v>
      </c>
      <c r="AJ80">
        <f t="shared" si="34"/>
        <v>-0.18227192659801927</v>
      </c>
      <c r="AK80">
        <f t="shared" si="49"/>
        <v>-0.11911299780626235</v>
      </c>
      <c r="AL80">
        <f t="shared" si="35"/>
        <v>-0.43196309095745633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-2.1186084503674081E-5</v>
      </c>
      <c r="AR80">
        <f t="shared" si="36"/>
        <v>-2.1187651492619125E-5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-7.009045746674717E-5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500000</v>
      </c>
      <c r="S81">
        <f t="shared" si="28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29"/>
        <v>-1.3565731896863724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-5.6333478422643773E-2</v>
      </c>
      <c r="AI81">
        <f t="shared" si="33"/>
        <v>-5.6337405756790679E-2</v>
      </c>
      <c r="AJ81">
        <f t="shared" si="34"/>
        <v>-0.16276913809078453</v>
      </c>
      <c r="AK81">
        <f t="shared" si="49"/>
        <v>-0.106353962944401</v>
      </c>
      <c r="AL81">
        <f t="shared" si="35"/>
        <v>-0.32546050679197625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-8.1613273961018472E-6</v>
      </c>
      <c r="AR81">
        <f t="shared" si="36"/>
        <v>-8.1618963696618728E-6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-4.7151175904715059E-5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500000</v>
      </c>
      <c r="S82">
        <f t="shared" si="28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29"/>
        <v>-1.2112328472858318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-2.3478364372664512E-2</v>
      </c>
      <c r="AI82">
        <f t="shared" si="33"/>
        <v>-2.3479904597032687E-2</v>
      </c>
      <c r="AJ82">
        <f t="shared" si="34"/>
        <v>-0.14534034240054061</v>
      </c>
      <c r="AK82">
        <f t="shared" si="49"/>
        <v>-9.496012327804608E-2</v>
      </c>
      <c r="AL82">
        <f t="shared" si="35"/>
        <v>-0.2637803702756194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-3.0369947938274033E-6</v>
      </c>
      <c r="AR82">
        <f t="shared" si="36"/>
        <v>-3.0371940263341156E-6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-3.4120758947485646E-5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7"/>
        <v>500000</v>
      </c>
      <c r="S83">
        <f t="shared" si="28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29"/>
        <v>-1.0814604345235395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-9.4333558155383114E-3</v>
      </c>
      <c r="AI83">
        <f t="shared" si="33"/>
        <v>-9.4339373020812488E-3</v>
      </c>
      <c r="AJ83">
        <f t="shared" si="34"/>
        <v>-0.12977241276229234</v>
      </c>
      <c r="AK83">
        <f t="shared" si="49"/>
        <v>-8.4786299310008237E-2</v>
      </c>
      <c r="AL83">
        <f t="shared" si="35"/>
        <v>-0.22399264937438185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-1.0894928945985473E-6</v>
      </c>
      <c r="AR83">
        <f t="shared" si="36"/>
        <v>-1.0895600526141277E-6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-2.5869733391559426E-5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500000</v>
      </c>
      <c r="S84">
        <f t="shared" si="28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29"/>
        <v>-0.96559058673332165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-3.6469469479670537E-3</v>
      </c>
      <c r="AI84">
        <f t="shared" si="33"/>
        <v>-3.647157924949765E-3</v>
      </c>
      <c r="AJ84">
        <f t="shared" si="34"/>
        <v>-0.11586984779021781</v>
      </c>
      <c r="AK84">
        <f t="shared" si="49"/>
        <v>-7.5702230416647767E-2</v>
      </c>
      <c r="AL84">
        <f t="shared" si="35"/>
        <v>-0.19521923613181535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-3.7607079605935947E-7</v>
      </c>
      <c r="AR84">
        <f t="shared" si="36"/>
        <v>-3.7609255186852547E-7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-2.0130880592907138E-5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500000</v>
      </c>
      <c r="S85">
        <f t="shared" si="28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29"/>
        <v>-0.86213476880133877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-1.3543979419025837E-3</v>
      </c>
      <c r="AI85">
        <f t="shared" si="33"/>
        <v>-1.3544713693212779E-3</v>
      </c>
      <c r="AJ85">
        <f t="shared" si="34"/>
        <v>-0.10345581793198289</v>
      </c>
      <c r="AK85">
        <f t="shared" si="49"/>
        <v>-6.7591341071332522E-2</v>
      </c>
      <c r="AL85">
        <f t="shared" si="35"/>
        <v>-0.17240163037263667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-1.2470056643553625E-7</v>
      </c>
      <c r="AR85">
        <f t="shared" si="36"/>
        <v>-1.2470732696020909E-7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-1.5873164227994707E-5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500000</v>
      </c>
      <c r="S86">
        <f t="shared" si="28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29"/>
        <v>-0.76976329171370961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-4.8231402734930936E-4</v>
      </c>
      <c r="AI86">
        <f t="shared" si="33"/>
        <v>-4.8233848909108162E-4</v>
      </c>
      <c r="AJ86">
        <f t="shared" si="34"/>
        <v>-9.2371477087629161E-2</v>
      </c>
      <c r="AK86">
        <f t="shared" si="49"/>
        <v>-6.0349433816093721E-2</v>
      </c>
      <c r="AL86">
        <f t="shared" si="35"/>
        <v>-0.15320324939281396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-3.9649161861552887E-8</v>
      </c>
      <c r="AR86">
        <f t="shared" si="36"/>
        <v>-3.9651172766282885E-8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-1.2594243767437117E-5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500000</v>
      </c>
      <c r="S87">
        <f t="shared" si="28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29"/>
        <v>-0.68728868690912548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-1.6432720776984823E-4</v>
      </c>
      <c r="AI87">
        <f t="shared" si="33"/>
        <v>-1.643349921734258E-4</v>
      </c>
      <c r="AJ87">
        <f t="shared" si="34"/>
        <v>-8.2474604804584128E-2</v>
      </c>
      <c r="AK87">
        <f t="shared" si="49"/>
        <v>-5.3883430419959674E-2</v>
      </c>
      <c r="AL87">
        <f t="shared" si="35"/>
        <v>-0.13652237021671723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-1.2061340318440477E-8</v>
      </c>
      <c r="AR87">
        <f t="shared" si="36"/>
        <v>-1.2061911680553906E-8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-1.0020512066207486E-5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500000</v>
      </c>
      <c r="S88">
        <f t="shared" si="28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29"/>
        <v>-0.61365062356533551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-5.3449298778331377E-5</v>
      </c>
      <c r="AI88">
        <f t="shared" si="33"/>
        <v>-5.3451660407995333E-5</v>
      </c>
      <c r="AJ88">
        <f t="shared" si="34"/>
        <v>-7.3638063343789972E-2</v>
      </c>
      <c r="AK88">
        <f t="shared" si="49"/>
        <v>-4.8110208083638785E-2</v>
      </c>
      <c r="AL88">
        <f t="shared" si="35"/>
        <v>-0.12180172308783677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-3.50275760726192E-9</v>
      </c>
      <c r="AR88">
        <f t="shared" si="36"/>
        <v>-3.5029123747978844E-9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-7.9821797829926423E-6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500000</v>
      </c>
      <c r="S89">
        <f t="shared" si="28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29"/>
        <v>-0.54790234545636962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-1.6622538142335806E-5</v>
      </c>
      <c r="AI89">
        <f t="shared" si="33"/>
        <v>-1.6623213901888891E-5</v>
      </c>
      <c r="AJ89">
        <f t="shared" si="34"/>
        <v>-6.5748278108965885E-2</v>
      </c>
      <c r="AK89">
        <f t="shared" si="49"/>
        <v>-4.2955543649573491E-2</v>
      </c>
      <c r="AL89">
        <f t="shared" si="35"/>
        <v>-0.10872044497244127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-9.7262938998944988E-10</v>
      </c>
      <c r="AR89">
        <f t="shared" si="36"/>
        <v>-9.7266893049741958E-10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-6.3615254883131711E-6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500000</v>
      </c>
      <c r="S90">
        <f t="shared" si="28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29"/>
        <v>-0.48919852356138871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-4.8722507523947385E-6</v>
      </c>
      <c r="AI90">
        <f t="shared" si="33"/>
        <v>-4.8724325292770542E-6</v>
      </c>
      <c r="AJ90">
        <f t="shared" si="34"/>
        <v>-5.8703821894980912E-2</v>
      </c>
      <c r="AK90">
        <f t="shared" si="49"/>
        <v>-3.8353164181945877E-2</v>
      </c>
      <c r="AL90">
        <f t="shared" si="35"/>
        <v>-9.7061858509456062E-2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-2.5454329347251264E-10</v>
      </c>
      <c r="AR90">
        <f t="shared" si="36"/>
        <v>-2.5455279012788878E-10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-5.0708484417425799E-6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500000</v>
      </c>
      <c r="S91">
        <f t="shared" si="28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29"/>
        <v>-0.4367843962555657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-1.341574324915904E-6</v>
      </c>
      <c r="AI91">
        <f t="shared" si="33"/>
        <v>-1.3416201265969045E-6</v>
      </c>
      <c r="AJ91">
        <f t="shared" si="34"/>
        <v>-5.2414127305823011E-2</v>
      </c>
      <c r="AK91">
        <f t="shared" si="49"/>
        <v>-3.4243896649297216E-2</v>
      </c>
      <c r="AL91">
        <f t="shared" si="35"/>
        <v>-8.6659365575246824E-2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-6.2579017901680479E-11</v>
      </c>
      <c r="AR91">
        <f t="shared" si="36"/>
        <v>-6.2581154364910313E-11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-4.0423090163279524E-6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500000</v>
      </c>
      <c r="S92">
        <f t="shared" si="28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29"/>
        <v>-0.38998606813924619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-3.4576938640411852E-7</v>
      </c>
      <c r="AI92">
        <f t="shared" si="33"/>
        <v>-3.4578015312966872E-7</v>
      </c>
      <c r="AJ92">
        <f t="shared" si="34"/>
        <v>-4.679832811631951E-2</v>
      </c>
      <c r="AK92">
        <f t="shared" si="49"/>
        <v>-3.0574907737889602E-2</v>
      </c>
      <c r="AL92">
        <f t="shared" si="35"/>
        <v>-7.737358163436224E-2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-1.4400664138029967E-11</v>
      </c>
      <c r="AR92">
        <f t="shared" si="36"/>
        <v>-1.4401112552506815E-11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-3.2224685182818214E-6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500000</v>
      </c>
      <c r="S93">
        <f t="shared" si="28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29"/>
        <v>-0.34820184656534464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-8.3082967982627255E-8</v>
      </c>
      <c r="AI93">
        <f t="shared" si="33"/>
        <v>-8.3085318744123667E-8</v>
      </c>
      <c r="AJ93">
        <f t="shared" si="34"/>
        <v>-4.1784221573901548E-2</v>
      </c>
      <c r="AK93">
        <f t="shared" si="49"/>
        <v>-2.7299024769747236E-2</v>
      </c>
      <c r="AL93">
        <f t="shared" si="35"/>
        <v>-6.9083329428967527E-2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-3.0895125390591556E-12</v>
      </c>
      <c r="AR93">
        <f t="shared" si="36"/>
        <v>-3.0895999541731775E-12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-2.5689237841789522E-6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500000</v>
      </c>
      <c r="S94">
        <f t="shared" si="28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29"/>
        <v>-0.31089450586459283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-1.8531431795449187E-8</v>
      </c>
      <c r="AI94">
        <f t="shared" si="33"/>
        <v>-1.8531905906151089E-8</v>
      </c>
      <c r="AJ94">
        <f t="shared" si="34"/>
        <v>-3.7307340700751812E-2</v>
      </c>
      <c r="AK94">
        <f t="shared" si="49"/>
        <v>-2.4374129259574127E-2</v>
      </c>
      <c r="AL94">
        <f t="shared" si="35"/>
        <v>-6.1681488492231845E-2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-6.1527449489161187E-13</v>
      </c>
      <c r="AR94">
        <f t="shared" si="36"/>
        <v>-6.1529023615898153E-13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-2.0479284652759783E-6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500000</v>
      </c>
      <c r="S95">
        <f t="shared" si="28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29"/>
        <v>-0.27758438023677845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-3.8164368272730219E-9</v>
      </c>
      <c r="AI95">
        <f t="shared" si="33"/>
        <v>-3.8165245531851774E-9</v>
      </c>
      <c r="AJ95">
        <f t="shared" si="34"/>
        <v>-3.331012562781438E-2</v>
      </c>
      <c r="AK95">
        <f t="shared" si="49"/>
        <v>-2.1762615410521501E-2</v>
      </c>
      <c r="AL95">
        <f t="shared" si="35"/>
        <v>-5.5072744854860439E-2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-1.1313578441372768E-13</v>
      </c>
      <c r="AR95">
        <f t="shared" si="36"/>
        <v>-1.1313838499126487E-13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-1.6325956568823315E-6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500000</v>
      </c>
      <c r="S96">
        <f t="shared" si="28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29"/>
        <v>-0.24784319664007934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-7.207730744939481E-10</v>
      </c>
      <c r="AI96">
        <f t="shared" si="33"/>
        <v>-7.2078784583953224E-10</v>
      </c>
      <c r="AJ96">
        <f t="shared" si="34"/>
        <v>-2.9741183596699111E-2</v>
      </c>
      <c r="AK96">
        <f t="shared" si="49"/>
        <v>-1.9430906616574494E-2</v>
      </c>
      <c r="AL96">
        <f t="shared" si="35"/>
        <v>-4.9172090934061455E-2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-1.9077543226134681E-14</v>
      </c>
      <c r="AR96">
        <f t="shared" si="36"/>
        <v>-1.9077934196599399E-14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-1.3014951910802256E-6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500000</v>
      </c>
      <c r="S97">
        <f t="shared" si="28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29"/>
        <v>-0.22128856842865893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-1.2382394504276125E-10</v>
      </c>
      <c r="AI97">
        <f t="shared" si="33"/>
        <v>-1.2382618628038529E-10</v>
      </c>
      <c r="AJ97">
        <f t="shared" si="34"/>
        <v>-2.6554628211420406E-2</v>
      </c>
      <c r="AK97">
        <f t="shared" si="49"/>
        <v>-1.7349023764805554E-2</v>
      </c>
      <c r="AL97">
        <f t="shared" si="35"/>
        <v>-4.3903652100052148E-2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-2.9262437934167496E-15</v>
      </c>
      <c r="AR97">
        <f t="shared" si="36"/>
        <v>-2.9262967590017553E-15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-1.0375439857108345E-6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500000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-2.2412376240472275E-11</v>
      </c>
      <c r="AI98">
        <f t="shared" si="33"/>
        <v>-2.2412376240472275E-11</v>
      </c>
      <c r="AJ98">
        <f t="shared" si="34"/>
        <v>-0.22128856842865893</v>
      </c>
      <c r="AK98">
        <f t="shared" si="49"/>
        <v>-1.5490199790006126E-2</v>
      </c>
      <c r="AL98">
        <f t="shared" si="35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12117.601946681887</v>
      </c>
      <c r="AO100" s="8">
        <f t="shared" si="50"/>
        <v>-1211.7601946681887</v>
      </c>
      <c r="AP100" s="8">
        <f t="shared" si="50"/>
        <v>-2848.4893530102572</v>
      </c>
      <c r="AQ100" s="8">
        <f t="shared" si="50"/>
        <v>-9363.8211543912967</v>
      </c>
      <c r="AR100" s="8">
        <f t="shared" si="50"/>
        <v>-1306.4687553878587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-1902.1861902232522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AA630A-5E5C-4B65-93AB-2C7420E31B8D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24192.683262173727</v>
      </c>
      <c r="K3">
        <v>1</v>
      </c>
      <c r="L3" s="2">
        <v>0</v>
      </c>
      <c r="O3">
        <f>$C$3</f>
        <v>24192.683262173727</v>
      </c>
      <c r="P3">
        <f>O3*C5</f>
        <v>2419.2683262173728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24192.683262173727</v>
      </c>
      <c r="AF3">
        <f t="shared" ref="AF3:AG34" si="4">-$Z3*P3</f>
        <v>-2419.2683262173728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19253.506731956353</v>
      </c>
      <c r="AJ3">
        <f t="shared" ref="AJ3:AJ66" si="7">AB3-AC3</f>
        <v>0</v>
      </c>
      <c r="AL3">
        <f t="shared" ref="AL3:AL66" si="8">SUM(AI3:AK3)</f>
        <v>19253.506731956353</v>
      </c>
      <c r="AN3">
        <f t="shared" ref="AN3:AU34" si="9">AE3*$K3</f>
        <v>24192.683262173727</v>
      </c>
      <c r="AO3">
        <f t="shared" si="9"/>
        <v>-2419.2683262173728</v>
      </c>
      <c r="AP3">
        <f t="shared" si="9"/>
        <v>-2519.9082039999998</v>
      </c>
      <c r="AQ3">
        <f t="shared" si="9"/>
        <v>0</v>
      </c>
      <c r="AR3">
        <f t="shared" si="9"/>
        <v>19253.506731956353</v>
      </c>
      <c r="AS3">
        <f t="shared" si="9"/>
        <v>0</v>
      </c>
      <c r="AT3">
        <f t="shared" si="9"/>
        <v>0</v>
      </c>
      <c r="AU3">
        <f t="shared" si="9"/>
        <v>19253.506731956353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-627.36637895181411</v>
      </c>
      <c r="AK5">
        <f>G5*SUM(AB5, AE5:AF5)</f>
        <v>113.88477410982226</v>
      </c>
      <c r="AL5">
        <f t="shared" si="8"/>
        <v>-1491.8917851199451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-741.06317160969377</v>
      </c>
      <c r="AR5">
        <f t="shared" si="9"/>
        <v>-779.98260545117444</v>
      </c>
      <c r="AS5">
        <f t="shared" si="9"/>
        <v>-500.13263628173951</v>
      </c>
      <c r="AT5">
        <f t="shared" si="9"/>
        <v>90.788244666631257</v>
      </c>
      <c r="AU5">
        <f t="shared" si="9"/>
        <v>-1189.3269970662827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-555.91175219932302</v>
      </c>
      <c r="AK6">
        <f>G6*SUM(AB6, AE6:AF6)</f>
        <v>157.80042063644925</v>
      </c>
      <c r="AL6">
        <f t="shared" si="8"/>
        <v>-1387.1320898766405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-669.63040392926473</v>
      </c>
      <c r="AR6">
        <f t="shared" si="9"/>
        <v>-703.96544044518055</v>
      </c>
      <c r="AS6">
        <f t="shared" si="9"/>
        <v>-395.68700474282167</v>
      </c>
      <c r="AT6">
        <f t="shared" si="9"/>
        <v>112.31922250567234</v>
      </c>
      <c r="AU6">
        <f t="shared" si="9"/>
        <v>-987.33322268232985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-488.38292090021605</v>
      </c>
      <c r="AK7">
        <f>G7*SUM(AB7, AE7:AF7)</f>
        <v>196.71424329040187</v>
      </c>
      <c r="AL7">
        <f t="shared" si="8"/>
        <v>-1294.3446977770964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-606.92971079293284</v>
      </c>
      <c r="AR7">
        <f t="shared" si="9"/>
        <v>-637.21873759931486</v>
      </c>
      <c r="AS7">
        <f t="shared" si="9"/>
        <v>-310.376175416244</v>
      </c>
      <c r="AT7">
        <f t="shared" si="9"/>
        <v>125.01545789077666</v>
      </c>
      <c r="AU7">
        <f t="shared" si="9"/>
        <v>-822.57945512478227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-1212.3496926370435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-549.92351413058179</v>
      </c>
      <c r="AR8">
        <f t="shared" si="9"/>
        <v>-576.64185797409573</v>
      </c>
      <c r="AS8">
        <f t="shared" si="9"/>
        <v>-242.29737165920383</v>
      </c>
      <c r="AT8">
        <f t="shared" si="9"/>
        <v>131.01945550885156</v>
      </c>
      <c r="AU8">
        <f t="shared" si="9"/>
        <v>-687.91977412444794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-373.23761854598251</v>
      </c>
      <c r="AK9">
        <f t="shared" si="22"/>
        <v>260.79180079975418</v>
      </c>
      <c r="AL9">
        <f t="shared" si="8"/>
        <v>-1142.9985363215881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-498.54282602223799</v>
      </c>
      <c r="AR9">
        <f t="shared" si="9"/>
        <v>-522.11007924417038</v>
      </c>
      <c r="AS9">
        <f t="shared" si="9"/>
        <v>-189.09379314950431</v>
      </c>
      <c r="AT9">
        <f t="shared" si="9"/>
        <v>132.12524243303196</v>
      </c>
      <c r="AU9">
        <f t="shared" si="9"/>
        <v>-579.07862996064273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-325.70818529612097</v>
      </c>
      <c r="AK10">
        <f t="shared" si="22"/>
        <v>286.91843409797298</v>
      </c>
      <c r="AL10">
        <f t="shared" si="8"/>
        <v>-1087.5096995667661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-453.6012374034741</v>
      </c>
      <c r="AR10">
        <f t="shared" si="9"/>
        <v>-474.38764575269192</v>
      </c>
      <c r="AS10">
        <f t="shared" si="9"/>
        <v>-147.33384204750385</v>
      </c>
      <c r="AT10">
        <f t="shared" si="9"/>
        <v>129.78732852990828</v>
      </c>
      <c r="AU10">
        <f t="shared" si="9"/>
        <v>-491.93415927028747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2316.1678459081941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-282.33716555934643</v>
      </c>
      <c r="AK11">
        <f t="shared" si="22"/>
        <v>309.71800706870147</v>
      </c>
      <c r="AL11">
        <f t="shared" si="8"/>
        <v>-1038.4309132216817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-412.13100478235009</v>
      </c>
      <c r="AR11">
        <f t="shared" si="9"/>
        <v>-430.4634919191268</v>
      </c>
      <c r="AS11">
        <f t="shared" si="9"/>
        <v>-114.03124580465442</v>
      </c>
      <c r="AT11">
        <f t="shared" si="9"/>
        <v>125.08990845824424</v>
      </c>
      <c r="AU11">
        <f t="shared" si="9"/>
        <v>-419.40482926553705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-244.95685500588115</v>
      </c>
      <c r="AK12">
        <f t="shared" si="22"/>
        <v>329.4816086578557</v>
      </c>
      <c r="AL12">
        <f t="shared" si="8"/>
        <v>-1002.0356786819893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-375.65754123652664</v>
      </c>
      <c r="AR12">
        <f t="shared" si="9"/>
        <v>-391.82458464794672</v>
      </c>
      <c r="AS12">
        <f t="shared" si="9"/>
        <v>-88.333897603079976</v>
      </c>
      <c r="AT12">
        <f t="shared" si="9"/>
        <v>118.81437112908039</v>
      </c>
      <c r="AU12">
        <f t="shared" si="9"/>
        <v>-361.34411112194624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-211.02804786011166</v>
      </c>
      <c r="AK13">
        <f t="shared" si="22"/>
        <v>346.6285885082674</v>
      </c>
      <c r="AL13">
        <f t="shared" si="8"/>
        <v>-973.58672280942494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-342.87238885261939</v>
      </c>
      <c r="AR13">
        <f t="shared" si="9"/>
        <v>-357.12861320061432</v>
      </c>
      <c r="AS13">
        <f t="shared" si="9"/>
        <v>-67.945383580936465</v>
      </c>
      <c r="AT13">
        <f t="shared" si="9"/>
        <v>111.6051285368714</v>
      </c>
      <c r="AU13">
        <f t="shared" si="9"/>
        <v>-313.46886824467941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-180.95402998366262</v>
      </c>
      <c r="AK14">
        <f t="shared" si="22"/>
        <v>361.40055185847518</v>
      </c>
      <c r="AL14">
        <f t="shared" si="8"/>
        <v>-953.75019438775507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-313.48431768273542</v>
      </c>
      <c r="AR14">
        <f t="shared" si="9"/>
        <v>-326.05445327285554</v>
      </c>
      <c r="AS14">
        <f t="shared" si="9"/>
        <v>-52.019959560687241</v>
      </c>
      <c r="AT14">
        <f t="shared" si="9"/>
        <v>103.89402266744369</v>
      </c>
      <c r="AU14">
        <f t="shared" si="9"/>
        <v>-274.18039016609907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-154.21784199251397</v>
      </c>
      <c r="AK15">
        <f t="shared" si="22"/>
        <v>374.06733395733158</v>
      </c>
      <c r="AL15">
        <f t="shared" si="8"/>
        <v>-940.83095312916453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-286.83534266382139</v>
      </c>
      <c r="AR15">
        <f t="shared" si="9"/>
        <v>-297.91776112439339</v>
      </c>
      <c r="AS15">
        <f t="shared" si="9"/>
        <v>-39.583878927265843</v>
      </c>
      <c r="AT15">
        <f t="shared" si="9"/>
        <v>96.013767711331965</v>
      </c>
      <c r="AU15">
        <f t="shared" si="9"/>
        <v>-241.48787234032727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-130.75587133194222</v>
      </c>
      <c r="AK16">
        <f t="shared" si="22"/>
        <v>384.86258289680757</v>
      </c>
      <c r="AL16">
        <f t="shared" si="8"/>
        <v>-939.11905903740978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-263.68685198716855</v>
      </c>
      <c r="AR16">
        <f t="shared" si="9"/>
        <v>-273.45654961979682</v>
      </c>
      <c r="AS16">
        <f t="shared" si="9"/>
        <v>-29.96587091721571</v>
      </c>
      <c r="AT16">
        <f t="shared" si="9"/>
        <v>88.200570746643365</v>
      </c>
      <c r="AU16">
        <f t="shared" si="9"/>
        <v>-215.22184979036913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-109.16244622333306</v>
      </c>
      <c r="AK17">
        <f t="shared" si="22"/>
        <v>394.0154938900435</v>
      </c>
      <c r="AL17">
        <f t="shared" si="8"/>
        <v>-946.70315795587976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-243.38942409115811</v>
      </c>
      <c r="AR17">
        <f t="shared" si="9"/>
        <v>-252.00080002044717</v>
      </c>
      <c r="AS17">
        <f t="shared" si="9"/>
        <v>-22.336799290912026</v>
      </c>
      <c r="AT17">
        <f t="shared" si="9"/>
        <v>80.623376527543272</v>
      </c>
      <c r="AU17">
        <f t="shared" si="9"/>
        <v>-193.71422278381596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-89.511735025361304</v>
      </c>
      <c r="AK18">
        <f t="shared" si="22"/>
        <v>401.65686512567686</v>
      </c>
      <c r="AL18">
        <f t="shared" si="8"/>
        <v>-1236.6867969337166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-275.38149932246415</v>
      </c>
      <c r="AR18">
        <f t="shared" si="9"/>
        <v>-282.9658023957428</v>
      </c>
      <c r="AS18">
        <f t="shared" si="9"/>
        <v>-16.353459328405187</v>
      </c>
      <c r="AT18">
        <f t="shared" si="9"/>
        <v>73.381207569559919</v>
      </c>
      <c r="AU18">
        <f t="shared" si="9"/>
        <v>-225.93805415458806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-21.851678460141557</v>
      </c>
      <c r="AK19">
        <f t="shared" si="22"/>
        <v>407.92268657745211</v>
      </c>
      <c r="AL19">
        <f t="shared" si="8"/>
        <v>-1502.4433021739178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-301.38374890310422</v>
      </c>
      <c r="AR19">
        <f t="shared" si="9"/>
        <v>-308.05759270905838</v>
      </c>
      <c r="AS19">
        <f t="shared" si="9"/>
        <v>-3.5644821044779444</v>
      </c>
      <c r="AT19">
        <f t="shared" si="9"/>
        <v>66.541026537989538</v>
      </c>
      <c r="AU19">
        <f t="shared" si="9"/>
        <v>-245.08104827554681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35.996983025779627</v>
      </c>
      <c r="AK20">
        <f t="shared" si="22"/>
        <v>409.45230406966203</v>
      </c>
      <c r="AL20">
        <f t="shared" si="8"/>
        <v>-1797.4907456021908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-320.80440202950166</v>
      </c>
      <c r="AR20">
        <f t="shared" si="9"/>
        <v>-326.67152281063323</v>
      </c>
      <c r="AS20">
        <f t="shared" si="9"/>
        <v>5.2427568683041947</v>
      </c>
      <c r="AT20">
        <f t="shared" si="9"/>
        <v>59.634410969020522</v>
      </c>
      <c r="AU20">
        <f t="shared" si="9"/>
        <v>-261.79435497330854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83.851932496182599</v>
      </c>
      <c r="AK21">
        <f t="shared" si="22"/>
        <v>406.93251525785746</v>
      </c>
      <c r="AL21">
        <f t="shared" si="8"/>
        <v>-2150.1985513666978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-338.28005902763334</v>
      </c>
      <c r="AR21">
        <f t="shared" si="9"/>
        <v>-343.43234671219511</v>
      </c>
      <c r="AS21">
        <f t="shared" si="9"/>
        <v>10.904070932340003</v>
      </c>
      <c r="AT21">
        <f t="shared" si="9"/>
        <v>52.917337489499303</v>
      </c>
      <c r="AU21">
        <f t="shared" si="9"/>
        <v>-279.61093829035582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126.71535408716136</v>
      </c>
      <c r="AK22">
        <f t="shared" si="22"/>
        <v>401.06287998312467</v>
      </c>
      <c r="AL22">
        <f t="shared" si="8"/>
        <v>-2554.1576889020694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-353.31472377874485</v>
      </c>
      <c r="AR22">
        <f t="shared" si="9"/>
        <v>-357.83364659897069</v>
      </c>
      <c r="AS22">
        <f t="shared" si="9"/>
        <v>14.712511345582396</v>
      </c>
      <c r="AT22">
        <f t="shared" si="9"/>
        <v>46.566118325210269</v>
      </c>
      <c r="AU22">
        <f t="shared" si="9"/>
        <v>-296.55501692817802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164.41766579618343</v>
      </c>
      <c r="AK23">
        <f t="shared" si="22"/>
        <v>392.1928051970234</v>
      </c>
      <c r="AL23">
        <f t="shared" si="8"/>
        <v>-2997.4342308050427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-364.47836003070904</v>
      </c>
      <c r="AR23">
        <f t="shared" si="9"/>
        <v>-368.43631718758417</v>
      </c>
      <c r="AS23">
        <f t="shared" si="9"/>
        <v>17.044647535208071</v>
      </c>
      <c r="AT23">
        <f t="shared" si="9"/>
        <v>40.657359402695981</v>
      </c>
      <c r="AU23">
        <f t="shared" si="9"/>
        <v>-310.73431024968005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195.82027254627701</v>
      </c>
      <c r="AK24">
        <f t="shared" si="22"/>
        <v>380.68356859129057</v>
      </c>
      <c r="AL24">
        <f t="shared" si="8"/>
        <v>-3496.7482770250058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-373.55743865696326</v>
      </c>
      <c r="AR24">
        <f t="shared" si="9"/>
        <v>-377.01863432854964</v>
      </c>
      <c r="AS24">
        <f t="shared" si="9"/>
        <v>18.125048385795768</v>
      </c>
      <c r="AT24">
        <f t="shared" si="9"/>
        <v>35.235923281456621</v>
      </c>
      <c r="AU24">
        <f t="shared" si="9"/>
        <v>-323.65766266129725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222.96986054586341</v>
      </c>
      <c r="AK25">
        <f t="shared" si="22"/>
        <v>366.97614951305115</v>
      </c>
      <c r="AL25">
        <f t="shared" si="8"/>
        <v>-4050.7212021990767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-380.49498823459106</v>
      </c>
      <c r="AR25">
        <f t="shared" si="9"/>
        <v>-383.51638848118773</v>
      </c>
      <c r="AS25">
        <f t="shared" si="9"/>
        <v>18.426789025256582</v>
      </c>
      <c r="AT25">
        <f t="shared" si="9"/>
        <v>30.327830262902602</v>
      </c>
      <c r="AU25">
        <f t="shared" si="9"/>
        <v>-334.76176919302856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246.041793492539</v>
      </c>
      <c r="AK26">
        <f t="shared" si="22"/>
        <v>351.36825927484074</v>
      </c>
      <c r="AL26">
        <f t="shared" si="8"/>
        <v>-4603.603256162035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-381.13955178948896</v>
      </c>
      <c r="AR26">
        <f t="shared" si="9"/>
        <v>-383.77213983799811</v>
      </c>
      <c r="AS26">
        <f t="shared" si="9"/>
        <v>18.154920968207811</v>
      </c>
      <c r="AT26">
        <f t="shared" si="9"/>
        <v>25.926745563513073</v>
      </c>
      <c r="AU26">
        <f t="shared" si="9"/>
        <v>-339.69047330627723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261.09205648408351</v>
      </c>
      <c r="AK27">
        <f t="shared" si="22"/>
        <v>334.14533373036301</v>
      </c>
      <c r="AL27">
        <f t="shared" si="8"/>
        <v>-5173.7072991802543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-377.78096848490128</v>
      </c>
      <c r="AR27">
        <f t="shared" si="9"/>
        <v>-380.07021018093144</v>
      </c>
      <c r="AS27">
        <f t="shared" si="9"/>
        <v>17.201293846152161</v>
      </c>
      <c r="AT27">
        <f t="shared" si="9"/>
        <v>22.014197406909396</v>
      </c>
      <c r="AU27">
        <f t="shared" si="9"/>
        <v>-340.8547189278699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270.59570481936225</v>
      </c>
      <c r="AK28">
        <f t="shared" si="22"/>
        <v>315.86888977647715</v>
      </c>
      <c r="AL28">
        <f t="shared" si="8"/>
        <v>-5775.922243480114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-372.2703322713661</v>
      </c>
      <c r="AR28">
        <f t="shared" si="9"/>
        <v>-374.25663138016563</v>
      </c>
      <c r="AS28">
        <f t="shared" si="9"/>
        <v>15.917334096312487</v>
      </c>
      <c r="AT28">
        <f t="shared" si="9"/>
        <v>18.580452533641733</v>
      </c>
      <c r="AU28">
        <f t="shared" si="9"/>
        <v>-339.75884475021138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276.5692039985629</v>
      </c>
      <c r="AK29">
        <f t="shared" si="22"/>
        <v>296.92719043912177</v>
      </c>
      <c r="AL29">
        <f t="shared" si="8"/>
        <v>-6474.2357074401798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-368.4336914130779</v>
      </c>
      <c r="AR29">
        <f t="shared" si="9"/>
        <v>-370.1525945776076</v>
      </c>
      <c r="AS29">
        <f t="shared" si="9"/>
        <v>14.525638455107357</v>
      </c>
      <c r="AT29">
        <f t="shared" si="9"/>
        <v>15.594856381160588</v>
      </c>
      <c r="AU29">
        <f t="shared" si="9"/>
        <v>-340.03209974133966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282.98625545521691</v>
      </c>
      <c r="AK30">
        <f t="shared" si="22"/>
        <v>277.56734615922238</v>
      </c>
      <c r="AL30">
        <f t="shared" si="8"/>
        <v>-7164.1853163673741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-360.75734931571742</v>
      </c>
      <c r="AR30">
        <f t="shared" si="9"/>
        <v>-362.24066119943262</v>
      </c>
      <c r="AS30">
        <f t="shared" si="9"/>
        <v>13.270238564027887</v>
      </c>
      <c r="AT30">
        <f t="shared" si="9"/>
        <v>13.016126508306312</v>
      </c>
      <c r="AU30">
        <f t="shared" si="9"/>
        <v>-335.95429612709842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284.46499578191379</v>
      </c>
      <c r="AK31">
        <f t="shared" si="22"/>
        <v>257.75830827735717</v>
      </c>
      <c r="AL31">
        <f t="shared" si="8"/>
        <v>-7784.0687479452845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-347.33934317834587</v>
      </c>
      <c r="AR31">
        <f t="shared" si="9"/>
        <v>-348.61575099838348</v>
      </c>
      <c r="AS31">
        <f t="shared" si="9"/>
        <v>11.910341063930003</v>
      </c>
      <c r="AT31">
        <f t="shared" si="9"/>
        <v>10.79215161502175</v>
      </c>
      <c r="AU31">
        <f t="shared" si="9"/>
        <v>-325.91325831943175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279.2211703803041</v>
      </c>
      <c r="AK32">
        <f t="shared" si="22"/>
        <v>237.84575857262323</v>
      </c>
      <c r="AL32">
        <f t="shared" si="8"/>
        <v>-8420.0140580077095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-333.00240085755195</v>
      </c>
      <c r="AR32">
        <f t="shared" si="9"/>
        <v>-334.09735395839226</v>
      </c>
      <c r="AS32">
        <f t="shared" si="9"/>
        <v>10.438201727088803</v>
      </c>
      <c r="AT32">
        <f t="shared" si="9"/>
        <v>8.8914533397737934</v>
      </c>
      <c r="AU32">
        <f t="shared" si="9"/>
        <v>-314.76769889152968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272.18260371644556</v>
      </c>
      <c r="AK33">
        <f t="shared" si="22"/>
        <v>218.30027664600192</v>
      </c>
      <c r="AL33">
        <f t="shared" si="8"/>
        <v>-9028.3565258928793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-316.78291508844222</v>
      </c>
      <c r="AR33">
        <f t="shared" si="9"/>
        <v>-317.71909712714046</v>
      </c>
      <c r="AS33">
        <f t="shared" si="9"/>
        <v>9.0848902282850137</v>
      </c>
      <c r="AT33">
        <f t="shared" si="9"/>
        <v>7.2864100168549788</v>
      </c>
      <c r="AU33">
        <f t="shared" si="9"/>
        <v>-301.34779688200047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262.47952478388288</v>
      </c>
      <c r="AK34">
        <f t="shared" si="22"/>
        <v>199.24749438585073</v>
      </c>
      <c r="AL34">
        <f t="shared" si="8"/>
        <v>-9647.4547106262416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-300.47350989300895</v>
      </c>
      <c r="AR34">
        <f t="shared" si="9"/>
        <v>-301.27098059408326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-287.51072229127243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251.9883399782243</v>
      </c>
      <c r="AK35">
        <f t="shared" si="22"/>
        <v>180.87392765097894</v>
      </c>
      <c r="AL35">
        <f t="shared" si="8"/>
        <v>-10305.484411176347</v>
      </c>
      <c r="AN35">
        <f t="shared" ref="AN35:AT66" si="26">AE35*$K35</f>
        <v>0</v>
      </c>
      <c r="AO35">
        <f t="shared" si="26"/>
        <v>0</v>
      </c>
      <c r="AP35">
        <f t="shared" si="26"/>
        <v>-0.67640145834342491</v>
      </c>
      <c r="AQ35">
        <f t="shared" si="26"/>
        <v>-285.05679213327522</v>
      </c>
      <c r="AR35">
        <f t="shared" si="26"/>
        <v>-285.73319359161866</v>
      </c>
      <c r="AS35">
        <f t="shared" si="26"/>
        <v>6.7050762359850964</v>
      </c>
      <c r="AT35">
        <f t="shared" si="26"/>
        <v>4.8128158394418925</v>
      </c>
      <c r="AU35">
        <f t="shared" si="23"/>
        <v>-274.21530151619163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241.76646185221716</v>
      </c>
      <c r="AK36">
        <f t="shared" si="22"/>
        <v>163.23474385250324</v>
      </c>
      <c r="AL36">
        <f t="shared" si="8"/>
        <v>-10907.126295705622</v>
      </c>
      <c r="AN36">
        <f t="shared" si="26"/>
        <v>0</v>
      </c>
      <c r="AO36">
        <f t="shared" si="26"/>
        <v>0</v>
      </c>
      <c r="AP36">
        <f t="shared" si="26"/>
        <v>-0.57107261580460456</v>
      </c>
      <c r="AQ36">
        <f t="shared" si="26"/>
        <v>-268.17958981101378</v>
      </c>
      <c r="AR36">
        <f t="shared" si="26"/>
        <v>-268.75066242681834</v>
      </c>
      <c r="AS36">
        <f t="shared" si="26"/>
        <v>5.7438264170263915</v>
      </c>
      <c r="AT36">
        <f t="shared" si="26"/>
        <v>3.8780897347526206</v>
      </c>
      <c r="AU36">
        <f t="shared" si="23"/>
        <v>-259.12874627503936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229.52750920292669</v>
      </c>
      <c r="AK37">
        <f t="shared" si="22"/>
        <v>146.31109152284805</v>
      </c>
      <c r="AL37">
        <f t="shared" si="8"/>
        <v>-11436.748847514185</v>
      </c>
      <c r="AN37">
        <f t="shared" si="26"/>
        <v>0</v>
      </c>
      <c r="AO37">
        <f t="shared" si="26"/>
        <v>0</v>
      </c>
      <c r="AP37">
        <f t="shared" si="26"/>
        <v>-0.47977819507602687</v>
      </c>
      <c r="AQ37">
        <f t="shared" si="26"/>
        <v>-250.09206394114727</v>
      </c>
      <c r="AR37">
        <f t="shared" si="26"/>
        <v>-250.57184213622327</v>
      </c>
      <c r="AS37">
        <f t="shared" si="26"/>
        <v>4.8688004261492743</v>
      </c>
      <c r="AT37">
        <f t="shared" si="26"/>
        <v>3.1035909692506904</v>
      </c>
      <c r="AU37">
        <f t="shared" si="23"/>
        <v>-242.59945074082333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215.58127768392683</v>
      </c>
      <c r="AK38">
        <f t="shared" si="22"/>
        <v>130.24416587864317</v>
      </c>
      <c r="AL38">
        <f t="shared" si="8"/>
        <v>-11951.911987240677</v>
      </c>
      <c r="AN38">
        <f t="shared" si="26"/>
        <v>0</v>
      </c>
      <c r="AO38">
        <f t="shared" si="26"/>
        <v>0</v>
      </c>
      <c r="AP38">
        <f t="shared" si="26"/>
        <v>-0.40083840122701853</v>
      </c>
      <c r="AQ38">
        <f t="shared" si="26"/>
        <v>-232.51253349112278</v>
      </c>
      <c r="AR38">
        <f t="shared" si="26"/>
        <v>-232.9133718923498</v>
      </c>
      <c r="AS38">
        <f t="shared" si="26"/>
        <v>4.0830081618472738</v>
      </c>
      <c r="AT38">
        <f t="shared" si="26"/>
        <v>2.4667633387680725</v>
      </c>
      <c r="AU38">
        <f t="shared" si="23"/>
        <v>-226.36360039173448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201.69933147574693</v>
      </c>
      <c r="AK39">
        <f t="shared" si="22"/>
        <v>115.15347644076829</v>
      </c>
      <c r="AL39">
        <f t="shared" si="8"/>
        <v>-12438.277142498559</v>
      </c>
      <c r="AN39">
        <f t="shared" si="26"/>
        <v>0</v>
      </c>
      <c r="AO39">
        <f t="shared" si="26"/>
        <v>0</v>
      </c>
      <c r="AP39">
        <f t="shared" si="26"/>
        <v>-0.33277649199976356</v>
      </c>
      <c r="AQ39">
        <f t="shared" si="26"/>
        <v>-215.36023370547426</v>
      </c>
      <c r="AR39">
        <f t="shared" si="26"/>
        <v>-215.69301019747402</v>
      </c>
      <c r="AS39">
        <f t="shared" si="26"/>
        <v>3.4107951961246967</v>
      </c>
      <c r="AT39">
        <f t="shared" si="26"/>
        <v>1.9472792566417525</v>
      </c>
      <c r="AU39">
        <f t="shared" si="23"/>
        <v>-210.33493574470756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187.84844619174555</v>
      </c>
      <c r="AK40">
        <f t="shared" si="22"/>
        <v>101.03452323746599</v>
      </c>
      <c r="AL40">
        <f t="shared" si="8"/>
        <v>-12899.166998899445</v>
      </c>
      <c r="AN40">
        <f t="shared" si="26"/>
        <v>0</v>
      </c>
      <c r="AO40">
        <f t="shared" si="26"/>
        <v>0</v>
      </c>
      <c r="AP40">
        <f t="shared" si="26"/>
        <v>-0.27426612798661926</v>
      </c>
      <c r="AQ40">
        <f t="shared" si="26"/>
        <v>-198.84521191743184</v>
      </c>
      <c r="AR40">
        <f t="shared" si="26"/>
        <v>-199.11947804541845</v>
      </c>
      <c r="AS40">
        <f t="shared" si="26"/>
        <v>2.8362255714203632</v>
      </c>
      <c r="AT40">
        <f t="shared" si="26"/>
        <v>1.5254674936723425</v>
      </c>
      <c r="AU40">
        <f t="shared" si="23"/>
        <v>-194.75778498032577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174.28111592303185</v>
      </c>
      <c r="AK41">
        <f t="shared" si="22"/>
        <v>87.885132004043811</v>
      </c>
      <c r="AL41">
        <f t="shared" si="8"/>
        <v>-13325.835215734851</v>
      </c>
      <c r="AN41">
        <f t="shared" si="26"/>
        <v>0</v>
      </c>
      <c r="AO41">
        <f t="shared" si="26"/>
        <v>0</v>
      </c>
      <c r="AP41">
        <f t="shared" si="26"/>
        <v>-0.2241363895584271</v>
      </c>
      <c r="AQ41">
        <f t="shared" si="26"/>
        <v>-182.9527714403099</v>
      </c>
      <c r="AR41">
        <f t="shared" si="26"/>
        <v>-183.17690782986833</v>
      </c>
      <c r="AS41">
        <f t="shared" si="26"/>
        <v>2.3494460162735593</v>
      </c>
      <c r="AT41">
        <f t="shared" si="26"/>
        <v>1.1847604497079616</v>
      </c>
      <c r="AU41">
        <f t="shared" si="23"/>
        <v>-179.64270136388683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161.02054287388057</v>
      </c>
      <c r="AK42">
        <f t="shared" si="22"/>
        <v>75.685453889431571</v>
      </c>
      <c r="AL42">
        <f t="shared" si="8"/>
        <v>-13692.80328549443</v>
      </c>
      <c r="AN42">
        <f t="shared" si="26"/>
        <v>0</v>
      </c>
      <c r="AO42">
        <f t="shared" si="26"/>
        <v>0</v>
      </c>
      <c r="AP42">
        <f t="shared" si="26"/>
        <v>-0.18137256187982595</v>
      </c>
      <c r="AQ42">
        <f t="shared" si="26"/>
        <v>-167.4799674771225</v>
      </c>
      <c r="AR42">
        <f t="shared" si="26"/>
        <v>-167.66134003900234</v>
      </c>
      <c r="AS42">
        <f t="shared" si="26"/>
        <v>1.9381099107654058</v>
      </c>
      <c r="AT42">
        <f t="shared" si="26"/>
        <v>0.91098145407929665</v>
      </c>
      <c r="AU42">
        <f t="shared" si="23"/>
        <v>-164.81224867415764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147.89762054281061</v>
      </c>
      <c r="AK43">
        <f t="shared" si="22"/>
        <v>64.414015888259939</v>
      </c>
      <c r="AL43">
        <f t="shared" si="8"/>
        <v>-14023.691767539742</v>
      </c>
      <c r="AN43">
        <f t="shared" si="26"/>
        <v>0</v>
      </c>
      <c r="AO43">
        <f t="shared" si="26"/>
        <v>0</v>
      </c>
      <c r="AP43">
        <f t="shared" si="26"/>
        <v>-0.14503574754303566</v>
      </c>
      <c r="AQ43">
        <f t="shared" si="26"/>
        <v>-152.84641975739046</v>
      </c>
      <c r="AR43">
        <f t="shared" si="26"/>
        <v>-152.9914555049335</v>
      </c>
      <c r="AS43">
        <f t="shared" si="26"/>
        <v>1.5894258796151761</v>
      </c>
      <c r="AT43">
        <f t="shared" si="26"/>
        <v>0.69224442886224846</v>
      </c>
      <c r="AU43">
        <f t="shared" si="23"/>
        <v>-150.70978519645607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135.36218142318364</v>
      </c>
      <c r="AK44">
        <f t="shared" si="22"/>
        <v>54.061182450263189</v>
      </c>
      <c r="AL44">
        <f t="shared" si="8"/>
        <v>-14225.01545322514</v>
      </c>
      <c r="AN44">
        <f t="shared" si="26"/>
        <v>0</v>
      </c>
      <c r="AO44">
        <f t="shared" si="26"/>
        <v>0</v>
      </c>
      <c r="AP44">
        <f t="shared" si="26"/>
        <v>-0.11438151277606876</v>
      </c>
      <c r="AQ44">
        <f t="shared" si="26"/>
        <v>-138.19728355721685</v>
      </c>
      <c r="AR44">
        <f t="shared" si="26"/>
        <v>-138.3116650699929</v>
      </c>
      <c r="AS44">
        <f t="shared" si="26"/>
        <v>1.2988482547054501</v>
      </c>
      <c r="AT44">
        <f t="shared" si="26"/>
        <v>0.51873626543677331</v>
      </c>
      <c r="AU44">
        <f t="shared" si="23"/>
        <v>-136.49408054985068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122.58635647310382</v>
      </c>
      <c r="AK45">
        <f t="shared" si="22"/>
        <v>44.585829750640336</v>
      </c>
      <c r="AL45">
        <f t="shared" si="8"/>
        <v>-14253.246830859944</v>
      </c>
      <c r="AN45">
        <f t="shared" si="26"/>
        <v>0</v>
      </c>
      <c r="AO45">
        <f t="shared" si="26"/>
        <v>0</v>
      </c>
      <c r="AP45">
        <f t="shared" si="26"/>
        <v>-8.8759583928763458E-2</v>
      </c>
      <c r="AQ45">
        <f t="shared" si="26"/>
        <v>-123.45503257225882</v>
      </c>
      <c r="AR45">
        <f t="shared" si="26"/>
        <v>-123.54379215618756</v>
      </c>
      <c r="AS45">
        <f t="shared" si="26"/>
        <v>1.0502318502226338</v>
      </c>
      <c r="AT45">
        <f t="shared" si="26"/>
        <v>0.38197936393517118</v>
      </c>
      <c r="AU45">
        <f t="shared" si="23"/>
        <v>-122.11158094202976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109.5167048185865</v>
      </c>
      <c r="AK46">
        <f t="shared" si="22"/>
        <v>36.004784797523065</v>
      </c>
      <c r="AL46">
        <f t="shared" si="8"/>
        <v>-14082.548579766652</v>
      </c>
      <c r="AN46">
        <f t="shared" si="26"/>
        <v>0</v>
      </c>
      <c r="AO46">
        <f t="shared" si="26"/>
        <v>0</v>
      </c>
      <c r="AP46">
        <f t="shared" si="26"/>
        <v>-6.7580329136570333E-2</v>
      </c>
      <c r="AQ46">
        <f t="shared" si="26"/>
        <v>-108.7680308617594</v>
      </c>
      <c r="AR46">
        <f t="shared" si="26"/>
        <v>-108.83561119089596</v>
      </c>
      <c r="AS46">
        <f t="shared" si="26"/>
        <v>0.83773255588562645</v>
      </c>
      <c r="AT46">
        <f t="shared" si="26"/>
        <v>0.27541351287463106</v>
      </c>
      <c r="AU46">
        <f t="shared" si="23"/>
        <v>-107.7224651221357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96.323095367408882</v>
      </c>
      <c r="AK47">
        <f t="shared" si="22"/>
        <v>28.338615460222012</v>
      </c>
      <c r="AL47">
        <f t="shared" si="8"/>
        <v>-13624.584654204073</v>
      </c>
      <c r="AN47">
        <f t="shared" si="26"/>
        <v>0</v>
      </c>
      <c r="AO47">
        <f t="shared" si="26"/>
        <v>0</v>
      </c>
      <c r="AP47">
        <f t="shared" si="26"/>
        <v>-5.0350779856294096E-2</v>
      </c>
      <c r="AQ47">
        <f t="shared" si="26"/>
        <v>-93.85403934067169</v>
      </c>
      <c r="AR47">
        <f t="shared" si="26"/>
        <v>-93.904390120527992</v>
      </c>
      <c r="AS47">
        <f t="shared" si="26"/>
        <v>0.65786598660435958</v>
      </c>
      <c r="AT47">
        <f t="shared" si="26"/>
        <v>0.19354663746664036</v>
      </c>
      <c r="AU47">
        <f t="shared" si="23"/>
        <v>-93.052977496457004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82.742489792144539</v>
      </c>
      <c r="AK48">
        <f t="shared" si="22"/>
        <v>21.59599878450339</v>
      </c>
      <c r="AL48">
        <f t="shared" si="8"/>
        <v>-12869.814900297673</v>
      </c>
      <c r="AN48">
        <f t="shared" si="26"/>
        <v>0</v>
      </c>
      <c r="AO48">
        <f t="shared" si="26"/>
        <v>0</v>
      </c>
      <c r="AP48">
        <f t="shared" si="26"/>
        <v>-3.6598485605213428E-2</v>
      </c>
      <c r="AQ48">
        <f t="shared" si="26"/>
        <v>-79.080073034750981</v>
      </c>
      <c r="AR48">
        <f t="shared" si="26"/>
        <v>-79.116671520356206</v>
      </c>
      <c r="AS48">
        <f t="shared" si="26"/>
        <v>0.50456551494721491</v>
      </c>
      <c r="AT48">
        <f t="shared" si="26"/>
        <v>0.13169287357529927</v>
      </c>
      <c r="AU48">
        <f t="shared" si="23"/>
        <v>-78.480413131833686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69.159046652137476</v>
      </c>
      <c r="AK49">
        <f t="shared" si="22"/>
        <v>15.80402449905327</v>
      </c>
      <c r="AL49">
        <f t="shared" si="8"/>
        <v>-11810.956181441143</v>
      </c>
      <c r="AN49">
        <f t="shared" si="26"/>
        <v>0</v>
      </c>
      <c r="AO49">
        <f t="shared" si="26"/>
        <v>0</v>
      </c>
      <c r="AP49">
        <f t="shared" si="26"/>
        <v>-2.5876108267021389E-2</v>
      </c>
      <c r="AQ49">
        <f t="shared" si="26"/>
        <v>-64.743388304440458</v>
      </c>
      <c r="AR49">
        <f t="shared" si="26"/>
        <v>-64.769264412707471</v>
      </c>
      <c r="AS49">
        <f t="shared" si="26"/>
        <v>0.3765476617678728</v>
      </c>
      <c r="AT49">
        <f t="shared" si="26"/>
        <v>8.6047578150887677E-2</v>
      </c>
      <c r="AU49">
        <f t="shared" si="23"/>
        <v>-64.306669172788716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55.885329034249821</v>
      </c>
      <c r="AK50">
        <f t="shared" si="22"/>
        <v>10.962891233403647</v>
      </c>
      <c r="AL50">
        <f t="shared" si="8"/>
        <v>-10514.075948069425</v>
      </c>
      <c r="AN50">
        <f t="shared" si="26"/>
        <v>0</v>
      </c>
      <c r="AO50">
        <f t="shared" si="26"/>
        <v>0</v>
      </c>
      <c r="AP50">
        <f t="shared" si="26"/>
        <v>-1.7730693760289164E-2</v>
      </c>
      <c r="AQ50">
        <f t="shared" si="26"/>
        <v>-51.419376543101016</v>
      </c>
      <c r="AR50">
        <f t="shared" si="26"/>
        <v>-51.437107236861316</v>
      </c>
      <c r="AS50">
        <f t="shared" si="26"/>
        <v>0.27167566998580639</v>
      </c>
      <c r="AT50">
        <f t="shared" si="26"/>
        <v>5.3293965917086232E-2</v>
      </c>
      <c r="AU50">
        <f t="shared" si="23"/>
        <v>-51.11213760095842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43.510395051859433</v>
      </c>
      <c r="AK51">
        <f t="shared" si="22"/>
        <v>7.0509182010061586</v>
      </c>
      <c r="AL51">
        <f t="shared" si="8"/>
        <v>-9071.928781530678</v>
      </c>
      <c r="AN51">
        <f t="shared" si="26"/>
        <v>0</v>
      </c>
      <c r="AO51">
        <f t="shared" si="26"/>
        <v>0</v>
      </c>
      <c r="AP51">
        <f t="shared" si="26"/>
        <v>-1.1714265614196565E-2</v>
      </c>
      <c r="AQ51">
        <f t="shared" si="26"/>
        <v>-39.584011917733193</v>
      </c>
      <c r="AR51">
        <f t="shared" si="26"/>
        <v>-39.595726183347395</v>
      </c>
      <c r="AS51">
        <f t="shared" si="26"/>
        <v>0.18885476122225139</v>
      </c>
      <c r="AT51">
        <f t="shared" si="26"/>
        <v>3.0604168766142657E-2</v>
      </c>
      <c r="AU51">
        <f t="shared" si="23"/>
        <v>-39.376267253359003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32.522421300553148</v>
      </c>
      <c r="AK52">
        <f t="shared" si="22"/>
        <v>4.0051905473759986</v>
      </c>
      <c r="AL52">
        <f t="shared" si="8"/>
        <v>-7547.1858939211197</v>
      </c>
      <c r="AN52">
        <f t="shared" si="26"/>
        <v>0</v>
      </c>
      <c r="AO52">
        <f t="shared" si="26"/>
        <v>0</v>
      </c>
      <c r="AP52">
        <f t="shared" si="26"/>
        <v>-7.4163209725594337E-3</v>
      </c>
      <c r="AQ52">
        <f t="shared" si="26"/>
        <v>-29.382530971321721</v>
      </c>
      <c r="AR52">
        <f t="shared" si="26"/>
        <v>-29.389947292294277</v>
      </c>
      <c r="AS52">
        <f t="shared" si="26"/>
        <v>0.12603749431118796</v>
      </c>
      <c r="AT52">
        <f t="shared" si="26"/>
        <v>1.5521728107665231E-2</v>
      </c>
      <c r="AU52">
        <f t="shared" si="23"/>
        <v>-29.248388069875425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23.077539348839547</v>
      </c>
      <c r="AK53">
        <f t="shared" si="22"/>
        <v>1.7286210563372779</v>
      </c>
      <c r="AL53">
        <f t="shared" si="8"/>
        <v>-6019.1117103891474</v>
      </c>
      <c r="AN53">
        <f t="shared" si="26"/>
        <v>0</v>
      </c>
      <c r="AO53">
        <f t="shared" si="26"/>
        <v>0</v>
      </c>
      <c r="AP53">
        <f t="shared" si="26"/>
        <v>-4.464639250273475E-3</v>
      </c>
      <c r="AQ53">
        <f t="shared" si="26"/>
        <v>-20.90858752256738</v>
      </c>
      <c r="AR53">
        <f t="shared" si="26"/>
        <v>-20.913052161817653</v>
      </c>
      <c r="AS53">
        <f t="shared" si="26"/>
        <v>7.9852472268166691E-2</v>
      </c>
      <c r="AT53">
        <f t="shared" si="26"/>
        <v>5.9813424159661354E-3</v>
      </c>
      <c r="AU53">
        <f t="shared" si="23"/>
        <v>-20.82721834713352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15.279130716779726</v>
      </c>
      <c r="AK54">
        <f t="shared" si="22"/>
        <v>0.11319330191850946</v>
      </c>
      <c r="AL54">
        <f t="shared" si="8"/>
        <v>-4545.1138885957316</v>
      </c>
      <c r="AN54">
        <f t="shared" si="26"/>
        <v>0</v>
      </c>
      <c r="AO54">
        <f t="shared" si="26"/>
        <v>0</v>
      </c>
      <c r="AP54">
        <f t="shared" si="26"/>
        <v>-2.5377314369634655E-3</v>
      </c>
      <c r="AQ54">
        <f t="shared" si="26"/>
        <v>-14.086907574746945</v>
      </c>
      <c r="AR54">
        <f t="shared" si="26"/>
        <v>-14.08944530618391</v>
      </c>
      <c r="AS54">
        <f t="shared" si="26"/>
        <v>4.7204074838150638E-2</v>
      </c>
      <c r="AT54">
        <f t="shared" si="26"/>
        <v>3.497047832093452E-4</v>
      </c>
      <c r="AU54">
        <f t="shared" si="23"/>
        <v>-14.041891526562548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9.0606068552936669</v>
      </c>
      <c r="AK55">
        <f t="shared" si="22"/>
        <v>-0.95634584825607138</v>
      </c>
      <c r="AL55">
        <f t="shared" si="8"/>
        <v>-3218.0928541463854</v>
      </c>
      <c r="AN55">
        <f t="shared" si="26"/>
        <v>0</v>
      </c>
      <c r="AO55">
        <f t="shared" si="26"/>
        <v>0</v>
      </c>
      <c r="AP55">
        <f t="shared" si="26"/>
        <v>-1.3533830218686775E-3</v>
      </c>
      <c r="AQ55">
        <f t="shared" si="26"/>
        <v>-8.8979030187581429</v>
      </c>
      <c r="AR55">
        <f t="shared" si="26"/>
        <v>-8.8992564017800113</v>
      </c>
      <c r="AS55">
        <f t="shared" si="26"/>
        <v>2.4993098897228887E-2</v>
      </c>
      <c r="AT55">
        <f t="shared" si="26"/>
        <v>-2.6380182638046424E-3</v>
      </c>
      <c r="AU55">
        <f t="shared" si="23"/>
        <v>-8.8769013211465868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4.4101345192462844</v>
      </c>
      <c r="AK56">
        <f t="shared" si="22"/>
        <v>-1.5905883281266282</v>
      </c>
      <c r="AL56">
        <f t="shared" si="8"/>
        <v>-1958.4246465331425</v>
      </c>
      <c r="AN56">
        <f t="shared" si="26"/>
        <v>0</v>
      </c>
      <c r="AO56">
        <f t="shared" si="26"/>
        <v>0</v>
      </c>
      <c r="AP56">
        <f t="shared" si="26"/>
        <v>-7.1333262464619187E-4</v>
      </c>
      <c r="AQ56">
        <f t="shared" si="26"/>
        <v>-4.8296129646987138</v>
      </c>
      <c r="AR56">
        <f t="shared" si="26"/>
        <v>-4.8303262973233601</v>
      </c>
      <c r="AS56">
        <f t="shared" si="26"/>
        <v>1.0861670781270131E-2</v>
      </c>
      <c r="AT56">
        <f t="shared" si="26"/>
        <v>-3.9174421309023794E-3</v>
      </c>
      <c r="AU56">
        <f t="shared" si="23"/>
        <v>-4.8233820686729931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0.8226768044202899</v>
      </c>
      <c r="AK57">
        <f t="shared" si="22"/>
        <v>-1.8992977444738681</v>
      </c>
      <c r="AL57">
        <f t="shared" si="8"/>
        <v>-1180.6729611203718</v>
      </c>
      <c r="AN57">
        <f t="shared" si="26"/>
        <v>0</v>
      </c>
      <c r="AO57">
        <f t="shared" si="26"/>
        <v>0</v>
      </c>
      <c r="AP57">
        <f t="shared" si="26"/>
        <v>-3.711780467987244E-4</v>
      </c>
      <c r="AQ57">
        <f t="shared" si="26"/>
        <v>-2.5935704105817736</v>
      </c>
      <c r="AR57">
        <f t="shared" si="26"/>
        <v>-2.5939415886285726</v>
      </c>
      <c r="AS57">
        <f t="shared" si="26"/>
        <v>1.809072734711635E-3</v>
      </c>
      <c r="AT57">
        <f t="shared" si="26"/>
        <v>-4.1765706121350788E-3</v>
      </c>
      <c r="AU57">
        <f t="shared" si="23"/>
        <v>-2.5963090865059959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-0.98405116109540458</v>
      </c>
      <c r="AK58">
        <f t="shared" si="22"/>
        <v>-1.9568851207832885</v>
      </c>
      <c r="AL58">
        <f t="shared" si="8"/>
        <v>-704.41007517795595</v>
      </c>
      <c r="AN58">
        <f t="shared" si="26"/>
        <v>0</v>
      </c>
      <c r="AO58">
        <f t="shared" si="26"/>
        <v>0</v>
      </c>
      <c r="AP58">
        <f t="shared" si="26"/>
        <v>-1.9038747929915199E-4</v>
      </c>
      <c r="AQ58">
        <f t="shared" si="26"/>
        <v>-1.3770740135329176</v>
      </c>
      <c r="AR58">
        <f t="shared" si="26"/>
        <v>-1.3772644010122168</v>
      </c>
      <c r="AS58">
        <f t="shared" si="26"/>
        <v>-1.9320859005776255E-3</v>
      </c>
      <c r="AT58">
        <f t="shared" si="26"/>
        <v>-3.8421479496115111E-3</v>
      </c>
      <c r="AU58">
        <f t="shared" si="23"/>
        <v>-1.383038634862406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-1.8172309611788435</v>
      </c>
      <c r="AK59">
        <f t="shared" si="22"/>
        <v>-1.8880015395066101</v>
      </c>
      <c r="AL59">
        <f t="shared" si="8"/>
        <v>-415.59050121703842</v>
      </c>
      <c r="AN59">
        <f t="shared" si="26"/>
        <v>0</v>
      </c>
      <c r="AO59">
        <f t="shared" si="26"/>
        <v>0</v>
      </c>
      <c r="AP59">
        <f t="shared" si="26"/>
        <v>-9.6093588901612537E-5</v>
      </c>
      <c r="AQ59">
        <f t="shared" si="26"/>
        <v>-0.72195343693173586</v>
      </c>
      <c r="AR59">
        <f t="shared" si="26"/>
        <v>-0.72204953052063747</v>
      </c>
      <c r="AS59">
        <f t="shared" si="26"/>
        <v>-3.1856705301843576E-3</v>
      </c>
      <c r="AT59">
        <f t="shared" si="26"/>
        <v>-3.3097338719384616E-3</v>
      </c>
      <c r="AU59">
        <f t="shared" si="23"/>
        <v>-0.72854493492276029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-2.1301045762037631</v>
      </c>
      <c r="AK60">
        <f t="shared" si="22"/>
        <v>-1.760795372224091</v>
      </c>
      <c r="AL60">
        <f t="shared" si="8"/>
        <v>-241.72718647406532</v>
      </c>
      <c r="AN60">
        <f t="shared" si="26"/>
        <v>0</v>
      </c>
      <c r="AO60">
        <f t="shared" si="26"/>
        <v>0</v>
      </c>
      <c r="AP60">
        <f t="shared" si="26"/>
        <v>-4.771825913593422E-5</v>
      </c>
      <c r="AQ60">
        <f t="shared" si="26"/>
        <v>-0.37221609625312568</v>
      </c>
      <c r="AR60">
        <f t="shared" si="26"/>
        <v>-0.37226381451226159</v>
      </c>
      <c r="AS60">
        <f t="shared" si="26"/>
        <v>-3.3340617045084934E-3</v>
      </c>
      <c r="AT60">
        <f t="shared" si="26"/>
        <v>-2.7560151203799609E-3</v>
      </c>
      <c r="AU60">
        <f t="shared" si="23"/>
        <v>-0.37835389133715008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-2.174264272617858</v>
      </c>
      <c r="AK61">
        <f t="shared" si="22"/>
        <v>-1.6116880518898276</v>
      </c>
      <c r="AL61">
        <f t="shared" si="8"/>
        <v>-139.06692092240428</v>
      </c>
      <c r="AN61">
        <f t="shared" si="26"/>
        <v>0</v>
      </c>
      <c r="AO61">
        <f t="shared" si="26"/>
        <v>0</v>
      </c>
      <c r="AP61">
        <f t="shared" si="26"/>
        <v>-2.3276220015753235E-5</v>
      </c>
      <c r="AQ61">
        <f t="shared" si="26"/>
        <v>-0.18903312613331474</v>
      </c>
      <c r="AR61">
        <f t="shared" si="26"/>
        <v>-0.18905640235333052</v>
      </c>
      <c r="AS61">
        <f t="shared" si="26"/>
        <v>-3.0385543909603888E-3</v>
      </c>
      <c r="AT61">
        <f t="shared" si="26"/>
        <v>-2.2523489295217555E-3</v>
      </c>
      <c r="AU61">
        <f t="shared" si="23"/>
        <v>-0.19434730567381261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-2.0846100603586315</v>
      </c>
      <c r="AK62">
        <f t="shared" si="22"/>
        <v>-1.4594895528065774</v>
      </c>
      <c r="AL62">
        <f t="shared" si="8"/>
        <v>-79.169837815317692</v>
      </c>
      <c r="AN62">
        <f t="shared" si="26"/>
        <v>0</v>
      </c>
      <c r="AO62">
        <f t="shared" si="26"/>
        <v>0</v>
      </c>
      <c r="AP62">
        <f t="shared" si="26"/>
        <v>-1.1139230971320032E-5</v>
      </c>
      <c r="AQ62">
        <f t="shared" si="26"/>
        <v>-9.4352849354618448E-2</v>
      </c>
      <c r="AR62">
        <f t="shared" si="26"/>
        <v>-9.4363988585589781E-2</v>
      </c>
      <c r="AS62">
        <f t="shared" si="26"/>
        <v>-2.6011266087117495E-3</v>
      </c>
      <c r="AT62">
        <f t="shared" si="26"/>
        <v>-1.8211161804951143E-3</v>
      </c>
      <c r="AU62">
        <f t="shared" si="23"/>
        <v>-9.8786231374796626E-2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-1.935685710013189</v>
      </c>
      <c r="AK63">
        <f t="shared" si="22"/>
        <v>-1.3135668485814733</v>
      </c>
      <c r="AL63">
        <f t="shared" si="8"/>
        <v>-44.736395665146546</v>
      </c>
      <c r="AN63">
        <f t="shared" si="26"/>
        <v>0</v>
      </c>
      <c r="AO63">
        <f t="shared" si="26"/>
        <v>0</v>
      </c>
      <c r="AP63">
        <f t="shared" si="26"/>
        <v>-5.224783285351831E-6</v>
      </c>
      <c r="AQ63">
        <f t="shared" si="26"/>
        <v>-4.6215012339399827E-2</v>
      </c>
      <c r="AR63">
        <f t="shared" si="26"/>
        <v>-4.6220237122685179E-2</v>
      </c>
      <c r="AS63">
        <f t="shared" si="26"/>
        <v>-2.156519967692679E-3</v>
      </c>
      <c r="AT63">
        <f t="shared" si="26"/>
        <v>-1.4634261766832963E-3</v>
      </c>
      <c r="AU63">
        <f t="shared" si="23"/>
        <v>-4.9840183267061154E-2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-1.7663194156675726</v>
      </c>
      <c r="AK64">
        <f t="shared" si="22"/>
        <v>-1.17806884888055</v>
      </c>
      <c r="AL64">
        <f t="shared" si="8"/>
        <v>-25.275452801260556</v>
      </c>
      <c r="AN64">
        <f t="shared" si="26"/>
        <v>0</v>
      </c>
      <c r="AO64">
        <f t="shared" si="26"/>
        <v>0</v>
      </c>
      <c r="AP64">
        <f t="shared" si="26"/>
        <v>-2.3972604911537922E-6</v>
      </c>
      <c r="AQ64">
        <f t="shared" si="26"/>
        <v>-2.2210747342911296E-2</v>
      </c>
      <c r="AR64">
        <f t="shared" si="26"/>
        <v>-2.221314460340245E-2</v>
      </c>
      <c r="AS64">
        <f t="shared" si="26"/>
        <v>-1.7569923069058191E-3</v>
      </c>
      <c r="AT64">
        <f t="shared" si="26"/>
        <v>-1.1718480169150077E-3</v>
      </c>
      <c r="AU64">
        <f t="shared" si="23"/>
        <v>-2.5141984927223273E-2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-1.5961235633776045</v>
      </c>
      <c r="AK65">
        <f t="shared" si="22"/>
        <v>-1.05442648978382</v>
      </c>
      <c r="AL65">
        <f t="shared" si="8"/>
        <v>-14.409749698730218</v>
      </c>
      <c r="AN65">
        <f t="shared" si="26"/>
        <v>0</v>
      </c>
      <c r="AO65">
        <f t="shared" si="26"/>
        <v>0</v>
      </c>
      <c r="AP65">
        <f t="shared" si="26"/>
        <v>-1.0747301572973019E-6</v>
      </c>
      <c r="AQ65">
        <f t="shared" si="26"/>
        <v>-1.0442768839904248E-2</v>
      </c>
      <c r="AR65">
        <f t="shared" si="26"/>
        <v>-1.0443843570061546E-2</v>
      </c>
      <c r="AS65">
        <f t="shared" si="26"/>
        <v>-1.417584981702945E-3</v>
      </c>
      <c r="AT65">
        <f t="shared" si="26"/>
        <v>-9.3648085306392891E-4</v>
      </c>
      <c r="AU65">
        <f t="shared" si="23"/>
        <v>-1.279790940482842E-2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-1.4344985800176939</v>
      </c>
      <c r="AK66">
        <f t="shared" si="22"/>
        <v>-0.94269784034738768</v>
      </c>
      <c r="AL66">
        <f t="shared" si="8"/>
        <v>-8.4324911526718775</v>
      </c>
      <c r="AN66">
        <f t="shared" si="26"/>
        <v>0</v>
      </c>
      <c r="AO66">
        <f t="shared" si="26"/>
        <v>0</v>
      </c>
      <c r="AP66">
        <f t="shared" si="26"/>
        <v>-4.6985633179092282E-7</v>
      </c>
      <c r="AQ66">
        <f t="shared" si="26"/>
        <v>-4.8012836082008499E-3</v>
      </c>
      <c r="AR66">
        <f t="shared" si="26"/>
        <v>-4.8017534645326413E-3</v>
      </c>
      <c r="AS66">
        <f t="shared" si="26"/>
        <v>-1.137534807301288E-3</v>
      </c>
      <c r="AT66">
        <f t="shared" si="26"/>
        <v>-7.4754455745064527E-4</v>
      </c>
      <c r="AU66">
        <f t="shared" si="23"/>
        <v>-6.6868328292845744E-3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500000</v>
      </c>
      <c r="S67">
        <f t="shared" ref="S67:S89" si="28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29">S67*Z67</f>
        <v>-10.747288504216042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-3.0428649647675741</v>
      </c>
      <c r="AI67">
        <f t="shared" ref="AI67:AI89" si="33">SUM(AE67:AH67)</f>
        <v>-3.0431472696914881</v>
      </c>
      <c r="AJ67">
        <f t="shared" ref="AJ67:AJ89" si="34">AB67-AC67</f>
        <v>-1.285324920728943</v>
      </c>
      <c r="AK67">
        <f t="shared" si="22"/>
        <v>-0.8422829397461491</v>
      </c>
      <c r="AL67">
        <f t="shared" ref="AL67:AL89" si="35">SUM(AI67:AK67)</f>
        <v>-5.1707551301665804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-2.1544143290834149E-3</v>
      </c>
      <c r="AR67">
        <f t="shared" si="36"/>
        <v>-2.154614207086643E-3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-3.6610066741701013E-3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500000</v>
      </c>
      <c r="S68">
        <f t="shared" si="28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29"/>
        <v>-9.5975445218155357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-1.4877184023526338</v>
      </c>
      <c r="AI68">
        <f t="shared" si="33"/>
        <v>-1.4878491123870734</v>
      </c>
      <c r="AJ68">
        <f t="shared" si="34"/>
        <v>-1.1497439824005067</v>
      </c>
      <c r="AK68">
        <f t="shared" si="22"/>
        <v>-0.752310195295123</v>
      </c>
      <c r="AL68">
        <f t="shared" si="35"/>
        <v>-3.3899032900827031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-9.4047934406190866E-4</v>
      </c>
      <c r="AR68">
        <f t="shared" si="36"/>
        <v>-9.405619740053561E-4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-2.1429687349760989E-3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500000</v>
      </c>
      <c r="S69">
        <f t="shared" si="28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29"/>
        <v>-8.5700042897938911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-0.70718827396115402</v>
      </c>
      <c r="AI69">
        <f t="shared" si="33"/>
        <v>-0.70724695806785309</v>
      </c>
      <c r="AJ69">
        <f t="shared" si="34"/>
        <v>-1.0275402320216447</v>
      </c>
      <c r="AK69">
        <f t="shared" si="22"/>
        <v>-0.67182811652708752</v>
      </c>
      <c r="AL69">
        <f t="shared" si="35"/>
        <v>-2.4066153066165854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-3.9915865880569228E-4</v>
      </c>
      <c r="AR69">
        <f t="shared" si="36"/>
        <v>-3.9919178190768039E-4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-1.3583671752214223E-3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500000</v>
      </c>
      <c r="S70">
        <f t="shared" si="28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29"/>
        <v>-7.6521170990190308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-0.32580054450663709</v>
      </c>
      <c r="AI70">
        <f t="shared" si="33"/>
        <v>-0.32582606171781847</v>
      </c>
      <c r="AJ70">
        <f t="shared" si="34"/>
        <v>-0.91788719077486025</v>
      </c>
      <c r="AK70">
        <f t="shared" si="22"/>
        <v>-0.5999003002855724</v>
      </c>
      <c r="AL70">
        <f t="shared" si="35"/>
        <v>-1.8436135527782511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-1.6418908662122538E-4</v>
      </c>
      <c r="AR70">
        <f t="shared" si="36"/>
        <v>-1.6420194616878486E-4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-9.290998140336343E-4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500000</v>
      </c>
      <c r="S71">
        <f t="shared" si="28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29"/>
        <v>-6.8323827618255919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-0.14521491010642387</v>
      </c>
      <c r="AI71">
        <f t="shared" si="33"/>
        <v>-0.14522565065448281</v>
      </c>
      <c r="AJ71">
        <f t="shared" si="34"/>
        <v>-0.81973433719343891</v>
      </c>
      <c r="AK71">
        <f t="shared" si="22"/>
        <v>-0.53564819693133225</v>
      </c>
      <c r="AL71">
        <f t="shared" si="35"/>
        <v>-1.5006081847792538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-6.5340983749139029E-5</v>
      </c>
      <c r="AR71">
        <f t="shared" si="36"/>
        <v>-6.5345816572267613E-5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-6.7521451442987027E-4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500000</v>
      </c>
      <c r="S72">
        <f t="shared" si="28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29"/>
        <v>-6.1003958472021447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-6.2652633847689806E-2</v>
      </c>
      <c r="AI72">
        <f t="shared" si="33"/>
        <v>-6.2657001726883377E-2</v>
      </c>
      <c r="AJ72">
        <f t="shared" si="34"/>
        <v>-0.73198691462344723</v>
      </c>
      <c r="AK72">
        <f t="shared" ref="AK72:AK89" si="49">G72*SUM(AB72:AB72, AE72:AF72)</f>
        <v>-0.47826679332779148</v>
      </c>
      <c r="AL72">
        <f t="shared" si="35"/>
        <v>-1.272910709678122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-2.5170727543714589E-5</v>
      </c>
      <c r="AR72">
        <f t="shared" si="36"/>
        <v>-2.517248234140422E-5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-5.1139252563068118E-4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500000</v>
      </c>
      <c r="S73">
        <f t="shared" si="28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29"/>
        <v>-5.4468029325661202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-2.61120280084093E-2</v>
      </c>
      <c r="AI73">
        <f t="shared" si="33"/>
        <v>-2.6113741006010095E-2</v>
      </c>
      <c r="AJ73">
        <f t="shared" si="34"/>
        <v>-0.65359291463602442</v>
      </c>
      <c r="AK73">
        <f t="shared" si="49"/>
        <v>-0.42702770930415018</v>
      </c>
      <c r="AL73">
        <f t="shared" si="35"/>
        <v>-1.1067343649461847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-9.3665362014053539E-6</v>
      </c>
      <c r="AR73">
        <f t="shared" si="36"/>
        <v>-9.3671506636001552E-6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-3.9699204869378119E-4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7"/>
        <v>500000</v>
      </c>
      <c r="S74">
        <f t="shared" si="28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29"/>
        <v>-4.8632247228848504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-1.0491533709878804E-2</v>
      </c>
      <c r="AI74">
        <f t="shared" si="33"/>
        <v>-1.0492180424132604E-2</v>
      </c>
      <c r="AJ74">
        <f t="shared" si="34"/>
        <v>-0.58357820968126983</v>
      </c>
      <c r="AK74">
        <f t="shared" si="49"/>
        <v>-0.38127620527962847</v>
      </c>
      <c r="AL74">
        <f t="shared" si="35"/>
        <v>-0.97534659538503088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-3.3601554599869877E-6</v>
      </c>
      <c r="AR74">
        <f t="shared" si="36"/>
        <v>-3.3603625851310374E-6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-3.1237722515029594E-4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500000</v>
      </c>
      <c r="S75">
        <f t="shared" si="28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29"/>
        <v>-4.342167747131854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-4.0560398219806311E-3</v>
      </c>
      <c r="AI75">
        <f t="shared" si="33"/>
        <v>-4.0562744651096942E-3</v>
      </c>
      <c r="AJ75">
        <f t="shared" si="34"/>
        <v>-0.52105697575299637</v>
      </c>
      <c r="AK75">
        <f t="shared" si="49"/>
        <v>-0.34042573060193954</v>
      </c>
      <c r="AL75">
        <f t="shared" si="35"/>
        <v>-0.86553898082004554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-1.1598573473819099E-6</v>
      </c>
      <c r="AR75">
        <f t="shared" si="36"/>
        <v>-1.1599244454798579E-6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-2.4750786244977203E-4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500000</v>
      </c>
      <c r="S76">
        <f t="shared" si="28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29"/>
        <v>-3.8769364642137942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-1.5063262683949299E-3</v>
      </c>
      <c r="AI76">
        <f t="shared" si="33"/>
        <v>-1.5064079324658632E-3</v>
      </c>
      <c r="AJ76">
        <f t="shared" si="34"/>
        <v>-0.46523128291805982</v>
      </c>
      <c r="AK76">
        <f t="shared" si="49"/>
        <v>-0.30395174229922983</v>
      </c>
      <c r="AL76">
        <f t="shared" si="35"/>
        <v>-0.77068943314975558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-3.8459478831776503E-7</v>
      </c>
      <c r="AR76">
        <f t="shared" si="36"/>
        <v>-3.8461563876479814E-7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-1.967722037515828E-4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500000</v>
      </c>
      <c r="S77">
        <f t="shared" si="28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29"/>
        <v>-3.461550739187683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-5.3641715372886414E-4</v>
      </c>
      <c r="AI77">
        <f t="shared" si="33"/>
        <v>-5.3644435944371521E-4</v>
      </c>
      <c r="AJ77">
        <f t="shared" si="34"/>
        <v>-0.41538572502611126</v>
      </c>
      <c r="AK77">
        <f t="shared" si="49"/>
        <v>-0.2713855524949656</v>
      </c>
      <c r="AL77">
        <f t="shared" si="35"/>
        <v>-0.68730772188052058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-1.2228381513410054E-7</v>
      </c>
      <c r="AR77">
        <f t="shared" si="36"/>
        <v>-1.2229001705844676E-7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-1.5668143686016297E-4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500000</v>
      </c>
      <c r="S78">
        <f t="shared" si="28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29"/>
        <v>-3.0906704064528379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-1.8276045910701599E-4</v>
      </c>
      <c r="AI78">
        <f t="shared" si="33"/>
        <v>-1.8276911671880785E-4</v>
      </c>
      <c r="AJ78">
        <f t="shared" si="34"/>
        <v>-0.37088033273484511</v>
      </c>
      <c r="AK78">
        <f t="shared" si="49"/>
        <v>-0.24230855174313784</v>
      </c>
      <c r="AL78">
        <f t="shared" si="35"/>
        <v>-0.6133716535947018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-3.7198937897344048E-8</v>
      </c>
      <c r="AR78">
        <f t="shared" si="36"/>
        <v>-3.7200700061681773E-8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-1.2484524366783352E-4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500000</v>
      </c>
      <c r="S79">
        <f t="shared" si="28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29"/>
        <v>-2.7595271802422578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-5.9444924040559783E-5</v>
      </c>
      <c r="AI79">
        <f t="shared" si="33"/>
        <v>-5.9447550583829663E-5</v>
      </c>
      <c r="AJ79">
        <f t="shared" si="34"/>
        <v>-0.33114322621058001</v>
      </c>
      <c r="AK79">
        <f t="shared" si="49"/>
        <v>-0.21634692845169867</v>
      </c>
      <c r="AL79">
        <f t="shared" si="35"/>
        <v>-0.54754960221286253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-1.080301685068722E-8</v>
      </c>
      <c r="AR79">
        <f t="shared" si="36"/>
        <v>-1.0803494176407819E-8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-9.9507025616798756E-5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500000</v>
      </c>
      <c r="S80">
        <f t="shared" si="28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29"/>
        <v>-2.4638635630010626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-1.8487155862053157E-5</v>
      </c>
      <c r="AI80">
        <f t="shared" si="33"/>
        <v>-1.8487907424304132E-5</v>
      </c>
      <c r="AJ80">
        <f t="shared" si="34"/>
        <v>-0.29566361724119528</v>
      </c>
      <c r="AK80">
        <f t="shared" si="49"/>
        <v>-0.19316690261695807</v>
      </c>
      <c r="AL80">
        <f t="shared" si="35"/>
        <v>-0.48884900776557766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-2.9997313167619271E-9</v>
      </c>
      <c r="AR80">
        <f t="shared" si="36"/>
        <v>-2.9998532654725651E-9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-7.9320782964369926E-5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500000</v>
      </c>
      <c r="S81">
        <f t="shared" si="28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29"/>
        <v>-2.1998781838184609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-5.4187909383777221E-6</v>
      </c>
      <c r="AI81">
        <f t="shared" si="33"/>
        <v>-5.4189931059123493E-6</v>
      </c>
      <c r="AJ81">
        <f t="shared" si="34"/>
        <v>-0.26398537918260168</v>
      </c>
      <c r="AK81">
        <f t="shared" si="49"/>
        <v>-0.17247044941007439</v>
      </c>
      <c r="AL81">
        <f t="shared" si="35"/>
        <v>-0.43646124758578198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-7.850487521351792E-10</v>
      </c>
      <c r="AR81">
        <f t="shared" si="36"/>
        <v>-7.8507804120954764E-10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-6.3232437211383207E-5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500000</v>
      </c>
      <c r="S82">
        <f t="shared" si="28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29"/>
        <v>-1.9641769505121407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-1.4920641741276158E-6</v>
      </c>
      <c r="AI82">
        <f t="shared" si="33"/>
        <v>-1.4921151135694839E-6</v>
      </c>
      <c r="AJ82">
        <f t="shared" si="34"/>
        <v>-0.2357012333063202</v>
      </c>
      <c r="AK82">
        <f t="shared" si="49"/>
        <v>-0.15399147286729228</v>
      </c>
      <c r="AL82">
        <f t="shared" si="35"/>
        <v>-0.38969419828872609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-1.930028453838028E-10</v>
      </c>
      <c r="AR82">
        <f t="shared" si="36"/>
        <v>-1.9300943454892939E-10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-5.0408079225720442E-5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500000</v>
      </c>
      <c r="S83">
        <f t="shared" si="28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29"/>
        <v>-1.753729420266422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-3.8455574497970003E-7</v>
      </c>
      <c r="AI83">
        <f t="shared" si="33"/>
        <v>-3.8456771945265149E-7</v>
      </c>
      <c r="AJ83">
        <f t="shared" si="34"/>
        <v>-0.21044753024571872</v>
      </c>
      <c r="AK83">
        <f t="shared" si="49"/>
        <v>-0.13749238653584986</v>
      </c>
      <c r="AL83">
        <f t="shared" si="35"/>
        <v>-0.34794030134928799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-4.4413754757593197E-11</v>
      </c>
      <c r="AR83">
        <f t="shared" si="36"/>
        <v>-4.44151377334347E-11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-4.0184902751163171E-5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500000</v>
      </c>
      <c r="S84">
        <f t="shared" si="28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29"/>
        <v>-1.5658298395619772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-9.240272246179173E-8</v>
      </c>
      <c r="AI84">
        <f t="shared" si="33"/>
        <v>-9.2405336917767491E-8</v>
      </c>
      <c r="AJ84">
        <f t="shared" si="34"/>
        <v>-0.18789958070444479</v>
      </c>
      <c r="AK84">
        <f t="shared" si="49"/>
        <v>-0.12276105941864955</v>
      </c>
      <c r="AL84">
        <f t="shared" si="35"/>
        <v>-0.31066073252843124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-9.5285086100934422E-12</v>
      </c>
      <c r="AR84">
        <f t="shared" si="36"/>
        <v>-9.5287782110923311E-12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-3.2035132578903186E-5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500000</v>
      </c>
      <c r="S85">
        <f t="shared" si="28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29"/>
        <v>-1.3980623567600245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-2.0610177881134064E-8</v>
      </c>
      <c r="AI85">
        <f t="shared" si="33"/>
        <v>-2.0610705174761962E-8</v>
      </c>
      <c r="AJ85">
        <f t="shared" si="34"/>
        <v>-0.16776748280195264</v>
      </c>
      <c r="AK85">
        <f t="shared" si="49"/>
        <v>-0.10960808876933842</v>
      </c>
      <c r="AL85">
        <f t="shared" si="35"/>
        <v>-0.27737559218199626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-1.8975965457421192E-12</v>
      </c>
      <c r="AR85">
        <f t="shared" si="36"/>
        <v>-1.8976450941133491E-12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-2.5538205862819506E-5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500000</v>
      </c>
      <c r="S86">
        <f t="shared" si="28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29"/>
        <v>-1.2482699613945285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-4.2445420704904207E-9</v>
      </c>
      <c r="AI86">
        <f t="shared" si="33"/>
        <v>-4.2446396369749893E-9</v>
      </c>
      <c r="AJ86">
        <f t="shared" si="34"/>
        <v>-0.14979239536549604</v>
      </c>
      <c r="AK86">
        <f t="shared" si="49"/>
        <v>-9.7864364973201723E-2</v>
      </c>
      <c r="AL86">
        <f t="shared" si="35"/>
        <v>-0.24765676458333741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-3.4892730884470404E-13</v>
      </c>
      <c r="AR86">
        <f t="shared" si="36"/>
        <v>-3.4893532940624603E-13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-2.035890019421245E-5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500000</v>
      </c>
      <c r="S87">
        <f t="shared" si="28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29"/>
        <v>-1.1145267512454189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-8.0162512218296141E-10</v>
      </c>
      <c r="AI87">
        <f t="shared" si="33"/>
        <v>-8.016415504904659E-10</v>
      </c>
      <c r="AJ87">
        <f t="shared" si="34"/>
        <v>-0.13374321014910961</v>
      </c>
      <c r="AK87">
        <f t="shared" si="49"/>
        <v>-8.7378897297616998E-2</v>
      </c>
      <c r="AL87">
        <f t="shared" si="35"/>
        <v>-0.22112210824836817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-5.8837934007871542E-14</v>
      </c>
      <c r="AR87">
        <f t="shared" si="36"/>
        <v>-5.8839139817976615E-14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-1.6229990369275694E-5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500000</v>
      </c>
      <c r="S88">
        <f t="shared" si="28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29"/>
        <v>-0.9951131707548897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-1.3771378064277731E-10</v>
      </c>
      <c r="AI88">
        <f t="shared" si="33"/>
        <v>-1.3771627328914243E-10</v>
      </c>
      <c r="AJ88">
        <f t="shared" si="34"/>
        <v>-0.11941358049052919</v>
      </c>
      <c r="AK88">
        <f t="shared" si="49"/>
        <v>-7.8016872587179334E-2</v>
      </c>
      <c r="AL88">
        <f t="shared" si="35"/>
        <v>-0.19743045321542479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-9.0249639152767725E-15</v>
      </c>
      <c r="AR88">
        <f t="shared" si="36"/>
        <v>-9.0251272688888347E-15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-1.293844891723549E-5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500000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-2.4926463651258294E-11</v>
      </c>
      <c r="AI89">
        <f t="shared" si="33"/>
        <v>-2.4926463651258294E-11</v>
      </c>
      <c r="AJ89">
        <f t="shared" si="34"/>
        <v>-0.9951131707548897</v>
      </c>
      <c r="AK89">
        <f t="shared" si="49"/>
        <v>-6.9657921952842289E-2</v>
      </c>
      <c r="AL89">
        <f t="shared" si="35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24192.683262173727</v>
      </c>
      <c r="AO91" s="8">
        <f t="shared" si="50"/>
        <v>-2419.2683262173728</v>
      </c>
      <c r="AP91" s="8">
        <f t="shared" si="50"/>
        <v>-2843.4813823408081</v>
      </c>
      <c r="AQ91" s="8">
        <f t="shared" si="50"/>
        <v>-15184.636547976288</v>
      </c>
      <c r="AR91" s="8">
        <f t="shared" si="50"/>
        <v>3745.2970056392551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2316.1678459081941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5AD61-90E7-4909-B923-5A39240D4F0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61472.488861310259</v>
      </c>
      <c r="K3">
        <v>1</v>
      </c>
      <c r="L3" s="2">
        <v>0</v>
      </c>
      <c r="O3">
        <f>$C$3</f>
        <v>61472.488861310259</v>
      </c>
      <c r="P3">
        <f>O3*C5</f>
        <v>6147.2488861310267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61472.488861310259</v>
      </c>
      <c r="AF3">
        <f t="shared" ref="AF3:AG34" si="4">-$Z3*P3</f>
        <v>-6147.2488861310267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52805.331771179233</v>
      </c>
      <c r="AJ3">
        <f t="shared" ref="AJ3:AJ66" si="7">AB3-AC3</f>
        <v>0</v>
      </c>
      <c r="AL3">
        <f t="shared" ref="AL3:AL66" si="8">SUM(AI3:AK3)</f>
        <v>52805.331771179233</v>
      </c>
      <c r="AN3">
        <f t="shared" ref="AN3:AU34" si="9">AE3*$K3</f>
        <v>61472.488861310259</v>
      </c>
      <c r="AO3">
        <f t="shared" si="9"/>
        <v>-6147.2488861310267</v>
      </c>
      <c r="AP3">
        <f t="shared" si="9"/>
        <v>-2519.9082039999998</v>
      </c>
      <c r="AQ3">
        <f t="shared" si="9"/>
        <v>0</v>
      </c>
      <c r="AR3">
        <f t="shared" si="9"/>
        <v>52805.331771179233</v>
      </c>
      <c r="AS3">
        <f t="shared" si="9"/>
        <v>0</v>
      </c>
      <c r="AT3">
        <f t="shared" si="9"/>
        <v>0</v>
      </c>
      <c r="AU3">
        <f t="shared" si="9"/>
        <v>52805.331771179233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-2158.0541293621791</v>
      </c>
      <c r="AK5">
        <f>G5*SUM(AB5, AE5:AF5)</f>
        <v>255.38947874199488</v>
      </c>
      <c r="AL5">
        <f t="shared" si="8"/>
        <v>-3213.3484278679734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-1006.0003815251494</v>
      </c>
      <c r="AR5">
        <f t="shared" si="9"/>
        <v>-1044.8690826273828</v>
      </c>
      <c r="AS5">
        <f t="shared" si="9"/>
        <v>-1720.3875393512267</v>
      </c>
      <c r="AT5">
        <f t="shared" si="9"/>
        <v>203.59492884406478</v>
      </c>
      <c r="AU5">
        <f t="shared" si="9"/>
        <v>-2561.6616931345447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-1902.4986019614953</v>
      </c>
      <c r="AK6">
        <f>G6*SUM(AB6, AE6:AF6)</f>
        <v>406.45326779734745</v>
      </c>
      <c r="AL6">
        <f t="shared" si="8"/>
        <v>-2843.4805104290144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-924.813069542687</v>
      </c>
      <c r="AR6">
        <f t="shared" si="9"/>
        <v>-959.07774367431409</v>
      </c>
      <c r="AS6">
        <f t="shared" si="9"/>
        <v>-1354.160926368821</v>
      </c>
      <c r="AT6">
        <f t="shared" si="9"/>
        <v>289.30540767736665</v>
      </c>
      <c r="AU6">
        <f t="shared" si="9"/>
        <v>-2023.9332623657683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-1672.061022856109</v>
      </c>
      <c r="AK7">
        <f>G7*SUM(AB7, AE7:AF7)</f>
        <v>539.62816993465208</v>
      </c>
      <c r="AL7">
        <f t="shared" si="8"/>
        <v>-2523.152190273323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-853.6251189305566</v>
      </c>
      <c r="AR7">
        <f t="shared" si="9"/>
        <v>-883.82728087429803</v>
      </c>
      <c r="AS7">
        <f t="shared" si="9"/>
        <v>-1062.6250082211309</v>
      </c>
      <c r="AT7">
        <f t="shared" si="9"/>
        <v>342.94345760998578</v>
      </c>
      <c r="AU7">
        <f t="shared" si="9"/>
        <v>-1603.5088314854434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-2557.3389726300011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-965.82900423138472</v>
      </c>
      <c r="AR8">
        <f t="shared" si="9"/>
        <v>-992.4289751919473</v>
      </c>
      <c r="AS8">
        <f t="shared" si="9"/>
        <v>-831.28741579114967</v>
      </c>
      <c r="AT8">
        <f t="shared" si="9"/>
        <v>372.61357873702235</v>
      </c>
      <c r="AU8">
        <f t="shared" si="9"/>
        <v>-1451.1028122460746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-1104.3831229997959</v>
      </c>
      <c r="AK9">
        <f t="shared" si="22"/>
        <v>759.22331398436449</v>
      </c>
      <c r="AL9">
        <f t="shared" si="8"/>
        <v>-2477.7408135989854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-1057.025133535765</v>
      </c>
      <c r="AR9">
        <f t="shared" si="9"/>
        <v>-1080.4319053536228</v>
      </c>
      <c r="AS9">
        <f t="shared" si="9"/>
        <v>-559.5148598146975</v>
      </c>
      <c r="AT9">
        <f t="shared" si="9"/>
        <v>384.64615878785963</v>
      </c>
      <c r="AU9">
        <f t="shared" si="9"/>
        <v>-1255.300606380461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-791.37855149206734</v>
      </c>
      <c r="AK10">
        <f t="shared" si="22"/>
        <v>836.53013259435022</v>
      </c>
      <c r="AL10">
        <f t="shared" si="8"/>
        <v>-2487.6602075536152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-1125.1380246222777</v>
      </c>
      <c r="AR10">
        <f t="shared" si="9"/>
        <v>-1145.7154251945292</v>
      </c>
      <c r="AS10">
        <f t="shared" si="9"/>
        <v>-357.97946680188409</v>
      </c>
      <c r="AT10">
        <f t="shared" si="9"/>
        <v>378.40374908472182</v>
      </c>
      <c r="AU10">
        <f t="shared" si="9"/>
        <v>-1125.2911429116916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15029.903530287902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-525.22240843828695</v>
      </c>
      <c r="AK11">
        <f t="shared" si="22"/>
        <v>891.92663119879489</v>
      </c>
      <c r="AL11">
        <f t="shared" si="8"/>
        <v>-2615.592573542011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-1186.4293475264014</v>
      </c>
      <c r="AR11">
        <f t="shared" si="9"/>
        <v>-1204.4996568831928</v>
      </c>
      <c r="AS11">
        <f t="shared" si="9"/>
        <v>-212.12852172715401</v>
      </c>
      <c r="AT11">
        <f t="shared" si="9"/>
        <v>360.23420692933365</v>
      </c>
      <c r="AU11">
        <f t="shared" si="9"/>
        <v>-1056.393971681013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-287.10675342053219</v>
      </c>
      <c r="AK12">
        <f t="shared" si="22"/>
        <v>928.69219978947501</v>
      </c>
      <c r="AL12">
        <f t="shared" si="8"/>
        <v>-2838.6518866809643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-1239.1595248304154</v>
      </c>
      <c r="AR12">
        <f t="shared" si="9"/>
        <v>-1255.0084716129531</v>
      </c>
      <c r="AS12">
        <f t="shared" si="9"/>
        <v>-103.53357352335833</v>
      </c>
      <c r="AT12">
        <f t="shared" si="9"/>
        <v>334.89571736628073</v>
      </c>
      <c r="AU12">
        <f t="shared" si="9"/>
        <v>-1023.6463277700307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-76.497708157919988</v>
      </c>
      <c r="AK13">
        <f t="shared" si="22"/>
        <v>948.78967252891232</v>
      </c>
      <c r="AL13">
        <f t="shared" si="8"/>
        <v>-3141.068262339159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-1278.3130762177229</v>
      </c>
      <c r="AR13">
        <f t="shared" si="9"/>
        <v>-1292.1945817982371</v>
      </c>
      <c r="AS13">
        <f t="shared" si="9"/>
        <v>-24.63021468737599</v>
      </c>
      <c r="AT13">
        <f t="shared" si="9"/>
        <v>305.48488170796048</v>
      </c>
      <c r="AU13">
        <f t="shared" si="9"/>
        <v>-1011.3399147776526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103.61911819242596</v>
      </c>
      <c r="AK14">
        <f t="shared" si="22"/>
        <v>954.14451209996673</v>
      </c>
      <c r="AL14">
        <f t="shared" si="8"/>
        <v>-3541.9050334487238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-1310.1555837591081</v>
      </c>
      <c r="AR14">
        <f t="shared" si="9"/>
        <v>-1322.294827597794</v>
      </c>
      <c r="AS14">
        <f t="shared" si="9"/>
        <v>29.788020408115408</v>
      </c>
      <c r="AT14">
        <f t="shared" si="9"/>
        <v>274.29374708578285</v>
      </c>
      <c r="AU14">
        <f t="shared" si="9"/>
        <v>-1018.2130601038956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261.32169266509663</v>
      </c>
      <c r="AK15">
        <f t="shared" si="22"/>
        <v>946.89117382649692</v>
      </c>
      <c r="AL15">
        <f t="shared" si="8"/>
        <v>-4032.2021473236591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-1334.4872350023898</v>
      </c>
      <c r="AR15">
        <f t="shared" si="9"/>
        <v>-1345.0840107434421</v>
      </c>
      <c r="AS15">
        <f t="shared" si="9"/>
        <v>67.074769753460075</v>
      </c>
      <c r="AT15">
        <f t="shared" si="9"/>
        <v>243.04338005108463</v>
      </c>
      <c r="AU15">
        <f t="shared" si="9"/>
        <v>-1034.9658609388975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398.0284036684443</v>
      </c>
      <c r="AK16">
        <f t="shared" si="22"/>
        <v>928.59865533994014</v>
      </c>
      <c r="AL16">
        <f t="shared" si="8"/>
        <v>-4546.5517285533024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-1336.7478740719084</v>
      </c>
      <c r="AR16">
        <f t="shared" si="9"/>
        <v>-1345.9809921270385</v>
      </c>
      <c r="AS16">
        <f t="shared" si="9"/>
        <v>91.217837059377473</v>
      </c>
      <c r="AT16">
        <f t="shared" si="9"/>
        <v>212.81084479316286</v>
      </c>
      <c r="AU16">
        <f t="shared" si="9"/>
        <v>-1041.9523102744984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500.6239175237406</v>
      </c>
      <c r="AK17">
        <f t="shared" si="22"/>
        <v>900.73666708314897</v>
      </c>
      <c r="AL17">
        <f t="shared" si="8"/>
        <v>-5113.14756291099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-1324.9685164292237</v>
      </c>
      <c r="AR17">
        <f t="shared" si="9"/>
        <v>-1332.9974364298835</v>
      </c>
      <c r="AS17">
        <f t="shared" si="9"/>
        <v>102.43757219474719</v>
      </c>
      <c r="AT17">
        <f t="shared" si="9"/>
        <v>184.30856803482715</v>
      </c>
      <c r="AU17">
        <f t="shared" si="9"/>
        <v>-1046.2512962003091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578.42926951122354</v>
      </c>
      <c r="AK18">
        <f t="shared" si="22"/>
        <v>865.69299285648719</v>
      </c>
      <c r="AL18">
        <f t="shared" si="8"/>
        <v>-5740.522958880746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-1305.6413927847702</v>
      </c>
      <c r="AR18">
        <f t="shared" si="9"/>
        <v>-1312.6078204317889</v>
      </c>
      <c r="AS18">
        <f t="shared" si="9"/>
        <v>105.67686494548245</v>
      </c>
      <c r="AT18">
        <f t="shared" si="9"/>
        <v>158.15887319749541</v>
      </c>
      <c r="AU18">
        <f t="shared" si="9"/>
        <v>-1048.7720822888111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639.08849375083264</v>
      </c>
      <c r="AK19">
        <f t="shared" si="22"/>
        <v>825.20294399070156</v>
      </c>
      <c r="AL19">
        <f t="shared" si="8"/>
        <v>-6494.2712927366374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-1292.1853725769101</v>
      </c>
      <c r="AR19">
        <f t="shared" si="9"/>
        <v>-1298.2139784776423</v>
      </c>
      <c r="AS19">
        <f t="shared" si="9"/>
        <v>104.24917716539797</v>
      </c>
      <c r="AT19">
        <f t="shared" si="9"/>
        <v>134.60847558152824</v>
      </c>
      <c r="AU19">
        <f t="shared" si="9"/>
        <v>-1059.3563257307162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697.048855582334</v>
      </c>
      <c r="AK20">
        <f t="shared" si="22"/>
        <v>780.4667494281432</v>
      </c>
      <c r="AL20">
        <f t="shared" si="8"/>
        <v>-7245.5485476328404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-1265.262598671349</v>
      </c>
      <c r="AR20">
        <f t="shared" si="9"/>
        <v>-1270.4649294130218</v>
      </c>
      <c r="AS20">
        <f t="shared" si="9"/>
        <v>101.52122116819292</v>
      </c>
      <c r="AT20">
        <f t="shared" si="9"/>
        <v>113.67056533924139</v>
      </c>
      <c r="AU20">
        <f t="shared" si="9"/>
        <v>-1055.2731429055875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733.89070849761629</v>
      </c>
      <c r="AK21">
        <f t="shared" si="22"/>
        <v>731.6733295373798</v>
      </c>
      <c r="AL21">
        <f t="shared" si="8"/>
        <v>-7936.7964164016466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-1218.2024310917798</v>
      </c>
      <c r="AR21">
        <f t="shared" si="9"/>
        <v>-1222.6790996292566</v>
      </c>
      <c r="AS21">
        <f t="shared" si="9"/>
        <v>95.434846923862864</v>
      </c>
      <c r="AT21">
        <f t="shared" si="9"/>
        <v>95.14649987273917</v>
      </c>
      <c r="AU21">
        <f t="shared" si="9"/>
        <v>-1032.0977528326546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743.76324343666238</v>
      </c>
      <c r="AK22">
        <f t="shared" si="22"/>
        <v>680.30097994254663</v>
      </c>
      <c r="AL22">
        <f t="shared" si="8"/>
        <v>-8668.0219447568415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-1167.9193337904589</v>
      </c>
      <c r="AR22">
        <f t="shared" si="9"/>
        <v>-1171.759597082171</v>
      </c>
      <c r="AS22">
        <f t="shared" si="9"/>
        <v>86.355952964959201</v>
      </c>
      <c r="AT22">
        <f t="shared" si="9"/>
        <v>78.987554096489973</v>
      </c>
      <c r="AU22">
        <f t="shared" si="9"/>
        <v>-1006.4160900207216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744.31291624124606</v>
      </c>
      <c r="AK23">
        <f t="shared" si="22"/>
        <v>628.23755290198028</v>
      </c>
      <c r="AL23">
        <f t="shared" si="8"/>
        <v>-9376.4790684360214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-1111.0337048427396</v>
      </c>
      <c r="AR23">
        <f t="shared" si="9"/>
        <v>-1114.3171199176079</v>
      </c>
      <c r="AS23">
        <f t="shared" si="9"/>
        <v>77.160512234503301</v>
      </c>
      <c r="AT23">
        <f t="shared" si="9"/>
        <v>65.127354811556089</v>
      </c>
      <c r="AU23">
        <f t="shared" si="9"/>
        <v>-972.02925287154835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732.81368917379768</v>
      </c>
      <c r="AK24">
        <f t="shared" si="22"/>
        <v>576.13564876509304</v>
      </c>
      <c r="AL24">
        <f t="shared" si="8"/>
        <v>-10106.716834864139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-1053.8327068880212</v>
      </c>
      <c r="AR24">
        <f t="shared" si="9"/>
        <v>-1056.6296280138679</v>
      </c>
      <c r="AS24">
        <f t="shared" si="9"/>
        <v>67.828950503118421</v>
      </c>
      <c r="AT24">
        <f t="shared" si="9"/>
        <v>53.32689192423291</v>
      </c>
      <c r="AU24">
        <f t="shared" si="9"/>
        <v>-935.47378558651656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716.13626432646925</v>
      </c>
      <c r="AK25">
        <f t="shared" si="22"/>
        <v>524.83869052292721</v>
      </c>
      <c r="AL25">
        <f t="shared" si="8"/>
        <v>-10885.167814130809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-999.76257799761129</v>
      </c>
      <c r="AR25">
        <f t="shared" si="9"/>
        <v>-1002.1348802349795</v>
      </c>
      <c r="AS25">
        <f t="shared" si="9"/>
        <v>59.183298692357937</v>
      </c>
      <c r="AT25">
        <f t="shared" si="9"/>
        <v>43.373986954477338</v>
      </c>
      <c r="AU25">
        <f t="shared" si="9"/>
        <v>-899.57759458814428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698.24789713908103</v>
      </c>
      <c r="AK26">
        <f t="shared" si="22"/>
        <v>474.70915202007438</v>
      </c>
      <c r="AL26">
        <f t="shared" si="8"/>
        <v>-11601.120488656672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-940.57017925903835</v>
      </c>
      <c r="AR26">
        <f t="shared" si="9"/>
        <v>-942.57306796878606</v>
      </c>
      <c r="AS26">
        <f t="shared" si="9"/>
        <v>51.522284929050976</v>
      </c>
      <c r="AT26">
        <f t="shared" si="9"/>
        <v>35.027817898225251</v>
      </c>
      <c r="AU26">
        <f t="shared" si="9"/>
        <v>-856.02296514150987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671.36064277820969</v>
      </c>
      <c r="AK27">
        <f t="shared" si="22"/>
        <v>425.83179922033872</v>
      </c>
      <c r="AL27">
        <f t="shared" si="8"/>
        <v>-12242.023188945708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-877.13288538532629</v>
      </c>
      <c r="AR27">
        <f t="shared" si="9"/>
        <v>-878.81558265272554</v>
      </c>
      <c r="AS27">
        <f t="shared" si="9"/>
        <v>44.23065124493197</v>
      </c>
      <c r="AT27">
        <f t="shared" si="9"/>
        <v>28.054694601064</v>
      </c>
      <c r="AU27">
        <f t="shared" si="9"/>
        <v>-806.53023680672948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636.76722781315493</v>
      </c>
      <c r="AK28">
        <f t="shared" si="22"/>
        <v>378.83655422586401</v>
      </c>
      <c r="AL28">
        <f t="shared" si="8"/>
        <v>-12871.461357670125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-815.4772533578431</v>
      </c>
      <c r="AR28">
        <f t="shared" si="9"/>
        <v>-816.8830898242262</v>
      </c>
      <c r="AS28">
        <f t="shared" si="9"/>
        <v>37.456753844081952</v>
      </c>
      <c r="AT28">
        <f t="shared" si="9"/>
        <v>22.28441876242746</v>
      </c>
      <c r="AU28">
        <f t="shared" si="9"/>
        <v>-757.1419172177167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600.86505909697735</v>
      </c>
      <c r="AK29">
        <f t="shared" si="22"/>
        <v>334.26284827894318</v>
      </c>
      <c r="AL29">
        <f t="shared" si="8"/>
        <v>-13468.441975584217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-755.32002179722701</v>
      </c>
      <c r="AR29">
        <f t="shared" si="9"/>
        <v>-756.48714881443948</v>
      </c>
      <c r="AS29">
        <f t="shared" si="9"/>
        <v>31.557919256963839</v>
      </c>
      <c r="AT29">
        <f t="shared" si="9"/>
        <v>17.555755351197966</v>
      </c>
      <c r="AU29">
        <f t="shared" si="9"/>
        <v>-707.37347420627782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563.70199120716779</v>
      </c>
      <c r="AK30">
        <f t="shared" si="22"/>
        <v>292.20229414215476</v>
      </c>
      <c r="AL30">
        <f t="shared" si="8"/>
        <v>-14036.535076478624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-697.39787710831706</v>
      </c>
      <c r="AR30">
        <f t="shared" si="9"/>
        <v>-698.35979423760671</v>
      </c>
      <c r="AS30">
        <f t="shared" si="9"/>
        <v>26.434004331070643</v>
      </c>
      <c r="AT30">
        <f t="shared" si="9"/>
        <v>13.702411610009372</v>
      </c>
      <c r="AU30">
        <f t="shared" si="9"/>
        <v>-658.22337829652668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526.31034979576361</v>
      </c>
      <c r="AK31">
        <f t="shared" si="22"/>
        <v>252.743154757653</v>
      </c>
      <c r="AL31">
        <f t="shared" si="8"/>
        <v>-14565.02604716062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-641.65927448399373</v>
      </c>
      <c r="AR31">
        <f t="shared" si="9"/>
        <v>-642.44537459047092</v>
      </c>
      <c r="AS31">
        <f t="shared" si="9"/>
        <v>22.036228936756931</v>
      </c>
      <c r="AT31">
        <f t="shared" si="9"/>
        <v>10.582170809673594</v>
      </c>
      <c r="AU31">
        <f t="shared" si="9"/>
        <v>-609.82697484404048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488.90255366921474</v>
      </c>
      <c r="AK32">
        <f t="shared" si="22"/>
        <v>215.90143027194955</v>
      </c>
      <c r="AL32">
        <f t="shared" si="8"/>
        <v>-15024.918971630315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-587.39243781849348</v>
      </c>
      <c r="AR32">
        <f t="shared" si="9"/>
        <v>-588.02855491882985</v>
      </c>
      <c r="AS32">
        <f t="shared" si="9"/>
        <v>18.276778487596015</v>
      </c>
      <c r="AT32">
        <f t="shared" si="9"/>
        <v>8.0711024858041149</v>
      </c>
      <c r="AU32">
        <f t="shared" si="9"/>
        <v>-561.6806739454297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451.00250851958344</v>
      </c>
      <c r="AK33">
        <f t="shared" si="22"/>
        <v>181.67825151510451</v>
      </c>
      <c r="AL33">
        <f t="shared" si="8"/>
        <v>-15443.146823084473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-536.06907420367315</v>
      </c>
      <c r="AR33">
        <f t="shared" si="9"/>
        <v>-536.57774937601437</v>
      </c>
      <c r="AS33">
        <f t="shared" si="9"/>
        <v>15.053527399018076</v>
      </c>
      <c r="AT33">
        <f t="shared" si="9"/>
        <v>6.0640428497074934</v>
      </c>
      <c r="AU33">
        <f t="shared" si="9"/>
        <v>-515.46017912728882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414.29235161536121</v>
      </c>
      <c r="AK34">
        <f t="shared" si="22"/>
        <v>150.10807591873368</v>
      </c>
      <c r="AL34">
        <f t="shared" si="8"/>
        <v>-15712.9230989876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-484.6910380470174</v>
      </c>
      <c r="AR34">
        <f t="shared" si="9"/>
        <v>-485.09220146162147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-468.2720992223131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375.96182145030957</v>
      </c>
      <c r="AK35">
        <f t="shared" si="22"/>
        <v>121.10761130565839</v>
      </c>
      <c r="AL35">
        <f t="shared" si="8"/>
        <v>-15787.007159295774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-432.98642599441791</v>
      </c>
      <c r="AR35">
        <f t="shared" si="26"/>
        <v>-433.29772715579884</v>
      </c>
      <c r="AS35">
        <f t="shared" si="26"/>
        <v>10.003846506794654</v>
      </c>
      <c r="AT35">
        <f t="shared" si="26"/>
        <v>3.2225132584811762</v>
      </c>
      <c r="AU35">
        <f t="shared" si="23"/>
        <v>-420.07136739052299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335.906768318785</v>
      </c>
      <c r="AK36">
        <f t="shared" si="22"/>
        <v>94.79028380413672</v>
      </c>
      <c r="AL36">
        <f t="shared" si="8"/>
        <v>-15636.171912809827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-381.47558640607696</v>
      </c>
      <c r="AR36">
        <f t="shared" si="26"/>
        <v>-381.71260683829991</v>
      </c>
      <c r="AS36">
        <f t="shared" si="26"/>
        <v>7.9803879940418092</v>
      </c>
      <c r="AT36">
        <f t="shared" si="26"/>
        <v>2.2520035741120985</v>
      </c>
      <c r="AU36">
        <f t="shared" si="23"/>
        <v>-371.48021527014595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294.79732062426365</v>
      </c>
      <c r="AK37">
        <f t="shared" si="22"/>
        <v>71.27681002182176</v>
      </c>
      <c r="AL37">
        <f t="shared" si="8"/>
        <v>-15160.089195531969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-329.16863907894253</v>
      </c>
      <c r="AR37">
        <f t="shared" si="26"/>
        <v>-329.34523134708883</v>
      </c>
      <c r="AS37">
        <f t="shared" si="26"/>
        <v>6.2533215529042021</v>
      </c>
      <c r="AT37">
        <f t="shared" si="26"/>
        <v>1.511943227258189</v>
      </c>
      <c r="AU37">
        <f t="shared" si="23"/>
        <v>-321.57996656692643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251.77733034517973</v>
      </c>
      <c r="AK38">
        <f t="shared" si="22"/>
        <v>50.640997578123304</v>
      </c>
      <c r="AL38">
        <f t="shared" si="8"/>
        <v>-14348.481014957499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-277.35279378467789</v>
      </c>
      <c r="AR38">
        <f t="shared" si="26"/>
        <v>-277.48115345660733</v>
      </c>
      <c r="AS38">
        <f t="shared" si="26"/>
        <v>4.768544401498052</v>
      </c>
      <c r="AT38">
        <f t="shared" si="26"/>
        <v>0.95911671299544177</v>
      </c>
      <c r="AU38">
        <f t="shared" si="23"/>
        <v>-271.75349234211382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208.25341098667582</v>
      </c>
      <c r="AK39">
        <f t="shared" si="22"/>
        <v>33.016584453960725</v>
      </c>
      <c r="AL39">
        <f t="shared" si="8"/>
        <v>-13192.047026248258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-227.07059991499844</v>
      </c>
      <c r="AR39">
        <f t="shared" si="26"/>
        <v>-227.16135363644455</v>
      </c>
      <c r="AS39">
        <f t="shared" si="26"/>
        <v>3.5216266140938908</v>
      </c>
      <c r="AT39">
        <f t="shared" si="26"/>
        <v>0.55832018293801611</v>
      </c>
      <c r="AU39">
        <f t="shared" si="23"/>
        <v>-223.08140683941264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165.37472241678199</v>
      </c>
      <c r="AK40">
        <f t="shared" si="22"/>
        <v>18.438845684893415</v>
      </c>
      <c r="AL40">
        <f t="shared" si="8"/>
        <v>-11764.561813207984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-180.34009316896308</v>
      </c>
      <c r="AR40">
        <f t="shared" si="26"/>
        <v>-180.40227896699585</v>
      </c>
      <c r="AS40">
        <f t="shared" si="26"/>
        <v>2.4969065546927696</v>
      </c>
      <c r="AT40">
        <f t="shared" si="26"/>
        <v>0.27839849995664617</v>
      </c>
      <c r="AU40">
        <f t="shared" si="23"/>
        <v>-177.62697391234641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125.25448825984164</v>
      </c>
      <c r="AK41">
        <f t="shared" si="22"/>
        <v>6.8626151157186728</v>
      </c>
      <c r="AL41">
        <f t="shared" si="8"/>
        <v>-10169.339965084218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-138.83062917461876</v>
      </c>
      <c r="AR41">
        <f t="shared" si="26"/>
        <v>-138.87171391531956</v>
      </c>
      <c r="AS41">
        <f t="shared" si="26"/>
        <v>1.6885286561536084</v>
      </c>
      <c r="AT41">
        <f t="shared" si="26"/>
        <v>9.2513429578707396E-2</v>
      </c>
      <c r="AU41">
        <f t="shared" si="23"/>
        <v>-137.09067182958725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89.647053362902909</v>
      </c>
      <c r="AK42">
        <f t="shared" si="22"/>
        <v>-1.9051990624702422</v>
      </c>
      <c r="AL42">
        <f t="shared" si="8"/>
        <v>-8476.0711274041169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-103.05158734210777</v>
      </c>
      <c r="AR42">
        <f t="shared" si="26"/>
        <v>-103.07759815952873</v>
      </c>
      <c r="AS42">
        <f t="shared" si="26"/>
        <v>1.0790290449439353</v>
      </c>
      <c r="AT42">
        <f t="shared" si="26"/>
        <v>-2.2931764600040361E-2</v>
      </c>
      <c r="AU42">
        <f t="shared" si="23"/>
        <v>-102.02150087918483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59.137680367361327</v>
      </c>
      <c r="AK43">
        <f t="shared" si="22"/>
        <v>-8.1804927978734465</v>
      </c>
      <c r="AL43">
        <f t="shared" si="8"/>
        <v>-6774.0609625611451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-73.33143408867592</v>
      </c>
      <c r="AR43">
        <f t="shared" si="26"/>
        <v>-73.347092649951648</v>
      </c>
      <c r="AS43">
        <f t="shared" si="26"/>
        <v>0.63554071587707872</v>
      </c>
      <c r="AT43">
        <f t="shared" si="26"/>
        <v>-8.7914105130460565E-2</v>
      </c>
      <c r="AU43">
        <f t="shared" si="23"/>
        <v>-72.799466039205043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34.122588575509724</v>
      </c>
      <c r="AK44">
        <f t="shared" si="22"/>
        <v>-12.32013042358874</v>
      </c>
      <c r="AL44">
        <f t="shared" si="8"/>
        <v>-5128.091756209119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-49.406165443545973</v>
      </c>
      <c r="AR44">
        <f t="shared" si="26"/>
        <v>-49.415065876700702</v>
      </c>
      <c r="AS44">
        <f t="shared" si="26"/>
        <v>0.32741836864149548</v>
      </c>
      <c r="AT44">
        <f t="shared" si="26"/>
        <v>-0.11821603146594292</v>
      </c>
      <c r="AU44">
        <f t="shared" si="23"/>
        <v>-49.205863539525154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14.39826766393324</v>
      </c>
      <c r="AK45">
        <f t="shared" si="22"/>
        <v>-14.708711623874422</v>
      </c>
      <c r="AL45">
        <f t="shared" si="8"/>
        <v>-3643.4529117326474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-31.20708120733795</v>
      </c>
      <c r="AR45">
        <f t="shared" si="26"/>
        <v>-31.211827846380771</v>
      </c>
      <c r="AS45">
        <f t="shared" si="26"/>
        <v>0.12335401527339691</v>
      </c>
      <c r="AT45">
        <f t="shared" si="26"/>
        <v>-0.12601367613468537</v>
      </c>
      <c r="AU45">
        <f t="shared" si="23"/>
        <v>-31.214487507242058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-4.9970381602065572E-2</v>
      </c>
      <c r="AK46">
        <f t="shared" si="22"/>
        <v>-15.716590360349748</v>
      </c>
      <c r="AL46">
        <f t="shared" si="8"/>
        <v>-2230.4768692429161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-16.938611678687447</v>
      </c>
      <c r="AR46">
        <f t="shared" si="26"/>
        <v>-16.941113507387787</v>
      </c>
      <c r="AS46">
        <f t="shared" si="26"/>
        <v>-3.8224137192058706E-4</v>
      </c>
      <c r="AT46">
        <f t="shared" si="26"/>
        <v>-0.1202218367891278</v>
      </c>
      <c r="AU46">
        <f t="shared" si="23"/>
        <v>-17.061717585548834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-10.969470097151799</v>
      </c>
      <c r="AK47">
        <f t="shared" si="22"/>
        <v>-15.713092433637604</v>
      </c>
      <c r="AL47">
        <f t="shared" si="8"/>
        <v>-1358.726876114466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-9.0962738354582022</v>
      </c>
      <c r="AR47">
        <f t="shared" si="26"/>
        <v>-9.0975756459437083</v>
      </c>
      <c r="AS47">
        <f t="shared" si="26"/>
        <v>-7.4919117169811034E-2</v>
      </c>
      <c r="AT47">
        <f t="shared" si="26"/>
        <v>-0.10731703561883335</v>
      </c>
      <c r="AU47">
        <f t="shared" si="23"/>
        <v>-9.2798117987323536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-15.821656321541127</v>
      </c>
      <c r="AK48">
        <f t="shared" si="22"/>
        <v>-14.945229526836977</v>
      </c>
      <c r="AL48">
        <f t="shared" si="8"/>
        <v>-822.89207799514497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-4.829729035958227</v>
      </c>
      <c r="AR48">
        <f t="shared" si="26"/>
        <v>-4.8303967705373543</v>
      </c>
      <c r="AS48">
        <f t="shared" si="26"/>
        <v>-9.6480806768690655E-2</v>
      </c>
      <c r="AT48">
        <f t="shared" si="26"/>
        <v>-9.1136336979416574E-2</v>
      </c>
      <c r="AU48">
        <f t="shared" si="23"/>
        <v>-5.0180139142854614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-17.41842288993405</v>
      </c>
      <c r="AK49">
        <f t="shared" si="22"/>
        <v>-13.837713584329098</v>
      </c>
      <c r="AL49">
        <f t="shared" si="8"/>
        <v>-496.37238968223227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-2.5320639578503616</v>
      </c>
      <c r="AR49">
        <f t="shared" si="26"/>
        <v>-2.5324009811271986</v>
      </c>
      <c r="AS49">
        <f t="shared" si="26"/>
        <v>-9.4837432387971571E-2</v>
      </c>
      <c r="AT49">
        <f t="shared" si="26"/>
        <v>-7.5341679022864483E-2</v>
      </c>
      <c r="AU49">
        <f t="shared" si="23"/>
        <v>-2.7025800925380343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-17.33235740455342</v>
      </c>
      <c r="AK50">
        <f t="shared" si="22"/>
        <v>-12.618423982033715</v>
      </c>
      <c r="AL50">
        <f t="shared" si="8"/>
        <v>-298.52441309343413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-1.305451174053232</v>
      </c>
      <c r="AR50">
        <f t="shared" si="26"/>
        <v>-1.305618533439459</v>
      </c>
      <c r="AS50">
        <f t="shared" si="26"/>
        <v>-8.4257888281013521E-2</v>
      </c>
      <c r="AT50">
        <f t="shared" si="26"/>
        <v>-6.1342016746166482E-2</v>
      </c>
      <c r="AU50">
        <f t="shared" si="23"/>
        <v>-1.4512184384666391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-16.430639328093008</v>
      </c>
      <c r="AK51">
        <f t="shared" si="22"/>
        <v>-11.405158963714975</v>
      </c>
      <c r="AL51">
        <f t="shared" si="8"/>
        <v>-180.60012861295317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-0.6629845375571024</v>
      </c>
      <c r="AR51">
        <f t="shared" si="26"/>
        <v>-0.66306617284652958</v>
      </c>
      <c r="AS51">
        <f t="shared" si="26"/>
        <v>-7.1316393779865941E-2</v>
      </c>
      <c r="AT51">
        <f t="shared" si="26"/>
        <v>-4.9503539791513868E-2</v>
      </c>
      <c r="AU51">
        <f t="shared" si="23"/>
        <v>-0.78388610641790946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-15.172810553644894</v>
      </c>
      <c r="AK52">
        <f t="shared" si="22"/>
        <v>-10.255014210748465</v>
      </c>
      <c r="AL52">
        <f t="shared" si="8"/>
        <v>-110.82723734424752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-0.33091808550238111</v>
      </c>
      <c r="AR52">
        <f t="shared" si="26"/>
        <v>-0.33095715345859239</v>
      </c>
      <c r="AS52">
        <f t="shared" si="26"/>
        <v>-5.8800757980686555E-2</v>
      </c>
      <c r="AT52">
        <f t="shared" si="26"/>
        <v>-3.9742314488324333E-2</v>
      </c>
      <c r="AU52">
        <f t="shared" si="23"/>
        <v>-0.42950022592760329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-13.808184674499401</v>
      </c>
      <c r="AK53">
        <f t="shared" si="22"/>
        <v>-9.1929174719933222</v>
      </c>
      <c r="AL53">
        <f t="shared" si="8"/>
        <v>-69.849936090371315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-0.16208713896221641</v>
      </c>
      <c r="AR53">
        <f t="shared" si="26"/>
        <v>-0.16210546353104269</v>
      </c>
      <c r="AS53">
        <f t="shared" si="26"/>
        <v>-4.7778823692034254E-2</v>
      </c>
      <c r="AT53">
        <f t="shared" si="26"/>
        <v>-3.1809161990782389E-2</v>
      </c>
      <c r="AU53">
        <f t="shared" si="23"/>
        <v>-0.24169344921385932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-12.462111753896536</v>
      </c>
      <c r="AK54">
        <f t="shared" si="22"/>
        <v>-8.2263445447783639</v>
      </c>
      <c r="AL54">
        <f t="shared" si="8"/>
        <v>-45.90552973233001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-7.7898421071197196E-2</v>
      </c>
      <c r="AR54">
        <f t="shared" si="26"/>
        <v>-7.7906828839034728E-2</v>
      </c>
      <c r="AS54">
        <f t="shared" si="26"/>
        <v>-3.8501042158523582E-2</v>
      </c>
      <c r="AT54">
        <f t="shared" si="26"/>
        <v>-2.5414861011017843E-2</v>
      </c>
      <c r="AU54">
        <f t="shared" si="23"/>
        <v>-0.14182273200857615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-11.193707733266962</v>
      </c>
      <c r="AK55">
        <f t="shared" si="22"/>
        <v>-7.3539967220056059</v>
      </c>
      <c r="AL55">
        <f t="shared" si="8"/>
        <v>-31.826632582313607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-3.6625296379307323E-2</v>
      </c>
      <c r="AR55">
        <f t="shared" si="26"/>
        <v>-3.6629065715882925E-2</v>
      </c>
      <c r="AS55">
        <f t="shared" si="26"/>
        <v>-3.0877119918382039E-2</v>
      </c>
      <c r="AT55">
        <f t="shared" si="26"/>
        <v>-2.028552505350106E-2</v>
      </c>
      <c r="AU55">
        <f t="shared" si="23"/>
        <v>-8.779171068776602E-2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-10.02730876999405</v>
      </c>
      <c r="AK56">
        <f t="shared" si="22"/>
        <v>-6.570437180676918</v>
      </c>
      <c r="AL56">
        <f t="shared" si="8"/>
        <v>-23.435611278406274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-1.683925382696478E-2</v>
      </c>
      <c r="AR56">
        <f t="shared" si="26"/>
        <v>-1.684090172587659E-2</v>
      </c>
      <c r="AS56">
        <f t="shared" si="26"/>
        <v>-2.4696146162097563E-2</v>
      </c>
      <c r="AT56">
        <f t="shared" si="26"/>
        <v>-1.6182255945727069E-2</v>
      </c>
      <c r="AU56">
        <f t="shared" si="23"/>
        <v>-5.7719303833701219E-2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-8.9688161625778093</v>
      </c>
      <c r="AK57">
        <f t="shared" si="22"/>
        <v>-5.8685255667773344</v>
      </c>
      <c r="AL57">
        <f t="shared" si="8"/>
        <v>-18.273777464117245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-7.5560480688788376E-3</v>
      </c>
      <c r="AR57">
        <f t="shared" si="26"/>
        <v>-7.5567490890029228E-3</v>
      </c>
      <c r="AS57">
        <f t="shared" si="26"/>
        <v>-1.9722496969868841E-2</v>
      </c>
      <c r="AT57">
        <f t="shared" si="26"/>
        <v>-1.2904933673553784E-2</v>
      </c>
      <c r="AU57">
        <f t="shared" si="23"/>
        <v>-4.0184179732425544E-2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-8.0153505737211219</v>
      </c>
      <c r="AK58">
        <f t="shared" si="22"/>
        <v>-5.240708435396888</v>
      </c>
      <c r="AL58">
        <f t="shared" si="8"/>
        <v>-14.936193884174305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-3.2984867560469505E-3</v>
      </c>
      <c r="AR58">
        <f t="shared" si="26"/>
        <v>-3.2987765590881705E-3</v>
      </c>
      <c r="AS58">
        <f t="shared" si="26"/>
        <v>-1.5737338101846868E-2</v>
      </c>
      <c r="AT58">
        <f t="shared" si="26"/>
        <v>-1.028960614791336E-2</v>
      </c>
      <c r="AU58">
        <f t="shared" si="23"/>
        <v>-2.9325720808848401E-2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-7.1600109969850081</v>
      </c>
      <c r="AK59">
        <f t="shared" si="22"/>
        <v>-4.6796338952364094</v>
      </c>
      <c r="AL59">
        <f t="shared" si="8"/>
        <v>-12.638294613913184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-1.3999452066066542E-3</v>
      </c>
      <c r="AR59">
        <f t="shared" si="26"/>
        <v>-1.4000613772742153E-3</v>
      </c>
      <c r="AS59">
        <f t="shared" si="26"/>
        <v>-1.2551754023657239E-2</v>
      </c>
      <c r="AT59">
        <f t="shared" si="26"/>
        <v>-8.2035647149857841E-3</v>
      </c>
      <c r="AU59">
        <f t="shared" si="23"/>
        <v>-2.215538011591724E-2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-6.3944120938479045</v>
      </c>
      <c r="AK60">
        <f t="shared" si="22"/>
        <v>-4.1784331254474587</v>
      </c>
      <c r="AL60">
        <f t="shared" si="8"/>
        <v>-10.94078019666418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-5.7585052891061402E-4</v>
      </c>
      <c r="AR60">
        <f t="shared" si="26"/>
        <v>-5.7589563042994196E-4</v>
      </c>
      <c r="AS60">
        <f t="shared" si="26"/>
        <v>-1.0008599917164296E-2</v>
      </c>
      <c r="AT60">
        <f t="shared" si="26"/>
        <v>-6.5401267261873015E-3</v>
      </c>
      <c r="AU60">
        <f t="shared" si="23"/>
        <v>-1.7124622273781538E-2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-5.7099706129126204</v>
      </c>
      <c r="AK61">
        <f t="shared" si="22"/>
        <v>-3.7308242788781056</v>
      </c>
      <c r="AL61">
        <f t="shared" si="8"/>
        <v>-9.6047891291000944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-2.2916651055063114E-4</v>
      </c>
      <c r="AR61">
        <f t="shared" si="26"/>
        <v>-2.2918346042112491E-4</v>
      </c>
      <c r="AS61">
        <f t="shared" si="26"/>
        <v>-7.9797366385598607E-3</v>
      </c>
      <c r="AT61">
        <f t="shared" si="26"/>
        <v>-5.2138613678444643E-3</v>
      </c>
      <c r="AU61">
        <f t="shared" si="23"/>
        <v>-1.342278146682545E-2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-5.0984730329908103</v>
      </c>
      <c r="AK62">
        <f t="shared" si="22"/>
        <v>-3.331126335974222</v>
      </c>
      <c r="AL62">
        <f t="shared" si="8"/>
        <v>-8.5003539991834849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-8.827978197205731E-5</v>
      </c>
      <c r="AR62">
        <f t="shared" si="26"/>
        <v>-8.8285936468671542E-5</v>
      </c>
      <c r="AS62">
        <f t="shared" si="26"/>
        <v>-6.3617527911335944E-3</v>
      </c>
      <c r="AT62">
        <f t="shared" si="26"/>
        <v>-4.1564998242368516E-3</v>
      </c>
      <c r="AU62">
        <f t="shared" si="23"/>
        <v>-1.0606538551839118E-2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-4.552324398344247</v>
      </c>
      <c r="AK63">
        <f t="shared" si="22"/>
        <v>-2.9742332236648652</v>
      </c>
      <c r="AL63">
        <f t="shared" si="8"/>
        <v>-7.5560462352139783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-3.2850690241567E-5</v>
      </c>
      <c r="AR63">
        <f t="shared" si="26"/>
        <v>-3.2852845307942929E-5</v>
      </c>
      <c r="AS63">
        <f t="shared" si="26"/>
        <v>-5.0716799807222013E-3</v>
      </c>
      <c r="AT63">
        <f t="shared" si="26"/>
        <v>-3.3135510079084821E-3</v>
      </c>
      <c r="AU63">
        <f t="shared" si="23"/>
        <v>-8.4180838339386263E-3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-4.0646213262081687</v>
      </c>
      <c r="AK64">
        <f t="shared" si="22"/>
        <v>-2.6555705157807679</v>
      </c>
      <c r="AL64">
        <f t="shared" si="8"/>
        <v>-6.7320400046145714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-1.1784871568956373E-5</v>
      </c>
      <c r="AR64">
        <f t="shared" si="26"/>
        <v>-1.1785598006542488E-5</v>
      </c>
      <c r="AS64">
        <f t="shared" si="26"/>
        <v>-4.0431579573244848E-3</v>
      </c>
      <c r="AT64">
        <f t="shared" si="26"/>
        <v>-2.6415476868374356E-3</v>
      </c>
      <c r="AU64">
        <f t="shared" si="23"/>
        <v>-6.696491242168463E-3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-3.6291437302162954</v>
      </c>
      <c r="AK65">
        <f t="shared" si="22"/>
        <v>-2.371047022946196</v>
      </c>
      <c r="AL65">
        <f t="shared" si="8"/>
        <v>-6.004771250025307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-4.0678980600674812E-6</v>
      </c>
      <c r="AR65">
        <f t="shared" si="26"/>
        <v>-4.0681333891992009E-6</v>
      </c>
      <c r="AS65">
        <f t="shared" si="26"/>
        <v>-3.2231963529874481E-3</v>
      </c>
      <c r="AT65">
        <f t="shared" si="26"/>
        <v>-2.1058273480577868E-3</v>
      </c>
      <c r="AU65">
        <f t="shared" si="23"/>
        <v>-5.3330918344344346E-3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-3.2403133562875333</v>
      </c>
      <c r="AK66">
        <f t="shared" si="22"/>
        <v>-2.1170069618310552</v>
      </c>
      <c r="AL66">
        <f t="shared" si="8"/>
        <v>-5.3590214103075251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-1.3488662177649291E-6</v>
      </c>
      <c r="AR66">
        <f t="shared" si="26"/>
        <v>-1.3489393452863687E-6</v>
      </c>
      <c r="AS66">
        <f t="shared" si="26"/>
        <v>-2.5695175169116336E-3</v>
      </c>
      <c r="AT66">
        <f t="shared" si="26"/>
        <v>-1.6787532172755941E-3</v>
      </c>
      <c r="AU66">
        <f t="shared" si="23"/>
        <v>-4.2496196735325141E-3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500000</v>
      </c>
      <c r="S67">
        <f t="shared" ref="S67:S79" si="28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29">S67*Z67</f>
        <v>-24.109504032856623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-6.0574231624357846E-4</v>
      </c>
      <c r="AI67">
        <f t="shared" ref="AI67:AI79" si="33">SUM(AE67:AH67)</f>
        <v>-6.0577303795449761E-4</v>
      </c>
      <c r="AJ67">
        <f t="shared" ref="AJ67:AJ79" si="34">AB67-AC67</f>
        <v>-2.8931392084423457</v>
      </c>
      <c r="AK67">
        <f t="shared" si="22"/>
        <v>-1.8901850268909279</v>
      </c>
      <c r="AL67">
        <f t="shared" ref="AL67:AL79" si="35">SUM(AI67:AK67)</f>
        <v>-4.7839300083712279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-4.2887868536980093E-7</v>
      </c>
      <c r="AR67">
        <f t="shared" si="36"/>
        <v>-4.2890043700682214E-7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-3.3871261060558992E-3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500000</v>
      </c>
      <c r="S68">
        <f t="shared" si="28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29"/>
        <v>-21.526343249852662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-2.0637994711328848E-4</v>
      </c>
      <c r="AI68">
        <f t="shared" si="33"/>
        <v>-2.0638972361238715E-4</v>
      </c>
      <c r="AJ68">
        <f t="shared" si="34"/>
        <v>-2.5831607830039616</v>
      </c>
      <c r="AK68">
        <f t="shared" si="22"/>
        <v>-1.6876652822999638</v>
      </c>
      <c r="AL68">
        <f t="shared" si="35"/>
        <v>-4.2710324550275374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-1.3046560221457177E-7</v>
      </c>
      <c r="AR68">
        <f t="shared" si="36"/>
        <v>-1.3047178254778874E-7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-2.6999852898366688E-3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500000</v>
      </c>
      <c r="S69">
        <f t="shared" si="28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29"/>
        <v>-19.219949441137327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-6.7127431937892364E-5</v>
      </c>
      <c r="AI69">
        <f t="shared" si="33"/>
        <v>-6.7130397928806242E-5</v>
      </c>
      <c r="AJ69">
        <f t="shared" si="34"/>
        <v>-2.3063938087153346</v>
      </c>
      <c r="AK69">
        <f t="shared" si="22"/>
        <v>-1.5068440274896864</v>
      </c>
      <c r="AL69">
        <f t="shared" si="35"/>
        <v>-3.8133049666029502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-3.7888772605513158E-8</v>
      </c>
      <c r="AR69">
        <f t="shared" si="36"/>
        <v>-3.7890446701364013E-8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-2.1523457785301578E-3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500000</v>
      </c>
      <c r="S70">
        <f t="shared" si="28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29"/>
        <v>-17.160669176185984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-2.0876387965580362E-5</v>
      </c>
      <c r="AI70">
        <f t="shared" si="33"/>
        <v>-2.0877236657788547E-5</v>
      </c>
      <c r="AJ70">
        <f t="shared" si="34"/>
        <v>-2.0592802649513438</v>
      </c>
      <c r="AK70">
        <f t="shared" si="22"/>
        <v>-1.345396460879613</v>
      </c>
      <c r="AL70">
        <f t="shared" si="35"/>
        <v>-3.4046976030676142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-1.0520777604007821E-8</v>
      </c>
      <c r="AR70">
        <f t="shared" si="36"/>
        <v>-1.0521205307401306E-8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-1.7158172357129343E-3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500000</v>
      </c>
      <c r="S71">
        <f t="shared" si="28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29"/>
        <v>-15.322026059170936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-6.1191014333440639E-6</v>
      </c>
      <c r="AI71">
        <f t="shared" si="33"/>
        <v>-6.1193297284868333E-6</v>
      </c>
      <c r="AJ71">
        <f t="shared" si="34"/>
        <v>-1.8386431170150477</v>
      </c>
      <c r="AK71">
        <f t="shared" si="22"/>
        <v>-1.2012468423330189</v>
      </c>
      <c r="AL71">
        <f t="shared" si="35"/>
        <v>-3.0398960786777951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-2.7533543698952484E-9</v>
      </c>
      <c r="AR71">
        <f t="shared" si="36"/>
        <v>-2.7534570937078567E-9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-1.3678333728291893E-3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500000</v>
      </c>
      <c r="S72">
        <f t="shared" si="28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29"/>
        <v>-13.680380412338735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-1.68489468045043E-6</v>
      </c>
      <c r="AI72">
        <f t="shared" si="33"/>
        <v>-1.6849522031737264E-6</v>
      </c>
      <c r="AJ72">
        <f t="shared" si="34"/>
        <v>-1.6416456468322007</v>
      </c>
      <c r="AK72">
        <f t="shared" ref="AK72:AK79" si="49">G72*SUM(AB72:AB72, AE72:AF72)</f>
        <v>-1.0725418241419655</v>
      </c>
      <c r="AL72">
        <f t="shared" si="35"/>
        <v>-2.7141891559263693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-6.7690729562258642E-10</v>
      </c>
      <c r="AR72">
        <f t="shared" si="36"/>
        <v>-6.7693040540595461E-10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-1.0904268751416014E-3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500000</v>
      </c>
      <c r="S73">
        <f t="shared" si="28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29"/>
        <v>-12.214625368742825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-4.3425473266375124E-7</v>
      </c>
      <c r="AI73">
        <f t="shared" si="33"/>
        <v>-4.3426825468654821E-7</v>
      </c>
      <c r="AJ73">
        <f t="shared" si="34"/>
        <v>-1.4657550435959106</v>
      </c>
      <c r="AK73">
        <f t="shared" si="49"/>
        <v>-0.95762662886371153</v>
      </c>
      <c r="AL73">
        <f t="shared" si="35"/>
        <v>-2.4233821067278769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-1.5576969635666428E-10</v>
      </c>
      <c r="AR73">
        <f t="shared" si="36"/>
        <v>-1.5577454678482726E-10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-8.6928124560813839E-4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500000</v>
      </c>
      <c r="S74">
        <f t="shared" si="28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29"/>
        <v>-10.905915507940723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-1.0434461079801671E-7</v>
      </c>
      <c r="AI74">
        <f t="shared" si="33"/>
        <v>-1.0434756313950592E-7</v>
      </c>
      <c r="AJ74">
        <f t="shared" si="34"/>
        <v>-1.3087098608021019</v>
      </c>
      <c r="AK74">
        <f t="shared" si="49"/>
        <v>-0.85502377581199784</v>
      </c>
      <c r="AL74">
        <f t="shared" si="35"/>
        <v>-2.1637337409616628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-3.341876634900726E-11</v>
      </c>
      <c r="AR74">
        <f t="shared" si="36"/>
        <v>-3.3419711904409265E-11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-6.9298559626268302E-4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500000</v>
      </c>
      <c r="S75">
        <f t="shared" si="28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29"/>
        <v>-9.7374245606903269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-2.3273783847376112E-8</v>
      </c>
      <c r="AI75">
        <f t="shared" si="33"/>
        <v>-2.3274379287065695E-8</v>
      </c>
      <c r="AJ75">
        <f t="shared" si="34"/>
        <v>-1.1684909472503957</v>
      </c>
      <c r="AK75">
        <f t="shared" si="49"/>
        <v>-0.76341408555585066</v>
      </c>
      <c r="AL75">
        <f t="shared" si="35"/>
        <v>-1.9319050560806257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-6.6553264715176913E-12</v>
      </c>
      <c r="AR75">
        <f t="shared" si="36"/>
        <v>-6.6554967423062431E-12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-5.5244385461807098E-4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500000</v>
      </c>
      <c r="S76">
        <f t="shared" si="28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29"/>
        <v>-8.6941290720507176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-4.7930956855115016E-9</v>
      </c>
      <c r="AI76">
        <f t="shared" si="33"/>
        <v>-4.7932058612356362E-9</v>
      </c>
      <c r="AJ76">
        <f t="shared" si="34"/>
        <v>-1.0432954886396093</v>
      </c>
      <c r="AK76">
        <f t="shared" si="49"/>
        <v>-0.68161971924832299</v>
      </c>
      <c r="AL76">
        <f t="shared" si="35"/>
        <v>-1.7249152126811382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-1.2237718077640168E-12</v>
      </c>
      <c r="AR76">
        <f t="shared" si="36"/>
        <v>-1.2237999377981205E-12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-4.4040485451672808E-4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500000</v>
      </c>
      <c r="S77">
        <f t="shared" si="28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29"/>
        <v>-7.762615242903494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-9.052250751018806E-10</v>
      </c>
      <c r="AI77">
        <f t="shared" si="33"/>
        <v>-9.0524362656126348E-10</v>
      </c>
      <c r="AJ77">
        <f t="shared" si="34"/>
        <v>-0.93151382914722358</v>
      </c>
      <c r="AK77">
        <f t="shared" si="49"/>
        <v>-0.60858903504355033</v>
      </c>
      <c r="AL77">
        <f t="shared" si="35"/>
        <v>-1.5401028650960176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-2.0635875450482312E-13</v>
      </c>
      <c r="AR77">
        <f t="shared" si="36"/>
        <v>-2.0636298357023215E-13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-3.5108805289640779E-4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500000</v>
      </c>
      <c r="S78">
        <f t="shared" si="28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29"/>
        <v>-6.9309064668782989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-1.555115526886761E-10</v>
      </c>
      <c r="AI78">
        <f t="shared" si="33"/>
        <v>-1.5551436747819633E-10</v>
      </c>
      <c r="AJ78">
        <f t="shared" si="34"/>
        <v>-0.83170877602519511</v>
      </c>
      <c r="AK78">
        <f t="shared" si="49"/>
        <v>-0.54338306700324468</v>
      </c>
      <c r="AL78">
        <f t="shared" si="35"/>
        <v>-1.3750918431839541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-3.1652714263528212E-14</v>
      </c>
      <c r="AR78">
        <f t="shared" si="36"/>
        <v>-3.1653287183847345E-14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-2.7988524611766304E-4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500000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-2.8147895202297081E-11</v>
      </c>
      <c r="AI79">
        <f t="shared" si="33"/>
        <v>-2.8147895202297081E-11</v>
      </c>
      <c r="AJ79">
        <f t="shared" si="34"/>
        <v>-6.9309064668782989</v>
      </c>
      <c r="AK79">
        <f t="shared" si="49"/>
        <v>-0.48516345268148098</v>
      </c>
      <c r="AL79">
        <f t="shared" si="35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61472.488861310259</v>
      </c>
      <c r="AO81" s="8">
        <f t="shared" si="50"/>
        <v>-6147.2488861310267</v>
      </c>
      <c r="AP81" s="8">
        <f t="shared" si="50"/>
        <v>-2827.2539048565504</v>
      </c>
      <c r="AQ81" s="8">
        <f t="shared" si="50"/>
        <v>-34051.930498932634</v>
      </c>
      <c r="AR81" s="8">
        <f t="shared" si="50"/>
        <v>18446.05557139005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15029.903530287902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4C8D-475F-45F3-A6A4-394DBCED19BB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146998.99991350173</v>
      </c>
      <c r="K3">
        <v>1</v>
      </c>
      <c r="L3" s="2">
        <v>0</v>
      </c>
      <c r="O3">
        <f>$C$3</f>
        <v>146998.99991350173</v>
      </c>
      <c r="P3" s="2">
        <f>O3*C5</f>
        <v>14699.899991350174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146998.99991350173</v>
      </c>
      <c r="AF3">
        <f t="shared" ref="AF3:AG34" si="4">-$Z3*P3</f>
        <v>-14699.899991350174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129779.19171815156</v>
      </c>
      <c r="AJ3">
        <f t="shared" ref="AJ3:AJ66" si="7">AB3-AC3</f>
        <v>0</v>
      </c>
      <c r="AL3">
        <f t="shared" ref="AL3:AL66" si="8">SUM(AI3:AK3)</f>
        <v>129779.19171815156</v>
      </c>
      <c r="AN3">
        <f t="shared" ref="AN3:AU34" si="9">AE3*$K3</f>
        <v>146998.99991350173</v>
      </c>
      <c r="AO3">
        <f t="shared" si="9"/>
        <v>-14699.899991350174</v>
      </c>
      <c r="AP3">
        <f t="shared" si="9"/>
        <v>-2519.9082039999998</v>
      </c>
      <c r="AQ3">
        <f t="shared" si="9"/>
        <v>0</v>
      </c>
      <c r="AR3">
        <f t="shared" si="9"/>
        <v>129779.19171815156</v>
      </c>
      <c r="AS3">
        <f t="shared" si="9"/>
        <v>0</v>
      </c>
      <c r="AT3">
        <f t="shared" si="9"/>
        <v>0</v>
      </c>
      <c r="AU3">
        <f t="shared" si="9"/>
        <v>129779.19171815156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-3314.9928738103335</v>
      </c>
      <c r="AK5">
        <f>G5*SUM(AB5, AE5:AF5)</f>
        <v>629.87043130673067</v>
      </c>
      <c r="AL5">
        <f t="shared" si="8"/>
        <v>-8762.5373644304946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-4806.7092840262103</v>
      </c>
      <c r="AR5">
        <f t="shared" si="9"/>
        <v>-4844.877967097329</v>
      </c>
      <c r="AS5">
        <f t="shared" si="9"/>
        <v>-2642.69202312686</v>
      </c>
      <c r="AT5">
        <f t="shared" si="9"/>
        <v>502.12885148814621</v>
      </c>
      <c r="AU5">
        <f t="shared" si="9"/>
        <v>-6985.4411387360442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-2366.5600229472766</v>
      </c>
      <c r="AK6">
        <f>G6*SUM(AB6, AE6:AF6)</f>
        <v>861.91993247345408</v>
      </c>
      <c r="AL6">
        <f t="shared" si="8"/>
        <v>-8315.8839153565496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-4814.8519132835572</v>
      </c>
      <c r="AR6">
        <f t="shared" si="9"/>
        <v>-4848.1088175925934</v>
      </c>
      <c r="AS6">
        <f t="shared" si="9"/>
        <v>-1684.470679598724</v>
      </c>
      <c r="AT6">
        <f t="shared" si="9"/>
        <v>613.49758313127359</v>
      </c>
      <c r="AU6">
        <f t="shared" si="9"/>
        <v>-5919.0819140600433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-1589.8528250856561</v>
      </c>
      <c r="AK7">
        <f>G7*SUM(AB7, AE7:AF7)</f>
        <v>1027.5791340797634</v>
      </c>
      <c r="AL7">
        <f t="shared" si="8"/>
        <v>-8117.2801018273885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-4772.4236709925344</v>
      </c>
      <c r="AR7">
        <f t="shared" si="9"/>
        <v>-4801.3431565414585</v>
      </c>
      <c r="AS7">
        <f t="shared" si="9"/>
        <v>-1010.3802123449284</v>
      </c>
      <c r="AT7">
        <f t="shared" si="9"/>
        <v>653.04511669927172</v>
      </c>
      <c r="AU7">
        <f t="shared" si="9"/>
        <v>-5158.6782521871146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-8139.3717538136407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-4702.809018848523</v>
      </c>
      <c r="AR8">
        <f t="shared" si="9"/>
        <v>-4727.9014974943475</v>
      </c>
      <c r="AS8">
        <f t="shared" si="9"/>
        <v>-536.82138462138676</v>
      </c>
      <c r="AT8">
        <f t="shared" si="9"/>
        <v>646.22476032447923</v>
      </c>
      <c r="AU8">
        <f t="shared" si="9"/>
        <v>-4618.4981217912555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-402.98238610135013</v>
      </c>
      <c r="AK9">
        <f t="shared" si="22"/>
        <v>1205.0932210143581</v>
      </c>
      <c r="AL9">
        <f t="shared" si="8"/>
        <v>-8427.5947833993851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-4654.3415808973095</v>
      </c>
      <c r="AR9">
        <f t="shared" si="9"/>
        <v>-4676.0561055422249</v>
      </c>
      <c r="AS9">
        <f t="shared" si="9"/>
        <v>-204.16341808523899</v>
      </c>
      <c r="AT9">
        <f t="shared" si="9"/>
        <v>610.53772968569308</v>
      </c>
      <c r="AU9">
        <f t="shared" si="9"/>
        <v>-4269.6817939417706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95.599255049157364</v>
      </c>
      <c r="AK10">
        <f t="shared" si="22"/>
        <v>1233.3019880414524</v>
      </c>
      <c r="AL10">
        <f t="shared" si="8"/>
        <v>-8787.4120844684894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-4557.3680438792744</v>
      </c>
      <c r="AR10">
        <f t="shared" si="9"/>
        <v>-4576.1063958235172</v>
      </c>
      <c r="AS10">
        <f t="shared" si="9"/>
        <v>43.244248008277893</v>
      </c>
      <c r="AT10">
        <f t="shared" si="9"/>
        <v>557.88318656398189</v>
      </c>
      <c r="AU10">
        <f t="shared" si="9"/>
        <v>-3974.9789612512573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41064.050900436087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487.06239580055262</v>
      </c>
      <c r="AK11">
        <f t="shared" si="22"/>
        <v>1226.6100401880115</v>
      </c>
      <c r="AL11">
        <f t="shared" si="8"/>
        <v>-9190.434505252837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-4387.8613311289355</v>
      </c>
      <c r="AR11">
        <f t="shared" si="9"/>
        <v>-4403.9859096608234</v>
      </c>
      <c r="AS11">
        <f t="shared" si="9"/>
        <v>196.71633264329236</v>
      </c>
      <c r="AT11">
        <f t="shared" si="9"/>
        <v>495.40722250303787</v>
      </c>
      <c r="AU11">
        <f t="shared" si="9"/>
        <v>-3711.8623545144928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753.65985963008461</v>
      </c>
      <c r="AK12">
        <f t="shared" si="22"/>
        <v>1192.5156724819728</v>
      </c>
      <c r="AL12">
        <f t="shared" si="8"/>
        <v>-9757.8202220235107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-4206.7459002065707</v>
      </c>
      <c r="AR12">
        <f t="shared" si="9"/>
        <v>-4220.5782012831296</v>
      </c>
      <c r="AS12">
        <f t="shared" si="9"/>
        <v>271.77730080881861</v>
      </c>
      <c r="AT12">
        <f t="shared" si="9"/>
        <v>430.03310644464943</v>
      </c>
      <c r="AU12">
        <f t="shared" si="9"/>
        <v>-3518.7677940296612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961.92315779686396</v>
      </c>
      <c r="AK13">
        <f t="shared" si="22"/>
        <v>1139.7594823078668</v>
      </c>
      <c r="AL13">
        <f t="shared" si="8"/>
        <v>-10364.183581501367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-4001.8487130182757</v>
      </c>
      <c r="AR13">
        <f t="shared" si="9"/>
        <v>-4013.6752942771463</v>
      </c>
      <c r="AS13">
        <f t="shared" si="9"/>
        <v>309.71351246739914</v>
      </c>
      <c r="AT13">
        <f t="shared" si="9"/>
        <v>366.97204945360005</v>
      </c>
      <c r="AU13">
        <f t="shared" si="9"/>
        <v>-3336.9897323561472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1104.6855501524897</v>
      </c>
      <c r="AK14">
        <f t="shared" si="22"/>
        <v>1072.4248612620863</v>
      </c>
      <c r="AL14">
        <f t="shared" si="8"/>
        <v>-11061.867753373768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-3795.8155935452246</v>
      </c>
      <c r="AR14">
        <f t="shared" si="9"/>
        <v>-3805.8898650629071</v>
      </c>
      <c r="AS14">
        <f t="shared" si="9"/>
        <v>317.57069821211672</v>
      </c>
      <c r="AT14">
        <f t="shared" si="9"/>
        <v>308.296521054359</v>
      </c>
      <c r="AU14">
        <f t="shared" si="9"/>
        <v>-3180.0226457964313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1209.0627695579169</v>
      </c>
      <c r="AK15">
        <f t="shared" si="22"/>
        <v>995.09687275141209</v>
      </c>
      <c r="AL15">
        <f t="shared" si="8"/>
        <v>-11858.772552055654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-3601.0595976022873</v>
      </c>
      <c r="AR15">
        <f t="shared" si="9"/>
        <v>-3609.6044280733358</v>
      </c>
      <c r="AS15">
        <f t="shared" si="9"/>
        <v>310.33629875308782</v>
      </c>
      <c r="AT15">
        <f t="shared" si="9"/>
        <v>255.41658230313467</v>
      </c>
      <c r="AU15">
        <f t="shared" si="9"/>
        <v>-3043.8515470171133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1291.4588618992711</v>
      </c>
      <c r="AK16">
        <f t="shared" si="22"/>
        <v>910.46247888235791</v>
      </c>
      <c r="AL16">
        <f t="shared" si="8"/>
        <v>-12612.433865344017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-3387.8536222300536</v>
      </c>
      <c r="AR16">
        <f t="shared" si="9"/>
        <v>-3395.0678566592037</v>
      </c>
      <c r="AS16">
        <f t="shared" si="9"/>
        <v>295.96903876173371</v>
      </c>
      <c r="AT16">
        <f t="shared" si="9"/>
        <v>208.6545012414451</v>
      </c>
      <c r="AU16">
        <f t="shared" si="9"/>
        <v>-2890.444316656025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1325.7101082095578</v>
      </c>
      <c r="AK17">
        <f t="shared" si="22"/>
        <v>820.06035854940899</v>
      </c>
      <c r="AL17">
        <f t="shared" si="8"/>
        <v>-13323.986777387236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-3159.3578963674345</v>
      </c>
      <c r="AR17">
        <f t="shared" si="9"/>
        <v>-3165.4188285107075</v>
      </c>
      <c r="AS17">
        <f t="shared" si="9"/>
        <v>271.26655392484849</v>
      </c>
      <c r="AT17">
        <f t="shared" si="9"/>
        <v>167.80059690011049</v>
      </c>
      <c r="AU17">
        <f t="shared" si="9"/>
        <v>-2726.3516776857487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1318.1583302777017</v>
      </c>
      <c r="AK18">
        <f t="shared" si="22"/>
        <v>727.26065097473986</v>
      </c>
      <c r="AL18">
        <f t="shared" si="8"/>
        <v>-14059.690381144028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-2937.2795646264217</v>
      </c>
      <c r="AR18">
        <f t="shared" si="9"/>
        <v>-2942.3432677608876</v>
      </c>
      <c r="AS18">
        <f t="shared" si="9"/>
        <v>240.82259869599571</v>
      </c>
      <c r="AT18">
        <f t="shared" si="9"/>
        <v>132.86780189765273</v>
      </c>
      <c r="AU18">
        <f t="shared" si="9"/>
        <v>-2568.652867167239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1293.3513806177343</v>
      </c>
      <c r="AK19">
        <f t="shared" si="22"/>
        <v>634.98956785530083</v>
      </c>
      <c r="AL19">
        <f t="shared" si="8"/>
        <v>-14775.769375794634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-2720.5983436605206</v>
      </c>
      <c r="AR19">
        <f t="shared" si="9"/>
        <v>-2724.8022357039417</v>
      </c>
      <c r="AS19">
        <f t="shared" si="9"/>
        <v>210.97362655334862</v>
      </c>
      <c r="AT19">
        <f t="shared" si="9"/>
        <v>103.58055356154736</v>
      </c>
      <c r="AU19">
        <f t="shared" si="9"/>
        <v>-2410.2480555890461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1252.8053222241888</v>
      </c>
      <c r="AK20">
        <f t="shared" si="22"/>
        <v>544.45497121205938</v>
      </c>
      <c r="AL20">
        <f t="shared" si="8"/>
        <v>-15473.801819556789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-2511.9677151132241</v>
      </c>
      <c r="AR20">
        <f t="shared" si="9"/>
        <v>-2515.4324586300936</v>
      </c>
      <c r="AS20">
        <f t="shared" si="9"/>
        <v>182.4640054705435</v>
      </c>
      <c r="AT20">
        <f t="shared" si="9"/>
        <v>79.296785448940128</v>
      </c>
      <c r="AU20">
        <f t="shared" si="9"/>
        <v>-2253.6716677106101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1201.4382316879346</v>
      </c>
      <c r="AK21">
        <f t="shared" si="22"/>
        <v>456.75859865636613</v>
      </c>
      <c r="AL21">
        <f t="shared" si="8"/>
        <v>-16136.641514515772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-2311.2020189823775</v>
      </c>
      <c r="AR21">
        <f t="shared" si="9"/>
        <v>-2314.0334845677121</v>
      </c>
      <c r="AS21">
        <f t="shared" si="9"/>
        <v>156.23453519985114</v>
      </c>
      <c r="AT21">
        <f t="shared" si="9"/>
        <v>59.396700951787565</v>
      </c>
      <c r="AU21">
        <f t="shared" si="9"/>
        <v>-2098.4022484160737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1141.0864087812315</v>
      </c>
      <c r="AK22">
        <f t="shared" si="22"/>
        <v>372.65792243821073</v>
      </c>
      <c r="AL22">
        <f t="shared" si="8"/>
        <v>-16728.332442461095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-2115.7374983986897</v>
      </c>
      <c r="AR22">
        <f t="shared" si="9"/>
        <v>-2118.0287379787437</v>
      </c>
      <c r="AS22">
        <f t="shared" si="9"/>
        <v>132.48786507699705</v>
      </c>
      <c r="AT22">
        <f t="shared" si="9"/>
        <v>43.268110256962487</v>
      </c>
      <c r="AU22">
        <f t="shared" si="9"/>
        <v>-1942.2727626447841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1070.9914178619424</v>
      </c>
      <c r="AK23">
        <f t="shared" si="22"/>
        <v>292.78187382352451</v>
      </c>
      <c r="AL23">
        <f t="shared" si="8"/>
        <v>-17279.687994950815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-1930.8751168755207</v>
      </c>
      <c r="AR23">
        <f t="shared" si="9"/>
        <v>-1932.7073214926309</v>
      </c>
      <c r="AS23">
        <f t="shared" si="9"/>
        <v>111.02621571892729</v>
      </c>
      <c r="AT23">
        <f t="shared" si="9"/>
        <v>30.351749733547045</v>
      </c>
      <c r="AU23">
        <f t="shared" si="9"/>
        <v>-1791.3293560401564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998.06611639628181</v>
      </c>
      <c r="AK24">
        <f t="shared" si="22"/>
        <v>217.81247457318852</v>
      </c>
      <c r="AL24">
        <f t="shared" si="8"/>
        <v>-17661.261602759849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-1745.8158095163242</v>
      </c>
      <c r="AR24">
        <f t="shared" si="9"/>
        <v>-1747.2607659451398</v>
      </c>
      <c r="AS24">
        <f t="shared" si="9"/>
        <v>92.380612163793103</v>
      </c>
      <c r="AT24">
        <f t="shared" si="9"/>
        <v>20.160638065376904</v>
      </c>
      <c r="AU24">
        <f t="shared" si="9"/>
        <v>-1634.7195157159697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912.95063051700799</v>
      </c>
      <c r="AK25">
        <f t="shared" si="22"/>
        <v>147.9478464254488</v>
      </c>
      <c r="AL25">
        <f t="shared" si="8"/>
        <v>-17824.073383002782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-1559.5802036135387</v>
      </c>
      <c r="AR25">
        <f t="shared" si="9"/>
        <v>-1560.7014838650769</v>
      </c>
      <c r="AS25">
        <f t="shared" si="9"/>
        <v>75.44853200260917</v>
      </c>
      <c r="AT25">
        <f t="shared" si="9"/>
        <v>12.22678144099231</v>
      </c>
      <c r="AU25">
        <f t="shared" si="9"/>
        <v>-1473.0261704214754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815.95057950700084</v>
      </c>
      <c r="AK26">
        <f t="shared" si="22"/>
        <v>84.041302289258226</v>
      </c>
      <c r="AL26">
        <f t="shared" si="8"/>
        <v>-17733.07991475147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-1374.0425496120597</v>
      </c>
      <c r="AR26">
        <f t="shared" si="9"/>
        <v>-1374.8962770080118</v>
      </c>
      <c r="AS26">
        <f t="shared" si="9"/>
        <v>60.207325245993921</v>
      </c>
      <c r="AT26">
        <f t="shared" si="9"/>
        <v>6.2012358935800593</v>
      </c>
      <c r="AU26">
        <f t="shared" si="9"/>
        <v>-1308.487715868438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710.08752808836743</v>
      </c>
      <c r="AK27">
        <f t="shared" si="22"/>
        <v>26.924761723768164</v>
      </c>
      <c r="AL27">
        <f t="shared" si="8"/>
        <v>-17268.992278534253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-1185.6373833865791</v>
      </c>
      <c r="AR27">
        <f t="shared" si="9"/>
        <v>-1186.2734536857336</v>
      </c>
      <c r="AS27">
        <f t="shared" si="9"/>
        <v>46.782059904914952</v>
      </c>
      <c r="AT27">
        <f t="shared" si="9"/>
        <v>1.7738599342504322</v>
      </c>
      <c r="AU27">
        <f t="shared" si="9"/>
        <v>-1137.7175338465684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592.82039988328233</v>
      </c>
      <c r="AK28">
        <f t="shared" si="22"/>
        <v>-22.781365242417561</v>
      </c>
      <c r="AL28">
        <f t="shared" si="8"/>
        <v>-16420.904249686504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-999.0011248275672</v>
      </c>
      <c r="AR28">
        <f t="shared" si="9"/>
        <v>-999.46346542594426</v>
      </c>
      <c r="AS28">
        <f t="shared" si="9"/>
        <v>34.871656112763908</v>
      </c>
      <c r="AT28">
        <f t="shared" si="9"/>
        <v>-1.3400752313335844</v>
      </c>
      <c r="AU28">
        <f t="shared" si="9"/>
        <v>-965.93188454451399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469.70024669962504</v>
      </c>
      <c r="AK29">
        <f t="shared" si="22"/>
        <v>-64.278793234247331</v>
      </c>
      <c r="AL29">
        <f t="shared" si="8"/>
        <v>-15173.467070317611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-817.88894798897707</v>
      </c>
      <c r="AR29">
        <f t="shared" si="9"/>
        <v>-818.21583515881514</v>
      </c>
      <c r="AS29">
        <f t="shared" si="9"/>
        <v>24.669037142215362</v>
      </c>
      <c r="AT29">
        <f t="shared" si="9"/>
        <v>-3.3759742493098734</v>
      </c>
      <c r="AU29">
        <f t="shared" si="9"/>
        <v>-796.92277226590966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345.29887823188437</v>
      </c>
      <c r="AK30">
        <f t="shared" si="22"/>
        <v>-97.157810503221086</v>
      </c>
      <c r="AL30">
        <f t="shared" si="8"/>
        <v>-13608.630703919267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-649.56964546450217</v>
      </c>
      <c r="AR30">
        <f t="shared" si="9"/>
        <v>-649.79363340900909</v>
      </c>
      <c r="AS30">
        <f t="shared" si="9"/>
        <v>16.192300515292917</v>
      </c>
      <c r="AT30">
        <f t="shared" si="9"/>
        <v>-4.5560775439865608</v>
      </c>
      <c r="AU30">
        <f t="shared" si="9"/>
        <v>-638.15741043770265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227.61422603852657</v>
      </c>
      <c r="AK31">
        <f t="shared" si="22"/>
        <v>-121.328731979453</v>
      </c>
      <c r="AL31">
        <f t="shared" si="8"/>
        <v>-11840.52191344558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-500.05609394955707</v>
      </c>
      <c r="AR31">
        <f t="shared" si="9"/>
        <v>-500.20407768396723</v>
      </c>
      <c r="AS31">
        <f t="shared" si="9"/>
        <v>9.5300409657421579</v>
      </c>
      <c r="AT31">
        <f t="shared" si="9"/>
        <v>-5.0799451607652362</v>
      </c>
      <c r="AU31">
        <f t="shared" si="9"/>
        <v>-495.75398187899032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123.31018374779364</v>
      </c>
      <c r="AK32">
        <f t="shared" si="22"/>
        <v>-137.26172780214986</v>
      </c>
      <c r="AL32">
        <f t="shared" si="8"/>
        <v>-9945.5780786693576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-371.18303466579039</v>
      </c>
      <c r="AR32">
        <f t="shared" si="9"/>
        <v>-371.27672341327565</v>
      </c>
      <c r="AS32">
        <f t="shared" si="9"/>
        <v>4.609738477962666</v>
      </c>
      <c r="AT32">
        <f t="shared" si="9"/>
        <v>-5.1312928824707029</v>
      </c>
      <c r="AU32">
        <f t="shared" si="9"/>
        <v>-371.79827781778374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34.80275769993159</v>
      </c>
      <c r="AK33">
        <f t="shared" si="22"/>
        <v>-145.89344066449542</v>
      </c>
      <c r="AL33">
        <f t="shared" si="8"/>
        <v>-8026.2018027282602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-264.1335756533955</v>
      </c>
      <c r="AR33">
        <f t="shared" si="9"/>
        <v>-264.18997645655378</v>
      </c>
      <c r="AS33">
        <f t="shared" si="9"/>
        <v>1.1616437973194966</v>
      </c>
      <c r="AT33">
        <f t="shared" si="9"/>
        <v>-4.8696201570786508</v>
      </c>
      <c r="AU33">
        <f t="shared" si="9"/>
        <v>-267.89795281631297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-36.205957351837242</v>
      </c>
      <c r="AK34">
        <f t="shared" si="22"/>
        <v>-148.32963370349063</v>
      </c>
      <c r="AL34">
        <f t="shared" si="8"/>
        <v>-6156.9717172384644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-177.95679711031622</v>
      </c>
      <c r="AR34">
        <f t="shared" si="9"/>
        <v>-177.98885571196826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-183.48833331141483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-90.203500215783606</v>
      </c>
      <c r="AK35">
        <f t="shared" si="22"/>
        <v>-145.79521668886201</v>
      </c>
      <c r="AL35">
        <f t="shared" si="8"/>
        <v>-4461.0244711583791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-112.40524677360622</v>
      </c>
      <c r="AR35">
        <f t="shared" si="26"/>
        <v>-112.42234376288916</v>
      </c>
      <c r="AS35">
        <f t="shared" si="26"/>
        <v>-2.4001957620411845</v>
      </c>
      <c r="AT35">
        <f t="shared" si="26"/>
        <v>-3.8794177652238333</v>
      </c>
      <c r="AU35">
        <f t="shared" si="23"/>
        <v>-118.70195729015417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-127.02359012469788</v>
      </c>
      <c r="AK36">
        <f t="shared" si="22"/>
        <v>-139.48097167375715</v>
      </c>
      <c r="AL36">
        <f t="shared" si="8"/>
        <v>-2834.9487482121931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-61.011435612807389</v>
      </c>
      <c r="AR36">
        <f t="shared" si="26"/>
        <v>-61.020446986558703</v>
      </c>
      <c r="AS36">
        <f t="shared" si="26"/>
        <v>-3.0177943084171472</v>
      </c>
      <c r="AT36">
        <f t="shared" si="26"/>
        <v>-3.3137536266794192</v>
      </c>
      <c r="AU36">
        <f t="shared" si="23"/>
        <v>-67.351994921655276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-152.76431161782102</v>
      </c>
      <c r="AK37">
        <f t="shared" si="22"/>
        <v>-130.5893203650283</v>
      </c>
      <c r="AL37">
        <f t="shared" si="8"/>
        <v>-1828.1522723003632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-32.764003092815877</v>
      </c>
      <c r="AR37">
        <f t="shared" si="26"/>
        <v>-32.768692103233207</v>
      </c>
      <c r="AS37">
        <f t="shared" si="26"/>
        <v>-3.2404784423799411</v>
      </c>
      <c r="AT37">
        <f t="shared" si="26"/>
        <v>-2.7700964509734098</v>
      </c>
      <c r="AU37">
        <f t="shared" si="23"/>
        <v>-38.779266996586557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-158.10719979167379</v>
      </c>
      <c r="AK38">
        <f t="shared" si="22"/>
        <v>-119.89581855178083</v>
      </c>
      <c r="AL38">
        <f t="shared" si="8"/>
        <v>-1196.646570446803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-17.396272356572805</v>
      </c>
      <c r="AR38">
        <f t="shared" si="26"/>
        <v>-17.398677479616751</v>
      </c>
      <c r="AS38">
        <f t="shared" si="26"/>
        <v>-2.9944761165331588</v>
      </c>
      <c r="AT38">
        <f t="shared" si="26"/>
        <v>-2.2707705000060838</v>
      </c>
      <c r="AU38">
        <f t="shared" si="23"/>
        <v>-22.663924096155995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-153.02444450457824</v>
      </c>
      <c r="AK39">
        <f t="shared" si="22"/>
        <v>-108.82831456636367</v>
      </c>
      <c r="AL39">
        <f t="shared" si="8"/>
        <v>-801.25745320772739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-9.1202785719607711</v>
      </c>
      <c r="AR39">
        <f t="shared" si="26"/>
        <v>-9.1214925010799224</v>
      </c>
      <c r="AS39">
        <f t="shared" si="26"/>
        <v>-2.5876884984550634</v>
      </c>
      <c r="AT39">
        <f t="shared" si="26"/>
        <v>-1.8403189034363951</v>
      </c>
      <c r="AU39">
        <f t="shared" si="23"/>
        <v>-13.549499902971382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-143.04107576835304</v>
      </c>
      <c r="AK40">
        <f t="shared" si="22"/>
        <v>-98.11660345104319</v>
      </c>
      <c r="AL40">
        <f t="shared" si="8"/>
        <v>-552.62793351571565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-4.7021238671895906</v>
      </c>
      <c r="AR40">
        <f t="shared" si="26"/>
        <v>-4.702726681434978</v>
      </c>
      <c r="AS40">
        <f t="shared" si="26"/>
        <v>-2.1597024893331684</v>
      </c>
      <c r="AT40">
        <f t="shared" si="26"/>
        <v>-1.4814113469147683</v>
      </c>
      <c r="AU40">
        <f t="shared" si="23"/>
        <v>-8.3438405176829136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-131.15622822237606</v>
      </c>
      <c r="AK41">
        <f t="shared" si="22"/>
        <v>-88.103728147258479</v>
      </c>
      <c r="AL41">
        <f t="shared" si="8"/>
        <v>-396.42382949501336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-2.3880137990498191</v>
      </c>
      <c r="AR41">
        <f t="shared" si="26"/>
        <v>-2.3883078424046764</v>
      </c>
      <c r="AS41">
        <f t="shared" si="26"/>
        <v>-1.7680887356873116</v>
      </c>
      <c r="AT41">
        <f t="shared" si="26"/>
        <v>-1.1877072970191487</v>
      </c>
      <c r="AU41">
        <f t="shared" si="23"/>
        <v>-5.3441038751111369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-118.91408628091961</v>
      </c>
      <c r="AK42">
        <f t="shared" si="22"/>
        <v>-78.922792171692151</v>
      </c>
      <c r="AL42">
        <f t="shared" si="8"/>
        <v>-296.87629860699678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-1.1919387403009707</v>
      </c>
      <c r="AR42">
        <f t="shared" si="26"/>
        <v>-1.1920794597495372</v>
      </c>
      <c r="AS42">
        <f t="shared" si="26"/>
        <v>-1.4312991686481737</v>
      </c>
      <c r="AT42">
        <f t="shared" si="26"/>
        <v>-0.94994739778663995</v>
      </c>
      <c r="AU42">
        <f t="shared" si="23"/>
        <v>-3.5733260261843505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-107.11350775967185</v>
      </c>
      <c r="AK43">
        <f t="shared" si="22"/>
        <v>-70.598806132027775</v>
      </c>
      <c r="AL43">
        <f t="shared" si="8"/>
        <v>-232.04385094263904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-0.58382406008517296</v>
      </c>
      <c r="AR43">
        <f t="shared" si="26"/>
        <v>-0.58389006362030826</v>
      </c>
      <c r="AS43">
        <f t="shared" si="26"/>
        <v>-1.1511272504908419</v>
      </c>
      <c r="AT43">
        <f t="shared" si="26"/>
        <v>-0.75871112141184616</v>
      </c>
      <c r="AU43">
        <f t="shared" si="23"/>
        <v>-2.4937284355229963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-96.11746745774758</v>
      </c>
      <c r="AK44">
        <f t="shared" si="22"/>
        <v>-63.10086058885075</v>
      </c>
      <c r="AL44">
        <f t="shared" si="8"/>
        <v>-188.46307640507717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-0.28058347352662072</v>
      </c>
      <c r="AR44">
        <f t="shared" si="26"/>
        <v>-0.2806137575897894</v>
      </c>
      <c r="AS44">
        <f t="shared" si="26"/>
        <v>-0.9222812719300747</v>
      </c>
      <c r="AT44">
        <f t="shared" si="26"/>
        <v>-0.60547519096204216</v>
      </c>
      <c r="AU44">
        <f t="shared" si="23"/>
        <v>-1.8083702204819061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-86.059855381681245</v>
      </c>
      <c r="AK45">
        <f t="shared" si="22"/>
        <v>-56.372637866808418</v>
      </c>
      <c r="AL45">
        <f t="shared" si="8"/>
        <v>-157.83233385915145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-0.1319211960362533</v>
      </c>
      <c r="AR45">
        <f t="shared" si="26"/>
        <v>-0.13193477286534341</v>
      </c>
      <c r="AS45">
        <f t="shared" si="26"/>
        <v>-0.7372990253383207</v>
      </c>
      <c r="AT45">
        <f t="shared" si="26"/>
        <v>-0.48296026957762223</v>
      </c>
      <c r="AU45">
        <f t="shared" si="23"/>
        <v>-1.3521940677812865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-76.957756353256514</v>
      </c>
      <c r="AK46">
        <f t="shared" si="22"/>
        <v>-50.348447990090733</v>
      </c>
      <c r="AL46">
        <f t="shared" si="8"/>
        <v>-135.23621459393809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-6.0653557099030982E-2</v>
      </c>
      <c r="AR46">
        <f t="shared" si="26"/>
        <v>-6.0659492690463231E-2</v>
      </c>
      <c r="AS46">
        <f t="shared" si="26"/>
        <v>-0.5886774810457539</v>
      </c>
      <c r="AT46">
        <f t="shared" si="26"/>
        <v>-0.38513333732494626</v>
      </c>
      <c r="AU46">
        <f t="shared" si="23"/>
        <v>-1.0344703110611635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-68.769415683340867</v>
      </c>
      <c r="AK47">
        <f t="shared" si="22"/>
        <v>-44.961405045362774</v>
      </c>
      <c r="AL47">
        <f t="shared" si="8"/>
        <v>-117.7161245181226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-2.7216241152852354E-2</v>
      </c>
      <c r="AR47">
        <f t="shared" si="26"/>
        <v>-2.7218766167592359E-2</v>
      </c>
      <c r="AS47">
        <f t="shared" si="26"/>
        <v>-0.46968029135859524</v>
      </c>
      <c r="AT47">
        <f t="shared" si="26"/>
        <v>-0.30707670861762804</v>
      </c>
      <c r="AU47">
        <f t="shared" si="23"/>
        <v>-0.80397576614381561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-61.428202723525715</v>
      </c>
      <c r="AK48">
        <f t="shared" si="22"/>
        <v>-40.147545947528911</v>
      </c>
      <c r="AL48">
        <f t="shared" si="8"/>
        <v>-103.52423495193086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-1.1880868169937919E-2</v>
      </c>
      <c r="AR48">
        <f t="shared" si="26"/>
        <v>-1.1881912015792894E-2</v>
      </c>
      <c r="AS48">
        <f t="shared" si="26"/>
        <v>-0.37459052558532319</v>
      </c>
      <c r="AT48">
        <f t="shared" si="26"/>
        <v>-0.24482061448439851</v>
      </c>
      <c r="AU48">
        <f t="shared" si="23"/>
        <v>-0.63129305208551456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-54.859028921721517</v>
      </c>
      <c r="AK49">
        <f t="shared" si="22"/>
        <v>-35.847571756882111</v>
      </c>
      <c r="AL49">
        <f t="shared" si="8"/>
        <v>-91.632810859134452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-5.0424833188547798E-3</v>
      </c>
      <c r="AR49">
        <f t="shared" si="26"/>
        <v>-5.0429017556982729E-3</v>
      </c>
      <c r="AS49">
        <f t="shared" si="26"/>
        <v>-0.2986888927378224</v>
      </c>
      <c r="AT49">
        <f t="shared" si="26"/>
        <v>-0.19517792651198737</v>
      </c>
      <c r="AU49">
        <f t="shared" si="23"/>
        <v>-0.49890972100550801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-48.986841257655669</v>
      </c>
      <c r="AK50">
        <f t="shared" si="22"/>
        <v>-32.007439732361611</v>
      </c>
      <c r="AL50">
        <f t="shared" si="8"/>
        <v>-81.420982599692294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-2.0741645262130153E-3</v>
      </c>
      <c r="AR50">
        <f t="shared" si="26"/>
        <v>-2.0743269780416963E-3</v>
      </c>
      <c r="AS50">
        <f t="shared" si="26"/>
        <v>-0.238140011862607</v>
      </c>
      <c r="AT50">
        <f t="shared" si="26"/>
        <v>-0.15559795001816057</v>
      </c>
      <c r="AU50">
        <f t="shared" si="23"/>
        <v>-0.39581228885880926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-43.740679175629623</v>
      </c>
      <c r="AK51">
        <f t="shared" si="22"/>
        <v>-28.578360844325712</v>
      </c>
      <c r="AL51">
        <f t="shared" si="8"/>
        <v>-72.509227442574826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-8.2543823946703806E-4</v>
      </c>
      <c r="AR51">
        <f t="shared" si="26"/>
        <v>-8.2549929145594319E-4</v>
      </c>
      <c r="AS51">
        <f t="shared" si="26"/>
        <v>-0.18985429830197817</v>
      </c>
      <c r="AT51">
        <f t="shared" si="26"/>
        <v>-0.12404299034623041</v>
      </c>
      <c r="AU51">
        <f t="shared" si="23"/>
        <v>-0.31472278793966457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-39.055204329756862</v>
      </c>
      <c r="AK52">
        <f t="shared" si="22"/>
        <v>-25.516513302031637</v>
      </c>
      <c r="AL52">
        <f t="shared" si="8"/>
        <v>-64.653773202645283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-3.17976250702868E-4</v>
      </c>
      <c r="AR52">
        <f t="shared" si="26"/>
        <v>-3.1799841867513352E-4</v>
      </c>
      <c r="AS52">
        <f t="shared" si="26"/>
        <v>-0.15135466231262099</v>
      </c>
      <c r="AT52">
        <f t="shared" si="26"/>
        <v>-9.8886776308117791E-2</v>
      </c>
      <c r="AU52">
        <f t="shared" si="23"/>
        <v>-0.25055943703941391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-34.871137173745979</v>
      </c>
      <c r="AK53">
        <f t="shared" si="22"/>
        <v>-22.782648998948655</v>
      </c>
      <c r="AL53">
        <f t="shared" si="8"/>
        <v>-57.687984711826687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-1.1832538643243475E-4</v>
      </c>
      <c r="AR53">
        <f t="shared" si="26"/>
        <v>-1.183331487978476E-4</v>
      </c>
      <c r="AS53">
        <f t="shared" si="26"/>
        <v>-0.12066046002716525</v>
      </c>
      <c r="AT53">
        <f t="shared" si="26"/>
        <v>-7.8832098166280631E-2</v>
      </c>
      <c r="AU53">
        <f t="shared" si="23"/>
        <v>-0.19961089134224372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-31.135109487110583</v>
      </c>
      <c r="AK54">
        <f t="shared" si="22"/>
        <v>-20.341669396786436</v>
      </c>
      <c r="AL54">
        <f t="shared" si="8"/>
        <v>-51.490519436915932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-4.2448102983508586E-5</v>
      </c>
      <c r="AR54">
        <f t="shared" si="26"/>
        <v>-4.2450719549780519E-5</v>
      </c>
      <c r="AS54">
        <f t="shared" si="26"/>
        <v>-9.6190291553009316E-2</v>
      </c>
      <c r="AT54">
        <f t="shared" si="26"/>
        <v>-6.2844523182481293E-2</v>
      </c>
      <c r="AU54">
        <f t="shared" si="23"/>
        <v>-0.15907726545504039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-27.799268098769375</v>
      </c>
      <c r="AK55">
        <f t="shared" si="22"/>
        <v>-18.162211732688696</v>
      </c>
      <c r="AL55">
        <f t="shared" si="8"/>
        <v>-45.966791925998393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-1.4652222111186802E-5</v>
      </c>
      <c r="AR55">
        <f t="shared" si="26"/>
        <v>-1.4653069746662484E-5</v>
      </c>
      <c r="AS55">
        <f t="shared" si="26"/>
        <v>-7.6682485837821279E-2</v>
      </c>
      <c r="AT55">
        <f t="shared" si="26"/>
        <v>-5.0099288190866648E-2</v>
      </c>
      <c r="AU55">
        <f t="shared" si="23"/>
        <v>-0.12679642709843458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-24.820798336056754</v>
      </c>
      <c r="AK56">
        <f t="shared" si="22"/>
        <v>-16.216262965774838</v>
      </c>
      <c r="AL56">
        <f t="shared" si="8"/>
        <v>-41.039034092731811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-4.8585011544365844E-6</v>
      </c>
      <c r="AR56">
        <f t="shared" si="26"/>
        <v>-4.8587645535362545E-6</v>
      </c>
      <c r="AS56">
        <f t="shared" si="26"/>
        <v>-6.1130865482221436E-2</v>
      </c>
      <c r="AT56">
        <f t="shared" si="26"/>
        <v>-3.9938851948409959E-2</v>
      </c>
      <c r="AU56">
        <f t="shared" si="23"/>
        <v>-0.10107457619518494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-22.161435309604997</v>
      </c>
      <c r="AK57">
        <f t="shared" si="22"/>
        <v>-14.478807082250867</v>
      </c>
      <c r="AL57">
        <f t="shared" si="8"/>
        <v>-36.64094491905847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-1.5447844719805687E-6</v>
      </c>
      <c r="AR57">
        <f t="shared" si="26"/>
        <v>-1.5448628195232579E-6</v>
      </c>
      <c r="AS57">
        <f t="shared" si="26"/>
        <v>-4.8733169776110571E-2</v>
      </c>
      <c r="AT57">
        <f t="shared" si="26"/>
        <v>-3.183901014701291E-2</v>
      </c>
      <c r="AU57">
        <f t="shared" si="23"/>
        <v>-8.0573724785942991E-2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-19.786998605310316</v>
      </c>
      <c r="AK58">
        <f t="shared" si="22"/>
        <v>-12.927506610578517</v>
      </c>
      <c r="AL58">
        <f t="shared" si="8"/>
        <v>-32.714744570211479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-4.6992597977883896E-7</v>
      </c>
      <c r="AR58">
        <f t="shared" si="26"/>
        <v>-4.6994824081234538E-7</v>
      </c>
      <c r="AS58">
        <f t="shared" si="26"/>
        <v>-3.8849790063265575E-2</v>
      </c>
      <c r="AT58">
        <f t="shared" si="26"/>
        <v>-2.5381864520254607E-2</v>
      </c>
      <c r="AU58">
        <f t="shared" si="23"/>
        <v>-6.4232124531760998E-2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-17.666963949801499</v>
      </c>
      <c r="AK59">
        <f t="shared" si="22"/>
        <v>-11.542416708206794</v>
      </c>
      <c r="AL59">
        <f t="shared" si="8"/>
        <v>-29.209458510483909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-1.3647212971876172E-7</v>
      </c>
      <c r="AR59">
        <f t="shared" si="26"/>
        <v>-1.3647815966933569E-7</v>
      </c>
      <c r="AS59">
        <f t="shared" si="26"/>
        <v>-3.0970816376693432E-2</v>
      </c>
      <c r="AT59">
        <f t="shared" si="26"/>
        <v>-2.0234267156987513E-2</v>
      </c>
      <c r="AU59">
        <f t="shared" si="23"/>
        <v>-5.1205220011840615E-2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-15.774075238284524</v>
      </c>
      <c r="AK60">
        <f t="shared" si="22"/>
        <v>-10.30572923172069</v>
      </c>
      <c r="AL60">
        <f t="shared" si="8"/>
        <v>-26.079828681757384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-3.7894944258697843E-8</v>
      </c>
      <c r="AR60">
        <f t="shared" si="26"/>
        <v>-3.7896484809868622E-8</v>
      </c>
      <c r="AS60">
        <f t="shared" si="26"/>
        <v>-2.468974564137515E-2</v>
      </c>
      <c r="AT60">
        <f t="shared" si="26"/>
        <v>-1.6130633938052655E-2</v>
      </c>
      <c r="AU60">
        <f t="shared" si="23"/>
        <v>-4.0820417475912613E-2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-14.083995832423554</v>
      </c>
      <c r="AK61">
        <f t="shared" si="22"/>
        <v>-9.2015439650407735</v>
      </c>
      <c r="AL61">
        <f t="shared" si="8"/>
        <v>-23.28554689417436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-9.9173477758788116E-9</v>
      </c>
      <c r="AR61">
        <f t="shared" si="26"/>
        <v>-9.9177177782968198E-9</v>
      </c>
      <c r="AS61">
        <f t="shared" si="26"/>
        <v>-1.9682514180924465E-2</v>
      </c>
      <c r="AT61">
        <f t="shared" si="26"/>
        <v>-1.2859242627818209E-2</v>
      </c>
      <c r="AU61">
        <f t="shared" si="23"/>
        <v>-3.2541766726460454E-2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-12.57499630286695</v>
      </c>
      <c r="AK62">
        <f t="shared" si="22"/>
        <v>-8.2156642567711238</v>
      </c>
      <c r="AL62">
        <f t="shared" si="8"/>
        <v>-20.790662513711105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-2.4381623869847896E-9</v>
      </c>
      <c r="AR62">
        <f t="shared" si="26"/>
        <v>-2.4382456264548678E-9</v>
      </c>
      <c r="AS62">
        <f t="shared" si="26"/>
        <v>-1.5690779829687616E-2</v>
      </c>
      <c r="AT62">
        <f t="shared" si="26"/>
        <v>-1.0251309495672763E-2</v>
      </c>
      <c r="AU62">
        <f t="shared" si="23"/>
        <v>-2.5942091763606002E-2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-11.227675276833565</v>
      </c>
      <c r="AK63">
        <f t="shared" si="22"/>
        <v>-7.3354145155704371</v>
      </c>
      <c r="AL63">
        <f t="shared" si="8"/>
        <v>-18.56309029603365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-5.610691702466383E-10</v>
      </c>
      <c r="AR63">
        <f t="shared" si="26"/>
        <v>-5.6108664107548627E-10</v>
      </c>
      <c r="AS63">
        <f t="shared" si="26"/>
        <v>-1.2508593621376704E-2</v>
      </c>
      <c r="AT63">
        <f t="shared" si="26"/>
        <v>-8.1722811674952052E-3</v>
      </c>
      <c r="AU63">
        <f t="shared" si="23"/>
        <v>-2.068087534995855E-2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-10.024710070217253</v>
      </c>
      <c r="AK64">
        <f t="shared" si="22"/>
        <v>-6.5494772461920876</v>
      </c>
      <c r="AL64">
        <f t="shared" si="8"/>
        <v>-16.574187437423312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-1.2037154815511457E-10</v>
      </c>
      <c r="AR64">
        <f t="shared" si="26"/>
        <v>-1.2037495396508426E-10</v>
      </c>
      <c r="AS64">
        <f t="shared" si="26"/>
        <v>-9.971774253342577E-3</v>
      </c>
      <c r="AT64">
        <f t="shared" si="26"/>
        <v>-6.5148925124989604E-3</v>
      </c>
      <c r="AU64">
        <f t="shared" si="23"/>
        <v>-1.648666688621649E-2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-8.9506339916460007</v>
      </c>
      <c r="AK65">
        <f t="shared" si="22"/>
        <v>-5.8477475412768802</v>
      </c>
      <c r="AL65">
        <f t="shared" si="8"/>
        <v>-14.798381559914649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-2.3971918726380484E-11</v>
      </c>
      <c r="AR65">
        <f t="shared" si="26"/>
        <v>-2.397253202724891E-11</v>
      </c>
      <c r="AS65">
        <f t="shared" si="26"/>
        <v>-7.9494373834236229E-3</v>
      </c>
      <c r="AT65">
        <f t="shared" si="26"/>
        <v>-5.1936324238973028E-3</v>
      </c>
      <c r="AU65">
        <f t="shared" si="23"/>
        <v>-1.314306983129346E-2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-7.9916374926245624</v>
      </c>
      <c r="AK66">
        <f t="shared" si="22"/>
        <v>-5.2212031618616601</v>
      </c>
      <c r="AL66">
        <f t="shared" si="8"/>
        <v>-13.212840660045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-4.4079217512322688E-12</v>
      </c>
      <c r="AR66">
        <f t="shared" si="26"/>
        <v>-4.4080230732176271E-12</v>
      </c>
      <c r="AS66">
        <f t="shared" si="26"/>
        <v>-6.3372428121067229E-3</v>
      </c>
      <c r="AT66">
        <f t="shared" si="26"/>
        <v>-4.1403319705871867E-3</v>
      </c>
      <c r="AU66">
        <f t="shared" si="23"/>
        <v>-1.0477574787101932E-2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500000</v>
      </c>
      <c r="S67">
        <f t="shared" ref="S67:S69" si="28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29">S67*Z67</f>
        <v>-59.461588486967372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-1.0498077661069217E-9</v>
      </c>
      <c r="AI67">
        <f t="shared" ref="AI67:AI69" si="32">SUM(AE67:AH67)</f>
        <v>-1.0498292806083076E-9</v>
      </c>
      <c r="AJ67">
        <f t="shared" ref="AJ67:AJ69" si="33">AB67-AC67</f>
        <v>-7.1353906184317708</v>
      </c>
      <c r="AK67">
        <f t="shared" si="22"/>
        <v>-4.6617885373779409</v>
      </c>
      <c r="AL67">
        <f t="shared" ref="AL67:AL69" si="34">SUM(AI67:AK67)</f>
        <v>-11.797179156859542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-7.4328664606270535E-13</v>
      </c>
      <c r="AR67">
        <f t="shared" si="26"/>
        <v>-7.4330187879587149E-13</v>
      </c>
      <c r="AS67">
        <f t="shared" si="26"/>
        <v>-5.0520111703777149E-3</v>
      </c>
      <c r="AT67">
        <f t="shared" si="26"/>
        <v>-3.3006472979818895E-3</v>
      </c>
      <c r="AU67">
        <f t="shared" si="23"/>
        <v>-8.3526584691029065E-3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500000</v>
      </c>
      <c r="S68">
        <f t="shared" si="28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29"/>
        <v>-53.090704006221507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-1.8034988228043036E-10</v>
      </c>
      <c r="AI68">
        <f t="shared" si="32"/>
        <v>-1.8035314664857432E-10</v>
      </c>
      <c r="AJ68">
        <f t="shared" si="33"/>
        <v>-6.3708844807458647</v>
      </c>
      <c r="AK68">
        <f t="shared" si="22"/>
        <v>-4.1623111940877164</v>
      </c>
      <c r="AL68">
        <f t="shared" si="34"/>
        <v>-10.533195675013935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-1.1401037906133104E-13</v>
      </c>
      <c r="AR68">
        <f t="shared" si="26"/>
        <v>-1.1401244267149137E-13</v>
      </c>
      <c r="AS68">
        <f t="shared" si="26"/>
        <v>-4.0274323743465096E-3</v>
      </c>
      <c r="AT68">
        <f t="shared" si="26"/>
        <v>-2.6312558179066507E-3</v>
      </c>
      <c r="AU68">
        <f t="shared" si="23"/>
        <v>-6.6586881923671737E-3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500000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-3.2643681439789432E-11</v>
      </c>
      <c r="AI69">
        <f t="shared" si="32"/>
        <v>-3.2643681439789432E-11</v>
      </c>
      <c r="AJ69">
        <f t="shared" si="33"/>
        <v>-53.090704006221507</v>
      </c>
      <c r="AK69">
        <f t="shared" si="22"/>
        <v>-3.7163492804355061</v>
      </c>
      <c r="AL69">
        <f t="shared" si="34"/>
        <v>-56.807053286689658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-1.8425090717358755E-14</v>
      </c>
      <c r="AR69">
        <f t="shared" si="26"/>
        <v>-1.8425090717358755E-14</v>
      </c>
      <c r="AS69">
        <f t="shared" si="26"/>
        <v>-2.9966014690081567E-2</v>
      </c>
      <c r="AT69">
        <f t="shared" si="26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146998.99991350173</v>
      </c>
      <c r="AO71" s="8">
        <f t="shared" si="47"/>
        <v>-14699.899991350174</v>
      </c>
      <c r="AP71" s="8">
        <f t="shared" si="47"/>
        <v>-2784.5985660919255</v>
      </c>
      <c r="AQ71" s="8">
        <f t="shared" si="47"/>
        <v>-83982.724174230694</v>
      </c>
      <c r="AR71" s="8">
        <f t="shared" si="47"/>
        <v>45531.777181828984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41064.050900436087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85FE8-612D-40BB-B975-F51202B0097E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23425.60944058578</v>
      </c>
      <c r="K3">
        <v>1</v>
      </c>
      <c r="L3" s="2">
        <v>0</v>
      </c>
      <c r="O3">
        <f>$C$3</f>
        <v>23425.60944058578</v>
      </c>
      <c r="P3">
        <f>O3*C5</f>
        <v>2342.5609440585781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23425.60944058578</v>
      </c>
      <c r="AF3">
        <f t="shared" ref="AF3:AG34" si="4">-$Z3*P3</f>
        <v>-2342.5609440585781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18563.140292527201</v>
      </c>
      <c r="AJ3">
        <f t="shared" ref="AJ3:AJ66" si="7">AB3-AC3</f>
        <v>0</v>
      </c>
      <c r="AL3">
        <f t="shared" ref="AL3:AL66" si="8">SUM(AI3:AK3)</f>
        <v>18563.140292527201</v>
      </c>
      <c r="AN3">
        <f t="shared" ref="AN3:AU34" si="9">AE3*$K3</f>
        <v>23425.60944058578</v>
      </c>
      <c r="AO3">
        <f t="shared" si="9"/>
        <v>-2342.5609440585781</v>
      </c>
      <c r="AP3">
        <f t="shared" si="9"/>
        <v>-2519.9082039999998</v>
      </c>
      <c r="AQ3">
        <f t="shared" si="9"/>
        <v>0</v>
      </c>
      <c r="AR3">
        <f t="shared" si="9"/>
        <v>18563.140292527201</v>
      </c>
      <c r="AS3">
        <f t="shared" si="9"/>
        <v>0</v>
      </c>
      <c r="AT3">
        <f t="shared" si="9"/>
        <v>0</v>
      </c>
      <c r="AU3">
        <f t="shared" si="9"/>
        <v>18563.140292527201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-278.76973617180556</v>
      </c>
      <c r="AK5">
        <f>G5*SUM(AB5, AE5:AF5)</f>
        <v>140.45731731586957</v>
      </c>
      <c r="AL5">
        <f t="shared" si="8"/>
        <v>-1868.7782831078346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-1340.5841949036214</v>
      </c>
      <c r="AR5">
        <f t="shared" si="9"/>
        <v>-1379.5167922926487</v>
      </c>
      <c r="AS5">
        <f t="shared" si="9"/>
        <v>-222.23352692267662</v>
      </c>
      <c r="AT5">
        <f t="shared" si="9"/>
        <v>111.97171342145214</v>
      </c>
      <c r="AU5">
        <f t="shared" si="9"/>
        <v>-1489.7786057938731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-259.01171111712574</v>
      </c>
      <c r="AK6">
        <f>G6*SUM(AB6, AE6:AF6)</f>
        <v>159.97119884789595</v>
      </c>
      <c r="AL6">
        <f t="shared" si="8"/>
        <v>-1817.6255819684002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-1188.9007166426493</v>
      </c>
      <c r="AR6">
        <f t="shared" si="9"/>
        <v>-1223.2549067989037</v>
      </c>
      <c r="AS6">
        <f t="shared" si="9"/>
        <v>-184.35941992552338</v>
      </c>
      <c r="AT6">
        <f t="shared" si="9"/>
        <v>113.86433955896382</v>
      </c>
      <c r="AU6">
        <f t="shared" si="9"/>
        <v>-1293.7499871654632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-239.30991373302095</v>
      </c>
      <c r="AK7">
        <f>G7*SUM(AB7, AE7:AF7)</f>
        <v>178.10201862609475</v>
      </c>
      <c r="AL7">
        <f t="shared" si="8"/>
        <v>-1768.810100556936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-1054.8981669683872</v>
      </c>
      <c r="AR7">
        <f t="shared" si="9"/>
        <v>-1085.2120722874422</v>
      </c>
      <c r="AS7">
        <f t="shared" si="9"/>
        <v>-152.08577651883539</v>
      </c>
      <c r="AT7">
        <f t="shared" si="9"/>
        <v>113.18705263727719</v>
      </c>
      <c r="AU7">
        <f t="shared" si="9"/>
        <v>-1124.1107961690002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-220.28989586702846</v>
      </c>
      <c r="AK8">
        <f>G8*SUM(AB8, AE8:AF8)</f>
        <v>194.85371258740622</v>
      </c>
      <c r="AL8">
        <f t="shared" si="8"/>
        <v>-1724.2119633592033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-937.18253156495234</v>
      </c>
      <c r="AR8">
        <f t="shared" si="9"/>
        <v>-963.93099946146731</v>
      </c>
      <c r="AS8">
        <f t="shared" si="9"/>
        <v>-124.99840295840562</v>
      </c>
      <c r="AT8">
        <f t="shared" si="9"/>
        <v>110.56522945856757</v>
      </c>
      <c r="AU8">
        <f t="shared" si="9"/>
        <v>-978.36417296130548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-1687.3835998090656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-835.78597145299454</v>
      </c>
      <c r="AR9">
        <f t="shared" si="9"/>
        <v>-859.38791717009144</v>
      </c>
      <c r="AS9">
        <f t="shared" si="9"/>
        <v>-102.02448291602047</v>
      </c>
      <c r="AT9">
        <f t="shared" si="9"/>
        <v>106.53135505862139</v>
      </c>
      <c r="AU9">
        <f t="shared" si="9"/>
        <v>-854.88104502749047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-180.78614496554474</v>
      </c>
      <c r="AK10">
        <f t="shared" si="22"/>
        <v>224.37048201576482</v>
      </c>
      <c r="AL10">
        <f t="shared" si="8"/>
        <v>-1652.9320733523191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-746.59276252923019</v>
      </c>
      <c r="AR10">
        <f t="shared" si="9"/>
        <v>-767.41786705175184</v>
      </c>
      <c r="AS10">
        <f t="shared" si="9"/>
        <v>-81.778470818946047</v>
      </c>
      <c r="AT10">
        <f t="shared" si="9"/>
        <v>101.4938114845918</v>
      </c>
      <c r="AU10">
        <f t="shared" si="9"/>
        <v>-747.70252638610611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-1684.5180349364475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-161.06091284446484</v>
      </c>
      <c r="AK11">
        <f t="shared" si="22"/>
        <v>237.02551216335297</v>
      </c>
      <c r="AL11">
        <f t="shared" si="8"/>
        <v>-1620.5128604898543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-666.8042279827514</v>
      </c>
      <c r="AR11">
        <f t="shared" si="9"/>
        <v>-685.17879266179546</v>
      </c>
      <c r="AS11">
        <f t="shared" si="9"/>
        <v>-65.049801380926311</v>
      </c>
      <c r="AT11">
        <f t="shared" si="9"/>
        <v>95.730628965998235</v>
      </c>
      <c r="AU11">
        <f t="shared" si="9"/>
        <v>-654.49796507672352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-143.60083931519057</v>
      </c>
      <c r="AK12">
        <f t="shared" si="22"/>
        <v>248.2997760624655</v>
      </c>
      <c r="AL12">
        <f t="shared" si="8"/>
        <v>-1596.3914473940131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-597.21830412895179</v>
      </c>
      <c r="AR12">
        <f t="shared" si="9"/>
        <v>-613.43024592111476</v>
      </c>
      <c r="AS12">
        <f t="shared" si="9"/>
        <v>-51.783902252826671</v>
      </c>
      <c r="AT12">
        <f t="shared" si="9"/>
        <v>89.539388448806307</v>
      </c>
      <c r="AU12">
        <f t="shared" si="9"/>
        <v>-575.67475972513512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-126.35764881564182</v>
      </c>
      <c r="AK13">
        <f t="shared" si="22"/>
        <v>258.35183481452884</v>
      </c>
      <c r="AL13">
        <f t="shared" si="8"/>
        <v>-1574.5350593229277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-535.15330356969139</v>
      </c>
      <c r="AR13">
        <f t="shared" si="9"/>
        <v>-549.45674445294264</v>
      </c>
      <c r="AS13">
        <f t="shared" si="9"/>
        <v>-40.683781157162727</v>
      </c>
      <c r="AT13">
        <f t="shared" si="9"/>
        <v>83.182376434378725</v>
      </c>
      <c r="AU13">
        <f t="shared" si="9"/>
        <v>-506.95814917572665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-110.89665441654961</v>
      </c>
      <c r="AK14">
        <f t="shared" si="22"/>
        <v>267.19687023162379</v>
      </c>
      <c r="AL14">
        <f t="shared" si="8"/>
        <v>-1559.2584166650747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-480.56292009807913</v>
      </c>
      <c r="AR14">
        <f t="shared" si="9"/>
        <v>-493.18211201851955</v>
      </c>
      <c r="AS14">
        <f t="shared" si="9"/>
        <v>-31.880138169264626</v>
      </c>
      <c r="AT14">
        <f t="shared" si="9"/>
        <v>76.812715281589377</v>
      </c>
      <c r="AU14">
        <f t="shared" si="9"/>
        <v>-448.24953490619481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-96.267399532490799</v>
      </c>
      <c r="AK15">
        <f t="shared" si="22"/>
        <v>274.95963604078224</v>
      </c>
      <c r="AL15">
        <f t="shared" si="8"/>
        <v>-1556.4707369940343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-434.24036523055076</v>
      </c>
      <c r="AR15">
        <f t="shared" si="9"/>
        <v>-445.37311749910708</v>
      </c>
      <c r="AS15">
        <f t="shared" si="9"/>
        <v>-24.709443722612978</v>
      </c>
      <c r="AT15">
        <f t="shared" si="9"/>
        <v>70.57529013699812</v>
      </c>
      <c r="AU15">
        <f t="shared" si="9"/>
        <v>-399.50727108472194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-80.786705868172248</v>
      </c>
      <c r="AK16">
        <f t="shared" si="22"/>
        <v>281.69835400805658</v>
      </c>
      <c r="AL16">
        <f t="shared" si="8"/>
        <v>-1559.3269035678738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-393.58036573237155</v>
      </c>
      <c r="AR16">
        <f t="shared" si="9"/>
        <v>-403.40124452289803</v>
      </c>
      <c r="AS16">
        <f t="shared" si="9"/>
        <v>-18.514227890593677</v>
      </c>
      <c r="AT16">
        <f t="shared" si="9"/>
        <v>64.557992140697351</v>
      </c>
      <c r="AU16">
        <f t="shared" si="9"/>
        <v>-357.35748027279436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-66.265233462922879</v>
      </c>
      <c r="AK17">
        <f t="shared" si="22"/>
        <v>287.35342341882864</v>
      </c>
      <c r="AL17">
        <f t="shared" si="8"/>
        <v>-1564.0578332115381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-356.61312004906637</v>
      </c>
      <c r="AR17">
        <f t="shared" si="9"/>
        <v>-365.2762447525472</v>
      </c>
      <c r="AS17">
        <f t="shared" si="9"/>
        <v>-13.559179654132359</v>
      </c>
      <c r="AT17">
        <f t="shared" si="9"/>
        <v>58.798203654499012</v>
      </c>
      <c r="AU17">
        <f t="shared" si="9"/>
        <v>-320.03722075218053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-53.96330780387143</v>
      </c>
      <c r="AK18">
        <f t="shared" si="22"/>
        <v>291.99198976123324</v>
      </c>
      <c r="AL18">
        <f t="shared" si="8"/>
        <v>-1573.3674983128499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-323.29389105491663</v>
      </c>
      <c r="AR18">
        <f t="shared" si="9"/>
        <v>-330.93530980361925</v>
      </c>
      <c r="AS18">
        <f t="shared" si="9"/>
        <v>-9.8588945812165001</v>
      </c>
      <c r="AT18">
        <f t="shared" si="9"/>
        <v>53.345844848471678</v>
      </c>
      <c r="AU18">
        <f t="shared" si="9"/>
        <v>-287.44835953636408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-43.292205242348246</v>
      </c>
      <c r="AK19">
        <f t="shared" si="22"/>
        <v>295.76942130750427</v>
      </c>
      <c r="AL19">
        <f t="shared" si="8"/>
        <v>-1592.0971448776215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-294.15027430552738</v>
      </c>
      <c r="AR19">
        <f t="shared" si="9"/>
        <v>-300.89003515004032</v>
      </c>
      <c r="AS19">
        <f t="shared" si="9"/>
        <v>-7.0618964639816015</v>
      </c>
      <c r="AT19">
        <f t="shared" si="9"/>
        <v>48.246399526032889</v>
      </c>
      <c r="AU19">
        <f t="shared" si="9"/>
        <v>-259.70553208798901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-33.158740245604349</v>
      </c>
      <c r="AK20">
        <f t="shared" si="22"/>
        <v>298.79987567446864</v>
      </c>
      <c r="AL20">
        <f t="shared" si="8"/>
        <v>-1610.1739971846728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-267.25775441108271</v>
      </c>
      <c r="AR20">
        <f t="shared" si="9"/>
        <v>-273.20185869842265</v>
      </c>
      <c r="AS20">
        <f t="shared" si="9"/>
        <v>-4.8293828691825986</v>
      </c>
      <c r="AT20">
        <f t="shared" si="9"/>
        <v>43.518510962956782</v>
      </c>
      <c r="AU20">
        <f t="shared" si="9"/>
        <v>-234.51273060464848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-24.982437152425518</v>
      </c>
      <c r="AK21">
        <f t="shared" si="22"/>
        <v>301.12098749166097</v>
      </c>
      <c r="AL21">
        <f t="shared" si="8"/>
        <v>-1637.4902976368571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-243.60552769254403</v>
      </c>
      <c r="AR21">
        <f t="shared" si="9"/>
        <v>-248.84751102729027</v>
      </c>
      <c r="AS21">
        <f t="shared" si="9"/>
        <v>-3.2487058874305093</v>
      </c>
      <c r="AT21">
        <f t="shared" si="9"/>
        <v>39.157649789106749</v>
      </c>
      <c r="AU21">
        <f t="shared" si="9"/>
        <v>-212.93856712561401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-17.32321477487676</v>
      </c>
      <c r="AK22">
        <f t="shared" si="22"/>
        <v>302.86975809233076</v>
      </c>
      <c r="AL22">
        <f t="shared" si="8"/>
        <v>-1669.2705317371681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-222.34508840874028</v>
      </c>
      <c r="AR22">
        <f t="shared" si="9"/>
        <v>-226.96750999485448</v>
      </c>
      <c r="AS22">
        <f t="shared" si="9"/>
        <v>-2.0113426328905932</v>
      </c>
      <c r="AT22">
        <f t="shared" si="9"/>
        <v>35.165231429666861</v>
      </c>
      <c r="AU22">
        <f t="shared" si="9"/>
        <v>-193.81362119807821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-10.627003080026043</v>
      </c>
      <c r="AK23">
        <f t="shared" si="22"/>
        <v>304.0823831265721</v>
      </c>
      <c r="AL23">
        <f t="shared" si="8"/>
        <v>-1706.8318519305392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-203.28758044113636</v>
      </c>
      <c r="AR23">
        <f t="shared" si="9"/>
        <v>-207.36330657126879</v>
      </c>
      <c r="AS23">
        <f t="shared" si="9"/>
        <v>-1.1016670318088111</v>
      </c>
      <c r="AT23">
        <f t="shared" si="9"/>
        <v>31.523236976758213</v>
      </c>
      <c r="AU23">
        <f t="shared" si="9"/>
        <v>-176.9417366263194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-4.7232155309775408</v>
      </c>
      <c r="AK24">
        <f t="shared" si="22"/>
        <v>304.82627334217392</v>
      </c>
      <c r="AL24">
        <f t="shared" si="8"/>
        <v>-1748.3029606278164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-186.00631516803884</v>
      </c>
      <c r="AR24">
        <f t="shared" si="9"/>
        <v>-189.59966562802254</v>
      </c>
      <c r="AS24">
        <f t="shared" si="9"/>
        <v>-0.43717899542438149</v>
      </c>
      <c r="AT24">
        <f t="shared" si="9"/>
        <v>28.214601490165023</v>
      </c>
      <c r="AU24">
        <f t="shared" si="9"/>
        <v>-161.82224313328189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0.28239019293869205</v>
      </c>
      <c r="AK25">
        <f t="shared" si="22"/>
        <v>305.15689842934233</v>
      </c>
      <c r="AL25">
        <f t="shared" si="8"/>
        <v>-1801.9840013562086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-170.99503583098596</v>
      </c>
      <c r="AR25">
        <f t="shared" si="9"/>
        <v>-174.16275121792998</v>
      </c>
      <c r="AS25">
        <f t="shared" si="9"/>
        <v>2.3337434464656918E-2</v>
      </c>
      <c r="AT25">
        <f t="shared" si="9"/>
        <v>25.218932160575651</v>
      </c>
      <c r="AU25">
        <f t="shared" si="9"/>
        <v>-148.92048162288967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5.1701028175029933</v>
      </c>
      <c r="AK26">
        <f t="shared" si="22"/>
        <v>305.13713111583667</v>
      </c>
      <c r="AL26">
        <f t="shared" si="8"/>
        <v>-1866.5351510476651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-157.8326070477562</v>
      </c>
      <c r="AR26">
        <f t="shared" si="9"/>
        <v>-160.62474955407757</v>
      </c>
      <c r="AS26">
        <f t="shared" si="9"/>
        <v>0.38149131786475005</v>
      </c>
      <c r="AT26">
        <f t="shared" si="9"/>
        <v>22.51544512514565</v>
      </c>
      <c r="AU26">
        <f t="shared" si="9"/>
        <v>-137.72781311106715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9.7746311428600166</v>
      </c>
      <c r="AK27">
        <f t="shared" si="22"/>
        <v>304.77522391861146</v>
      </c>
      <c r="AL27">
        <f t="shared" si="8"/>
        <v>-2433.3569349677268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-178.57875350617337</v>
      </c>
      <c r="AR27">
        <f t="shared" si="9"/>
        <v>-181.03787910533569</v>
      </c>
      <c r="AS27">
        <f t="shared" si="9"/>
        <v>0.64397325904985947</v>
      </c>
      <c r="AT27">
        <f t="shared" si="9"/>
        <v>20.079232797227782</v>
      </c>
      <c r="AU27">
        <f t="shared" si="9"/>
        <v>-160.31467304905803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46.384132162516835</v>
      </c>
      <c r="AK28">
        <f t="shared" si="22"/>
        <v>304.09099973861123</v>
      </c>
      <c r="AL28">
        <f t="shared" si="8"/>
        <v>-3008.8149641689679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-195.44063177283854</v>
      </c>
      <c r="AR28">
        <f t="shared" si="9"/>
        <v>-197.60455111908087</v>
      </c>
      <c r="AS28">
        <f t="shared" si="9"/>
        <v>2.7284680253559759</v>
      </c>
      <c r="AT28">
        <f t="shared" si="9"/>
        <v>17.887638097405613</v>
      </c>
      <c r="AU28">
        <f t="shared" si="9"/>
        <v>-176.98844499631929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77.409719858858807</v>
      </c>
      <c r="AK29">
        <f t="shared" si="22"/>
        <v>300.84411048723507</v>
      </c>
      <c r="AL29">
        <f t="shared" si="8"/>
        <v>-3618.958749171813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-208.03449169487624</v>
      </c>
      <c r="AR29">
        <f t="shared" si="9"/>
        <v>-209.93684010670211</v>
      </c>
      <c r="AS29">
        <f t="shared" si="9"/>
        <v>4.0656211440908292</v>
      </c>
      <c r="AT29">
        <f t="shared" si="9"/>
        <v>15.800576192527405</v>
      </c>
      <c r="AU29">
        <f t="shared" si="9"/>
        <v>-190.07064277008388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102.64974891453676</v>
      </c>
      <c r="AK30">
        <f t="shared" si="22"/>
        <v>295.42543009711494</v>
      </c>
      <c r="AL30">
        <f t="shared" si="8"/>
        <v>-4315.5260765880794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-219.36706505621683</v>
      </c>
      <c r="AR30">
        <f t="shared" si="9"/>
        <v>-221.03763681698871</v>
      </c>
      <c r="AS30">
        <f t="shared" si="9"/>
        <v>4.8136141963581478</v>
      </c>
      <c r="AT30">
        <f t="shared" si="9"/>
        <v>13.853555993250932</v>
      </c>
      <c r="AU30">
        <f t="shared" si="9"/>
        <v>-202.37046662737961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125.2735447166292</v>
      </c>
      <c r="AK31">
        <f t="shared" si="22"/>
        <v>288.23994767309739</v>
      </c>
      <c r="AL31">
        <f t="shared" si="8"/>
        <v>-5093.6742925227991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-229.11670944860495</v>
      </c>
      <c r="AR31">
        <f t="shared" si="9"/>
        <v>-230.5819197231005</v>
      </c>
      <c r="AS31">
        <f t="shared" si="9"/>
        <v>5.2451115813434805</v>
      </c>
      <c r="AT31">
        <f t="shared" si="9"/>
        <v>12.068395535273091</v>
      </c>
      <c r="AU31">
        <f t="shared" si="9"/>
        <v>-213.26841260648393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145.10463771682907</v>
      </c>
      <c r="AK32">
        <f t="shared" si="22"/>
        <v>279.47079954293332</v>
      </c>
      <c r="AL32">
        <f t="shared" si="8"/>
        <v>-5932.2620343493991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-236.35607829283381</v>
      </c>
      <c r="AR32">
        <f t="shared" si="9"/>
        <v>-237.63940171369649</v>
      </c>
      <c r="AS32">
        <f t="shared" si="9"/>
        <v>5.4244865386154126</v>
      </c>
      <c r="AT32">
        <f t="shared" si="9"/>
        <v>10.447533682659861</v>
      </c>
      <c r="AU32">
        <f t="shared" si="9"/>
        <v>-221.76738149242118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161.34529996089077</v>
      </c>
      <c r="AK33">
        <f t="shared" si="22"/>
        <v>269.31347490275527</v>
      </c>
      <c r="AL33">
        <f t="shared" si="8"/>
        <v>-6860.5649990350003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-242.24365806144604</v>
      </c>
      <c r="AR33">
        <f t="shared" si="9"/>
        <v>-243.36591211662696</v>
      </c>
      <c r="AS33">
        <f t="shared" si="9"/>
        <v>5.3853711404769165</v>
      </c>
      <c r="AT33">
        <f t="shared" si="9"/>
        <v>8.9891246651399843</v>
      </c>
      <c r="AU33">
        <f t="shared" si="9"/>
        <v>-228.99141631101006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175.26974883649882</v>
      </c>
      <c r="AK34">
        <f t="shared" si="22"/>
        <v>258.0193039054929</v>
      </c>
      <c r="AL34">
        <f t="shared" si="8"/>
        <v>-7879.0559414638619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-246.74250405875591</v>
      </c>
      <c r="AR34">
        <f t="shared" si="9"/>
        <v>-247.72215935732896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-234.80940130337953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186.9443708221952</v>
      </c>
      <c r="AK35">
        <f t="shared" si="22"/>
        <v>245.75042148693802</v>
      </c>
      <c r="AL35">
        <f t="shared" si="8"/>
        <v>-8888.1023482124456</v>
      </c>
      <c r="AN35">
        <f t="shared" ref="AN35:AT66" si="26">AE35*$K35</f>
        <v>0</v>
      </c>
      <c r="AO35">
        <f t="shared" si="26"/>
        <v>0</v>
      </c>
      <c r="AP35">
        <f t="shared" si="26"/>
        <v>-0.85358728410348972</v>
      </c>
      <c r="AQ35">
        <f t="shared" si="26"/>
        <v>-247.16048913209008</v>
      </c>
      <c r="AR35">
        <f t="shared" si="26"/>
        <v>-248.01407641619355</v>
      </c>
      <c r="AS35">
        <f t="shared" si="26"/>
        <v>4.9743422983754186</v>
      </c>
      <c r="AT35">
        <f t="shared" si="26"/>
        <v>6.5390934804276366</v>
      </c>
      <c r="AU35">
        <f t="shared" si="23"/>
        <v>-236.50064063739046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193.76929874230382</v>
      </c>
      <c r="AK36">
        <f t="shared" si="22"/>
        <v>232.66431552938434</v>
      </c>
      <c r="AL36">
        <f t="shared" si="8"/>
        <v>-9916.4993511041466</v>
      </c>
      <c r="AN36">
        <f t="shared" si="26"/>
        <v>0</v>
      </c>
      <c r="AO36">
        <f t="shared" si="26"/>
        <v>0</v>
      </c>
      <c r="AP36">
        <f t="shared" si="26"/>
        <v>-0.7422610624846635</v>
      </c>
      <c r="AQ36">
        <f t="shared" si="26"/>
        <v>-244.98252285056583</v>
      </c>
      <c r="AR36">
        <f t="shared" si="26"/>
        <v>-245.72478391305049</v>
      </c>
      <c r="AS36">
        <f t="shared" si="26"/>
        <v>4.6035219624674202</v>
      </c>
      <c r="AT36">
        <f t="shared" si="26"/>
        <v>5.5275799281619253</v>
      </c>
      <c r="AU36">
        <f t="shared" si="23"/>
        <v>-235.59368202242115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197.31181714539889</v>
      </c>
      <c r="AK37">
        <f t="shared" si="22"/>
        <v>219.10046461742309</v>
      </c>
      <c r="AL37">
        <f t="shared" si="8"/>
        <v>-10994.577087079653</v>
      </c>
      <c r="AN37">
        <f t="shared" si="26"/>
        <v>0</v>
      </c>
      <c r="AO37">
        <f t="shared" si="26"/>
        <v>0</v>
      </c>
      <c r="AP37">
        <f t="shared" si="26"/>
        <v>-0.64403531067365705</v>
      </c>
      <c r="AQ37">
        <f t="shared" si="26"/>
        <v>-241.4089983093011</v>
      </c>
      <c r="AR37">
        <f t="shared" si="26"/>
        <v>-242.05303361997474</v>
      </c>
      <c r="AS37">
        <f t="shared" si="26"/>
        <v>4.1854323376657643</v>
      </c>
      <c r="AT37">
        <f t="shared" si="26"/>
        <v>4.6476190989189341</v>
      </c>
      <c r="AU37">
        <f t="shared" si="23"/>
        <v>-233.21998218339004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198.84586821540233</v>
      </c>
      <c r="AK38">
        <f t="shared" si="22"/>
        <v>205.28863741724516</v>
      </c>
      <c r="AL38">
        <f t="shared" si="8"/>
        <v>-12240.231669877965</v>
      </c>
      <c r="AN38">
        <f t="shared" si="26"/>
        <v>0</v>
      </c>
      <c r="AO38">
        <f t="shared" si="26"/>
        <v>0</v>
      </c>
      <c r="AP38">
        <f t="shared" si="26"/>
        <v>-0.55733516099440084</v>
      </c>
      <c r="AQ38">
        <f t="shared" si="26"/>
        <v>-238.92102237842101</v>
      </c>
      <c r="AR38">
        <f t="shared" si="26"/>
        <v>-239.47835753941541</v>
      </c>
      <c r="AS38">
        <f t="shared" si="26"/>
        <v>3.7660473655019415</v>
      </c>
      <c r="AT38">
        <f t="shared" si="26"/>
        <v>3.8880703886449379</v>
      </c>
      <c r="AU38">
        <f t="shared" si="23"/>
        <v>-231.82423978526856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200.91822765172674</v>
      </c>
      <c r="AK39">
        <f t="shared" si="22"/>
        <v>191.36942664216699</v>
      </c>
      <c r="AL39">
        <f t="shared" si="8"/>
        <v>-13470.512094390666</v>
      </c>
      <c r="AN39">
        <f t="shared" si="26"/>
        <v>0</v>
      </c>
      <c r="AO39">
        <f t="shared" si="26"/>
        <v>0</v>
      </c>
      <c r="AP39">
        <f t="shared" si="26"/>
        <v>-0.48094731836829069</v>
      </c>
      <c r="AQ39">
        <f t="shared" si="26"/>
        <v>-233.94308592805547</v>
      </c>
      <c r="AR39">
        <f t="shared" si="26"/>
        <v>-234.42403324642376</v>
      </c>
      <c r="AS39">
        <f t="shared" si="26"/>
        <v>3.3975865000365637</v>
      </c>
      <c r="AT39">
        <f t="shared" si="26"/>
        <v>3.236113458089108</v>
      </c>
      <c r="AU39">
        <f t="shared" si="23"/>
        <v>-227.79033328829811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200.01201920779158</v>
      </c>
      <c r="AK40">
        <f t="shared" si="22"/>
        <v>177.30515070654613</v>
      </c>
      <c r="AL40">
        <f t="shared" si="8"/>
        <v>-14568.273661666997</v>
      </c>
      <c r="AN40">
        <f t="shared" si="26"/>
        <v>0</v>
      </c>
      <c r="AO40">
        <f t="shared" si="26"/>
        <v>0</v>
      </c>
      <c r="AP40">
        <f t="shared" si="26"/>
        <v>-0.41386098563021467</v>
      </c>
      <c r="AQ40">
        <f t="shared" si="26"/>
        <v>-225.24180854941744</v>
      </c>
      <c r="AR40">
        <f t="shared" si="26"/>
        <v>-225.65566953504768</v>
      </c>
      <c r="AS40">
        <f t="shared" si="26"/>
        <v>3.0198770070714951</v>
      </c>
      <c r="AT40">
        <f t="shared" si="26"/>
        <v>2.6770378598987046</v>
      </c>
      <c r="AU40">
        <f t="shared" si="23"/>
        <v>-219.95875466807746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194.9462132634676</v>
      </c>
      <c r="AK41">
        <f t="shared" si="22"/>
        <v>163.30430936200071</v>
      </c>
      <c r="AL41">
        <f t="shared" si="8"/>
        <v>-15686.784667548724</v>
      </c>
      <c r="AN41">
        <f t="shared" si="26"/>
        <v>0</v>
      </c>
      <c r="AO41">
        <f t="shared" si="26"/>
        <v>0</v>
      </c>
      <c r="AP41">
        <f t="shared" si="26"/>
        <v>-0.35502631871942991</v>
      </c>
      <c r="AQ41">
        <f t="shared" si="26"/>
        <v>-215.94462157412516</v>
      </c>
      <c r="AR41">
        <f t="shared" si="26"/>
        <v>-216.2996478928446</v>
      </c>
      <c r="AS41">
        <f t="shared" si="26"/>
        <v>2.6280277224168342</v>
      </c>
      <c r="AT41">
        <f t="shared" si="26"/>
        <v>2.2014700619675889</v>
      </c>
      <c r="AU41">
        <f t="shared" si="23"/>
        <v>-211.47015010846019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188.8949829259559</v>
      </c>
      <c r="AK42">
        <f t="shared" si="22"/>
        <v>149.65807443355797</v>
      </c>
      <c r="AL42">
        <f t="shared" si="8"/>
        <v>-16753.763175149885</v>
      </c>
      <c r="AN42">
        <f t="shared" si="26"/>
        <v>0</v>
      </c>
      <c r="AO42">
        <f t="shared" si="26"/>
        <v>0</v>
      </c>
      <c r="AP42">
        <f t="shared" si="26"/>
        <v>-0.30354657436487931</v>
      </c>
      <c r="AQ42">
        <f t="shared" si="26"/>
        <v>-205.42664720662032</v>
      </c>
      <c r="AR42">
        <f t="shared" si="26"/>
        <v>-205.73019378098522</v>
      </c>
      <c r="AS42">
        <f t="shared" si="26"/>
        <v>2.273618210251624</v>
      </c>
      <c r="AT42">
        <f t="shared" si="26"/>
        <v>1.8013465369628663</v>
      </c>
      <c r="AU42">
        <f t="shared" si="23"/>
        <v>-201.65522903377072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181.27518412789755</v>
      </c>
      <c r="AK43">
        <f t="shared" si="22"/>
        <v>136.43542562874106</v>
      </c>
      <c r="AL43">
        <f t="shared" si="8"/>
        <v>-17837.364954244527</v>
      </c>
      <c r="AN43">
        <f t="shared" si="26"/>
        <v>0</v>
      </c>
      <c r="AO43">
        <f t="shared" si="26"/>
        <v>0</v>
      </c>
      <c r="AP43">
        <f t="shared" si="26"/>
        <v>-0.25857097173543969</v>
      </c>
      <c r="AQ43">
        <f t="shared" si="26"/>
        <v>-194.85036209889373</v>
      </c>
      <c r="AR43">
        <f t="shared" si="26"/>
        <v>-195.10893307062915</v>
      </c>
      <c r="AS43">
        <f t="shared" si="26"/>
        <v>1.9481278192808114</v>
      </c>
      <c r="AT43">
        <f t="shared" si="26"/>
        <v>1.4662439841475468</v>
      </c>
      <c r="AU43">
        <f t="shared" si="23"/>
        <v>-191.69456126720078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173.28655577860536</v>
      </c>
      <c r="AK44">
        <f t="shared" si="22"/>
        <v>123.74616273978823</v>
      </c>
      <c r="AL44">
        <f t="shared" si="8"/>
        <v>-18990.66121825032</v>
      </c>
      <c r="AN44">
        <f t="shared" si="26"/>
        <v>0</v>
      </c>
      <c r="AO44">
        <f t="shared" si="26"/>
        <v>0</v>
      </c>
      <c r="AP44">
        <f t="shared" si="26"/>
        <v>-0.21931562141595407</v>
      </c>
      <c r="AQ44">
        <f t="shared" si="26"/>
        <v>-184.85296486101345</v>
      </c>
      <c r="AR44">
        <f t="shared" si="26"/>
        <v>-185.07228048242942</v>
      </c>
      <c r="AS44">
        <f t="shared" si="26"/>
        <v>1.6627461095157241</v>
      </c>
      <c r="AT44">
        <f t="shared" si="26"/>
        <v>1.1873884257124019</v>
      </c>
      <c r="AU44">
        <f t="shared" si="23"/>
        <v>-182.22214594720126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165.59956636075663</v>
      </c>
      <c r="AK45">
        <f t="shared" si="22"/>
        <v>111.61610383528586</v>
      </c>
      <c r="AL45">
        <f t="shared" si="8"/>
        <v>-20043.540168383675</v>
      </c>
      <c r="AN45">
        <f t="shared" si="26"/>
        <v>0</v>
      </c>
      <c r="AO45">
        <f t="shared" si="26"/>
        <v>0</v>
      </c>
      <c r="AP45">
        <f t="shared" si="26"/>
        <v>-0.18516392013044911</v>
      </c>
      <c r="AQ45">
        <f t="shared" si="26"/>
        <v>-173.90847599449108</v>
      </c>
      <c r="AR45">
        <f t="shared" si="26"/>
        <v>-174.09363991462152</v>
      </c>
      <c r="AS45">
        <f t="shared" si="26"/>
        <v>1.4187381367622416</v>
      </c>
      <c r="AT45">
        <f t="shared" si="26"/>
        <v>0.95624660539848305</v>
      </c>
      <c r="AU45">
        <f t="shared" si="23"/>
        <v>-171.71865517246079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156.71794161926141</v>
      </c>
      <c r="AK46">
        <f t="shared" si="22"/>
        <v>100.02413419003288</v>
      </c>
      <c r="AL46">
        <f t="shared" si="8"/>
        <v>-20965.256916065591</v>
      </c>
      <c r="AN46">
        <f t="shared" si="26"/>
        <v>0</v>
      </c>
      <c r="AO46">
        <f t="shared" si="26"/>
        <v>0</v>
      </c>
      <c r="AP46">
        <f t="shared" si="26"/>
        <v>-0.15556272343443045</v>
      </c>
      <c r="AQ46">
        <f t="shared" si="26"/>
        <v>-162.17911933183044</v>
      </c>
      <c r="AR46">
        <f t="shared" si="26"/>
        <v>-162.33468205526489</v>
      </c>
      <c r="AS46">
        <f t="shared" si="26"/>
        <v>1.1987917460018109</v>
      </c>
      <c r="AT46">
        <f t="shared" si="26"/>
        <v>0.76512047841529107</v>
      </c>
      <c r="AU46">
        <f t="shared" si="23"/>
        <v>-160.37076983084776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146.83042792537549</v>
      </c>
      <c r="AK47">
        <f t="shared" si="22"/>
        <v>89.053878276684586</v>
      </c>
      <c r="AL47">
        <f t="shared" si="8"/>
        <v>-21859.857232058162</v>
      </c>
      <c r="AN47">
        <f t="shared" si="26"/>
        <v>0</v>
      </c>
      <c r="AO47">
        <f t="shared" si="26"/>
        <v>0</v>
      </c>
      <c r="AP47">
        <f t="shared" si="26"/>
        <v>-0.1299673765751212</v>
      </c>
      <c r="AQ47">
        <f t="shared" si="26"/>
        <v>-150.77918635625633</v>
      </c>
      <c r="AR47">
        <f t="shared" si="26"/>
        <v>-150.90915373283144</v>
      </c>
      <c r="AS47">
        <f t="shared" si="26"/>
        <v>1.0028201851510525</v>
      </c>
      <c r="AT47">
        <f t="shared" si="26"/>
        <v>0.60821880017425378</v>
      </c>
      <c r="AU47">
        <f t="shared" si="23"/>
        <v>-149.29811474750613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137.07499760049279</v>
      </c>
      <c r="AK48">
        <f t="shared" si="22"/>
        <v>78.775748321908296</v>
      </c>
      <c r="AL48">
        <f t="shared" si="8"/>
        <v>-22703.74584529041</v>
      </c>
      <c r="AN48">
        <f t="shared" si="26"/>
        <v>0</v>
      </c>
      <c r="AO48">
        <f t="shared" si="26"/>
        <v>0</v>
      </c>
      <c r="AP48">
        <f t="shared" si="26"/>
        <v>-0.10789906236200658</v>
      </c>
      <c r="AQ48">
        <f t="shared" si="26"/>
        <v>-139.65630292718984</v>
      </c>
      <c r="AR48">
        <f t="shared" si="26"/>
        <v>-139.76420198955185</v>
      </c>
      <c r="AS48">
        <f t="shared" si="26"/>
        <v>0.83588633753255959</v>
      </c>
      <c r="AT48">
        <f t="shared" si="26"/>
        <v>0.48037623858364287</v>
      </c>
      <c r="AU48">
        <f t="shared" si="23"/>
        <v>-138.44793941343568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127.42042010954333</v>
      </c>
      <c r="AK49">
        <f t="shared" si="22"/>
        <v>69.180498489873813</v>
      </c>
      <c r="AL49">
        <f t="shared" si="8"/>
        <v>-23502.86803140146</v>
      </c>
      <c r="AN49">
        <f t="shared" si="26"/>
        <v>0</v>
      </c>
      <c r="AO49">
        <f t="shared" si="26"/>
        <v>0</v>
      </c>
      <c r="AP49">
        <f t="shared" si="26"/>
        <v>-8.8927730049619402E-2</v>
      </c>
      <c r="AQ49">
        <f t="shared" si="26"/>
        <v>-128.946680050228</v>
      </c>
      <c r="AR49">
        <f t="shared" si="26"/>
        <v>-129.03560778027762</v>
      </c>
      <c r="AS49">
        <f t="shared" si="26"/>
        <v>0.69376117191236153</v>
      </c>
      <c r="AT49">
        <f t="shared" si="26"/>
        <v>0.3766644597824676</v>
      </c>
      <c r="AU49">
        <f t="shared" si="23"/>
        <v>-127.9651821485828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118.02178467732995</v>
      </c>
      <c r="AK50">
        <f t="shared" si="22"/>
        <v>60.261069082205772</v>
      </c>
      <c r="AL50">
        <f t="shared" si="8"/>
        <v>-24241.794320195404</v>
      </c>
      <c r="AN50">
        <f t="shared" si="26"/>
        <v>0</v>
      </c>
      <c r="AO50">
        <f t="shared" si="26"/>
        <v>0</v>
      </c>
      <c r="AP50">
        <f t="shared" si="26"/>
        <v>-7.2673722020535333E-2</v>
      </c>
      <c r="AQ50">
        <f t="shared" si="26"/>
        <v>-118.64078725220746</v>
      </c>
      <c r="AR50">
        <f t="shared" si="26"/>
        <v>-118.71346097422798</v>
      </c>
      <c r="AS50">
        <f t="shared" si="26"/>
        <v>0.5737399775437253</v>
      </c>
      <c r="AT50">
        <f t="shared" si="26"/>
        <v>0.29294748013268057</v>
      </c>
      <c r="AU50">
        <f t="shared" si="23"/>
        <v>-117.84677351655158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108.88641638354841</v>
      </c>
      <c r="AK51">
        <f t="shared" si="22"/>
        <v>51.999544154792673</v>
      </c>
      <c r="AL51">
        <f t="shared" si="8"/>
        <v>-24874.718372992698</v>
      </c>
      <c r="AN51">
        <f t="shared" si="26"/>
        <v>0</v>
      </c>
      <c r="AO51">
        <f t="shared" si="26"/>
        <v>0</v>
      </c>
      <c r="AP51">
        <f t="shared" si="26"/>
        <v>-5.8808028317824022E-2</v>
      </c>
      <c r="AQ51">
        <f t="shared" si="26"/>
        <v>-108.60701936369777</v>
      </c>
      <c r="AR51">
        <f t="shared" si="26"/>
        <v>-108.66582739201561</v>
      </c>
      <c r="AS51">
        <f t="shared" si="26"/>
        <v>0.47261621371058726</v>
      </c>
      <c r="AT51">
        <f t="shared" si="26"/>
        <v>0.22570150152198196</v>
      </c>
      <c r="AU51">
        <f t="shared" si="23"/>
        <v>-107.96750967678302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99.897759659537996</v>
      </c>
      <c r="AK52">
        <f t="shared" si="22"/>
        <v>44.377495007944283</v>
      </c>
      <c r="AL52">
        <f t="shared" si="8"/>
        <v>-25443.905513218917</v>
      </c>
      <c r="AN52">
        <f t="shared" si="26"/>
        <v>0</v>
      </c>
      <c r="AO52">
        <f t="shared" si="26"/>
        <v>0</v>
      </c>
      <c r="AP52">
        <f t="shared" si="26"/>
        <v>-4.7026221939010536E-2</v>
      </c>
      <c r="AQ52">
        <f t="shared" si="26"/>
        <v>-99.117490409892426</v>
      </c>
      <c r="AR52">
        <f t="shared" si="26"/>
        <v>-99.164516631831432</v>
      </c>
      <c r="AS52">
        <f t="shared" si="26"/>
        <v>0.38714409356031848</v>
      </c>
      <c r="AT52">
        <f t="shared" si="26"/>
        <v>0.17198068443057218</v>
      </c>
      <c r="AU52">
        <f t="shared" si="23"/>
        <v>-98.60539185384053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91.341365674035444</v>
      </c>
      <c r="AK53">
        <f t="shared" si="22"/>
        <v>37.384651831776623</v>
      </c>
      <c r="AL53">
        <f t="shared" si="8"/>
        <v>-25781.747856875085</v>
      </c>
      <c r="AN53">
        <f t="shared" si="26"/>
        <v>0</v>
      </c>
      <c r="AO53">
        <f t="shared" si="26"/>
        <v>0</v>
      </c>
      <c r="AP53">
        <f t="shared" si="26"/>
        <v>-3.708692854450326E-2</v>
      </c>
      <c r="AQ53">
        <f t="shared" si="26"/>
        <v>-89.61785267458518</v>
      </c>
      <c r="AR53">
        <f t="shared" si="26"/>
        <v>-89.654939603129677</v>
      </c>
      <c r="AS53">
        <f t="shared" si="26"/>
        <v>0.31605769398413608</v>
      </c>
      <c r="AT53">
        <f t="shared" si="26"/>
        <v>0.12935767667977666</v>
      </c>
      <c r="AU53">
        <f t="shared" si="23"/>
        <v>-89.209524232465768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82.674884160426927</v>
      </c>
      <c r="AK54">
        <f t="shared" si="22"/>
        <v>30.990756234594144</v>
      </c>
      <c r="AL54">
        <f t="shared" si="8"/>
        <v>-25808.965153765657</v>
      </c>
      <c r="AN54">
        <f t="shared" si="26"/>
        <v>0</v>
      </c>
      <c r="AO54">
        <f t="shared" si="26"/>
        <v>0</v>
      </c>
      <c r="AP54">
        <f t="shared" si="26"/>
        <v>-2.8779304162994197E-2</v>
      </c>
      <c r="AQ54">
        <f t="shared" si="26"/>
        <v>-80.057832080441344</v>
      </c>
      <c r="AR54">
        <f t="shared" si="26"/>
        <v>-80.086611384604339</v>
      </c>
      <c r="AS54">
        <f t="shared" si="26"/>
        <v>0.25541972848352917</v>
      </c>
      <c r="AT54">
        <f t="shared" si="26"/>
        <v>9.5744319732934943E-2</v>
      </c>
      <c r="AU54">
        <f t="shared" si="23"/>
        <v>-79.735447336387878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73.858753049943118</v>
      </c>
      <c r="AK55">
        <f t="shared" si="22"/>
        <v>25.203514343364258</v>
      </c>
      <c r="AL55">
        <f t="shared" si="8"/>
        <v>-25479.04298889279</v>
      </c>
      <c r="AN55">
        <f t="shared" si="26"/>
        <v>0</v>
      </c>
      <c r="AO55">
        <f t="shared" si="26"/>
        <v>0</v>
      </c>
      <c r="AP55">
        <f t="shared" si="26"/>
        <v>-2.1912167245145761E-2</v>
      </c>
      <c r="AQ55">
        <f t="shared" si="26"/>
        <v>-70.533639407160805</v>
      </c>
      <c r="AR55">
        <f t="shared" si="26"/>
        <v>-70.555551574405953</v>
      </c>
      <c r="AS55">
        <f t="shared" si="26"/>
        <v>0.20373460066030022</v>
      </c>
      <c r="AT55">
        <f t="shared" si="26"/>
        <v>6.9522266731328483E-2</v>
      </c>
      <c r="AU55">
        <f t="shared" si="23"/>
        <v>-70.282294707014316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64.998747415644516</v>
      </c>
      <c r="AK56">
        <f t="shared" si="22"/>
        <v>20.033401629868241</v>
      </c>
      <c r="AL56">
        <f t="shared" si="8"/>
        <v>-24633.329204454283</v>
      </c>
      <c r="AN56">
        <f t="shared" si="26"/>
        <v>0</v>
      </c>
      <c r="AO56">
        <f t="shared" si="26"/>
        <v>0</v>
      </c>
      <c r="AP56">
        <f t="shared" si="26"/>
        <v>-1.6325678244404958E-2</v>
      </c>
      <c r="AQ56">
        <f t="shared" si="26"/>
        <v>-60.862248910013435</v>
      </c>
      <c r="AR56">
        <f t="shared" si="26"/>
        <v>-60.878574588257834</v>
      </c>
      <c r="AS56">
        <f t="shared" si="26"/>
        <v>0.160084685068591</v>
      </c>
      <c r="AT56">
        <f t="shared" si="26"/>
        <v>4.9340039897417379E-2</v>
      </c>
      <c r="AU56">
        <f t="shared" si="23"/>
        <v>-60.669149863291828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55.920381060445465</v>
      </c>
      <c r="AK57">
        <f t="shared" si="22"/>
        <v>15.483489310773123</v>
      </c>
      <c r="AL57">
        <f t="shared" si="8"/>
        <v>-23254.355857442981</v>
      </c>
      <c r="AN57">
        <f t="shared" si="26"/>
        <v>0</v>
      </c>
      <c r="AO57">
        <f t="shared" si="26"/>
        <v>0</v>
      </c>
      <c r="AP57">
        <f t="shared" si="26"/>
        <v>-1.1866650366260634E-2</v>
      </c>
      <c r="AQ57">
        <f t="shared" si="26"/>
        <v>-51.281661638374942</v>
      </c>
      <c r="AR57">
        <f t="shared" si="26"/>
        <v>-51.2935282887412</v>
      </c>
      <c r="AS57">
        <f t="shared" si="26"/>
        <v>0.12296935582427582</v>
      </c>
      <c r="AT57">
        <f t="shared" si="26"/>
        <v>3.4048314234478572E-2</v>
      </c>
      <c r="AU57">
        <f t="shared" si="23"/>
        <v>-51.136510618682451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46.869279629831937</v>
      </c>
      <c r="AK58">
        <f t="shared" si="22"/>
        <v>11.56906263654194</v>
      </c>
      <c r="AL58">
        <f t="shared" si="8"/>
        <v>-21329.478019643666</v>
      </c>
      <c r="AN58">
        <f t="shared" si="26"/>
        <v>0</v>
      </c>
      <c r="AO58">
        <f t="shared" si="26"/>
        <v>0</v>
      </c>
      <c r="AP58">
        <f t="shared" si="26"/>
        <v>-8.3900392206531175E-3</v>
      </c>
      <c r="AQ58">
        <f t="shared" si="26"/>
        <v>-41.984641704759539</v>
      </c>
      <c r="AR58">
        <f t="shared" si="26"/>
        <v>-41.993031743980197</v>
      </c>
      <c r="AS58">
        <f t="shared" si="26"/>
        <v>9.2023136522928164E-2</v>
      </c>
      <c r="AT58">
        <f t="shared" si="26"/>
        <v>2.2714695827481483E-2</v>
      </c>
      <c r="AU58">
        <f t="shared" si="23"/>
        <v>-41.878293911629783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38.045014911417553</v>
      </c>
      <c r="AK59">
        <f t="shared" si="22"/>
        <v>8.2882130624537051</v>
      </c>
      <c r="AL59">
        <f t="shared" si="8"/>
        <v>-18977.848003422409</v>
      </c>
      <c r="AN59">
        <f t="shared" si="26"/>
        <v>0</v>
      </c>
      <c r="AO59">
        <f t="shared" si="26"/>
        <v>0</v>
      </c>
      <c r="AP59">
        <f t="shared" si="26"/>
        <v>-5.7489795035294755E-3</v>
      </c>
      <c r="AQ59">
        <f t="shared" si="26"/>
        <v>-33.344317580242397</v>
      </c>
      <c r="AR59">
        <f t="shared" si="26"/>
        <v>-33.350066559745926</v>
      </c>
      <c r="AS59">
        <f t="shared" si="26"/>
        <v>6.6694264742828968E-2</v>
      </c>
      <c r="AT59">
        <f t="shared" si="26"/>
        <v>1.4529532384711169E-2</v>
      </c>
      <c r="AU59">
        <f t="shared" si="23"/>
        <v>-33.268842762618384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29.82679365761566</v>
      </c>
      <c r="AK60">
        <f t="shared" si="22"/>
        <v>5.6250620186544751</v>
      </c>
      <c r="AL60">
        <f t="shared" si="8"/>
        <v>-16366.909842759014</v>
      </c>
      <c r="AN60">
        <f t="shared" si="26"/>
        <v>0</v>
      </c>
      <c r="AO60">
        <f t="shared" si="26"/>
        <v>0</v>
      </c>
      <c r="AP60">
        <f t="shared" si="26"/>
        <v>-3.798219845505801E-3</v>
      </c>
      <c r="AQ60">
        <f t="shared" si="26"/>
        <v>-25.669347884422915</v>
      </c>
      <c r="AR60">
        <f t="shared" si="26"/>
        <v>-25.673146104268419</v>
      </c>
      <c r="AS60">
        <f t="shared" si="26"/>
        <v>4.6685205793680462E-2</v>
      </c>
      <c r="AT60">
        <f t="shared" si="26"/>
        <v>8.804405225636731E-3</v>
      </c>
      <c r="AU60">
        <f t="shared" si="23"/>
        <v>-25.6176564932491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22.528701524934757</v>
      </c>
      <c r="AK61">
        <f t="shared" si="22"/>
        <v>3.5371864626213791</v>
      </c>
      <c r="AL61">
        <f t="shared" si="8"/>
        <v>-13609.851151572739</v>
      </c>
      <c r="AN61">
        <f t="shared" si="26"/>
        <v>0</v>
      </c>
      <c r="AO61">
        <f t="shared" si="26"/>
        <v>0</v>
      </c>
      <c r="AP61">
        <f t="shared" si="26"/>
        <v>-2.404659278382609E-3</v>
      </c>
      <c r="AQ61">
        <f t="shared" si="26"/>
        <v>-19.053915272539648</v>
      </c>
      <c r="AR61">
        <f t="shared" si="26"/>
        <v>-19.056319931818031</v>
      </c>
      <c r="AS61">
        <f t="shared" si="26"/>
        <v>3.1484068336737052E-2</v>
      </c>
      <c r="AT61">
        <f t="shared" si="26"/>
        <v>4.9432507322134805E-3</v>
      </c>
      <c r="AU61">
        <f t="shared" si="23"/>
        <v>-19.019892612749082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16.249766737282368</v>
      </c>
      <c r="AK62">
        <f t="shared" si="22"/>
        <v>1.9601773558759459</v>
      </c>
      <c r="AL62">
        <f t="shared" si="8"/>
        <v>-10849.284454104078</v>
      </c>
      <c r="AN62">
        <f t="shared" si="26"/>
        <v>0</v>
      </c>
      <c r="AO62">
        <f t="shared" si="26"/>
        <v>0</v>
      </c>
      <c r="AP62">
        <f t="shared" si="26"/>
        <v>-1.4476094329687874E-3</v>
      </c>
      <c r="AQ62">
        <f t="shared" si="26"/>
        <v>-13.55875215488823</v>
      </c>
      <c r="AR62">
        <f t="shared" si="26"/>
        <v>-13.560199764321197</v>
      </c>
      <c r="AS62">
        <f t="shared" si="26"/>
        <v>2.0276070546465959E-2</v>
      </c>
      <c r="AT62">
        <f t="shared" si="26"/>
        <v>2.4458624541445415E-3</v>
      </c>
      <c r="AU62">
        <f t="shared" si="23"/>
        <v>-13.537477831320587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11.055048105551386</v>
      </c>
      <c r="AK63">
        <f t="shared" si="22"/>
        <v>0.82269368426617995</v>
      </c>
      <c r="AL63">
        <f t="shared" si="8"/>
        <v>-8188.4492309139769</v>
      </c>
      <c r="AN63">
        <f t="shared" si="26"/>
        <v>0</v>
      </c>
      <c r="AO63">
        <f t="shared" si="26"/>
        <v>0</v>
      </c>
      <c r="AP63">
        <f t="shared" si="26"/>
        <v>-8.2283108680387235E-4</v>
      </c>
      <c r="AQ63">
        <f t="shared" si="26"/>
        <v>-9.1350450253350424</v>
      </c>
      <c r="AR63">
        <f t="shared" si="26"/>
        <v>-9.1358678564218465</v>
      </c>
      <c r="AS63">
        <f t="shared" si="26"/>
        <v>1.2316272140719708E-2</v>
      </c>
      <c r="AT63">
        <f t="shared" si="26"/>
        <v>9.165513534749322E-4</v>
      </c>
      <c r="AU63">
        <f t="shared" si="23"/>
        <v>-9.1226350329276507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6.8995949812842756</v>
      </c>
      <c r="AK64">
        <f t="shared" si="22"/>
        <v>4.8840316877582883E-2</v>
      </c>
      <c r="AL64">
        <f t="shared" si="8"/>
        <v>-5794.2150544032174</v>
      </c>
      <c r="AN64">
        <f t="shared" si="26"/>
        <v>0</v>
      </c>
      <c r="AO64">
        <f t="shared" si="26"/>
        <v>0</v>
      </c>
      <c r="AP64">
        <f t="shared" si="26"/>
        <v>-4.3881933546073066E-4</v>
      </c>
      <c r="AQ64">
        <f t="shared" si="26"/>
        <v>-5.7700914324967023</v>
      </c>
      <c r="AR64">
        <f t="shared" si="26"/>
        <v>-5.7705302518321639</v>
      </c>
      <c r="AS64">
        <f t="shared" si="26"/>
        <v>6.8631614391787754E-3</v>
      </c>
      <c r="AT64">
        <f t="shared" si="26"/>
        <v>4.8582413950493359E-5</v>
      </c>
      <c r="AU64">
        <f t="shared" si="23"/>
        <v>-5.7636185079790341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3.7741538931656589</v>
      </c>
      <c r="AK65">
        <f t="shared" si="22"/>
        <v>-0.43413133181231645</v>
      </c>
      <c r="AL65">
        <f t="shared" si="8"/>
        <v>-3523.265089617078</v>
      </c>
      <c r="AN65">
        <f t="shared" si="26"/>
        <v>0</v>
      </c>
      <c r="AO65">
        <f t="shared" si="26"/>
        <v>0</v>
      </c>
      <c r="AP65">
        <f t="shared" si="26"/>
        <v>-2.3129013978429695E-4</v>
      </c>
      <c r="AQ65">
        <f t="shared" si="26"/>
        <v>-3.1318961704948336</v>
      </c>
      <c r="AR65">
        <f t="shared" si="26"/>
        <v>-3.1321274606346181</v>
      </c>
      <c r="AS65">
        <f t="shared" si="26"/>
        <v>3.351986024356195E-3</v>
      </c>
      <c r="AT65">
        <f t="shared" si="26"/>
        <v>-3.855704346357329E-4</v>
      </c>
      <c r="AU65">
        <f t="shared" si="23"/>
        <v>-3.1291610450448974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1.3498090818064092</v>
      </c>
      <c r="AK66">
        <f t="shared" si="22"/>
        <v>-0.69832210433391262</v>
      </c>
      <c r="AL66">
        <f t="shared" si="8"/>
        <v>-2120.440845017316</v>
      </c>
      <c r="AN66">
        <f t="shared" si="26"/>
        <v>0</v>
      </c>
      <c r="AO66">
        <f t="shared" si="26"/>
        <v>0</v>
      </c>
      <c r="AP66">
        <f t="shared" si="26"/>
        <v>-1.2035033778459271E-4</v>
      </c>
      <c r="AQ66">
        <f t="shared" si="26"/>
        <v>-1.68187250120911</v>
      </c>
      <c r="AR66">
        <f t="shared" si="26"/>
        <v>-1.6819928515468945</v>
      </c>
      <c r="AS66">
        <f t="shared" si="26"/>
        <v>1.070377367503036E-3</v>
      </c>
      <c r="AT66">
        <f t="shared" si="26"/>
        <v>-5.5375844316130952E-4</v>
      </c>
      <c r="AU66">
        <f t="shared" si="23"/>
        <v>-1.6814762326225525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1000000</v>
      </c>
      <c r="S67">
        <f t="shared" ref="S67:S98" si="28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29">S67*Z67</f>
        <v>-11.416562458599602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-1261.2633057524361</v>
      </c>
      <c r="AI67">
        <f t="shared" ref="AI67:AI98" si="33">SUM(AE67:AH67)</f>
        <v>-1261.3504937826926</v>
      </c>
      <c r="AJ67">
        <f t="shared" ref="AJ67:AJ98" si="34">AB67-AC67</f>
        <v>9.0723314880156281E-2</v>
      </c>
      <c r="AK67">
        <f t="shared" si="22"/>
        <v>-0.79280874006036128</v>
      </c>
      <c r="AL67">
        <f t="shared" ref="AL67:AL98" si="35">SUM(AI67:AK67)</f>
        <v>-1262.0525792078729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-0.89300175003583215</v>
      </c>
      <c r="AR67">
        <f t="shared" si="36"/>
        <v>-0.89306348105047928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-0.89356057274457767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1000000</v>
      </c>
      <c r="S68">
        <f t="shared" si="28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29"/>
        <v>-10.888895292270298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-740.58632568563723</v>
      </c>
      <c r="AI68">
        <f t="shared" si="33"/>
        <v>-740.63561251930685</v>
      </c>
      <c r="AJ68">
        <f t="shared" si="34"/>
        <v>-0.52766716632930333</v>
      </c>
      <c r="AK68">
        <f t="shared" si="22"/>
        <v>-0.79915937210197219</v>
      </c>
      <c r="AL68">
        <f t="shared" si="35"/>
        <v>-741.96243905773804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-0.46817068384757021</v>
      </c>
      <c r="AR68">
        <f t="shared" si="36"/>
        <v>-0.46820184112096763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-0.46904061070973818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1000000</v>
      </c>
      <c r="S69">
        <f t="shared" si="28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29"/>
        <v>-10.088611586506138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-427.64133172838513</v>
      </c>
      <c r="AI69">
        <f t="shared" si="33"/>
        <v>-427.66874362713168</v>
      </c>
      <c r="AJ69">
        <f t="shared" si="34"/>
        <v>-0.8002837057641603</v>
      </c>
      <c r="AK69">
        <f t="shared" si="22"/>
        <v>-0.762222670458921</v>
      </c>
      <c r="AL69">
        <f t="shared" si="35"/>
        <v>-429.23125000335477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-0.2413738274624711</v>
      </c>
      <c r="AR69">
        <f t="shared" si="36"/>
        <v>-0.24138929957526181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-0.24227122589173636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1000000</v>
      </c>
      <c r="S70">
        <f t="shared" si="28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29"/>
        <v>-9.1974368518152811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-243.2430624249821</v>
      </c>
      <c r="AI70">
        <f t="shared" si="33"/>
        <v>-243.25803805161993</v>
      </c>
      <c r="AJ70">
        <f t="shared" si="34"/>
        <v>-0.89117473469085695</v>
      </c>
      <c r="AK70">
        <f t="shared" si="22"/>
        <v>-0.7062028110554297</v>
      </c>
      <c r="AL70">
        <f t="shared" si="35"/>
        <v>-244.8554155973662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-0.12258376150655548</v>
      </c>
      <c r="AR70">
        <f t="shared" si="36"/>
        <v>-0.12259130856103623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-0.12339631630165401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1000000</v>
      </c>
      <c r="S71">
        <f t="shared" si="28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29"/>
        <v>-8.3088165399706497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-135.98017275806501</v>
      </c>
      <c r="AI71">
        <f t="shared" si="33"/>
        <v>-135.98819961979856</v>
      </c>
      <c r="AJ71">
        <f t="shared" si="34"/>
        <v>-0.88862031184463142</v>
      </c>
      <c r="AK71">
        <f t="shared" si="22"/>
        <v>-0.64382057962706973</v>
      </c>
      <c r="AL71">
        <f t="shared" si="35"/>
        <v>-137.52064051127024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-6.1185716066471572E-2</v>
      </c>
      <c r="AR71">
        <f t="shared" si="36"/>
        <v>-6.1189327837753903E-2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-6.1878865815037258E-2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1000000</v>
      </c>
      <c r="S72">
        <f t="shared" si="28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29"/>
        <v>-7.4671414762592745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-74.597051954472803</v>
      </c>
      <c r="AI72">
        <f t="shared" si="33"/>
        <v>-74.60126869499129</v>
      </c>
      <c r="AJ72">
        <f t="shared" si="34"/>
        <v>-0.84167506371137524</v>
      </c>
      <c r="AK72">
        <f t="shared" si="22"/>
        <v>-0.58161715779794554</v>
      </c>
      <c r="AL72">
        <f t="shared" si="35"/>
        <v>-76.024560916500619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-2.9969403598817609E-2</v>
      </c>
      <c r="AR72">
        <f t="shared" si="36"/>
        <v>-2.9971097676467582E-2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-3.0542906051033158E-2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1000000</v>
      </c>
      <c r="S73">
        <f t="shared" si="28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29"/>
        <v>-6.6909851836278724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-40.153165224262288</v>
      </c>
      <c r="AI73">
        <f t="shared" si="33"/>
        <v>-40.155332139114378</v>
      </c>
      <c r="AJ73">
        <f t="shared" si="34"/>
        <v>-0.77615629263140207</v>
      </c>
      <c r="AK73">
        <f t="shared" ref="AK73:AK98" si="49">G73*SUM(AB73:AB73, AE73:AF73)</f>
        <v>-0.52269990333814931</v>
      </c>
      <c r="AL73">
        <f t="shared" si="35"/>
        <v>-41.454188335083927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-1.4403173723348591E-2</v>
      </c>
      <c r="AR73">
        <f t="shared" si="36"/>
        <v>-1.4403951008299455E-2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-1.4869858274332199E-2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1000000</v>
      </c>
      <c r="S74">
        <f t="shared" si="28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29"/>
        <v>-5.9856332714313822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-21.144153417810685</v>
      </c>
      <c r="AI74">
        <f t="shared" si="33"/>
        <v>-21.145241455843365</v>
      </c>
      <c r="AJ74">
        <f t="shared" si="34"/>
        <v>-0.70535191219649018</v>
      </c>
      <c r="AK74">
        <f t="shared" si="49"/>
        <v>-0.46836896285395113</v>
      </c>
      <c r="AL74">
        <f t="shared" si="35"/>
        <v>-22.318962330893807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-6.7719024232616061E-3</v>
      </c>
      <c r="AR74">
        <f t="shared" si="36"/>
        <v>-6.7722508925166531E-3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-7.1481620524920433E-3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1000000</v>
      </c>
      <c r="S75">
        <f t="shared" si="28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29"/>
        <v>-5.3497667042833594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-10.88804781787808</v>
      </c>
      <c r="AI75">
        <f t="shared" si="33"/>
        <v>-10.888580573139542</v>
      </c>
      <c r="AJ75">
        <f t="shared" si="34"/>
        <v>-0.63586656714802281</v>
      </c>
      <c r="AK75">
        <f t="shared" si="49"/>
        <v>-0.41899432900019679</v>
      </c>
      <c r="AL75">
        <f t="shared" si="35"/>
        <v>-11.943441469287762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-3.1135252153527224E-3</v>
      </c>
      <c r="AR75">
        <f t="shared" si="36"/>
        <v>-3.1136775610227561E-3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-3.4153235542975285E-3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1000000</v>
      </c>
      <c r="S76">
        <f t="shared" si="28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29"/>
        <v>-4.7790958816672076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-5.4719221622020742</v>
      </c>
      <c r="AI76">
        <f t="shared" si="33"/>
        <v>-5.4721759938028107</v>
      </c>
      <c r="AJ76">
        <f t="shared" si="34"/>
        <v>-0.57067082261615187</v>
      </c>
      <c r="AK76">
        <f t="shared" si="49"/>
        <v>-0.37448366929983518</v>
      </c>
      <c r="AL76">
        <f t="shared" si="35"/>
        <v>-6.4173304857187974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-1.3970895879720803E-3</v>
      </c>
      <c r="AR76">
        <f t="shared" si="36"/>
        <v>-1.3971543961831577E-3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-1.6384709684111277E-3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1000000</v>
      </c>
      <c r="S77">
        <f t="shared" si="28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29"/>
        <v>-4.2681855178341941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-2.6753337368590913</v>
      </c>
      <c r="AI77">
        <f t="shared" si="33"/>
        <v>-2.6754512634569774</v>
      </c>
      <c r="AJ77">
        <f t="shared" si="34"/>
        <v>-0.51091036383301347</v>
      </c>
      <c r="AK77">
        <f t="shared" si="49"/>
        <v>-0.33453671171670457</v>
      </c>
      <c r="AL77">
        <f t="shared" si="35"/>
        <v>-3.5208983390066955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-6.0987985530652842E-4</v>
      </c>
      <c r="AR77">
        <f t="shared" si="36"/>
        <v>-6.0990664714319755E-4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-8.0263816807521471E-4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1000000</v>
      </c>
      <c r="S78">
        <f t="shared" si="28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29"/>
        <v>-3.8113780285636207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-1.2717222860505915</v>
      </c>
      <c r="AI78">
        <f t="shared" si="33"/>
        <v>-1.2717750512681962</v>
      </c>
      <c r="AJ78">
        <f t="shared" si="34"/>
        <v>-0.45680748927057335</v>
      </c>
      <c r="AK78">
        <f t="shared" si="49"/>
        <v>-0.2987729862483936</v>
      </c>
      <c r="AL78">
        <f t="shared" si="35"/>
        <v>-2.0273555267871632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-2.5884547769582778E-4</v>
      </c>
      <c r="AR78">
        <f t="shared" si="36"/>
        <v>-2.5885621749185592E-4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-4.1264654677100111E-4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1000000</v>
      </c>
      <c r="S79">
        <f t="shared" si="28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29"/>
        <v>-3.4032285087503524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-0.58588049111129203</v>
      </c>
      <c r="AI79">
        <f t="shared" si="33"/>
        <v>-0.5859034346521651</v>
      </c>
      <c r="AJ79">
        <f t="shared" si="34"/>
        <v>-0.4081495198132683</v>
      </c>
      <c r="AK79">
        <f t="shared" si="49"/>
        <v>-0.26679646199945345</v>
      </c>
      <c r="AL79">
        <f t="shared" si="35"/>
        <v>-1.2608494164648869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-1.064729566084679E-4</v>
      </c>
      <c r="AR79">
        <f t="shared" si="36"/>
        <v>-1.0647712617319805E-4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-2.2913609045838146E-4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1000000</v>
      </c>
      <c r="S80">
        <f t="shared" si="28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29"/>
        <v>-3.0386846555543139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-0.26113701859728039</v>
      </c>
      <c r="AI80">
        <f t="shared" si="33"/>
        <v>-0.26114667585181489</v>
      </c>
      <c r="AJ80">
        <f t="shared" si="34"/>
        <v>-0.36454385319603855</v>
      </c>
      <c r="AK80">
        <f t="shared" si="49"/>
        <v>-0.23822599561252469</v>
      </c>
      <c r="AL80">
        <f t="shared" si="35"/>
        <v>-0.86391652466037805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-4.2372169007348162E-5</v>
      </c>
      <c r="AR80">
        <f t="shared" si="36"/>
        <v>-4.2373735996293203E-5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-1.401793479445493E-4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1000000</v>
      </c>
      <c r="S81">
        <f t="shared" si="28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29"/>
        <v>-2.7131463793727448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-0.11266695684528755</v>
      </c>
      <c r="AI81">
        <f t="shared" si="33"/>
        <v>-0.11267088417943445</v>
      </c>
      <c r="AJ81">
        <f t="shared" si="34"/>
        <v>-0.32553827618156905</v>
      </c>
      <c r="AK81">
        <f t="shared" si="49"/>
        <v>-0.212707925888802</v>
      </c>
      <c r="AL81">
        <f t="shared" si="35"/>
        <v>-0.65091708624980549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-1.6322654792203694E-5</v>
      </c>
      <c r="AR81">
        <f t="shared" si="36"/>
        <v>-1.632322376576372E-5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-9.4301782835870079E-5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1000000</v>
      </c>
      <c r="S82">
        <f t="shared" si="28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29"/>
        <v>-2.4224656945716636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-4.6956728745329024E-2</v>
      </c>
      <c r="AI82">
        <f t="shared" si="33"/>
        <v>-4.6958268969697195E-2</v>
      </c>
      <c r="AJ82">
        <f t="shared" si="34"/>
        <v>-0.29068068480108122</v>
      </c>
      <c r="AK82">
        <f t="shared" si="49"/>
        <v>-0.18992024655609216</v>
      </c>
      <c r="AL82">
        <f t="shared" si="35"/>
        <v>-0.52755920032687054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-6.0739895876548067E-6</v>
      </c>
      <c r="AR82">
        <f t="shared" si="36"/>
        <v>-6.0741888201615181E-6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-6.8241318662464566E-5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7"/>
        <v>1000000</v>
      </c>
      <c r="S83">
        <f t="shared" si="28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29"/>
        <v>-2.1629208690470789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-1.8866711631076623E-2</v>
      </c>
      <c r="AI83">
        <f t="shared" si="33"/>
        <v>-1.886729311761956E-2</v>
      </c>
      <c r="AJ83">
        <f t="shared" si="34"/>
        <v>-0.25954482552458469</v>
      </c>
      <c r="AK83">
        <f t="shared" si="49"/>
        <v>-0.16957259862001647</v>
      </c>
      <c r="AL83">
        <f t="shared" si="35"/>
        <v>-0.44798471726222078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-2.1789857891970946E-6</v>
      </c>
      <c r="AR83">
        <f t="shared" si="36"/>
        <v>-2.1790529472126748E-6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-5.1739399625103273E-5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1000000</v>
      </c>
      <c r="S84">
        <f t="shared" si="28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29"/>
        <v>-1.9311811734666433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-7.2938938959341074E-3</v>
      </c>
      <c r="AI84">
        <f t="shared" si="33"/>
        <v>-7.2941048729168187E-3</v>
      </c>
      <c r="AJ84">
        <f t="shared" si="34"/>
        <v>-0.23173969558043561</v>
      </c>
      <c r="AK84">
        <f t="shared" si="49"/>
        <v>-0.15140446083329553</v>
      </c>
      <c r="AL84">
        <f t="shared" si="35"/>
        <v>-0.39043826128664794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-7.5214159211871894E-7</v>
      </c>
      <c r="AR84">
        <f t="shared" si="36"/>
        <v>-7.5216334792788499E-7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-4.02617394300051E-5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1000000</v>
      </c>
      <c r="S85">
        <f t="shared" si="28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29"/>
        <v>-1.7242695376026775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-2.7087958838051675E-3</v>
      </c>
      <c r="AI85">
        <f t="shared" si="33"/>
        <v>-2.7088693112238618E-3</v>
      </c>
      <c r="AJ85">
        <f t="shared" si="34"/>
        <v>-0.20691163586396577</v>
      </c>
      <c r="AK85">
        <f t="shared" si="49"/>
        <v>-0.13518268214266504</v>
      </c>
      <c r="AL85">
        <f t="shared" si="35"/>
        <v>-0.34480318731785464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-2.4940113287107251E-7</v>
      </c>
      <c r="AR85">
        <f t="shared" si="36"/>
        <v>-2.4940789339574537E-7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-3.1746321695464738E-5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1000000</v>
      </c>
      <c r="S86">
        <f t="shared" si="28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29"/>
        <v>-1.5395265834274192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-9.6462805469861872E-4</v>
      </c>
      <c r="AI86">
        <f t="shared" si="33"/>
        <v>-9.6465251644039097E-4</v>
      </c>
      <c r="AJ86">
        <f t="shared" si="34"/>
        <v>-0.18474295417525832</v>
      </c>
      <c r="AK86">
        <f t="shared" si="49"/>
        <v>-0.12069886763218744</v>
      </c>
      <c r="AL86">
        <f t="shared" si="35"/>
        <v>-0.30640647432388618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-7.9298323723105774E-8</v>
      </c>
      <c r="AR86">
        <f t="shared" si="36"/>
        <v>-7.9300334627835772E-8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-2.5188485523969506E-5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1000000</v>
      </c>
      <c r="S87">
        <f t="shared" si="28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29"/>
        <v>-1.374577373818251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-3.2865441553969646E-4</v>
      </c>
      <c r="AI87">
        <f t="shared" si="33"/>
        <v>-3.2866219994327403E-4</v>
      </c>
      <c r="AJ87">
        <f t="shared" si="34"/>
        <v>-0.16494920960916826</v>
      </c>
      <c r="AK87">
        <f t="shared" si="49"/>
        <v>-0.10776686083991935</v>
      </c>
      <c r="AL87">
        <f t="shared" si="35"/>
        <v>-0.27304473264903084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-2.4122680636880954E-8</v>
      </c>
      <c r="AR87">
        <f t="shared" si="36"/>
        <v>-2.4123251998994381E-8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-2.0041023561052855E-5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1000000</v>
      </c>
      <c r="S88">
        <f t="shared" si="28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29"/>
        <v>-1.227301247130671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-1.0689859755666275E-4</v>
      </c>
      <c r="AI88">
        <f t="shared" si="33"/>
        <v>-1.0690095918632672E-4</v>
      </c>
      <c r="AJ88">
        <f t="shared" si="34"/>
        <v>-0.14727612668757994</v>
      </c>
      <c r="AK88">
        <f t="shared" si="49"/>
        <v>-9.622041616727757E-2</v>
      </c>
      <c r="AL88">
        <f t="shared" si="35"/>
        <v>-0.24360344381404386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-7.00551521452384E-9</v>
      </c>
      <c r="AR88">
        <f t="shared" si="36"/>
        <v>-7.0056699820598048E-9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-1.5964359411217749E-5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1000000</v>
      </c>
      <c r="S89">
        <f t="shared" si="28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29"/>
        <v>-1.0958046909127392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-3.3245076284671611E-5</v>
      </c>
      <c r="AI89">
        <f t="shared" si="33"/>
        <v>-3.3245752044224696E-5</v>
      </c>
      <c r="AJ89">
        <f t="shared" si="34"/>
        <v>-0.13149655621793177</v>
      </c>
      <c r="AK89">
        <f t="shared" si="49"/>
        <v>-8.5911087299146982E-2</v>
      </c>
      <c r="AL89">
        <f t="shared" si="35"/>
        <v>-0.21744088926912297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-1.9452587799788998E-9</v>
      </c>
      <c r="AR89">
        <f t="shared" si="36"/>
        <v>-1.9452983204868693E-9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-1.2723050937085833E-5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1000000</v>
      </c>
      <c r="S90">
        <f t="shared" si="28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29"/>
        <v>-0.97839704712277742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-9.7445015047894771E-6</v>
      </c>
      <c r="AI90">
        <f t="shared" si="33"/>
        <v>-9.7446832816717927E-6</v>
      </c>
      <c r="AJ90">
        <f t="shared" si="34"/>
        <v>-0.11740764378996182</v>
      </c>
      <c r="AK90">
        <f t="shared" si="49"/>
        <v>-7.6706328363891754E-2</v>
      </c>
      <c r="AL90">
        <f t="shared" si="35"/>
        <v>-0.19412371683713525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-5.0908658694502529E-10</v>
      </c>
      <c r="AR90">
        <f t="shared" si="36"/>
        <v>-5.0909608360040147E-10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-1.0141696873988504E-5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1000000</v>
      </c>
      <c r="S91">
        <f t="shared" si="28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29"/>
        <v>-0.8735687925111314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-2.6831486498318079E-6</v>
      </c>
      <c r="AI91">
        <f t="shared" si="33"/>
        <v>-2.6831944515128084E-6</v>
      </c>
      <c r="AJ91">
        <f t="shared" si="34"/>
        <v>-0.10482825461164602</v>
      </c>
      <c r="AK91">
        <f t="shared" si="49"/>
        <v>-6.8487793298594432E-2</v>
      </c>
      <c r="AL91">
        <f t="shared" si="35"/>
        <v>-0.17331873110469198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-1.2515803580336096E-10</v>
      </c>
      <c r="AR91">
        <f t="shared" si="36"/>
        <v>-1.2516017226659081E-10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-8.0846180305194421E-6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1000000</v>
      </c>
      <c r="S92">
        <f t="shared" si="28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29"/>
        <v>-0.77997213627849238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-6.9153877280823704E-7</v>
      </c>
      <c r="AI92">
        <f t="shared" si="33"/>
        <v>-6.9154953953378724E-7</v>
      </c>
      <c r="AJ92">
        <f t="shared" si="34"/>
        <v>-9.3596656232639019E-2</v>
      </c>
      <c r="AK92">
        <f t="shared" si="49"/>
        <v>-6.1149815475779204E-2</v>
      </c>
      <c r="AL92">
        <f t="shared" si="35"/>
        <v>-0.15474716325795776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-2.8801328276059934E-11</v>
      </c>
      <c r="AR92">
        <f t="shared" si="36"/>
        <v>-2.8801776690536781E-11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-6.4449370361152287E-6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1000000</v>
      </c>
      <c r="S93">
        <f t="shared" si="28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29"/>
        <v>-0.69640369313068928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-1.6616593596525451E-7</v>
      </c>
      <c r="AI93">
        <f t="shared" si="33"/>
        <v>-1.6616828672675092E-7</v>
      </c>
      <c r="AJ93">
        <f t="shared" si="34"/>
        <v>-8.3568443147803095E-2</v>
      </c>
      <c r="AK93">
        <f t="shared" si="49"/>
        <v>-5.4598049539494473E-2</v>
      </c>
      <c r="AL93">
        <f t="shared" si="35"/>
        <v>-0.1381666588555843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-6.1790250781183111E-12</v>
      </c>
      <c r="AR93">
        <f t="shared" si="36"/>
        <v>-6.1791124932323327E-12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-5.1378475682704897E-6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1000000</v>
      </c>
      <c r="S94">
        <f t="shared" si="28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29"/>
        <v>-0.62178901172918566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-3.7062863590898375E-8</v>
      </c>
      <c r="AI94">
        <f t="shared" si="33"/>
        <v>-3.7063337701600279E-8</v>
      </c>
      <c r="AJ94">
        <f t="shared" si="34"/>
        <v>-7.4614681401503624E-2</v>
      </c>
      <c r="AK94">
        <f t="shared" si="49"/>
        <v>-4.8748258519148255E-2</v>
      </c>
      <c r="AL94">
        <f t="shared" si="35"/>
        <v>-0.12336297698398958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-1.2305489897832237E-12</v>
      </c>
      <c r="AR94">
        <f t="shared" si="36"/>
        <v>-1.2305647310505936E-12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-4.0958569305362153E-6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1000000</v>
      </c>
      <c r="S95">
        <f t="shared" si="28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29"/>
        <v>-0.5551687604735569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-7.6328736545460439E-9</v>
      </c>
      <c r="AI95">
        <f t="shared" si="33"/>
        <v>-7.6329613804581994E-9</v>
      </c>
      <c r="AJ95">
        <f t="shared" si="34"/>
        <v>-6.662025125562876E-2</v>
      </c>
      <c r="AK95">
        <f t="shared" si="49"/>
        <v>-4.3525230821043003E-2</v>
      </c>
      <c r="AL95">
        <f t="shared" si="35"/>
        <v>-0.11014548970963314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-2.2627156882745536E-13</v>
      </c>
      <c r="AR95">
        <f t="shared" si="36"/>
        <v>-2.2627416940499253E-13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-3.2651913137620622E-6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1000000</v>
      </c>
      <c r="S96">
        <f t="shared" si="28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29"/>
        <v>-0.49568639328015868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-1.4415461489878962E-9</v>
      </c>
      <c r="AI96">
        <f t="shared" si="33"/>
        <v>-1.4415609203334804E-9</v>
      </c>
      <c r="AJ96">
        <f t="shared" si="34"/>
        <v>-5.9482367193398222E-2</v>
      </c>
      <c r="AK96">
        <f t="shared" si="49"/>
        <v>-3.8861813233148988E-2</v>
      </c>
      <c r="AL96">
        <f t="shared" si="35"/>
        <v>-9.834418186810813E-2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-3.8155086452269361E-14</v>
      </c>
      <c r="AR96">
        <f t="shared" si="36"/>
        <v>-3.815547742273408E-14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-2.60299038216006E-6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1000000</v>
      </c>
      <c r="S97">
        <f t="shared" si="28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29"/>
        <v>-0.44257713685731787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-2.4764789008552249E-10</v>
      </c>
      <c r="AI97">
        <f t="shared" si="33"/>
        <v>-2.4765013132314656E-10</v>
      </c>
      <c r="AJ97">
        <f t="shared" si="34"/>
        <v>-5.3109256422840811E-2</v>
      </c>
      <c r="AK97">
        <f t="shared" si="49"/>
        <v>-3.4698047529611108E-2</v>
      </c>
      <c r="AL97">
        <f t="shared" si="35"/>
        <v>-8.7807304200102049E-2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-5.8524875868334991E-15</v>
      </c>
      <c r="AR97">
        <f t="shared" si="36"/>
        <v>-5.8525405524185049E-15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-2.0750879714216161E-6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1000000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-4.4824752480944551E-11</v>
      </c>
      <c r="AI98">
        <f t="shared" si="33"/>
        <v>-4.4824752480944551E-11</v>
      </c>
      <c r="AJ98">
        <f t="shared" si="34"/>
        <v>-0.44257713685731787</v>
      </c>
      <c r="AK98">
        <f t="shared" si="49"/>
        <v>-3.0980399580012252E-2</v>
      </c>
      <c r="AL98">
        <f t="shared" si="35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23425.60944058578</v>
      </c>
      <c r="AO100" s="8">
        <f t="shared" si="50"/>
        <v>-2342.5609440585781</v>
      </c>
      <c r="AP100" s="8">
        <f t="shared" si="50"/>
        <v>-2848.4893530102572</v>
      </c>
      <c r="AQ100" s="8">
        <f t="shared" si="50"/>
        <v>-18727.642308782593</v>
      </c>
      <c r="AR100" s="8">
        <f t="shared" si="50"/>
        <v>-493.08316526565409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-1684.5180349364475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CD9F7-1FA7-4395-86A7-366387C2D147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47584.904039514135</v>
      </c>
      <c r="K3">
        <v>1</v>
      </c>
      <c r="L3" s="2">
        <v>0</v>
      </c>
      <c r="O3">
        <f>$C$3</f>
        <v>47584.904039514135</v>
      </c>
      <c r="P3">
        <f>O3*C5</f>
        <v>4758.490403951414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47584.904039514135</v>
      </c>
      <c r="AF3">
        <f t="shared" ref="AF3:AG34" si="4">-$Z3*P3</f>
        <v>-4758.490403951414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40306.50543156272</v>
      </c>
      <c r="AJ3">
        <f t="shared" ref="AJ3:AJ66" si="7">AB3-AC3</f>
        <v>0</v>
      </c>
      <c r="AL3">
        <f t="shared" ref="AL3:AL66" si="8">SUM(AI3:AK3)</f>
        <v>40306.50543156272</v>
      </c>
      <c r="AN3">
        <f t="shared" ref="AN3:AU34" si="9">AE3*$K3</f>
        <v>47584.904039514135</v>
      </c>
      <c r="AO3">
        <f t="shared" si="9"/>
        <v>-4758.490403951414</v>
      </c>
      <c r="AP3">
        <f t="shared" si="9"/>
        <v>-2519.9082039999998</v>
      </c>
      <c r="AQ3">
        <f t="shared" si="9"/>
        <v>0</v>
      </c>
      <c r="AR3">
        <f t="shared" si="9"/>
        <v>40306.50543156272</v>
      </c>
      <c r="AS3">
        <f t="shared" si="9"/>
        <v>0</v>
      </c>
      <c r="AT3">
        <f t="shared" si="9"/>
        <v>0</v>
      </c>
      <c r="AU3">
        <f t="shared" si="9"/>
        <v>40306.50543156272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-1254.7327579036282</v>
      </c>
      <c r="AK5">
        <f>G5*SUM(AB5, AE5:AF5)</f>
        <v>227.76954821964452</v>
      </c>
      <c r="AL5">
        <f t="shared" si="8"/>
        <v>-2934.963032429137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-1482.1263432193875</v>
      </c>
      <c r="AR5">
        <f t="shared" si="9"/>
        <v>-1521.045777060868</v>
      </c>
      <c r="AS5">
        <f t="shared" si="9"/>
        <v>-1000.265272563479</v>
      </c>
      <c r="AT5">
        <f t="shared" si="9"/>
        <v>181.57648933326251</v>
      </c>
      <c r="AU5">
        <f t="shared" si="9"/>
        <v>-2339.7345602910846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-1111.823504398646</v>
      </c>
      <c r="AK6">
        <f>G6*SUM(AB6, AE6:AF6)</f>
        <v>315.60084127289849</v>
      </c>
      <c r="AL6">
        <f t="shared" si="8"/>
        <v>-2726.0259255710484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-1339.2608078585295</v>
      </c>
      <c r="AR6">
        <f t="shared" si="9"/>
        <v>-1373.5958443744453</v>
      </c>
      <c r="AS6">
        <f t="shared" si="9"/>
        <v>-791.37400948564334</v>
      </c>
      <c r="AT6">
        <f t="shared" si="9"/>
        <v>224.63844501134469</v>
      </c>
      <c r="AU6">
        <f t="shared" si="9"/>
        <v>-1940.3314088487439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-976.7658418004321</v>
      </c>
      <c r="AK7">
        <f>G7*SUM(AB7, AE7:AF7)</f>
        <v>393.42848658080374</v>
      </c>
      <c r="AL7">
        <f t="shared" si="8"/>
        <v>-2541.0290254787915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-1213.8594215858657</v>
      </c>
      <c r="AR7">
        <f t="shared" si="9"/>
        <v>-1244.1484483922477</v>
      </c>
      <c r="AS7">
        <f t="shared" si="9"/>
        <v>-620.75235083248799</v>
      </c>
      <c r="AT7">
        <f t="shared" si="9"/>
        <v>250.03091578155332</v>
      </c>
      <c r="AU7">
        <f t="shared" si="9"/>
        <v>-1614.8698834431825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-2377.6125342125924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-1099.8470282611636</v>
      </c>
      <c r="AR8">
        <f t="shared" si="9"/>
        <v>-1126.5653721046774</v>
      </c>
      <c r="AS8">
        <f t="shared" si="9"/>
        <v>-484.59474331840767</v>
      </c>
      <c r="AT8">
        <f t="shared" si="9"/>
        <v>262.03891101770313</v>
      </c>
      <c r="AU8">
        <f t="shared" si="9"/>
        <v>-1349.1212044053818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-746.47523709196503</v>
      </c>
      <c r="AK9">
        <f t="shared" si="22"/>
        <v>521.58360159950837</v>
      </c>
      <c r="AL9">
        <f t="shared" si="8"/>
        <v>-2239.4794936062499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-997.08565204447598</v>
      </c>
      <c r="AR9">
        <f t="shared" si="9"/>
        <v>-1020.6529052664084</v>
      </c>
      <c r="AS9">
        <f t="shared" si="9"/>
        <v>-378.18758629900861</v>
      </c>
      <c r="AT9">
        <f t="shared" si="9"/>
        <v>264.25048486606391</v>
      </c>
      <c r="AU9">
        <f t="shared" si="9"/>
        <v>-1134.5900066993529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-651.41637059224195</v>
      </c>
      <c r="AK10">
        <f t="shared" si="22"/>
        <v>573.83686819594595</v>
      </c>
      <c r="AL10">
        <f t="shared" si="8"/>
        <v>-2129.067272669166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-907.2024748069482</v>
      </c>
      <c r="AR10">
        <f t="shared" si="9"/>
        <v>-927.98888315616603</v>
      </c>
      <c r="AS10">
        <f t="shared" si="9"/>
        <v>-294.6676840950077</v>
      </c>
      <c r="AT10">
        <f t="shared" si="9"/>
        <v>259.57465705981656</v>
      </c>
      <c r="AU10">
        <f t="shared" si="9"/>
        <v>-963.08191019135722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6755.4008378071976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-564.67433111869286</v>
      </c>
      <c r="AK11">
        <f t="shared" si="22"/>
        <v>619.43601413740294</v>
      </c>
      <c r="AL11">
        <f t="shared" si="8"/>
        <v>-2031.4712633628058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-824.26200956470018</v>
      </c>
      <c r="AR11">
        <f t="shared" si="9"/>
        <v>-842.59449670147694</v>
      </c>
      <c r="AS11">
        <f t="shared" si="9"/>
        <v>-228.06249160930884</v>
      </c>
      <c r="AT11">
        <f t="shared" si="9"/>
        <v>250.17981691648848</v>
      </c>
      <c r="AU11">
        <f t="shared" si="9"/>
        <v>-820.47717139429722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-489.9137100117623</v>
      </c>
      <c r="AK12">
        <f t="shared" si="22"/>
        <v>658.9632173157114</v>
      </c>
      <c r="AL12">
        <f t="shared" si="8"/>
        <v>-1959.2388727089947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-751.31508247305328</v>
      </c>
      <c r="AR12">
        <f t="shared" si="9"/>
        <v>-767.48212588447336</v>
      </c>
      <c r="AS12">
        <f t="shared" si="9"/>
        <v>-176.66779520615995</v>
      </c>
      <c r="AT12">
        <f t="shared" si="9"/>
        <v>237.62874225816077</v>
      </c>
      <c r="AU12">
        <f t="shared" si="9"/>
        <v>-706.52117883247251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-422.05609572022331</v>
      </c>
      <c r="AK13">
        <f t="shared" si="22"/>
        <v>693.2571770165348</v>
      </c>
      <c r="AL13">
        <f t="shared" si="8"/>
        <v>-1902.8957767698769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-685.74477770523879</v>
      </c>
      <c r="AR13">
        <f t="shared" si="9"/>
        <v>-700.00100205323383</v>
      </c>
      <c r="AS13">
        <f t="shared" si="9"/>
        <v>-135.89076716187293</v>
      </c>
      <c r="AT13">
        <f t="shared" si="9"/>
        <v>223.21025707374281</v>
      </c>
      <c r="AU13">
        <f t="shared" si="9"/>
        <v>-612.6815121413639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-361.90805996732524</v>
      </c>
      <c r="AK14">
        <f t="shared" si="22"/>
        <v>722.80110371695037</v>
      </c>
      <c r="AL14">
        <f t="shared" si="8"/>
        <v>-1863.7745437021458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-626.96863536547085</v>
      </c>
      <c r="AR14">
        <f t="shared" si="9"/>
        <v>-639.53877095559108</v>
      </c>
      <c r="AS14">
        <f t="shared" si="9"/>
        <v>-104.03991912137448</v>
      </c>
      <c r="AT14">
        <f t="shared" si="9"/>
        <v>207.78804533488739</v>
      </c>
      <c r="AU14">
        <f t="shared" si="9"/>
        <v>-535.79064474207814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-308.43568398502794</v>
      </c>
      <c r="AK15">
        <f t="shared" si="22"/>
        <v>748.13466791466317</v>
      </c>
      <c r="AL15">
        <f t="shared" si="8"/>
        <v>-1838.4850699965809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-573.67068532764279</v>
      </c>
      <c r="AR15">
        <f t="shared" si="9"/>
        <v>-584.75310378821473</v>
      </c>
      <c r="AS15">
        <f t="shared" si="9"/>
        <v>-79.167757854531686</v>
      </c>
      <c r="AT15">
        <f t="shared" si="9"/>
        <v>192.02753542266393</v>
      </c>
      <c r="AU15">
        <f t="shared" si="9"/>
        <v>-471.89332622008249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-261.51174266388443</v>
      </c>
      <c r="AK16">
        <f t="shared" si="22"/>
        <v>769.72516579361513</v>
      </c>
      <c r="AL16">
        <f t="shared" si="8"/>
        <v>-1835.6081097519175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-527.3737039743371</v>
      </c>
      <c r="AR16">
        <f t="shared" si="9"/>
        <v>-537.14340160696543</v>
      </c>
      <c r="AS16">
        <f t="shared" si="9"/>
        <v>-59.931741834431421</v>
      </c>
      <c r="AT16">
        <f t="shared" si="9"/>
        <v>176.40114149328673</v>
      </c>
      <c r="AU16">
        <f t="shared" si="9"/>
        <v>-420.67400194811006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-218.32489244666613</v>
      </c>
      <c r="AK17">
        <f t="shared" si="22"/>
        <v>788.030987780087</v>
      </c>
      <c r="AL17">
        <f t="shared" si="8"/>
        <v>-1851.321554816539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-486.77884818231621</v>
      </c>
      <c r="AR17">
        <f t="shared" si="9"/>
        <v>-495.39022411160528</v>
      </c>
      <c r="AS17">
        <f t="shared" si="9"/>
        <v>-44.673598581824052</v>
      </c>
      <c r="AT17">
        <f t="shared" si="9"/>
        <v>161.24675305508654</v>
      </c>
      <c r="AU17">
        <f t="shared" si="9"/>
        <v>-378.81706963834284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-179.02347005072261</v>
      </c>
      <c r="AK18">
        <f t="shared" si="22"/>
        <v>803.31373025135372</v>
      </c>
      <c r="AL18">
        <f t="shared" si="8"/>
        <v>-2431.8604122577071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-550.7629986449283</v>
      </c>
      <c r="AR18">
        <f t="shared" si="9"/>
        <v>-558.34730171820695</v>
      </c>
      <c r="AS18">
        <f t="shared" si="9"/>
        <v>-32.706918656810373</v>
      </c>
      <c r="AT18">
        <f t="shared" si="9"/>
        <v>146.76241513911984</v>
      </c>
      <c r="AU18">
        <f t="shared" si="9"/>
        <v>-444.29180523589747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-43.703356920283113</v>
      </c>
      <c r="AK19">
        <f t="shared" si="22"/>
        <v>815.84537315490422</v>
      </c>
      <c r="AL19">
        <f t="shared" si="8"/>
        <v>-2963.9733146562671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-602.76749780620844</v>
      </c>
      <c r="AR19">
        <f t="shared" si="9"/>
        <v>-609.44134161216266</v>
      </c>
      <c r="AS19">
        <f t="shared" si="9"/>
        <v>-7.1289642089558889</v>
      </c>
      <c r="AT19">
        <f t="shared" si="9"/>
        <v>133.08205307597908</v>
      </c>
      <c r="AU19">
        <f t="shared" si="9"/>
        <v>-483.48825274513945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71.993966051559255</v>
      </c>
      <c r="AK20">
        <f t="shared" si="22"/>
        <v>818.90460813932407</v>
      </c>
      <c r="AL20">
        <f t="shared" si="8"/>
        <v>-3554.6976000238797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-641.60880405900332</v>
      </c>
      <c r="AR20">
        <f t="shared" si="9"/>
        <v>-647.47592484013478</v>
      </c>
      <c r="AS20">
        <f t="shared" si="9"/>
        <v>10.485513736608389</v>
      </c>
      <c r="AT20">
        <f t="shared" si="9"/>
        <v>119.26882193804104</v>
      </c>
      <c r="AU20">
        <f t="shared" si="9"/>
        <v>-517.7215891654854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167.7038649923652</v>
      </c>
      <c r="AK21">
        <f t="shared" si="22"/>
        <v>813.86503051571492</v>
      </c>
      <c r="AL21">
        <f t="shared" si="8"/>
        <v>-4260.7761866730052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-676.56011805526668</v>
      </c>
      <c r="AR21">
        <f t="shared" si="9"/>
        <v>-681.71240573982845</v>
      </c>
      <c r="AS21">
        <f t="shared" si="9"/>
        <v>21.808141864680007</v>
      </c>
      <c r="AT21">
        <f t="shared" si="9"/>
        <v>105.83467497899861</v>
      </c>
      <c r="AU21">
        <f t="shared" si="9"/>
        <v>-554.06958889614987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253.43070817432272</v>
      </c>
      <c r="AK22">
        <f t="shared" si="22"/>
        <v>802.12575996624935</v>
      </c>
      <c r="AL22">
        <f t="shared" si="8"/>
        <v>-5069.3949724561153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-706.6294475574897</v>
      </c>
      <c r="AR22">
        <f t="shared" si="9"/>
        <v>-711.14837037771554</v>
      </c>
      <c r="AS22">
        <f t="shared" si="9"/>
        <v>29.425022691164791</v>
      </c>
      <c r="AT22">
        <f t="shared" si="9"/>
        <v>93.132236650420538</v>
      </c>
      <c r="AU22">
        <f t="shared" si="9"/>
        <v>-588.5911110361302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328.83533159236686</v>
      </c>
      <c r="AK23">
        <f t="shared" si="22"/>
        <v>784.38561039404681</v>
      </c>
      <c r="AL23">
        <f t="shared" si="8"/>
        <v>-5956.6888468242423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-728.95672006141808</v>
      </c>
      <c r="AR23">
        <f t="shared" si="9"/>
        <v>-732.91467721829315</v>
      </c>
      <c r="AS23">
        <f t="shared" si="9"/>
        <v>34.089295070416142</v>
      </c>
      <c r="AT23">
        <f t="shared" si="9"/>
        <v>81.314718805391962</v>
      </c>
      <c r="AU23">
        <f t="shared" si="9"/>
        <v>-617.51066334248492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391.64054509255402</v>
      </c>
      <c r="AK24">
        <f t="shared" si="22"/>
        <v>761.36713718258113</v>
      </c>
      <c r="AL24">
        <f t="shared" si="8"/>
        <v>-6956.1023212005593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-747.11487731392651</v>
      </c>
      <c r="AR24">
        <f t="shared" si="9"/>
        <v>-750.57607298551295</v>
      </c>
      <c r="AS24">
        <f t="shared" si="9"/>
        <v>36.250096771591537</v>
      </c>
      <c r="AT24">
        <f t="shared" si="9"/>
        <v>70.471846562913242</v>
      </c>
      <c r="AU24">
        <f t="shared" si="9"/>
        <v>-643.85412965100818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445.93972109172682</v>
      </c>
      <c r="AK25">
        <f t="shared" si="22"/>
        <v>733.95229902610231</v>
      </c>
      <c r="AL25">
        <f t="shared" si="8"/>
        <v>-8064.8825246104434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-760.98997646918212</v>
      </c>
      <c r="AR25">
        <f t="shared" si="9"/>
        <v>-764.01137671577885</v>
      </c>
      <c r="AS25">
        <f t="shared" si="9"/>
        <v>36.853578050513164</v>
      </c>
      <c r="AT25">
        <f t="shared" si="9"/>
        <v>60.655660525805203</v>
      </c>
      <c r="AU25">
        <f t="shared" si="9"/>
        <v>-666.5021381394605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492.083586985078</v>
      </c>
      <c r="AK26">
        <f t="shared" si="22"/>
        <v>702.73651854968148</v>
      </c>
      <c r="AL26">
        <f t="shared" si="8"/>
        <v>-9171.5287648903868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-762.27910357897792</v>
      </c>
      <c r="AR26">
        <f t="shared" si="9"/>
        <v>-764.91169162748713</v>
      </c>
      <c r="AS26">
        <f t="shared" si="9"/>
        <v>36.309841936415623</v>
      </c>
      <c r="AT26">
        <f t="shared" si="9"/>
        <v>51.853491127026146</v>
      </c>
      <c r="AU26">
        <f t="shared" si="9"/>
        <v>-676.74835856404536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522.18411296816703</v>
      </c>
      <c r="AK27">
        <f t="shared" si="22"/>
        <v>668.29066746072601</v>
      </c>
      <c r="AL27">
        <f t="shared" si="8"/>
        <v>-10312.667048115076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-755.56193696980256</v>
      </c>
      <c r="AR27">
        <f t="shared" si="9"/>
        <v>-757.85117866583278</v>
      </c>
      <c r="AS27">
        <f t="shared" si="9"/>
        <v>34.402587692304323</v>
      </c>
      <c r="AT27">
        <f t="shared" si="9"/>
        <v>44.028394813818792</v>
      </c>
      <c r="AU27">
        <f t="shared" si="9"/>
        <v>-679.42019615970969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541.19140963872451</v>
      </c>
      <c r="AK28">
        <f t="shared" si="22"/>
        <v>631.73777955295429</v>
      </c>
      <c r="AL28">
        <f t="shared" si="8"/>
        <v>-11518.077274179779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-744.5406645427322</v>
      </c>
      <c r="AR28">
        <f t="shared" si="9"/>
        <v>-746.52696365153167</v>
      </c>
      <c r="AS28">
        <f t="shared" si="9"/>
        <v>31.834668192624974</v>
      </c>
      <c r="AT28">
        <f t="shared" si="9"/>
        <v>37.160905067283466</v>
      </c>
      <c r="AU28">
        <f t="shared" si="9"/>
        <v>-677.53139039162329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553.1384079971258</v>
      </c>
      <c r="AK29">
        <f t="shared" si="22"/>
        <v>593.85438087824355</v>
      </c>
      <c r="AL29">
        <f t="shared" si="8"/>
        <v>-12915.743374633877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-736.86738282615579</v>
      </c>
      <c r="AR29">
        <f t="shared" si="9"/>
        <v>-738.5862859906855</v>
      </c>
      <c r="AS29">
        <f t="shared" si="9"/>
        <v>29.051276910214714</v>
      </c>
      <c r="AT29">
        <f t="shared" si="9"/>
        <v>31.189712762321175</v>
      </c>
      <c r="AU29">
        <f t="shared" si="9"/>
        <v>-678.34529631814962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565.97251091043381</v>
      </c>
      <c r="AK30">
        <f t="shared" si="22"/>
        <v>555.13469231844476</v>
      </c>
      <c r="AL30">
        <f t="shared" si="8"/>
        <v>-14296.739183637621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-721.51469863143484</v>
      </c>
      <c r="AR30">
        <f t="shared" si="9"/>
        <v>-722.99801051514999</v>
      </c>
      <c r="AS30">
        <f t="shared" si="9"/>
        <v>26.540477128055773</v>
      </c>
      <c r="AT30">
        <f t="shared" si="9"/>
        <v>26.032253016612625</v>
      </c>
      <c r="AU30">
        <f t="shared" si="9"/>
        <v>-670.42528037048169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568.92999156382757</v>
      </c>
      <c r="AK31">
        <f t="shared" si="22"/>
        <v>515.51661655471435</v>
      </c>
      <c r="AL31">
        <f t="shared" si="8"/>
        <v>-15537.651941934215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-694.67868635669174</v>
      </c>
      <c r="AR31">
        <f t="shared" si="9"/>
        <v>-695.95509417672929</v>
      </c>
      <c r="AS31">
        <f t="shared" si="9"/>
        <v>23.820682127860007</v>
      </c>
      <c r="AT31">
        <f t="shared" si="9"/>
        <v>21.584303230043499</v>
      </c>
      <c r="AU31">
        <f t="shared" si="9"/>
        <v>-650.55010881882572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558.4423407606082</v>
      </c>
      <c r="AK32">
        <f t="shared" si="22"/>
        <v>475.69151714524645</v>
      </c>
      <c r="AL32">
        <f t="shared" si="8"/>
        <v>-16810.738196705395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-666.00480171510389</v>
      </c>
      <c r="AR32">
        <f t="shared" si="9"/>
        <v>-667.09975481594427</v>
      </c>
      <c r="AS32">
        <f t="shared" si="9"/>
        <v>20.876403454177606</v>
      </c>
      <c r="AT32">
        <f t="shared" si="9"/>
        <v>17.782906679547587</v>
      </c>
      <c r="AU32">
        <f t="shared" si="9"/>
        <v>-628.44044468221909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544.36520743289111</v>
      </c>
      <c r="AK33">
        <f t="shared" si="22"/>
        <v>436.60055329200384</v>
      </c>
      <c r="AL33">
        <f t="shared" si="8"/>
        <v>-18028.665110815367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-633.56583017688445</v>
      </c>
      <c r="AR33">
        <f t="shared" si="9"/>
        <v>-634.50201221558268</v>
      </c>
      <c r="AS33">
        <f t="shared" si="9"/>
        <v>18.169780456570027</v>
      </c>
      <c r="AT33">
        <f t="shared" si="9"/>
        <v>14.572820033709958</v>
      </c>
      <c r="AU33">
        <f t="shared" si="9"/>
        <v>-601.75941172530281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524.95904956776576</v>
      </c>
      <c r="AK34">
        <f t="shared" si="22"/>
        <v>398.49498877170146</v>
      </c>
      <c r="AL34">
        <f t="shared" si="8"/>
        <v>-19268.150201942841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-600.9470197860179</v>
      </c>
      <c r="AR34">
        <f t="shared" si="9"/>
        <v>-601.74449048709221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-574.22397388147056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503.97667995644861</v>
      </c>
      <c r="AK35">
        <f t="shared" si="22"/>
        <v>361.74785530195788</v>
      </c>
      <c r="AL35">
        <f t="shared" si="8"/>
        <v>-20585.548487870583</v>
      </c>
      <c r="AN35">
        <f t="shared" ref="AN35:AT66" si="26">AE35*$K35</f>
        <v>0</v>
      </c>
      <c r="AO35">
        <f t="shared" si="26"/>
        <v>0</v>
      </c>
      <c r="AP35">
        <f t="shared" si="26"/>
        <v>-0.67640145834342491</v>
      </c>
      <c r="AQ35">
        <f t="shared" si="26"/>
        <v>-570.11358426655045</v>
      </c>
      <c r="AR35">
        <f t="shared" si="26"/>
        <v>-570.78998572489388</v>
      </c>
      <c r="AS35">
        <f t="shared" si="26"/>
        <v>13.410152471970193</v>
      </c>
      <c r="AT35">
        <f t="shared" si="26"/>
        <v>9.625631678883785</v>
      </c>
      <c r="AU35">
        <f t="shared" si="23"/>
        <v>-547.75420157403994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483.53292370443432</v>
      </c>
      <c r="AK36">
        <f t="shared" si="22"/>
        <v>326.46948770500649</v>
      </c>
      <c r="AL36">
        <f t="shared" si="8"/>
        <v>-21790.215269291883</v>
      </c>
      <c r="AN36">
        <f t="shared" si="26"/>
        <v>0</v>
      </c>
      <c r="AO36">
        <f t="shared" si="26"/>
        <v>0</v>
      </c>
      <c r="AP36">
        <f t="shared" si="26"/>
        <v>-0.57107261580460456</v>
      </c>
      <c r="AQ36">
        <f t="shared" si="26"/>
        <v>-536.35917962202757</v>
      </c>
      <c r="AR36">
        <f t="shared" si="26"/>
        <v>-536.93025223783218</v>
      </c>
      <c r="AS36">
        <f t="shared" si="26"/>
        <v>11.487652834052783</v>
      </c>
      <c r="AT36">
        <f t="shared" si="26"/>
        <v>7.7561794695052413</v>
      </c>
      <c r="AU36">
        <f t="shared" si="23"/>
        <v>-517.68641993427411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459.05501840585339</v>
      </c>
      <c r="AK37">
        <f t="shared" si="22"/>
        <v>292.62218304569609</v>
      </c>
      <c r="AL37">
        <f t="shared" si="8"/>
        <v>-22850.879743079833</v>
      </c>
      <c r="AN37">
        <f t="shared" si="26"/>
        <v>0</v>
      </c>
      <c r="AO37">
        <f t="shared" si="26"/>
        <v>0</v>
      </c>
      <c r="AP37">
        <f t="shared" si="26"/>
        <v>-0.47977819507602687</v>
      </c>
      <c r="AQ37">
        <f t="shared" si="26"/>
        <v>-500.18412788229455</v>
      </c>
      <c r="AR37">
        <f t="shared" si="26"/>
        <v>-500.6639060773706</v>
      </c>
      <c r="AS37">
        <f t="shared" si="26"/>
        <v>9.7376008522985487</v>
      </c>
      <c r="AT37">
        <f t="shared" si="26"/>
        <v>6.2071819385013809</v>
      </c>
      <c r="AU37">
        <f t="shared" si="23"/>
        <v>-484.71912328657066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431.16255536785366</v>
      </c>
      <c r="AK38">
        <f t="shared" si="22"/>
        <v>260.48833175728635</v>
      </c>
      <c r="AL38">
        <f t="shared" si="8"/>
        <v>-23882.659859383868</v>
      </c>
      <c r="AN38">
        <f t="shared" si="26"/>
        <v>0</v>
      </c>
      <c r="AO38">
        <f t="shared" si="26"/>
        <v>0</v>
      </c>
      <c r="AP38">
        <f t="shared" si="26"/>
        <v>-0.40083840122701853</v>
      </c>
      <c r="AQ38">
        <f t="shared" si="26"/>
        <v>-465.02506698224556</v>
      </c>
      <c r="AR38">
        <f t="shared" si="26"/>
        <v>-465.42590538347253</v>
      </c>
      <c r="AS38">
        <f t="shared" si="26"/>
        <v>8.1660163236945476</v>
      </c>
      <c r="AT38">
        <f t="shared" si="26"/>
        <v>4.933526677536145</v>
      </c>
      <c r="AU38">
        <f t="shared" si="23"/>
        <v>-452.32636238224188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403.39866295149386</v>
      </c>
      <c r="AK39">
        <f t="shared" si="22"/>
        <v>230.30695288153657</v>
      </c>
      <c r="AL39">
        <f t="shared" si="8"/>
        <v>-24856.875356152763</v>
      </c>
      <c r="AN39">
        <f t="shared" si="26"/>
        <v>0</v>
      </c>
      <c r="AO39">
        <f t="shared" si="26"/>
        <v>0</v>
      </c>
      <c r="AP39">
        <f t="shared" si="26"/>
        <v>-0.33277649199976356</v>
      </c>
      <c r="AQ39">
        <f t="shared" si="26"/>
        <v>-430.72046741094852</v>
      </c>
      <c r="AR39">
        <f t="shared" si="26"/>
        <v>-431.05324390294822</v>
      </c>
      <c r="AS39">
        <f t="shared" si="26"/>
        <v>6.8215903922493935</v>
      </c>
      <c r="AT39">
        <f t="shared" si="26"/>
        <v>3.894558513283505</v>
      </c>
      <c r="AU39">
        <f t="shared" si="23"/>
        <v>-420.33709499741536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375.6968923834911</v>
      </c>
      <c r="AK40">
        <f t="shared" si="22"/>
        <v>202.06904647493198</v>
      </c>
      <c r="AL40">
        <f t="shared" si="8"/>
        <v>-25780.168846724708</v>
      </c>
      <c r="AN40">
        <f t="shared" si="26"/>
        <v>0</v>
      </c>
      <c r="AO40">
        <f t="shared" si="26"/>
        <v>0</v>
      </c>
      <c r="AP40">
        <f t="shared" si="26"/>
        <v>-0.27426612798661926</v>
      </c>
      <c r="AQ40">
        <f t="shared" si="26"/>
        <v>-397.69042383486368</v>
      </c>
      <c r="AR40">
        <f t="shared" si="26"/>
        <v>-397.96468996285029</v>
      </c>
      <c r="AS40">
        <f t="shared" si="26"/>
        <v>5.6724511428407265</v>
      </c>
      <c r="AT40">
        <f t="shared" si="26"/>
        <v>3.0509349873446849</v>
      </c>
      <c r="AU40">
        <f t="shared" si="23"/>
        <v>-389.24130383266487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348.5622318460637</v>
      </c>
      <c r="AK41">
        <f t="shared" si="22"/>
        <v>175.77026400808762</v>
      </c>
      <c r="AL41">
        <f t="shared" si="8"/>
        <v>-26635.044069416421</v>
      </c>
      <c r="AN41">
        <f t="shared" si="26"/>
        <v>0</v>
      </c>
      <c r="AO41">
        <f t="shared" si="26"/>
        <v>0</v>
      </c>
      <c r="AP41">
        <f t="shared" si="26"/>
        <v>-0.2241363895584271</v>
      </c>
      <c r="AQ41">
        <f t="shared" si="26"/>
        <v>-365.90554288061981</v>
      </c>
      <c r="AR41">
        <f t="shared" si="26"/>
        <v>-366.1296792701782</v>
      </c>
      <c r="AS41">
        <f t="shared" si="26"/>
        <v>4.6988920325471186</v>
      </c>
      <c r="AT41">
        <f t="shared" si="26"/>
        <v>2.3695208994159231</v>
      </c>
      <c r="AU41">
        <f t="shared" si="23"/>
        <v>-359.0612663382152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322.04108574776114</v>
      </c>
      <c r="AK42">
        <f t="shared" si="22"/>
        <v>151.37090777886314</v>
      </c>
      <c r="AL42">
        <f t="shared" si="8"/>
        <v>-27370.537916618901</v>
      </c>
      <c r="AN42">
        <f t="shared" si="26"/>
        <v>0</v>
      </c>
      <c r="AO42">
        <f t="shared" si="26"/>
        <v>0</v>
      </c>
      <c r="AP42">
        <f t="shared" si="26"/>
        <v>-0.18137256187982595</v>
      </c>
      <c r="AQ42">
        <f t="shared" si="26"/>
        <v>-334.959934954245</v>
      </c>
      <c r="AR42">
        <f t="shared" si="26"/>
        <v>-335.14130751612487</v>
      </c>
      <c r="AS42">
        <f t="shared" si="26"/>
        <v>3.8762198215308117</v>
      </c>
      <c r="AT42">
        <f t="shared" si="26"/>
        <v>1.8219629081585933</v>
      </c>
      <c r="AU42">
        <f t="shared" si="23"/>
        <v>-329.44312478643542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295.79524108562123</v>
      </c>
      <c r="AK43">
        <f t="shared" si="22"/>
        <v>128.82803177651988</v>
      </c>
      <c r="AL43">
        <f t="shared" si="8"/>
        <v>-28033.887818021914</v>
      </c>
      <c r="AN43">
        <f t="shared" si="26"/>
        <v>0</v>
      </c>
      <c r="AO43">
        <f t="shared" si="26"/>
        <v>0</v>
      </c>
      <c r="AP43">
        <f t="shared" si="26"/>
        <v>-0.14503574754303566</v>
      </c>
      <c r="AQ43">
        <f t="shared" si="26"/>
        <v>-305.69283951478093</v>
      </c>
      <c r="AR43">
        <f t="shared" si="26"/>
        <v>-305.83787526232396</v>
      </c>
      <c r="AS43">
        <f t="shared" si="26"/>
        <v>3.1788517592303522</v>
      </c>
      <c r="AT43">
        <f t="shared" si="26"/>
        <v>1.3844888577244969</v>
      </c>
      <c r="AU43">
        <f t="shared" si="23"/>
        <v>-301.2745346453691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270.72436284636728</v>
      </c>
      <c r="AK44">
        <f t="shared" si="22"/>
        <v>108.12236490052638</v>
      </c>
      <c r="AL44">
        <f t="shared" si="8"/>
        <v>-28438.110398394194</v>
      </c>
      <c r="AN44">
        <f t="shared" si="26"/>
        <v>0</v>
      </c>
      <c r="AO44">
        <f t="shared" si="26"/>
        <v>0</v>
      </c>
      <c r="AP44">
        <f t="shared" si="26"/>
        <v>-0.11438151277606876</v>
      </c>
      <c r="AQ44">
        <f t="shared" si="26"/>
        <v>-276.3945671144337</v>
      </c>
      <c r="AR44">
        <f t="shared" si="26"/>
        <v>-276.50894862720975</v>
      </c>
      <c r="AS44">
        <f t="shared" si="26"/>
        <v>2.5976965094109001</v>
      </c>
      <c r="AT44">
        <f t="shared" si="26"/>
        <v>1.0374725308735466</v>
      </c>
      <c r="AU44">
        <f t="shared" si="23"/>
        <v>-272.87377958692531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245.17271294620764</v>
      </c>
      <c r="AK45">
        <f t="shared" si="22"/>
        <v>89.171659501280672</v>
      </c>
      <c r="AL45">
        <f t="shared" si="8"/>
        <v>-28496.133364616358</v>
      </c>
      <c r="AN45">
        <f t="shared" si="26"/>
        <v>0</v>
      </c>
      <c r="AO45">
        <f t="shared" si="26"/>
        <v>0</v>
      </c>
      <c r="AP45">
        <f t="shared" si="26"/>
        <v>-8.8759583928763458E-2</v>
      </c>
      <c r="AQ45">
        <f t="shared" si="26"/>
        <v>-246.91006514451763</v>
      </c>
      <c r="AR45">
        <f t="shared" si="26"/>
        <v>-246.99882472844638</v>
      </c>
      <c r="AS45">
        <f t="shared" si="26"/>
        <v>2.1004637004452675</v>
      </c>
      <c r="AT45">
        <f t="shared" si="26"/>
        <v>0.76395872787034236</v>
      </c>
      <c r="AU45">
        <f t="shared" si="23"/>
        <v>-244.13440230013077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219.03340963717301</v>
      </c>
      <c r="AK46">
        <f t="shared" si="22"/>
        <v>72.009569595046131</v>
      </c>
      <c r="AL46">
        <f t="shared" si="8"/>
        <v>-28156.262388930685</v>
      </c>
      <c r="AN46">
        <f t="shared" si="26"/>
        <v>0</v>
      </c>
      <c r="AO46">
        <f t="shared" si="26"/>
        <v>0</v>
      </c>
      <c r="AP46">
        <f t="shared" si="26"/>
        <v>-6.7580329136570333E-2</v>
      </c>
      <c r="AQ46">
        <f t="shared" si="26"/>
        <v>-217.5360617235188</v>
      </c>
      <c r="AR46">
        <f t="shared" si="26"/>
        <v>-217.60364205265535</v>
      </c>
      <c r="AS46">
        <f t="shared" si="26"/>
        <v>1.6754651117712529</v>
      </c>
      <c r="AT46">
        <f t="shared" si="26"/>
        <v>0.55082702574926212</v>
      </c>
      <c r="AU46">
        <f t="shared" si="23"/>
        <v>-215.37734991513483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192.64619073481776</v>
      </c>
      <c r="AK47">
        <f t="shared" si="22"/>
        <v>56.677230920444025</v>
      </c>
      <c r="AL47">
        <f t="shared" si="8"/>
        <v>-27241.79707292451</v>
      </c>
      <c r="AN47">
        <f t="shared" si="26"/>
        <v>0</v>
      </c>
      <c r="AO47">
        <f t="shared" si="26"/>
        <v>0</v>
      </c>
      <c r="AP47">
        <f t="shared" si="26"/>
        <v>-5.0350779856294096E-2</v>
      </c>
      <c r="AQ47">
        <f t="shared" si="26"/>
        <v>-187.70807868134338</v>
      </c>
      <c r="AR47">
        <f t="shared" si="26"/>
        <v>-187.75842946119968</v>
      </c>
      <c r="AS47">
        <f t="shared" si="26"/>
        <v>1.3157319732087192</v>
      </c>
      <c r="AT47">
        <f t="shared" si="26"/>
        <v>0.38709327493328072</v>
      </c>
      <c r="AU47">
        <f t="shared" si="23"/>
        <v>-186.05560421305771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165.48497958428908</v>
      </c>
      <c r="AK48">
        <f t="shared" si="22"/>
        <v>43.19199756900678</v>
      </c>
      <c r="AL48">
        <f t="shared" si="8"/>
        <v>-25733.628102635637</v>
      </c>
      <c r="AN48">
        <f t="shared" si="26"/>
        <v>0</v>
      </c>
      <c r="AO48">
        <f t="shared" si="26"/>
        <v>0</v>
      </c>
      <c r="AP48">
        <f t="shared" si="26"/>
        <v>-3.6598485605213428E-2</v>
      </c>
      <c r="AQ48">
        <f t="shared" si="26"/>
        <v>-158.16014606950196</v>
      </c>
      <c r="AR48">
        <f t="shared" si="26"/>
        <v>-158.19674455510719</v>
      </c>
      <c r="AS48">
        <f t="shared" si="26"/>
        <v>1.0091310298944298</v>
      </c>
      <c r="AT48">
        <f t="shared" si="26"/>
        <v>0.26338574715059854</v>
      </c>
      <c r="AU48">
        <f t="shared" si="23"/>
        <v>-156.92422777806215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138.31809330427495</v>
      </c>
      <c r="AK49">
        <f t="shared" si="22"/>
        <v>31.60804899810654</v>
      </c>
      <c r="AL49">
        <f t="shared" si="8"/>
        <v>-23617.159798571003</v>
      </c>
      <c r="AN49">
        <f t="shared" si="26"/>
        <v>0</v>
      </c>
      <c r="AO49">
        <f t="shared" si="26"/>
        <v>0</v>
      </c>
      <c r="AP49">
        <f t="shared" si="26"/>
        <v>-2.5876108267021389E-2</v>
      </c>
      <c r="AQ49">
        <f t="shared" si="26"/>
        <v>-129.48677660888092</v>
      </c>
      <c r="AR49">
        <f t="shared" si="26"/>
        <v>-129.51265271714794</v>
      </c>
      <c r="AS49">
        <f t="shared" si="26"/>
        <v>0.7530953235357456</v>
      </c>
      <c r="AT49">
        <f t="shared" si="26"/>
        <v>0.17209515630177535</v>
      </c>
      <c r="AU49">
        <f t="shared" si="23"/>
        <v>-128.5874622373104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111.77065806849964</v>
      </c>
      <c r="AK50">
        <f t="shared" si="22"/>
        <v>21.925782466807295</v>
      </c>
      <c r="AL50">
        <f t="shared" si="8"/>
        <v>-21024.504585156414</v>
      </c>
      <c r="AN50">
        <f t="shared" si="26"/>
        <v>0</v>
      </c>
      <c r="AO50">
        <f t="shared" si="26"/>
        <v>0</v>
      </c>
      <c r="AP50">
        <f t="shared" si="26"/>
        <v>-1.7730693760289164E-2</v>
      </c>
      <c r="AQ50">
        <f t="shared" si="26"/>
        <v>-102.83875308620203</v>
      </c>
      <c r="AR50">
        <f t="shared" si="26"/>
        <v>-102.85648377996232</v>
      </c>
      <c r="AS50">
        <f t="shared" si="26"/>
        <v>0.54335133997161278</v>
      </c>
      <c r="AT50">
        <f t="shared" si="26"/>
        <v>0.10658793183417246</v>
      </c>
      <c r="AU50">
        <f t="shared" si="23"/>
        <v>-102.20654450815654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87.020790103718866</v>
      </c>
      <c r="AK51">
        <f t="shared" si="22"/>
        <v>14.101836402012317</v>
      </c>
      <c r="AL51">
        <f t="shared" si="8"/>
        <v>-18141.158704312347</v>
      </c>
      <c r="AN51">
        <f t="shared" si="26"/>
        <v>0</v>
      </c>
      <c r="AO51">
        <f t="shared" si="26"/>
        <v>0</v>
      </c>
      <c r="AP51">
        <f t="shared" si="26"/>
        <v>-1.1714265614196565E-2</v>
      </c>
      <c r="AQ51">
        <f t="shared" si="26"/>
        <v>-79.168023835466386</v>
      </c>
      <c r="AR51">
        <f t="shared" si="26"/>
        <v>-79.179738101080588</v>
      </c>
      <c r="AS51">
        <f t="shared" si="26"/>
        <v>0.37770952244450279</v>
      </c>
      <c r="AT51">
        <f t="shared" si="26"/>
        <v>6.1208337532285315E-2</v>
      </c>
      <c r="AU51">
        <f t="shared" si="23"/>
        <v>-78.740820241103791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65.044842601106296</v>
      </c>
      <c r="AK52">
        <f t="shared" si="22"/>
        <v>8.0103810947519971</v>
      </c>
      <c r="AL52">
        <f t="shared" si="8"/>
        <v>-15092.458097662284</v>
      </c>
      <c r="AN52">
        <f t="shared" si="26"/>
        <v>0</v>
      </c>
      <c r="AO52">
        <f t="shared" si="26"/>
        <v>0</v>
      </c>
      <c r="AP52">
        <f t="shared" si="26"/>
        <v>-7.4163209725594337E-3</v>
      </c>
      <c r="AQ52">
        <f t="shared" si="26"/>
        <v>-58.765061942643442</v>
      </c>
      <c r="AR52">
        <f t="shared" si="26"/>
        <v>-58.772478263616001</v>
      </c>
      <c r="AS52">
        <f t="shared" si="26"/>
        <v>0.25207498862237593</v>
      </c>
      <c r="AT52">
        <f t="shared" si="26"/>
        <v>3.1043456215330462E-2</v>
      </c>
      <c r="AU52">
        <f t="shared" si="23"/>
        <v>-58.489359818778297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46.155078697679095</v>
      </c>
      <c r="AK53">
        <f t="shared" si="22"/>
        <v>3.4572421126745558</v>
      </c>
      <c r="AL53">
        <f t="shared" si="8"/>
        <v>-12036.933130258165</v>
      </c>
      <c r="AN53">
        <f t="shared" si="26"/>
        <v>0</v>
      </c>
      <c r="AO53">
        <f t="shared" si="26"/>
        <v>0</v>
      </c>
      <c r="AP53">
        <f t="shared" si="26"/>
        <v>-4.464639250273475E-3</v>
      </c>
      <c r="AQ53">
        <f t="shared" si="26"/>
        <v>-41.817175045134761</v>
      </c>
      <c r="AR53">
        <f t="shared" si="26"/>
        <v>-41.821639684385033</v>
      </c>
      <c r="AS53">
        <f t="shared" si="26"/>
        <v>0.15970494453633338</v>
      </c>
      <c r="AT53">
        <f t="shared" si="26"/>
        <v>1.1962684831932271E-2</v>
      </c>
      <c r="AU53">
        <f t="shared" si="23"/>
        <v>-41.649972055016768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30.558261433559451</v>
      </c>
      <c r="AK54">
        <f t="shared" si="22"/>
        <v>0.22638660383701892</v>
      </c>
      <c r="AL54">
        <f t="shared" si="8"/>
        <v>-9089.4063580558814</v>
      </c>
      <c r="AN54">
        <f t="shared" si="26"/>
        <v>0</v>
      </c>
      <c r="AO54">
        <f t="shared" si="26"/>
        <v>0</v>
      </c>
      <c r="AP54">
        <f t="shared" si="26"/>
        <v>-2.5377314369634655E-3</v>
      </c>
      <c r="AQ54">
        <f t="shared" si="26"/>
        <v>-28.17381514949389</v>
      </c>
      <c r="AR54">
        <f t="shared" si="26"/>
        <v>-28.176352880930853</v>
      </c>
      <c r="AS54">
        <f t="shared" si="26"/>
        <v>9.4408149676301276E-2</v>
      </c>
      <c r="AT54">
        <f t="shared" si="26"/>
        <v>6.9940956641869039E-4</v>
      </c>
      <c r="AU54">
        <f t="shared" si="23"/>
        <v>-28.081245321688129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18.121213710587334</v>
      </c>
      <c r="AK55">
        <f t="shared" si="22"/>
        <v>-1.9126916965121428</v>
      </c>
      <c r="AL55">
        <f t="shared" si="8"/>
        <v>-6435.6950739966314</v>
      </c>
      <c r="AN55">
        <f t="shared" si="26"/>
        <v>0</v>
      </c>
      <c r="AO55">
        <f t="shared" si="26"/>
        <v>0</v>
      </c>
      <c r="AP55">
        <f t="shared" si="26"/>
        <v>-1.3533830218686775E-3</v>
      </c>
      <c r="AQ55">
        <f t="shared" si="26"/>
        <v>-17.795806037516286</v>
      </c>
      <c r="AR55">
        <f t="shared" si="26"/>
        <v>-17.797159420538154</v>
      </c>
      <c r="AS55">
        <f t="shared" si="26"/>
        <v>4.9986197794457773E-2</v>
      </c>
      <c r="AT55">
        <f t="shared" si="26"/>
        <v>-5.2760365276092848E-3</v>
      </c>
      <c r="AU55">
        <f t="shared" si="23"/>
        <v>-17.752449259271305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8.8202690384925688</v>
      </c>
      <c r="AK56">
        <f t="shared" si="22"/>
        <v>-3.1811766562532564</v>
      </c>
      <c r="AL56">
        <f t="shared" si="8"/>
        <v>-3916.5596605691298</v>
      </c>
      <c r="AN56">
        <f t="shared" si="26"/>
        <v>0</v>
      </c>
      <c r="AO56">
        <f t="shared" si="26"/>
        <v>0</v>
      </c>
      <c r="AP56">
        <f t="shared" si="26"/>
        <v>-7.1333262464619187E-4</v>
      </c>
      <c r="AQ56">
        <f t="shared" si="26"/>
        <v>-9.6592259293974276</v>
      </c>
      <c r="AR56">
        <f t="shared" si="26"/>
        <v>-9.6599392620220748</v>
      </c>
      <c r="AS56">
        <f t="shared" si="26"/>
        <v>2.1723341562540261E-2</v>
      </c>
      <c r="AT56">
        <f t="shared" si="26"/>
        <v>-7.8348842618047587E-3</v>
      </c>
      <c r="AU56">
        <f t="shared" si="23"/>
        <v>-9.6460508047213391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1.6453536088405798</v>
      </c>
      <c r="AK57">
        <f t="shared" si="22"/>
        <v>-3.7985954889477362</v>
      </c>
      <c r="AL57">
        <f t="shared" si="8"/>
        <v>-2361.1771288232362</v>
      </c>
      <c r="AN57">
        <f t="shared" si="26"/>
        <v>0</v>
      </c>
      <c r="AO57">
        <f t="shared" si="26"/>
        <v>0</v>
      </c>
      <c r="AP57">
        <f t="shared" si="26"/>
        <v>-3.711780467987244E-4</v>
      </c>
      <c r="AQ57">
        <f t="shared" si="26"/>
        <v>-5.1871408211635472</v>
      </c>
      <c r="AR57">
        <f t="shared" si="26"/>
        <v>-5.1875119992103462</v>
      </c>
      <c r="AS57">
        <f t="shared" si="26"/>
        <v>3.6181454694232699E-3</v>
      </c>
      <c r="AT57">
        <f t="shared" si="26"/>
        <v>-8.3531412242701577E-3</v>
      </c>
      <c r="AU57">
        <f t="shared" si="23"/>
        <v>-5.1922469949651928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-1.9681023221908092</v>
      </c>
      <c r="AK58">
        <f t="shared" si="22"/>
        <v>-3.9137702415665769</v>
      </c>
      <c r="AL58">
        <f t="shared" si="8"/>
        <v>-1408.7231820896425</v>
      </c>
      <c r="AN58">
        <f t="shared" si="26"/>
        <v>0</v>
      </c>
      <c r="AO58">
        <f t="shared" si="26"/>
        <v>0</v>
      </c>
      <c r="AP58">
        <f t="shared" si="26"/>
        <v>-1.9038747929915199E-4</v>
      </c>
      <c r="AQ58">
        <f t="shared" si="26"/>
        <v>-2.7541480270658352</v>
      </c>
      <c r="AR58">
        <f t="shared" si="26"/>
        <v>-2.7543384145451344</v>
      </c>
      <c r="AS58">
        <f t="shared" si="26"/>
        <v>-3.8641718011552511E-3</v>
      </c>
      <c r="AT58">
        <f t="shared" si="26"/>
        <v>-7.6842958992230223E-3</v>
      </c>
      <c r="AU58">
        <f t="shared" si="23"/>
        <v>-2.7658868822455127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-3.6344619223576871</v>
      </c>
      <c r="AK59">
        <f t="shared" si="22"/>
        <v>-3.7760030790132202</v>
      </c>
      <c r="AL59">
        <f t="shared" si="8"/>
        <v>-831.12618689578812</v>
      </c>
      <c r="AN59">
        <f t="shared" si="26"/>
        <v>0</v>
      </c>
      <c r="AO59">
        <f t="shared" si="26"/>
        <v>0</v>
      </c>
      <c r="AP59">
        <f t="shared" si="26"/>
        <v>-9.6093588901612537E-5</v>
      </c>
      <c r="AQ59">
        <f t="shared" si="26"/>
        <v>-1.4439068738634717</v>
      </c>
      <c r="AR59">
        <f t="shared" si="26"/>
        <v>-1.4440029674523736</v>
      </c>
      <c r="AS59">
        <f t="shared" si="26"/>
        <v>-6.3713410603687152E-3</v>
      </c>
      <c r="AT59">
        <f t="shared" si="26"/>
        <v>-6.6194677438769231E-3</v>
      </c>
      <c r="AU59">
        <f t="shared" si="23"/>
        <v>-1.4569937762566192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-4.2602091524075263</v>
      </c>
      <c r="AK60">
        <f t="shared" si="22"/>
        <v>-3.521590744448182</v>
      </c>
      <c r="AL60">
        <f t="shared" si="8"/>
        <v>-483.423886145197</v>
      </c>
      <c r="AN60">
        <f t="shared" si="26"/>
        <v>0</v>
      </c>
      <c r="AO60">
        <f t="shared" si="26"/>
        <v>0</v>
      </c>
      <c r="AP60">
        <f t="shared" si="26"/>
        <v>-4.771825913593422E-5</v>
      </c>
      <c r="AQ60">
        <f t="shared" si="26"/>
        <v>-0.74443219250625137</v>
      </c>
      <c r="AR60">
        <f t="shared" si="26"/>
        <v>-0.74447991076538722</v>
      </c>
      <c r="AS60">
        <f t="shared" si="26"/>
        <v>-6.6681234090169867E-3</v>
      </c>
      <c r="AT60">
        <f t="shared" si="26"/>
        <v>-5.5120302407599218E-3</v>
      </c>
      <c r="AU60">
        <f t="shared" si="23"/>
        <v>-0.7566600644151642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-4.3485285452357161</v>
      </c>
      <c r="AK61">
        <f t="shared" si="22"/>
        <v>-3.2233761037796551</v>
      </c>
      <c r="AL61">
        <f t="shared" si="8"/>
        <v>-278.11718634121365</v>
      </c>
      <c r="AN61">
        <f t="shared" si="26"/>
        <v>0</v>
      </c>
      <c r="AO61">
        <f t="shared" si="26"/>
        <v>0</v>
      </c>
      <c r="AP61">
        <f t="shared" si="26"/>
        <v>-2.3276220015753235E-5</v>
      </c>
      <c r="AQ61">
        <f t="shared" si="26"/>
        <v>-0.37806625226662949</v>
      </c>
      <c r="AR61">
        <f t="shared" si="26"/>
        <v>-0.37808952848664523</v>
      </c>
      <c r="AS61">
        <f t="shared" si="26"/>
        <v>-6.0771087819207776E-3</v>
      </c>
      <c r="AT61">
        <f t="shared" si="26"/>
        <v>-4.504697859043511E-3</v>
      </c>
      <c r="AU61">
        <f t="shared" si="23"/>
        <v>-0.38867133512760943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-4.169220120717263</v>
      </c>
      <c r="AK62">
        <f t="shared" si="22"/>
        <v>-2.9189791056131549</v>
      </c>
      <c r="AL62">
        <f t="shared" si="8"/>
        <v>-158.33074836316993</v>
      </c>
      <c r="AN62">
        <f t="shared" si="26"/>
        <v>0</v>
      </c>
      <c r="AO62">
        <f t="shared" si="26"/>
        <v>0</v>
      </c>
      <c r="AP62">
        <f t="shared" si="26"/>
        <v>-1.1139230971320032E-5</v>
      </c>
      <c r="AQ62">
        <f t="shared" si="26"/>
        <v>-0.1887056987092369</v>
      </c>
      <c r="AR62">
        <f t="shared" si="26"/>
        <v>-0.18871683794020822</v>
      </c>
      <c r="AS62">
        <f t="shared" si="26"/>
        <v>-5.2022532174234989E-3</v>
      </c>
      <c r="AT62">
        <f t="shared" si="26"/>
        <v>-3.6422323609902286E-3</v>
      </c>
      <c r="AU62">
        <f t="shared" si="23"/>
        <v>-0.19756132351862193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-3.871371420026378</v>
      </c>
      <c r="AK63">
        <f t="shared" si="22"/>
        <v>-2.6271336971629466</v>
      </c>
      <c r="AL63">
        <f t="shared" si="8"/>
        <v>-89.468101580837995</v>
      </c>
      <c r="AN63">
        <f t="shared" si="26"/>
        <v>0</v>
      </c>
      <c r="AO63">
        <f t="shared" si="26"/>
        <v>0</v>
      </c>
      <c r="AP63">
        <f t="shared" si="26"/>
        <v>-5.224783285351831E-6</v>
      </c>
      <c r="AQ63">
        <f t="shared" si="26"/>
        <v>-9.2430024678799655E-2</v>
      </c>
      <c r="AR63">
        <f t="shared" si="26"/>
        <v>-9.2435249462085006E-2</v>
      </c>
      <c r="AS63">
        <f t="shared" si="26"/>
        <v>-4.313039935385358E-3</v>
      </c>
      <c r="AT63">
        <f t="shared" si="26"/>
        <v>-2.9268523533665927E-3</v>
      </c>
      <c r="AU63">
        <f t="shared" si="23"/>
        <v>-9.9675141750836957E-2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-3.5326388313351451</v>
      </c>
      <c r="AK64">
        <f t="shared" si="22"/>
        <v>-2.3561376977610999</v>
      </c>
      <c r="AL64">
        <f t="shared" si="8"/>
        <v>-50.5484956160156</v>
      </c>
      <c r="AN64">
        <f t="shared" si="26"/>
        <v>0</v>
      </c>
      <c r="AO64">
        <f t="shared" si="26"/>
        <v>0</v>
      </c>
      <c r="AP64">
        <f t="shared" si="26"/>
        <v>-2.3972604911537922E-6</v>
      </c>
      <c r="AQ64">
        <f t="shared" si="26"/>
        <v>-4.4421494685822592E-2</v>
      </c>
      <c r="AR64">
        <f t="shared" si="26"/>
        <v>-4.4423891946313743E-2</v>
      </c>
      <c r="AS64">
        <f t="shared" si="26"/>
        <v>-3.5139846138116382E-3</v>
      </c>
      <c r="AT64">
        <f t="shared" si="26"/>
        <v>-2.3436960338300153E-3</v>
      </c>
      <c r="AU64">
        <f t="shared" si="23"/>
        <v>-5.0281572593955395E-2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-3.1922471267552091</v>
      </c>
      <c r="AK65">
        <f t="shared" si="22"/>
        <v>-2.1088529795676401</v>
      </c>
      <c r="AL65">
        <f t="shared" si="8"/>
        <v>-28.818289309775764</v>
      </c>
      <c r="AN65">
        <f t="shared" si="26"/>
        <v>0</v>
      </c>
      <c r="AO65">
        <f t="shared" si="26"/>
        <v>0</v>
      </c>
      <c r="AP65">
        <f t="shared" si="26"/>
        <v>-1.0747301572973019E-6</v>
      </c>
      <c r="AQ65">
        <f t="shared" si="26"/>
        <v>-2.0885537679808497E-2</v>
      </c>
      <c r="AR65">
        <f t="shared" si="26"/>
        <v>-2.0886612409965793E-2</v>
      </c>
      <c r="AS65">
        <f t="shared" si="26"/>
        <v>-2.83516996340589E-3</v>
      </c>
      <c r="AT65">
        <f t="shared" si="26"/>
        <v>-1.8729617061278578E-3</v>
      </c>
      <c r="AU65">
        <f t="shared" si="23"/>
        <v>-2.5594744079499542E-2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-2.8689971600353879</v>
      </c>
      <c r="AK66">
        <f t="shared" si="22"/>
        <v>-1.8853956806947754</v>
      </c>
      <c r="AL66">
        <f t="shared" si="8"/>
        <v>-16.864389788757503</v>
      </c>
      <c r="AN66">
        <f t="shared" si="26"/>
        <v>0</v>
      </c>
      <c r="AO66">
        <f t="shared" si="26"/>
        <v>0</v>
      </c>
      <c r="AP66">
        <f t="shared" si="26"/>
        <v>-4.6985633179092282E-7</v>
      </c>
      <c r="AQ66">
        <f t="shared" si="26"/>
        <v>-9.6025672164016997E-3</v>
      </c>
      <c r="AR66">
        <f t="shared" si="26"/>
        <v>-9.6030370727334911E-3</v>
      </c>
      <c r="AS66">
        <f t="shared" si="26"/>
        <v>-2.2750696146025761E-3</v>
      </c>
      <c r="AT66">
        <f t="shared" si="26"/>
        <v>-1.4950891149012905E-3</v>
      </c>
      <c r="AU66">
        <f t="shared" si="23"/>
        <v>-1.3373195802237359E-2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1000000</v>
      </c>
      <c r="S67">
        <f t="shared" ref="S67:S89" si="28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29">S67*Z67</f>
        <v>-21.494577008432085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-6.0857299295351481</v>
      </c>
      <c r="AI67">
        <f t="shared" ref="AI67:AI89" si="33">SUM(AE67:AH67)</f>
        <v>-6.0860122344590621</v>
      </c>
      <c r="AJ67">
        <f t="shared" ref="AJ67:AJ89" si="34">AB67-AC67</f>
        <v>-2.570649841457886</v>
      </c>
      <c r="AK67">
        <f t="shared" si="22"/>
        <v>-1.6845658794922982</v>
      </c>
      <c r="AL67">
        <f t="shared" ref="AL67:AL89" si="35">SUM(AI67:AK67)</f>
        <v>-10.341227955409247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-4.3088286581668299E-3</v>
      </c>
      <c r="AR67">
        <f t="shared" si="36"/>
        <v>-4.3090285361700583E-3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-7.3218134703369742E-3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1000000</v>
      </c>
      <c r="S68">
        <f t="shared" si="28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29"/>
        <v>-19.195089043631071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-2.9754368047052675</v>
      </c>
      <c r="AI68">
        <f t="shared" si="33"/>
        <v>-2.9755675147397072</v>
      </c>
      <c r="AJ68">
        <f t="shared" si="34"/>
        <v>-2.2994879648010134</v>
      </c>
      <c r="AK68">
        <f t="shared" si="22"/>
        <v>-1.504620390590246</v>
      </c>
      <c r="AL68">
        <f t="shared" si="35"/>
        <v>-6.7796758701309656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-1.8809586881238173E-3</v>
      </c>
      <c r="AR68">
        <f t="shared" si="36"/>
        <v>-1.8810413180672648E-3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-4.2858548400087496E-3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1000000</v>
      </c>
      <c r="S69">
        <f t="shared" si="28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29"/>
        <v>-17.140008579587782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-1.414376547922308</v>
      </c>
      <c r="AI69">
        <f t="shared" si="33"/>
        <v>-1.414435232029007</v>
      </c>
      <c r="AJ69">
        <f t="shared" si="34"/>
        <v>-2.0550804640432894</v>
      </c>
      <c r="AK69">
        <f t="shared" si="22"/>
        <v>-1.343656233054175</v>
      </c>
      <c r="AL69">
        <f t="shared" si="35"/>
        <v>-4.8131719291264714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-7.9831731761138456E-4</v>
      </c>
      <c r="AR69">
        <f t="shared" si="36"/>
        <v>-7.9835044071337256E-4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-2.7167012273408564E-3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1000000</v>
      </c>
      <c r="S70">
        <f t="shared" si="28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29"/>
        <v>-15.304234198038062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-0.65160108901327418</v>
      </c>
      <c r="AI70">
        <f t="shared" si="33"/>
        <v>-0.65162660622445556</v>
      </c>
      <c r="AJ70">
        <f t="shared" si="34"/>
        <v>-1.8357743815497205</v>
      </c>
      <c r="AK70">
        <f t="shared" si="22"/>
        <v>-1.1998006005711448</v>
      </c>
      <c r="AL70">
        <f t="shared" si="35"/>
        <v>-3.6872015883453209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-3.2837817324245076E-4</v>
      </c>
      <c r="AR70">
        <f t="shared" si="36"/>
        <v>-3.2839103279001022E-4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-1.8581867685197092E-3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1000000</v>
      </c>
      <c r="S71">
        <f t="shared" si="28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29"/>
        <v>-13.664765523651184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-0.29042982021284774</v>
      </c>
      <c r="AI71">
        <f t="shared" si="33"/>
        <v>-0.29044056076090669</v>
      </c>
      <c r="AJ71">
        <f t="shared" si="34"/>
        <v>-1.6394686743868778</v>
      </c>
      <c r="AK71">
        <f t="shared" si="22"/>
        <v>-1.0712963938626645</v>
      </c>
      <c r="AL71">
        <f t="shared" si="35"/>
        <v>-3.0012056290104487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-1.3068196749827806E-4</v>
      </c>
      <c r="AR71">
        <f t="shared" si="36"/>
        <v>-1.3068680032140664E-4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-1.3504241960366119E-3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1000000</v>
      </c>
      <c r="S72">
        <f t="shared" si="28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29"/>
        <v>-12.200791694404289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-0.12530526769537961</v>
      </c>
      <c r="AI72">
        <f t="shared" si="33"/>
        <v>-0.1253096355745732</v>
      </c>
      <c r="AJ72">
        <f t="shared" si="34"/>
        <v>-1.4639738292468945</v>
      </c>
      <c r="AK72">
        <f t="shared" ref="AK72:AK89" si="49">G72*SUM(AB72:AB72, AE72:AF72)</f>
        <v>-0.95653358665558297</v>
      </c>
      <c r="AL72">
        <f t="shared" si="35"/>
        <v>-2.5458170514770506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-5.0341455087429178E-5</v>
      </c>
      <c r="AR72">
        <f t="shared" si="36"/>
        <v>-5.0343209885118815E-5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-1.0227832964636728E-3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1000000</v>
      </c>
      <c r="S73">
        <f t="shared" si="28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29"/>
        <v>-10.89360586513224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-5.22240560168186E-2</v>
      </c>
      <c r="AI73">
        <f t="shared" si="33"/>
        <v>-5.2225769014419395E-2</v>
      </c>
      <c r="AJ73">
        <f t="shared" si="34"/>
        <v>-1.3071858292720488</v>
      </c>
      <c r="AK73">
        <f t="shared" si="49"/>
        <v>-0.85405541860830037</v>
      </c>
      <c r="AL73">
        <f t="shared" si="35"/>
        <v>-2.2134670168947688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-1.8733072402810708E-5</v>
      </c>
      <c r="AR73">
        <f t="shared" si="36"/>
        <v>-1.8733686865005511E-5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-7.9398348292536772E-4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7"/>
        <v>1000000</v>
      </c>
      <c r="S74">
        <f t="shared" si="28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29"/>
        <v>-9.7264494457697008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-2.0983067419757608E-2</v>
      </c>
      <c r="AI74">
        <f t="shared" si="33"/>
        <v>-2.0983714134011407E-2</v>
      </c>
      <c r="AJ74">
        <f t="shared" si="34"/>
        <v>-1.1671564193625397</v>
      </c>
      <c r="AK74">
        <f t="shared" si="49"/>
        <v>-0.76255241055925693</v>
      </c>
      <c r="AL74">
        <f t="shared" si="35"/>
        <v>-1.9506925440558081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-6.7203109199739754E-6</v>
      </c>
      <c r="AR74">
        <f t="shared" si="36"/>
        <v>-6.7205180451180243E-6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-6.2475424317544792E-4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1000000</v>
      </c>
      <c r="S75">
        <f t="shared" si="28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29"/>
        <v>-8.6843354942637081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-8.1120796439612623E-3</v>
      </c>
      <c r="AI75">
        <f t="shared" si="33"/>
        <v>-8.1123142870903261E-3</v>
      </c>
      <c r="AJ75">
        <f t="shared" si="34"/>
        <v>-1.0421139515059927</v>
      </c>
      <c r="AK75">
        <f t="shared" si="49"/>
        <v>-0.68085146120387907</v>
      </c>
      <c r="AL75">
        <f t="shared" si="35"/>
        <v>-1.7310777269969622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-2.3197146947638197E-6</v>
      </c>
      <c r="AR75">
        <f t="shared" si="36"/>
        <v>-2.3197817928617682E-6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-4.9501565780144614E-4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1000000</v>
      </c>
      <c r="S76">
        <f t="shared" si="28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29"/>
        <v>-7.7538729284275885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-3.0126525367898597E-3</v>
      </c>
      <c r="AI76">
        <f t="shared" si="33"/>
        <v>-3.0127342008607928E-3</v>
      </c>
      <c r="AJ76">
        <f t="shared" si="34"/>
        <v>-0.93046256583611964</v>
      </c>
      <c r="AK76">
        <f t="shared" si="49"/>
        <v>-0.60790348459845966</v>
      </c>
      <c r="AL76">
        <f t="shared" si="35"/>
        <v>-1.5413787846354401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-7.6918957663553006E-7</v>
      </c>
      <c r="AR76">
        <f t="shared" si="36"/>
        <v>-7.6921042708256306E-7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-3.9354438665271853E-4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1000000</v>
      </c>
      <c r="S77">
        <f t="shared" si="28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29"/>
        <v>-6.9231014783753659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-1.0728343074577283E-3</v>
      </c>
      <c r="AI77">
        <f t="shared" si="33"/>
        <v>-1.0728615131725793E-3</v>
      </c>
      <c r="AJ77">
        <f t="shared" si="34"/>
        <v>-0.83077145005222253</v>
      </c>
      <c r="AK77">
        <f t="shared" si="49"/>
        <v>-0.5427711049899312</v>
      </c>
      <c r="AL77">
        <f t="shared" si="35"/>
        <v>-1.3746154165553262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-2.4456763026820108E-7</v>
      </c>
      <c r="AR77">
        <f t="shared" si="36"/>
        <v>-2.4457383219254727E-7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-3.1336286751840154E-4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1000000</v>
      </c>
      <c r="S78">
        <f t="shared" si="28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29"/>
        <v>-6.1813408129056757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-3.6552091821403197E-4</v>
      </c>
      <c r="AI78">
        <f t="shared" si="33"/>
        <v>-3.6552957582582383E-4</v>
      </c>
      <c r="AJ78">
        <f t="shared" si="34"/>
        <v>-0.74176066546969022</v>
      </c>
      <c r="AK78">
        <f t="shared" si="49"/>
        <v>-0.48461710348627568</v>
      </c>
      <c r="AL78">
        <f t="shared" si="35"/>
        <v>-1.2267432985317916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-7.4397875794688097E-8</v>
      </c>
      <c r="AR78">
        <f t="shared" si="36"/>
        <v>-7.4399637959025815E-8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-2.4969048557350269E-4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1000000</v>
      </c>
      <c r="S79">
        <f t="shared" si="28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29"/>
        <v>-5.5190543604845157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-1.1888984808111957E-4</v>
      </c>
      <c r="AI79">
        <f t="shared" si="33"/>
        <v>-1.1889247462438945E-4</v>
      </c>
      <c r="AJ79">
        <f t="shared" si="34"/>
        <v>-0.66228645242116002</v>
      </c>
      <c r="AK79">
        <f t="shared" si="49"/>
        <v>-0.43269385690339734</v>
      </c>
      <c r="AL79">
        <f t="shared" si="35"/>
        <v>-1.0950992017991816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-2.1606033701374441E-8</v>
      </c>
      <c r="AR79">
        <f t="shared" si="36"/>
        <v>-2.1606511027095038E-8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-1.9901405075627176E-4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1000000</v>
      </c>
      <c r="S80">
        <f t="shared" si="28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29"/>
        <v>-4.9277271260021251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-3.6974311724106314E-5</v>
      </c>
      <c r="AI80">
        <f t="shared" si="33"/>
        <v>-3.6975063286357292E-5</v>
      </c>
      <c r="AJ80">
        <f t="shared" si="34"/>
        <v>-0.59132723448239055</v>
      </c>
      <c r="AK80">
        <f t="shared" si="49"/>
        <v>-0.38633380523391614</v>
      </c>
      <c r="AL80">
        <f t="shared" si="35"/>
        <v>-0.97769801477959306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-5.9994626335238541E-9</v>
      </c>
      <c r="AR80">
        <f t="shared" si="36"/>
        <v>-5.9995845822344922E-9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-1.5864156580679115E-4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1000000</v>
      </c>
      <c r="S81">
        <f t="shared" si="28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29"/>
        <v>-4.3997563676369218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-1.0837581876755444E-5</v>
      </c>
      <c r="AI81">
        <f t="shared" si="33"/>
        <v>-1.0837784044290071E-5</v>
      </c>
      <c r="AJ81">
        <f t="shared" si="34"/>
        <v>-0.52797075836520335</v>
      </c>
      <c r="AK81">
        <f t="shared" si="49"/>
        <v>-0.34494089882014878</v>
      </c>
      <c r="AL81">
        <f t="shared" si="35"/>
        <v>-0.87292249496939645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-1.5700975042703584E-9</v>
      </c>
      <c r="AR81">
        <f t="shared" si="36"/>
        <v>-1.5701267933447267E-9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-1.2646487439347734E-4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1000000</v>
      </c>
      <c r="S82">
        <f t="shared" si="28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29"/>
        <v>-3.9283539010242814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-2.9841283482552316E-6</v>
      </c>
      <c r="AI82">
        <f t="shared" si="33"/>
        <v>-2.9841792876970997E-6</v>
      </c>
      <c r="AJ82">
        <f t="shared" si="34"/>
        <v>-0.4714024666126404</v>
      </c>
      <c r="AK82">
        <f t="shared" si="49"/>
        <v>-0.30798294573458457</v>
      </c>
      <c r="AL82">
        <f t="shared" si="35"/>
        <v>-0.77938839652651271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-3.8600569076760559E-10</v>
      </c>
      <c r="AR82">
        <f t="shared" si="36"/>
        <v>-3.8601227993273219E-10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-1.0081615844485171E-4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1000000</v>
      </c>
      <c r="S83">
        <f t="shared" si="28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29"/>
        <v>-3.507458840532844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-7.6911148995940006E-7</v>
      </c>
      <c r="AI83">
        <f t="shared" si="33"/>
        <v>-7.6912346443235152E-7</v>
      </c>
      <c r="AJ83">
        <f t="shared" si="34"/>
        <v>-0.42089506049143743</v>
      </c>
      <c r="AK83">
        <f t="shared" si="49"/>
        <v>-0.27498477307169972</v>
      </c>
      <c r="AL83">
        <f t="shared" si="35"/>
        <v>-0.69588060268660157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-8.8827509515186395E-11</v>
      </c>
      <c r="AR83">
        <f t="shared" si="36"/>
        <v>-8.8828892491027904E-11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-8.0369805500943374E-5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1000000</v>
      </c>
      <c r="S84">
        <f t="shared" si="28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29"/>
        <v>-3.1316596791239544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-1.8480544492358346E-7</v>
      </c>
      <c r="AI84">
        <f t="shared" si="33"/>
        <v>-1.8480805937955922E-7</v>
      </c>
      <c r="AJ84">
        <f t="shared" si="34"/>
        <v>-0.37579916140888958</v>
      </c>
      <c r="AK84">
        <f t="shared" si="49"/>
        <v>-0.2455221188372991</v>
      </c>
      <c r="AL84">
        <f t="shared" si="35"/>
        <v>-0.62132146505424801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-1.9057017220186884E-11</v>
      </c>
      <c r="AR84">
        <f t="shared" si="36"/>
        <v>-1.9057286821185773E-11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-6.4070265157536757E-5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1000000</v>
      </c>
      <c r="S85">
        <f t="shared" si="28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29"/>
        <v>-2.7961247135200491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-4.1220355762268129E-8</v>
      </c>
      <c r="AI85">
        <f t="shared" si="33"/>
        <v>-4.1220883055896023E-8</v>
      </c>
      <c r="AJ85">
        <f t="shared" si="34"/>
        <v>-0.33553496560390528</v>
      </c>
      <c r="AK85">
        <f t="shared" si="49"/>
        <v>-0.21921617753867684</v>
      </c>
      <c r="AL85">
        <f t="shared" si="35"/>
        <v>-0.55475118436346516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-3.7951930914842385E-12</v>
      </c>
      <c r="AR85">
        <f t="shared" si="36"/>
        <v>-3.7952416398554679E-12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-5.107641172559046E-5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1000000</v>
      </c>
      <c r="S86">
        <f t="shared" si="28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29"/>
        <v>-2.496539922789057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-8.4890841409808415E-9</v>
      </c>
      <c r="AI86">
        <f t="shared" si="33"/>
        <v>-8.48918170746541E-9</v>
      </c>
      <c r="AJ86">
        <f t="shared" si="34"/>
        <v>-0.29958479073099209</v>
      </c>
      <c r="AK86">
        <f t="shared" si="49"/>
        <v>-0.19572872994640345</v>
      </c>
      <c r="AL86">
        <f t="shared" si="35"/>
        <v>-0.49531352916657723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-6.9785461768940808E-13</v>
      </c>
      <c r="AR86">
        <f t="shared" si="36"/>
        <v>-6.9786263825095007E-13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-4.0717800388416877E-5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1000000</v>
      </c>
      <c r="S87">
        <f t="shared" si="28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29"/>
        <v>-2.2290535024908378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-1.6032502443659228E-9</v>
      </c>
      <c r="AI87">
        <f t="shared" si="33"/>
        <v>-1.6032666726734273E-9</v>
      </c>
      <c r="AJ87">
        <f t="shared" si="34"/>
        <v>-0.26748642029821923</v>
      </c>
      <c r="AK87">
        <f t="shared" si="49"/>
        <v>-0.174757794595234</v>
      </c>
      <c r="AL87">
        <f t="shared" si="35"/>
        <v>-0.44224421649671991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-1.1767586801574308E-13</v>
      </c>
      <c r="AR87">
        <f t="shared" si="36"/>
        <v>-1.1767707382584816E-13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-3.2459980738550181E-5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1000000</v>
      </c>
      <c r="S88">
        <f t="shared" si="28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29"/>
        <v>-1.9902263415097794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-2.7542756128555462E-10</v>
      </c>
      <c r="AI88">
        <f t="shared" si="33"/>
        <v>-2.7543005393191977E-10</v>
      </c>
      <c r="AJ88">
        <f t="shared" si="34"/>
        <v>-0.23882716098105838</v>
      </c>
      <c r="AK88">
        <f t="shared" si="49"/>
        <v>-0.15603374517435867</v>
      </c>
      <c r="AL88">
        <f t="shared" si="35"/>
        <v>-0.39486090643084715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-1.8049927830553545E-14</v>
      </c>
      <c r="AR88">
        <f t="shared" si="36"/>
        <v>-1.805009118416561E-14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-2.587689783447082E-5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1000000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-4.9852927302516588E-11</v>
      </c>
      <c r="AI89">
        <f t="shared" si="33"/>
        <v>-4.9852927302516588E-11</v>
      </c>
      <c r="AJ89">
        <f t="shared" si="34"/>
        <v>-1.9902263415097794</v>
      </c>
      <c r="AK89">
        <f t="shared" si="49"/>
        <v>-0.13931584390568458</v>
      </c>
      <c r="AL89">
        <f t="shared" si="35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47584.904039514135</v>
      </c>
      <c r="AO91" s="8">
        <f t="shared" si="50"/>
        <v>-4758.490403951414</v>
      </c>
      <c r="AP91" s="8">
        <f t="shared" si="50"/>
        <v>-2843.4813823408081</v>
      </c>
      <c r="AQ91" s="8">
        <f t="shared" si="50"/>
        <v>-30369.273095952576</v>
      </c>
      <c r="AR91" s="8">
        <f t="shared" si="50"/>
        <v>9613.6591572693269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6755.4008378071976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031DB-3890-4813-9738-CB5CB5B7C5B8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122173.90817572457</v>
      </c>
      <c r="K3">
        <v>1</v>
      </c>
      <c r="L3" s="2">
        <v>0</v>
      </c>
      <c r="O3">
        <f>$C$3</f>
        <v>122173.90817572457</v>
      </c>
      <c r="P3">
        <f>O3*C5</f>
        <v>12217.390817572457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122173.90817572457</v>
      </c>
      <c r="AF3">
        <f t="shared" ref="AF3:AG34" si="4">-$Z3*P3</f>
        <v>-12217.390817572457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107436.6091541521</v>
      </c>
      <c r="AJ3">
        <f t="shared" ref="AJ3:AJ66" si="7">AB3-AC3</f>
        <v>0</v>
      </c>
      <c r="AL3">
        <f t="shared" ref="AL3:AL66" si="8">SUM(AI3:AK3)</f>
        <v>107436.6091541521</v>
      </c>
      <c r="AN3">
        <f t="shared" ref="AN3:AU34" si="9">AE3*$K3</f>
        <v>122173.90817572457</v>
      </c>
      <c r="AO3">
        <f t="shared" si="9"/>
        <v>-12217.390817572457</v>
      </c>
      <c r="AP3">
        <f t="shared" si="9"/>
        <v>-2519.9082039999998</v>
      </c>
      <c r="AQ3">
        <f t="shared" si="9"/>
        <v>0</v>
      </c>
      <c r="AR3">
        <f t="shared" si="9"/>
        <v>107436.6091541521</v>
      </c>
      <c r="AS3">
        <f t="shared" si="9"/>
        <v>0</v>
      </c>
      <c r="AT3">
        <f t="shared" si="9"/>
        <v>0</v>
      </c>
      <c r="AU3">
        <f t="shared" si="9"/>
        <v>107436.6091541521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-4316.1082587243582</v>
      </c>
      <c r="AK5">
        <f>G5*SUM(AB5, AE5:AF5)</f>
        <v>510.77895748398976</v>
      </c>
      <c r="AL5">
        <f t="shared" si="8"/>
        <v>-6377.9399570733049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-2012.0007630502987</v>
      </c>
      <c r="AR5">
        <f t="shared" si="9"/>
        <v>-2050.8694641525321</v>
      </c>
      <c r="AS5">
        <f t="shared" si="9"/>
        <v>-3440.7750787024534</v>
      </c>
      <c r="AT5">
        <f t="shared" si="9"/>
        <v>407.18985768812956</v>
      </c>
      <c r="AU5">
        <f t="shared" si="9"/>
        <v>-5084.4546851668565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-3804.9972039229906</v>
      </c>
      <c r="AK6">
        <f>G6*SUM(AB6, AE6:AF6)</f>
        <v>812.9065355946949</v>
      </c>
      <c r="AL6">
        <f t="shared" si="8"/>
        <v>-5638.8216207596306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-1849.626139085374</v>
      </c>
      <c r="AR6">
        <f t="shared" si="9"/>
        <v>-1883.8908132170009</v>
      </c>
      <c r="AS6">
        <f t="shared" si="9"/>
        <v>-2708.3218527376421</v>
      </c>
      <c r="AT6">
        <f t="shared" si="9"/>
        <v>578.61081535473329</v>
      </c>
      <c r="AU6">
        <f t="shared" si="9"/>
        <v>-4013.6018505999095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-3344.1220457122181</v>
      </c>
      <c r="AK7">
        <f>G7*SUM(AB7, AE7:AF7)</f>
        <v>1079.2563398693042</v>
      </c>
      <c r="AL7">
        <f t="shared" si="8"/>
        <v>-4998.7806940143146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-1707.2502378611132</v>
      </c>
      <c r="AR7">
        <f t="shared" si="9"/>
        <v>-1737.4523998048548</v>
      </c>
      <c r="AS7">
        <f t="shared" si="9"/>
        <v>-2125.2500164422618</v>
      </c>
      <c r="AT7">
        <f t="shared" si="9"/>
        <v>685.88691521997157</v>
      </c>
      <c r="AU7">
        <f t="shared" si="9"/>
        <v>-3176.8155010271457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-5067.7997076642932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-1931.6580084627694</v>
      </c>
      <c r="AR8">
        <f t="shared" si="9"/>
        <v>-1958.2579794233318</v>
      </c>
      <c r="AS8">
        <f t="shared" si="9"/>
        <v>-1662.5748315822993</v>
      </c>
      <c r="AT8">
        <f t="shared" si="9"/>
        <v>745.2271574740447</v>
      </c>
      <c r="AU8">
        <f t="shared" si="9"/>
        <v>-2875.6056535315865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-2208.7662459995918</v>
      </c>
      <c r="AK9">
        <f t="shared" si="22"/>
        <v>1518.446627968729</v>
      </c>
      <c r="AL9">
        <f t="shared" si="8"/>
        <v>-4909.280809996957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-2114.05026707153</v>
      </c>
      <c r="AR9">
        <f t="shared" si="9"/>
        <v>-2137.4570388893876</v>
      </c>
      <c r="AS9">
        <f t="shared" si="9"/>
        <v>-1119.029719629395</v>
      </c>
      <c r="AT9">
        <f t="shared" si="9"/>
        <v>769.29231757571927</v>
      </c>
      <c r="AU9">
        <f t="shared" si="9"/>
        <v>-2487.1944409430639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-1582.7571029841347</v>
      </c>
      <c r="AK10">
        <f t="shared" si="22"/>
        <v>1673.0602651887004</v>
      </c>
      <c r="AL10">
        <f t="shared" si="8"/>
        <v>-4929.8303382494069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-2250.2760492445555</v>
      </c>
      <c r="AR10">
        <f t="shared" si="9"/>
        <v>-2270.8534498168069</v>
      </c>
      <c r="AS10">
        <f t="shared" si="9"/>
        <v>-715.95893360376817</v>
      </c>
      <c r="AT10">
        <f t="shared" si="9"/>
        <v>756.80749816944365</v>
      </c>
      <c r="AU10">
        <f t="shared" si="9"/>
        <v>-2230.0048852511318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32193.098373225999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-1050.4448168765739</v>
      </c>
      <c r="AK11">
        <f t="shared" si="22"/>
        <v>1783.8532623975898</v>
      </c>
      <c r="AL11">
        <f t="shared" si="8"/>
        <v>-5186.4437265323513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-2372.8586950528029</v>
      </c>
      <c r="AR11">
        <f t="shared" si="9"/>
        <v>-2390.9290044095942</v>
      </c>
      <c r="AS11">
        <f t="shared" si="9"/>
        <v>-424.25704345430802</v>
      </c>
      <c r="AT11">
        <f t="shared" si="9"/>
        <v>720.4684138586673</v>
      </c>
      <c r="AU11">
        <f t="shared" si="9"/>
        <v>-2094.7176340052347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-574.21350684106437</v>
      </c>
      <c r="AK12">
        <f t="shared" si="22"/>
        <v>1857.38439957895</v>
      </c>
      <c r="AL12">
        <f t="shared" si="8"/>
        <v>-5633.3533957113141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-2478.3190496608308</v>
      </c>
      <c r="AR12">
        <f t="shared" si="9"/>
        <v>-2494.1679964433683</v>
      </c>
      <c r="AS12">
        <f t="shared" si="9"/>
        <v>-207.06714704671666</v>
      </c>
      <c r="AT12">
        <f t="shared" si="9"/>
        <v>669.79143473256147</v>
      </c>
      <c r="AU12">
        <f t="shared" si="9"/>
        <v>-2031.4437087575234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-152.99541631583998</v>
      </c>
      <c r="AK13">
        <f t="shared" si="22"/>
        <v>1897.5793450578246</v>
      </c>
      <c r="AL13">
        <f t="shared" si="8"/>
        <v>-6239.0226754419582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-2556.6261524354459</v>
      </c>
      <c r="AR13">
        <f t="shared" si="9"/>
        <v>-2570.5076580159603</v>
      </c>
      <c r="AS13">
        <f t="shared" si="9"/>
        <v>-49.260429374751979</v>
      </c>
      <c r="AT13">
        <f t="shared" si="9"/>
        <v>610.96976341592097</v>
      </c>
      <c r="AU13">
        <f t="shared" si="9"/>
        <v>-2008.7983239747909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207.23823638485192</v>
      </c>
      <c r="AK14">
        <f t="shared" si="22"/>
        <v>1908.2890241999335</v>
      </c>
      <c r="AL14">
        <f t="shared" si="8"/>
        <v>-7041.5831003231688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-2620.3111675182163</v>
      </c>
      <c r="AR14">
        <f t="shared" si="9"/>
        <v>-2632.4504113569024</v>
      </c>
      <c r="AS14">
        <f t="shared" si="9"/>
        <v>59.576040816230815</v>
      </c>
      <c r="AT14">
        <f t="shared" si="9"/>
        <v>548.58749417156571</v>
      </c>
      <c r="AU14">
        <f t="shared" si="9"/>
        <v>-2024.2868763691056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522.64338533019327</v>
      </c>
      <c r="AK15">
        <f t="shared" si="22"/>
        <v>1893.7823476529938</v>
      </c>
      <c r="AL15">
        <f t="shared" si="8"/>
        <v>-8023.119510761775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-2668.9744700047795</v>
      </c>
      <c r="AR15">
        <f t="shared" si="9"/>
        <v>-2679.5712457458321</v>
      </c>
      <c r="AS15">
        <f t="shared" si="9"/>
        <v>134.14953950692015</v>
      </c>
      <c r="AT15">
        <f t="shared" si="9"/>
        <v>486.08676010216925</v>
      </c>
      <c r="AU15">
        <f t="shared" si="9"/>
        <v>-2059.3349461367429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796.0568073368886</v>
      </c>
      <c r="AK16">
        <f t="shared" si="22"/>
        <v>1857.1973106798803</v>
      </c>
      <c r="AL16">
        <f t="shared" si="8"/>
        <v>-9052.8148100739691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-2673.4957481438169</v>
      </c>
      <c r="AR16">
        <f t="shared" si="9"/>
        <v>-2682.7288661989469</v>
      </c>
      <c r="AS16">
        <f t="shared" si="9"/>
        <v>182.43567411875495</v>
      </c>
      <c r="AT16">
        <f t="shared" si="9"/>
        <v>425.62168958632572</v>
      </c>
      <c r="AU16">
        <f t="shared" si="9"/>
        <v>-2074.6715024938662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1001.2478350474812</v>
      </c>
      <c r="AK17">
        <f t="shared" si="22"/>
        <v>1801.4733341662979</v>
      </c>
      <c r="AL17">
        <f t="shared" si="8"/>
        <v>-10187.056892251065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-2649.9370328584473</v>
      </c>
      <c r="AR17">
        <f t="shared" si="9"/>
        <v>-2657.9659528591069</v>
      </c>
      <c r="AS17">
        <f t="shared" si="9"/>
        <v>204.87514438949438</v>
      </c>
      <c r="AT17">
        <f t="shared" si="9"/>
        <v>368.61713606965429</v>
      </c>
      <c r="AU17">
        <f t="shared" si="9"/>
        <v>-2084.4736723999586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1156.8585390224471</v>
      </c>
      <c r="AK18">
        <f t="shared" si="22"/>
        <v>1731.3859857129744</v>
      </c>
      <c r="AL18">
        <f t="shared" si="8"/>
        <v>-11442.914717928428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-2611.2827855695405</v>
      </c>
      <c r="AR18">
        <f t="shared" si="9"/>
        <v>-2618.2492132165589</v>
      </c>
      <c r="AS18">
        <f t="shared" si="9"/>
        <v>211.3537298909649</v>
      </c>
      <c r="AT18">
        <f t="shared" si="9"/>
        <v>316.31774639499082</v>
      </c>
      <c r="AU18">
        <f t="shared" si="9"/>
        <v>-2090.5777369306034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1278.1769875016653</v>
      </c>
      <c r="AK19">
        <f t="shared" si="22"/>
        <v>1650.4058879814031</v>
      </c>
      <c r="AL19">
        <f t="shared" si="8"/>
        <v>-12951.584858138855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-2584.3707451538203</v>
      </c>
      <c r="AR19">
        <f t="shared" si="9"/>
        <v>-2590.3993510545524</v>
      </c>
      <c r="AS19">
        <f t="shared" si="9"/>
        <v>208.49835433079593</v>
      </c>
      <c r="AT19">
        <f t="shared" si="9"/>
        <v>269.21695116305648</v>
      </c>
      <c r="AU19">
        <f t="shared" si="9"/>
        <v>-2112.6840455606998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1394.097711164668</v>
      </c>
      <c r="AK20">
        <f t="shared" si="22"/>
        <v>1560.9334988562864</v>
      </c>
      <c r="AL20">
        <f t="shared" si="8"/>
        <v>-14455.377679678311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-2530.525197342698</v>
      </c>
      <c r="AR20">
        <f t="shared" si="9"/>
        <v>-2535.7275280843705</v>
      </c>
      <c r="AS20">
        <f t="shared" si="9"/>
        <v>203.04244233638585</v>
      </c>
      <c r="AT20">
        <f t="shared" si="9"/>
        <v>227.34113067848278</v>
      </c>
      <c r="AU20">
        <f t="shared" si="9"/>
        <v>-2105.343955069502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1467.7814169952326</v>
      </c>
      <c r="AK21">
        <f t="shared" si="22"/>
        <v>1463.3466590747596</v>
      </c>
      <c r="AL21">
        <f t="shared" si="8"/>
        <v>-15839.167404874446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-2436.4048621835595</v>
      </c>
      <c r="AR21">
        <f t="shared" si="9"/>
        <v>-2440.8815307210361</v>
      </c>
      <c r="AS21">
        <f t="shared" si="9"/>
        <v>190.86969384772573</v>
      </c>
      <c r="AT21">
        <f t="shared" si="9"/>
        <v>190.29299974547834</v>
      </c>
      <c r="AU21">
        <f t="shared" si="9"/>
        <v>-2059.7188371278321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1487.5264868733248</v>
      </c>
      <c r="AK22">
        <f t="shared" si="22"/>
        <v>1360.6019598850933</v>
      </c>
      <c r="AL22">
        <f t="shared" si="8"/>
        <v>-17302.968616953684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-2335.8386675809179</v>
      </c>
      <c r="AR22">
        <f t="shared" si="9"/>
        <v>-2339.6789308726297</v>
      </c>
      <c r="AS22">
        <f t="shared" si="9"/>
        <v>172.7119059299184</v>
      </c>
      <c r="AT22">
        <f t="shared" si="9"/>
        <v>157.97510819297995</v>
      </c>
      <c r="AU22">
        <f t="shared" si="9"/>
        <v>-2008.9919167497312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1488.6258324824921</v>
      </c>
      <c r="AK23">
        <f t="shared" si="22"/>
        <v>1256.4751058039606</v>
      </c>
      <c r="AL23">
        <f t="shared" si="8"/>
        <v>-18721.285352712988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-2222.0674096854791</v>
      </c>
      <c r="AR23">
        <f t="shared" si="9"/>
        <v>-2225.3508247603477</v>
      </c>
      <c r="AS23">
        <f t="shared" si="9"/>
        <v>154.3210244690066</v>
      </c>
      <c r="AT23">
        <f t="shared" si="9"/>
        <v>130.25470962311218</v>
      </c>
      <c r="AU23">
        <f t="shared" si="9"/>
        <v>-1940.7750906682286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1465.6273783475954</v>
      </c>
      <c r="AK24">
        <f t="shared" si="22"/>
        <v>1152.2712975301861</v>
      </c>
      <c r="AL24">
        <f t="shared" si="8"/>
        <v>-20183.216158276944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-2107.6654137760424</v>
      </c>
      <c r="AR24">
        <f t="shared" si="9"/>
        <v>-2110.4623349018889</v>
      </c>
      <c r="AS24">
        <f t="shared" si="9"/>
        <v>135.65790100623684</v>
      </c>
      <c r="AT24">
        <f t="shared" si="9"/>
        <v>106.65378384846582</v>
      </c>
      <c r="AU24">
        <f t="shared" si="9"/>
        <v>-1868.1506500471862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1432.2725286529385</v>
      </c>
      <c r="AK25">
        <f t="shared" si="22"/>
        <v>1049.6773810458544</v>
      </c>
      <c r="AL25">
        <f t="shared" si="8"/>
        <v>-21741.630035642436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-1999.5251559952226</v>
      </c>
      <c r="AR25">
        <f t="shared" si="9"/>
        <v>-2001.8974582325907</v>
      </c>
      <c r="AS25">
        <f t="shared" si="9"/>
        <v>118.36659738471587</v>
      </c>
      <c r="AT25">
        <f t="shared" si="9"/>
        <v>86.747973908954677</v>
      </c>
      <c r="AU25">
        <f t="shared" si="9"/>
        <v>-1796.7828869389202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1396.4957942781621</v>
      </c>
      <c r="AK26">
        <f t="shared" si="22"/>
        <v>949.41830404014877</v>
      </c>
      <c r="AL26">
        <f t="shared" si="8"/>
        <v>-23175.097133989806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-1881.1403585180767</v>
      </c>
      <c r="AR26">
        <f t="shared" si="9"/>
        <v>-1883.1432472278245</v>
      </c>
      <c r="AS26">
        <f t="shared" si="9"/>
        <v>103.04456985810195</v>
      </c>
      <c r="AT26">
        <f t="shared" si="9"/>
        <v>70.055635796450503</v>
      </c>
      <c r="AU26">
        <f t="shared" si="9"/>
        <v>-1710.0430415732721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1342.7212855564194</v>
      </c>
      <c r="AK27">
        <f t="shared" si="22"/>
        <v>851.66359844067745</v>
      </c>
      <c r="AL27">
        <f t="shared" si="8"/>
        <v>-24458.505340460466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-1754.2657707706526</v>
      </c>
      <c r="AR27">
        <f t="shared" si="9"/>
        <v>-1755.9484680380517</v>
      </c>
      <c r="AS27">
        <f t="shared" si="9"/>
        <v>88.46130248986394</v>
      </c>
      <c r="AT27">
        <f t="shared" si="9"/>
        <v>56.109389202128</v>
      </c>
      <c r="AU27">
        <f t="shared" si="9"/>
        <v>-1611.3777763460598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1273.5344556263099</v>
      </c>
      <c r="AK28">
        <f t="shared" si="22"/>
        <v>757.67310845172801</v>
      </c>
      <c r="AL28">
        <f t="shared" si="8"/>
        <v>-25719.023404866533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-1630.9545067156862</v>
      </c>
      <c r="AR28">
        <f t="shared" si="9"/>
        <v>-1632.3603431820693</v>
      </c>
      <c r="AS28">
        <f t="shared" si="9"/>
        <v>74.913507688163904</v>
      </c>
      <c r="AT28">
        <f t="shared" si="9"/>
        <v>44.568837524854921</v>
      </c>
      <c r="AU28">
        <f t="shared" si="9"/>
        <v>-1512.8779979690505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1201.7301181939547</v>
      </c>
      <c r="AK29">
        <f t="shared" si="22"/>
        <v>668.52569655788636</v>
      </c>
      <c r="AL29">
        <f t="shared" si="8"/>
        <v>-26914.661768569487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-1510.640043594454</v>
      </c>
      <c r="AR29">
        <f t="shared" si="9"/>
        <v>-1511.8071706116666</v>
      </c>
      <c r="AS29">
        <f t="shared" si="9"/>
        <v>63.115838513927677</v>
      </c>
      <c r="AT29">
        <f t="shared" si="9"/>
        <v>35.111510702395933</v>
      </c>
      <c r="AU29">
        <f t="shared" si="9"/>
        <v>-1413.5798213953431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1127.4039824143356</v>
      </c>
      <c r="AK30">
        <f t="shared" si="22"/>
        <v>584.40458828430951</v>
      </c>
      <c r="AL30">
        <f t="shared" si="8"/>
        <v>-28052.557384843658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-1394.7957542166341</v>
      </c>
      <c r="AR30">
        <f t="shared" si="9"/>
        <v>-1395.7576713459237</v>
      </c>
      <c r="AS30">
        <f t="shared" si="9"/>
        <v>52.868008662141285</v>
      </c>
      <c r="AT30">
        <f t="shared" si="9"/>
        <v>27.404823220018745</v>
      </c>
      <c r="AU30">
        <f t="shared" si="9"/>
        <v>-1315.4848394637636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1052.6206995915272</v>
      </c>
      <c r="AK31">
        <f t="shared" si="22"/>
        <v>505.486309515306</v>
      </c>
      <c r="AL31">
        <f t="shared" si="8"/>
        <v>-29111.276984332959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-1283.3185489679875</v>
      </c>
      <c r="AR31">
        <f t="shared" si="9"/>
        <v>-1284.1046490744648</v>
      </c>
      <c r="AS31">
        <f t="shared" si="9"/>
        <v>44.072457873513862</v>
      </c>
      <c r="AT31">
        <f t="shared" si="9"/>
        <v>21.164341619347187</v>
      </c>
      <c r="AU31">
        <f t="shared" si="9"/>
        <v>-1218.8678495816037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977.80510733842948</v>
      </c>
      <c r="AK32">
        <f t="shared" si="22"/>
        <v>431.8028605438991</v>
      </c>
      <c r="AL32">
        <f t="shared" si="8"/>
        <v>-30032.82185505897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-1174.784875636987</v>
      </c>
      <c r="AR32">
        <f t="shared" si="9"/>
        <v>-1175.4209927373233</v>
      </c>
      <c r="AS32">
        <f t="shared" si="9"/>
        <v>36.553556975192031</v>
      </c>
      <c r="AT32">
        <f t="shared" si="9"/>
        <v>16.14220497160823</v>
      </c>
      <c r="AU32">
        <f t="shared" si="9"/>
        <v>-1122.725230790523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902.00501703916689</v>
      </c>
      <c r="AK33">
        <f t="shared" si="22"/>
        <v>363.35650303020901</v>
      </c>
      <c r="AL33">
        <f t="shared" si="8"/>
        <v>-30871.053777620764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-1072.1381484073463</v>
      </c>
      <c r="AR33">
        <f t="shared" si="9"/>
        <v>-1072.6468235796876</v>
      </c>
      <c r="AS33">
        <f t="shared" si="9"/>
        <v>30.107054798036152</v>
      </c>
      <c r="AT33">
        <f t="shared" si="9"/>
        <v>12.128085699414987</v>
      </c>
      <c r="AU33">
        <f t="shared" si="9"/>
        <v>-1030.4116830822363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828.58470323072243</v>
      </c>
      <c r="AK34">
        <f t="shared" si="22"/>
        <v>300.21615183746735</v>
      </c>
      <c r="AL34">
        <f t="shared" si="8"/>
        <v>-31412.385114356784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-969.3820760940348</v>
      </c>
      <c r="AR34">
        <f t="shared" si="9"/>
        <v>-969.78323950863876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-936.14303503002213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751.92364290061914</v>
      </c>
      <c r="AK35">
        <f t="shared" si="22"/>
        <v>242.21522261131679</v>
      </c>
      <c r="AL35">
        <f t="shared" si="8"/>
        <v>-31562.315083545018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-865.97285198883583</v>
      </c>
      <c r="AR35">
        <f t="shared" si="26"/>
        <v>-866.28415315021675</v>
      </c>
      <c r="AS35">
        <f t="shared" si="26"/>
        <v>20.007693013589307</v>
      </c>
      <c r="AT35">
        <f t="shared" si="26"/>
        <v>6.4450265169623524</v>
      </c>
      <c r="AU35">
        <f t="shared" si="23"/>
        <v>-839.83143361966495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671.81353663757</v>
      </c>
      <c r="AK36">
        <f t="shared" si="22"/>
        <v>189.58056760827344</v>
      </c>
      <c r="AL36">
        <f t="shared" si="8"/>
        <v>-31262.367272164738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-762.95117281215391</v>
      </c>
      <c r="AR36">
        <f t="shared" si="26"/>
        <v>-763.18819324437686</v>
      </c>
      <c r="AS36">
        <f t="shared" si="26"/>
        <v>15.960775988083618</v>
      </c>
      <c r="AT36">
        <f t="shared" si="26"/>
        <v>4.504007148224197</v>
      </c>
      <c r="AU36">
        <f t="shared" si="23"/>
        <v>-742.72341010806895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589.5946412485273</v>
      </c>
      <c r="AK37">
        <f t="shared" si="22"/>
        <v>142.55362004364352</v>
      </c>
      <c r="AL37">
        <f t="shared" si="8"/>
        <v>-30311.853386975781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-658.33727815788507</v>
      </c>
      <c r="AR37">
        <f t="shared" si="26"/>
        <v>-658.5138704260313</v>
      </c>
      <c r="AS37">
        <f t="shared" si="26"/>
        <v>12.506643105808404</v>
      </c>
      <c r="AT37">
        <f t="shared" si="26"/>
        <v>3.0238864545163779</v>
      </c>
      <c r="AU37">
        <f t="shared" si="23"/>
        <v>-642.98334086570651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503.55466069035947</v>
      </c>
      <c r="AK38">
        <f t="shared" si="22"/>
        <v>101.28199515624661</v>
      </c>
      <c r="AL38">
        <f t="shared" si="8"/>
        <v>-28690.184688067828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-554.70558756935577</v>
      </c>
      <c r="AR38">
        <f t="shared" si="26"/>
        <v>-554.83394724128527</v>
      </c>
      <c r="AS38">
        <f t="shared" si="26"/>
        <v>9.5370888029961041</v>
      </c>
      <c r="AT38">
        <f t="shared" si="26"/>
        <v>1.9182334259908835</v>
      </c>
      <c r="AU38">
        <f t="shared" si="23"/>
        <v>-543.37862501229824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416.50682197335163</v>
      </c>
      <c r="AK39">
        <f t="shared" si="22"/>
        <v>66.03316890792145</v>
      </c>
      <c r="AL39">
        <f t="shared" si="8"/>
        <v>-26378.727279092644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-454.14119982999688</v>
      </c>
      <c r="AR39">
        <f t="shared" si="26"/>
        <v>-454.23195355144298</v>
      </c>
      <c r="AS39">
        <f t="shared" si="26"/>
        <v>7.0432532281877815</v>
      </c>
      <c r="AT39">
        <f t="shared" si="26"/>
        <v>1.1166403658760322</v>
      </c>
      <c r="AU39">
        <f t="shared" si="23"/>
        <v>-446.07205995737917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330.74944483356398</v>
      </c>
      <c r="AK40">
        <f t="shared" si="22"/>
        <v>36.877691369786831</v>
      </c>
      <c r="AL40">
        <f t="shared" si="8"/>
        <v>-23525.004946416266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-360.68018633792616</v>
      </c>
      <c r="AR40">
        <f t="shared" si="26"/>
        <v>-360.74237213595893</v>
      </c>
      <c r="AS40">
        <f t="shared" si="26"/>
        <v>4.9938131093855391</v>
      </c>
      <c r="AT40">
        <f t="shared" si="26"/>
        <v>0.55679699991329235</v>
      </c>
      <c r="AU40">
        <f t="shared" si="23"/>
        <v>-355.19176202666006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250.50897651968327</v>
      </c>
      <c r="AK41">
        <f t="shared" si="22"/>
        <v>13.725230231437346</v>
      </c>
      <c r="AL41">
        <f t="shared" si="8"/>
        <v>-20335.63227791035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-277.66125834923753</v>
      </c>
      <c r="AR41">
        <f t="shared" si="26"/>
        <v>-277.70234308993827</v>
      </c>
      <c r="AS41">
        <f t="shared" si="26"/>
        <v>3.3770573123072167</v>
      </c>
      <c r="AT41">
        <f t="shared" si="26"/>
        <v>0.18502685915741479</v>
      </c>
      <c r="AU41">
        <f t="shared" si="23"/>
        <v>-274.14025891847365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179.29410672580582</v>
      </c>
      <c r="AK42">
        <f t="shared" si="22"/>
        <v>-3.8103981249404844</v>
      </c>
      <c r="AL42">
        <f t="shared" si="8"/>
        <v>-16949.981244269846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-206.10317468421553</v>
      </c>
      <c r="AR42">
        <f t="shared" si="26"/>
        <v>-206.1291855016365</v>
      </c>
      <c r="AS42">
        <f t="shared" si="26"/>
        <v>2.1580580898878705</v>
      </c>
      <c r="AT42">
        <f t="shared" si="26"/>
        <v>-4.5863529200080723E-2</v>
      </c>
      <c r="AU42">
        <f t="shared" si="23"/>
        <v>-204.01699094094869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118.27536073472265</v>
      </c>
      <c r="AK43">
        <f t="shared" si="22"/>
        <v>-16.360985595746893</v>
      </c>
      <c r="AL43">
        <f t="shared" si="8"/>
        <v>-13546.664880799866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-146.66286817735184</v>
      </c>
      <c r="AR43">
        <f t="shared" si="26"/>
        <v>-146.67852673862754</v>
      </c>
      <c r="AS43">
        <f t="shared" si="26"/>
        <v>1.2710814317541574</v>
      </c>
      <c r="AT43">
        <f t="shared" si="26"/>
        <v>-0.17582821026092113</v>
      </c>
      <c r="AU43">
        <f t="shared" si="23"/>
        <v>-145.58327351713433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68.245177151019448</v>
      </c>
      <c r="AK44">
        <f t="shared" si="22"/>
        <v>-24.64026084717748</v>
      </c>
      <c r="AL44">
        <f t="shared" si="8"/>
        <v>-10255.255935202755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-98.812330887091946</v>
      </c>
      <c r="AR44">
        <f t="shared" si="26"/>
        <v>-98.821231320246667</v>
      </c>
      <c r="AS44">
        <f t="shared" si="26"/>
        <v>0.65483673728299097</v>
      </c>
      <c r="AT44">
        <f t="shared" si="26"/>
        <v>-0.23643206293188584</v>
      </c>
      <c r="AU44">
        <f t="shared" si="23"/>
        <v>-98.402826645895573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28.796535327866479</v>
      </c>
      <c r="AK45">
        <f t="shared" si="22"/>
        <v>-29.417423247748843</v>
      </c>
      <c r="AL45">
        <f t="shared" si="8"/>
        <v>-7286.3517808644838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-62.4141624146759</v>
      </c>
      <c r="AR45">
        <f t="shared" si="26"/>
        <v>-62.418909053718728</v>
      </c>
      <c r="AS45">
        <f t="shared" si="26"/>
        <v>0.24670803054679383</v>
      </c>
      <c r="AT45">
        <f t="shared" si="26"/>
        <v>-0.25202735226937073</v>
      </c>
      <c r="AU45">
        <f t="shared" si="23"/>
        <v>-62.424228375441302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-9.9940763204131144E-2</v>
      </c>
      <c r="AK46">
        <f t="shared" si="22"/>
        <v>-31.433180720699497</v>
      </c>
      <c r="AL46">
        <f t="shared" si="8"/>
        <v>-4460.6266746354931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-33.877223357374895</v>
      </c>
      <c r="AR46">
        <f t="shared" si="26"/>
        <v>-33.879725186075234</v>
      </c>
      <c r="AS46">
        <f t="shared" si="26"/>
        <v>-7.6448274384117412E-4</v>
      </c>
      <c r="AT46">
        <f t="shared" si="26"/>
        <v>-0.24044367357825561</v>
      </c>
      <c r="AU46">
        <f t="shared" si="23"/>
        <v>-34.120933342397329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-21.938940194303598</v>
      </c>
      <c r="AK47">
        <f t="shared" si="22"/>
        <v>-31.426184867275207</v>
      </c>
      <c r="AL47">
        <f t="shared" si="8"/>
        <v>-2717.2631443876708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-18.192547670916404</v>
      </c>
      <c r="AR47">
        <f t="shared" si="26"/>
        <v>-18.193849481401909</v>
      </c>
      <c r="AS47">
        <f t="shared" si="26"/>
        <v>-0.14983823433962207</v>
      </c>
      <c r="AT47">
        <f t="shared" si="26"/>
        <v>-0.2146340712376667</v>
      </c>
      <c r="AU47">
        <f t="shared" si="23"/>
        <v>-18.558321786979199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-31.643312643082254</v>
      </c>
      <c r="AK48">
        <f t="shared" si="22"/>
        <v>-29.890459053673954</v>
      </c>
      <c r="AL48">
        <f t="shared" si="8"/>
        <v>-1645.6746557966371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-9.659458071916454</v>
      </c>
      <c r="AR48">
        <f t="shared" si="26"/>
        <v>-9.6601258064955822</v>
      </c>
      <c r="AS48">
        <f t="shared" si="26"/>
        <v>-0.19296161353738131</v>
      </c>
      <c r="AT48">
        <f t="shared" si="26"/>
        <v>-0.18227267395883315</v>
      </c>
      <c r="AU48">
        <f t="shared" si="23"/>
        <v>-10.035360093991796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-34.836845779868099</v>
      </c>
      <c r="AK49">
        <f t="shared" si="22"/>
        <v>-27.675427168658196</v>
      </c>
      <c r="AL49">
        <f t="shared" si="8"/>
        <v>-992.68287960809323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-5.0641279157007233</v>
      </c>
      <c r="AR49">
        <f t="shared" si="26"/>
        <v>-5.0644649389775598</v>
      </c>
      <c r="AS49">
        <f t="shared" si="26"/>
        <v>-0.18967486477594314</v>
      </c>
      <c r="AT49">
        <f t="shared" si="26"/>
        <v>-0.15068335804572897</v>
      </c>
      <c r="AU49">
        <f t="shared" si="23"/>
        <v>-5.4048231617992322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-34.66471480910684</v>
      </c>
      <c r="AK50">
        <f t="shared" si="22"/>
        <v>-25.236847964067429</v>
      </c>
      <c r="AL50">
        <f t="shared" si="8"/>
        <v>-597.01439934854761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-2.6109023481064639</v>
      </c>
      <c r="AR50">
        <f t="shared" si="26"/>
        <v>-2.6110697074926912</v>
      </c>
      <c r="AS50">
        <f t="shared" si="26"/>
        <v>-0.16851577656202704</v>
      </c>
      <c r="AT50">
        <f t="shared" si="26"/>
        <v>-0.12268403349233296</v>
      </c>
      <c r="AU50">
        <f t="shared" si="23"/>
        <v>-2.9022695175470514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-32.861278656186016</v>
      </c>
      <c r="AK51">
        <f t="shared" si="22"/>
        <v>-22.810317927429949</v>
      </c>
      <c r="AL51">
        <f t="shared" si="8"/>
        <v>-361.18144920819918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-1.3259690751142048</v>
      </c>
      <c r="AR51">
        <f t="shared" si="26"/>
        <v>-1.3260507104036321</v>
      </c>
      <c r="AS51">
        <f t="shared" si="26"/>
        <v>-0.14263278755973188</v>
      </c>
      <c r="AT51">
        <f t="shared" si="26"/>
        <v>-9.9007079583027735E-2</v>
      </c>
      <c r="AU51">
        <f t="shared" si="23"/>
        <v>-1.5676905775463916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-30.345621107289787</v>
      </c>
      <c r="AK52">
        <f t="shared" si="22"/>
        <v>-20.51002842149693</v>
      </c>
      <c r="AL52">
        <f t="shared" si="8"/>
        <v>-221.64439368412252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-0.66183617100476222</v>
      </c>
      <c r="AR52">
        <f t="shared" si="26"/>
        <v>-0.66187523896097356</v>
      </c>
      <c r="AS52">
        <f t="shared" si="26"/>
        <v>-0.11760151596137311</v>
      </c>
      <c r="AT52">
        <f t="shared" si="26"/>
        <v>-7.9484628976648666E-2</v>
      </c>
      <c r="AU52">
        <f t="shared" si="23"/>
        <v>-0.85896138389899535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-27.616369348998802</v>
      </c>
      <c r="AK53">
        <f t="shared" si="22"/>
        <v>-18.385834943986644</v>
      </c>
      <c r="AL53">
        <f t="shared" si="8"/>
        <v>-139.69457634022416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-0.32417427792443282</v>
      </c>
      <c r="AR53">
        <f t="shared" si="26"/>
        <v>-0.3241926024932591</v>
      </c>
      <c r="AS53">
        <f t="shared" si="26"/>
        <v>-9.5557647384068509E-2</v>
      </c>
      <c r="AT53">
        <f t="shared" si="26"/>
        <v>-6.3618323981564778E-2</v>
      </c>
      <c r="AU53">
        <f t="shared" si="23"/>
        <v>-0.48336857385889243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-24.924223507793073</v>
      </c>
      <c r="AK54">
        <f t="shared" si="22"/>
        <v>-16.452689089556728</v>
      </c>
      <c r="AL54">
        <f t="shared" si="8"/>
        <v>-91.808338017745399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-0.15579684214239439</v>
      </c>
      <c r="AR54">
        <f t="shared" si="26"/>
        <v>-0.15580524991023195</v>
      </c>
      <c r="AS54">
        <f t="shared" si="26"/>
        <v>-7.7002084317047165E-2</v>
      </c>
      <c r="AT54">
        <f t="shared" si="26"/>
        <v>-5.0829722022035687E-2</v>
      </c>
      <c r="AU54">
        <f t="shared" si="23"/>
        <v>-0.28363705624931479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-22.387415466533923</v>
      </c>
      <c r="AK55">
        <f t="shared" si="22"/>
        <v>-14.707993444011212</v>
      </c>
      <c r="AL55">
        <f t="shared" si="8"/>
        <v>-63.651898688346819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-7.3250592758614647E-2</v>
      </c>
      <c r="AR55">
        <f t="shared" si="26"/>
        <v>-7.3254362095190248E-2</v>
      </c>
      <c r="AS55">
        <f t="shared" si="26"/>
        <v>-6.1754239836764077E-2</v>
      </c>
      <c r="AT55">
        <f t="shared" si="26"/>
        <v>-4.057105010700212E-2</v>
      </c>
      <c r="AU55">
        <f t="shared" si="23"/>
        <v>-0.17557965203895645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-20.054617539988101</v>
      </c>
      <c r="AK56">
        <f t="shared" si="22"/>
        <v>-13.140874361353836</v>
      </c>
      <c r="AL56">
        <f t="shared" si="8"/>
        <v>-46.870553464918537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-3.367850765392956E-2</v>
      </c>
      <c r="AR56">
        <f t="shared" si="26"/>
        <v>-3.3680155552841366E-2</v>
      </c>
      <c r="AS56">
        <f t="shared" si="26"/>
        <v>-4.9392292324195126E-2</v>
      </c>
      <c r="AT56">
        <f t="shared" si="26"/>
        <v>-3.2364511891454138E-2</v>
      </c>
      <c r="AU56">
        <f t="shared" si="23"/>
        <v>-0.11543695976849064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-17.937632325155619</v>
      </c>
      <c r="AK57">
        <f t="shared" si="22"/>
        <v>-11.737051133554669</v>
      </c>
      <c r="AL57">
        <f t="shared" si="8"/>
        <v>-36.547236138953963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-1.5112096137757675E-2</v>
      </c>
      <c r="AR57">
        <f t="shared" si="26"/>
        <v>-1.511279715788176E-2</v>
      </c>
      <c r="AS57">
        <f t="shared" si="26"/>
        <v>-3.9444993939737681E-2</v>
      </c>
      <c r="AT57">
        <f t="shared" si="26"/>
        <v>-2.5809867347107569E-2</v>
      </c>
      <c r="AU57">
        <f t="shared" si="23"/>
        <v>-8.0367658444727E-2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-16.030701147442244</v>
      </c>
      <c r="AK58">
        <f t="shared" si="22"/>
        <v>-10.481416870793776</v>
      </c>
      <c r="AL58">
        <f t="shared" si="8"/>
        <v>-29.87224016568813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-6.596973512093901E-3</v>
      </c>
      <c r="AR58">
        <f t="shared" si="26"/>
        <v>-6.597263315135121E-3</v>
      </c>
      <c r="AS58">
        <f t="shared" si="26"/>
        <v>-3.1474676203693736E-2</v>
      </c>
      <c r="AT58">
        <f t="shared" si="26"/>
        <v>-2.057921229582672E-2</v>
      </c>
      <c r="AU58">
        <f t="shared" si="23"/>
        <v>-5.8651151814655578E-2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-14.320021993970016</v>
      </c>
      <c r="AK59">
        <f t="shared" si="22"/>
        <v>-9.3592677904728188</v>
      </c>
      <c r="AL59">
        <f t="shared" si="8"/>
        <v>-25.276522959537832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-2.7998904132133084E-3</v>
      </c>
      <c r="AR59">
        <f t="shared" si="26"/>
        <v>-2.8000065838808697E-3</v>
      </c>
      <c r="AS59">
        <f t="shared" si="26"/>
        <v>-2.5103508047314479E-2</v>
      </c>
      <c r="AT59">
        <f t="shared" si="26"/>
        <v>-1.6407129429971568E-2</v>
      </c>
      <c r="AU59">
        <f t="shared" si="23"/>
        <v>-4.4310644061166915E-2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-12.788824187695809</v>
      </c>
      <c r="AK60">
        <f t="shared" si="22"/>
        <v>-8.3568662508949174</v>
      </c>
      <c r="AL60">
        <f t="shared" si="8"/>
        <v>-21.881531578338947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-1.151701057821228E-3</v>
      </c>
      <c r="AR60">
        <f t="shared" si="26"/>
        <v>-1.1517461593405561E-3</v>
      </c>
      <c r="AS60">
        <f t="shared" si="26"/>
        <v>-2.0017199834328592E-2</v>
      </c>
      <c r="AT60">
        <f t="shared" si="26"/>
        <v>-1.3080253452374603E-2</v>
      </c>
      <c r="AU60">
        <f t="shared" si="23"/>
        <v>-3.4249199446043745E-2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-11.419941225825241</v>
      </c>
      <c r="AK61">
        <f t="shared" si="22"/>
        <v>-7.4616485577562113</v>
      </c>
      <c r="AL61">
        <f t="shared" si="8"/>
        <v>-19.209566129571538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-4.5833302110126229E-4</v>
      </c>
      <c r="AR61">
        <f t="shared" si="26"/>
        <v>-4.5834997097175605E-4</v>
      </c>
      <c r="AS61">
        <f t="shared" si="26"/>
        <v>-1.5959473277119721E-2</v>
      </c>
      <c r="AT61">
        <f t="shared" si="26"/>
        <v>-1.0427722735688929E-2</v>
      </c>
      <c r="AU61">
        <f t="shared" si="23"/>
        <v>-2.6845545983780403E-2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-10.196946065981621</v>
      </c>
      <c r="AK62">
        <f t="shared" si="22"/>
        <v>-6.6622526719484441</v>
      </c>
      <c r="AL62">
        <f t="shared" si="8"/>
        <v>-17.00070306599439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-1.7655956394411462E-4</v>
      </c>
      <c r="AR62">
        <f t="shared" si="26"/>
        <v>-1.7656571844072887E-4</v>
      </c>
      <c r="AS62">
        <f t="shared" si="26"/>
        <v>-1.2723505582267189E-2</v>
      </c>
      <c r="AT62">
        <f t="shared" si="26"/>
        <v>-8.3129996484737033E-3</v>
      </c>
      <c r="AU62">
        <f t="shared" si="23"/>
        <v>-2.1213070949181623E-2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-9.1046487966884939</v>
      </c>
      <c r="AK63">
        <f t="shared" si="22"/>
        <v>-5.9484664473297304</v>
      </c>
      <c r="AL63">
        <f t="shared" si="8"/>
        <v>-15.112090536046985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-6.5701380483133999E-5</v>
      </c>
      <c r="AR63">
        <f t="shared" si="26"/>
        <v>-6.5703535549509935E-5</v>
      </c>
      <c r="AS63">
        <f t="shared" si="26"/>
        <v>-1.0143359961444403E-2</v>
      </c>
      <c r="AT63">
        <f t="shared" si="26"/>
        <v>-6.6271020158169642E-3</v>
      </c>
      <c r="AU63">
        <f t="shared" si="23"/>
        <v>-1.6836165512810874E-2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-8.1292426524163375</v>
      </c>
      <c r="AK64">
        <f t="shared" si="22"/>
        <v>-5.3111410315615357</v>
      </c>
      <c r="AL64">
        <f t="shared" si="8"/>
        <v>-13.464079278935216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-2.3569743137912746E-5</v>
      </c>
      <c r="AR64">
        <f t="shared" si="26"/>
        <v>-2.3570469575498863E-5</v>
      </c>
      <c r="AS64">
        <f t="shared" si="26"/>
        <v>-8.0863159146489696E-3</v>
      </c>
      <c r="AT64">
        <f t="shared" si="26"/>
        <v>-5.2830953736748712E-3</v>
      </c>
      <c r="AU64">
        <f t="shared" si="23"/>
        <v>-1.339298175789934E-2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-7.2582874604325909</v>
      </c>
      <c r="AK65">
        <f t="shared" si="22"/>
        <v>-4.7420940458923919</v>
      </c>
      <c r="AL65">
        <f t="shared" si="8"/>
        <v>-12.009542235082815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-8.1357961201349624E-6</v>
      </c>
      <c r="AR65">
        <f t="shared" si="26"/>
        <v>-8.1360314492666813E-6</v>
      </c>
      <c r="AS65">
        <f t="shared" si="26"/>
        <v>-6.4463927059748962E-3</v>
      </c>
      <c r="AT65">
        <f t="shared" si="26"/>
        <v>-4.2116546961155736E-3</v>
      </c>
      <c r="AU65">
        <f t="shared" si="23"/>
        <v>-1.0666183433539738E-2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-6.4806267125750665</v>
      </c>
      <c r="AK66">
        <f t="shared" si="22"/>
        <v>-4.2340139236621104</v>
      </c>
      <c r="AL66">
        <f t="shared" si="8"/>
        <v>-10.718042728396926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-2.6977324355298581E-6</v>
      </c>
      <c r="AR66">
        <f t="shared" si="26"/>
        <v>-2.6978055630512978E-6</v>
      </c>
      <c r="AS66">
        <f t="shared" si="26"/>
        <v>-5.1390350338232672E-3</v>
      </c>
      <c r="AT66">
        <f t="shared" si="26"/>
        <v>-3.3575064345511881E-3</v>
      </c>
      <c r="AU66">
        <f t="shared" si="23"/>
        <v>-8.4992392739375068E-3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1000000</v>
      </c>
      <c r="S67">
        <f t="shared" ref="S67:S79" si="28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29">S67*Z67</f>
        <v>-48.219008065713247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-1.2114846324871569E-3</v>
      </c>
      <c r="AI67">
        <f t="shared" ref="AI67:AI79" si="33">SUM(AE67:AH67)</f>
        <v>-1.2115153541980761E-3</v>
      </c>
      <c r="AJ67">
        <f t="shared" ref="AJ67:AJ79" si="34">AB67-AC67</f>
        <v>-5.7862784168846915</v>
      </c>
      <c r="AK67">
        <f t="shared" si="22"/>
        <v>-3.7803700537818559</v>
      </c>
      <c r="AL67">
        <f t="shared" ref="AL67:AL79" si="35">SUM(AI67:AK67)</f>
        <v>-9.5678599860207463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-8.5775737073960187E-7</v>
      </c>
      <c r="AR67">
        <f t="shared" si="36"/>
        <v>-8.5777912237662308E-7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-6.7742521903601622E-3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1000000</v>
      </c>
      <c r="S68">
        <f t="shared" si="28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29"/>
        <v>-43.052686499705324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-4.1275989422657697E-4</v>
      </c>
      <c r="AI68">
        <f t="shared" si="33"/>
        <v>-4.1276967072567563E-4</v>
      </c>
      <c r="AJ68">
        <f t="shared" si="34"/>
        <v>-5.1663215660079231</v>
      </c>
      <c r="AK68">
        <f t="shared" si="22"/>
        <v>-3.3753305645999276</v>
      </c>
      <c r="AL68">
        <f t="shared" si="35"/>
        <v>-8.5420649002785751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-2.6093120442914355E-7</v>
      </c>
      <c r="AR68">
        <f t="shared" si="36"/>
        <v>-2.6093738476236051E-7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-5.3999705734930036E-3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1000000</v>
      </c>
      <c r="S69">
        <f t="shared" si="28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29"/>
        <v>-38.439898882274655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-1.3425486387578473E-4</v>
      </c>
      <c r="AI69">
        <f t="shared" si="33"/>
        <v>-1.3425782986669862E-4</v>
      </c>
      <c r="AJ69">
        <f t="shared" si="34"/>
        <v>-4.6127876174306692</v>
      </c>
      <c r="AK69">
        <f t="shared" si="22"/>
        <v>-3.0136880549793728</v>
      </c>
      <c r="AL69">
        <f t="shared" si="35"/>
        <v>-7.6266099302399084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-7.5777545211026317E-8</v>
      </c>
      <c r="AR69">
        <f t="shared" si="36"/>
        <v>-7.5779219306877185E-8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-4.3046915553862199E-3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1000000</v>
      </c>
      <c r="S70">
        <f t="shared" si="28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29"/>
        <v>-34.321338352371967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-4.1752775931160723E-5</v>
      </c>
      <c r="AI70">
        <f t="shared" si="33"/>
        <v>-4.1753624623368909E-5</v>
      </c>
      <c r="AJ70">
        <f t="shared" si="34"/>
        <v>-4.1185605299026875</v>
      </c>
      <c r="AK70">
        <f t="shared" si="22"/>
        <v>-2.6907929217592259</v>
      </c>
      <c r="AL70">
        <f t="shared" si="35"/>
        <v>-6.8093952052865365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-2.1041555208015643E-8</v>
      </c>
      <c r="AR70">
        <f t="shared" si="36"/>
        <v>-2.1041982911409127E-8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-3.4316344709981656E-3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1000000</v>
      </c>
      <c r="S71">
        <f t="shared" si="28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29"/>
        <v>-30.644052118341872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-1.2238202866688128E-5</v>
      </c>
      <c r="AI71">
        <f t="shared" si="33"/>
        <v>-1.2238431161830897E-5</v>
      </c>
      <c r="AJ71">
        <f t="shared" si="34"/>
        <v>-3.6772862340300954</v>
      </c>
      <c r="AK71">
        <f t="shared" si="22"/>
        <v>-2.4024936846660379</v>
      </c>
      <c r="AL71">
        <f t="shared" si="35"/>
        <v>-6.0797921571272955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-5.5067087397904967E-9</v>
      </c>
      <c r="AR71">
        <f t="shared" si="36"/>
        <v>-5.5068114636031055E-9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-2.7356667455556549E-3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1000000</v>
      </c>
      <c r="S72">
        <f t="shared" si="28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29"/>
        <v>-27.36076082467747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-3.36978936090086E-6</v>
      </c>
      <c r="AI72">
        <f t="shared" si="33"/>
        <v>-3.3698468836241564E-6</v>
      </c>
      <c r="AJ72">
        <f t="shared" si="34"/>
        <v>-3.2832912936644014</v>
      </c>
      <c r="AK72">
        <f t="shared" ref="AK72:AK79" si="49">G72*SUM(AB72:AB72, AE72:AF72)</f>
        <v>-2.1450836482839311</v>
      </c>
      <c r="AL72">
        <f t="shared" si="35"/>
        <v>-5.4283783117952158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-1.3538145912451728E-9</v>
      </c>
      <c r="AR72">
        <f t="shared" si="36"/>
        <v>-1.353837701028541E-9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-2.1808537502600927E-3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1000000</v>
      </c>
      <c r="S73">
        <f t="shared" si="28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29"/>
        <v>-24.429250737485649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-8.6850946532750249E-7</v>
      </c>
      <c r="AI73">
        <f t="shared" si="33"/>
        <v>-8.6852298735029946E-7</v>
      </c>
      <c r="AJ73">
        <f t="shared" si="34"/>
        <v>-2.9315100871918212</v>
      </c>
      <c r="AK73">
        <f t="shared" si="49"/>
        <v>-1.9152532577274231</v>
      </c>
      <c r="AL73">
        <f t="shared" si="35"/>
        <v>-4.8467642134422313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-3.1153939271332856E-10</v>
      </c>
      <c r="AR73">
        <f t="shared" si="36"/>
        <v>-3.1154424314149156E-10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-1.7385624912114261E-3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1000000</v>
      </c>
      <c r="S74">
        <f t="shared" si="28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29"/>
        <v>-21.811831015881445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-2.0868922159603343E-7</v>
      </c>
      <c r="AI74">
        <f t="shared" si="33"/>
        <v>-2.0869217393752263E-7</v>
      </c>
      <c r="AJ74">
        <f t="shared" si="34"/>
        <v>-2.6174197216042039</v>
      </c>
      <c r="AK74">
        <f t="shared" si="49"/>
        <v>-1.7100475516239957</v>
      </c>
      <c r="AL74">
        <f t="shared" si="35"/>
        <v>-4.3274674819203733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-6.683753269801452E-11</v>
      </c>
      <c r="AR74">
        <f t="shared" si="36"/>
        <v>-6.6838478253416525E-11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-1.3859711925244206E-3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1000000</v>
      </c>
      <c r="S75">
        <f t="shared" si="28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29"/>
        <v>-19.474849121380654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-4.6547567694752224E-8</v>
      </c>
      <c r="AI75">
        <f t="shared" si="33"/>
        <v>-4.6548163134441807E-8</v>
      </c>
      <c r="AJ75">
        <f t="shared" si="34"/>
        <v>-2.3369818945007914</v>
      </c>
      <c r="AK75">
        <f t="shared" si="49"/>
        <v>-1.5268281711117013</v>
      </c>
      <c r="AL75">
        <f t="shared" si="35"/>
        <v>-3.8638101121606558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-1.3310652943035383E-11</v>
      </c>
      <c r="AR75">
        <f t="shared" si="36"/>
        <v>-1.3310823213823934E-11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-1.1048877092359717E-3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1000000</v>
      </c>
      <c r="S76">
        <f t="shared" si="28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29"/>
        <v>-17.388258144101435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-9.5861913710230033E-9</v>
      </c>
      <c r="AI76">
        <f t="shared" si="33"/>
        <v>-9.586301546747137E-9</v>
      </c>
      <c r="AJ76">
        <f t="shared" si="34"/>
        <v>-2.0865909772792186</v>
      </c>
      <c r="AK76">
        <f t="shared" si="49"/>
        <v>-1.363239438496646</v>
      </c>
      <c r="AL76">
        <f t="shared" si="35"/>
        <v>-3.4498304253621663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-2.4475436155280335E-12</v>
      </c>
      <c r="AR76">
        <f t="shared" si="36"/>
        <v>-2.4475717455621369E-12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-8.8080970903342797E-4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1000000</v>
      </c>
      <c r="S77">
        <f t="shared" si="28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29"/>
        <v>-15.525230485806988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-1.8104501502037612E-9</v>
      </c>
      <c r="AI77">
        <f t="shared" si="33"/>
        <v>-1.8104687016631441E-9</v>
      </c>
      <c r="AJ77">
        <f t="shared" si="34"/>
        <v>-1.8630276582944472</v>
      </c>
      <c r="AK77">
        <f t="shared" si="49"/>
        <v>-1.2171780700871007</v>
      </c>
      <c r="AL77">
        <f t="shared" si="35"/>
        <v>-3.0802057301920165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-4.1271750900964624E-13</v>
      </c>
      <c r="AR77">
        <f t="shared" si="36"/>
        <v>-4.1272173807505524E-13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-7.0217610579281135E-4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1000000</v>
      </c>
      <c r="S78">
        <f t="shared" si="28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29"/>
        <v>-13.861812933756598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-3.110231053773522E-10</v>
      </c>
      <c r="AI78">
        <f t="shared" si="33"/>
        <v>-3.1102592016687245E-10</v>
      </c>
      <c r="AJ78">
        <f t="shared" si="34"/>
        <v>-1.6634175520503902</v>
      </c>
      <c r="AK78">
        <f t="shared" si="49"/>
        <v>-1.0867661340064894</v>
      </c>
      <c r="AL78">
        <f t="shared" si="35"/>
        <v>-2.7501836863679054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-6.3305428527056424E-14</v>
      </c>
      <c r="AR78">
        <f t="shared" si="36"/>
        <v>-6.3306001447375557E-14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-5.5977049223532554E-4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1000000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-5.6295790404594163E-11</v>
      </c>
      <c r="AI79">
        <f t="shared" si="33"/>
        <v>-5.6295790404594163E-11</v>
      </c>
      <c r="AJ79">
        <f t="shared" si="34"/>
        <v>-13.861812933756598</v>
      </c>
      <c r="AK79">
        <f t="shared" si="49"/>
        <v>-0.97032690536296196</v>
      </c>
      <c r="AL79">
        <f t="shared" si="35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122173.90817572457</v>
      </c>
      <c r="AO81" s="8">
        <f t="shared" si="50"/>
        <v>-12217.390817572457</v>
      </c>
      <c r="AP81" s="8">
        <f t="shared" si="50"/>
        <v>-2827.2539048565504</v>
      </c>
      <c r="AQ81" s="8">
        <f t="shared" si="50"/>
        <v>-68103.860997865268</v>
      </c>
      <c r="AR81" s="8">
        <f t="shared" si="50"/>
        <v>39025.402455430245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32193.098373225999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612A1-BDB0-4A1C-8BD1-D04982EE3E8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293300.83024950215</v>
      </c>
      <c r="K3">
        <v>1</v>
      </c>
      <c r="L3" s="2">
        <v>0</v>
      </c>
      <c r="O3">
        <f>$C$3</f>
        <v>293300.83024950215</v>
      </c>
      <c r="P3" s="2">
        <f>O3*C5</f>
        <v>29330.083024950218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293300.83024950215</v>
      </c>
      <c r="AF3">
        <f t="shared" ref="AF3:AG34" si="4">-$Z3*P3</f>
        <v>-29330.083024950218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261450.83902055191</v>
      </c>
      <c r="AJ3">
        <f t="shared" ref="AJ3:AJ66" si="7">AB3-AC3</f>
        <v>0</v>
      </c>
      <c r="AL3">
        <f t="shared" ref="AL3:AL66" si="8">SUM(AI3:AK3)</f>
        <v>261450.83902055191</v>
      </c>
      <c r="AN3">
        <f t="shared" ref="AN3:AU34" si="9">AE3*$K3</f>
        <v>293300.83024950215</v>
      </c>
      <c r="AO3">
        <f t="shared" si="9"/>
        <v>-29330.083024950218</v>
      </c>
      <c r="AP3">
        <f t="shared" si="9"/>
        <v>-2519.9082039999998</v>
      </c>
      <c r="AQ3">
        <f t="shared" si="9"/>
        <v>0</v>
      </c>
      <c r="AR3">
        <f t="shared" si="9"/>
        <v>261450.83902055191</v>
      </c>
      <c r="AS3">
        <f t="shared" si="9"/>
        <v>0</v>
      </c>
      <c r="AT3">
        <f t="shared" si="9"/>
        <v>0</v>
      </c>
      <c r="AU3">
        <f t="shared" si="9"/>
        <v>261450.83902055191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-6629.9857476206671</v>
      </c>
      <c r="AK5">
        <f>G5*SUM(AB5, AE5:AF5)</f>
        <v>1259.7408626134613</v>
      </c>
      <c r="AL5">
        <f t="shared" si="8"/>
        <v>-17477.195932816576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-9613.4185680524206</v>
      </c>
      <c r="AR5">
        <f t="shared" si="9"/>
        <v>-9651.5872511235393</v>
      </c>
      <c r="AS5">
        <f t="shared" si="9"/>
        <v>-5285.38404625372</v>
      </c>
      <c r="AT5">
        <f t="shared" si="9"/>
        <v>1004.2577029762924</v>
      </c>
      <c r="AU5">
        <f t="shared" si="9"/>
        <v>-13932.713594400968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-4733.1200458945532</v>
      </c>
      <c r="AK6">
        <f>G6*SUM(AB6, AE6:AF6)</f>
        <v>1723.8398649469082</v>
      </c>
      <c r="AL6">
        <f t="shared" si="8"/>
        <v>-16585.044274656015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-9629.7038265671144</v>
      </c>
      <c r="AR6">
        <f t="shared" si="9"/>
        <v>-9662.9607308761497</v>
      </c>
      <c r="AS6">
        <f t="shared" si="9"/>
        <v>-3368.941359197448</v>
      </c>
      <c r="AT6">
        <f t="shared" si="9"/>
        <v>1226.9951662625472</v>
      </c>
      <c r="AU6">
        <f t="shared" si="9"/>
        <v>-11804.906923811051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-3179.7056501713123</v>
      </c>
      <c r="AK7">
        <f>G7*SUM(AB7, AE7:AF7)</f>
        <v>2055.1582681595269</v>
      </c>
      <c r="AL7">
        <f t="shared" si="8"/>
        <v>-16189.054833262306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-9544.8473419850689</v>
      </c>
      <c r="AR7">
        <f t="shared" si="9"/>
        <v>-9573.7668275339929</v>
      </c>
      <c r="AS7">
        <f t="shared" si="9"/>
        <v>-2020.7604246898568</v>
      </c>
      <c r="AT7">
        <f t="shared" si="9"/>
        <v>1306.0902333985434</v>
      </c>
      <c r="AU7">
        <f t="shared" si="9"/>
        <v>-10288.437018825305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-16234.521986574939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-9405.618037697046</v>
      </c>
      <c r="AR8">
        <f t="shared" si="9"/>
        <v>-9430.7105163428714</v>
      </c>
      <c r="AS8">
        <f t="shared" si="9"/>
        <v>-1073.6427692427735</v>
      </c>
      <c r="AT8">
        <f t="shared" si="9"/>
        <v>1292.4495206489585</v>
      </c>
      <c r="AU8">
        <f t="shared" si="9"/>
        <v>-9211.9037649366855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-805.96477220270026</v>
      </c>
      <c r="AK9">
        <f t="shared" si="22"/>
        <v>2410.1864420287161</v>
      </c>
      <c r="AL9">
        <f t="shared" si="8"/>
        <v>-16812.328945456651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-9308.6831617946191</v>
      </c>
      <c r="AR9">
        <f t="shared" si="9"/>
        <v>-9330.3976864395354</v>
      </c>
      <c r="AS9">
        <f t="shared" si="9"/>
        <v>-408.32683617047797</v>
      </c>
      <c r="AT9">
        <f t="shared" si="9"/>
        <v>1221.0754593713862</v>
      </c>
      <c r="AU9">
        <f t="shared" si="9"/>
        <v>-8517.6490632386267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191.19851009831473</v>
      </c>
      <c r="AK10">
        <f t="shared" si="22"/>
        <v>2466.6039760829049</v>
      </c>
      <c r="AL10">
        <f t="shared" si="8"/>
        <v>-17533.399642688411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-9114.7360877585488</v>
      </c>
      <c r="AR10">
        <f t="shared" si="9"/>
        <v>-9133.4744397027916</v>
      </c>
      <c r="AS10">
        <f t="shared" si="9"/>
        <v>86.488496016555786</v>
      </c>
      <c r="AT10">
        <f t="shared" si="9"/>
        <v>1115.7663731279638</v>
      </c>
      <c r="AU10">
        <f t="shared" si="9"/>
        <v>-7931.2195705582726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84285.24774721291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974.12479160110524</v>
      </c>
      <c r="AK11">
        <f t="shared" si="22"/>
        <v>2453.2200803760229</v>
      </c>
      <c r="AL11">
        <f t="shared" si="8"/>
        <v>-18340.945147827446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-8775.722662257871</v>
      </c>
      <c r="AR11">
        <f t="shared" si="9"/>
        <v>-8791.8472407897589</v>
      </c>
      <c r="AS11">
        <f t="shared" si="9"/>
        <v>393.43266528658472</v>
      </c>
      <c r="AT11">
        <f t="shared" si="9"/>
        <v>990.81444500607574</v>
      </c>
      <c r="AU11">
        <f t="shared" si="9"/>
        <v>-7407.6001304970978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1507.3197192601692</v>
      </c>
      <c r="AK12">
        <f t="shared" si="22"/>
        <v>2385.0313449639457</v>
      </c>
      <c r="AL12">
        <f t="shared" si="8"/>
        <v>-19477.282383764959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-8413.4918004131414</v>
      </c>
      <c r="AR12">
        <f t="shared" si="9"/>
        <v>-8427.3241014896994</v>
      </c>
      <c r="AS12">
        <f t="shared" si="9"/>
        <v>543.55460161763722</v>
      </c>
      <c r="AT12">
        <f t="shared" si="9"/>
        <v>860.06621288929887</v>
      </c>
      <c r="AU12">
        <f t="shared" si="9"/>
        <v>-7023.7032869827626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1923.8463155937279</v>
      </c>
      <c r="AK13">
        <f t="shared" si="22"/>
        <v>2279.5189646157337</v>
      </c>
      <c r="AL13">
        <f t="shared" si="8"/>
        <v>-20691.635596789034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-8003.6974260365514</v>
      </c>
      <c r="AR13">
        <f t="shared" si="9"/>
        <v>-8015.5240072954221</v>
      </c>
      <c r="AS13">
        <f t="shared" si="9"/>
        <v>619.42702493479828</v>
      </c>
      <c r="AT13">
        <f t="shared" si="9"/>
        <v>733.9440989072001</v>
      </c>
      <c r="AU13">
        <f t="shared" si="9"/>
        <v>-6662.1528834534238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2209.3711003049793</v>
      </c>
      <c r="AK14">
        <f t="shared" si="22"/>
        <v>2144.8497225241726</v>
      </c>
      <c r="AL14">
        <f t="shared" si="8"/>
        <v>-22088.69164962674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-7591.6311870904492</v>
      </c>
      <c r="AR14">
        <f t="shared" si="9"/>
        <v>-7601.7054586081322</v>
      </c>
      <c r="AS14">
        <f t="shared" si="9"/>
        <v>635.14139642423345</v>
      </c>
      <c r="AT14">
        <f t="shared" si="9"/>
        <v>616.59304210871801</v>
      </c>
      <c r="AU14">
        <f t="shared" si="9"/>
        <v>-6349.9710200751806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2418.1255391158338</v>
      </c>
      <c r="AK15">
        <f t="shared" si="22"/>
        <v>1990.1937455028242</v>
      </c>
      <c r="AL15">
        <f t="shared" si="8"/>
        <v>-23684.254649735722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-7202.1191952045747</v>
      </c>
      <c r="AR15">
        <f t="shared" si="9"/>
        <v>-7210.6640256756236</v>
      </c>
      <c r="AS15">
        <f t="shared" si="9"/>
        <v>620.67259750617563</v>
      </c>
      <c r="AT15">
        <f t="shared" si="9"/>
        <v>510.83316460626935</v>
      </c>
      <c r="AU15">
        <f t="shared" si="9"/>
        <v>-6079.1582635631785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2582.9177237985423</v>
      </c>
      <c r="AK16">
        <f t="shared" si="22"/>
        <v>1820.9249577647158</v>
      </c>
      <c r="AL16">
        <f t="shared" si="8"/>
        <v>-25193.38846845059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-6775.7072444601072</v>
      </c>
      <c r="AR16">
        <f t="shared" si="9"/>
        <v>-6782.9214788892577</v>
      </c>
      <c r="AS16">
        <f t="shared" si="9"/>
        <v>591.93807752346743</v>
      </c>
      <c r="AT16">
        <f t="shared" si="9"/>
        <v>417.30900248289021</v>
      </c>
      <c r="AU16">
        <f t="shared" si="9"/>
        <v>-5773.6743988828994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2651.4202164191156</v>
      </c>
      <c r="AK17">
        <f t="shared" si="22"/>
        <v>1640.120717098818</v>
      </c>
      <c r="AL17">
        <f t="shared" si="8"/>
        <v>-26618.353098838223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-6318.715792734869</v>
      </c>
      <c r="AR17">
        <f t="shared" si="9"/>
        <v>-6324.776724878142</v>
      </c>
      <c r="AS17">
        <f t="shared" si="9"/>
        <v>542.53310784969699</v>
      </c>
      <c r="AT17">
        <f t="shared" si="9"/>
        <v>335.60119380022098</v>
      </c>
      <c r="AU17">
        <f t="shared" si="9"/>
        <v>-5446.6424232282243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2636.3166605554034</v>
      </c>
      <c r="AK18">
        <f t="shared" si="22"/>
        <v>1454.5213019494797</v>
      </c>
      <c r="AL18">
        <f t="shared" si="8"/>
        <v>-28091.664250196198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-5874.5591292528434</v>
      </c>
      <c r="AR18">
        <f t="shared" si="9"/>
        <v>-5879.6228323873092</v>
      </c>
      <c r="AS18">
        <f t="shared" si="9"/>
        <v>481.64519739199142</v>
      </c>
      <c r="AT18">
        <f t="shared" si="9"/>
        <v>265.73560379530545</v>
      </c>
      <c r="AU18">
        <f t="shared" si="9"/>
        <v>-5132.2420312000122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2586.7027612354686</v>
      </c>
      <c r="AK19">
        <f t="shared" si="22"/>
        <v>1269.9791357106017</v>
      </c>
      <c r="AL19">
        <f t="shared" si="8"/>
        <v>-29525.767238499448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-5441.1966873210413</v>
      </c>
      <c r="AR19">
        <f t="shared" si="9"/>
        <v>-5445.4005793644628</v>
      </c>
      <c r="AS19">
        <f t="shared" si="9"/>
        <v>421.94725310669725</v>
      </c>
      <c r="AT19">
        <f t="shared" si="9"/>
        <v>207.16110712309472</v>
      </c>
      <c r="AU19">
        <f t="shared" si="9"/>
        <v>-4816.2922191346706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2505.6106444483776</v>
      </c>
      <c r="AK20">
        <f t="shared" si="22"/>
        <v>1088.9099424241188</v>
      </c>
      <c r="AL20">
        <f t="shared" si="8"/>
        <v>-30923.814568458896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-5023.9354302264483</v>
      </c>
      <c r="AR20">
        <f t="shared" si="9"/>
        <v>-5027.4001737433182</v>
      </c>
      <c r="AS20">
        <f t="shared" si="9"/>
        <v>364.928010941087</v>
      </c>
      <c r="AT20">
        <f t="shared" si="9"/>
        <v>158.59357089788026</v>
      </c>
      <c r="AU20">
        <f t="shared" si="9"/>
        <v>-4503.8785919043512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2402.8764633758692</v>
      </c>
      <c r="AK21">
        <f t="shared" si="22"/>
        <v>913.51719731273226</v>
      </c>
      <c r="AL21">
        <f t="shared" si="8"/>
        <v>-32251.509155530537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-4622.4040379647549</v>
      </c>
      <c r="AR21">
        <f t="shared" si="9"/>
        <v>-4625.2355035500896</v>
      </c>
      <c r="AS21">
        <f t="shared" si="9"/>
        <v>312.46907039970228</v>
      </c>
      <c r="AT21">
        <f t="shared" si="9"/>
        <v>118.79340190357513</v>
      </c>
      <c r="AU21">
        <f t="shared" si="9"/>
        <v>-4193.9730312468118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2282.172817562463</v>
      </c>
      <c r="AK22">
        <f t="shared" si="22"/>
        <v>745.31584487642147</v>
      </c>
      <c r="AL22">
        <f t="shared" si="8"/>
        <v>-33436.930984443527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-4231.4749967973794</v>
      </c>
      <c r="AR22">
        <f t="shared" si="9"/>
        <v>-4233.7662363774343</v>
      </c>
      <c r="AS22">
        <f t="shared" si="9"/>
        <v>264.97573015399411</v>
      </c>
      <c r="AT22">
        <f t="shared" si="9"/>
        <v>86.536220513924974</v>
      </c>
      <c r="AU22">
        <f t="shared" si="9"/>
        <v>-3882.254285709515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2141.9828357238848</v>
      </c>
      <c r="AK23">
        <f t="shared" si="22"/>
        <v>585.56374764704901</v>
      </c>
      <c r="AL23">
        <f t="shared" si="8"/>
        <v>-34541.702007158136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-3861.7502337510414</v>
      </c>
      <c r="AR23">
        <f t="shared" si="9"/>
        <v>-3863.582438368152</v>
      </c>
      <c r="AS23">
        <f t="shared" si="9"/>
        <v>222.05243143785458</v>
      </c>
      <c r="AT23">
        <f t="shared" si="9"/>
        <v>60.70349946709409</v>
      </c>
      <c r="AU23">
        <f t="shared" si="9"/>
        <v>-3580.8265074632027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1996.1322327925636</v>
      </c>
      <c r="AK24">
        <f t="shared" si="22"/>
        <v>435.62494914637705</v>
      </c>
      <c r="AL24">
        <f t="shared" si="8"/>
        <v>-35306.912115514002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-3491.6316190326484</v>
      </c>
      <c r="AR24">
        <f t="shared" si="9"/>
        <v>-3493.0765754614636</v>
      </c>
      <c r="AS24">
        <f t="shared" si="9"/>
        <v>184.76122432758621</v>
      </c>
      <c r="AT24">
        <f t="shared" si="9"/>
        <v>40.321276130753809</v>
      </c>
      <c r="AU24">
        <f t="shared" si="9"/>
        <v>-3267.9940750031233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1825.901261034016</v>
      </c>
      <c r="AK25">
        <f t="shared" si="22"/>
        <v>295.8956928508976</v>
      </c>
      <c r="AL25">
        <f t="shared" si="8"/>
        <v>-35634.578927302049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-3119.1604072270775</v>
      </c>
      <c r="AR25">
        <f t="shared" si="9"/>
        <v>-3120.2816874786154</v>
      </c>
      <c r="AS25">
        <f t="shared" si="9"/>
        <v>150.89706400521834</v>
      </c>
      <c r="AT25">
        <f t="shared" si="9"/>
        <v>24.45356288198462</v>
      </c>
      <c r="AU25">
        <f t="shared" si="9"/>
        <v>-2944.9310605914125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1631.9011590140017</v>
      </c>
      <c r="AK26">
        <f t="shared" si="22"/>
        <v>168.08260457851645</v>
      </c>
      <c r="AL26">
        <f t="shared" si="8"/>
        <v>-35454.589819365101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-2748.0850992241194</v>
      </c>
      <c r="AR26">
        <f t="shared" si="9"/>
        <v>-2748.9388266200713</v>
      </c>
      <c r="AS26">
        <f t="shared" si="9"/>
        <v>120.41465049198784</v>
      </c>
      <c r="AT26">
        <f t="shared" si="9"/>
        <v>12.402471787160119</v>
      </c>
      <c r="AU26">
        <f t="shared" si="9"/>
        <v>-2616.1217043409238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1420.1750561767349</v>
      </c>
      <c r="AK27">
        <f t="shared" si="22"/>
        <v>53.849523447536328</v>
      </c>
      <c r="AL27">
        <f t="shared" si="8"/>
        <v>-34528.329882021382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-2371.2747667731583</v>
      </c>
      <c r="AR27">
        <f t="shared" si="9"/>
        <v>-2371.9108370723125</v>
      </c>
      <c r="AS27">
        <f t="shared" si="9"/>
        <v>93.564119809829904</v>
      </c>
      <c r="AT27">
        <f t="shared" si="9"/>
        <v>3.5477198685008644</v>
      </c>
      <c r="AU27">
        <f t="shared" si="9"/>
        <v>-2274.7989973939821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1185.6407997665647</v>
      </c>
      <c r="AK28">
        <f t="shared" si="22"/>
        <v>-45.562730484835122</v>
      </c>
      <c r="AL28">
        <f t="shared" si="8"/>
        <v>-32833.948679422792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-1998.0022496551344</v>
      </c>
      <c r="AR28">
        <f t="shared" si="9"/>
        <v>-1998.4645902535115</v>
      </c>
      <c r="AS28">
        <f t="shared" si="9"/>
        <v>69.743312225527816</v>
      </c>
      <c r="AT28">
        <f t="shared" si="9"/>
        <v>-2.6801504626671688</v>
      </c>
      <c r="AU28">
        <f t="shared" si="9"/>
        <v>-1931.4014284906509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939.40049339925008</v>
      </c>
      <c r="AK29">
        <f t="shared" si="22"/>
        <v>-128.55758646849466</v>
      </c>
      <c r="AL29">
        <f t="shared" si="8"/>
        <v>-30340.710185341355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-1635.7778959779541</v>
      </c>
      <c r="AR29">
        <f t="shared" si="9"/>
        <v>-1636.1047831477922</v>
      </c>
      <c r="AS29">
        <f t="shared" si="9"/>
        <v>49.338074284430725</v>
      </c>
      <c r="AT29">
        <f t="shared" si="9"/>
        <v>-6.7519484986197469</v>
      </c>
      <c r="AU29">
        <f t="shared" si="9"/>
        <v>-1593.5186573619812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690.59775646376875</v>
      </c>
      <c r="AK30">
        <f t="shared" si="22"/>
        <v>-194.31562100644217</v>
      </c>
      <c r="AL30">
        <f t="shared" si="8"/>
        <v>-27212.484891623149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-1299.1392909290043</v>
      </c>
      <c r="AR30">
        <f t="shared" si="9"/>
        <v>-1299.3632788735113</v>
      </c>
      <c r="AS30">
        <f t="shared" si="9"/>
        <v>32.384601030585834</v>
      </c>
      <c r="AT30">
        <f t="shared" si="9"/>
        <v>-9.1121550879731217</v>
      </c>
      <c r="AU30">
        <f t="shared" si="9"/>
        <v>-1276.0908329308986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455.22845207705313</v>
      </c>
      <c r="AK31">
        <f t="shared" si="22"/>
        <v>-242.65746395890599</v>
      </c>
      <c r="AL31">
        <f t="shared" si="8"/>
        <v>-23677.509403136308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-1000.1121878991141</v>
      </c>
      <c r="AR31">
        <f t="shared" si="9"/>
        <v>-1000.2601716335244</v>
      </c>
      <c r="AS31">
        <f t="shared" si="9"/>
        <v>19.060081931484316</v>
      </c>
      <c r="AT31">
        <f t="shared" si="9"/>
        <v>-10.159890321530472</v>
      </c>
      <c r="AU31">
        <f t="shared" si="9"/>
        <v>-991.35998002357053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246.62036749558729</v>
      </c>
      <c r="AK32">
        <f t="shared" si="22"/>
        <v>-274.52345560429973</v>
      </c>
      <c r="AL32">
        <f t="shared" si="8"/>
        <v>-19888.649989858124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-742.36606933158077</v>
      </c>
      <c r="AR32">
        <f t="shared" si="9"/>
        <v>-742.45975807906621</v>
      </c>
      <c r="AS32">
        <f t="shared" si="9"/>
        <v>9.219476955925332</v>
      </c>
      <c r="AT32">
        <f t="shared" si="9"/>
        <v>-10.262585764941406</v>
      </c>
      <c r="AU32">
        <f t="shared" si="9"/>
        <v>-743.50286688808228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69.605515399863179</v>
      </c>
      <c r="AK33">
        <f t="shared" si="22"/>
        <v>-291.78688132899083</v>
      </c>
      <c r="AL33">
        <f t="shared" si="8"/>
        <v>-16050.713841786341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-528.26715130679099</v>
      </c>
      <c r="AR33">
        <f t="shared" si="9"/>
        <v>-528.32355210994922</v>
      </c>
      <c r="AS33">
        <f t="shared" si="9"/>
        <v>2.3232875946389933</v>
      </c>
      <c r="AT33">
        <f t="shared" si="9"/>
        <v>-9.7392403141573016</v>
      </c>
      <c r="AU33">
        <f t="shared" si="9"/>
        <v>-535.73950482946759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-72.411914703674483</v>
      </c>
      <c r="AK34">
        <f t="shared" si="22"/>
        <v>-296.65926740698126</v>
      </c>
      <c r="AL34">
        <f t="shared" si="8"/>
        <v>-12312.867704483073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-355.91359422063243</v>
      </c>
      <c r="AR34">
        <f t="shared" si="9"/>
        <v>-355.9456528222845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-366.9446080211776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-180.40700043156721</v>
      </c>
      <c r="AK35">
        <f t="shared" si="22"/>
        <v>-291.59043337772403</v>
      </c>
      <c r="AL35">
        <f t="shared" si="8"/>
        <v>-8921.406407944829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-224.81049354721245</v>
      </c>
      <c r="AR35">
        <f t="shared" si="26"/>
        <v>-224.82759053649542</v>
      </c>
      <c r="AS35">
        <f t="shared" si="26"/>
        <v>-4.8003915240823689</v>
      </c>
      <c r="AT35">
        <f t="shared" si="26"/>
        <v>-7.7588355304476666</v>
      </c>
      <c r="AU35">
        <f t="shared" si="23"/>
        <v>-237.38681759102542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-254.04718024939575</v>
      </c>
      <c r="AK36">
        <f t="shared" si="22"/>
        <v>-278.96194334751431</v>
      </c>
      <c r="AL36">
        <f t="shared" si="8"/>
        <v>-5669.5181938845626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-122.02287122561478</v>
      </c>
      <c r="AR36">
        <f t="shared" si="26"/>
        <v>-122.0318825993661</v>
      </c>
      <c r="AS36">
        <f t="shared" si="26"/>
        <v>-6.0355886168342945</v>
      </c>
      <c r="AT36">
        <f t="shared" si="26"/>
        <v>-6.6275072533588384</v>
      </c>
      <c r="AU36">
        <f t="shared" si="23"/>
        <v>-134.69497846955923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-305.52862323564204</v>
      </c>
      <c r="AK37">
        <f t="shared" si="22"/>
        <v>-261.1786407300566</v>
      </c>
      <c r="AL37">
        <f t="shared" si="8"/>
        <v>-3656.0834928451568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-65.528006185631753</v>
      </c>
      <c r="AR37">
        <f t="shared" si="26"/>
        <v>-65.532695196049076</v>
      </c>
      <c r="AS37">
        <f t="shared" si="26"/>
        <v>-6.4809568847598822</v>
      </c>
      <c r="AT37">
        <f t="shared" si="26"/>
        <v>-5.5401929019468197</v>
      </c>
      <c r="AU37">
        <f t="shared" si="23"/>
        <v>-77.553844982755777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-316.21439958334759</v>
      </c>
      <c r="AK38">
        <f t="shared" si="22"/>
        <v>-239.79163710356167</v>
      </c>
      <c r="AL38">
        <f t="shared" si="8"/>
        <v>-2393.1661513118447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-34.79254471314561</v>
      </c>
      <c r="AR38">
        <f t="shared" si="26"/>
        <v>-34.794949836189552</v>
      </c>
      <c r="AS38">
        <f t="shared" si="26"/>
        <v>-5.9889522330663176</v>
      </c>
      <c r="AT38">
        <f t="shared" si="26"/>
        <v>-4.5415410000121677</v>
      </c>
      <c r="AU38">
        <f t="shared" si="23"/>
        <v>-45.32544306926804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-306.04888900915648</v>
      </c>
      <c r="AK39">
        <f t="shared" si="22"/>
        <v>-217.65662913272735</v>
      </c>
      <c r="AL39">
        <f t="shared" si="8"/>
        <v>-1602.4431200202851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-18.240557143921542</v>
      </c>
      <c r="AR39">
        <f t="shared" si="26"/>
        <v>-18.241771073040692</v>
      </c>
      <c r="AS39">
        <f t="shared" si="26"/>
        <v>-5.1753769969101269</v>
      </c>
      <c r="AT39">
        <f t="shared" si="26"/>
        <v>-3.6806378068727903</v>
      </c>
      <c r="AU39">
        <f t="shared" si="23"/>
        <v>-27.097785876823611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-286.08215153670608</v>
      </c>
      <c r="AK40">
        <f t="shared" si="22"/>
        <v>-196.23320690208638</v>
      </c>
      <c r="AL40">
        <f t="shared" si="8"/>
        <v>-1105.2159415330932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-9.4042477343791813</v>
      </c>
      <c r="AR40">
        <f t="shared" si="26"/>
        <v>-9.4048505486245677</v>
      </c>
      <c r="AS40">
        <f t="shared" si="26"/>
        <v>-4.3194049786663369</v>
      </c>
      <c r="AT40">
        <f t="shared" si="26"/>
        <v>-2.9628226938295366</v>
      </c>
      <c r="AU40">
        <f t="shared" si="23"/>
        <v>-16.687078221120441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-262.31245644475212</v>
      </c>
      <c r="AK41">
        <f t="shared" si="22"/>
        <v>-176.20745629451696</v>
      </c>
      <c r="AL41">
        <f t="shared" si="8"/>
        <v>-792.82584695278069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-4.7760275980996383</v>
      </c>
      <c r="AR41">
        <f t="shared" si="26"/>
        <v>-4.7763216414544951</v>
      </c>
      <c r="AS41">
        <f t="shared" si="26"/>
        <v>-3.5361774713746232</v>
      </c>
      <c r="AT41">
        <f t="shared" si="26"/>
        <v>-2.3754145940382974</v>
      </c>
      <c r="AU41">
        <f t="shared" si="23"/>
        <v>-10.687913706867416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-237.82817256183921</v>
      </c>
      <c r="AK42">
        <f t="shared" si="22"/>
        <v>-157.8455843433843</v>
      </c>
      <c r="AL42">
        <f t="shared" si="8"/>
        <v>-593.7409060700212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-2.3838774806019414</v>
      </c>
      <c r="AR42">
        <f t="shared" si="26"/>
        <v>-2.3840182000505079</v>
      </c>
      <c r="AS42">
        <f t="shared" si="26"/>
        <v>-2.8625983372963475</v>
      </c>
      <c r="AT42">
        <f t="shared" si="26"/>
        <v>-1.8998947955732799</v>
      </c>
      <c r="AU42">
        <f t="shared" si="23"/>
        <v>-7.1465113329201353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-214.22701551934369</v>
      </c>
      <c r="AK43">
        <f t="shared" si="22"/>
        <v>-141.19761226405555</v>
      </c>
      <c r="AL43">
        <f t="shared" si="8"/>
        <v>-464.08156019228113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-1.1676481201703459</v>
      </c>
      <c r="AR43">
        <f t="shared" si="26"/>
        <v>-1.1677141237054811</v>
      </c>
      <c r="AS43">
        <f t="shared" si="26"/>
        <v>-2.3022545009816837</v>
      </c>
      <c r="AT43">
        <f t="shared" si="26"/>
        <v>-1.5174222428236923</v>
      </c>
      <c r="AU43">
        <f t="shared" si="23"/>
        <v>-4.9873908675108565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-192.23493491549516</v>
      </c>
      <c r="AK44">
        <f t="shared" si="22"/>
        <v>-126.2017211777015</v>
      </c>
      <c r="AL44">
        <f t="shared" si="8"/>
        <v>-376.92299669331157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-0.56116694705324144</v>
      </c>
      <c r="AR44">
        <f t="shared" si="26"/>
        <v>-0.56119723111641007</v>
      </c>
      <c r="AS44">
        <f t="shared" si="26"/>
        <v>-1.8445625438601494</v>
      </c>
      <c r="AT44">
        <f t="shared" si="26"/>
        <v>-1.2109503819240843</v>
      </c>
      <c r="AU44">
        <f t="shared" si="23"/>
        <v>-3.6167101569006435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-172.11971076336249</v>
      </c>
      <c r="AK45">
        <f t="shared" si="22"/>
        <v>-112.74527573361684</v>
      </c>
      <c r="AL45">
        <f t="shared" si="8"/>
        <v>-315.66308298821662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-0.26384239207250659</v>
      </c>
      <c r="AR45">
        <f t="shared" si="26"/>
        <v>-0.26385596890159674</v>
      </c>
      <c r="AS45">
        <f t="shared" si="26"/>
        <v>-1.4745980506766414</v>
      </c>
      <c r="AT45">
        <f t="shared" si="26"/>
        <v>-0.96592053915524445</v>
      </c>
      <c r="AU45">
        <f t="shared" si="23"/>
        <v>-2.7043745587334826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-153.91551270651303</v>
      </c>
      <c r="AK46">
        <f t="shared" si="22"/>
        <v>-100.69689598018147</v>
      </c>
      <c r="AL46">
        <f t="shared" si="8"/>
        <v>-270.47165322851981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-0.12130711419806196</v>
      </c>
      <c r="AR46">
        <f t="shared" si="26"/>
        <v>-0.12131304978949421</v>
      </c>
      <c r="AS46">
        <f t="shared" si="26"/>
        <v>-1.1773549620915078</v>
      </c>
      <c r="AT46">
        <f t="shared" si="26"/>
        <v>-0.77026667464989251</v>
      </c>
      <c r="AU46">
        <f t="shared" si="23"/>
        <v>-2.0689346865308944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-137.53883136668173</v>
      </c>
      <c r="AK47">
        <f t="shared" si="22"/>
        <v>-89.922810090725548</v>
      </c>
      <c r="AL47">
        <f t="shared" si="8"/>
        <v>-235.43187932989082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-5.4432482305704709E-2</v>
      </c>
      <c r="AR47">
        <f t="shared" si="26"/>
        <v>-5.4435007320444713E-2</v>
      </c>
      <c r="AS47">
        <f t="shared" si="26"/>
        <v>-0.93936058271719047</v>
      </c>
      <c r="AT47">
        <f t="shared" si="26"/>
        <v>-0.61415341723525607</v>
      </c>
      <c r="AU47">
        <f t="shared" si="23"/>
        <v>-1.6079490072728915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-122.85640544705143</v>
      </c>
      <c r="AK48">
        <f t="shared" si="22"/>
        <v>-80.295091895057823</v>
      </c>
      <c r="AL48">
        <f t="shared" si="8"/>
        <v>-207.04829872608116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-2.3761736339875838E-2</v>
      </c>
      <c r="AR48">
        <f t="shared" si="26"/>
        <v>-2.3762780185730813E-2</v>
      </c>
      <c r="AS48">
        <f t="shared" si="26"/>
        <v>-0.74918105117064637</v>
      </c>
      <c r="AT48">
        <f t="shared" si="26"/>
        <v>-0.48964122896879703</v>
      </c>
      <c r="AU48">
        <f t="shared" si="23"/>
        <v>-1.2625850603251743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-109.71805784344303</v>
      </c>
      <c r="AK49">
        <f t="shared" si="22"/>
        <v>-71.695143513764222</v>
      </c>
      <c r="AL49">
        <f t="shared" si="8"/>
        <v>-183.26554486559894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-1.008496663770956E-2</v>
      </c>
      <c r="AR49">
        <f t="shared" si="26"/>
        <v>-1.0085385074553052E-2</v>
      </c>
      <c r="AS49">
        <f t="shared" si="26"/>
        <v>-0.5973777854756448</v>
      </c>
      <c r="AT49">
        <f t="shared" si="26"/>
        <v>-0.39035585302397474</v>
      </c>
      <c r="AU49">
        <f t="shared" si="23"/>
        <v>-0.99781902357417251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-97.973682515311339</v>
      </c>
      <c r="AK50">
        <f t="shared" si="22"/>
        <v>-64.014879464723222</v>
      </c>
      <c r="AL50">
        <f t="shared" si="8"/>
        <v>-162.84193178206056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-4.1483290524260306E-3</v>
      </c>
      <c r="AR50">
        <f t="shared" si="26"/>
        <v>-4.1484915042547116E-3</v>
      </c>
      <c r="AS50">
        <f t="shared" si="26"/>
        <v>-0.476280023725214</v>
      </c>
      <c r="AT50">
        <f t="shared" si="26"/>
        <v>-0.31119590003632114</v>
      </c>
      <c r="AU50">
        <f t="shared" si="23"/>
        <v>-0.79162441526578986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-87.481358351259246</v>
      </c>
      <c r="AK51">
        <f t="shared" si="22"/>
        <v>-57.156721688651423</v>
      </c>
      <c r="AL51">
        <f t="shared" si="8"/>
        <v>-145.01844081933453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-1.6508764789340761E-3</v>
      </c>
      <c r="AR51">
        <f t="shared" si="26"/>
        <v>-1.6509375309229813E-3</v>
      </c>
      <c r="AS51">
        <f t="shared" si="26"/>
        <v>-0.37970859660395634</v>
      </c>
      <c r="AT51">
        <f t="shared" si="26"/>
        <v>-0.24808598069246082</v>
      </c>
      <c r="AU51">
        <f t="shared" si="23"/>
        <v>-0.62944551482734024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-78.110408659513723</v>
      </c>
      <c r="AK52">
        <f t="shared" si="22"/>
        <v>-51.033026604063274</v>
      </c>
      <c r="AL52">
        <f t="shared" si="8"/>
        <v>-129.30754068511865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-6.3595250140573601E-4</v>
      </c>
      <c r="AR52">
        <f t="shared" si="26"/>
        <v>-6.3597466937800157E-4</v>
      </c>
      <c r="AS52">
        <f t="shared" si="26"/>
        <v>-0.30270932462524197</v>
      </c>
      <c r="AT52">
        <f t="shared" si="26"/>
        <v>-0.19777355261623558</v>
      </c>
      <c r="AU52">
        <f t="shared" si="23"/>
        <v>-0.50111885191085559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-69.742274347491957</v>
      </c>
      <c r="AK53">
        <f t="shared" si="22"/>
        <v>-45.565297997897311</v>
      </c>
      <c r="AL53">
        <f t="shared" si="8"/>
        <v>-115.37596718031278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-2.3665077286486949E-4</v>
      </c>
      <c r="AR53">
        <f t="shared" si="26"/>
        <v>-2.3665853523028235E-4</v>
      </c>
      <c r="AS53">
        <f t="shared" si="26"/>
        <v>-0.24132092005433051</v>
      </c>
      <c r="AT53">
        <f t="shared" si="26"/>
        <v>-0.15766419633256126</v>
      </c>
      <c r="AU53">
        <f t="shared" si="23"/>
        <v>-0.39922177492212207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-62.270218974221166</v>
      </c>
      <c r="AK54">
        <f t="shared" si="22"/>
        <v>-40.683338793572872</v>
      </c>
      <c r="AL54">
        <f t="shared" si="8"/>
        <v>-102.98103802689528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-8.4896205967017172E-5</v>
      </c>
      <c r="AR54">
        <f t="shared" si="26"/>
        <v>-8.4898822533289106E-5</v>
      </c>
      <c r="AS54">
        <f t="shared" si="26"/>
        <v>-0.19238058310601863</v>
      </c>
      <c r="AT54">
        <f t="shared" si="26"/>
        <v>-0.12568904636496259</v>
      </c>
      <c r="AU54">
        <f t="shared" si="23"/>
        <v>-0.31815452829351448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-55.598536197538749</v>
      </c>
      <c r="AK55">
        <f t="shared" si="22"/>
        <v>-36.324423465377393</v>
      </c>
      <c r="AL55">
        <f t="shared" si="8"/>
        <v>-91.933583544708284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-2.9304444222373603E-5</v>
      </c>
      <c r="AR55">
        <f t="shared" si="26"/>
        <v>-2.9305291857849288E-5</v>
      </c>
      <c r="AS55">
        <f t="shared" si="26"/>
        <v>-0.15336497167564256</v>
      </c>
      <c r="AT55">
        <f t="shared" si="26"/>
        <v>-0.1001985763817333</v>
      </c>
      <c r="AU55">
        <f t="shared" si="23"/>
        <v>-0.2535928533492337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-49.641596672113508</v>
      </c>
      <c r="AK56">
        <f t="shared" si="22"/>
        <v>-32.432525931549677</v>
      </c>
      <c r="AL56">
        <f t="shared" si="8"/>
        <v>-82.078068078516395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-9.7170023088731688E-6</v>
      </c>
      <c r="AR56">
        <f t="shared" si="26"/>
        <v>-9.7172657079728397E-6</v>
      </c>
      <c r="AS56">
        <f t="shared" si="26"/>
        <v>-0.12226173096444287</v>
      </c>
      <c r="AT56">
        <f t="shared" si="26"/>
        <v>-7.9877703896819918E-2</v>
      </c>
      <c r="AU56">
        <f t="shared" si="23"/>
        <v>-0.20214915212697074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-44.322870619209993</v>
      </c>
      <c r="AK57">
        <f t="shared" si="22"/>
        <v>-28.957614164501734</v>
      </c>
      <c r="AL57">
        <f t="shared" si="8"/>
        <v>-73.281889802488365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-3.0895689439611373E-6</v>
      </c>
      <c r="AR57">
        <f t="shared" si="26"/>
        <v>-3.0896472915038268E-6</v>
      </c>
      <c r="AS57">
        <f t="shared" si="26"/>
        <v>-9.7466339552221143E-2</v>
      </c>
      <c r="AT57">
        <f t="shared" si="26"/>
        <v>-6.3678020294025819E-2</v>
      </c>
      <c r="AU57">
        <f t="shared" si="23"/>
        <v>-0.16114744949353849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-39.573997210620632</v>
      </c>
      <c r="AK58">
        <f t="shared" si="22"/>
        <v>-25.855013221157034</v>
      </c>
      <c r="AL58">
        <f t="shared" si="8"/>
        <v>-65.429489129084956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-9.3985195955767792E-7</v>
      </c>
      <c r="AR58">
        <f t="shared" si="26"/>
        <v>-9.3987422059118428E-7</v>
      </c>
      <c r="AS58">
        <f t="shared" si="26"/>
        <v>-7.7699580126531151E-2</v>
      </c>
      <c r="AT58">
        <f t="shared" si="26"/>
        <v>-5.0763729040509215E-2</v>
      </c>
      <c r="AU58">
        <f t="shared" si="23"/>
        <v>-0.12846424904126097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-35.333927899602998</v>
      </c>
      <c r="AK59">
        <f t="shared" si="22"/>
        <v>-23.084833416413588</v>
      </c>
      <c r="AL59">
        <f t="shared" si="8"/>
        <v>-58.418917017528102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-2.7294425943752343E-7</v>
      </c>
      <c r="AR59">
        <f t="shared" si="26"/>
        <v>-2.7295028938809738E-7</v>
      </c>
      <c r="AS59">
        <f t="shared" si="26"/>
        <v>-6.1941632753386863E-2</v>
      </c>
      <c r="AT59">
        <f t="shared" si="26"/>
        <v>-4.0468534313975027E-2</v>
      </c>
      <c r="AU59">
        <f t="shared" si="23"/>
        <v>-0.10241044001765127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-31.548150476569049</v>
      </c>
      <c r="AK60">
        <f t="shared" si="22"/>
        <v>-20.61145846344138</v>
      </c>
      <c r="AL60">
        <f t="shared" si="8"/>
        <v>-52.159657362530524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-7.5789888517395686E-8</v>
      </c>
      <c r="AR60">
        <f t="shared" si="26"/>
        <v>-7.5791429068566458E-8</v>
      </c>
      <c r="AS60">
        <f t="shared" si="26"/>
        <v>-4.93794912827503E-2</v>
      </c>
      <c r="AT60">
        <f t="shared" si="26"/>
        <v>-3.226126787610531E-2</v>
      </c>
      <c r="AU60">
        <f t="shared" si="23"/>
        <v>-8.164083495028468E-2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-28.167991664847108</v>
      </c>
      <c r="AK61">
        <f t="shared" si="22"/>
        <v>-18.403087930081547</v>
      </c>
      <c r="AL61">
        <f t="shared" si="8"/>
        <v>-46.571093788083957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-1.9834695551757623E-8</v>
      </c>
      <c r="AR61">
        <f t="shared" si="26"/>
        <v>-1.9835065554175633E-8</v>
      </c>
      <c r="AS61">
        <f t="shared" si="26"/>
        <v>-3.9365028361848929E-2</v>
      </c>
      <c r="AT61">
        <f t="shared" si="26"/>
        <v>-2.5718485255636418E-2</v>
      </c>
      <c r="AU61">
        <f t="shared" si="23"/>
        <v>-6.5083533452550899E-2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-25.1499926057339</v>
      </c>
      <c r="AK62">
        <f t="shared" si="22"/>
        <v>-16.431328513542248</v>
      </c>
      <c r="AL62">
        <f t="shared" si="8"/>
        <v>-41.581325027355504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-4.8763247739695793E-9</v>
      </c>
      <c r="AR62">
        <f t="shared" si="26"/>
        <v>-4.876408013439657E-9</v>
      </c>
      <c r="AS62">
        <f t="shared" si="26"/>
        <v>-3.1381559659375231E-2</v>
      </c>
      <c r="AT62">
        <f t="shared" si="26"/>
        <v>-2.0502618991345527E-2</v>
      </c>
      <c r="AU62">
        <f t="shared" si="23"/>
        <v>-5.1884183527128772E-2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-22.455350553667131</v>
      </c>
      <c r="AK63">
        <f t="shared" si="22"/>
        <v>-14.670829031140874</v>
      </c>
      <c r="AL63">
        <f t="shared" si="8"/>
        <v>-37.126180592051618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-1.1221383404932766E-9</v>
      </c>
      <c r="AR63">
        <f t="shared" si="26"/>
        <v>-1.1221558113221245E-9</v>
      </c>
      <c r="AS63">
        <f t="shared" si="26"/>
        <v>-2.5017187242753407E-2</v>
      </c>
      <c r="AT63">
        <f t="shared" si="26"/>
        <v>-1.634456233499041E-2</v>
      </c>
      <c r="AU63">
        <f t="shared" si="23"/>
        <v>-4.1361750699899627E-2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-20.049420140434506</v>
      </c>
      <c r="AK64">
        <f t="shared" si="22"/>
        <v>-13.098954492384175</v>
      </c>
      <c r="AL64">
        <f t="shared" si="8"/>
        <v>-33.148374874843199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-2.4074309631022914E-10</v>
      </c>
      <c r="AR64">
        <f t="shared" si="26"/>
        <v>-2.4074650212019884E-10</v>
      </c>
      <c r="AS64">
        <f t="shared" si="26"/>
        <v>-1.9943548506685154E-2</v>
      </c>
      <c r="AT64">
        <f t="shared" si="26"/>
        <v>-1.3029785024997921E-2</v>
      </c>
      <c r="AU64">
        <f t="shared" si="23"/>
        <v>-3.2973333772429572E-2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-17.901267983292001</v>
      </c>
      <c r="AK65">
        <f t="shared" si="22"/>
        <v>-11.69549508255376</v>
      </c>
      <c r="AL65">
        <f t="shared" si="8"/>
        <v>-29.596763119828601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-4.7943837452760969E-11</v>
      </c>
      <c r="AR65">
        <f t="shared" si="26"/>
        <v>-4.7944450753629388E-11</v>
      </c>
      <c r="AS65">
        <f t="shared" si="26"/>
        <v>-1.5898874766847246E-2</v>
      </c>
      <c r="AT65">
        <f t="shared" si="26"/>
        <v>-1.0387264847794606E-2</v>
      </c>
      <c r="AU65">
        <f t="shared" si="23"/>
        <v>-2.6286139662586298E-2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-15.983274985249125</v>
      </c>
      <c r="AK66">
        <f t="shared" si="22"/>
        <v>-10.44240632372332</v>
      </c>
      <c r="AL66">
        <f t="shared" si="8"/>
        <v>-26.425681320089872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-8.8158435024645375E-12</v>
      </c>
      <c r="AR66">
        <f t="shared" si="26"/>
        <v>-8.8159448244498951E-12</v>
      </c>
      <c r="AS66">
        <f t="shared" si="26"/>
        <v>-1.2674485624213446E-2</v>
      </c>
      <c r="AT66">
        <f t="shared" si="26"/>
        <v>-8.2806639411743734E-3</v>
      </c>
      <c r="AU66">
        <f t="shared" si="23"/>
        <v>-2.0955149574203764E-2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1000000</v>
      </c>
      <c r="S67">
        <f t="shared" ref="S67:S69" si="28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29">S67*Z67</f>
        <v>-118.92317697393474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-2.0996155322138434E-9</v>
      </c>
      <c r="AI67">
        <f t="shared" ref="AI67:AI69" si="32">SUM(AE67:AH67)</f>
        <v>-2.0996370467152293E-9</v>
      </c>
      <c r="AJ67">
        <f t="shared" ref="AJ67:AJ69" si="33">AB67-AC67</f>
        <v>-14.270781236863542</v>
      </c>
      <c r="AK67">
        <f t="shared" si="22"/>
        <v>-9.3235770747558817</v>
      </c>
      <c r="AL67">
        <f t="shared" ref="AL67:AL69" si="34">SUM(AI67:AK67)</f>
        <v>-23.594358313719063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-1.4865732921254107E-12</v>
      </c>
      <c r="AR67">
        <f t="shared" si="26"/>
        <v>-1.4865885248585767E-12</v>
      </c>
      <c r="AS67">
        <f t="shared" si="26"/>
        <v>-1.010402234075543E-2</v>
      </c>
      <c r="AT67">
        <f t="shared" si="26"/>
        <v>-6.6012945959637789E-3</v>
      </c>
      <c r="AU67">
        <f t="shared" si="23"/>
        <v>-1.6705316938205799E-2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1000000</v>
      </c>
      <c r="S68">
        <f t="shared" si="28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29"/>
        <v>-106.18140801244301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-3.6069976456086071E-10</v>
      </c>
      <c r="AI68">
        <f t="shared" si="32"/>
        <v>-3.6070302892900471E-10</v>
      </c>
      <c r="AJ68">
        <f t="shared" si="33"/>
        <v>-12.741768961491729</v>
      </c>
      <c r="AK68">
        <f t="shared" si="22"/>
        <v>-8.3246223881754329</v>
      </c>
      <c r="AL68">
        <f t="shared" si="34"/>
        <v>-21.066391350027864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-2.2802075812266209E-13</v>
      </c>
      <c r="AR68">
        <f t="shared" si="26"/>
        <v>-2.2802282173282241E-13</v>
      </c>
      <c r="AS68">
        <f t="shared" si="26"/>
        <v>-8.0548647486930192E-3</v>
      </c>
      <c r="AT68">
        <f t="shared" si="26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1000000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-6.5287362879578863E-11</v>
      </c>
      <c r="AI69">
        <f t="shared" si="32"/>
        <v>-6.5287362879578863E-11</v>
      </c>
      <c r="AJ69">
        <f t="shared" si="33"/>
        <v>-106.18140801244301</v>
      </c>
      <c r="AK69">
        <f t="shared" si="22"/>
        <v>-7.4326985608710121</v>
      </c>
      <c r="AL69">
        <f t="shared" si="34"/>
        <v>-113.61410657337932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-3.6850181434717511E-14</v>
      </c>
      <c r="AR69">
        <f t="shared" si="26"/>
        <v>-3.6850181434717511E-14</v>
      </c>
      <c r="AS69">
        <f t="shared" si="26"/>
        <v>-5.9932029380163135E-2</v>
      </c>
      <c r="AT69">
        <f t="shared" si="26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293300.83024950215</v>
      </c>
      <c r="AO71" s="8">
        <f t="shared" si="47"/>
        <v>-29330.083024950218</v>
      </c>
      <c r="AP71" s="8">
        <f t="shared" si="47"/>
        <v>-2784.5985660919255</v>
      </c>
      <c r="AQ71" s="8">
        <f t="shared" si="47"/>
        <v>-167965.44834846139</v>
      </c>
      <c r="AR71" s="8">
        <f t="shared" si="47"/>
        <v>93220.70030999872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84285.24774721291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1ACC8-F74F-449D-9171-80A6642EAAF6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46041.624428393588</v>
      </c>
      <c r="K3">
        <v>1</v>
      </c>
      <c r="L3" s="2">
        <v>0</v>
      </c>
      <c r="O3">
        <f>$C$3</f>
        <v>46041.624428393588</v>
      </c>
      <c r="P3">
        <f>O3*C5</f>
        <v>4604.1624428393588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46041.624428393588</v>
      </c>
      <c r="AF3">
        <f t="shared" ref="AF3:AG34" si="4">-$Z3*P3</f>
        <v>-4604.1624428393588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38917.553781554227</v>
      </c>
      <c r="AJ3">
        <f t="shared" ref="AJ3:AJ66" si="7">AB3-AC3</f>
        <v>0</v>
      </c>
      <c r="AL3">
        <f t="shared" ref="AL3:AL66" si="8">SUM(AI3:AK3)</f>
        <v>38917.553781554227</v>
      </c>
      <c r="AN3">
        <f t="shared" ref="AN3:AU34" si="9">AE3*$K3</f>
        <v>46041.624428393588</v>
      </c>
      <c r="AO3">
        <f t="shared" si="9"/>
        <v>-4604.1624428393588</v>
      </c>
      <c r="AP3">
        <f t="shared" si="9"/>
        <v>-2519.9082039999998</v>
      </c>
      <c r="AQ3">
        <f t="shared" si="9"/>
        <v>0</v>
      </c>
      <c r="AR3">
        <f t="shared" si="9"/>
        <v>38917.553781554227</v>
      </c>
      <c r="AS3">
        <f t="shared" si="9"/>
        <v>0</v>
      </c>
      <c r="AT3">
        <f t="shared" si="9"/>
        <v>0</v>
      </c>
      <c r="AU3">
        <f t="shared" si="9"/>
        <v>38917.553781554227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-557.53947234361112</v>
      </c>
      <c r="AK5">
        <f>G5*SUM(AB5, AE5:AF5)</f>
        <v>280.91463463173915</v>
      </c>
      <c r="AL5">
        <f t="shared" si="8"/>
        <v>-3688.7195160508732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-2681.1683898072429</v>
      </c>
      <c r="AR5">
        <f t="shared" si="9"/>
        <v>-2720.1009871962701</v>
      </c>
      <c r="AS5">
        <f t="shared" si="9"/>
        <v>-444.46705384535323</v>
      </c>
      <c r="AT5">
        <f t="shared" si="9"/>
        <v>223.94342684290427</v>
      </c>
      <c r="AU5">
        <f t="shared" si="9"/>
        <v>-2940.624614198719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-518.02342223425148</v>
      </c>
      <c r="AK6">
        <f>G6*SUM(AB6, AE6:AF6)</f>
        <v>319.9423976957919</v>
      </c>
      <c r="AL6">
        <f t="shared" si="8"/>
        <v>-3586.9860002689543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-2377.8014332852986</v>
      </c>
      <c r="AR6">
        <f t="shared" si="9"/>
        <v>-2412.155623441553</v>
      </c>
      <c r="AS6">
        <f t="shared" si="9"/>
        <v>-368.71883985104677</v>
      </c>
      <c r="AT6">
        <f t="shared" si="9"/>
        <v>227.72867911792764</v>
      </c>
      <c r="AU6">
        <f t="shared" si="9"/>
        <v>-2553.1457841746724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-478.6198274660419</v>
      </c>
      <c r="AK7">
        <f>G7*SUM(AB7, AE7:AF7)</f>
        <v>356.20403725218949</v>
      </c>
      <c r="AL7">
        <f t="shared" si="8"/>
        <v>-3489.920684217132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-2109.7963339367743</v>
      </c>
      <c r="AR7">
        <f t="shared" si="9"/>
        <v>-2140.1102392558291</v>
      </c>
      <c r="AS7">
        <f t="shared" si="9"/>
        <v>-304.17155303767078</v>
      </c>
      <c r="AT7">
        <f t="shared" si="9"/>
        <v>226.37410527455438</v>
      </c>
      <c r="AU7">
        <f t="shared" si="9"/>
        <v>-2217.9076870189456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-440.57979173405693</v>
      </c>
      <c r="AK8">
        <f>G8*SUM(AB8, AE8:AF8)</f>
        <v>389.70742517481244</v>
      </c>
      <c r="AL8">
        <f t="shared" si="8"/>
        <v>-3401.2839867826415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-1874.3650631299047</v>
      </c>
      <c r="AR8">
        <f t="shared" si="9"/>
        <v>-1901.1135310264199</v>
      </c>
      <c r="AS8">
        <f t="shared" si="9"/>
        <v>-249.99680591681124</v>
      </c>
      <c r="AT8">
        <f t="shared" si="9"/>
        <v>221.13045891713514</v>
      </c>
      <c r="AU8">
        <f t="shared" si="9"/>
        <v>-1929.979878026096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-3328.1811437472443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-1671.5719429059891</v>
      </c>
      <c r="AR9">
        <f t="shared" si="9"/>
        <v>-1695.173888623086</v>
      </c>
      <c r="AS9">
        <f t="shared" si="9"/>
        <v>-204.04896583204095</v>
      </c>
      <c r="AT9">
        <f t="shared" si="9"/>
        <v>213.06271011724277</v>
      </c>
      <c r="AU9">
        <f t="shared" si="9"/>
        <v>-1686.1601443378843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-361.57228993108947</v>
      </c>
      <c r="AK10">
        <f t="shared" si="22"/>
        <v>448.74096403152964</v>
      </c>
      <c r="AL10">
        <f t="shared" si="8"/>
        <v>-3259.8264753294116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-1493.1855250584604</v>
      </c>
      <c r="AR10">
        <f t="shared" si="9"/>
        <v>-1514.0106295809821</v>
      </c>
      <c r="AS10">
        <f t="shared" si="9"/>
        <v>-163.55694163789209</v>
      </c>
      <c r="AT10">
        <f t="shared" si="9"/>
        <v>202.9876229691836</v>
      </c>
      <c r="AU10">
        <f t="shared" si="9"/>
        <v>-1474.5799482496907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-1249.1817243628198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-322.12182568892968</v>
      </c>
      <c r="AK11">
        <f t="shared" si="22"/>
        <v>474.05102432670594</v>
      </c>
      <c r="AL11">
        <f t="shared" si="8"/>
        <v>-3195.5309754539485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-1333.6084559655028</v>
      </c>
      <c r="AR11">
        <f t="shared" si="9"/>
        <v>-1351.983020644547</v>
      </c>
      <c r="AS11">
        <f t="shared" si="9"/>
        <v>-130.09960276185262</v>
      </c>
      <c r="AT11">
        <f t="shared" si="9"/>
        <v>191.46125793199647</v>
      </c>
      <c r="AU11">
        <f t="shared" si="9"/>
        <v>-1290.6213654744031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-287.20167863038114</v>
      </c>
      <c r="AK12">
        <f t="shared" si="22"/>
        <v>496.59955212493099</v>
      </c>
      <c r="AL12">
        <f t="shared" si="8"/>
        <v>-3147.82590338716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-1194.4366082579036</v>
      </c>
      <c r="AR12">
        <f t="shared" si="9"/>
        <v>-1210.6485500500664</v>
      </c>
      <c r="AS12">
        <f t="shared" si="9"/>
        <v>-103.56780450565334</v>
      </c>
      <c r="AT12">
        <f t="shared" si="9"/>
        <v>179.07877689761261</v>
      </c>
      <c r="AU12">
        <f t="shared" si="9"/>
        <v>-1135.1375776581071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-252.71529763128365</v>
      </c>
      <c r="AK13">
        <f t="shared" si="22"/>
        <v>516.70366962905769</v>
      </c>
      <c r="AL13">
        <f t="shared" si="8"/>
        <v>-3104.6458024054527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-1070.3066071393828</v>
      </c>
      <c r="AR13">
        <f t="shared" si="9"/>
        <v>-1084.6100480226341</v>
      </c>
      <c r="AS13">
        <f t="shared" si="9"/>
        <v>-81.367562314325454</v>
      </c>
      <c r="AT13">
        <f t="shared" si="9"/>
        <v>166.36475286875745</v>
      </c>
      <c r="AU13">
        <f t="shared" si="9"/>
        <v>-999.61285746820215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-221.79330883309922</v>
      </c>
      <c r="AK14">
        <f t="shared" si="22"/>
        <v>534.39374046324758</v>
      </c>
      <c r="AL14">
        <f t="shared" si="8"/>
        <v>-3074.6203433592755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-961.12584019615826</v>
      </c>
      <c r="AR14">
        <f t="shared" si="9"/>
        <v>-973.74503211659862</v>
      </c>
      <c r="AS14">
        <f t="shared" si="9"/>
        <v>-63.760276338529252</v>
      </c>
      <c r="AT14">
        <f t="shared" si="9"/>
        <v>153.62543056317875</v>
      </c>
      <c r="AU14">
        <f t="shared" si="9"/>
        <v>-883.87987789194915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-192.5347990649816</v>
      </c>
      <c r="AK15">
        <f t="shared" si="22"/>
        <v>549.91927208156449</v>
      </c>
      <c r="AL15">
        <f t="shared" si="8"/>
        <v>-3069.5685384188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-868.48073046110153</v>
      </c>
      <c r="AR15">
        <f t="shared" si="9"/>
        <v>-879.61348272965779</v>
      </c>
      <c r="AS15">
        <f t="shared" si="9"/>
        <v>-49.418887445225955</v>
      </c>
      <c r="AT15">
        <f t="shared" si="9"/>
        <v>141.15058027399624</v>
      </c>
      <c r="AU15">
        <f t="shared" si="9"/>
        <v>-787.8817899008875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-161.5734117363445</v>
      </c>
      <c r="AK16">
        <f t="shared" si="22"/>
        <v>563.39670801611317</v>
      </c>
      <c r="AL16">
        <f t="shared" si="8"/>
        <v>-3075.80047018291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-787.16073146474309</v>
      </c>
      <c r="AR16">
        <f t="shared" si="9"/>
        <v>-796.98161025526963</v>
      </c>
      <c r="AS16">
        <f t="shared" si="9"/>
        <v>-37.028455781187354</v>
      </c>
      <c r="AT16">
        <f t="shared" si="9"/>
        <v>129.1159842813947</v>
      </c>
      <c r="AU16">
        <f t="shared" si="9"/>
        <v>-704.89408175506219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-132.53046692584576</v>
      </c>
      <c r="AK17">
        <f t="shared" si="22"/>
        <v>574.70684683765728</v>
      </c>
      <c r="AL17">
        <f t="shared" si="8"/>
        <v>-3085.7780032577671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-713.22624009813273</v>
      </c>
      <c r="AR17">
        <f t="shared" si="9"/>
        <v>-721.88936480161362</v>
      </c>
      <c r="AS17">
        <f t="shared" si="9"/>
        <v>-27.118359308264719</v>
      </c>
      <c r="AT17">
        <f t="shared" si="9"/>
        <v>117.59640730899802</v>
      </c>
      <c r="AU17">
        <f t="shared" si="9"/>
        <v>-631.41131680088029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-107.92661560774286</v>
      </c>
      <c r="AK18">
        <f t="shared" si="22"/>
        <v>583.98397952246648</v>
      </c>
      <c r="AL18">
        <f t="shared" si="8"/>
        <v>-3104.9091886106562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-646.58778210983326</v>
      </c>
      <c r="AR18">
        <f t="shared" si="9"/>
        <v>-654.22920085853593</v>
      </c>
      <c r="AS18">
        <f t="shared" si="9"/>
        <v>-19.717789162433</v>
      </c>
      <c r="AT18">
        <f t="shared" si="9"/>
        <v>106.69168969694336</v>
      </c>
      <c r="AU18">
        <f t="shared" si="9"/>
        <v>-567.25530032402548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-86.584410484696491</v>
      </c>
      <c r="AK19">
        <f t="shared" si="22"/>
        <v>591.53884261500855</v>
      </c>
      <c r="AL19">
        <f t="shared" si="8"/>
        <v>-3142.8769026690429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-588.30054861105475</v>
      </c>
      <c r="AR19">
        <f t="shared" si="9"/>
        <v>-595.04030945556769</v>
      </c>
      <c r="AS19">
        <f t="shared" si="9"/>
        <v>-14.123792927963203</v>
      </c>
      <c r="AT19">
        <f t="shared" si="9"/>
        <v>96.492799052065777</v>
      </c>
      <c r="AU19">
        <f t="shared" si="9"/>
        <v>-512.67130333146508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-66.317480491208698</v>
      </c>
      <c r="AK20">
        <f t="shared" si="22"/>
        <v>597.59975134893727</v>
      </c>
      <c r="AL20">
        <f t="shared" si="8"/>
        <v>-3179.535531287484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-534.51550882216543</v>
      </c>
      <c r="AR20">
        <f t="shared" si="9"/>
        <v>-540.45961310950531</v>
      </c>
      <c r="AS20">
        <f t="shared" si="9"/>
        <v>-9.6587657383651973</v>
      </c>
      <c r="AT20">
        <f t="shared" si="9"/>
        <v>87.037021925913564</v>
      </c>
      <c r="AU20">
        <f t="shared" si="9"/>
        <v>-463.08135692195697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-49.964874304851037</v>
      </c>
      <c r="AK21">
        <f t="shared" si="22"/>
        <v>602.24197498332194</v>
      </c>
      <c r="AL21">
        <f t="shared" si="8"/>
        <v>-3234.669922731443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-487.21105538508806</v>
      </c>
      <c r="AR21">
        <f t="shared" si="9"/>
        <v>-492.4530387198343</v>
      </c>
      <c r="AS21">
        <f t="shared" si="9"/>
        <v>-6.4974117748610185</v>
      </c>
      <c r="AT21">
        <f t="shared" si="9"/>
        <v>78.315299578213498</v>
      </c>
      <c r="AU21">
        <f t="shared" si="9"/>
        <v>-420.63515091648179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-34.64642954975352</v>
      </c>
      <c r="AK22">
        <f t="shared" si="22"/>
        <v>605.73951618466151</v>
      </c>
      <c r="AL22">
        <f t="shared" si="8"/>
        <v>-3298.7292479204625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-444.69017681748056</v>
      </c>
      <c r="AR22">
        <f t="shared" si="9"/>
        <v>-449.31259840359479</v>
      </c>
      <c r="AS22">
        <f t="shared" si="9"/>
        <v>-4.0226852657811865</v>
      </c>
      <c r="AT22">
        <f t="shared" si="9"/>
        <v>70.330462859333721</v>
      </c>
      <c r="AU22">
        <f t="shared" si="9"/>
        <v>-383.00482081004219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-21.254006160052086</v>
      </c>
      <c r="AK23">
        <f t="shared" si="22"/>
        <v>608.16476625314419</v>
      </c>
      <c r="AL23">
        <f t="shared" si="8"/>
        <v>-3374.3480550419017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-406.57516088227271</v>
      </c>
      <c r="AR23">
        <f t="shared" si="9"/>
        <v>-410.65088701240518</v>
      </c>
      <c r="AS23">
        <f t="shared" si="9"/>
        <v>-2.2033340636176222</v>
      </c>
      <c r="AT23">
        <f t="shared" si="9"/>
        <v>63.046473953516426</v>
      </c>
      <c r="AU23">
        <f t="shared" si="9"/>
        <v>-349.80774712250638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-9.4464310619550815</v>
      </c>
      <c r="AK24">
        <f t="shared" si="22"/>
        <v>609.65254668434784</v>
      </c>
      <c r="AL24">
        <f t="shared" si="8"/>
        <v>-3457.7839081249131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-372.01263033607768</v>
      </c>
      <c r="AR24">
        <f t="shared" si="9"/>
        <v>-375.60598079606137</v>
      </c>
      <c r="AS24">
        <f t="shared" si="9"/>
        <v>-0.87435799084876298</v>
      </c>
      <c r="AT24">
        <f t="shared" si="9"/>
        <v>56.429202980330047</v>
      </c>
      <c r="AU24">
        <f t="shared" si="9"/>
        <v>-320.05113580658013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0.56478038587738411</v>
      </c>
      <c r="AK25">
        <f t="shared" si="22"/>
        <v>610.31379685868467</v>
      </c>
      <c r="AL25">
        <f t="shared" si="8"/>
        <v>-3565.6376643605859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-341.99007166197191</v>
      </c>
      <c r="AR25">
        <f t="shared" si="9"/>
        <v>-345.15778704891596</v>
      </c>
      <c r="AS25">
        <f t="shared" si="9"/>
        <v>4.6674868929313836E-2</v>
      </c>
      <c r="AT25">
        <f t="shared" si="9"/>
        <v>50.437864321151302</v>
      </c>
      <c r="AU25">
        <f t="shared" si="9"/>
        <v>-294.67324785883534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10.340205635005987</v>
      </c>
      <c r="AK26">
        <f t="shared" si="22"/>
        <v>610.27426223167333</v>
      </c>
      <c r="AL26">
        <f t="shared" si="8"/>
        <v>-3695.2302172420236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-315.6652140955124</v>
      </c>
      <c r="AR26">
        <f t="shared" si="9"/>
        <v>-318.45735660183379</v>
      </c>
      <c r="AS26">
        <f t="shared" si="9"/>
        <v>0.76298263572950009</v>
      </c>
      <c r="AT26">
        <f t="shared" si="9"/>
        <v>45.0308902502913</v>
      </c>
      <c r="AU26">
        <f t="shared" si="9"/>
        <v>-272.66348371581296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19.549262285720033</v>
      </c>
      <c r="AK27">
        <f t="shared" si="22"/>
        <v>609.55044783722292</v>
      </c>
      <c r="AL27">
        <f t="shared" si="8"/>
        <v>-4829.3877149624332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-357.15750701234674</v>
      </c>
      <c r="AR27">
        <f t="shared" si="9"/>
        <v>-359.61663261150909</v>
      </c>
      <c r="AS27">
        <f t="shared" si="9"/>
        <v>1.2879465180997189</v>
      </c>
      <c r="AT27">
        <f t="shared" si="9"/>
        <v>40.158465594455564</v>
      </c>
      <c r="AU27">
        <f t="shared" si="9"/>
        <v>-318.17022049895377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92.76826432503367</v>
      </c>
      <c r="AK28">
        <f t="shared" si="22"/>
        <v>608.18199947722246</v>
      </c>
      <c r="AL28">
        <f t="shared" si="8"/>
        <v>-5980.8431600810354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-390.88126354567709</v>
      </c>
      <c r="AR28">
        <f t="shared" si="9"/>
        <v>-393.04518289191935</v>
      </c>
      <c r="AS28">
        <f t="shared" si="9"/>
        <v>5.4569360507119518</v>
      </c>
      <c r="AT28">
        <f t="shared" si="9"/>
        <v>35.775276194811227</v>
      </c>
      <c r="AU28">
        <f t="shared" si="9"/>
        <v>-351.8129706463962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154.81943971771761</v>
      </c>
      <c r="AK29">
        <f t="shared" si="22"/>
        <v>601.68822097447014</v>
      </c>
      <c r="AL29">
        <f t="shared" si="8"/>
        <v>-7201.6966473557222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-416.06898338975247</v>
      </c>
      <c r="AR29">
        <f t="shared" si="9"/>
        <v>-417.9713318015784</v>
      </c>
      <c r="AS29">
        <f t="shared" si="9"/>
        <v>8.1312422881816584</v>
      </c>
      <c r="AT29">
        <f t="shared" si="9"/>
        <v>31.60115238505481</v>
      </c>
      <c r="AU29">
        <f t="shared" si="9"/>
        <v>-378.23893712834195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205.29949782907352</v>
      </c>
      <c r="AK30">
        <f t="shared" si="22"/>
        <v>590.85086019422988</v>
      </c>
      <c r="AL30">
        <f t="shared" si="8"/>
        <v>-8595.4274095237306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-438.73413011243366</v>
      </c>
      <c r="AR30">
        <f t="shared" si="9"/>
        <v>-440.40470187320557</v>
      </c>
      <c r="AS30">
        <f t="shared" si="9"/>
        <v>9.6272283927162956</v>
      </c>
      <c r="AT30">
        <f t="shared" si="9"/>
        <v>27.707111986501864</v>
      </c>
      <c r="AU30">
        <f t="shared" si="9"/>
        <v>-403.07036149398738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250.54708943325841</v>
      </c>
      <c r="AK31">
        <f t="shared" si="22"/>
        <v>576.47989534619478</v>
      </c>
      <c r="AL31">
        <f t="shared" si="8"/>
        <v>-10152.353698474613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-458.2334188972099</v>
      </c>
      <c r="AR31">
        <f t="shared" si="9"/>
        <v>-459.69862917170542</v>
      </c>
      <c r="AS31">
        <f t="shared" si="9"/>
        <v>10.490223162686961</v>
      </c>
      <c r="AT31">
        <f t="shared" si="9"/>
        <v>24.136791070546181</v>
      </c>
      <c r="AU31">
        <f t="shared" si="9"/>
        <v>-425.07161493847235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290.20927543365815</v>
      </c>
      <c r="AK32">
        <f t="shared" si="22"/>
        <v>558.94159908586664</v>
      </c>
      <c r="AL32">
        <f t="shared" si="8"/>
        <v>-11830.195256426488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-472.71215658566763</v>
      </c>
      <c r="AR32">
        <f t="shared" si="9"/>
        <v>-473.99548000653027</v>
      </c>
      <c r="AS32">
        <f t="shared" si="9"/>
        <v>10.848973077230825</v>
      </c>
      <c r="AT32">
        <f t="shared" si="9"/>
        <v>20.895067365319722</v>
      </c>
      <c r="AU32">
        <f t="shared" si="9"/>
        <v>-442.25143956397966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322.69059992178154</v>
      </c>
      <c r="AK33">
        <f t="shared" si="22"/>
        <v>538.62694980551055</v>
      </c>
      <c r="AL33">
        <f t="shared" si="8"/>
        <v>-13687.507353976904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-484.48731612289208</v>
      </c>
      <c r="AR33">
        <f t="shared" si="9"/>
        <v>-485.609570178073</v>
      </c>
      <c r="AS33">
        <f t="shared" si="9"/>
        <v>10.770742280953833</v>
      </c>
      <c r="AT33">
        <f t="shared" si="9"/>
        <v>17.978249330279969</v>
      </c>
      <c r="AU33">
        <f t="shared" si="9"/>
        <v>-456.86057856683919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350.53949767299764</v>
      </c>
      <c r="AK34">
        <f t="shared" si="22"/>
        <v>516.03860781098581</v>
      </c>
      <c r="AL34">
        <f t="shared" si="8"/>
        <v>-15725.239438903065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-493.48500811751182</v>
      </c>
      <c r="AR34">
        <f t="shared" si="9"/>
        <v>-494.46466341608482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-468.63914730818595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373.88874164439039</v>
      </c>
      <c r="AK35">
        <f t="shared" si="22"/>
        <v>491.50084297387605</v>
      </c>
      <c r="AL35">
        <f t="shared" si="8"/>
        <v>-17744.125412733323</v>
      </c>
      <c r="AN35">
        <f t="shared" ref="AN35:AT66" si="26">AE35*$K35</f>
        <v>0</v>
      </c>
      <c r="AO35">
        <f t="shared" si="26"/>
        <v>0</v>
      </c>
      <c r="AP35">
        <f t="shared" si="26"/>
        <v>-0.85358728410348972</v>
      </c>
      <c r="AQ35">
        <f t="shared" si="26"/>
        <v>-494.32097826418016</v>
      </c>
      <c r="AR35">
        <f t="shared" si="26"/>
        <v>-495.17456554828362</v>
      </c>
      <c r="AS35">
        <f t="shared" si="26"/>
        <v>9.9486845967508373</v>
      </c>
      <c r="AT35">
        <f t="shared" si="26"/>
        <v>13.078186960855273</v>
      </c>
      <c r="AU35">
        <f t="shared" si="23"/>
        <v>-472.14769399067745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387.53859748460764</v>
      </c>
      <c r="AK36">
        <f t="shared" si="22"/>
        <v>465.32863105876868</v>
      </c>
      <c r="AL36">
        <f t="shared" si="8"/>
        <v>-19801.755795856592</v>
      </c>
      <c r="AN36">
        <f t="shared" si="26"/>
        <v>0</v>
      </c>
      <c r="AO36">
        <f t="shared" si="26"/>
        <v>0</v>
      </c>
      <c r="AP36">
        <f t="shared" si="26"/>
        <v>-0.7422610624846635</v>
      </c>
      <c r="AQ36">
        <f t="shared" si="26"/>
        <v>-489.96504570113166</v>
      </c>
      <c r="AR36">
        <f t="shared" si="26"/>
        <v>-490.70730676361632</v>
      </c>
      <c r="AS36">
        <f t="shared" si="26"/>
        <v>9.2070439249348404</v>
      </c>
      <c r="AT36">
        <f t="shared" si="26"/>
        <v>11.055159856323851</v>
      </c>
      <c r="AU36">
        <f t="shared" si="23"/>
        <v>-470.44510298235764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394.62363429079778</v>
      </c>
      <c r="AK37">
        <f t="shared" si="22"/>
        <v>438.20092923484617</v>
      </c>
      <c r="AL37">
        <f t="shared" si="8"/>
        <v>-21958.792728267272</v>
      </c>
      <c r="AN37">
        <f t="shared" si="26"/>
        <v>0</v>
      </c>
      <c r="AO37">
        <f t="shared" si="26"/>
        <v>0</v>
      </c>
      <c r="AP37">
        <f t="shared" si="26"/>
        <v>-0.64403531067365705</v>
      </c>
      <c r="AQ37">
        <f t="shared" si="26"/>
        <v>-482.81799661860219</v>
      </c>
      <c r="AR37">
        <f t="shared" si="26"/>
        <v>-483.46203192927589</v>
      </c>
      <c r="AS37">
        <f t="shared" si="26"/>
        <v>8.3708646753315286</v>
      </c>
      <c r="AT37">
        <f t="shared" si="26"/>
        <v>9.2952381978378682</v>
      </c>
      <c r="AU37">
        <f t="shared" si="23"/>
        <v>-465.7959290561065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397.69173643080467</v>
      </c>
      <c r="AK38">
        <f t="shared" si="22"/>
        <v>410.57727483449031</v>
      </c>
      <c r="AL38">
        <f t="shared" si="8"/>
        <v>-24451.036255277366</v>
      </c>
      <c r="AN38">
        <f t="shared" si="26"/>
        <v>0</v>
      </c>
      <c r="AO38">
        <f t="shared" si="26"/>
        <v>0</v>
      </c>
      <c r="AP38">
        <f t="shared" si="26"/>
        <v>-0.55733516099440084</v>
      </c>
      <c r="AQ38">
        <f t="shared" si="26"/>
        <v>-477.84204475684203</v>
      </c>
      <c r="AR38">
        <f t="shared" si="26"/>
        <v>-478.39937991783643</v>
      </c>
      <c r="AS38">
        <f t="shared" si="26"/>
        <v>7.532094731003883</v>
      </c>
      <c r="AT38">
        <f t="shared" si="26"/>
        <v>7.7761407772898758</v>
      </c>
      <c r="AU38">
        <f t="shared" si="23"/>
        <v>-463.09114440954272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401.83645530345348</v>
      </c>
      <c r="AK39">
        <f t="shared" si="22"/>
        <v>382.73885328433397</v>
      </c>
      <c r="AL39">
        <f t="shared" si="8"/>
        <v>-26912.583093080204</v>
      </c>
      <c r="AN39">
        <f t="shared" si="26"/>
        <v>0</v>
      </c>
      <c r="AO39">
        <f t="shared" si="26"/>
        <v>0</v>
      </c>
      <c r="AP39">
        <f t="shared" si="26"/>
        <v>-0.48094731836829069</v>
      </c>
      <c r="AQ39">
        <f t="shared" si="26"/>
        <v>-467.88617185611093</v>
      </c>
      <c r="AR39">
        <f t="shared" si="26"/>
        <v>-468.36711917447923</v>
      </c>
      <c r="AS39">
        <f t="shared" si="26"/>
        <v>6.7951730000731274</v>
      </c>
      <c r="AT39">
        <f t="shared" si="26"/>
        <v>6.472226916178216</v>
      </c>
      <c r="AU39">
        <f t="shared" si="23"/>
        <v>-455.09971925822799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400.02403841558316</v>
      </c>
      <c r="AK40">
        <f t="shared" si="22"/>
        <v>354.61030141309226</v>
      </c>
      <c r="AL40">
        <f t="shared" si="8"/>
        <v>-29109.136547592665</v>
      </c>
      <c r="AN40">
        <f t="shared" si="26"/>
        <v>0</v>
      </c>
      <c r="AO40">
        <f t="shared" si="26"/>
        <v>0</v>
      </c>
      <c r="AP40">
        <f t="shared" si="26"/>
        <v>-0.41386098563021467</v>
      </c>
      <c r="AQ40">
        <f t="shared" si="26"/>
        <v>-450.48361709883488</v>
      </c>
      <c r="AR40">
        <f t="shared" si="26"/>
        <v>-450.89747808446509</v>
      </c>
      <c r="AS40">
        <f t="shared" si="26"/>
        <v>6.0397540141429902</v>
      </c>
      <c r="AT40">
        <f t="shared" si="26"/>
        <v>5.3540757197974091</v>
      </c>
      <c r="AU40">
        <f t="shared" si="23"/>
        <v>-439.50364835052466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389.8924265269352</v>
      </c>
      <c r="AK41">
        <f t="shared" si="22"/>
        <v>326.60861872400142</v>
      </c>
      <c r="AL41">
        <f t="shared" si="8"/>
        <v>-31347.233602086391</v>
      </c>
      <c r="AN41">
        <f t="shared" si="26"/>
        <v>0</v>
      </c>
      <c r="AO41">
        <f t="shared" si="26"/>
        <v>0</v>
      </c>
      <c r="AP41">
        <f t="shared" si="26"/>
        <v>-0.35502631871942991</v>
      </c>
      <c r="AQ41">
        <f t="shared" si="26"/>
        <v>-431.88924314825033</v>
      </c>
      <c r="AR41">
        <f t="shared" si="26"/>
        <v>-432.24426946696974</v>
      </c>
      <c r="AS41">
        <f t="shared" si="26"/>
        <v>5.2560554448336685</v>
      </c>
      <c r="AT41">
        <f t="shared" si="26"/>
        <v>4.4029401239351778</v>
      </c>
      <c r="AU41">
        <f t="shared" si="23"/>
        <v>-422.58527389820097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377.7899658519118</v>
      </c>
      <c r="AK42">
        <f t="shared" si="22"/>
        <v>299.31614886711594</v>
      </c>
      <c r="AL42">
        <f t="shared" si="8"/>
        <v>-33482.307329479409</v>
      </c>
      <c r="AN42">
        <f t="shared" si="26"/>
        <v>0</v>
      </c>
      <c r="AO42">
        <f t="shared" si="26"/>
        <v>0</v>
      </c>
      <c r="AP42">
        <f t="shared" si="26"/>
        <v>-0.30354657436487931</v>
      </c>
      <c r="AQ42">
        <f t="shared" si="26"/>
        <v>-410.85329441324063</v>
      </c>
      <c r="AR42">
        <f t="shared" si="26"/>
        <v>-411.15684098760556</v>
      </c>
      <c r="AS42">
        <f t="shared" si="26"/>
        <v>4.5472364205032481</v>
      </c>
      <c r="AT42">
        <f t="shared" si="26"/>
        <v>3.6026930739257326</v>
      </c>
      <c r="AU42">
        <f t="shared" si="23"/>
        <v>-403.00691149317657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362.55036825579509</v>
      </c>
      <c r="AK43">
        <f t="shared" si="22"/>
        <v>272.87085125748212</v>
      </c>
      <c r="AL43">
        <f t="shared" si="8"/>
        <v>-35650.66962864111</v>
      </c>
      <c r="AN43">
        <f t="shared" si="26"/>
        <v>0</v>
      </c>
      <c r="AO43">
        <f t="shared" si="26"/>
        <v>0</v>
      </c>
      <c r="AP43">
        <f t="shared" si="26"/>
        <v>-0.25857097173543969</v>
      </c>
      <c r="AQ43">
        <f t="shared" si="26"/>
        <v>-389.70072419778745</v>
      </c>
      <c r="AR43">
        <f t="shared" si="26"/>
        <v>-389.95929516952293</v>
      </c>
      <c r="AS43">
        <f t="shared" si="26"/>
        <v>3.8962556385616227</v>
      </c>
      <c r="AT43">
        <f t="shared" si="26"/>
        <v>2.9324879682950935</v>
      </c>
      <c r="AU43">
        <f t="shared" si="23"/>
        <v>-383.1305515626662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346.57311155721072</v>
      </c>
      <c r="AK44">
        <f t="shared" si="22"/>
        <v>247.49232547957646</v>
      </c>
      <c r="AL44">
        <f t="shared" si="8"/>
        <v>-37958.466001326247</v>
      </c>
      <c r="AN44">
        <f t="shared" si="26"/>
        <v>0</v>
      </c>
      <c r="AO44">
        <f t="shared" si="26"/>
        <v>0</v>
      </c>
      <c r="AP44">
        <f t="shared" si="26"/>
        <v>-0.21931562141595407</v>
      </c>
      <c r="AQ44">
        <f t="shared" si="26"/>
        <v>-369.70592972202689</v>
      </c>
      <c r="AR44">
        <f t="shared" si="26"/>
        <v>-369.92524534344284</v>
      </c>
      <c r="AS44">
        <f t="shared" si="26"/>
        <v>3.3254922190314482</v>
      </c>
      <c r="AT44">
        <f t="shared" si="26"/>
        <v>2.3747768514248038</v>
      </c>
      <c r="AU44">
        <f t="shared" si="23"/>
        <v>-364.22497627298657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331.19913272151325</v>
      </c>
      <c r="AK45">
        <f t="shared" si="22"/>
        <v>223.23220767057171</v>
      </c>
      <c r="AL45">
        <f t="shared" si="8"/>
        <v>-40065.467423090951</v>
      </c>
      <c r="AN45">
        <f t="shared" si="26"/>
        <v>0</v>
      </c>
      <c r="AO45">
        <f t="shared" si="26"/>
        <v>0</v>
      </c>
      <c r="AP45">
        <f t="shared" si="26"/>
        <v>-0.18516392013044911</v>
      </c>
      <c r="AQ45">
        <f t="shared" si="26"/>
        <v>-347.81695198898217</v>
      </c>
      <c r="AR45">
        <f t="shared" si="26"/>
        <v>-348.0021159091126</v>
      </c>
      <c r="AS45">
        <f t="shared" si="26"/>
        <v>2.8374762735244832</v>
      </c>
      <c r="AT45">
        <f t="shared" si="26"/>
        <v>1.9124932107969661</v>
      </c>
      <c r="AU45">
        <f t="shared" si="23"/>
        <v>-343.25214642479114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313.43588323852282</v>
      </c>
      <c r="AK46">
        <f t="shared" si="22"/>
        <v>200.04826838006576</v>
      </c>
      <c r="AL46">
        <f t="shared" si="8"/>
        <v>-41910.177130706063</v>
      </c>
      <c r="AN46">
        <f t="shared" si="26"/>
        <v>0</v>
      </c>
      <c r="AO46">
        <f t="shared" si="26"/>
        <v>0</v>
      </c>
      <c r="AP46">
        <f t="shared" si="26"/>
        <v>-0.15556272343443045</v>
      </c>
      <c r="AQ46">
        <f t="shared" si="26"/>
        <v>-324.35823866366087</v>
      </c>
      <c r="AR46">
        <f t="shared" si="26"/>
        <v>-324.51380138709533</v>
      </c>
      <c r="AS46">
        <f t="shared" si="26"/>
        <v>2.3975834920036219</v>
      </c>
      <c r="AT46">
        <f t="shared" si="26"/>
        <v>1.5302409568305821</v>
      </c>
      <c r="AU46">
        <f t="shared" si="23"/>
        <v>-320.58597693826107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293.66085585075098</v>
      </c>
      <c r="AK47">
        <f t="shared" si="22"/>
        <v>178.10775655336917</v>
      </c>
      <c r="AL47">
        <f t="shared" si="8"/>
        <v>-43700.684965307439</v>
      </c>
      <c r="AN47">
        <f t="shared" si="26"/>
        <v>0</v>
      </c>
      <c r="AO47">
        <f t="shared" si="26"/>
        <v>0</v>
      </c>
      <c r="AP47">
        <f t="shared" si="26"/>
        <v>-0.1299673765751212</v>
      </c>
      <c r="AQ47">
        <f t="shared" si="26"/>
        <v>-301.55837271251266</v>
      </c>
      <c r="AR47">
        <f t="shared" si="26"/>
        <v>-301.68834008908783</v>
      </c>
      <c r="AS47">
        <f t="shared" si="26"/>
        <v>2.0056403703021051</v>
      </c>
      <c r="AT47">
        <f t="shared" si="26"/>
        <v>1.2164376003485076</v>
      </c>
      <c r="AU47">
        <f t="shared" si="23"/>
        <v>-298.46626211843721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274.14999520098559</v>
      </c>
      <c r="AK48">
        <f t="shared" si="22"/>
        <v>157.55149664381659</v>
      </c>
      <c r="AL48">
        <f t="shared" si="8"/>
        <v>-45389.797581884144</v>
      </c>
      <c r="AN48">
        <f t="shared" si="26"/>
        <v>0</v>
      </c>
      <c r="AO48">
        <f t="shared" si="26"/>
        <v>0</v>
      </c>
      <c r="AP48">
        <f t="shared" si="26"/>
        <v>-0.10789906236200658</v>
      </c>
      <c r="AQ48">
        <f t="shared" si="26"/>
        <v>-279.31260585437968</v>
      </c>
      <c r="AR48">
        <f t="shared" si="26"/>
        <v>-279.42050491674172</v>
      </c>
      <c r="AS48">
        <f t="shared" si="26"/>
        <v>1.6717726750651192</v>
      </c>
      <c r="AT48">
        <f t="shared" si="26"/>
        <v>0.96075247716728573</v>
      </c>
      <c r="AU48">
        <f t="shared" si="23"/>
        <v>-276.78797976450932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254.84084021908666</v>
      </c>
      <c r="AK49">
        <f t="shared" si="22"/>
        <v>138.36099697974763</v>
      </c>
      <c r="AL49">
        <f t="shared" si="8"/>
        <v>-46989.403051990172</v>
      </c>
      <c r="AN49">
        <f t="shared" si="26"/>
        <v>0</v>
      </c>
      <c r="AO49">
        <f t="shared" si="26"/>
        <v>0</v>
      </c>
      <c r="AP49">
        <f t="shared" si="26"/>
        <v>-8.8927730049619402E-2</v>
      </c>
      <c r="AQ49">
        <f t="shared" si="26"/>
        <v>-257.89336010045599</v>
      </c>
      <c r="AR49">
        <f t="shared" si="26"/>
        <v>-257.98228783050558</v>
      </c>
      <c r="AS49">
        <f t="shared" si="26"/>
        <v>1.3875223438247231</v>
      </c>
      <c r="AT49">
        <f t="shared" si="26"/>
        <v>0.7533289195649352</v>
      </c>
      <c r="AU49">
        <f t="shared" si="23"/>
        <v>-255.84143656711598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236.04356935465989</v>
      </c>
      <c r="AK50">
        <f t="shared" si="22"/>
        <v>120.52213816441154</v>
      </c>
      <c r="AL50">
        <f t="shared" si="8"/>
        <v>-48468.639216073672</v>
      </c>
      <c r="AN50">
        <f t="shared" si="26"/>
        <v>0</v>
      </c>
      <c r="AO50">
        <f t="shared" si="26"/>
        <v>0</v>
      </c>
      <c r="AP50">
        <f t="shared" si="26"/>
        <v>-7.2673722020535333E-2</v>
      </c>
      <c r="AQ50">
        <f t="shared" si="26"/>
        <v>-237.28157450441492</v>
      </c>
      <c r="AR50">
        <f t="shared" si="26"/>
        <v>-237.35424822643546</v>
      </c>
      <c r="AS50">
        <f t="shared" si="26"/>
        <v>1.1474799550874506</v>
      </c>
      <c r="AT50">
        <f t="shared" si="26"/>
        <v>0.58589496026536114</v>
      </c>
      <c r="AU50">
        <f t="shared" si="23"/>
        <v>-235.62087331108265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217.77283276709682</v>
      </c>
      <c r="AK51">
        <f t="shared" si="22"/>
        <v>103.99908830958535</v>
      </c>
      <c r="AL51">
        <f t="shared" si="8"/>
        <v>-49735.887918686734</v>
      </c>
      <c r="AN51">
        <f t="shared" si="26"/>
        <v>0</v>
      </c>
      <c r="AO51">
        <f t="shared" si="26"/>
        <v>0</v>
      </c>
      <c r="AP51">
        <f t="shared" si="26"/>
        <v>-5.8808028317824022E-2</v>
      </c>
      <c r="AQ51">
        <f t="shared" si="26"/>
        <v>-217.21403872739555</v>
      </c>
      <c r="AR51">
        <f t="shared" si="26"/>
        <v>-217.27284675571337</v>
      </c>
      <c r="AS51">
        <f t="shared" si="26"/>
        <v>0.94523242742117453</v>
      </c>
      <c r="AT51">
        <f t="shared" si="26"/>
        <v>0.45140300304396391</v>
      </c>
      <c r="AU51">
        <f t="shared" si="23"/>
        <v>-215.87621132524822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199.79551931907599</v>
      </c>
      <c r="AK52">
        <f t="shared" si="22"/>
        <v>88.754990015888566</v>
      </c>
      <c r="AL52">
        <f t="shared" si="8"/>
        <v>-50875.676489723723</v>
      </c>
      <c r="AN52">
        <f t="shared" si="26"/>
        <v>0</v>
      </c>
      <c r="AO52">
        <f t="shared" si="26"/>
        <v>0</v>
      </c>
      <c r="AP52">
        <f t="shared" si="26"/>
        <v>-4.7026221939010536E-2</v>
      </c>
      <c r="AQ52">
        <f t="shared" si="26"/>
        <v>-198.23498081978485</v>
      </c>
      <c r="AR52">
        <f t="shared" si="26"/>
        <v>-198.28200704172386</v>
      </c>
      <c r="AS52">
        <f t="shared" si="26"/>
        <v>0.77428818712063696</v>
      </c>
      <c r="AT52">
        <f t="shared" si="26"/>
        <v>0.34396136886114437</v>
      </c>
      <c r="AU52">
        <f t="shared" si="23"/>
        <v>-197.16375748574205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182.68273134807089</v>
      </c>
      <c r="AK53">
        <f t="shared" si="22"/>
        <v>74.769303663553245</v>
      </c>
      <c r="AL53">
        <f t="shared" si="8"/>
        <v>-51552.777510186745</v>
      </c>
      <c r="AN53">
        <f t="shared" si="26"/>
        <v>0</v>
      </c>
      <c r="AO53">
        <f t="shared" si="26"/>
        <v>0</v>
      </c>
      <c r="AP53">
        <f t="shared" si="26"/>
        <v>-3.708692854450326E-2</v>
      </c>
      <c r="AQ53">
        <f t="shared" si="26"/>
        <v>-179.23570534917036</v>
      </c>
      <c r="AR53">
        <f t="shared" si="26"/>
        <v>-179.27279227771487</v>
      </c>
      <c r="AS53">
        <f t="shared" si="26"/>
        <v>0.63211538796827216</v>
      </c>
      <c r="AT53">
        <f t="shared" si="26"/>
        <v>0.25871535335955331</v>
      </c>
      <c r="AU53">
        <f t="shared" si="23"/>
        <v>-178.38196153638705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165.34976832085385</v>
      </c>
      <c r="AK54">
        <f t="shared" si="22"/>
        <v>61.981512469188289</v>
      </c>
      <c r="AL54">
        <f t="shared" si="8"/>
        <v>-51608.614951775438</v>
      </c>
      <c r="AN54">
        <f t="shared" si="26"/>
        <v>0</v>
      </c>
      <c r="AO54">
        <f t="shared" si="26"/>
        <v>0</v>
      </c>
      <c r="AP54">
        <f t="shared" si="26"/>
        <v>-2.8779304162994197E-2</v>
      </c>
      <c r="AQ54">
        <f t="shared" si="26"/>
        <v>-160.11566416088269</v>
      </c>
      <c r="AR54">
        <f t="shared" si="26"/>
        <v>-160.1444434650457</v>
      </c>
      <c r="AS54">
        <f t="shared" si="26"/>
        <v>0.51083945696705835</v>
      </c>
      <c r="AT54">
        <f t="shared" si="26"/>
        <v>0.19148863946586989</v>
      </c>
      <c r="AU54">
        <f t="shared" si="23"/>
        <v>-159.44211536861275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147.71750609988624</v>
      </c>
      <c r="AK55">
        <f t="shared" si="22"/>
        <v>50.407028686728516</v>
      </c>
      <c r="AL55">
        <f t="shared" si="8"/>
        <v>-50950.142283665373</v>
      </c>
      <c r="AN55">
        <f t="shared" si="26"/>
        <v>0</v>
      </c>
      <c r="AO55">
        <f t="shared" si="26"/>
        <v>0</v>
      </c>
      <c r="AP55">
        <f t="shared" si="26"/>
        <v>-2.1912167245145761E-2</v>
      </c>
      <c r="AQ55">
        <f t="shared" si="26"/>
        <v>-141.06727881432161</v>
      </c>
      <c r="AR55">
        <f t="shared" si="26"/>
        <v>-141.08919098156676</v>
      </c>
      <c r="AS55">
        <f t="shared" si="26"/>
        <v>0.40746920132060044</v>
      </c>
      <c r="AT55">
        <f t="shared" si="26"/>
        <v>0.13904453346265697</v>
      </c>
      <c r="AU55">
        <f t="shared" si="23"/>
        <v>-140.54267724678348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129.99749483128903</v>
      </c>
      <c r="AK56">
        <f t="shared" si="22"/>
        <v>40.066803259736481</v>
      </c>
      <c r="AL56">
        <f t="shared" si="8"/>
        <v>-49260.029738363708</v>
      </c>
      <c r="AN56">
        <f t="shared" si="26"/>
        <v>0</v>
      </c>
      <c r="AO56">
        <f t="shared" si="26"/>
        <v>0</v>
      </c>
      <c r="AP56">
        <f t="shared" si="26"/>
        <v>-1.6325678244404958E-2</v>
      </c>
      <c r="AQ56">
        <f t="shared" si="26"/>
        <v>-121.72449782002687</v>
      </c>
      <c r="AR56">
        <f t="shared" si="26"/>
        <v>-121.74082349827127</v>
      </c>
      <c r="AS56">
        <f t="shared" si="26"/>
        <v>0.320169370137182</v>
      </c>
      <c r="AT56">
        <f t="shared" si="26"/>
        <v>9.8680079794834757E-2</v>
      </c>
      <c r="AU56">
        <f t="shared" si="23"/>
        <v>-121.32197404833924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111.84076212089093</v>
      </c>
      <c r="AK57">
        <f t="shared" si="22"/>
        <v>30.966978621546247</v>
      </c>
      <c r="AL57">
        <f t="shared" si="8"/>
        <v>-46503.315349214659</v>
      </c>
      <c r="AN57">
        <f t="shared" si="26"/>
        <v>0</v>
      </c>
      <c r="AO57">
        <f t="shared" si="26"/>
        <v>0</v>
      </c>
      <c r="AP57">
        <f t="shared" si="26"/>
        <v>-1.1866650366260634E-2</v>
      </c>
      <c r="AQ57">
        <f t="shared" si="26"/>
        <v>-102.56332327674988</v>
      </c>
      <c r="AR57">
        <f t="shared" si="26"/>
        <v>-102.57518992711614</v>
      </c>
      <c r="AS57">
        <f t="shared" si="26"/>
        <v>0.24593871164855163</v>
      </c>
      <c r="AT57">
        <f t="shared" si="26"/>
        <v>6.8096628468957143E-2</v>
      </c>
      <c r="AU57">
        <f t="shared" si="23"/>
        <v>-102.26115458699864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93.738559259663873</v>
      </c>
      <c r="AK58">
        <f t="shared" si="22"/>
        <v>23.13812527308388</v>
      </c>
      <c r="AL58">
        <f t="shared" si="8"/>
        <v>-42654.682819429843</v>
      </c>
      <c r="AN58">
        <f t="shared" si="26"/>
        <v>0</v>
      </c>
      <c r="AO58">
        <f t="shared" si="26"/>
        <v>0</v>
      </c>
      <c r="AP58">
        <f t="shared" si="26"/>
        <v>-8.3900392206531175E-3</v>
      </c>
      <c r="AQ58">
        <f t="shared" si="26"/>
        <v>-83.969283409519079</v>
      </c>
      <c r="AR58">
        <f t="shared" si="26"/>
        <v>-83.977673448739736</v>
      </c>
      <c r="AS58">
        <f t="shared" si="26"/>
        <v>0.18404627304585633</v>
      </c>
      <c r="AT58">
        <f t="shared" si="26"/>
        <v>4.5429391654962965E-2</v>
      </c>
      <c r="AU58">
        <f t="shared" si="23"/>
        <v>-83.748197784038908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76.090029822835106</v>
      </c>
      <c r="AK59">
        <f t="shared" si="22"/>
        <v>16.57642612490741</v>
      </c>
      <c r="AL59">
        <f t="shared" si="8"/>
        <v>-37952.416564275351</v>
      </c>
      <c r="AN59">
        <f t="shared" si="26"/>
        <v>0</v>
      </c>
      <c r="AO59">
        <f t="shared" si="26"/>
        <v>0</v>
      </c>
      <c r="AP59">
        <f t="shared" si="26"/>
        <v>-5.7489795035294755E-3</v>
      </c>
      <c r="AQ59">
        <f t="shared" si="26"/>
        <v>-66.688635160484793</v>
      </c>
      <c r="AR59">
        <f t="shared" si="26"/>
        <v>-66.69438413998833</v>
      </c>
      <c r="AS59">
        <f t="shared" si="26"/>
        <v>0.13338852948565794</v>
      </c>
      <c r="AT59">
        <f t="shared" si="26"/>
        <v>2.9059064769422337E-2</v>
      </c>
      <c r="AU59">
        <f t="shared" si="23"/>
        <v>-66.531936545733245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59.65358731523132</v>
      </c>
      <c r="AK60">
        <f t="shared" si="22"/>
        <v>11.25012403730895</v>
      </c>
      <c r="AL60">
        <f t="shared" si="8"/>
        <v>-32731.39303412661</v>
      </c>
      <c r="AN60">
        <f t="shared" si="26"/>
        <v>0</v>
      </c>
      <c r="AO60">
        <f t="shared" si="26"/>
        <v>0</v>
      </c>
      <c r="AP60">
        <f t="shared" si="26"/>
        <v>-3.798219845505801E-3</v>
      </c>
      <c r="AQ60">
        <f t="shared" si="26"/>
        <v>-51.338695768845831</v>
      </c>
      <c r="AR60">
        <f t="shared" si="26"/>
        <v>-51.342493988691338</v>
      </c>
      <c r="AS60">
        <f t="shared" si="26"/>
        <v>9.3370411587360924E-2</v>
      </c>
      <c r="AT60">
        <f t="shared" si="26"/>
        <v>1.7608810451273462E-2</v>
      </c>
      <c r="AU60">
        <f t="shared" si="23"/>
        <v>-51.231514766652708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45.057403049869514</v>
      </c>
      <c r="AK61">
        <f t="shared" si="22"/>
        <v>7.0743729252427583</v>
      </c>
      <c r="AL61">
        <f t="shared" si="8"/>
        <v>-27217.981628086192</v>
      </c>
      <c r="AN61">
        <f t="shared" si="26"/>
        <v>0</v>
      </c>
      <c r="AO61">
        <f t="shared" si="26"/>
        <v>0</v>
      </c>
      <c r="AP61">
        <f t="shared" si="26"/>
        <v>-2.404659278382609E-3</v>
      </c>
      <c r="AQ61">
        <f t="shared" si="26"/>
        <v>-38.107830545079295</v>
      </c>
      <c r="AR61">
        <f t="shared" si="26"/>
        <v>-38.110235204357679</v>
      </c>
      <c r="AS61">
        <f t="shared" si="26"/>
        <v>6.2968136673474104E-2</v>
      </c>
      <c r="AT61">
        <f t="shared" si="26"/>
        <v>9.8865014644269611E-3</v>
      </c>
      <c r="AU61">
        <f t="shared" si="23"/>
        <v>-38.037380566219781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32.499533474564736</v>
      </c>
      <c r="AK62">
        <f t="shared" si="22"/>
        <v>3.9203547117518918</v>
      </c>
      <c r="AL62">
        <f t="shared" si="8"/>
        <v>-21697.408756611796</v>
      </c>
      <c r="AN62">
        <f t="shared" si="26"/>
        <v>0</v>
      </c>
      <c r="AO62">
        <f t="shared" si="26"/>
        <v>0</v>
      </c>
      <c r="AP62">
        <f t="shared" si="26"/>
        <v>-1.4476094329687874E-3</v>
      </c>
      <c r="AQ62">
        <f t="shared" si="26"/>
        <v>-27.117504309776461</v>
      </c>
      <c r="AR62">
        <f t="shared" si="26"/>
        <v>-27.118951919209429</v>
      </c>
      <c r="AS62">
        <f t="shared" si="26"/>
        <v>4.0552141092931919E-2</v>
      </c>
      <c r="AT62">
        <f t="shared" si="26"/>
        <v>4.8917249082890829E-3</v>
      </c>
      <c r="AU62">
        <f t="shared" si="23"/>
        <v>-27.073508053208208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22.110096211102771</v>
      </c>
      <c r="AK63">
        <f t="shared" si="22"/>
        <v>1.6453873685323599</v>
      </c>
      <c r="AL63">
        <f t="shared" si="8"/>
        <v>-16376.159891167656</v>
      </c>
      <c r="AN63">
        <f t="shared" si="26"/>
        <v>0</v>
      </c>
      <c r="AO63">
        <f t="shared" si="26"/>
        <v>0</v>
      </c>
      <c r="AP63">
        <f t="shared" si="26"/>
        <v>-8.2283108680387235E-4</v>
      </c>
      <c r="AQ63">
        <f t="shared" si="26"/>
        <v>-18.270090050670085</v>
      </c>
      <c r="AR63">
        <f t="shared" si="26"/>
        <v>-18.270912881756889</v>
      </c>
      <c r="AS63">
        <f t="shared" si="26"/>
        <v>2.4632544281439416E-2</v>
      </c>
      <c r="AT63">
        <f t="shared" si="26"/>
        <v>1.8331027069498644E-3</v>
      </c>
      <c r="AU63">
        <f t="shared" si="23"/>
        <v>-18.244447234768497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13.799189962568551</v>
      </c>
      <c r="AK64">
        <f t="shared" si="22"/>
        <v>9.7680633755165766E-2</v>
      </c>
      <c r="AL64">
        <f t="shared" si="8"/>
        <v>-11587.988959969784</v>
      </c>
      <c r="AN64">
        <f t="shared" si="26"/>
        <v>0</v>
      </c>
      <c r="AO64">
        <f t="shared" si="26"/>
        <v>0</v>
      </c>
      <c r="AP64">
        <f t="shared" si="26"/>
        <v>-4.3881933546073066E-4</v>
      </c>
      <c r="AQ64">
        <f t="shared" si="26"/>
        <v>-11.540182864993405</v>
      </c>
      <c r="AR64">
        <f t="shared" si="26"/>
        <v>-11.540621684328865</v>
      </c>
      <c r="AS64">
        <f t="shared" si="26"/>
        <v>1.3726322878357551E-2</v>
      </c>
      <c r="AT64">
        <f t="shared" si="26"/>
        <v>9.7164827900986719E-5</v>
      </c>
      <c r="AU64">
        <f t="shared" si="23"/>
        <v>-11.526798196622607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7.5483077863313177</v>
      </c>
      <c r="AK65">
        <f t="shared" si="22"/>
        <v>-0.86826266362463289</v>
      </c>
      <c r="AL65">
        <f t="shared" si="8"/>
        <v>-7046.2697591204751</v>
      </c>
      <c r="AN65">
        <f t="shared" si="26"/>
        <v>0</v>
      </c>
      <c r="AO65">
        <f t="shared" si="26"/>
        <v>0</v>
      </c>
      <c r="AP65">
        <f t="shared" si="26"/>
        <v>-2.3129013978429695E-4</v>
      </c>
      <c r="AQ65">
        <f t="shared" si="26"/>
        <v>-6.2637923409896672</v>
      </c>
      <c r="AR65">
        <f t="shared" si="26"/>
        <v>-6.2640236311294508</v>
      </c>
      <c r="AS65">
        <f t="shared" si="26"/>
        <v>6.7039720487123899E-3</v>
      </c>
      <c r="AT65">
        <f t="shared" si="26"/>
        <v>-7.7114086927146581E-4</v>
      </c>
      <c r="AU65">
        <f t="shared" si="23"/>
        <v>-6.2580907999500104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2.6996181636128185</v>
      </c>
      <c r="AK66">
        <f t="shared" si="22"/>
        <v>-1.3966442086678252</v>
      </c>
      <c r="AL66">
        <f t="shared" si="8"/>
        <v>-4240.7299211502441</v>
      </c>
      <c r="AN66">
        <f t="shared" si="26"/>
        <v>0</v>
      </c>
      <c r="AO66">
        <f t="shared" si="26"/>
        <v>0</v>
      </c>
      <c r="AP66">
        <f t="shared" si="26"/>
        <v>-1.2035033778459271E-4</v>
      </c>
      <c r="AQ66">
        <f t="shared" si="26"/>
        <v>-3.3637450024182201</v>
      </c>
      <c r="AR66">
        <f t="shared" si="26"/>
        <v>-3.3638653527560045</v>
      </c>
      <c r="AS66">
        <f t="shared" si="26"/>
        <v>2.140754735006072E-3</v>
      </c>
      <c r="AT66">
        <f t="shared" si="26"/>
        <v>-1.107516886322619E-3</v>
      </c>
      <c r="AU66">
        <f t="shared" si="23"/>
        <v>-3.3628321149073206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7">$C$6</f>
        <v>2000000</v>
      </c>
      <c r="S67">
        <f t="shared" ref="S67:S98" si="28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29">S67*Z67</f>
        <v>-22.833124917199203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-2522.5266115048721</v>
      </c>
      <c r="AI67">
        <f t="shared" ref="AI67:AI98" si="33">SUM(AE67:AH67)</f>
        <v>-2522.6137995351287</v>
      </c>
      <c r="AJ67">
        <f t="shared" ref="AJ67:AJ98" si="34">AB67-AC67</f>
        <v>0.18144662976031256</v>
      </c>
      <c r="AK67">
        <f t="shared" si="22"/>
        <v>-1.5856174801207226</v>
      </c>
      <c r="AL67">
        <f t="shared" ref="AL67:AL98" si="35">SUM(AI67:AK67)</f>
        <v>-2524.0179703854892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-1.7860035000716643</v>
      </c>
      <c r="AR67">
        <f t="shared" si="36"/>
        <v>-1.7860652310863114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-1.7870594144745082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7"/>
        <v>2000000</v>
      </c>
      <c r="S68">
        <f t="shared" si="28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29"/>
        <v>-21.777790584540597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-1481.1726513712745</v>
      </c>
      <c r="AI68">
        <f t="shared" si="33"/>
        <v>-1481.2219382049441</v>
      </c>
      <c r="AJ68">
        <f t="shared" si="34"/>
        <v>-1.0553343326586067</v>
      </c>
      <c r="AK68">
        <f t="shared" si="22"/>
        <v>-1.5983187442039444</v>
      </c>
      <c r="AL68">
        <f t="shared" si="35"/>
        <v>-1483.8755912818065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-0.93634136769514043</v>
      </c>
      <c r="AR68">
        <f t="shared" si="36"/>
        <v>-0.93637252496853784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-0.93805006414607894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7"/>
        <v>2000000</v>
      </c>
      <c r="S69">
        <f t="shared" si="28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29"/>
        <v>-20.177223173012276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-855.28266345677025</v>
      </c>
      <c r="AI69">
        <f t="shared" si="33"/>
        <v>-855.3100753555168</v>
      </c>
      <c r="AJ69">
        <f t="shared" si="34"/>
        <v>-1.6005674115283206</v>
      </c>
      <c r="AK69">
        <f t="shared" si="22"/>
        <v>-1.524445340917842</v>
      </c>
      <c r="AL69">
        <f t="shared" si="35"/>
        <v>-858.435088107963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-0.4827476549249422</v>
      </c>
      <c r="AR69">
        <f t="shared" si="36"/>
        <v>-0.48276312703773289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-0.48452697967068198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7"/>
        <v>2000000</v>
      </c>
      <c r="S70">
        <f t="shared" si="28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29"/>
        <v>-18.394873703630562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-486.4861248499642</v>
      </c>
      <c r="AI70">
        <f t="shared" si="33"/>
        <v>-486.50110047660201</v>
      </c>
      <c r="AJ70">
        <f t="shared" si="34"/>
        <v>-1.7823494693817139</v>
      </c>
      <c r="AK70">
        <f t="shared" si="22"/>
        <v>-1.4124056221108594</v>
      </c>
      <c r="AL70">
        <f t="shared" si="35"/>
        <v>-489.69585556809454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-0.24516752301311096</v>
      </c>
      <c r="AR70">
        <f t="shared" si="36"/>
        <v>-0.2451750700675917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-0.24678508554882728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7"/>
        <v>2000000</v>
      </c>
      <c r="S71">
        <f t="shared" si="28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29"/>
        <v>-16.617633079941299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-271.96034551613002</v>
      </c>
      <c r="AI71">
        <f t="shared" si="33"/>
        <v>-271.96837237786355</v>
      </c>
      <c r="AJ71">
        <f t="shared" si="34"/>
        <v>-1.7772406236892628</v>
      </c>
      <c r="AK71">
        <f t="shared" si="22"/>
        <v>-1.2876411592541395</v>
      </c>
      <c r="AL71">
        <f t="shared" si="35"/>
        <v>-275.03325416080691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-0.12237143213294314</v>
      </c>
      <c r="AR71">
        <f t="shared" si="36"/>
        <v>-0.12237504390422546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-0.12375411985879217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7"/>
        <v>2000000</v>
      </c>
      <c r="S72">
        <f t="shared" si="28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29"/>
        <v>-14.934282952518549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-149.19410390894561</v>
      </c>
      <c r="AI72">
        <f t="shared" si="33"/>
        <v>-149.19832064946411</v>
      </c>
      <c r="AJ72">
        <f t="shared" si="34"/>
        <v>-1.6833501274227505</v>
      </c>
      <c r="AK72">
        <f t="shared" si="22"/>
        <v>-1.1632343155958911</v>
      </c>
      <c r="AL72">
        <f t="shared" si="35"/>
        <v>-152.04490509248276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-5.9938807197635217E-2</v>
      </c>
      <c r="AR72">
        <f t="shared" si="36"/>
        <v>-5.9940501275285198E-2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-6.1084118024416344E-2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7"/>
        <v>2000000</v>
      </c>
      <c r="S73">
        <f t="shared" si="28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29"/>
        <v>-13.381970367255745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-80.306330448524577</v>
      </c>
      <c r="AI73">
        <f t="shared" si="33"/>
        <v>-80.308497363376674</v>
      </c>
      <c r="AJ73">
        <f t="shared" si="34"/>
        <v>-1.5523125852628041</v>
      </c>
      <c r="AK73">
        <f t="shared" ref="AK73:AK98" si="49">G73*SUM(AB73:AB73, AE73:AF73)</f>
        <v>-1.0453998066762986</v>
      </c>
      <c r="AL73">
        <f t="shared" si="35"/>
        <v>-82.906209755315786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-2.8806347446697182E-2</v>
      </c>
      <c r="AR73">
        <f t="shared" si="36"/>
        <v>-2.8807124731648048E-2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-2.973893926371354E-2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7"/>
        <v>2000000</v>
      </c>
      <c r="S74">
        <f t="shared" si="28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29"/>
        <v>-11.971266542862764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-42.28830683562137</v>
      </c>
      <c r="AI74">
        <f t="shared" si="33"/>
        <v>-42.289394873654054</v>
      </c>
      <c r="AJ74">
        <f t="shared" si="34"/>
        <v>-1.4107038243929804</v>
      </c>
      <c r="AK74">
        <f t="shared" si="49"/>
        <v>-0.93673792570790226</v>
      </c>
      <c r="AL74">
        <f t="shared" si="35"/>
        <v>-44.636836623754938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-1.3543804846523212E-2</v>
      </c>
      <c r="AR74">
        <f t="shared" si="36"/>
        <v>-1.3544153315778261E-2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-1.4295975635729041E-2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7"/>
        <v>2000000</v>
      </c>
      <c r="S75">
        <f t="shared" si="28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29"/>
        <v>-10.699533408566719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-21.77609563575616</v>
      </c>
      <c r="AI75">
        <f t="shared" si="33"/>
        <v>-21.776628391017621</v>
      </c>
      <c r="AJ75">
        <f t="shared" si="34"/>
        <v>-1.2717331342960456</v>
      </c>
      <c r="AK75">
        <f t="shared" si="49"/>
        <v>-0.83798865800039357</v>
      </c>
      <c r="AL75">
        <f t="shared" si="35"/>
        <v>-23.886350183314061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-6.2270504307054449E-3</v>
      </c>
      <c r="AR75">
        <f t="shared" si="36"/>
        <v>-6.2272027763754781E-3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-6.830494762925023E-3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7"/>
        <v>2000000</v>
      </c>
      <c r="S76">
        <f t="shared" si="28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29"/>
        <v>-9.5581917633344151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-10.943844324404148</v>
      </c>
      <c r="AI76">
        <f t="shared" si="33"/>
        <v>-10.944098156004884</v>
      </c>
      <c r="AJ76">
        <f t="shared" si="34"/>
        <v>-1.1413416452323037</v>
      </c>
      <c r="AK76">
        <f t="shared" si="49"/>
        <v>-0.74896733859967035</v>
      </c>
      <c r="AL76">
        <f t="shared" si="35"/>
        <v>-12.834407139836857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-2.7941791759441607E-3</v>
      </c>
      <c r="AR76">
        <f t="shared" si="36"/>
        <v>-2.7942439841552378E-3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-3.2768771286111778E-3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7"/>
        <v>2000000</v>
      </c>
      <c r="S77">
        <f t="shared" si="28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29"/>
        <v>-8.5363710356683882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-5.3506674737181825</v>
      </c>
      <c r="AI77">
        <f t="shared" si="33"/>
        <v>-5.3507850003160691</v>
      </c>
      <c r="AJ77">
        <f t="shared" si="34"/>
        <v>-1.0218207276660269</v>
      </c>
      <c r="AK77">
        <f t="shared" si="49"/>
        <v>-0.66907342343340914</v>
      </c>
      <c r="AL77">
        <f t="shared" si="35"/>
        <v>-7.0416791514155053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-1.2197597106130568E-3</v>
      </c>
      <c r="AR77">
        <f t="shared" si="36"/>
        <v>-1.219786502449726E-3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-1.6052495443137605E-3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7"/>
        <v>2000000</v>
      </c>
      <c r="S78">
        <f t="shared" si="28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29"/>
        <v>-7.6227560571272415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-2.5434445721011829</v>
      </c>
      <c r="AI78">
        <f t="shared" si="33"/>
        <v>-2.5434973373187875</v>
      </c>
      <c r="AJ78">
        <f t="shared" si="34"/>
        <v>-0.91361497854114671</v>
      </c>
      <c r="AK78">
        <f t="shared" si="49"/>
        <v>-0.5975459724967872</v>
      </c>
      <c r="AL78">
        <f t="shared" si="35"/>
        <v>-4.0546582883567215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-5.1769095539165556E-4</v>
      </c>
      <c r="AR78">
        <f t="shared" si="36"/>
        <v>-5.1770169518768365E-4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-8.2528235374597402E-4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7"/>
        <v>2000000</v>
      </c>
      <c r="S79">
        <f t="shared" si="28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29"/>
        <v>-6.8064570175007049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-1.1717609822225841</v>
      </c>
      <c r="AI79">
        <f t="shared" si="33"/>
        <v>-1.1717839257634572</v>
      </c>
      <c r="AJ79">
        <f t="shared" si="34"/>
        <v>-0.8162990396265366</v>
      </c>
      <c r="AK79">
        <f t="shared" si="49"/>
        <v>-0.5335929239989069</v>
      </c>
      <c r="AL79">
        <f t="shared" si="35"/>
        <v>-2.5216758893889009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-2.129459132169358E-4</v>
      </c>
      <c r="AR79">
        <f t="shared" si="36"/>
        <v>-2.1295008278166596E-4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-4.5826801135203282E-4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7"/>
        <v>2000000</v>
      </c>
      <c r="S80">
        <f t="shared" si="28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29"/>
        <v>-6.0773693111086278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-0.52227403719456078</v>
      </c>
      <c r="AI80">
        <f t="shared" si="33"/>
        <v>-0.52228369444909528</v>
      </c>
      <c r="AJ80">
        <f t="shared" si="34"/>
        <v>-0.7290877063920771</v>
      </c>
      <c r="AK80">
        <f t="shared" si="49"/>
        <v>-0.47645199122504939</v>
      </c>
      <c r="AL80">
        <f t="shared" si="35"/>
        <v>-1.7278233920662218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-8.4744338014696325E-5</v>
      </c>
      <c r="AR80">
        <f t="shared" si="36"/>
        <v>-8.4745905003641366E-5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-2.8035712890015358E-4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7"/>
        <v>2000000</v>
      </c>
      <c r="S81">
        <f t="shared" si="28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29"/>
        <v>-5.4262927587454897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-0.22533391369057509</v>
      </c>
      <c r="AI81">
        <f t="shared" si="33"/>
        <v>-0.22533784102472201</v>
      </c>
      <c r="AJ81">
        <f t="shared" si="34"/>
        <v>-0.65107655236313811</v>
      </c>
      <c r="AK81">
        <f t="shared" si="49"/>
        <v>-0.42541585177760399</v>
      </c>
      <c r="AL81">
        <f t="shared" si="35"/>
        <v>-1.3018302451654642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-3.2645309584407389E-5</v>
      </c>
      <c r="AR81">
        <f t="shared" si="36"/>
        <v>-3.2645878557967414E-5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-1.8860299669818016E-4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7"/>
        <v>2000000</v>
      </c>
      <c r="S82">
        <f t="shared" si="28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29"/>
        <v>-4.8449313891433272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-9.3913457490658048E-2</v>
      </c>
      <c r="AI82">
        <f t="shared" si="33"/>
        <v>-9.3914997715026219E-2</v>
      </c>
      <c r="AJ82">
        <f t="shared" si="34"/>
        <v>-0.58136136960216245</v>
      </c>
      <c r="AK82">
        <f t="shared" si="49"/>
        <v>-0.37984049311218432</v>
      </c>
      <c r="AL82">
        <f t="shared" si="35"/>
        <v>-1.055116860429373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-1.2147979175309613E-5</v>
      </c>
      <c r="AR82">
        <f t="shared" si="36"/>
        <v>-1.2148178407816325E-5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-1.3648243809242242E-4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7"/>
        <v>2000000</v>
      </c>
      <c r="S83">
        <f t="shared" si="28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29"/>
        <v>-4.3258417380941578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-3.7733423262153246E-2</v>
      </c>
      <c r="AI83">
        <f t="shared" si="33"/>
        <v>-3.7734004748696183E-2</v>
      </c>
      <c r="AJ83">
        <f t="shared" si="34"/>
        <v>-0.51908965104916938</v>
      </c>
      <c r="AK83">
        <f t="shared" si="49"/>
        <v>-0.33914519724003295</v>
      </c>
      <c r="AL83">
        <f t="shared" si="35"/>
        <v>-0.89596885303789842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-4.3579715783941893E-6</v>
      </c>
      <c r="AR83">
        <f t="shared" si="36"/>
        <v>-4.3580387364097695E-6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-1.0347873209219095E-4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7"/>
        <v>2000000</v>
      </c>
      <c r="S84">
        <f t="shared" si="28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29"/>
        <v>-3.8623623469332866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-1.4587787791868215E-2</v>
      </c>
      <c r="AI84">
        <f t="shared" si="33"/>
        <v>-1.4587998768850927E-2</v>
      </c>
      <c r="AJ84">
        <f t="shared" si="34"/>
        <v>-0.46347939116087122</v>
      </c>
      <c r="AK84">
        <f t="shared" si="49"/>
        <v>-0.30280892166659107</v>
      </c>
      <c r="AL84">
        <f t="shared" si="35"/>
        <v>-0.78087631159631321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-1.5042831842374379E-6</v>
      </c>
      <c r="AR84">
        <f t="shared" si="36"/>
        <v>-1.504304940046604E-6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-8.0523457104201049E-5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7"/>
        <v>2000000</v>
      </c>
      <c r="S85">
        <f t="shared" si="28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29"/>
        <v>-3.4485390752053551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-5.4175917676103349E-3</v>
      </c>
      <c r="AI85">
        <f t="shared" si="33"/>
        <v>-5.4176651950290288E-3</v>
      </c>
      <c r="AJ85">
        <f t="shared" si="34"/>
        <v>-0.41382327172793154</v>
      </c>
      <c r="AK85">
        <f t="shared" si="49"/>
        <v>-0.27036536428533009</v>
      </c>
      <c r="AL85">
        <f t="shared" si="35"/>
        <v>-0.6896063012082907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-4.9880226574214502E-7</v>
      </c>
      <c r="AR85">
        <f t="shared" si="36"/>
        <v>-4.9880902626681783E-7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-6.3492636630404814E-5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7"/>
        <v>2000000</v>
      </c>
      <c r="S86">
        <f t="shared" si="28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29"/>
        <v>-3.0790531668548384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-1.9292561093972374E-3</v>
      </c>
      <c r="AI86">
        <f t="shared" si="33"/>
        <v>-1.9292805711390098E-3</v>
      </c>
      <c r="AJ86">
        <f t="shared" si="34"/>
        <v>-0.36948590835051665</v>
      </c>
      <c r="AK86">
        <f t="shared" si="49"/>
        <v>-0.24139773526437489</v>
      </c>
      <c r="AL86">
        <f t="shared" si="35"/>
        <v>-0.61281292418603051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-1.5859664744621155E-7</v>
      </c>
      <c r="AR86">
        <f t="shared" si="36"/>
        <v>-1.5859865835094156E-7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-5.0376969037034277E-5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7"/>
        <v>2000000</v>
      </c>
      <c r="S87">
        <f t="shared" si="28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29"/>
        <v>-2.7491547476365019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-6.5730883107939292E-4</v>
      </c>
      <c r="AI87">
        <f t="shared" si="33"/>
        <v>-6.5731661548297049E-4</v>
      </c>
      <c r="AJ87">
        <f t="shared" si="34"/>
        <v>-0.32989841921833651</v>
      </c>
      <c r="AK87">
        <f t="shared" si="49"/>
        <v>-0.2155337216798387</v>
      </c>
      <c r="AL87">
        <f t="shared" si="35"/>
        <v>-0.54608945751365812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-4.8245361273761908E-8</v>
      </c>
      <c r="AR87">
        <f t="shared" si="36"/>
        <v>-4.8245932635875335E-8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-4.00820465507436E-5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7"/>
        <v>2000000</v>
      </c>
      <c r="S88">
        <f t="shared" si="28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29"/>
        <v>-2.454602494261342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-2.1379719511332551E-4</v>
      </c>
      <c r="AI88">
        <f t="shared" si="33"/>
        <v>-2.1379955674298947E-4</v>
      </c>
      <c r="AJ88">
        <f t="shared" si="34"/>
        <v>-0.29455225337515989</v>
      </c>
      <c r="AK88">
        <f t="shared" si="49"/>
        <v>-0.19244083233455514</v>
      </c>
      <c r="AL88">
        <f t="shared" si="35"/>
        <v>-0.48720688526645806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-1.401103042904768E-8</v>
      </c>
      <c r="AR88">
        <f t="shared" si="36"/>
        <v>-1.4011185196583645E-8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-3.1928718667667962E-5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7"/>
        <v>2000000</v>
      </c>
      <c r="S89">
        <f t="shared" si="28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29"/>
        <v>-2.1916093818254785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-6.6490152569343222E-5</v>
      </c>
      <c r="AI89">
        <f t="shared" si="33"/>
        <v>-6.6490828328896314E-5</v>
      </c>
      <c r="AJ89">
        <f t="shared" si="34"/>
        <v>-0.26299311243586354</v>
      </c>
      <c r="AK89">
        <f t="shared" si="49"/>
        <v>-0.17182217459829396</v>
      </c>
      <c r="AL89">
        <f t="shared" si="35"/>
        <v>-0.43488177786248639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-3.8905175599577995E-9</v>
      </c>
      <c r="AR89">
        <f t="shared" si="36"/>
        <v>-3.890557100465769E-9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-2.5446101834631158E-5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7"/>
        <v>2000000</v>
      </c>
      <c r="S90">
        <f t="shared" si="28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29"/>
        <v>-1.9567940942455548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-1.9489003009578954E-5</v>
      </c>
      <c r="AI90">
        <f t="shared" si="33"/>
        <v>-1.9489184786461268E-5</v>
      </c>
      <c r="AJ90">
        <f t="shared" si="34"/>
        <v>-0.23481528757992365</v>
      </c>
      <c r="AK90">
        <f t="shared" si="49"/>
        <v>-0.15341265672778351</v>
      </c>
      <c r="AL90">
        <f t="shared" si="35"/>
        <v>-0.38824743349249358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-1.0181731738900506E-9</v>
      </c>
      <c r="AR90">
        <f t="shared" si="36"/>
        <v>-1.0181826705454266E-9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-2.0283393738480353E-5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7"/>
        <v>2000000</v>
      </c>
      <c r="S91">
        <f t="shared" si="28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29"/>
        <v>-1.7471375850222628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-5.3662972996636158E-6</v>
      </c>
      <c r="AI91">
        <f t="shared" si="33"/>
        <v>-5.3663431013446164E-6</v>
      </c>
      <c r="AJ91">
        <f t="shared" si="34"/>
        <v>-0.20965650922329204</v>
      </c>
      <c r="AK91">
        <f t="shared" si="49"/>
        <v>-0.13697558659718886</v>
      </c>
      <c r="AL91">
        <f t="shared" si="35"/>
        <v>-0.34663746216358227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-2.5031607160672192E-10</v>
      </c>
      <c r="AR91">
        <f t="shared" si="36"/>
        <v>-2.5031820806995174E-10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-1.616923605890242E-5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7"/>
        <v>2000000</v>
      </c>
      <c r="S92">
        <f t="shared" si="28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29"/>
        <v>-1.5599442725569848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-1.3830775456164741E-6</v>
      </c>
      <c r="AI92">
        <f t="shared" si="33"/>
        <v>-1.3830883123420242E-6</v>
      </c>
      <c r="AJ92">
        <f t="shared" si="34"/>
        <v>-0.18719331246527804</v>
      </c>
      <c r="AK92">
        <f t="shared" si="49"/>
        <v>-0.12229963095155841</v>
      </c>
      <c r="AL92">
        <f t="shared" si="35"/>
        <v>-0.3094943265051488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-5.7602656552119867E-11</v>
      </c>
      <c r="AR92">
        <f t="shared" si="36"/>
        <v>-5.7603104966596711E-11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-1.2889874071782043E-5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7"/>
        <v>2000000</v>
      </c>
      <c r="S93">
        <f t="shared" si="28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29"/>
        <v>-1.3928073862613786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-3.3233187193050902E-7</v>
      </c>
      <c r="AI93">
        <f t="shared" si="33"/>
        <v>-3.323342226920054E-7</v>
      </c>
      <c r="AJ93">
        <f t="shared" si="34"/>
        <v>-0.16713688629560619</v>
      </c>
      <c r="AK93">
        <f t="shared" si="49"/>
        <v>-0.10919609907898895</v>
      </c>
      <c r="AL93">
        <f t="shared" si="35"/>
        <v>-0.27633331770881786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-1.2358050156236622E-11</v>
      </c>
      <c r="AR93">
        <f t="shared" si="36"/>
        <v>-1.2358137571350642E-11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-1.0275695136453566E-5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7"/>
        <v>2000000</v>
      </c>
      <c r="S94">
        <f t="shared" si="28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29"/>
        <v>-1.2435780234583713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-7.412572718179675E-8</v>
      </c>
      <c r="AI94">
        <f t="shared" si="33"/>
        <v>-7.4126201292498648E-8</v>
      </c>
      <c r="AJ94">
        <f t="shared" si="34"/>
        <v>-0.14922936280300725</v>
      </c>
      <c r="AK94">
        <f t="shared" si="49"/>
        <v>-9.749651703829651E-2</v>
      </c>
      <c r="AL94">
        <f t="shared" si="35"/>
        <v>-0.24672595396750505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-2.4610979795664475E-12</v>
      </c>
      <c r="AR94">
        <f t="shared" si="36"/>
        <v>-2.4611137208338171E-12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-8.1917138610566894E-6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7"/>
        <v>2000000</v>
      </c>
      <c r="S95">
        <f t="shared" si="28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29"/>
        <v>-1.1103375209471138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-1.5265747309092088E-8</v>
      </c>
      <c r="AI95">
        <f t="shared" si="33"/>
        <v>-1.5265835035004242E-8</v>
      </c>
      <c r="AJ95">
        <f t="shared" si="34"/>
        <v>-0.13324050251125752</v>
      </c>
      <c r="AK95">
        <f t="shared" si="49"/>
        <v>-8.7050461642086005E-2</v>
      </c>
      <c r="AL95">
        <f t="shared" si="35"/>
        <v>-0.22029097941917858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-4.5254313765491073E-13</v>
      </c>
      <c r="AR95">
        <f t="shared" si="36"/>
        <v>-4.5254573823244787E-13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-6.5303826275215249E-6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7"/>
        <v>2000000</v>
      </c>
      <c r="S96">
        <f t="shared" si="28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29"/>
        <v>-0.99137278656031735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-2.8830922979757924E-9</v>
      </c>
      <c r="AI96">
        <f t="shared" si="33"/>
        <v>-2.8831070693213764E-9</v>
      </c>
      <c r="AJ96">
        <f t="shared" si="34"/>
        <v>-0.11896473438679644</v>
      </c>
      <c r="AK96">
        <f t="shared" si="49"/>
        <v>-7.7723626466297976E-2</v>
      </c>
      <c r="AL96">
        <f t="shared" si="35"/>
        <v>-0.19668836373620149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-7.6310172904538723E-14</v>
      </c>
      <c r="AR96">
        <f t="shared" si="36"/>
        <v>-7.6310563875003442E-14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-5.2059807643197294E-6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7"/>
        <v>2000000</v>
      </c>
      <c r="S97">
        <f t="shared" si="28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29"/>
        <v>-0.88515427371463573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-4.9529578017104498E-10</v>
      </c>
      <c r="AI97">
        <f t="shared" si="33"/>
        <v>-4.9529802140866905E-10</v>
      </c>
      <c r="AJ97">
        <f t="shared" si="34"/>
        <v>-0.10621851284568162</v>
      </c>
      <c r="AK97">
        <f t="shared" si="49"/>
        <v>-6.9396095059222215E-2</v>
      </c>
      <c r="AL97">
        <f t="shared" si="35"/>
        <v>-0.17561460840020188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-1.1704975173666998E-14</v>
      </c>
      <c r="AR97">
        <f t="shared" si="36"/>
        <v>-1.1705028139252004E-14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-4.1501759428431796E-6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7"/>
        <v>2000000</v>
      </c>
      <c r="S98">
        <f t="shared" si="28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29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-8.9649504961889101E-11</v>
      </c>
      <c r="AI98">
        <f t="shared" si="33"/>
        <v>-8.9649504961889101E-11</v>
      </c>
      <c r="AJ98">
        <f t="shared" si="34"/>
        <v>-0.88515427371463573</v>
      </c>
      <c r="AK98">
        <f t="shared" si="49"/>
        <v>-6.1960799160024504E-2</v>
      </c>
      <c r="AL98">
        <f t="shared" si="35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46041.624428393588</v>
      </c>
      <c r="AO100" s="8">
        <f t="shared" si="50"/>
        <v>-4604.1624428393588</v>
      </c>
      <c r="AP100" s="8">
        <f t="shared" si="50"/>
        <v>-2848.4893530102572</v>
      </c>
      <c r="AQ100" s="8">
        <f t="shared" si="50"/>
        <v>-37455.284617565187</v>
      </c>
      <c r="AR100" s="8">
        <f t="shared" si="50"/>
        <v>1133.6880149787742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-1249.1817243628198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F5FEE-F047-4284-BAF7-0B0E8653F32B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94369.345594194994</v>
      </c>
      <c r="K3">
        <v>1</v>
      </c>
      <c r="L3" s="2">
        <v>0</v>
      </c>
      <c r="O3">
        <f>$C$3</f>
        <v>94369.345594194994</v>
      </c>
      <c r="P3">
        <f>O3*C5</f>
        <v>9436.9345594195001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94369.345594194994</v>
      </c>
      <c r="AF3">
        <f t="shared" ref="AF3:AG34" si="4">-$Z3*P3</f>
        <v>-9436.9345594195001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82412.502830775484</v>
      </c>
      <c r="AJ3">
        <f t="shared" ref="AJ3:AJ66" si="7">AB3-AC3</f>
        <v>0</v>
      </c>
      <c r="AL3">
        <f t="shared" ref="AL3:AL66" si="8">SUM(AI3:AK3)</f>
        <v>82412.502830775484</v>
      </c>
      <c r="AN3">
        <f t="shared" ref="AN3:AU34" si="9">AE3*$K3</f>
        <v>94369.345594194994</v>
      </c>
      <c r="AO3">
        <f t="shared" si="9"/>
        <v>-9436.9345594195001</v>
      </c>
      <c r="AP3">
        <f t="shared" si="9"/>
        <v>-2519.9082039999998</v>
      </c>
      <c r="AQ3">
        <f t="shared" si="9"/>
        <v>0</v>
      </c>
      <c r="AR3">
        <f t="shared" si="9"/>
        <v>82412.502830775484</v>
      </c>
      <c r="AS3">
        <f t="shared" si="9"/>
        <v>0</v>
      </c>
      <c r="AT3">
        <f t="shared" si="9"/>
        <v>0</v>
      </c>
      <c r="AU3">
        <f t="shared" si="9"/>
        <v>82412.502830775484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-2509.4655158072565</v>
      </c>
      <c r="AK5">
        <f>G5*SUM(AB5, AE5:AF5)</f>
        <v>455.53909643928904</v>
      </c>
      <c r="AL5">
        <f t="shared" si="8"/>
        <v>-5821.1055270475199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-2964.2526864387751</v>
      </c>
      <c r="AR5">
        <f t="shared" si="9"/>
        <v>-3003.1721202802555</v>
      </c>
      <c r="AS5">
        <f t="shared" si="9"/>
        <v>-2000.530545126958</v>
      </c>
      <c r="AT5">
        <f t="shared" si="9"/>
        <v>363.15297866652503</v>
      </c>
      <c r="AU5">
        <f t="shared" si="9"/>
        <v>-4640.5496867406882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-2223.6470087972921</v>
      </c>
      <c r="AK6">
        <f>G6*SUM(AB6, AE6:AF6)</f>
        <v>631.20168254579698</v>
      </c>
      <c r="AL6">
        <f t="shared" si="8"/>
        <v>-5403.8135969598652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-2678.5216157170589</v>
      </c>
      <c r="AR6">
        <f t="shared" si="9"/>
        <v>-2712.8566522329747</v>
      </c>
      <c r="AS6">
        <f t="shared" si="9"/>
        <v>-1582.7480189712867</v>
      </c>
      <c r="AT6">
        <f t="shared" si="9"/>
        <v>449.27689002268937</v>
      </c>
      <c r="AU6">
        <f t="shared" si="9"/>
        <v>-3846.3277811815728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-1953.5316836008642</v>
      </c>
      <c r="AK7">
        <f>G7*SUM(AB7, AE7:AF7)</f>
        <v>786.85697316160747</v>
      </c>
      <c r="AL7">
        <f t="shared" si="8"/>
        <v>-5034.3976808821817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-2427.7188431717314</v>
      </c>
      <c r="AR7">
        <f t="shared" si="9"/>
        <v>-2458.0078699781134</v>
      </c>
      <c r="AS7">
        <f t="shared" si="9"/>
        <v>-1241.504701664976</v>
      </c>
      <c r="AT7">
        <f t="shared" si="9"/>
        <v>500.06183156310664</v>
      </c>
      <c r="AU7">
        <f t="shared" si="9"/>
        <v>-3199.4507400799826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-4708.1382173636903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-2199.6940565223272</v>
      </c>
      <c r="AR8">
        <f t="shared" si="9"/>
        <v>-2226.4124003658412</v>
      </c>
      <c r="AS8">
        <f t="shared" si="9"/>
        <v>-969.18948663681533</v>
      </c>
      <c r="AT8">
        <f t="shared" si="9"/>
        <v>524.07782203540626</v>
      </c>
      <c r="AU8">
        <f t="shared" si="9"/>
        <v>-2671.5240649672501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-1492.9504741839301</v>
      </c>
      <c r="AK9">
        <f t="shared" si="22"/>
        <v>1043.1672031990167</v>
      </c>
      <c r="AL9">
        <f t="shared" si="8"/>
        <v>-4432.4414081755749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-1994.171304088952</v>
      </c>
      <c r="AR9">
        <f t="shared" si="9"/>
        <v>-2017.7385573108843</v>
      </c>
      <c r="AS9">
        <f t="shared" si="9"/>
        <v>-756.37517259801723</v>
      </c>
      <c r="AT9">
        <f t="shared" si="9"/>
        <v>528.50096973212783</v>
      </c>
      <c r="AU9">
        <f t="shared" si="9"/>
        <v>-2245.6127601767739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-1302.8327411844839</v>
      </c>
      <c r="AK10">
        <f t="shared" si="22"/>
        <v>1147.6737363918919</v>
      </c>
      <c r="AL10">
        <f t="shared" si="8"/>
        <v>-4212.1824188739656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-1814.4049496138964</v>
      </c>
      <c r="AR10">
        <f t="shared" si="9"/>
        <v>-1835.1913579631143</v>
      </c>
      <c r="AS10">
        <f t="shared" si="9"/>
        <v>-589.3353681900154</v>
      </c>
      <c r="AT10">
        <f t="shared" si="9"/>
        <v>519.14931411963312</v>
      </c>
      <c r="AU10">
        <f t="shared" si="9"/>
        <v>-1905.3774120334965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15633.866821605257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-1129.3486622373857</v>
      </c>
      <c r="AK11">
        <f t="shared" si="22"/>
        <v>1238.8720282748059</v>
      </c>
      <c r="AL11">
        <f t="shared" si="8"/>
        <v>-4017.551963645054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-1648.5240191294004</v>
      </c>
      <c r="AR11">
        <f t="shared" si="9"/>
        <v>-1666.8565062661771</v>
      </c>
      <c r="AS11">
        <f t="shared" si="9"/>
        <v>-456.12498321861767</v>
      </c>
      <c r="AT11">
        <f t="shared" si="9"/>
        <v>500.35963383297695</v>
      </c>
      <c r="AU11">
        <f t="shared" si="9"/>
        <v>-1622.6218556518177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-979.82742002352461</v>
      </c>
      <c r="AK12">
        <f t="shared" si="22"/>
        <v>1317.9264346314228</v>
      </c>
      <c r="AL12">
        <f t="shared" si="8"/>
        <v>-3873.6452607630054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-1502.6301649461066</v>
      </c>
      <c r="AR12">
        <f t="shared" si="9"/>
        <v>-1518.7972083575266</v>
      </c>
      <c r="AS12">
        <f t="shared" si="9"/>
        <v>-353.3355904123199</v>
      </c>
      <c r="AT12">
        <f t="shared" si="9"/>
        <v>475.25748451632154</v>
      </c>
      <c r="AU12">
        <f t="shared" si="9"/>
        <v>-1396.8753142535249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-844.11219144044662</v>
      </c>
      <c r="AK13">
        <f t="shared" si="22"/>
        <v>1386.5143540330696</v>
      </c>
      <c r="AL13">
        <f t="shared" si="8"/>
        <v>-3761.5138846907798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-1371.4895554104776</v>
      </c>
      <c r="AR13">
        <f t="shared" si="9"/>
        <v>-1385.7457797584723</v>
      </c>
      <c r="AS13">
        <f t="shared" si="9"/>
        <v>-271.78153432374586</v>
      </c>
      <c r="AT13">
        <f t="shared" si="9"/>
        <v>446.42051414748562</v>
      </c>
      <c r="AU13">
        <f t="shared" si="9"/>
        <v>-1211.1067999347326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-723.81611993465049</v>
      </c>
      <c r="AK14">
        <f t="shared" si="22"/>
        <v>1445.6022074339007</v>
      </c>
      <c r="AL14">
        <f t="shared" si="8"/>
        <v>-3683.8232423309264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-1253.9372707309417</v>
      </c>
      <c r="AR14">
        <f t="shared" si="9"/>
        <v>-1266.5074063210618</v>
      </c>
      <c r="AS14">
        <f t="shared" si="9"/>
        <v>-208.07983824274896</v>
      </c>
      <c r="AT14">
        <f t="shared" si="9"/>
        <v>415.57609066977477</v>
      </c>
      <c r="AU14">
        <f t="shared" si="9"/>
        <v>-1059.0111538940359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-616.87136797005587</v>
      </c>
      <c r="AK15">
        <f t="shared" si="22"/>
        <v>1496.2693358293263</v>
      </c>
      <c r="AL15">
        <f t="shared" si="8"/>
        <v>-3633.7933037314142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-1147.3413706552856</v>
      </c>
      <c r="AR15">
        <f t="shared" si="9"/>
        <v>-1158.4237891158575</v>
      </c>
      <c r="AS15">
        <f t="shared" si="9"/>
        <v>-158.33551570906337</v>
      </c>
      <c r="AT15">
        <f t="shared" si="9"/>
        <v>384.05507084532786</v>
      </c>
      <c r="AU15">
        <f t="shared" si="9"/>
        <v>-932.70423397959303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-523.02348532776887</v>
      </c>
      <c r="AK16">
        <f t="shared" si="22"/>
        <v>1539.4503315872303</v>
      </c>
      <c r="AL16">
        <f t="shared" si="8"/>
        <v>-3628.5862111809324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-1054.7474079486742</v>
      </c>
      <c r="AR16">
        <f t="shared" si="9"/>
        <v>-1064.5171055813025</v>
      </c>
      <c r="AS16">
        <f t="shared" si="9"/>
        <v>-119.86348366886284</v>
      </c>
      <c r="AT16">
        <f t="shared" si="9"/>
        <v>352.80228298657346</v>
      </c>
      <c r="AU16">
        <f t="shared" si="9"/>
        <v>-831.5783062635918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-436.64978489333225</v>
      </c>
      <c r="AK17">
        <f t="shared" si="22"/>
        <v>1576.061975560174</v>
      </c>
      <c r="AL17">
        <f t="shared" si="8"/>
        <v>-3660.5583485378575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-973.55769636463242</v>
      </c>
      <c r="AR17">
        <f t="shared" si="9"/>
        <v>-982.16907229392154</v>
      </c>
      <c r="AS17">
        <f t="shared" si="9"/>
        <v>-89.347197163648104</v>
      </c>
      <c r="AT17">
        <f t="shared" si="9"/>
        <v>322.49350611017309</v>
      </c>
      <c r="AU17">
        <f t="shared" si="9"/>
        <v>-749.02276334739656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-358.04694010144522</v>
      </c>
      <c r="AK18">
        <f t="shared" si="22"/>
        <v>1606.6274605027074</v>
      </c>
      <c r="AL18">
        <f t="shared" si="8"/>
        <v>-4822.2076429056888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-1101.5259972898566</v>
      </c>
      <c r="AR18">
        <f t="shared" si="9"/>
        <v>-1109.1103003631354</v>
      </c>
      <c r="AS18">
        <f t="shared" si="9"/>
        <v>-65.413837313620746</v>
      </c>
      <c r="AT18">
        <f t="shared" si="9"/>
        <v>293.52483027823968</v>
      </c>
      <c r="AU18">
        <f t="shared" si="9"/>
        <v>-880.99930739851641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-87.406713840566226</v>
      </c>
      <c r="AK19">
        <f t="shared" si="22"/>
        <v>1631.6907463098084</v>
      </c>
      <c r="AL19">
        <f t="shared" si="8"/>
        <v>-5887.0333396209653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-1205.5349956124169</v>
      </c>
      <c r="AR19">
        <f t="shared" si="9"/>
        <v>-1212.2088394183711</v>
      </c>
      <c r="AS19">
        <f t="shared" si="9"/>
        <v>-14.257928417911778</v>
      </c>
      <c r="AT19">
        <f t="shared" si="9"/>
        <v>266.16410615195815</v>
      </c>
      <c r="AU19">
        <f t="shared" si="9"/>
        <v>-960.30266168432468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143.98793210311851</v>
      </c>
      <c r="AK20">
        <f t="shared" si="22"/>
        <v>1637.8092162786481</v>
      </c>
      <c r="AL20">
        <f t="shared" si="8"/>
        <v>-7069.1113088672582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-1283.2176081180066</v>
      </c>
      <c r="AR20">
        <f t="shared" si="9"/>
        <v>-1289.0847288991381</v>
      </c>
      <c r="AS20">
        <f t="shared" si="9"/>
        <v>20.971027473216779</v>
      </c>
      <c r="AT20">
        <f t="shared" si="9"/>
        <v>238.53764387608209</v>
      </c>
      <c r="AU20">
        <f t="shared" si="9"/>
        <v>-1029.5760575498393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335.40772998473039</v>
      </c>
      <c r="AK21">
        <f t="shared" si="22"/>
        <v>1627.7300610314298</v>
      </c>
      <c r="AL21">
        <f t="shared" si="8"/>
        <v>-8481.9314572856201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-1353.1202361105334</v>
      </c>
      <c r="AR21">
        <f t="shared" si="9"/>
        <v>-1358.2725237950951</v>
      </c>
      <c r="AS21">
        <f t="shared" si="9"/>
        <v>43.616283729360013</v>
      </c>
      <c r="AT21">
        <f t="shared" si="9"/>
        <v>211.66934995799721</v>
      </c>
      <c r="AU21">
        <f t="shared" si="9"/>
        <v>-1102.986890107738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506.86141634864543</v>
      </c>
      <c r="AK22">
        <f t="shared" si="22"/>
        <v>1604.2515199324987</v>
      </c>
      <c r="AL22">
        <f t="shared" si="8"/>
        <v>-10099.869539564206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-1413.2588951149794</v>
      </c>
      <c r="AR22">
        <f t="shared" si="9"/>
        <v>-1417.7778179352053</v>
      </c>
      <c r="AS22">
        <f t="shared" si="9"/>
        <v>58.850045382329583</v>
      </c>
      <c r="AT22">
        <f t="shared" si="9"/>
        <v>186.26447330084108</v>
      </c>
      <c r="AU22">
        <f t="shared" si="9"/>
        <v>-1172.6632992520347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657.67066318473371</v>
      </c>
      <c r="AK23">
        <f t="shared" si="22"/>
        <v>1568.7712207880936</v>
      </c>
      <c r="AL23">
        <f t="shared" si="8"/>
        <v>-11875.198078862642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-1457.9134401228362</v>
      </c>
      <c r="AR23">
        <f t="shared" si="9"/>
        <v>-1461.8713972797111</v>
      </c>
      <c r="AS23">
        <f t="shared" si="9"/>
        <v>68.178590140832284</v>
      </c>
      <c r="AT23">
        <f t="shared" si="9"/>
        <v>162.62943761078392</v>
      </c>
      <c r="AU23">
        <f t="shared" si="9"/>
        <v>-1231.0633695280949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783.28109018510804</v>
      </c>
      <c r="AK24">
        <f t="shared" si="22"/>
        <v>1522.7342743651623</v>
      </c>
      <c r="AL24">
        <f t="shared" si="8"/>
        <v>-13874.810409551665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-1494.229754627853</v>
      </c>
      <c r="AR24">
        <f t="shared" si="9"/>
        <v>-1497.6909502994392</v>
      </c>
      <c r="AS24">
        <f t="shared" si="9"/>
        <v>72.500193543183073</v>
      </c>
      <c r="AT24">
        <f t="shared" si="9"/>
        <v>140.94369312582648</v>
      </c>
      <c r="AU24">
        <f t="shared" si="9"/>
        <v>-1284.2470636304297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891.87944218345365</v>
      </c>
      <c r="AK25">
        <f t="shared" si="22"/>
        <v>1467.9045980522046</v>
      </c>
      <c r="AL25">
        <f t="shared" si="8"/>
        <v>-16093.205169433173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-1521.9799529383642</v>
      </c>
      <c r="AR25">
        <f t="shared" si="9"/>
        <v>-1525.0013531849609</v>
      </c>
      <c r="AS25">
        <f t="shared" si="9"/>
        <v>73.707156101026328</v>
      </c>
      <c r="AT25">
        <f t="shared" si="9"/>
        <v>121.31132105161041</v>
      </c>
      <c r="AU25">
        <f t="shared" si="9"/>
        <v>-1329.9828760323242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984.167173970156</v>
      </c>
      <c r="AK26">
        <f t="shared" si="22"/>
        <v>1405.473037099363</v>
      </c>
      <c r="AL26">
        <f t="shared" si="8"/>
        <v>-18307.379782347089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-1524.5582071579558</v>
      </c>
      <c r="AR26">
        <f t="shared" si="9"/>
        <v>-1527.1907952064651</v>
      </c>
      <c r="AS26">
        <f t="shared" si="9"/>
        <v>72.619683872831246</v>
      </c>
      <c r="AT26">
        <f t="shared" si="9"/>
        <v>103.70698225405229</v>
      </c>
      <c r="AU26">
        <f t="shared" si="9"/>
        <v>-1350.8641290795815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1044.3682259363341</v>
      </c>
      <c r="AK27">
        <f t="shared" si="22"/>
        <v>1336.581334921452</v>
      </c>
      <c r="AL27">
        <f t="shared" si="8"/>
        <v>-20590.586545984719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-1511.1238739396051</v>
      </c>
      <c r="AR27">
        <f t="shared" si="9"/>
        <v>-1513.4131156356354</v>
      </c>
      <c r="AS27">
        <f t="shared" si="9"/>
        <v>68.805175384608646</v>
      </c>
      <c r="AT27">
        <f t="shared" si="9"/>
        <v>88.056789627637585</v>
      </c>
      <c r="AU27">
        <f t="shared" si="9"/>
        <v>-1356.5511506233893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1082.382819277449</v>
      </c>
      <c r="AK28">
        <f t="shared" si="22"/>
        <v>1263.4755591059086</v>
      </c>
      <c r="AL28">
        <f t="shared" si="8"/>
        <v>-23002.387335579107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-1489.0813290854644</v>
      </c>
      <c r="AR28">
        <f t="shared" si="9"/>
        <v>-1491.0676281942638</v>
      </c>
      <c r="AS28">
        <f t="shared" si="9"/>
        <v>63.669336385249949</v>
      </c>
      <c r="AT28">
        <f t="shared" si="9"/>
        <v>74.321810134566931</v>
      </c>
      <c r="AU28">
        <f t="shared" si="9"/>
        <v>-1353.076481674447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1106.2768159942516</v>
      </c>
      <c r="AK29">
        <f t="shared" si="22"/>
        <v>1187.7087617564871</v>
      </c>
      <c r="AL29">
        <f t="shared" si="8"/>
        <v>-25798.758709021273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-1473.7347656523116</v>
      </c>
      <c r="AR29">
        <f t="shared" si="9"/>
        <v>-1475.4536688168414</v>
      </c>
      <c r="AS29">
        <f t="shared" si="9"/>
        <v>58.102553820429428</v>
      </c>
      <c r="AT29">
        <f t="shared" si="9"/>
        <v>62.37942552464235</v>
      </c>
      <c r="AU29">
        <f t="shared" si="9"/>
        <v>-1354.9716894717694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1131.9450218208676</v>
      </c>
      <c r="AK30">
        <f t="shared" si="22"/>
        <v>1110.2693846368895</v>
      </c>
      <c r="AL30">
        <f t="shared" si="8"/>
        <v>-28561.846918178115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-1443.0293972628697</v>
      </c>
      <c r="AR30">
        <f t="shared" si="9"/>
        <v>-1444.5127091465847</v>
      </c>
      <c r="AS30">
        <f t="shared" si="9"/>
        <v>53.080954256111546</v>
      </c>
      <c r="AT30">
        <f t="shared" si="9"/>
        <v>52.06450603322525</v>
      </c>
      <c r="AU30">
        <f t="shared" si="9"/>
        <v>-1339.3672488572481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1137.8599831276551</v>
      </c>
      <c r="AK31">
        <f t="shared" si="22"/>
        <v>1031.0332331094287</v>
      </c>
      <c r="AL31">
        <f t="shared" si="8"/>
        <v>-31044.818329912079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-1389.3573727133835</v>
      </c>
      <c r="AR31">
        <f t="shared" si="9"/>
        <v>-1390.633780533421</v>
      </c>
      <c r="AS31">
        <f t="shared" si="9"/>
        <v>47.641364255720013</v>
      </c>
      <c r="AT31">
        <f t="shared" si="9"/>
        <v>43.168606460086998</v>
      </c>
      <c r="AU31">
        <f t="shared" si="9"/>
        <v>-1299.8238098176141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1116.8846815212164</v>
      </c>
      <c r="AK32">
        <f t="shared" si="22"/>
        <v>951.3830342904929</v>
      </c>
      <c r="AL32">
        <f t="shared" si="8"/>
        <v>-33592.186474100767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-1332.0096034302078</v>
      </c>
      <c r="AR32">
        <f t="shared" si="9"/>
        <v>-1333.104556531048</v>
      </c>
      <c r="AS32">
        <f t="shared" si="9"/>
        <v>41.752806908355211</v>
      </c>
      <c r="AT32">
        <f t="shared" si="9"/>
        <v>35.565813359095173</v>
      </c>
      <c r="AU32">
        <f t="shared" si="9"/>
        <v>-1255.7859362635977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1088.7304148657822</v>
      </c>
      <c r="AK33">
        <f t="shared" si="22"/>
        <v>873.20110658400768</v>
      </c>
      <c r="AL33">
        <f t="shared" si="8"/>
        <v>-36029.282280660336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-1267.1316603537689</v>
      </c>
      <c r="AR33">
        <f t="shared" si="9"/>
        <v>-1268.0678423924669</v>
      </c>
      <c r="AS33">
        <f t="shared" si="9"/>
        <v>36.339560913140055</v>
      </c>
      <c r="AT33">
        <f t="shared" si="9"/>
        <v>29.145640067419915</v>
      </c>
      <c r="AU33">
        <f t="shared" si="9"/>
        <v>-1202.5826414119072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1049.9180991355315</v>
      </c>
      <c r="AK34">
        <f t="shared" si="22"/>
        <v>796.98997754340292</v>
      </c>
      <c r="AL34">
        <f t="shared" si="8"/>
        <v>-38509.541184576039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-1201.8940395720358</v>
      </c>
      <c r="AR34">
        <f t="shared" si="9"/>
        <v>-1202.69151027311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-1147.6504770618667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1007.9533599128972</v>
      </c>
      <c r="AK35">
        <f t="shared" si="22"/>
        <v>723.49571060391577</v>
      </c>
      <c r="AL35">
        <f t="shared" si="8"/>
        <v>-41145.676641259051</v>
      </c>
      <c r="AN35">
        <f t="shared" ref="AN35:AT66" si="26">AE35*$K35</f>
        <v>0</v>
      </c>
      <c r="AO35">
        <f t="shared" si="26"/>
        <v>0</v>
      </c>
      <c r="AP35">
        <f t="shared" si="26"/>
        <v>-0.67640145834342491</v>
      </c>
      <c r="AQ35">
        <f t="shared" si="26"/>
        <v>-1140.2271685331009</v>
      </c>
      <c r="AR35">
        <f t="shared" si="26"/>
        <v>-1140.9035699914443</v>
      </c>
      <c r="AS35">
        <f t="shared" si="26"/>
        <v>26.820304943940386</v>
      </c>
      <c r="AT35">
        <f t="shared" si="26"/>
        <v>19.25126335776757</v>
      </c>
      <c r="AU35">
        <f t="shared" si="23"/>
        <v>-1094.8320016897364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967.06584740886865</v>
      </c>
      <c r="AK36">
        <f t="shared" si="22"/>
        <v>652.93897541001297</v>
      </c>
      <c r="AL36">
        <f t="shared" si="8"/>
        <v>-43556.393216464407</v>
      </c>
      <c r="AN36">
        <f t="shared" si="26"/>
        <v>0</v>
      </c>
      <c r="AO36">
        <f t="shared" si="26"/>
        <v>0</v>
      </c>
      <c r="AP36">
        <f t="shared" si="26"/>
        <v>-0.57107261580460456</v>
      </c>
      <c r="AQ36">
        <f t="shared" si="26"/>
        <v>-1072.7183592440551</v>
      </c>
      <c r="AR36">
        <f t="shared" si="26"/>
        <v>-1073.2894318598599</v>
      </c>
      <c r="AS36">
        <f t="shared" si="26"/>
        <v>22.975305668105566</v>
      </c>
      <c r="AT36">
        <f t="shared" si="26"/>
        <v>15.512358939010483</v>
      </c>
      <c r="AU36">
        <f t="shared" si="23"/>
        <v>-1034.8017672527437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918.11003681170678</v>
      </c>
      <c r="AK37">
        <f t="shared" si="22"/>
        <v>585.24436609139218</v>
      </c>
      <c r="AL37">
        <f t="shared" si="8"/>
        <v>-45679.141534211121</v>
      </c>
      <c r="AN37">
        <f t="shared" si="26"/>
        <v>0</v>
      </c>
      <c r="AO37">
        <f t="shared" si="26"/>
        <v>0</v>
      </c>
      <c r="AP37">
        <f t="shared" si="26"/>
        <v>-0.47977819507602687</v>
      </c>
      <c r="AQ37">
        <f t="shared" si="26"/>
        <v>-1000.3682557645891</v>
      </c>
      <c r="AR37">
        <f t="shared" si="26"/>
        <v>-1000.848033959665</v>
      </c>
      <c r="AS37">
        <f t="shared" si="26"/>
        <v>19.475201704597097</v>
      </c>
      <c r="AT37">
        <f t="shared" si="26"/>
        <v>12.414363877002762</v>
      </c>
      <c r="AU37">
        <f t="shared" si="23"/>
        <v>-968.95846837806516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862.32511073570731</v>
      </c>
      <c r="AK38">
        <f t="shared" si="22"/>
        <v>520.97666351457269</v>
      </c>
      <c r="AL38">
        <f t="shared" si="8"/>
        <v>-47744.155603670253</v>
      </c>
      <c r="AN38">
        <f t="shared" si="26"/>
        <v>0</v>
      </c>
      <c r="AO38">
        <f t="shared" si="26"/>
        <v>0</v>
      </c>
      <c r="AP38">
        <f t="shared" si="26"/>
        <v>-0.40083840122701853</v>
      </c>
      <c r="AQ38">
        <f t="shared" si="26"/>
        <v>-930.05013396449112</v>
      </c>
      <c r="AR38">
        <f t="shared" si="26"/>
        <v>-930.45097236571814</v>
      </c>
      <c r="AS38">
        <f t="shared" si="26"/>
        <v>16.332032647389095</v>
      </c>
      <c r="AT38">
        <f t="shared" si="26"/>
        <v>9.8670533550722901</v>
      </c>
      <c r="AU38">
        <f t="shared" si="23"/>
        <v>-904.25188636325674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806.79732590298772</v>
      </c>
      <c r="AK39">
        <f t="shared" si="22"/>
        <v>460.61390576307315</v>
      </c>
      <c r="AL39">
        <f t="shared" si="8"/>
        <v>-49694.071783461179</v>
      </c>
      <c r="AN39">
        <f t="shared" si="26"/>
        <v>0</v>
      </c>
      <c r="AO39">
        <f t="shared" si="26"/>
        <v>0</v>
      </c>
      <c r="AP39">
        <f t="shared" si="26"/>
        <v>-0.33277649199976356</v>
      </c>
      <c r="AQ39">
        <f t="shared" si="26"/>
        <v>-861.44093482189703</v>
      </c>
      <c r="AR39">
        <f t="shared" si="26"/>
        <v>-861.7737113138968</v>
      </c>
      <c r="AS39">
        <f t="shared" si="26"/>
        <v>13.643180784498787</v>
      </c>
      <c r="AT39">
        <f t="shared" si="26"/>
        <v>7.78911702656701</v>
      </c>
      <c r="AU39">
        <f t="shared" si="23"/>
        <v>-840.34141350283096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751.39378476698221</v>
      </c>
      <c r="AK40">
        <f t="shared" si="22"/>
        <v>404.13809294986396</v>
      </c>
      <c r="AL40">
        <f t="shared" si="8"/>
        <v>-51542.172542375236</v>
      </c>
      <c r="AN40">
        <f t="shared" si="26"/>
        <v>0</v>
      </c>
      <c r="AO40">
        <f t="shared" si="26"/>
        <v>0</v>
      </c>
      <c r="AP40">
        <f t="shared" si="26"/>
        <v>-0.27426612798661926</v>
      </c>
      <c r="AQ40">
        <f t="shared" si="26"/>
        <v>-795.38084766972736</v>
      </c>
      <c r="AR40">
        <f t="shared" si="26"/>
        <v>-795.65511379771397</v>
      </c>
      <c r="AS40">
        <f t="shared" si="26"/>
        <v>11.344902285681453</v>
      </c>
      <c r="AT40">
        <f t="shared" si="26"/>
        <v>6.1018699746893699</v>
      </c>
      <c r="AU40">
        <f t="shared" si="23"/>
        <v>-778.20834153734324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697.12446369212739</v>
      </c>
      <c r="AK41">
        <f t="shared" si="22"/>
        <v>351.54052801617524</v>
      </c>
      <c r="AL41">
        <f t="shared" si="8"/>
        <v>-53253.461776779557</v>
      </c>
      <c r="AN41">
        <f t="shared" si="26"/>
        <v>0</v>
      </c>
      <c r="AO41">
        <f t="shared" si="26"/>
        <v>0</v>
      </c>
      <c r="AP41">
        <f t="shared" si="26"/>
        <v>-0.2241363895584271</v>
      </c>
      <c r="AQ41">
        <f t="shared" si="26"/>
        <v>-731.81108576123961</v>
      </c>
      <c r="AR41">
        <f t="shared" si="26"/>
        <v>-732.03522215079795</v>
      </c>
      <c r="AS41">
        <f t="shared" si="26"/>
        <v>9.3977840650942372</v>
      </c>
      <c r="AT41">
        <f t="shared" si="26"/>
        <v>4.7390417988318463</v>
      </c>
      <c r="AU41">
        <f t="shared" si="23"/>
        <v>-717.89839628687196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644.08217149552229</v>
      </c>
      <c r="AK42">
        <f t="shared" si="22"/>
        <v>302.74181555772628</v>
      </c>
      <c r="AL42">
        <f t="shared" si="8"/>
        <v>-54726.00717886784</v>
      </c>
      <c r="AN42">
        <f t="shared" si="26"/>
        <v>0</v>
      </c>
      <c r="AO42">
        <f t="shared" si="26"/>
        <v>0</v>
      </c>
      <c r="AP42">
        <f t="shared" si="26"/>
        <v>-0.18137256187982595</v>
      </c>
      <c r="AQ42">
        <f t="shared" si="26"/>
        <v>-669.91986990849</v>
      </c>
      <c r="AR42">
        <f t="shared" si="26"/>
        <v>-670.10124247036981</v>
      </c>
      <c r="AS42">
        <f t="shared" si="26"/>
        <v>7.7524396430616234</v>
      </c>
      <c r="AT42">
        <f t="shared" si="26"/>
        <v>3.6439258163171866</v>
      </c>
      <c r="AU42">
        <f t="shared" si="23"/>
        <v>-658.70487701099103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591.59048217124246</v>
      </c>
      <c r="AK43">
        <f t="shared" si="22"/>
        <v>257.65606355303976</v>
      </c>
      <c r="AL43">
        <f t="shared" si="8"/>
        <v>-56054.279918986256</v>
      </c>
      <c r="AN43">
        <f t="shared" si="26"/>
        <v>0</v>
      </c>
      <c r="AO43">
        <f t="shared" si="26"/>
        <v>0</v>
      </c>
      <c r="AP43">
        <f t="shared" si="26"/>
        <v>-0.14503574754303566</v>
      </c>
      <c r="AQ43">
        <f t="shared" si="26"/>
        <v>-611.38567902956186</v>
      </c>
      <c r="AR43">
        <f t="shared" si="26"/>
        <v>-611.53071477710478</v>
      </c>
      <c r="AS43">
        <f t="shared" si="26"/>
        <v>6.3577035184607045</v>
      </c>
      <c r="AT43">
        <f t="shared" si="26"/>
        <v>2.7689777154489938</v>
      </c>
      <c r="AU43">
        <f t="shared" si="23"/>
        <v>-602.40403354319517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541.44872569273457</v>
      </c>
      <c r="AK44">
        <f t="shared" si="22"/>
        <v>216.24472980105276</v>
      </c>
      <c r="AL44">
        <f t="shared" si="8"/>
        <v>-56864.300288732295</v>
      </c>
      <c r="AN44">
        <f t="shared" si="26"/>
        <v>0</v>
      </c>
      <c r="AO44">
        <f t="shared" si="26"/>
        <v>0</v>
      </c>
      <c r="AP44">
        <f t="shared" si="26"/>
        <v>-0.11438151277606876</v>
      </c>
      <c r="AQ44">
        <f t="shared" si="26"/>
        <v>-552.7891342288674</v>
      </c>
      <c r="AR44">
        <f t="shared" si="26"/>
        <v>-552.90351574164345</v>
      </c>
      <c r="AS44">
        <f t="shared" si="26"/>
        <v>5.1953930188218003</v>
      </c>
      <c r="AT44">
        <f t="shared" si="26"/>
        <v>2.0749450617470933</v>
      </c>
      <c r="AU44">
        <f t="shared" si="23"/>
        <v>-545.63317766107457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490.34542589241528</v>
      </c>
      <c r="AK45">
        <f t="shared" si="22"/>
        <v>178.34331900256134</v>
      </c>
      <c r="AL45">
        <f t="shared" si="8"/>
        <v>-56981.906432129188</v>
      </c>
      <c r="AN45">
        <f t="shared" si="26"/>
        <v>0</v>
      </c>
      <c r="AO45">
        <f t="shared" si="26"/>
        <v>0</v>
      </c>
      <c r="AP45">
        <f t="shared" si="26"/>
        <v>-8.8759583928763458E-2</v>
      </c>
      <c r="AQ45">
        <f t="shared" si="26"/>
        <v>-493.82013028903526</v>
      </c>
      <c r="AR45">
        <f t="shared" si="26"/>
        <v>-493.90888987296398</v>
      </c>
      <c r="AS45">
        <f t="shared" si="26"/>
        <v>4.2009274008905351</v>
      </c>
      <c r="AT45">
        <f t="shared" si="26"/>
        <v>1.5279174557406847</v>
      </c>
      <c r="AU45">
        <f t="shared" si="23"/>
        <v>-488.18004501633277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438.06681927434602</v>
      </c>
      <c r="AK46">
        <f t="shared" si="22"/>
        <v>144.01913919009226</v>
      </c>
      <c r="AL46">
        <f t="shared" si="8"/>
        <v>-56303.69000725876</v>
      </c>
      <c r="AN46">
        <f t="shared" si="26"/>
        <v>0</v>
      </c>
      <c r="AO46">
        <f t="shared" si="26"/>
        <v>0</v>
      </c>
      <c r="AP46">
        <f t="shared" si="26"/>
        <v>-6.7580329136570333E-2</v>
      </c>
      <c r="AQ46">
        <f t="shared" si="26"/>
        <v>-435.0721234470376</v>
      </c>
      <c r="AR46">
        <f t="shared" si="26"/>
        <v>-435.13970377617414</v>
      </c>
      <c r="AS46">
        <f t="shared" si="26"/>
        <v>3.3509302235425058</v>
      </c>
      <c r="AT46">
        <f t="shared" si="26"/>
        <v>1.1016540514985242</v>
      </c>
      <c r="AU46">
        <f t="shared" si="23"/>
        <v>-430.68711950113311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385.29238146963553</v>
      </c>
      <c r="AK47">
        <f t="shared" si="22"/>
        <v>113.35446184088805</v>
      </c>
      <c r="AL47">
        <f t="shared" si="8"/>
        <v>-54476.221910365384</v>
      </c>
      <c r="AN47">
        <f t="shared" si="26"/>
        <v>0</v>
      </c>
      <c r="AO47">
        <f t="shared" si="26"/>
        <v>0</v>
      </c>
      <c r="AP47">
        <f t="shared" si="26"/>
        <v>-5.0350779856294096E-2</v>
      </c>
      <c r="AQ47">
        <f t="shared" si="26"/>
        <v>-375.41615736268676</v>
      </c>
      <c r="AR47">
        <f t="shared" si="26"/>
        <v>-375.46650814254309</v>
      </c>
      <c r="AS47">
        <f t="shared" si="26"/>
        <v>2.6314639464174383</v>
      </c>
      <c r="AT47">
        <f t="shared" si="26"/>
        <v>0.77418654986656144</v>
      </c>
      <c r="AU47">
        <f t="shared" si="23"/>
        <v>-372.06085764625908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330.96995916857816</v>
      </c>
      <c r="AK48">
        <f t="shared" si="22"/>
        <v>86.38399513801356</v>
      </c>
      <c r="AL48">
        <f t="shared" si="8"/>
        <v>-51461.254507311569</v>
      </c>
      <c r="AN48">
        <f t="shared" si="26"/>
        <v>0</v>
      </c>
      <c r="AO48">
        <f t="shared" si="26"/>
        <v>0</v>
      </c>
      <c r="AP48">
        <f t="shared" si="26"/>
        <v>-3.6598485605213428E-2</v>
      </c>
      <c r="AQ48">
        <f t="shared" si="26"/>
        <v>-316.32029213900393</v>
      </c>
      <c r="AR48">
        <f t="shared" si="26"/>
        <v>-316.35689062460915</v>
      </c>
      <c r="AS48">
        <f t="shared" si="26"/>
        <v>2.0182620597888596</v>
      </c>
      <c r="AT48">
        <f t="shared" si="26"/>
        <v>0.52677149430119707</v>
      </c>
      <c r="AU48">
        <f t="shared" si="23"/>
        <v>-313.81185707051907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276.63618660854991</v>
      </c>
      <c r="AK49">
        <f t="shared" si="22"/>
        <v>63.21609799621308</v>
      </c>
      <c r="AL49">
        <f t="shared" si="8"/>
        <v>-47229.567032830724</v>
      </c>
      <c r="AN49">
        <f t="shared" si="26"/>
        <v>0</v>
      </c>
      <c r="AO49">
        <f t="shared" si="26"/>
        <v>0</v>
      </c>
      <c r="AP49">
        <f t="shared" si="26"/>
        <v>-2.5876108267021389E-2</v>
      </c>
      <c r="AQ49">
        <f t="shared" si="26"/>
        <v>-258.97355321776183</v>
      </c>
      <c r="AR49">
        <f t="shared" si="26"/>
        <v>-258.99942932602886</v>
      </c>
      <c r="AS49">
        <f t="shared" si="26"/>
        <v>1.5061906470714912</v>
      </c>
      <c r="AT49">
        <f t="shared" si="26"/>
        <v>0.34419031260355071</v>
      </c>
      <c r="AU49">
        <f t="shared" si="23"/>
        <v>-257.14904836635378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223.54131613699928</v>
      </c>
      <c r="AK50">
        <f t="shared" si="22"/>
        <v>43.85156493361459</v>
      </c>
      <c r="AL50">
        <f t="shared" si="8"/>
        <v>-42045.361859330398</v>
      </c>
      <c r="AN50">
        <f t="shared" si="26"/>
        <v>0</v>
      </c>
      <c r="AO50">
        <f t="shared" si="26"/>
        <v>0</v>
      </c>
      <c r="AP50">
        <f t="shared" si="26"/>
        <v>-1.7730693760289164E-2</v>
      </c>
      <c r="AQ50">
        <f t="shared" si="26"/>
        <v>-205.67750617240407</v>
      </c>
      <c r="AR50">
        <f t="shared" si="26"/>
        <v>-205.69523686616438</v>
      </c>
      <c r="AS50">
        <f t="shared" si="26"/>
        <v>1.0867026799432256</v>
      </c>
      <c r="AT50">
        <f t="shared" si="26"/>
        <v>0.21317586366834493</v>
      </c>
      <c r="AU50">
        <f t="shared" si="23"/>
        <v>-204.39535832255282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174.04158020743773</v>
      </c>
      <c r="AK51">
        <f t="shared" si="22"/>
        <v>28.203672804024635</v>
      </c>
      <c r="AL51">
        <f t="shared" si="8"/>
        <v>-36279.618549875689</v>
      </c>
      <c r="AN51">
        <f t="shared" si="26"/>
        <v>0</v>
      </c>
      <c r="AO51">
        <f t="shared" si="26"/>
        <v>0</v>
      </c>
      <c r="AP51">
        <f t="shared" si="26"/>
        <v>-1.1714265614196565E-2</v>
      </c>
      <c r="AQ51">
        <f t="shared" si="26"/>
        <v>-158.33604767093277</v>
      </c>
      <c r="AR51">
        <f t="shared" si="26"/>
        <v>-158.34776193654696</v>
      </c>
      <c r="AS51">
        <f t="shared" si="26"/>
        <v>0.75541904488900558</v>
      </c>
      <c r="AT51">
        <f t="shared" si="26"/>
        <v>0.12241667506457063</v>
      </c>
      <c r="AU51">
        <f t="shared" si="23"/>
        <v>-157.46992621659339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130.08968520221259</v>
      </c>
      <c r="AK52">
        <f t="shared" si="22"/>
        <v>16.020762189503994</v>
      </c>
      <c r="AL52">
        <f t="shared" si="8"/>
        <v>-30183.00250514461</v>
      </c>
      <c r="AN52">
        <f t="shared" si="26"/>
        <v>0</v>
      </c>
      <c r="AO52">
        <f t="shared" si="26"/>
        <v>0</v>
      </c>
      <c r="AP52">
        <f t="shared" si="26"/>
        <v>-7.4163209725594337E-3</v>
      </c>
      <c r="AQ52">
        <f t="shared" si="26"/>
        <v>-117.53012388528688</v>
      </c>
      <c r="AR52">
        <f t="shared" si="26"/>
        <v>-117.53754020625944</v>
      </c>
      <c r="AS52">
        <f t="shared" si="26"/>
        <v>0.50414997724475186</v>
      </c>
      <c r="AT52">
        <f t="shared" si="26"/>
        <v>6.2086912430660925E-2</v>
      </c>
      <c r="AU52">
        <f t="shared" si="23"/>
        <v>-116.97130331658403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92.310157395358189</v>
      </c>
      <c r="AK53">
        <f t="shared" si="22"/>
        <v>6.9144842253491117</v>
      </c>
      <c r="AL53">
        <f t="shared" si="8"/>
        <v>-24072.5759699962</v>
      </c>
      <c r="AN53">
        <f t="shared" si="26"/>
        <v>0</v>
      </c>
      <c r="AO53">
        <f t="shared" si="26"/>
        <v>0</v>
      </c>
      <c r="AP53">
        <f t="shared" si="26"/>
        <v>-4.464639250273475E-3</v>
      </c>
      <c r="AQ53">
        <f t="shared" si="26"/>
        <v>-83.634350090269521</v>
      </c>
      <c r="AR53">
        <f t="shared" si="26"/>
        <v>-83.638814729519794</v>
      </c>
      <c r="AS53">
        <f t="shared" si="26"/>
        <v>0.31940988907266676</v>
      </c>
      <c r="AT53">
        <f t="shared" si="26"/>
        <v>2.3925369663864542E-2</v>
      </c>
      <c r="AU53">
        <f t="shared" si="23"/>
        <v>-83.295479470783263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61.116522867118903</v>
      </c>
      <c r="AK54">
        <f t="shared" si="22"/>
        <v>0.45277320767403784</v>
      </c>
      <c r="AL54">
        <f t="shared" si="8"/>
        <v>-18177.991296976183</v>
      </c>
      <c r="AN54">
        <f t="shared" si="26"/>
        <v>0</v>
      </c>
      <c r="AO54">
        <f t="shared" si="26"/>
        <v>0</v>
      </c>
      <c r="AP54">
        <f t="shared" si="26"/>
        <v>-2.5377314369634655E-3</v>
      </c>
      <c r="AQ54">
        <f t="shared" si="26"/>
        <v>-56.347630298987781</v>
      </c>
      <c r="AR54">
        <f t="shared" si="26"/>
        <v>-56.350168030424747</v>
      </c>
      <c r="AS54">
        <f t="shared" si="26"/>
        <v>0.18881629935260255</v>
      </c>
      <c r="AT54">
        <f t="shared" si="26"/>
        <v>1.3988191328373808E-3</v>
      </c>
      <c r="AU54">
        <f t="shared" si="23"/>
        <v>-56.1599529119393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36.242427421174668</v>
      </c>
      <c r="AK55">
        <f t="shared" si="22"/>
        <v>-3.8253833930242855</v>
      </c>
      <c r="AL55">
        <f t="shared" si="8"/>
        <v>-12870.899513697123</v>
      </c>
      <c r="AN55">
        <f t="shared" si="26"/>
        <v>0</v>
      </c>
      <c r="AO55">
        <f t="shared" si="26"/>
        <v>0</v>
      </c>
      <c r="AP55">
        <f t="shared" si="26"/>
        <v>-1.3533830218686775E-3</v>
      </c>
      <c r="AQ55">
        <f t="shared" si="26"/>
        <v>-35.591612075032572</v>
      </c>
      <c r="AR55">
        <f t="shared" si="26"/>
        <v>-35.592965458054437</v>
      </c>
      <c r="AS55">
        <f t="shared" si="26"/>
        <v>9.9972395588915547E-2</v>
      </c>
      <c r="AT55">
        <f t="shared" si="26"/>
        <v>-1.055207305521857E-2</v>
      </c>
      <c r="AU55">
        <f t="shared" si="23"/>
        <v>-35.503545135520739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17.640538076985138</v>
      </c>
      <c r="AK56">
        <f t="shared" si="22"/>
        <v>-6.3623533125065128</v>
      </c>
      <c r="AL56">
        <f t="shared" si="8"/>
        <v>-7832.8296886411044</v>
      </c>
      <c r="AN56">
        <f t="shared" si="26"/>
        <v>0</v>
      </c>
      <c r="AO56">
        <f t="shared" si="26"/>
        <v>0</v>
      </c>
      <c r="AP56">
        <f t="shared" si="26"/>
        <v>-7.1333262464619187E-4</v>
      </c>
      <c r="AQ56">
        <f t="shared" si="26"/>
        <v>-19.318451858794855</v>
      </c>
      <c r="AR56">
        <f t="shared" si="26"/>
        <v>-19.319165191419501</v>
      </c>
      <c r="AS56">
        <f t="shared" si="26"/>
        <v>4.3446683125080522E-2</v>
      </c>
      <c r="AT56">
        <f t="shared" si="26"/>
        <v>-1.5669768523609517E-2</v>
      </c>
      <c r="AU56">
        <f t="shared" si="23"/>
        <v>-19.291388276818033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3.2907072176811596</v>
      </c>
      <c r="AK57">
        <f t="shared" si="22"/>
        <v>-7.5971909778954725</v>
      </c>
      <c r="AL57">
        <f t="shared" si="8"/>
        <v>-4722.1854642289645</v>
      </c>
      <c r="AN57">
        <f t="shared" si="26"/>
        <v>0</v>
      </c>
      <c r="AO57">
        <f t="shared" si="26"/>
        <v>0</v>
      </c>
      <c r="AP57">
        <f t="shared" si="26"/>
        <v>-3.711780467987244E-4</v>
      </c>
      <c r="AQ57">
        <f t="shared" si="26"/>
        <v>-10.374281642327094</v>
      </c>
      <c r="AR57">
        <f t="shared" si="26"/>
        <v>-10.374652820373893</v>
      </c>
      <c r="AS57">
        <f t="shared" si="26"/>
        <v>7.2362909388465398E-3</v>
      </c>
      <c r="AT57">
        <f t="shared" si="26"/>
        <v>-1.6706282448540315E-2</v>
      </c>
      <c r="AU57">
        <f t="shared" si="23"/>
        <v>-10.384122811883586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-3.9362046443816183</v>
      </c>
      <c r="AK58">
        <f t="shared" si="22"/>
        <v>-7.8275404831331539</v>
      </c>
      <c r="AL58">
        <f t="shared" si="8"/>
        <v>-2817.349395913016</v>
      </c>
      <c r="AN58">
        <f t="shared" si="26"/>
        <v>0</v>
      </c>
      <c r="AO58">
        <f t="shared" si="26"/>
        <v>0</v>
      </c>
      <c r="AP58">
        <f t="shared" si="26"/>
        <v>-1.9038747929915199E-4</v>
      </c>
      <c r="AQ58">
        <f t="shared" si="26"/>
        <v>-5.5082960541316703</v>
      </c>
      <c r="AR58">
        <f t="shared" si="26"/>
        <v>-5.5084864416109696</v>
      </c>
      <c r="AS58">
        <f t="shared" si="26"/>
        <v>-7.7283436023105022E-3</v>
      </c>
      <c r="AT58">
        <f t="shared" si="26"/>
        <v>-1.5368591798446045E-2</v>
      </c>
      <c r="AU58">
        <f t="shared" si="23"/>
        <v>-5.5315833770117271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-7.2689238447153741</v>
      </c>
      <c r="AK59">
        <f t="shared" si="22"/>
        <v>-7.5520061580264404</v>
      </c>
      <c r="AL59">
        <f t="shared" si="8"/>
        <v>-1662.1975582532873</v>
      </c>
      <c r="AN59">
        <f t="shared" si="26"/>
        <v>0</v>
      </c>
      <c r="AO59">
        <f t="shared" si="26"/>
        <v>0</v>
      </c>
      <c r="AP59">
        <f t="shared" si="26"/>
        <v>-9.6093588901612537E-5</v>
      </c>
      <c r="AQ59">
        <f t="shared" si="26"/>
        <v>-2.8878137477269434</v>
      </c>
      <c r="AR59">
        <f t="shared" si="26"/>
        <v>-2.887909841315845</v>
      </c>
      <c r="AS59">
        <f t="shared" si="26"/>
        <v>-1.274268212073743E-2</v>
      </c>
      <c r="AT59">
        <f t="shared" si="26"/>
        <v>-1.3238935487753846E-2</v>
      </c>
      <c r="AU59">
        <f t="shared" si="23"/>
        <v>-2.9138914589243363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-8.5204183048150526</v>
      </c>
      <c r="AK60">
        <f t="shared" si="22"/>
        <v>-7.043181488896364</v>
      </c>
      <c r="AL60">
        <f t="shared" si="8"/>
        <v>-966.81728548746037</v>
      </c>
      <c r="AN60">
        <f t="shared" si="26"/>
        <v>0</v>
      </c>
      <c r="AO60">
        <f t="shared" si="26"/>
        <v>0</v>
      </c>
      <c r="AP60">
        <f t="shared" si="26"/>
        <v>-4.771825913593422E-5</v>
      </c>
      <c r="AQ60">
        <f t="shared" si="26"/>
        <v>-1.4888643850125027</v>
      </c>
      <c r="AR60">
        <f t="shared" si="26"/>
        <v>-1.4889121032716386</v>
      </c>
      <c r="AS60">
        <f t="shared" si="26"/>
        <v>-1.3336246818033973E-2</v>
      </c>
      <c r="AT60">
        <f t="shared" si="26"/>
        <v>-1.1024060481519844E-2</v>
      </c>
      <c r="AU60">
        <f t="shared" si="23"/>
        <v>-1.5132724105711923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-8.6970570904714322</v>
      </c>
      <c r="AK61">
        <f t="shared" si="22"/>
        <v>-6.4467522075593102</v>
      </c>
      <c r="AL61">
        <f t="shared" si="8"/>
        <v>-556.21771717883246</v>
      </c>
      <c r="AN61">
        <f t="shared" si="26"/>
        <v>0</v>
      </c>
      <c r="AO61">
        <f t="shared" si="26"/>
        <v>0</v>
      </c>
      <c r="AP61">
        <f t="shared" si="26"/>
        <v>-2.3276220015753235E-5</v>
      </c>
      <c r="AQ61">
        <f t="shared" si="26"/>
        <v>-0.75613250453325898</v>
      </c>
      <c r="AR61">
        <f t="shared" si="26"/>
        <v>-0.75615578075327472</v>
      </c>
      <c r="AS61">
        <f t="shared" si="26"/>
        <v>-1.2154217563841555E-2</v>
      </c>
      <c r="AT61">
        <f t="shared" si="26"/>
        <v>-9.009395718087022E-3</v>
      </c>
      <c r="AU61">
        <f t="shared" si="23"/>
        <v>-0.77731939403520312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-8.338440241434526</v>
      </c>
      <c r="AK62">
        <f t="shared" si="22"/>
        <v>-5.8379582112263098</v>
      </c>
      <c r="AL62">
        <f t="shared" si="8"/>
        <v>-316.65256945887438</v>
      </c>
      <c r="AN62">
        <f t="shared" si="26"/>
        <v>0</v>
      </c>
      <c r="AO62">
        <f t="shared" si="26"/>
        <v>0</v>
      </c>
      <c r="AP62">
        <f t="shared" si="26"/>
        <v>-1.1139230971320032E-5</v>
      </c>
      <c r="AQ62">
        <f t="shared" si="26"/>
        <v>-0.37741139741847379</v>
      </c>
      <c r="AR62">
        <f t="shared" si="26"/>
        <v>-0.37742253664944508</v>
      </c>
      <c r="AS62">
        <f t="shared" si="26"/>
        <v>-1.0404506434846998E-2</v>
      </c>
      <c r="AT62">
        <f t="shared" si="26"/>
        <v>-7.2844647219804572E-3</v>
      </c>
      <c r="AU62">
        <f t="shared" si="23"/>
        <v>-0.39511150780627252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-7.742742840052756</v>
      </c>
      <c r="AK63">
        <f t="shared" si="22"/>
        <v>-5.2542673943258933</v>
      </c>
      <c r="AL63">
        <f t="shared" si="8"/>
        <v>-178.93151341222091</v>
      </c>
      <c r="AN63">
        <f t="shared" si="26"/>
        <v>0</v>
      </c>
      <c r="AO63">
        <f t="shared" si="26"/>
        <v>0</v>
      </c>
      <c r="AP63">
        <f t="shared" si="26"/>
        <v>-5.224783285351831E-6</v>
      </c>
      <c r="AQ63">
        <f t="shared" si="26"/>
        <v>-0.18486004935759931</v>
      </c>
      <c r="AR63">
        <f t="shared" si="26"/>
        <v>-0.18486527414088466</v>
      </c>
      <c r="AS63">
        <f t="shared" si="26"/>
        <v>-8.626079870770716E-3</v>
      </c>
      <c r="AT63">
        <f t="shared" si="26"/>
        <v>-5.8537047067331854E-3</v>
      </c>
      <c r="AU63">
        <f t="shared" si="23"/>
        <v>-0.19934505871838856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-7.0652776626702902</v>
      </c>
      <c r="AK64">
        <f t="shared" si="22"/>
        <v>-4.7122753955221999</v>
      </c>
      <c r="AL64">
        <f t="shared" si="8"/>
        <v>-101.09458124552569</v>
      </c>
      <c r="AN64">
        <f t="shared" si="26"/>
        <v>0</v>
      </c>
      <c r="AO64">
        <f t="shared" si="26"/>
        <v>0</v>
      </c>
      <c r="AP64">
        <f t="shared" si="26"/>
        <v>-2.3972604911537922E-6</v>
      </c>
      <c r="AQ64">
        <f t="shared" si="26"/>
        <v>-8.8842989371645184E-2</v>
      </c>
      <c r="AR64">
        <f t="shared" si="26"/>
        <v>-8.8845386632136328E-2</v>
      </c>
      <c r="AS64">
        <f t="shared" si="26"/>
        <v>-7.0279692276232764E-3</v>
      </c>
      <c r="AT64">
        <f t="shared" si="26"/>
        <v>-4.6873920676600307E-3</v>
      </c>
      <c r="AU64">
        <f t="shared" si="23"/>
        <v>-0.10056074792741965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-6.3844942535104181</v>
      </c>
      <c r="AK65">
        <f t="shared" si="22"/>
        <v>-4.2177059591352801</v>
      </c>
      <c r="AL65">
        <f t="shared" si="8"/>
        <v>-57.635368531866852</v>
      </c>
      <c r="AN65">
        <f t="shared" si="26"/>
        <v>0</v>
      </c>
      <c r="AO65">
        <f t="shared" si="26"/>
        <v>0</v>
      </c>
      <c r="AP65">
        <f t="shared" si="26"/>
        <v>-1.0747301572973019E-6</v>
      </c>
      <c r="AQ65">
        <f t="shared" si="26"/>
        <v>-4.1771075359616994E-2</v>
      </c>
      <c r="AR65">
        <f t="shared" si="26"/>
        <v>-4.1772150089774286E-2</v>
      </c>
      <c r="AS65">
        <f t="shared" si="26"/>
        <v>-5.67033992681178E-3</v>
      </c>
      <c r="AT65">
        <f t="shared" si="26"/>
        <v>-3.7459234122557156E-3</v>
      </c>
      <c r="AU65">
        <f t="shared" si="23"/>
        <v>-5.1188413428841784E-2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-5.7379943200707757</v>
      </c>
      <c r="AK66">
        <f t="shared" si="22"/>
        <v>-3.7707913613895507</v>
      </c>
      <c r="AL66">
        <f t="shared" si="8"/>
        <v>-33.728187060928747</v>
      </c>
      <c r="AN66">
        <f t="shared" si="26"/>
        <v>0</v>
      </c>
      <c r="AO66">
        <f t="shared" si="26"/>
        <v>0</v>
      </c>
      <c r="AP66">
        <f t="shared" si="26"/>
        <v>-4.6985633179092282E-7</v>
      </c>
      <c r="AQ66">
        <f t="shared" si="26"/>
        <v>-1.9205134432803399E-2</v>
      </c>
      <c r="AR66">
        <f t="shared" si="26"/>
        <v>-1.9205604289135193E-2</v>
      </c>
      <c r="AS66">
        <f t="shared" si="26"/>
        <v>-4.5501392292051522E-3</v>
      </c>
      <c r="AT66">
        <f t="shared" si="26"/>
        <v>-2.9901782298025811E-3</v>
      </c>
      <c r="AU66">
        <f t="shared" si="23"/>
        <v>-2.6745921748142922E-2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7">$C$6</f>
        <v>2000000</v>
      </c>
      <c r="S67">
        <f t="shared" ref="S67:S89" si="28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29">S67*Z67</f>
        <v>-42.98915401686417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-12.171459859070296</v>
      </c>
      <c r="AI67">
        <f t="shared" ref="AI67:AI89" si="33">SUM(AE67:AH67)</f>
        <v>-12.17174216399421</v>
      </c>
      <c r="AJ67">
        <f t="shared" ref="AJ67:AJ89" si="34">AB67-AC67</f>
        <v>-5.141299682915772</v>
      </c>
      <c r="AK67">
        <f t="shared" si="22"/>
        <v>-3.3691317589845964</v>
      </c>
      <c r="AL67">
        <f t="shared" ref="AL67:AL89" si="35">SUM(AI67:AK67)</f>
        <v>-20.68217360589458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-8.6176573163336597E-3</v>
      </c>
      <c r="AR67">
        <f t="shared" si="36"/>
        <v>-8.6178571943368882E-3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-1.464342706267072E-2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7"/>
        <v>2000000</v>
      </c>
      <c r="S68">
        <f t="shared" si="28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29"/>
        <v>-38.390178087262143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-5.950873609410535</v>
      </c>
      <c r="AI68">
        <f t="shared" si="33"/>
        <v>-5.9510043194449747</v>
      </c>
      <c r="AJ68">
        <f t="shared" si="34"/>
        <v>-4.5989759296020267</v>
      </c>
      <c r="AK68">
        <f t="shared" si="22"/>
        <v>-3.009240781180492</v>
      </c>
      <c r="AL68">
        <f t="shared" si="35"/>
        <v>-13.559221030227494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-3.7619173762476346E-3</v>
      </c>
      <c r="AR68">
        <f t="shared" si="36"/>
        <v>-3.7620000061910821E-3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-8.5716270500740543E-3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7"/>
        <v>2000000</v>
      </c>
      <c r="S69">
        <f t="shared" si="28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29"/>
        <v>-34.280017159175564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-2.8287530958446161</v>
      </c>
      <c r="AI69">
        <f t="shared" si="33"/>
        <v>-2.8288117799513151</v>
      </c>
      <c r="AJ69">
        <f t="shared" si="34"/>
        <v>-4.1101609280865787</v>
      </c>
      <c r="AK69">
        <f t="shared" si="22"/>
        <v>-2.6873124661083501</v>
      </c>
      <c r="AL69">
        <f t="shared" si="35"/>
        <v>-9.6262851741462434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-1.5966346352227691E-3</v>
      </c>
      <c r="AR69">
        <f t="shared" si="36"/>
        <v>-1.5966677583247571E-3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-5.4333693315797241E-3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7"/>
        <v>2000000</v>
      </c>
      <c r="S70">
        <f t="shared" si="28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29"/>
        <v>-30.608468396076123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-1.3032021780265484</v>
      </c>
      <c r="AI70">
        <f t="shared" si="33"/>
        <v>-1.3032276952377297</v>
      </c>
      <c r="AJ70">
        <f t="shared" si="34"/>
        <v>-3.671548763099441</v>
      </c>
      <c r="AK70">
        <f t="shared" si="22"/>
        <v>-2.3996012011422896</v>
      </c>
      <c r="AL70">
        <f t="shared" si="35"/>
        <v>-7.3743776594794603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-6.5675634648490152E-4</v>
      </c>
      <c r="AR70">
        <f t="shared" si="36"/>
        <v>-6.5676920603246103E-4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-3.7163606774918588E-3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7"/>
        <v>2000000</v>
      </c>
      <c r="S71">
        <f t="shared" si="28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29"/>
        <v>-27.329531047302368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-0.58085964042569549</v>
      </c>
      <c r="AI71">
        <f t="shared" si="33"/>
        <v>-0.58087038097375443</v>
      </c>
      <c r="AJ71">
        <f t="shared" si="34"/>
        <v>-3.2789373487737556</v>
      </c>
      <c r="AK71">
        <f t="shared" si="22"/>
        <v>-2.142592787725329</v>
      </c>
      <c r="AL71">
        <f t="shared" si="35"/>
        <v>-6.0024005174728394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-2.6136393499655612E-4</v>
      </c>
      <c r="AR71">
        <f t="shared" si="36"/>
        <v>-2.6136876781968473E-4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-2.7008435592500955E-3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7"/>
        <v>2000000</v>
      </c>
      <c r="S72">
        <f t="shared" si="28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29"/>
        <v>-24.401583388808579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-0.25061053539075923</v>
      </c>
      <c r="AI72">
        <f t="shared" si="33"/>
        <v>-0.25061490326995278</v>
      </c>
      <c r="AJ72">
        <f t="shared" si="34"/>
        <v>-2.9279476584937889</v>
      </c>
      <c r="AK72">
        <f t="shared" ref="AK72:AK89" si="49">G72*SUM(AB72:AB72, AE72:AF72)</f>
        <v>-1.9130671733111659</v>
      </c>
      <c r="AL72">
        <f t="shared" si="35"/>
        <v>-5.0916297350749078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-1.0068291017485836E-4</v>
      </c>
      <c r="AR72">
        <f t="shared" si="36"/>
        <v>-1.0068466497254799E-4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-2.0455648381296557E-3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7"/>
        <v>2000000</v>
      </c>
      <c r="S73">
        <f t="shared" si="28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29"/>
        <v>-21.787211730264481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-0.1044481120336372</v>
      </c>
      <c r="AI73">
        <f t="shared" si="33"/>
        <v>-0.10444982503123799</v>
      </c>
      <c r="AJ73">
        <f t="shared" si="34"/>
        <v>-2.6143716585440977</v>
      </c>
      <c r="AK73">
        <f t="shared" si="49"/>
        <v>-1.7081108372166007</v>
      </c>
      <c r="AL73">
        <f t="shared" si="35"/>
        <v>-4.426932320791936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-3.7466144805621416E-5</v>
      </c>
      <c r="AR73">
        <f t="shared" si="36"/>
        <v>-3.7466759267816219E-5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-1.5879663513885403E-3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7"/>
        <v>2000000</v>
      </c>
      <c r="S74">
        <f t="shared" si="28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29"/>
        <v>-19.452898891539402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-4.1966134839515216E-2</v>
      </c>
      <c r="AI74">
        <f t="shared" si="33"/>
        <v>-4.1966781553769018E-2</v>
      </c>
      <c r="AJ74">
        <f t="shared" si="34"/>
        <v>-2.3343128387250793</v>
      </c>
      <c r="AK74">
        <f t="shared" si="49"/>
        <v>-1.5251048211185139</v>
      </c>
      <c r="AL74">
        <f t="shared" si="35"/>
        <v>-3.9013844413973624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-1.3440621839947951E-5</v>
      </c>
      <c r="AR74">
        <f t="shared" si="36"/>
        <v>-1.3440828965092001E-5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-1.2495082792257518E-3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7"/>
        <v>2000000</v>
      </c>
      <c r="S75">
        <f t="shared" si="28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29"/>
        <v>-17.368670988527416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-1.6224159287922525E-2</v>
      </c>
      <c r="AI75">
        <f t="shared" si="33"/>
        <v>-1.6224393931051587E-2</v>
      </c>
      <c r="AJ75">
        <f t="shared" si="34"/>
        <v>-2.0842279030119855</v>
      </c>
      <c r="AK75">
        <f t="shared" si="49"/>
        <v>-1.3617029224077581</v>
      </c>
      <c r="AL75">
        <f t="shared" si="35"/>
        <v>-3.4621552193507954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-4.6394293895276395E-6</v>
      </c>
      <c r="AR75">
        <f t="shared" si="36"/>
        <v>-4.6394964876255871E-6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-9.9003124850479437E-4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7"/>
        <v>2000000</v>
      </c>
      <c r="S76">
        <f t="shared" si="28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29"/>
        <v>-15.507745856855177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-6.0253050735797195E-3</v>
      </c>
      <c r="AI76">
        <f t="shared" si="33"/>
        <v>-6.025386737650653E-3</v>
      </c>
      <c r="AJ76">
        <f t="shared" si="34"/>
        <v>-1.8609251316722393</v>
      </c>
      <c r="AK76">
        <f t="shared" si="49"/>
        <v>-1.2158069691969193</v>
      </c>
      <c r="AL76">
        <f t="shared" si="35"/>
        <v>-3.0827574876068091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-1.5383791532710601E-6</v>
      </c>
      <c r="AR76">
        <f t="shared" si="36"/>
        <v>-1.5384000037180932E-6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-7.8708875245499005E-4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7"/>
        <v>2000000</v>
      </c>
      <c r="S77">
        <f t="shared" si="28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29"/>
        <v>-13.846202956750732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-2.1456686149154565E-3</v>
      </c>
      <c r="AI77">
        <f t="shared" si="33"/>
        <v>-2.1456958206303076E-3</v>
      </c>
      <c r="AJ77">
        <f t="shared" si="34"/>
        <v>-1.6615429001044451</v>
      </c>
      <c r="AK77">
        <f t="shared" si="49"/>
        <v>-1.0855422099798624</v>
      </c>
      <c r="AL77">
        <f t="shared" si="35"/>
        <v>-2.7492308059049377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-4.8913526053640215E-7</v>
      </c>
      <c r="AR77">
        <f t="shared" si="36"/>
        <v>-4.8914146246074829E-7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-6.267257288348788E-4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7"/>
        <v>2000000</v>
      </c>
      <c r="S78">
        <f t="shared" si="28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29"/>
        <v>-12.362681625811351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-7.3104183642806395E-4</v>
      </c>
      <c r="AI78">
        <f t="shared" si="33"/>
        <v>-7.3105049403985581E-4</v>
      </c>
      <c r="AJ78">
        <f t="shared" si="34"/>
        <v>-1.4835213309393804</v>
      </c>
      <c r="AK78">
        <f t="shared" si="49"/>
        <v>-0.96923420697255136</v>
      </c>
      <c r="AL78">
        <f t="shared" si="35"/>
        <v>-2.4534865884059718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-1.4879575158937619E-7</v>
      </c>
      <c r="AR78">
        <f t="shared" si="36"/>
        <v>-1.4879751375371391E-7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-4.9938096938484118E-4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7"/>
        <v>2000000</v>
      </c>
      <c r="S79">
        <f t="shared" si="28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29"/>
        <v>-11.038108720969031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-2.3777969616223913E-4</v>
      </c>
      <c r="AI79">
        <f t="shared" si="33"/>
        <v>-2.3778232270550901E-4</v>
      </c>
      <c r="AJ79">
        <f t="shared" si="34"/>
        <v>-1.32457290484232</v>
      </c>
      <c r="AK79">
        <f t="shared" si="49"/>
        <v>-0.86538771380679469</v>
      </c>
      <c r="AL79">
        <f t="shared" si="35"/>
        <v>-2.1901984009718203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-4.3212067402748882E-8</v>
      </c>
      <c r="AR79">
        <f t="shared" si="36"/>
        <v>-4.3212544728469482E-8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-3.9802810103521782E-4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7"/>
        <v>2000000</v>
      </c>
      <c r="S80">
        <f t="shared" si="28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29"/>
        <v>-9.8554542520042503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-7.3948623448212629E-5</v>
      </c>
      <c r="AI80">
        <f t="shared" si="33"/>
        <v>-7.3949375010463607E-5</v>
      </c>
      <c r="AJ80">
        <f t="shared" si="34"/>
        <v>-1.1826544689647811</v>
      </c>
      <c r="AK80">
        <f t="shared" si="49"/>
        <v>-0.77266761046783228</v>
      </c>
      <c r="AL80">
        <f t="shared" si="35"/>
        <v>-1.9553960288076238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-1.1998925267047708E-8</v>
      </c>
      <c r="AR80">
        <f t="shared" si="36"/>
        <v>-1.1999047215758347E-8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-3.1728313149163357E-4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7"/>
        <v>2000000</v>
      </c>
      <c r="S81">
        <f t="shared" si="28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29"/>
        <v>-8.7995127352738436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-2.1675163753510888E-5</v>
      </c>
      <c r="AI81">
        <f t="shared" si="33"/>
        <v>-2.1675365921045514E-5</v>
      </c>
      <c r="AJ81">
        <f t="shared" si="34"/>
        <v>-1.0559415167304067</v>
      </c>
      <c r="AK81">
        <f t="shared" si="49"/>
        <v>-0.68988179764029756</v>
      </c>
      <c r="AL81">
        <f t="shared" si="35"/>
        <v>-1.7458449897366253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-3.1401950085407168E-9</v>
      </c>
      <c r="AR81">
        <f t="shared" si="36"/>
        <v>-3.1402242976150851E-9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-2.5292974875766561E-4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7"/>
        <v>2000000</v>
      </c>
      <c r="S82">
        <f t="shared" si="28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29"/>
        <v>-7.8567078020485628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-5.9682566965104633E-6</v>
      </c>
      <c r="AI82">
        <f t="shared" si="33"/>
        <v>-5.9683076359523318E-6</v>
      </c>
      <c r="AJ82">
        <f t="shared" si="34"/>
        <v>-0.94280493322528081</v>
      </c>
      <c r="AK82">
        <f t="shared" si="49"/>
        <v>-0.61596589146916914</v>
      </c>
      <c r="AL82">
        <f t="shared" si="35"/>
        <v>-1.5587767930020859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-7.7201138153521118E-10</v>
      </c>
      <c r="AR82">
        <f t="shared" si="36"/>
        <v>-7.7201797070033789E-10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-2.0163231688311424E-4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7"/>
        <v>2000000</v>
      </c>
      <c r="S83">
        <f t="shared" si="28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29"/>
        <v>-7.0149176810656879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-1.5382229799188001E-6</v>
      </c>
      <c r="AI83">
        <f t="shared" si="33"/>
        <v>-1.5382349543917516E-6</v>
      </c>
      <c r="AJ83">
        <f t="shared" si="34"/>
        <v>-0.84179012098287487</v>
      </c>
      <c r="AK83">
        <f t="shared" si="49"/>
        <v>-0.54996954614339943</v>
      </c>
      <c r="AL83">
        <f t="shared" si="35"/>
        <v>-1.3917612053612287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-1.7765501903037279E-10</v>
      </c>
      <c r="AR83">
        <f t="shared" si="36"/>
        <v>-1.7765640200621431E-10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-1.6073961100050379E-4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7"/>
        <v>2000000</v>
      </c>
      <c r="S84">
        <f t="shared" si="28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29"/>
        <v>-6.2633193582479088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-3.6961088984716692E-7</v>
      </c>
      <c r="AI84">
        <f t="shared" si="33"/>
        <v>-3.6961350430314271E-7</v>
      </c>
      <c r="AJ84">
        <f t="shared" si="34"/>
        <v>-0.75159832281777916</v>
      </c>
      <c r="AK84">
        <f t="shared" si="49"/>
        <v>-0.49104423767459821</v>
      </c>
      <c r="AL84">
        <f t="shared" si="35"/>
        <v>-1.2426429301058817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-3.8114034440373769E-11</v>
      </c>
      <c r="AR84">
        <f t="shared" si="36"/>
        <v>-3.8114304041372661E-11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-1.2814053031480393E-4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7"/>
        <v>2000000</v>
      </c>
      <c r="S85">
        <f t="shared" si="28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29"/>
        <v>-5.5922494270400982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-8.2440711524536257E-8</v>
      </c>
      <c r="AI85">
        <f t="shared" si="33"/>
        <v>-8.2441238818164152E-8</v>
      </c>
      <c r="AJ85">
        <f t="shared" si="34"/>
        <v>-0.67106993120781055</v>
      </c>
      <c r="AK85">
        <f t="shared" si="49"/>
        <v>-0.43843235507735367</v>
      </c>
      <c r="AL85">
        <f t="shared" si="35"/>
        <v>-1.1095023687264032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-7.590386182968477E-12</v>
      </c>
      <c r="AR85">
        <f t="shared" si="36"/>
        <v>-7.5904347313397072E-12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-1.0215282345113238E-4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7"/>
        <v>2000000</v>
      </c>
      <c r="S86">
        <f t="shared" si="28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29"/>
        <v>-4.993079845578114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-1.6978168281961683E-8</v>
      </c>
      <c r="AI86">
        <f t="shared" si="33"/>
        <v>-1.6978265848446252E-8</v>
      </c>
      <c r="AJ86">
        <f t="shared" si="34"/>
        <v>-0.59916958146198418</v>
      </c>
      <c r="AK86">
        <f t="shared" si="49"/>
        <v>-0.39145745989280689</v>
      </c>
      <c r="AL86">
        <f t="shared" si="35"/>
        <v>-0.99062705833305686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-1.3957092353788162E-12</v>
      </c>
      <c r="AR86">
        <f t="shared" si="36"/>
        <v>-1.3957172559403583E-12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-8.143560077682573E-5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7"/>
        <v>2000000</v>
      </c>
      <c r="S87">
        <f t="shared" si="28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29"/>
        <v>-4.4581070049816756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-3.2065004887318456E-9</v>
      </c>
      <c r="AI87">
        <f t="shared" si="33"/>
        <v>-3.2065169170393499E-9</v>
      </c>
      <c r="AJ87">
        <f t="shared" si="34"/>
        <v>-0.53497284059643846</v>
      </c>
      <c r="AK87">
        <f t="shared" si="49"/>
        <v>-0.34951558919046799</v>
      </c>
      <c r="AL87">
        <f t="shared" si="35"/>
        <v>-0.88448843299342339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-2.3535173603148617E-13</v>
      </c>
      <c r="AR87">
        <f t="shared" si="36"/>
        <v>-2.3535294184159122E-13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-6.4919961477099156E-5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7"/>
        <v>2000000</v>
      </c>
      <c r="S88">
        <f t="shared" si="28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29"/>
        <v>-3.9804526830195588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-5.5085512257110924E-10</v>
      </c>
      <c r="AI88">
        <f t="shared" si="33"/>
        <v>-5.5085761521747439E-10</v>
      </c>
      <c r="AJ88">
        <f t="shared" si="34"/>
        <v>-0.47765432196211677</v>
      </c>
      <c r="AK88">
        <f t="shared" si="49"/>
        <v>-0.31206749034871734</v>
      </c>
      <c r="AL88">
        <f t="shared" si="35"/>
        <v>-0.78972181286169174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-3.609985566110709E-14</v>
      </c>
      <c r="AR88">
        <f t="shared" si="36"/>
        <v>-3.6100019014719155E-14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-5.175379566894147E-5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7"/>
        <v>2000000</v>
      </c>
      <c r="S89">
        <f t="shared" si="28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29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-9.9705854605033176E-11</v>
      </c>
      <c r="AI89">
        <f t="shared" si="33"/>
        <v>-9.9705854605033176E-11</v>
      </c>
      <c r="AJ89">
        <f t="shared" si="34"/>
        <v>-3.9804526830195588</v>
      </c>
      <c r="AK89">
        <f t="shared" si="49"/>
        <v>-0.27863168781136916</v>
      </c>
      <c r="AL89">
        <f t="shared" si="35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94369.345594194994</v>
      </c>
      <c r="AO91" s="8">
        <f t="shared" si="50"/>
        <v>-9436.9345594195001</v>
      </c>
      <c r="AP91" s="8">
        <f t="shared" si="50"/>
        <v>-2843.4813823408081</v>
      </c>
      <c r="AQ91" s="8">
        <f t="shared" si="50"/>
        <v>-60738.546191905152</v>
      </c>
      <c r="AR91" s="8">
        <f t="shared" si="50"/>
        <v>21350.383460529501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15633.866821605257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9B74-5601-4B9A-8647-C1FE9B9087E7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v>243576.74680455329</v>
      </c>
      <c r="K3">
        <v>1</v>
      </c>
      <c r="L3" s="2">
        <v>0</v>
      </c>
      <c r="O3">
        <f>$C$3</f>
        <v>243576.74680455329</v>
      </c>
      <c r="P3">
        <f>O3*C5</f>
        <v>24357.67468045533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243576.74680455329</v>
      </c>
      <c r="AF3">
        <f t="shared" ref="AF3:AG34" si="4">-$Z3*P3</f>
        <v>-24357.67468045533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216699.16392009796</v>
      </c>
      <c r="AJ3">
        <f t="shared" ref="AJ3:AJ66" si="7">AB3-AC3</f>
        <v>0</v>
      </c>
      <c r="AL3">
        <f t="shared" ref="AL3:AL66" si="8">SUM(AI3:AK3)</f>
        <v>216699.16392009796</v>
      </c>
      <c r="AN3">
        <f t="shared" ref="AN3:AU34" si="9">AE3*$K3</f>
        <v>243576.74680455329</v>
      </c>
      <c r="AO3">
        <f t="shared" si="9"/>
        <v>-24357.67468045533</v>
      </c>
      <c r="AP3">
        <f t="shared" si="9"/>
        <v>-2519.9082039999998</v>
      </c>
      <c r="AQ3">
        <f t="shared" si="9"/>
        <v>0</v>
      </c>
      <c r="AR3">
        <f t="shared" si="9"/>
        <v>216699.16392009796</v>
      </c>
      <c r="AS3">
        <f t="shared" si="9"/>
        <v>0</v>
      </c>
      <c r="AT3">
        <f t="shared" si="9"/>
        <v>0</v>
      </c>
      <c r="AU3">
        <f t="shared" si="9"/>
        <v>216699.16392009796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-8632.2165174487163</v>
      </c>
      <c r="AK5">
        <f>G5*SUM(AB5, AE5:AF5)</f>
        <v>1021.5579149679795</v>
      </c>
      <c r="AL5">
        <f t="shared" si="8"/>
        <v>-12707.123015483969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-4024.0015261005974</v>
      </c>
      <c r="AR5">
        <f t="shared" si="9"/>
        <v>-4062.8702272028304</v>
      </c>
      <c r="AS5">
        <f t="shared" si="9"/>
        <v>-6881.5501574049067</v>
      </c>
      <c r="AT5">
        <f t="shared" si="9"/>
        <v>814.37971537625913</v>
      </c>
      <c r="AU5">
        <f t="shared" si="9"/>
        <v>-10130.040669231479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-7609.9944078459812</v>
      </c>
      <c r="AK6">
        <f>G6*SUM(AB6, AE6:AF6)</f>
        <v>1625.8130711893898</v>
      </c>
      <c r="AL6">
        <f t="shared" si="8"/>
        <v>-11229.503841420863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-3699.252278170748</v>
      </c>
      <c r="AR6">
        <f t="shared" si="9"/>
        <v>-3733.5169523023751</v>
      </c>
      <c r="AS6">
        <f t="shared" si="9"/>
        <v>-5416.6437054752842</v>
      </c>
      <c r="AT6">
        <f t="shared" si="9"/>
        <v>1157.2216307094666</v>
      </c>
      <c r="AU6">
        <f t="shared" si="9"/>
        <v>-7992.9390270681924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-6688.2440914244362</v>
      </c>
      <c r="AK7">
        <f>G7*SUM(AB7, AE7:AF7)</f>
        <v>2158.5126797386083</v>
      </c>
      <c r="AL7">
        <f t="shared" si="8"/>
        <v>-9950.0377014962942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-3414.5004757222264</v>
      </c>
      <c r="AR7">
        <f t="shared" si="9"/>
        <v>-3444.7026376659678</v>
      </c>
      <c r="AS7">
        <f t="shared" si="9"/>
        <v>-4250.5000328845235</v>
      </c>
      <c r="AT7">
        <f t="shared" si="9"/>
        <v>1371.7738304399431</v>
      </c>
      <c r="AU7">
        <f t="shared" si="9"/>
        <v>-6323.4288401105487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-10088.721177732878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-3863.3160169255389</v>
      </c>
      <c r="AR8">
        <f t="shared" si="9"/>
        <v>-3889.9159878861014</v>
      </c>
      <c r="AS8">
        <f t="shared" si="9"/>
        <v>-3325.1496631645987</v>
      </c>
      <c r="AT8">
        <f t="shared" si="9"/>
        <v>1490.4543149480894</v>
      </c>
      <c r="AU8">
        <f t="shared" si="9"/>
        <v>-5724.6113361026109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-4417.5324919991835</v>
      </c>
      <c r="AK9">
        <f t="shared" si="22"/>
        <v>3036.893255937458</v>
      </c>
      <c r="AL9">
        <f t="shared" si="8"/>
        <v>-9772.3608027929004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-4228.10053414306</v>
      </c>
      <c r="AR9">
        <f t="shared" si="9"/>
        <v>-4251.5073059609176</v>
      </c>
      <c r="AS9">
        <f t="shared" si="9"/>
        <v>-2238.05943925879</v>
      </c>
      <c r="AT9">
        <f t="shared" si="9"/>
        <v>1538.5846351514385</v>
      </c>
      <c r="AU9">
        <f t="shared" si="9"/>
        <v>-4950.9821100682693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-3165.5142059682694</v>
      </c>
      <c r="AK10">
        <f t="shared" si="22"/>
        <v>3346.1205303774009</v>
      </c>
      <c r="AL10">
        <f t="shared" si="8"/>
        <v>-9814.170599640991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-4500.5520984891109</v>
      </c>
      <c r="AR10">
        <f t="shared" si="9"/>
        <v>-4521.1294990613633</v>
      </c>
      <c r="AS10">
        <f t="shared" si="9"/>
        <v>-1431.9178672075363</v>
      </c>
      <c r="AT10">
        <f t="shared" si="9"/>
        <v>1513.6149963388873</v>
      </c>
      <c r="AU10">
        <f t="shared" si="9"/>
        <v>-4439.4323699300121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66519.488059102296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-2100.8896337531478</v>
      </c>
      <c r="AK11">
        <f t="shared" si="22"/>
        <v>3567.7065247951796</v>
      </c>
      <c r="AL11">
        <f t="shared" si="8"/>
        <v>-10328.146032513032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-4745.7173901056058</v>
      </c>
      <c r="AR11">
        <f t="shared" si="9"/>
        <v>-4763.7876994623966</v>
      </c>
      <c r="AS11">
        <f t="shared" si="9"/>
        <v>-848.51408690861604</v>
      </c>
      <c r="AT11">
        <f t="shared" si="9"/>
        <v>1440.9368277173346</v>
      </c>
      <c r="AU11">
        <f t="shared" si="9"/>
        <v>-4171.3649586536785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-1148.4270136821287</v>
      </c>
      <c r="AK12">
        <f t="shared" si="22"/>
        <v>3714.7687991579</v>
      </c>
      <c r="AL12">
        <f t="shared" si="8"/>
        <v>-11222.756413772015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-4956.6380993216617</v>
      </c>
      <c r="AR12">
        <f t="shared" si="9"/>
        <v>-4972.4870461041992</v>
      </c>
      <c r="AS12">
        <f t="shared" si="9"/>
        <v>-414.13429409343331</v>
      </c>
      <c r="AT12">
        <f t="shared" si="9"/>
        <v>1339.5828694651229</v>
      </c>
      <c r="AU12">
        <f t="shared" si="9"/>
        <v>-4047.0384707325093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-305.99083263167995</v>
      </c>
      <c r="AK13">
        <f t="shared" si="22"/>
        <v>3795.1586901156493</v>
      </c>
      <c r="AL13">
        <f t="shared" si="8"/>
        <v>-12434.931501647556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-5113.2523048708917</v>
      </c>
      <c r="AR13">
        <f t="shared" si="9"/>
        <v>-5127.1338104514061</v>
      </c>
      <c r="AS13">
        <f t="shared" si="9"/>
        <v>-98.520858749503958</v>
      </c>
      <c r="AT13">
        <f t="shared" si="9"/>
        <v>1221.9395268318419</v>
      </c>
      <c r="AU13">
        <f t="shared" si="9"/>
        <v>-4003.7151423690675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414.47647276970383</v>
      </c>
      <c r="AK14">
        <f t="shared" si="22"/>
        <v>3816.5780483998669</v>
      </c>
      <c r="AL14">
        <f t="shared" si="8"/>
        <v>-14040.939234072055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-5240.6223350364326</v>
      </c>
      <c r="AR14">
        <f t="shared" si="9"/>
        <v>-5252.7615788751182</v>
      </c>
      <c r="AS14">
        <f t="shared" si="9"/>
        <v>119.15208163246163</v>
      </c>
      <c r="AT14">
        <f t="shared" si="9"/>
        <v>1097.1749883431314</v>
      </c>
      <c r="AU14">
        <f t="shared" si="9"/>
        <v>-4036.4345088995251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1045.2867706603865</v>
      </c>
      <c r="AK15">
        <f t="shared" si="22"/>
        <v>3787.5646953059877</v>
      </c>
      <c r="AL15">
        <f t="shared" si="8"/>
        <v>-16004.954237638005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-5337.948940009559</v>
      </c>
      <c r="AR15">
        <f t="shared" si="9"/>
        <v>-5348.5457157506116</v>
      </c>
      <c r="AS15">
        <f t="shared" si="9"/>
        <v>268.2990790138403</v>
      </c>
      <c r="AT15">
        <f t="shared" si="9"/>
        <v>972.1735202043385</v>
      </c>
      <c r="AU15">
        <f t="shared" si="9"/>
        <v>-4108.0731165324332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1592.1136146737772</v>
      </c>
      <c r="AK16">
        <f t="shared" si="22"/>
        <v>3714.3946213597605</v>
      </c>
      <c r="AL16">
        <f t="shared" si="8"/>
        <v>-18065.340973115304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-5346.9914962876337</v>
      </c>
      <c r="AR16">
        <f t="shared" si="9"/>
        <v>-5356.2246143427637</v>
      </c>
      <c r="AS16">
        <f t="shared" si="9"/>
        <v>364.87134823750989</v>
      </c>
      <c r="AT16">
        <f t="shared" si="9"/>
        <v>851.24337917265143</v>
      </c>
      <c r="AU16">
        <f t="shared" si="9"/>
        <v>-4140.1098869326033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2002.4956700949624</v>
      </c>
      <c r="AK17">
        <f t="shared" si="22"/>
        <v>3602.9466683325959</v>
      </c>
      <c r="AL17">
        <f t="shared" si="8"/>
        <v>-20334.875550931214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-5299.8740657168946</v>
      </c>
      <c r="AR17">
        <f t="shared" si="9"/>
        <v>-5307.9029857175547</v>
      </c>
      <c r="AS17">
        <f t="shared" si="9"/>
        <v>409.75028877898876</v>
      </c>
      <c r="AT17">
        <f t="shared" si="9"/>
        <v>737.23427213930859</v>
      </c>
      <c r="AU17">
        <f t="shared" si="9"/>
        <v>-4160.9184247992571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2313.7170780448942</v>
      </c>
      <c r="AK18">
        <f t="shared" si="22"/>
        <v>3462.7719714259488</v>
      </c>
      <c r="AL18">
        <f t="shared" si="8"/>
        <v>-22847.698236023793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-5222.5655711390809</v>
      </c>
      <c r="AR18">
        <f t="shared" si="9"/>
        <v>-5229.5319987860994</v>
      </c>
      <c r="AS18">
        <f t="shared" si="9"/>
        <v>422.7074597819298</v>
      </c>
      <c r="AT18">
        <f t="shared" si="9"/>
        <v>632.63549278998164</v>
      </c>
      <c r="AU18">
        <f t="shared" si="9"/>
        <v>-4174.1890462141882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2556.3539750033306</v>
      </c>
      <c r="AK19">
        <f t="shared" si="22"/>
        <v>3300.8117759628062</v>
      </c>
      <c r="AL19">
        <f t="shared" si="8"/>
        <v>-25866.211988943291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-5168.7414903076406</v>
      </c>
      <c r="AR19">
        <f t="shared" si="9"/>
        <v>-5174.7700962083727</v>
      </c>
      <c r="AS19">
        <f t="shared" si="9"/>
        <v>416.99670866159187</v>
      </c>
      <c r="AT19">
        <f t="shared" si="9"/>
        <v>538.43390232611296</v>
      </c>
      <c r="AU19">
        <f t="shared" si="9"/>
        <v>-4219.3394852206675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2788.195422329336</v>
      </c>
      <c r="AK20">
        <f t="shared" si="22"/>
        <v>3121.8669977125728</v>
      </c>
      <c r="AL20">
        <f t="shared" si="8"/>
        <v>-28875.03594376925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-5061.050394685396</v>
      </c>
      <c r="AR20">
        <f t="shared" si="9"/>
        <v>-5066.2527254270681</v>
      </c>
      <c r="AS20">
        <f t="shared" si="9"/>
        <v>406.08488467277169</v>
      </c>
      <c r="AT20">
        <f t="shared" si="9"/>
        <v>454.68226135696557</v>
      </c>
      <c r="AU20">
        <f t="shared" si="9"/>
        <v>-4205.4855793973311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2935.5628339904652</v>
      </c>
      <c r="AK21">
        <f t="shared" si="22"/>
        <v>2926.6933181495192</v>
      </c>
      <c r="AL21">
        <f t="shared" si="8"/>
        <v>-31643.909381820049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-4872.8097243671191</v>
      </c>
      <c r="AR21">
        <f t="shared" si="9"/>
        <v>-4877.2863929045952</v>
      </c>
      <c r="AS21">
        <f t="shared" si="9"/>
        <v>381.73938769545146</v>
      </c>
      <c r="AT21">
        <f t="shared" si="9"/>
        <v>380.58599949095668</v>
      </c>
      <c r="AU21">
        <f t="shared" si="9"/>
        <v>-4114.9610057181872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2975.0529737466495</v>
      </c>
      <c r="AK22">
        <f t="shared" si="22"/>
        <v>2721.2039197701865</v>
      </c>
      <c r="AL22">
        <f t="shared" si="8"/>
        <v>-34572.861961347364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-4671.6773351618358</v>
      </c>
      <c r="AR22">
        <f t="shared" si="9"/>
        <v>-4675.5175984535472</v>
      </c>
      <c r="AS22">
        <f t="shared" si="9"/>
        <v>345.4238118598368</v>
      </c>
      <c r="AT22">
        <f t="shared" si="9"/>
        <v>315.95021638595989</v>
      </c>
      <c r="AU22">
        <f t="shared" si="9"/>
        <v>-4014.1435702077501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2977.2516649649842</v>
      </c>
      <c r="AK23">
        <f t="shared" si="22"/>
        <v>2512.9502116079211</v>
      </c>
      <c r="AL23">
        <f t="shared" si="8"/>
        <v>-37410.897921266915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-4444.1348193709582</v>
      </c>
      <c r="AR23">
        <f t="shared" si="9"/>
        <v>-4447.4182344458259</v>
      </c>
      <c r="AS23">
        <f t="shared" si="9"/>
        <v>308.6420489380132</v>
      </c>
      <c r="AT23">
        <f t="shared" si="9"/>
        <v>260.50941924622435</v>
      </c>
      <c r="AU23">
        <f t="shared" si="9"/>
        <v>-3878.2667662615886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2931.2547566951907</v>
      </c>
      <c r="AK24">
        <f t="shared" si="22"/>
        <v>2304.5425950603722</v>
      </c>
      <c r="AL24">
        <f t="shared" si="8"/>
        <v>-40336.214805102558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-4215.3308275520849</v>
      </c>
      <c r="AR24">
        <f t="shared" si="9"/>
        <v>-4218.1277486779318</v>
      </c>
      <c r="AS24">
        <f t="shared" si="9"/>
        <v>271.31580201247368</v>
      </c>
      <c r="AT24">
        <f t="shared" si="9"/>
        <v>213.30756769693164</v>
      </c>
      <c r="AU24">
        <f t="shared" si="9"/>
        <v>-3733.504378968526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2864.545057305877</v>
      </c>
      <c r="AK25">
        <f t="shared" si="22"/>
        <v>2099.3547620917088</v>
      </c>
      <c r="AL25">
        <f t="shared" si="8"/>
        <v>-43454.55447866569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-3999.0503119904452</v>
      </c>
      <c r="AR25">
        <f t="shared" si="9"/>
        <v>-4001.4226142278135</v>
      </c>
      <c r="AS25">
        <f t="shared" si="9"/>
        <v>236.73319476943175</v>
      </c>
      <c r="AT25">
        <f t="shared" si="9"/>
        <v>173.49594781790935</v>
      </c>
      <c r="AU25">
        <f t="shared" si="9"/>
        <v>-3591.1934716404721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2792.9915885563241</v>
      </c>
      <c r="AK26">
        <f t="shared" si="22"/>
        <v>1898.8366080802975</v>
      </c>
      <c r="AL26">
        <f t="shared" si="8"/>
        <v>-46323.050424656067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-3762.2807170361534</v>
      </c>
      <c r="AR26">
        <f t="shared" si="9"/>
        <v>-3764.2836057459012</v>
      </c>
      <c r="AS26">
        <f t="shared" si="9"/>
        <v>206.0891397162039</v>
      </c>
      <c r="AT26">
        <f t="shared" si="9"/>
        <v>140.11127159290101</v>
      </c>
      <c r="AU26">
        <f t="shared" si="9"/>
        <v>-3418.0831944367965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2685.4425711128388</v>
      </c>
      <c r="AK27">
        <f t="shared" si="22"/>
        <v>1703.3271968813549</v>
      </c>
      <c r="AL27">
        <f t="shared" si="8"/>
        <v>-48891.469643489974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-3508.5315415413052</v>
      </c>
      <c r="AR27">
        <f t="shared" si="9"/>
        <v>-3510.2142388087041</v>
      </c>
      <c r="AS27">
        <f t="shared" si="9"/>
        <v>176.92260497972788</v>
      </c>
      <c r="AT27">
        <f t="shared" si="9"/>
        <v>112.218778404256</v>
      </c>
      <c r="AU27">
        <f t="shared" si="9"/>
        <v>-3221.0728554247203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2547.0689112526197</v>
      </c>
      <c r="AK28">
        <f t="shared" si="22"/>
        <v>1515.346216903456</v>
      </c>
      <c r="AL28">
        <f t="shared" si="8"/>
        <v>-51414.14749925935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-3261.9090134313724</v>
      </c>
      <c r="AR28">
        <f t="shared" si="9"/>
        <v>-3263.3148498977557</v>
      </c>
      <c r="AS28">
        <f t="shared" si="9"/>
        <v>149.82701537632781</v>
      </c>
      <c r="AT28">
        <f t="shared" si="9"/>
        <v>89.137675049709841</v>
      </c>
      <c r="AU28">
        <f t="shared" si="9"/>
        <v>-3024.3501594717181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2403.4602363879094</v>
      </c>
      <c r="AK29">
        <f t="shared" si="22"/>
        <v>1337.0513931157727</v>
      </c>
      <c r="AL29">
        <f t="shared" si="8"/>
        <v>-53807.101354540027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-3021.2800871889081</v>
      </c>
      <c r="AR29">
        <f t="shared" si="9"/>
        <v>-3022.4472142061204</v>
      </c>
      <c r="AS29">
        <f t="shared" si="9"/>
        <v>126.23167702785535</v>
      </c>
      <c r="AT29">
        <f t="shared" si="9"/>
        <v>70.223021404791865</v>
      </c>
      <c r="AU29">
        <f t="shared" si="9"/>
        <v>-2825.9925157734733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2254.8079648286712</v>
      </c>
      <c r="AK30">
        <f t="shared" si="22"/>
        <v>1168.809176568619</v>
      </c>
      <c r="AL30">
        <f t="shared" si="8"/>
        <v>-56084.60200157373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-2789.5915084332682</v>
      </c>
      <c r="AR30">
        <f t="shared" si="9"/>
        <v>-2790.553425562558</v>
      </c>
      <c r="AS30">
        <f t="shared" si="9"/>
        <v>105.73601732428257</v>
      </c>
      <c r="AT30">
        <f t="shared" si="9"/>
        <v>54.80964644003749</v>
      </c>
      <c r="AU30">
        <f t="shared" si="9"/>
        <v>-2630.0077617982379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2105.2413991830545</v>
      </c>
      <c r="AK31">
        <f t="shared" si="22"/>
        <v>1010.972619030612</v>
      </c>
      <c r="AL31">
        <f t="shared" si="8"/>
        <v>-58203.778858677644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-2566.6370979359749</v>
      </c>
      <c r="AR31">
        <f t="shared" si="9"/>
        <v>-2567.4231980424524</v>
      </c>
      <c r="AS31">
        <f t="shared" si="9"/>
        <v>88.144915747027724</v>
      </c>
      <c r="AT31">
        <f t="shared" si="9"/>
        <v>42.328683238694374</v>
      </c>
      <c r="AU31">
        <f t="shared" si="9"/>
        <v>-2436.9495990567302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1955.610214676859</v>
      </c>
      <c r="AK32">
        <f t="shared" si="22"/>
        <v>863.6057210877982</v>
      </c>
      <c r="AL32">
        <f t="shared" si="8"/>
        <v>-60048.627621916283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-2349.5697512739739</v>
      </c>
      <c r="AR32">
        <f t="shared" si="9"/>
        <v>-2350.2058683743103</v>
      </c>
      <c r="AS32">
        <f t="shared" si="9"/>
        <v>73.107113950384061</v>
      </c>
      <c r="AT32">
        <f t="shared" si="9"/>
        <v>32.28440994321646</v>
      </c>
      <c r="AU32">
        <f t="shared" si="9"/>
        <v>-2244.8143444807097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1804.0100340783338</v>
      </c>
      <c r="AK33">
        <f t="shared" si="22"/>
        <v>726.71300606041802</v>
      </c>
      <c r="AL33">
        <f t="shared" si="8"/>
        <v>-61726.867686693338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-2144.2762968146926</v>
      </c>
      <c r="AR33">
        <f t="shared" si="9"/>
        <v>-2144.7849719870337</v>
      </c>
      <c r="AS33">
        <f t="shared" si="9"/>
        <v>60.214109596072305</v>
      </c>
      <c r="AT33">
        <f t="shared" si="9"/>
        <v>24.256171398829974</v>
      </c>
      <c r="AU33">
        <f t="shared" si="9"/>
        <v>-2060.3146909921315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1657.1694064614449</v>
      </c>
      <c r="AK34">
        <f t="shared" si="22"/>
        <v>600.4323036749347</v>
      </c>
      <c r="AL34">
        <f t="shared" si="8"/>
        <v>-62811.309145095162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-1938.7641521880696</v>
      </c>
      <c r="AR34">
        <f t="shared" si="9"/>
        <v>-1939.1653156026737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-1871.8849066454402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1503.8472858012383</v>
      </c>
      <c r="AK35">
        <f t="shared" si="22"/>
        <v>484.43044522263358</v>
      </c>
      <c r="AL35">
        <f t="shared" si="8"/>
        <v>-63112.930932043513</v>
      </c>
      <c r="AN35">
        <f t="shared" ref="AN35:AT66" si="26">AE35*$K35</f>
        <v>0</v>
      </c>
      <c r="AO35">
        <f t="shared" si="26"/>
        <v>0</v>
      </c>
      <c r="AP35">
        <f t="shared" si="26"/>
        <v>-0.31130116138094754</v>
      </c>
      <c r="AQ35">
        <f t="shared" si="26"/>
        <v>-1731.9457039776717</v>
      </c>
      <c r="AR35">
        <f t="shared" si="26"/>
        <v>-1732.2570051390526</v>
      </c>
      <c r="AS35">
        <f t="shared" si="26"/>
        <v>40.015386027178614</v>
      </c>
      <c r="AT35">
        <f t="shared" si="26"/>
        <v>12.890053033924705</v>
      </c>
      <c r="AU35">
        <f t="shared" si="23"/>
        <v>-1679.3515660779492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1343.62707327514</v>
      </c>
      <c r="AK36">
        <f t="shared" si="22"/>
        <v>379.16113521654688</v>
      </c>
      <c r="AL36">
        <f t="shared" si="8"/>
        <v>-62514.757990874568</v>
      </c>
      <c r="AN36">
        <f t="shared" si="26"/>
        <v>0</v>
      </c>
      <c r="AO36">
        <f t="shared" si="26"/>
        <v>0</v>
      </c>
      <c r="AP36">
        <f t="shared" si="26"/>
        <v>-0.23702043222290844</v>
      </c>
      <c r="AQ36">
        <f t="shared" si="26"/>
        <v>-1525.9023456243078</v>
      </c>
      <c r="AR36">
        <f t="shared" si="26"/>
        <v>-1526.1393660565309</v>
      </c>
      <c r="AS36">
        <f t="shared" si="26"/>
        <v>31.921551976167237</v>
      </c>
      <c r="AT36">
        <f t="shared" si="26"/>
        <v>9.008014296448394</v>
      </c>
      <c r="AU36">
        <f t="shared" si="23"/>
        <v>-1485.2097997839153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1179.1892824970546</v>
      </c>
      <c r="AK37">
        <f t="shared" si="22"/>
        <v>285.10724008728704</v>
      </c>
      <c r="AL37">
        <f t="shared" si="8"/>
        <v>-60615.381769863401</v>
      </c>
      <c r="AN37">
        <f t="shared" si="26"/>
        <v>0</v>
      </c>
      <c r="AO37">
        <f t="shared" si="26"/>
        <v>0</v>
      </c>
      <c r="AP37">
        <f t="shared" si="26"/>
        <v>-0.17659226814628373</v>
      </c>
      <c r="AQ37">
        <f t="shared" si="26"/>
        <v>-1316.6745563157701</v>
      </c>
      <c r="AR37">
        <f t="shared" si="26"/>
        <v>-1316.8511485839163</v>
      </c>
      <c r="AS37">
        <f t="shared" si="26"/>
        <v>25.013286211616808</v>
      </c>
      <c r="AT37">
        <f t="shared" si="26"/>
        <v>6.0477729090327559</v>
      </c>
      <c r="AU37">
        <f t="shared" si="23"/>
        <v>-1285.7900894632667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1007.1093213807189</v>
      </c>
      <c r="AK38">
        <f t="shared" si="22"/>
        <v>202.56399031249322</v>
      </c>
      <c r="AL38">
        <f t="shared" si="8"/>
        <v>-57373.592034288478</v>
      </c>
      <c r="AN38">
        <f t="shared" si="26"/>
        <v>0</v>
      </c>
      <c r="AO38">
        <f t="shared" si="26"/>
        <v>0</v>
      </c>
      <c r="AP38">
        <f t="shared" si="26"/>
        <v>-0.128359671929408</v>
      </c>
      <c r="AQ38">
        <f t="shared" si="26"/>
        <v>-1109.4111751387115</v>
      </c>
      <c r="AR38">
        <f t="shared" si="26"/>
        <v>-1109.539534810641</v>
      </c>
      <c r="AS38">
        <f t="shared" si="26"/>
        <v>19.074177605992208</v>
      </c>
      <c r="AT38">
        <f t="shared" si="26"/>
        <v>3.8364668519817671</v>
      </c>
      <c r="AU38">
        <f t="shared" si="23"/>
        <v>-1086.628890352667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833.01364394670327</v>
      </c>
      <c r="AK39">
        <f t="shared" si="22"/>
        <v>132.0663378158429</v>
      </c>
      <c r="AL39">
        <f t="shared" si="8"/>
        <v>-52752.087784781412</v>
      </c>
      <c r="AN39">
        <f t="shared" si="26"/>
        <v>0</v>
      </c>
      <c r="AO39">
        <f t="shared" si="26"/>
        <v>0</v>
      </c>
      <c r="AP39">
        <f t="shared" si="26"/>
        <v>-9.0753721446101845E-2</v>
      </c>
      <c r="AQ39">
        <f t="shared" si="26"/>
        <v>-908.28239965999376</v>
      </c>
      <c r="AR39">
        <f t="shared" si="26"/>
        <v>-908.37315338143981</v>
      </c>
      <c r="AS39">
        <f t="shared" si="26"/>
        <v>14.086506456375563</v>
      </c>
      <c r="AT39">
        <f t="shared" si="26"/>
        <v>2.2332807317520644</v>
      </c>
      <c r="AU39">
        <f t="shared" si="23"/>
        <v>-892.05336619331217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661.49888966712797</v>
      </c>
      <c r="AK40">
        <f t="shared" si="22"/>
        <v>73.755382739573662</v>
      </c>
      <c r="AL40">
        <f t="shared" si="8"/>
        <v>-47045.89121283283</v>
      </c>
      <c r="AN40">
        <f t="shared" si="26"/>
        <v>0</v>
      </c>
      <c r="AO40">
        <f t="shared" si="26"/>
        <v>0</v>
      </c>
      <c r="AP40">
        <f t="shared" si="26"/>
        <v>-6.2185798032782992E-2</v>
      </c>
      <c r="AQ40">
        <f t="shared" si="26"/>
        <v>-721.36037267585232</v>
      </c>
      <c r="AR40">
        <f t="shared" si="26"/>
        <v>-721.42255847388503</v>
      </c>
      <c r="AS40">
        <f t="shared" si="26"/>
        <v>9.9876262187710783</v>
      </c>
      <c r="AT40">
        <f t="shared" si="26"/>
        <v>1.1135939998265847</v>
      </c>
      <c r="AU40">
        <f t="shared" si="23"/>
        <v>-710.3213382552874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501.01795303936655</v>
      </c>
      <c r="AK41">
        <f t="shared" si="22"/>
        <v>27.450460462874691</v>
      </c>
      <c r="AL41">
        <f t="shared" si="8"/>
        <v>-40668.216903562621</v>
      </c>
      <c r="AN41">
        <f t="shared" si="26"/>
        <v>0</v>
      </c>
      <c r="AO41">
        <f t="shared" si="26"/>
        <v>0</v>
      </c>
      <c r="AP41">
        <f t="shared" si="26"/>
        <v>-4.1084740700801661E-2</v>
      </c>
      <c r="AQ41">
        <f t="shared" si="26"/>
        <v>-555.32251669847506</v>
      </c>
      <c r="AR41">
        <f t="shared" si="26"/>
        <v>-555.36360143917591</v>
      </c>
      <c r="AS41">
        <f t="shared" si="26"/>
        <v>6.7541146246144335</v>
      </c>
      <c r="AT41">
        <f t="shared" si="26"/>
        <v>0.37005371831482958</v>
      </c>
      <c r="AU41">
        <f t="shared" si="23"/>
        <v>-548.23943309624667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358.58821345161164</v>
      </c>
      <c r="AK42">
        <f t="shared" si="22"/>
        <v>-7.6207962498809687</v>
      </c>
      <c r="AL42">
        <f t="shared" si="8"/>
        <v>-33897.801478001304</v>
      </c>
      <c r="AN42">
        <f t="shared" si="26"/>
        <v>0</v>
      </c>
      <c r="AO42">
        <f t="shared" si="26"/>
        <v>0</v>
      </c>
      <c r="AP42">
        <f t="shared" si="26"/>
        <v>-2.6010817420962125E-2</v>
      </c>
      <c r="AQ42">
        <f t="shared" si="26"/>
        <v>-412.20634936843106</v>
      </c>
      <c r="AR42">
        <f t="shared" si="26"/>
        <v>-412.23236018585203</v>
      </c>
      <c r="AS42">
        <f t="shared" si="26"/>
        <v>4.316116179775741</v>
      </c>
      <c r="AT42">
        <f t="shared" si="26"/>
        <v>-9.1727058400161446E-2</v>
      </c>
      <c r="AU42">
        <f t="shared" si="23"/>
        <v>-408.00797106447641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236.55072146944531</v>
      </c>
      <c r="AK43">
        <f t="shared" si="22"/>
        <v>-32.721971191493786</v>
      </c>
      <c r="AL43">
        <f t="shared" si="8"/>
        <v>-27091.872717277311</v>
      </c>
      <c r="AN43">
        <f t="shared" si="26"/>
        <v>0</v>
      </c>
      <c r="AO43">
        <f t="shared" si="26"/>
        <v>0</v>
      </c>
      <c r="AP43">
        <f t="shared" si="26"/>
        <v>-1.5658561275732855E-2</v>
      </c>
      <c r="AQ43">
        <f t="shared" si="26"/>
        <v>-293.32573635470368</v>
      </c>
      <c r="AR43">
        <f t="shared" si="26"/>
        <v>-293.34139491597938</v>
      </c>
      <c r="AS43">
        <f t="shared" si="26"/>
        <v>2.5421628635083149</v>
      </c>
      <c r="AT43">
        <f t="shared" si="26"/>
        <v>-0.35165642052184226</v>
      </c>
      <c r="AU43">
        <f t="shared" si="23"/>
        <v>-291.1508884729929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136.4903543020389</v>
      </c>
      <c r="AK44">
        <f t="shared" si="22"/>
        <v>-49.28052169435496</v>
      </c>
      <c r="AL44">
        <f t="shared" si="8"/>
        <v>-20509.584293190026</v>
      </c>
      <c r="AN44">
        <f t="shared" si="26"/>
        <v>0</v>
      </c>
      <c r="AO44">
        <f t="shared" si="26"/>
        <v>0</v>
      </c>
      <c r="AP44">
        <f t="shared" si="26"/>
        <v>-8.9004331547306945E-3</v>
      </c>
      <c r="AQ44">
        <f t="shared" si="26"/>
        <v>-197.62466177418389</v>
      </c>
      <c r="AR44">
        <f t="shared" si="26"/>
        <v>-197.6335622073386</v>
      </c>
      <c r="AS44">
        <f t="shared" si="26"/>
        <v>1.3096734745659819</v>
      </c>
      <c r="AT44">
        <f t="shared" si="26"/>
        <v>-0.47286412586377169</v>
      </c>
      <c r="AU44">
        <f t="shared" si="23"/>
        <v>-196.79675285863644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57.593070655732959</v>
      </c>
      <c r="AK45">
        <f t="shared" si="22"/>
        <v>-58.834846495497686</v>
      </c>
      <c r="AL45">
        <f t="shared" si="8"/>
        <v>-14572.149519128156</v>
      </c>
      <c r="AN45">
        <f t="shared" si="26"/>
        <v>0</v>
      </c>
      <c r="AO45">
        <f t="shared" si="26"/>
        <v>0</v>
      </c>
      <c r="AP45">
        <f t="shared" si="26"/>
        <v>-4.7466390428228004E-3</v>
      </c>
      <c r="AQ45">
        <f t="shared" si="26"/>
        <v>-124.8283248293518</v>
      </c>
      <c r="AR45">
        <f t="shared" si="26"/>
        <v>-124.83307146839464</v>
      </c>
      <c r="AS45">
        <f t="shared" si="26"/>
        <v>0.49341606109358765</v>
      </c>
      <c r="AT45">
        <f t="shared" si="26"/>
        <v>-0.50405470453874146</v>
      </c>
      <c r="AU45">
        <f t="shared" si="23"/>
        <v>-124.84371011183978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-0.19988152640826229</v>
      </c>
      <c r="AK46">
        <f t="shared" si="22"/>
        <v>-62.866361441398993</v>
      </c>
      <c r="AL46">
        <f t="shared" si="8"/>
        <v>-8920.9262854206481</v>
      </c>
      <c r="AN46">
        <f t="shared" si="26"/>
        <v>0</v>
      </c>
      <c r="AO46">
        <f t="shared" si="26"/>
        <v>0</v>
      </c>
      <c r="AP46">
        <f t="shared" si="26"/>
        <v>-2.5018287003406954E-3</v>
      </c>
      <c r="AQ46">
        <f t="shared" si="26"/>
        <v>-67.75444671474979</v>
      </c>
      <c r="AR46">
        <f t="shared" si="26"/>
        <v>-67.756948543450122</v>
      </c>
      <c r="AS46">
        <f t="shared" si="26"/>
        <v>-1.5289654876823482E-3</v>
      </c>
      <c r="AT46">
        <f t="shared" si="26"/>
        <v>-0.48088734715651121</v>
      </c>
      <c r="AU46">
        <f t="shared" si="23"/>
        <v>-68.239364856094312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-43.877880388607196</v>
      </c>
      <c r="AK47">
        <f t="shared" si="22"/>
        <v>-62.852369734550415</v>
      </c>
      <c r="AL47">
        <f t="shared" si="8"/>
        <v>-5434.3356809340812</v>
      </c>
      <c r="AN47">
        <f t="shared" si="26"/>
        <v>0</v>
      </c>
      <c r="AO47">
        <f t="shared" si="26"/>
        <v>0</v>
      </c>
      <c r="AP47">
        <f t="shared" si="26"/>
        <v>-1.3018104855053298E-3</v>
      </c>
      <c r="AQ47">
        <f t="shared" si="26"/>
        <v>-36.385095341832809</v>
      </c>
      <c r="AR47">
        <f t="shared" si="26"/>
        <v>-36.386397152318317</v>
      </c>
      <c r="AS47">
        <f t="shared" si="26"/>
        <v>-0.29967646867924413</v>
      </c>
      <c r="AT47">
        <f t="shared" si="26"/>
        <v>-0.4292681424753334</v>
      </c>
      <c r="AU47">
        <f t="shared" si="23"/>
        <v>-37.115341763472898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-63.286625286164508</v>
      </c>
      <c r="AK48">
        <f t="shared" si="22"/>
        <v>-59.780918107347908</v>
      </c>
      <c r="AL48">
        <f t="shared" si="8"/>
        <v>-3291.239811399621</v>
      </c>
      <c r="AN48">
        <f t="shared" si="26"/>
        <v>0</v>
      </c>
      <c r="AO48">
        <f t="shared" si="26"/>
        <v>0</v>
      </c>
      <c r="AP48">
        <f t="shared" si="26"/>
        <v>-6.6773457912763822E-4</v>
      </c>
      <c r="AQ48">
        <f t="shared" si="26"/>
        <v>-19.318916143832908</v>
      </c>
      <c r="AR48">
        <f t="shared" si="26"/>
        <v>-19.319583878412033</v>
      </c>
      <c r="AS48">
        <f t="shared" si="26"/>
        <v>-0.38592322707476262</v>
      </c>
      <c r="AT48">
        <f t="shared" si="26"/>
        <v>-0.3645453479176663</v>
      </c>
      <c r="AU48">
        <f t="shared" si="23"/>
        <v>-20.070052453404465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-69.673691559736199</v>
      </c>
      <c r="AK49">
        <f t="shared" si="22"/>
        <v>-55.350854337316392</v>
      </c>
      <c r="AL49">
        <f t="shared" si="8"/>
        <v>-1985.3038594598152</v>
      </c>
      <c r="AN49">
        <f t="shared" si="26"/>
        <v>0</v>
      </c>
      <c r="AO49">
        <f t="shared" si="26"/>
        <v>0</v>
      </c>
      <c r="AP49">
        <f t="shared" si="26"/>
        <v>-3.3702327683671543E-4</v>
      </c>
      <c r="AQ49">
        <f t="shared" si="26"/>
        <v>-10.128255831401447</v>
      </c>
      <c r="AR49">
        <f t="shared" si="26"/>
        <v>-10.128592854678283</v>
      </c>
      <c r="AS49">
        <f t="shared" si="26"/>
        <v>-0.37934972955188628</v>
      </c>
      <c r="AT49">
        <f t="shared" si="26"/>
        <v>-0.30136671609145793</v>
      </c>
      <c r="AU49">
        <f t="shared" si="23"/>
        <v>-10.809309300321628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-69.32942961821368</v>
      </c>
      <c r="AK50">
        <f t="shared" si="22"/>
        <v>-50.473695928134859</v>
      </c>
      <c r="AL50">
        <f t="shared" si="8"/>
        <v>-1193.9943718587745</v>
      </c>
      <c r="AN50">
        <f t="shared" si="26"/>
        <v>0</v>
      </c>
      <c r="AO50">
        <f t="shared" si="26"/>
        <v>0</v>
      </c>
      <c r="AP50">
        <f t="shared" si="26"/>
        <v>-1.6735938622713061E-4</v>
      </c>
      <c r="AQ50">
        <f t="shared" si="26"/>
        <v>-5.2218046962129279</v>
      </c>
      <c r="AR50">
        <f t="shared" si="26"/>
        <v>-5.2219720555991547</v>
      </c>
      <c r="AS50">
        <f t="shared" si="26"/>
        <v>-0.33703155312405408</v>
      </c>
      <c r="AT50">
        <f t="shared" si="26"/>
        <v>-0.24536806698466593</v>
      </c>
      <c r="AU50">
        <f t="shared" si="23"/>
        <v>-5.8043716757078752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-65.722557312372032</v>
      </c>
      <c r="AK51">
        <f t="shared" si="22"/>
        <v>-45.620635854859898</v>
      </c>
      <c r="AL51">
        <f t="shared" si="8"/>
        <v>-722.34409039869126</v>
      </c>
      <c r="AN51">
        <f t="shared" si="26"/>
        <v>0</v>
      </c>
      <c r="AO51">
        <f t="shared" si="26"/>
        <v>0</v>
      </c>
      <c r="AP51">
        <f t="shared" si="26"/>
        <v>-8.1635289427199858E-5</v>
      </c>
      <c r="AQ51">
        <f t="shared" si="26"/>
        <v>-2.6519381502284096</v>
      </c>
      <c r="AR51">
        <f t="shared" si="26"/>
        <v>-2.6520197855178371</v>
      </c>
      <c r="AS51">
        <f t="shared" si="26"/>
        <v>-0.28526557511946377</v>
      </c>
      <c r="AT51">
        <f t="shared" si="26"/>
        <v>-0.19801415916605547</v>
      </c>
      <c r="AU51">
        <f t="shared" si="23"/>
        <v>-3.1352995198033562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-60.691242214579574</v>
      </c>
      <c r="AK52">
        <f t="shared" si="22"/>
        <v>-41.02005684299386</v>
      </c>
      <c r="AL52">
        <f t="shared" si="8"/>
        <v>-443.27870636387246</v>
      </c>
      <c r="AN52">
        <f t="shared" si="26"/>
        <v>0</v>
      </c>
      <c r="AO52">
        <f t="shared" si="26"/>
        <v>0</v>
      </c>
      <c r="AP52">
        <f t="shared" si="26"/>
        <v>-3.9067956211304619E-5</v>
      </c>
      <c r="AQ52">
        <f t="shared" si="26"/>
        <v>-1.3236723420095244</v>
      </c>
      <c r="AR52">
        <f t="shared" si="26"/>
        <v>-1.3237114099657357</v>
      </c>
      <c r="AS52">
        <f t="shared" si="26"/>
        <v>-0.23520303192274622</v>
      </c>
      <c r="AT52">
        <f t="shared" si="26"/>
        <v>-0.15896925795329733</v>
      </c>
      <c r="AU52">
        <f t="shared" si="23"/>
        <v>-1.7178836998417792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-55.232738697997604</v>
      </c>
      <c r="AK53">
        <f t="shared" si="22"/>
        <v>-36.771669887973289</v>
      </c>
      <c r="AL53">
        <f t="shared" si="8"/>
        <v>-279.38385683992982</v>
      </c>
      <c r="AN53">
        <f t="shared" si="26"/>
        <v>0</v>
      </c>
      <c r="AO53">
        <f t="shared" si="26"/>
        <v>0</v>
      </c>
      <c r="AP53">
        <f t="shared" si="26"/>
        <v>-1.8324568826270831E-5</v>
      </c>
      <c r="AQ53">
        <f t="shared" si="26"/>
        <v>-0.64834855584886564</v>
      </c>
      <c r="AR53">
        <f t="shared" si="26"/>
        <v>-0.64836688041769186</v>
      </c>
      <c r="AS53">
        <f t="shared" si="26"/>
        <v>-0.19111529476813702</v>
      </c>
      <c r="AT53">
        <f t="shared" si="26"/>
        <v>-0.12723664796312956</v>
      </c>
      <c r="AU53">
        <f t="shared" si="23"/>
        <v>-0.96671882314895852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-49.848447015586146</v>
      </c>
      <c r="AK54">
        <f t="shared" si="22"/>
        <v>-32.905378179113455</v>
      </c>
      <c r="AL54">
        <f t="shared" si="8"/>
        <v>-183.61395458857615</v>
      </c>
      <c r="AN54">
        <f t="shared" si="26"/>
        <v>0</v>
      </c>
      <c r="AO54">
        <f t="shared" si="26"/>
        <v>0</v>
      </c>
      <c r="AP54">
        <f t="shared" si="26"/>
        <v>-8.4077678375303886E-6</v>
      </c>
      <c r="AQ54">
        <f t="shared" si="26"/>
        <v>-0.31159368428478879</v>
      </c>
      <c r="AR54">
        <f t="shared" si="26"/>
        <v>-0.31160209205262629</v>
      </c>
      <c r="AS54">
        <f t="shared" si="26"/>
        <v>-0.15400416863409433</v>
      </c>
      <c r="AT54">
        <f t="shared" si="26"/>
        <v>-0.10165944404407137</v>
      </c>
      <c r="AU54">
        <f t="shared" si="23"/>
        <v>-0.56726570473079196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-44.774830933067847</v>
      </c>
      <c r="AK55">
        <f t="shared" si="22"/>
        <v>-29.415986888022424</v>
      </c>
      <c r="AL55">
        <f t="shared" si="8"/>
        <v>-127.30243090041321</v>
      </c>
      <c r="AN55">
        <f t="shared" si="26"/>
        <v>0</v>
      </c>
      <c r="AO55">
        <f t="shared" si="26"/>
        <v>0</v>
      </c>
      <c r="AP55">
        <f t="shared" si="26"/>
        <v>-3.7693365756005928E-6</v>
      </c>
      <c r="AQ55">
        <f t="shared" si="26"/>
        <v>-0.14650118551722929</v>
      </c>
      <c r="AR55">
        <f t="shared" si="26"/>
        <v>-0.14650495485380491</v>
      </c>
      <c r="AS55">
        <f t="shared" si="26"/>
        <v>-0.12350847967352815</v>
      </c>
      <c r="AT55">
        <f t="shared" si="26"/>
        <v>-8.114210021400424E-2</v>
      </c>
      <c r="AU55">
        <f t="shared" si="23"/>
        <v>-0.35115553474133726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-40.109235079976202</v>
      </c>
      <c r="AK56">
        <f t="shared" si="22"/>
        <v>-26.281748722707672</v>
      </c>
      <c r="AL56">
        <f t="shared" si="8"/>
        <v>-93.740437837943063</v>
      </c>
      <c r="AN56">
        <f t="shared" si="26"/>
        <v>0</v>
      </c>
      <c r="AO56">
        <f t="shared" si="26"/>
        <v>0</v>
      </c>
      <c r="AP56">
        <f t="shared" si="26"/>
        <v>-1.6478989118076174E-6</v>
      </c>
      <c r="AQ56">
        <f t="shared" si="26"/>
        <v>-6.7357015307859119E-2</v>
      </c>
      <c r="AR56">
        <f t="shared" si="26"/>
        <v>-6.7358663206770933E-2</v>
      </c>
      <c r="AS56">
        <f t="shared" si="26"/>
        <v>-9.8784584648390253E-2</v>
      </c>
      <c r="AT56">
        <f t="shared" si="26"/>
        <v>-6.4729023782908277E-2</v>
      </c>
      <c r="AU56">
        <f t="shared" si="23"/>
        <v>-0.23087227163806948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-35.875264650311237</v>
      </c>
      <c r="AK57">
        <f t="shared" si="22"/>
        <v>-23.474102267109338</v>
      </c>
      <c r="AL57">
        <f t="shared" si="8"/>
        <v>-73.094153488627398</v>
      </c>
      <c r="AN57">
        <f t="shared" si="26"/>
        <v>0</v>
      </c>
      <c r="AO57">
        <f t="shared" si="26"/>
        <v>0</v>
      </c>
      <c r="AP57">
        <f t="shared" si="26"/>
        <v>-7.0102012408492076E-7</v>
      </c>
      <c r="AQ57">
        <f t="shared" si="26"/>
        <v>-3.0224192275515351E-2</v>
      </c>
      <c r="AR57">
        <f t="shared" si="26"/>
        <v>-3.0224893295639436E-2</v>
      </c>
      <c r="AS57">
        <f t="shared" si="26"/>
        <v>-7.8889987879475362E-2</v>
      </c>
      <c r="AT57">
        <f t="shared" si="26"/>
        <v>-5.1619734694215137E-2</v>
      </c>
      <c r="AU57">
        <f t="shared" si="23"/>
        <v>-0.16073461586932991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-32.061402294884488</v>
      </c>
      <c r="AK58">
        <f t="shared" si="22"/>
        <v>-20.962833741587552</v>
      </c>
      <c r="AL58">
        <f t="shared" si="8"/>
        <v>-59.744332728715776</v>
      </c>
      <c r="AN58">
        <f t="shared" si="26"/>
        <v>0</v>
      </c>
      <c r="AO58">
        <f t="shared" si="26"/>
        <v>0</v>
      </c>
      <c r="AP58">
        <f t="shared" si="26"/>
        <v>-2.8980304122036878E-7</v>
      </c>
      <c r="AQ58">
        <f t="shared" si="26"/>
        <v>-1.3193947024187802E-2</v>
      </c>
      <c r="AR58">
        <f t="shared" si="26"/>
        <v>-1.3194236827229023E-2</v>
      </c>
      <c r="AS58">
        <f t="shared" si="26"/>
        <v>-6.2949352407387471E-2</v>
      </c>
      <c r="AT58">
        <f t="shared" si="26"/>
        <v>-4.1158424591653441E-2</v>
      </c>
      <c r="AU58">
        <f t="shared" si="23"/>
        <v>-0.11730201382626994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-28.640043987940032</v>
      </c>
      <c r="AK59">
        <f t="shared" si="22"/>
        <v>-18.718535580945638</v>
      </c>
      <c r="AL59">
        <f t="shared" si="8"/>
        <v>-50.552979650787123</v>
      </c>
      <c r="AN59">
        <f t="shared" si="26"/>
        <v>0</v>
      </c>
      <c r="AO59">
        <f t="shared" si="26"/>
        <v>0</v>
      </c>
      <c r="AP59">
        <f t="shared" si="26"/>
        <v>-1.1617066756091051E-7</v>
      </c>
      <c r="AQ59">
        <f t="shared" si="26"/>
        <v>-5.5997808264266168E-3</v>
      </c>
      <c r="AR59">
        <f t="shared" si="26"/>
        <v>-5.5998969970941781E-3</v>
      </c>
      <c r="AS59">
        <f t="shared" si="26"/>
        <v>-5.0207016094628958E-2</v>
      </c>
      <c r="AT59">
        <f t="shared" si="26"/>
        <v>-3.2814258859943136E-2</v>
      </c>
      <c r="AU59">
        <f t="shared" si="23"/>
        <v>-8.8621171951666258E-2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-25.577648375391618</v>
      </c>
      <c r="AK60">
        <f t="shared" si="22"/>
        <v>-16.713732501789835</v>
      </c>
      <c r="AL60">
        <f t="shared" si="8"/>
        <v>-43.763034341688481</v>
      </c>
      <c r="AN60">
        <f t="shared" si="26"/>
        <v>0</v>
      </c>
      <c r="AO60">
        <f t="shared" si="26"/>
        <v>0</v>
      </c>
      <c r="AP60">
        <f t="shared" si="26"/>
        <v>-4.5101519327957715E-8</v>
      </c>
      <c r="AQ60">
        <f t="shared" si="26"/>
        <v>-2.3034021156424561E-3</v>
      </c>
      <c r="AR60">
        <f t="shared" si="26"/>
        <v>-2.3034472171617839E-3</v>
      </c>
      <c r="AS60">
        <f t="shared" si="26"/>
        <v>-4.0034399668657183E-2</v>
      </c>
      <c r="AT60">
        <f t="shared" si="26"/>
        <v>-2.6160506904749206E-2</v>
      </c>
      <c r="AU60">
        <f t="shared" si="23"/>
        <v>-6.8498353790568164E-2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-22.839882451650482</v>
      </c>
      <c r="AK61">
        <f t="shared" si="22"/>
        <v>-14.923297115512423</v>
      </c>
      <c r="AL61">
        <f t="shared" si="8"/>
        <v>-38.419120130514429</v>
      </c>
      <c r="AN61">
        <f t="shared" si="26"/>
        <v>0</v>
      </c>
      <c r="AO61">
        <f t="shared" si="26"/>
        <v>0</v>
      </c>
      <c r="AP61">
        <f t="shared" si="26"/>
        <v>-1.6949870493756646E-8</v>
      </c>
      <c r="AQ61">
        <f t="shared" si="26"/>
        <v>-9.1666604220252458E-4</v>
      </c>
      <c r="AR61">
        <f t="shared" si="26"/>
        <v>-9.1668299207301829E-4</v>
      </c>
      <c r="AS61">
        <f t="shared" si="26"/>
        <v>-3.1918946554239443E-2</v>
      </c>
      <c r="AT61">
        <f t="shared" si="26"/>
        <v>-2.0855445471377857E-2</v>
      </c>
      <c r="AU61">
        <f t="shared" si="23"/>
        <v>-5.3691075017690319E-2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-20.393892131963241</v>
      </c>
      <c r="AK62">
        <f t="shared" si="22"/>
        <v>-13.324505343896888</v>
      </c>
      <c r="AL62">
        <f t="shared" si="8"/>
        <v>-34.001401199616197</v>
      </c>
      <c r="AN62">
        <f t="shared" si="26"/>
        <v>0</v>
      </c>
      <c r="AO62">
        <f t="shared" si="26"/>
        <v>0</v>
      </c>
      <c r="AP62">
        <f t="shared" si="26"/>
        <v>-6.1544966142398732E-9</v>
      </c>
      <c r="AQ62">
        <f t="shared" si="26"/>
        <v>-3.5311912788822924E-4</v>
      </c>
      <c r="AR62">
        <f t="shared" si="26"/>
        <v>-3.5312528238484351E-4</v>
      </c>
      <c r="AS62">
        <f t="shared" si="26"/>
        <v>-2.5447011164534378E-2</v>
      </c>
      <c r="AT62">
        <f t="shared" si="26"/>
        <v>-1.6625999296947407E-2</v>
      </c>
      <c r="AU62">
        <f t="shared" si="23"/>
        <v>-4.2426135743866625E-2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-18.209297593376988</v>
      </c>
      <c r="AK63">
        <f t="shared" si="22"/>
        <v>-11.896932894659461</v>
      </c>
      <c r="AL63">
        <f t="shared" si="8"/>
        <v>-30.224179137713001</v>
      </c>
      <c r="AN63">
        <f t="shared" si="26"/>
        <v>0</v>
      </c>
      <c r="AO63">
        <f t="shared" si="26"/>
        <v>0</v>
      </c>
      <c r="AP63">
        <f t="shared" si="26"/>
        <v>-2.155066375930331E-9</v>
      </c>
      <c r="AQ63">
        <f t="shared" si="26"/>
        <v>-1.31402760966268E-4</v>
      </c>
      <c r="AR63">
        <f t="shared" si="26"/>
        <v>-1.3140491603264392E-4</v>
      </c>
      <c r="AS63">
        <f t="shared" si="26"/>
        <v>-2.0286719922888805E-2</v>
      </c>
      <c r="AT63">
        <f t="shared" si="26"/>
        <v>-1.3254204031633928E-2</v>
      </c>
      <c r="AU63">
        <f t="shared" si="23"/>
        <v>-3.3672328870555379E-2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-16.258485304832675</v>
      </c>
      <c r="AK64">
        <f t="shared" si="22"/>
        <v>-10.622282063123071</v>
      </c>
      <c r="AL64">
        <f t="shared" si="8"/>
        <v>-26.928157827576499</v>
      </c>
      <c r="AN64">
        <f t="shared" si="26"/>
        <v>0</v>
      </c>
      <c r="AO64">
        <f t="shared" si="26"/>
        <v>0</v>
      </c>
      <c r="AP64">
        <f t="shared" si="26"/>
        <v>-7.2643758611420858E-10</v>
      </c>
      <c r="AQ64">
        <f t="shared" si="26"/>
        <v>-4.7139486275825491E-5</v>
      </c>
      <c r="AR64">
        <f t="shared" si="26"/>
        <v>-4.7140212713411608E-5</v>
      </c>
      <c r="AS64">
        <f t="shared" si="26"/>
        <v>-1.6172631829297939E-2</v>
      </c>
      <c r="AT64">
        <f t="shared" si="26"/>
        <v>-1.0566190747349742E-2</v>
      </c>
      <c r="AU64">
        <f t="shared" si="23"/>
        <v>-2.6785962789361087E-2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-14.516574920865182</v>
      </c>
      <c r="AK65">
        <f t="shared" si="22"/>
        <v>-9.4841880917847838</v>
      </c>
      <c r="AL65">
        <f t="shared" si="8"/>
        <v>-24.019084205197828</v>
      </c>
      <c r="AN65">
        <f t="shared" si="26"/>
        <v>0</v>
      </c>
      <c r="AO65">
        <f t="shared" si="26"/>
        <v>0</v>
      </c>
      <c r="AP65">
        <f t="shared" si="26"/>
        <v>-2.3532913171920407E-10</v>
      </c>
      <c r="AQ65">
        <f t="shared" si="26"/>
        <v>-1.6271592240269925E-5</v>
      </c>
      <c r="AR65">
        <f t="shared" si="26"/>
        <v>-1.6271827569401645E-5</v>
      </c>
      <c r="AS65">
        <f t="shared" si="26"/>
        <v>-1.2892785411949792E-2</v>
      </c>
      <c r="AT65">
        <f t="shared" si="26"/>
        <v>-8.4233093922311472E-3</v>
      </c>
      <c r="AU65">
        <f t="shared" si="23"/>
        <v>-2.1332366631750341E-2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-12.961253425150133</v>
      </c>
      <c r="AK66">
        <f t="shared" si="22"/>
        <v>-8.4680278473242208</v>
      </c>
      <c r="AL66">
        <f t="shared" si="8"/>
        <v>-21.436085364575728</v>
      </c>
      <c r="AN66">
        <f t="shared" si="26"/>
        <v>0</v>
      </c>
      <c r="AO66">
        <f t="shared" si="26"/>
        <v>0</v>
      </c>
      <c r="AP66">
        <f t="shared" si="26"/>
        <v>-7.3127521439589272E-11</v>
      </c>
      <c r="AQ66">
        <f t="shared" si="26"/>
        <v>-5.3954648710597162E-6</v>
      </c>
      <c r="AR66">
        <f t="shared" si="26"/>
        <v>-5.3955379985811555E-6</v>
      </c>
      <c r="AS66">
        <f t="shared" si="26"/>
        <v>-1.0278070067646534E-2</v>
      </c>
      <c r="AT66">
        <f t="shared" si="26"/>
        <v>-6.7150128691023762E-3</v>
      </c>
      <c r="AU66">
        <f t="shared" si="23"/>
        <v>-1.6998478474747492E-2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7">$C$6</f>
        <v>2000000</v>
      </c>
      <c r="S67">
        <f t="shared" ref="S67:S79" si="28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29">S67*Z67</f>
        <v>-96.438016131426494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-2.4229692649743138E-3</v>
      </c>
      <c r="AI67">
        <f t="shared" ref="AI67:AI79" si="33">SUM(AE67:AH67)</f>
        <v>-2.422999986685233E-3</v>
      </c>
      <c r="AJ67">
        <f t="shared" ref="AJ67:AJ79" si="34">AB67-AC67</f>
        <v>-11.572556833769383</v>
      </c>
      <c r="AK67">
        <f t="shared" si="22"/>
        <v>-7.5607401075637117</v>
      </c>
      <c r="AL67">
        <f t="shared" ref="AL67:AL79" si="35">SUM(AI67:AK67)</f>
        <v>-19.135719941319778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-1.7155147414792037E-6</v>
      </c>
      <c r="AR67">
        <f t="shared" si="36"/>
        <v>-1.715536493116225E-6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-1.3548504358968686E-2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7"/>
        <v>2000000</v>
      </c>
      <c r="S68">
        <f t="shared" si="28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29"/>
        <v>-86.105372999410648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-8.2551978845315393E-4</v>
      </c>
      <c r="AI68">
        <f t="shared" si="33"/>
        <v>-8.255295649522526E-4</v>
      </c>
      <c r="AJ68">
        <f t="shared" si="34"/>
        <v>-10.332643132015846</v>
      </c>
      <c r="AK68">
        <f t="shared" si="22"/>
        <v>-6.7506611291998553</v>
      </c>
      <c r="AL68">
        <f t="shared" si="35"/>
        <v>-17.084129790780654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-5.2186240885828709E-7</v>
      </c>
      <c r="AR68">
        <f t="shared" si="36"/>
        <v>-5.21868589191504E-7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-1.0799941140805677E-2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7"/>
        <v>2000000</v>
      </c>
      <c r="S69">
        <f t="shared" si="28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29"/>
        <v>-76.879797764549309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-2.6850972775156946E-4</v>
      </c>
      <c r="AI69">
        <f t="shared" si="33"/>
        <v>-2.6851269374248332E-4</v>
      </c>
      <c r="AJ69">
        <f t="shared" si="34"/>
        <v>-9.2255752348613385</v>
      </c>
      <c r="AK69">
        <f t="shared" si="22"/>
        <v>-6.0273761099587455</v>
      </c>
      <c r="AL69">
        <f t="shared" si="35"/>
        <v>-15.253219857513827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-1.5155509042205263E-7</v>
      </c>
      <c r="AR69">
        <f t="shared" si="36"/>
        <v>-1.5155676451790348E-7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-8.6093831090983432E-3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7"/>
        <v>2000000</v>
      </c>
      <c r="S70">
        <f t="shared" si="28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29"/>
        <v>-68.642676704743934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-8.3505551862321446E-5</v>
      </c>
      <c r="AI70">
        <f t="shared" si="33"/>
        <v>-8.3506400554529632E-5</v>
      </c>
      <c r="AJ70">
        <f t="shared" si="34"/>
        <v>-8.237121059805375</v>
      </c>
      <c r="AK70">
        <f t="shared" si="22"/>
        <v>-5.3815858435184518</v>
      </c>
      <c r="AL70">
        <f t="shared" si="35"/>
        <v>-13.618790409724383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-4.2083110416031286E-8</v>
      </c>
      <c r="AR70">
        <f t="shared" si="36"/>
        <v>-4.208353811942477E-8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-6.8632689415686291E-3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7"/>
        <v>2000000</v>
      </c>
      <c r="S71">
        <f t="shared" si="28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29"/>
        <v>-61.288104236683743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-2.4476405733376256E-5</v>
      </c>
      <c r="AI71">
        <f t="shared" si="33"/>
        <v>-2.4476634028519025E-5</v>
      </c>
      <c r="AJ71">
        <f t="shared" si="34"/>
        <v>-7.3545724680601907</v>
      </c>
      <c r="AK71">
        <f t="shared" si="22"/>
        <v>-4.8049873693320757</v>
      </c>
      <c r="AL71">
        <f t="shared" si="35"/>
        <v>-12.159584314026295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-1.1013417479580993E-8</v>
      </c>
      <c r="AR71">
        <f t="shared" si="36"/>
        <v>-1.1013520203393602E-8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-5.4713334910085855E-3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7"/>
        <v>2000000</v>
      </c>
      <c r="S72">
        <f t="shared" si="28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29"/>
        <v>-54.721521649354941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-6.7395787218017201E-6</v>
      </c>
      <c r="AI72">
        <f t="shared" si="33"/>
        <v>-6.739636244525016E-6</v>
      </c>
      <c r="AJ72">
        <f t="shared" si="34"/>
        <v>-6.5665825873288028</v>
      </c>
      <c r="AK72">
        <f t="shared" ref="AK72:AK79" si="49">G72*SUM(AB72:AB72, AE72:AF72)</f>
        <v>-4.2901672965678621</v>
      </c>
      <c r="AL72">
        <f t="shared" si="35"/>
        <v>-10.85675662353291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-2.7076291824903457E-9</v>
      </c>
      <c r="AR72">
        <f t="shared" si="36"/>
        <v>-2.7076522922737139E-9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-4.3617075004970763E-3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7"/>
        <v>2000000</v>
      </c>
      <c r="S73">
        <f t="shared" si="28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29"/>
        <v>-48.858501474971298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-1.737018930655005E-6</v>
      </c>
      <c r="AI73">
        <f t="shared" si="33"/>
        <v>-1.7370324526778019E-6</v>
      </c>
      <c r="AJ73">
        <f t="shared" si="34"/>
        <v>-5.8630201743836423</v>
      </c>
      <c r="AK73">
        <f t="shared" si="49"/>
        <v>-3.8305065154548461</v>
      </c>
      <c r="AL73">
        <f t="shared" si="35"/>
        <v>-9.693528426870941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-6.2307878542665712E-10</v>
      </c>
      <c r="AR73">
        <f t="shared" si="36"/>
        <v>-6.2308363585482017E-10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-3.4771249824180018E-3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7"/>
        <v>2000000</v>
      </c>
      <c r="S74">
        <f t="shared" si="28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29"/>
        <v>-43.62366203176289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-4.1737844319206685E-7</v>
      </c>
      <c r="AI74">
        <f t="shared" si="33"/>
        <v>-4.1738139553355609E-7</v>
      </c>
      <c r="AJ74">
        <f t="shared" si="34"/>
        <v>-5.2348394432084078</v>
      </c>
      <c r="AK74">
        <f t="shared" si="49"/>
        <v>-3.4200951032479914</v>
      </c>
      <c r="AL74">
        <f t="shared" si="35"/>
        <v>-8.6549349638377944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-1.3367506539602904E-10</v>
      </c>
      <c r="AR74">
        <f t="shared" si="36"/>
        <v>-1.3367601095143106E-10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-2.7719423850478954E-3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7"/>
        <v>2000000</v>
      </c>
      <c r="S75">
        <f t="shared" si="28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29"/>
        <v>-38.949698242761308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-9.3095135389504449E-8</v>
      </c>
      <c r="AI75">
        <f t="shared" si="33"/>
        <v>-9.3095730829194025E-8</v>
      </c>
      <c r="AJ75">
        <f t="shared" si="34"/>
        <v>-4.6739637890015828</v>
      </c>
      <c r="AK75">
        <f t="shared" si="49"/>
        <v>-3.0536563422234027</v>
      </c>
      <c r="AL75">
        <f t="shared" si="35"/>
        <v>-7.7276202243207166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-2.6621305886070765E-11</v>
      </c>
      <c r="AR75">
        <f t="shared" si="36"/>
        <v>-2.6621476156859316E-11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-2.2097754184717731E-3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7"/>
        <v>2000000</v>
      </c>
      <c r="S76">
        <f t="shared" si="28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29"/>
        <v>-34.77651628820287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-1.9172382742046007E-8</v>
      </c>
      <c r="AI76">
        <f t="shared" si="33"/>
        <v>-1.917249291777014E-8</v>
      </c>
      <c r="AJ76">
        <f t="shared" si="34"/>
        <v>-4.1731819545584372</v>
      </c>
      <c r="AK76">
        <f t="shared" si="49"/>
        <v>-2.7264788769932919</v>
      </c>
      <c r="AL76">
        <f t="shared" si="35"/>
        <v>-6.8996608507242225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-4.8950872310560671E-12</v>
      </c>
      <c r="AR76">
        <f t="shared" si="36"/>
        <v>-4.8951153610901704E-12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-1.761619418066828E-3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7"/>
        <v>2000000</v>
      </c>
      <c r="S77">
        <f t="shared" si="28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29"/>
        <v>-31.050460971613976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-3.6209003004075224E-9</v>
      </c>
      <c r="AI77">
        <f t="shared" si="33"/>
        <v>-3.6209188518669053E-9</v>
      </c>
      <c r="AJ77">
        <f t="shared" si="34"/>
        <v>-3.7260553165888943</v>
      </c>
      <c r="AK77">
        <f t="shared" si="49"/>
        <v>-2.4343561401742013</v>
      </c>
      <c r="AL77">
        <f t="shared" si="35"/>
        <v>-6.1604114603840143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-8.2543501801929247E-13</v>
      </c>
      <c r="AR77">
        <f t="shared" si="36"/>
        <v>-8.2543924708470143E-13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-1.4043522115856186E-3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7"/>
        <v>2000000</v>
      </c>
      <c r="S78">
        <f t="shared" si="28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29"/>
        <v>-27.723625867513196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-6.220462107547044E-10</v>
      </c>
      <c r="AI78">
        <f t="shared" si="33"/>
        <v>-6.220490255442246E-10</v>
      </c>
      <c r="AJ78">
        <f t="shared" si="34"/>
        <v>-3.3268351041007804</v>
      </c>
      <c r="AK78">
        <f t="shared" si="49"/>
        <v>-2.1735322680129787</v>
      </c>
      <c r="AL78">
        <f t="shared" si="35"/>
        <v>-5.5003673727358082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-1.2661085705411285E-13</v>
      </c>
      <c r="AR78">
        <f t="shared" si="36"/>
        <v>-1.2661142997443196E-13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-1.1195409844706506E-3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7"/>
        <v>2000000</v>
      </c>
      <c r="S79">
        <f t="shared" si="28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29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-1.1259158080918833E-10</v>
      </c>
      <c r="AI79">
        <f t="shared" si="33"/>
        <v>-1.1259158080918833E-10</v>
      </c>
      <c r="AJ79">
        <f t="shared" si="34"/>
        <v>-27.723625867513196</v>
      </c>
      <c r="AK79">
        <f t="shared" si="49"/>
        <v>-1.9406538107259239</v>
      </c>
      <c r="AL79">
        <f t="shared" si="35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243576.74680455329</v>
      </c>
      <c r="AO81" s="8">
        <f t="shared" si="50"/>
        <v>-24357.67468045533</v>
      </c>
      <c r="AP81" s="8">
        <f t="shared" si="50"/>
        <v>-2827.2539048565504</v>
      </c>
      <c r="AQ81" s="8">
        <f t="shared" si="50"/>
        <v>-136207.72199573054</v>
      </c>
      <c r="AR81" s="8">
        <f t="shared" si="50"/>
        <v>80184.096223510831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66519.488059102296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00AEB-9791-4ABC-87B4-CADE2D99D8C5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v>585904.49092150293</v>
      </c>
      <c r="K3">
        <v>1</v>
      </c>
      <c r="L3" s="2">
        <v>0</v>
      </c>
      <c r="O3">
        <f>$C$3</f>
        <v>585904.49092150293</v>
      </c>
      <c r="P3" s="2">
        <f>O3*C5</f>
        <v>58590.449092150295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585904.49092150293</v>
      </c>
      <c r="AF3">
        <f t="shared" ref="AF3:AG34" si="4">-$Z3*P3</f>
        <v>-58590.449092150295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524794.13362535264</v>
      </c>
      <c r="AJ3">
        <f t="shared" ref="AJ3:AJ66" si="7">AB3-AC3</f>
        <v>0</v>
      </c>
      <c r="AL3">
        <f t="shared" ref="AL3:AL66" si="8">SUM(AI3:AK3)</f>
        <v>524794.13362535264</v>
      </c>
      <c r="AN3">
        <f t="shared" ref="AN3:AU34" si="9">AE3*$K3</f>
        <v>585904.49092150293</v>
      </c>
      <c r="AO3">
        <f t="shared" si="9"/>
        <v>-58590.449092150295</v>
      </c>
      <c r="AP3">
        <f t="shared" si="9"/>
        <v>-2519.9082039999998</v>
      </c>
      <c r="AQ3">
        <f t="shared" si="9"/>
        <v>0</v>
      </c>
      <c r="AR3">
        <f t="shared" si="9"/>
        <v>524794.13362535264</v>
      </c>
      <c r="AS3">
        <f t="shared" si="9"/>
        <v>0</v>
      </c>
      <c r="AT3">
        <f t="shared" si="9"/>
        <v>0</v>
      </c>
      <c r="AU3">
        <f t="shared" si="9"/>
        <v>524794.13362535264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-13259.971495241334</v>
      </c>
      <c r="AK5">
        <f>G5*SUM(AB5, AE5:AF5)</f>
        <v>2519.4817252269227</v>
      </c>
      <c r="AL5">
        <f t="shared" si="8"/>
        <v>-34906.513069588742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-19226.837136104841</v>
      </c>
      <c r="AR5">
        <f t="shared" si="9"/>
        <v>-19265.00581917596</v>
      </c>
      <c r="AS5">
        <f t="shared" si="9"/>
        <v>-10570.76809250744</v>
      </c>
      <c r="AT5">
        <f t="shared" si="9"/>
        <v>2008.5154059525848</v>
      </c>
      <c r="AU5">
        <f t="shared" si="9"/>
        <v>-27827.258505730817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-9466.2400917891064</v>
      </c>
      <c r="AK6">
        <f>G6*SUM(AB6, AE6:AF6)</f>
        <v>3447.6797298938163</v>
      </c>
      <c r="AL6">
        <f t="shared" si="8"/>
        <v>-33123.364993254945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-19259.407653134229</v>
      </c>
      <c r="AR6">
        <f t="shared" si="9"/>
        <v>-19292.664557443262</v>
      </c>
      <c r="AS6">
        <f t="shared" si="9"/>
        <v>-6737.8827183948961</v>
      </c>
      <c r="AT6">
        <f t="shared" si="9"/>
        <v>2453.9903325250943</v>
      </c>
      <c r="AU6">
        <f t="shared" si="9"/>
        <v>-23576.556943313066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-6359.4113003426246</v>
      </c>
      <c r="AK7">
        <f>G7*SUM(AB7, AE7:AF7)</f>
        <v>4110.3165363190537</v>
      </c>
      <c r="AL7">
        <f t="shared" si="8"/>
        <v>-32332.604296132147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-19089.694683970138</v>
      </c>
      <c r="AR7">
        <f t="shared" si="9"/>
        <v>-19118.614169519064</v>
      </c>
      <c r="AS7">
        <f t="shared" si="9"/>
        <v>-4041.5208493797136</v>
      </c>
      <c r="AT7">
        <f t="shared" si="9"/>
        <v>2612.1804667970869</v>
      </c>
      <c r="AU7">
        <f t="shared" si="9"/>
        <v>-20547.954552101692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-32424.822452097535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-18811.236075394092</v>
      </c>
      <c r="AR8">
        <f t="shared" si="9"/>
        <v>-18836.328554039919</v>
      </c>
      <c r="AS8">
        <f t="shared" si="9"/>
        <v>-2147.285538485547</v>
      </c>
      <c r="AT8">
        <f t="shared" si="9"/>
        <v>2584.8990412979169</v>
      </c>
      <c r="AU8">
        <f t="shared" si="9"/>
        <v>-18398.715051227548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-1611.9295444054005</v>
      </c>
      <c r="AK9">
        <f t="shared" si="22"/>
        <v>4820.3728840574322</v>
      </c>
      <c r="AL9">
        <f t="shared" si="8"/>
        <v>-33581.79726957118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-18617.366323589238</v>
      </c>
      <c r="AR9">
        <f t="shared" si="9"/>
        <v>-18639.080848234153</v>
      </c>
      <c r="AS9">
        <f t="shared" si="9"/>
        <v>-816.65367234095595</v>
      </c>
      <c r="AT9">
        <f t="shared" si="9"/>
        <v>2442.1509187427723</v>
      </c>
      <c r="AU9">
        <f t="shared" si="9"/>
        <v>-17013.583601832335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382.39702019662946</v>
      </c>
      <c r="AK10">
        <f t="shared" si="22"/>
        <v>4933.2079521658097</v>
      </c>
      <c r="AL10">
        <f t="shared" si="8"/>
        <v>-35025.374759128252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-18229.472175517098</v>
      </c>
      <c r="AR10">
        <f t="shared" si="9"/>
        <v>-18248.210527461339</v>
      </c>
      <c r="AS10">
        <f t="shared" si="9"/>
        <v>172.97699203311157</v>
      </c>
      <c r="AT10">
        <f t="shared" si="9"/>
        <v>2231.5327462559276</v>
      </c>
      <c r="AU10">
        <f t="shared" si="9"/>
        <v>-15843.700789172301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170727.64144076651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1948.2495832022105</v>
      </c>
      <c r="AK11">
        <f t="shared" si="22"/>
        <v>4906.4401607520458</v>
      </c>
      <c r="AL11">
        <f t="shared" si="8"/>
        <v>-36641.96643297666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-17551.445324515742</v>
      </c>
      <c r="AR11">
        <f t="shared" si="9"/>
        <v>-17567.569903047628</v>
      </c>
      <c r="AS11">
        <f t="shared" si="9"/>
        <v>786.86533057316944</v>
      </c>
      <c r="AT11">
        <f t="shared" si="9"/>
        <v>1981.6288900121515</v>
      </c>
      <c r="AU11">
        <f t="shared" si="9"/>
        <v>-14799.075682462306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3014.6394385203384</v>
      </c>
      <c r="AK12">
        <f t="shared" si="22"/>
        <v>4770.0626899278914</v>
      </c>
      <c r="AL12">
        <f t="shared" si="8"/>
        <v>-38916.20670724786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-16826.983600826283</v>
      </c>
      <c r="AR12">
        <f t="shared" si="9"/>
        <v>-16840.815901902839</v>
      </c>
      <c r="AS12">
        <f t="shared" si="9"/>
        <v>1087.1092032352744</v>
      </c>
      <c r="AT12">
        <f t="shared" si="9"/>
        <v>1720.1324257785977</v>
      </c>
      <c r="AU12">
        <f t="shared" si="9"/>
        <v>-14033.574272888967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3847.6926311874558</v>
      </c>
      <c r="AK13">
        <f t="shared" si="22"/>
        <v>4559.0379292314674</v>
      </c>
      <c r="AL13">
        <f t="shared" si="8"/>
        <v>-41346.539627364364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-16007.394852073103</v>
      </c>
      <c r="AR13">
        <f t="shared" si="9"/>
        <v>-16019.221433331973</v>
      </c>
      <c r="AS13">
        <f t="shared" si="9"/>
        <v>1238.8540498695966</v>
      </c>
      <c r="AT13">
        <f t="shared" si="9"/>
        <v>1467.8881978144002</v>
      </c>
      <c r="AU13">
        <f t="shared" si="9"/>
        <v>-13312.479185647975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4418.7422006099587</v>
      </c>
      <c r="AK14">
        <f t="shared" si="22"/>
        <v>4289.6994450483453</v>
      </c>
      <c r="AL14">
        <f t="shared" si="8"/>
        <v>-44142.339442132688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-15183.262374180898</v>
      </c>
      <c r="AR14">
        <f t="shared" si="9"/>
        <v>-15193.336645698582</v>
      </c>
      <c r="AS14">
        <f t="shared" si="9"/>
        <v>1270.2827928484669</v>
      </c>
      <c r="AT14">
        <f t="shared" si="9"/>
        <v>1233.186084217436</v>
      </c>
      <c r="AU14">
        <f t="shared" si="9"/>
        <v>-12689.867768632679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4836.2510782316676</v>
      </c>
      <c r="AK15">
        <f t="shared" si="22"/>
        <v>3980.3874910056484</v>
      </c>
      <c r="AL15">
        <f t="shared" si="8"/>
        <v>-47335.218845095849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-14404.238390409149</v>
      </c>
      <c r="AR15">
        <f t="shared" si="9"/>
        <v>-14412.783220880197</v>
      </c>
      <c r="AS15">
        <f t="shared" si="9"/>
        <v>1241.3451950123513</v>
      </c>
      <c r="AT15">
        <f t="shared" si="9"/>
        <v>1021.6663292125387</v>
      </c>
      <c r="AU15">
        <f t="shared" si="9"/>
        <v>-12149.771696655307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5165.8354475970846</v>
      </c>
      <c r="AK16">
        <f t="shared" si="22"/>
        <v>3641.8499155294317</v>
      </c>
      <c r="AL16">
        <f t="shared" si="8"/>
        <v>-50355.297674663736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-13551.414488920214</v>
      </c>
      <c r="AR16">
        <f t="shared" si="9"/>
        <v>-13558.628723349364</v>
      </c>
      <c r="AS16">
        <f t="shared" si="9"/>
        <v>1183.8761550469349</v>
      </c>
      <c r="AT16">
        <f t="shared" si="9"/>
        <v>834.61800496578041</v>
      </c>
      <c r="AU16">
        <f t="shared" si="9"/>
        <v>-11540.134563336649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5302.8404328382312</v>
      </c>
      <c r="AK17">
        <f t="shared" si="22"/>
        <v>3280.241434197636</v>
      </c>
      <c r="AL17">
        <f t="shared" si="8"/>
        <v>-53207.0857417402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-12637.431585469738</v>
      </c>
      <c r="AR17">
        <f t="shared" si="9"/>
        <v>-12643.492517613011</v>
      </c>
      <c r="AS17">
        <f t="shared" si="9"/>
        <v>1085.066215699394</v>
      </c>
      <c r="AT17">
        <f t="shared" si="9"/>
        <v>671.20238760044197</v>
      </c>
      <c r="AU17">
        <f t="shared" si="9"/>
        <v>-10887.223914313176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5272.6333211108067</v>
      </c>
      <c r="AK18">
        <f t="shared" si="22"/>
        <v>2909.0426038989594</v>
      </c>
      <c r="AL18">
        <f t="shared" si="8"/>
        <v>-56155.611988300545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-11749.118258505687</v>
      </c>
      <c r="AR18">
        <f t="shared" si="9"/>
        <v>-11754.181961640154</v>
      </c>
      <c r="AS18">
        <f t="shared" si="9"/>
        <v>963.29039478398283</v>
      </c>
      <c r="AT18">
        <f t="shared" si="9"/>
        <v>531.4712075906109</v>
      </c>
      <c r="AU18">
        <f t="shared" si="9"/>
        <v>-10259.420359265559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5173.4055224709373</v>
      </c>
      <c r="AK19">
        <f t="shared" si="22"/>
        <v>2539.9582714212033</v>
      </c>
      <c r="AL19">
        <f t="shared" si="8"/>
        <v>-59025.762963909066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-10882.393374642083</v>
      </c>
      <c r="AR19">
        <f t="shared" si="9"/>
        <v>-10886.597266685503</v>
      </c>
      <c r="AS19">
        <f t="shared" si="9"/>
        <v>843.89450621339449</v>
      </c>
      <c r="AT19">
        <f t="shared" si="9"/>
        <v>414.32221424618945</v>
      </c>
      <c r="AU19">
        <f t="shared" si="9"/>
        <v>-9628.3805462259188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5011.2212888967551</v>
      </c>
      <c r="AK20">
        <f t="shared" si="22"/>
        <v>2177.8198848482375</v>
      </c>
      <c r="AL20">
        <f t="shared" si="8"/>
        <v>-61823.840066263103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-10047.870860452897</v>
      </c>
      <c r="AR20">
        <f t="shared" si="9"/>
        <v>-10051.335603969766</v>
      </c>
      <c r="AS20">
        <f t="shared" si="9"/>
        <v>729.85602188217399</v>
      </c>
      <c r="AT20">
        <f t="shared" si="9"/>
        <v>317.18714179576051</v>
      </c>
      <c r="AU20">
        <f t="shared" si="9"/>
        <v>-9004.2924402918325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4805.7529267517384</v>
      </c>
      <c r="AK21">
        <f t="shared" si="22"/>
        <v>1827.0343946254645</v>
      </c>
      <c r="AL21">
        <f t="shared" si="8"/>
        <v>-64481.244437560068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-9244.8080759295099</v>
      </c>
      <c r="AR21">
        <f t="shared" si="9"/>
        <v>-9247.6395415148436</v>
      </c>
      <c r="AS21">
        <f t="shared" si="9"/>
        <v>624.93814079940455</v>
      </c>
      <c r="AT21">
        <f t="shared" si="9"/>
        <v>237.58680380715026</v>
      </c>
      <c r="AU21">
        <f t="shared" si="9"/>
        <v>-8385.11459690829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4564.345635124926</v>
      </c>
      <c r="AK22">
        <f t="shared" si="22"/>
        <v>1490.6316897528429</v>
      </c>
      <c r="AL22">
        <f t="shared" si="8"/>
        <v>-66854.128068408361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-8462.9499935947588</v>
      </c>
      <c r="AR22">
        <f t="shared" si="9"/>
        <v>-8465.2412331748128</v>
      </c>
      <c r="AS22">
        <f t="shared" si="9"/>
        <v>529.95146030798821</v>
      </c>
      <c r="AT22">
        <f t="shared" si="9"/>
        <v>173.07244102784995</v>
      </c>
      <c r="AU22">
        <f t="shared" si="9"/>
        <v>-7762.2173318389741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4283.9656714477696</v>
      </c>
      <c r="AK23">
        <f t="shared" si="22"/>
        <v>1171.127495294098</v>
      </c>
      <c r="AL23">
        <f t="shared" si="8"/>
        <v>-69065.730031572763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-7723.5004675020828</v>
      </c>
      <c r="AR23">
        <f t="shared" si="9"/>
        <v>-7725.3326721191925</v>
      </c>
      <c r="AS23">
        <f t="shared" si="9"/>
        <v>444.10486287570916</v>
      </c>
      <c r="AT23">
        <f t="shared" si="9"/>
        <v>121.40699893418818</v>
      </c>
      <c r="AU23">
        <f t="shared" si="9"/>
        <v>-7159.8208103092938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3992.2644655851273</v>
      </c>
      <c r="AK24">
        <f t="shared" si="22"/>
        <v>871.2498982927541</v>
      </c>
      <c r="AL24">
        <f t="shared" si="8"/>
        <v>-70598.213141022323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-6983.2632380652967</v>
      </c>
      <c r="AR24">
        <f t="shared" si="9"/>
        <v>-6984.7081944941128</v>
      </c>
      <c r="AS24">
        <f t="shared" si="9"/>
        <v>369.52244865517241</v>
      </c>
      <c r="AT24">
        <f t="shared" si="9"/>
        <v>80.642552261507618</v>
      </c>
      <c r="AU24">
        <f t="shared" si="9"/>
        <v>-6534.5431935774322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3651.802522068032</v>
      </c>
      <c r="AK25">
        <f t="shared" si="22"/>
        <v>591.79138570179521</v>
      </c>
      <c r="AL25">
        <f t="shared" si="8"/>
        <v>-71255.590015900598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-6238.320814454155</v>
      </c>
      <c r="AR25">
        <f t="shared" si="9"/>
        <v>-6239.4420947056933</v>
      </c>
      <c r="AS25">
        <f t="shared" si="9"/>
        <v>301.79412801043668</v>
      </c>
      <c r="AT25">
        <f t="shared" si="9"/>
        <v>48.90712576396924</v>
      </c>
      <c r="AU25">
        <f t="shared" si="9"/>
        <v>-5888.7408409312875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3263.8023180280034</v>
      </c>
      <c r="AK26">
        <f t="shared" si="22"/>
        <v>336.1652091570329</v>
      </c>
      <c r="AL26">
        <f t="shared" si="8"/>
        <v>-70897.60962859237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-5496.1701984482388</v>
      </c>
      <c r="AR26">
        <f t="shared" si="9"/>
        <v>-5497.0239258441907</v>
      </c>
      <c r="AS26">
        <f t="shared" si="9"/>
        <v>240.82930098397568</v>
      </c>
      <c r="AT26">
        <f t="shared" si="9"/>
        <v>24.804943574320237</v>
      </c>
      <c r="AU26">
        <f t="shared" si="9"/>
        <v>-5231.3896812858957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2840.3501123534697</v>
      </c>
      <c r="AK27">
        <f t="shared" si="22"/>
        <v>107.69904689507266</v>
      </c>
      <c r="AL27">
        <f t="shared" si="8"/>
        <v>-69047.005088995647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-4742.5495335463165</v>
      </c>
      <c r="AR27">
        <f t="shared" si="9"/>
        <v>-4743.1856038454716</v>
      </c>
      <c r="AS27">
        <f t="shared" si="9"/>
        <v>187.12823961965981</v>
      </c>
      <c r="AT27">
        <f t="shared" si="9"/>
        <v>7.0954397370017288</v>
      </c>
      <c r="AU27">
        <f t="shared" si="9"/>
        <v>-4548.9619244888099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2371.2815995331293</v>
      </c>
      <c r="AK28">
        <f t="shared" si="22"/>
        <v>-91.125460969670243</v>
      </c>
      <c r="AL28">
        <f t="shared" si="8"/>
        <v>-65660.037538895369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-3996.0044993102688</v>
      </c>
      <c r="AR28">
        <f t="shared" si="9"/>
        <v>-3996.4668399086459</v>
      </c>
      <c r="AS28">
        <f t="shared" si="9"/>
        <v>139.48662445105563</v>
      </c>
      <c r="AT28">
        <f t="shared" si="9"/>
        <v>-5.3603009253343377</v>
      </c>
      <c r="AU28">
        <f t="shared" si="9"/>
        <v>-3862.3405163829248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1878.8009867985002</v>
      </c>
      <c r="AK29">
        <f t="shared" si="22"/>
        <v>-257.11517293698932</v>
      </c>
      <c r="AL29">
        <f t="shared" si="8"/>
        <v>-60675.19641538884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-3271.5557919559083</v>
      </c>
      <c r="AR29">
        <f t="shared" si="9"/>
        <v>-3271.8826791257466</v>
      </c>
      <c r="AS29">
        <f t="shared" si="9"/>
        <v>98.67614856886145</v>
      </c>
      <c r="AT29">
        <f t="shared" si="9"/>
        <v>-13.503896997239494</v>
      </c>
      <c r="AU29">
        <f t="shared" si="9"/>
        <v>-3186.7104275541242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1381.1955129275375</v>
      </c>
      <c r="AK30">
        <f t="shared" si="22"/>
        <v>-388.63124201288434</v>
      </c>
      <c r="AL30">
        <f t="shared" si="8"/>
        <v>-54420.193267030911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-2598.2785818580087</v>
      </c>
      <c r="AR30">
        <f t="shared" si="9"/>
        <v>-2598.5025698025156</v>
      </c>
      <c r="AS30">
        <f t="shared" si="9"/>
        <v>64.769202061171669</v>
      </c>
      <c r="AT30">
        <f t="shared" si="9"/>
        <v>-18.224310175946243</v>
      </c>
      <c r="AU30">
        <f t="shared" si="9"/>
        <v>-2551.9576779172899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910.45690415410627</v>
      </c>
      <c r="AK31">
        <f t="shared" si="22"/>
        <v>-485.31492791781199</v>
      </c>
      <c r="AL31">
        <f t="shared" si="8"/>
        <v>-47351.48438251776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-2000.2243757982283</v>
      </c>
      <c r="AR31">
        <f t="shared" si="9"/>
        <v>-2000.3723595326385</v>
      </c>
      <c r="AS31">
        <f t="shared" si="9"/>
        <v>38.120163862968631</v>
      </c>
      <c r="AT31">
        <f t="shared" si="9"/>
        <v>-20.319780643060945</v>
      </c>
      <c r="AU31">
        <f t="shared" si="9"/>
        <v>-1982.5719763127308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493.24073499117458</v>
      </c>
      <c r="AK32">
        <f t="shared" si="22"/>
        <v>-549.04691120859945</v>
      </c>
      <c r="AL32">
        <f t="shared" si="8"/>
        <v>-39774.79381223565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-1484.7321386631615</v>
      </c>
      <c r="AR32">
        <f t="shared" si="9"/>
        <v>-1484.8258274106468</v>
      </c>
      <c r="AS32">
        <f t="shared" si="9"/>
        <v>18.438953911850664</v>
      </c>
      <c r="AT32">
        <f t="shared" si="9"/>
        <v>-20.525171529882812</v>
      </c>
      <c r="AU32">
        <f t="shared" si="9"/>
        <v>-1486.9120450286791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139.21103079972636</v>
      </c>
      <c r="AK33">
        <f t="shared" si="22"/>
        <v>-583.57376265798166</v>
      </c>
      <c r="AL33">
        <f t="shared" si="8"/>
        <v>-32099.737919902505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-1056.534302613582</v>
      </c>
      <c r="AR33">
        <f t="shared" si="9"/>
        <v>-1056.5907034167403</v>
      </c>
      <c r="AS33">
        <f t="shared" si="9"/>
        <v>4.6465751892779865</v>
      </c>
      <c r="AT33">
        <f t="shared" si="9"/>
        <v>-19.478480628314603</v>
      </c>
      <c r="AU33">
        <f t="shared" si="9"/>
        <v>-1071.4226088557771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-144.82382940734897</v>
      </c>
      <c r="AK34">
        <f t="shared" si="22"/>
        <v>-593.31853481396251</v>
      </c>
      <c r="AL34">
        <f t="shared" si="8"/>
        <v>-24624.659678972286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-711.82718844126487</v>
      </c>
      <c r="AR34">
        <f t="shared" si="9"/>
        <v>-711.85924704291688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-733.85715744070308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-360.81400086313442</v>
      </c>
      <c r="AK35">
        <f t="shared" si="22"/>
        <v>-583.18086675544805</v>
      </c>
      <c r="AL35">
        <f t="shared" si="8"/>
        <v>-17842.170281517727</v>
      </c>
      <c r="AN35">
        <f t="shared" ref="AN35:AT69" si="26">AE35*$K35</f>
        <v>0</v>
      </c>
      <c r="AO35">
        <f t="shared" si="26"/>
        <v>0</v>
      </c>
      <c r="AP35">
        <f t="shared" si="26"/>
        <v>-1.7096989282941146E-2</v>
      </c>
      <c r="AQ35">
        <f t="shared" si="26"/>
        <v>-449.62098709442489</v>
      </c>
      <c r="AR35">
        <f t="shared" si="26"/>
        <v>-449.63808408370784</v>
      </c>
      <c r="AS35">
        <f t="shared" si="26"/>
        <v>-9.6007830481647378</v>
      </c>
      <c r="AT35">
        <f t="shared" si="26"/>
        <v>-15.517671060895333</v>
      </c>
      <c r="AU35">
        <f t="shared" si="23"/>
        <v>-474.75653819276789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-508.0943604987915</v>
      </c>
      <c r="AK36">
        <f t="shared" si="22"/>
        <v>-557.92388669502861</v>
      </c>
      <c r="AL36">
        <f t="shared" si="8"/>
        <v>-11338.657085229303</v>
      </c>
      <c r="AN36">
        <f t="shared" si="26"/>
        <v>0</v>
      </c>
      <c r="AO36">
        <f t="shared" si="26"/>
        <v>0</v>
      </c>
      <c r="AP36">
        <f t="shared" si="26"/>
        <v>-9.0113737513190222E-3</v>
      </c>
      <c r="AQ36">
        <f t="shared" si="26"/>
        <v>-244.04574245122956</v>
      </c>
      <c r="AR36">
        <f t="shared" si="26"/>
        <v>-244.05475382498088</v>
      </c>
      <c r="AS36">
        <f t="shared" si="26"/>
        <v>-12.071177233668589</v>
      </c>
      <c r="AT36">
        <f t="shared" si="26"/>
        <v>-13.255014506717677</v>
      </c>
      <c r="AU36">
        <f t="shared" si="23"/>
        <v>-269.38094556536714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-611.05724647128409</v>
      </c>
      <c r="AK37">
        <f t="shared" si="22"/>
        <v>-522.3572814601132</v>
      </c>
      <c r="AL37">
        <f t="shared" si="8"/>
        <v>-7311.945933934745</v>
      </c>
      <c r="AN37">
        <f t="shared" si="26"/>
        <v>0</v>
      </c>
      <c r="AO37">
        <f t="shared" si="26"/>
        <v>0</v>
      </c>
      <c r="AP37">
        <f t="shared" si="26"/>
        <v>-4.6890104173307624E-3</v>
      </c>
      <c r="AQ37">
        <f t="shared" si="26"/>
        <v>-131.05601237126351</v>
      </c>
      <c r="AR37">
        <f t="shared" si="26"/>
        <v>-131.06070138168084</v>
      </c>
      <c r="AS37">
        <f t="shared" si="26"/>
        <v>-12.961913769519764</v>
      </c>
      <c r="AT37">
        <f t="shared" si="26"/>
        <v>-11.080385803893639</v>
      </c>
      <c r="AU37">
        <f t="shared" si="23"/>
        <v>-155.10300095509425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-632.42879916669517</v>
      </c>
      <c r="AK38">
        <f t="shared" si="22"/>
        <v>-479.58327420712334</v>
      </c>
      <c r="AL38">
        <f t="shared" si="8"/>
        <v>-4786.2053130419281</v>
      </c>
      <c r="AN38">
        <f t="shared" si="26"/>
        <v>0</v>
      </c>
      <c r="AO38">
        <f t="shared" si="26"/>
        <v>0</v>
      </c>
      <c r="AP38">
        <f t="shared" si="26"/>
        <v>-2.4051230439475898E-3</v>
      </c>
      <c r="AQ38">
        <f t="shared" si="26"/>
        <v>-69.585089426291219</v>
      </c>
      <c r="AR38">
        <f t="shared" si="26"/>
        <v>-69.587494549335162</v>
      </c>
      <c r="AS38">
        <f t="shared" si="26"/>
        <v>-11.977904466132635</v>
      </c>
      <c r="AT38">
        <f t="shared" si="26"/>
        <v>-9.0830820000243353</v>
      </c>
      <c r="AU38">
        <f t="shared" si="23"/>
        <v>-90.648481015492138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-612.09777801831297</v>
      </c>
      <c r="AK39">
        <f t="shared" si="22"/>
        <v>-435.31325826545469</v>
      </c>
      <c r="AL39">
        <f t="shared" si="8"/>
        <v>-3204.8144536454006</v>
      </c>
      <c r="AN39">
        <f t="shared" si="26"/>
        <v>0</v>
      </c>
      <c r="AO39">
        <f t="shared" si="26"/>
        <v>0</v>
      </c>
      <c r="AP39">
        <f t="shared" si="26"/>
        <v>-1.2139291191504528E-3</v>
      </c>
      <c r="AQ39">
        <f t="shared" si="26"/>
        <v>-36.481114287843084</v>
      </c>
      <c r="AR39">
        <f t="shared" si="26"/>
        <v>-36.482328216962237</v>
      </c>
      <c r="AS39">
        <f t="shared" si="26"/>
        <v>-10.350753993820254</v>
      </c>
      <c r="AT39">
        <f t="shared" si="26"/>
        <v>-7.3612756137455806</v>
      </c>
      <c r="AU39">
        <f t="shared" si="23"/>
        <v>-54.194357824528069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-572.16430307341216</v>
      </c>
      <c r="AK40">
        <f t="shared" si="22"/>
        <v>-392.46641380417276</v>
      </c>
      <c r="AL40">
        <f t="shared" si="8"/>
        <v>-2210.3919575678483</v>
      </c>
      <c r="AN40">
        <f t="shared" si="26"/>
        <v>0</v>
      </c>
      <c r="AO40">
        <f t="shared" si="26"/>
        <v>0</v>
      </c>
      <c r="AP40">
        <f t="shared" si="26"/>
        <v>-6.0281424538724483E-4</v>
      </c>
      <c r="AQ40">
        <f t="shared" si="26"/>
        <v>-18.808495468758363</v>
      </c>
      <c r="AR40">
        <f t="shared" si="26"/>
        <v>-18.809098283003749</v>
      </c>
      <c r="AS40">
        <f t="shared" si="26"/>
        <v>-8.6388099573326738</v>
      </c>
      <c r="AT40">
        <f t="shared" si="26"/>
        <v>-5.9256453876590731</v>
      </c>
      <c r="AU40">
        <f t="shared" si="23"/>
        <v>-33.373553627995491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-524.62491288950423</v>
      </c>
      <c r="AK41">
        <f t="shared" si="22"/>
        <v>-352.41491258903392</v>
      </c>
      <c r="AL41">
        <f t="shared" si="8"/>
        <v>-1585.6298818683156</v>
      </c>
      <c r="AN41">
        <f t="shared" si="26"/>
        <v>0</v>
      </c>
      <c r="AO41">
        <f t="shared" si="26"/>
        <v>0</v>
      </c>
      <c r="AP41">
        <f t="shared" si="26"/>
        <v>-2.9404335485695769E-4</v>
      </c>
      <c r="AQ41">
        <f t="shared" si="26"/>
        <v>-9.5520551961992766</v>
      </c>
      <c r="AR41">
        <f t="shared" si="26"/>
        <v>-9.5523492395541343</v>
      </c>
      <c r="AS41">
        <f t="shared" si="26"/>
        <v>-7.0723549427492465</v>
      </c>
      <c r="AT41">
        <f t="shared" si="26"/>
        <v>-4.7508291880765947</v>
      </c>
      <c r="AU41">
        <f t="shared" si="23"/>
        <v>-21.375533370379976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-475.65634512367842</v>
      </c>
      <c r="AK42">
        <f t="shared" si="22"/>
        <v>-315.69116868676861</v>
      </c>
      <c r="AL42">
        <f t="shared" si="8"/>
        <v>-1187.4701209960699</v>
      </c>
      <c r="AN42">
        <f t="shared" si="26"/>
        <v>0</v>
      </c>
      <c r="AO42">
        <f t="shared" si="26"/>
        <v>0</v>
      </c>
      <c r="AP42">
        <f t="shared" si="26"/>
        <v>-1.4071944856667808E-4</v>
      </c>
      <c r="AQ42">
        <f t="shared" si="26"/>
        <v>-4.7677549612038828</v>
      </c>
      <c r="AR42">
        <f t="shared" si="26"/>
        <v>-4.7678956806524493</v>
      </c>
      <c r="AS42">
        <f t="shared" si="26"/>
        <v>-5.725196674592695</v>
      </c>
      <c r="AT42">
        <f t="shared" si="26"/>
        <v>-3.7997895911465598</v>
      </c>
      <c r="AU42">
        <f t="shared" si="23"/>
        <v>-14.292881946391702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-428.45403103868739</v>
      </c>
      <c r="AK43">
        <f t="shared" si="22"/>
        <v>-282.3952245281111</v>
      </c>
      <c r="AL43">
        <f t="shared" si="8"/>
        <v>-928.15697869156543</v>
      </c>
      <c r="AN43">
        <f t="shared" si="26"/>
        <v>0</v>
      </c>
      <c r="AO43">
        <f t="shared" si="26"/>
        <v>0</v>
      </c>
      <c r="AP43">
        <f t="shared" si="26"/>
        <v>-6.6003535135242771E-5</v>
      </c>
      <c r="AQ43">
        <f t="shared" si="26"/>
        <v>-2.3352962403406918</v>
      </c>
      <c r="AR43">
        <f t="shared" si="26"/>
        <v>-2.335362243875827</v>
      </c>
      <c r="AS43">
        <f t="shared" si="26"/>
        <v>-4.6045090019633674</v>
      </c>
      <c r="AT43">
        <f t="shared" si="26"/>
        <v>-3.0348444856473846</v>
      </c>
      <c r="AU43">
        <f t="shared" si="23"/>
        <v>-9.9747157314865795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-384.46986983099032</v>
      </c>
      <c r="AK44">
        <f t="shared" si="22"/>
        <v>-252.403442355403</v>
      </c>
      <c r="AL44">
        <f t="shared" si="8"/>
        <v>-753.84283726978049</v>
      </c>
      <c r="AN44">
        <f t="shared" si="26"/>
        <v>0</v>
      </c>
      <c r="AO44">
        <f t="shared" si="26"/>
        <v>0</v>
      </c>
      <c r="AP44">
        <f t="shared" si="26"/>
        <v>-3.0284063168668592E-5</v>
      </c>
      <c r="AQ44">
        <f t="shared" si="26"/>
        <v>-1.1223338941064829</v>
      </c>
      <c r="AR44">
        <f t="shared" si="26"/>
        <v>-1.1223641781696516</v>
      </c>
      <c r="AS44">
        <f t="shared" si="26"/>
        <v>-3.6891250877202988</v>
      </c>
      <c r="AT44">
        <f t="shared" si="26"/>
        <v>-2.4219007638481687</v>
      </c>
      <c r="AU44">
        <f t="shared" si="23"/>
        <v>-7.2333900297381195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-344.23942152672498</v>
      </c>
      <c r="AK45">
        <f t="shared" si="22"/>
        <v>-225.49055146723367</v>
      </c>
      <c r="AL45">
        <f t="shared" si="8"/>
        <v>-631.32458124634695</v>
      </c>
      <c r="AN45">
        <f t="shared" si="26"/>
        <v>0</v>
      </c>
      <c r="AO45">
        <f t="shared" si="26"/>
        <v>0</v>
      </c>
      <c r="AP45">
        <f t="shared" si="26"/>
        <v>-1.357682909010851E-5</v>
      </c>
      <c r="AQ45">
        <f t="shared" si="26"/>
        <v>-0.52768478414501319</v>
      </c>
      <c r="AR45">
        <f t="shared" si="26"/>
        <v>-0.52769836097410328</v>
      </c>
      <c r="AS45">
        <f t="shared" si="26"/>
        <v>-2.9491961013532828</v>
      </c>
      <c r="AT45">
        <f t="shared" si="26"/>
        <v>-1.9318410783104889</v>
      </c>
      <c r="AU45">
        <f t="shared" si="23"/>
        <v>-5.408735540637875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-307.83102541302605</v>
      </c>
      <c r="AK46">
        <f t="shared" si="22"/>
        <v>-201.39379196036293</v>
      </c>
      <c r="AL46">
        <f t="shared" si="8"/>
        <v>-540.94253049768338</v>
      </c>
      <c r="AN46">
        <f t="shared" si="26"/>
        <v>0</v>
      </c>
      <c r="AO46">
        <f t="shared" si="26"/>
        <v>0</v>
      </c>
      <c r="AP46">
        <f t="shared" si="26"/>
        <v>-5.9355914322463873E-6</v>
      </c>
      <c r="AQ46">
        <f t="shared" si="26"/>
        <v>-0.24261422839612393</v>
      </c>
      <c r="AR46">
        <f t="shared" si="26"/>
        <v>-0.24262016398755615</v>
      </c>
      <c r="AS46">
        <f t="shared" si="26"/>
        <v>-2.3547099241830156</v>
      </c>
      <c r="AT46">
        <f t="shared" si="26"/>
        <v>-1.540533349299785</v>
      </c>
      <c r="AU46">
        <f t="shared" si="23"/>
        <v>-4.1378634374703562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-275.07766273336347</v>
      </c>
      <c r="AK47">
        <f t="shared" si="22"/>
        <v>-179.8456201814511</v>
      </c>
      <c r="AL47">
        <f t="shared" si="8"/>
        <v>-470.86338895342715</v>
      </c>
      <c r="AN47">
        <f t="shared" si="26"/>
        <v>0</v>
      </c>
      <c r="AO47">
        <f t="shared" si="26"/>
        <v>0</v>
      </c>
      <c r="AP47">
        <f t="shared" si="26"/>
        <v>-2.5250147400039811E-6</v>
      </c>
      <c r="AQ47">
        <f t="shared" si="26"/>
        <v>-0.10886496461140942</v>
      </c>
      <c r="AR47">
        <f t="shared" si="26"/>
        <v>-0.10886748962614942</v>
      </c>
      <c r="AS47">
        <f t="shared" si="26"/>
        <v>-1.8787211654343809</v>
      </c>
      <c r="AT47">
        <f t="shared" si="26"/>
        <v>-1.2283068344705121</v>
      </c>
      <c r="AU47">
        <f t="shared" si="23"/>
        <v>-3.2158954895310425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-245.71281089410286</v>
      </c>
      <c r="AK48">
        <f t="shared" si="22"/>
        <v>-160.59018379011565</v>
      </c>
      <c r="AL48">
        <f t="shared" si="8"/>
        <v>-414.09642627438177</v>
      </c>
      <c r="AN48">
        <f t="shared" si="26"/>
        <v>0</v>
      </c>
      <c r="AO48">
        <f t="shared" si="26"/>
        <v>0</v>
      </c>
      <c r="AP48">
        <f t="shared" si="26"/>
        <v>-1.0438458549740127E-6</v>
      </c>
      <c r="AQ48">
        <f t="shared" si="26"/>
        <v>-4.7523472679751676E-2</v>
      </c>
      <c r="AR48">
        <f t="shared" si="26"/>
        <v>-4.7524516525606651E-2</v>
      </c>
      <c r="AS48">
        <f t="shared" si="26"/>
        <v>-1.4983621023412927</v>
      </c>
      <c r="AT48">
        <f t="shared" si="26"/>
        <v>-0.97928245793759405</v>
      </c>
      <c r="AU48">
        <f t="shared" si="23"/>
        <v>-2.5251690768044934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-219.43611568688607</v>
      </c>
      <c r="AK49">
        <f t="shared" si="22"/>
        <v>-143.39028702752844</v>
      </c>
      <c r="AL49">
        <f t="shared" si="8"/>
        <v>-366.53101287852792</v>
      </c>
      <c r="AN49">
        <f t="shared" si="26"/>
        <v>0</v>
      </c>
      <c r="AO49">
        <f t="shared" si="26"/>
        <v>0</v>
      </c>
      <c r="AP49">
        <f t="shared" si="26"/>
        <v>-4.1843684349333662E-7</v>
      </c>
      <c r="AQ49">
        <f t="shared" si="26"/>
        <v>-2.0169933275419119E-2</v>
      </c>
      <c r="AR49">
        <f t="shared" si="26"/>
        <v>-2.017035171226261E-2</v>
      </c>
      <c r="AS49">
        <f t="shared" si="26"/>
        <v>-1.1947555709512896</v>
      </c>
      <c r="AT49">
        <f t="shared" si="26"/>
        <v>-0.78071170604794948</v>
      </c>
      <c r="AU49">
        <f t="shared" si="23"/>
        <v>-1.9956376287115016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-195.94736503062268</v>
      </c>
      <c r="AK50">
        <f t="shared" si="22"/>
        <v>-128.02975892944644</v>
      </c>
      <c r="AL50">
        <f t="shared" si="8"/>
        <v>-325.68383014679705</v>
      </c>
      <c r="AN50">
        <f t="shared" si="26"/>
        <v>0</v>
      </c>
      <c r="AO50">
        <f t="shared" si="26"/>
        <v>0</v>
      </c>
      <c r="AP50">
        <f t="shared" si="26"/>
        <v>-1.6245182868084417E-7</v>
      </c>
      <c r="AQ50">
        <f t="shared" si="26"/>
        <v>-8.2966581048520612E-3</v>
      </c>
      <c r="AR50">
        <f t="shared" si="26"/>
        <v>-8.2968205566807431E-3</v>
      </c>
      <c r="AS50">
        <f t="shared" si="26"/>
        <v>-0.95256004745042799</v>
      </c>
      <c r="AT50">
        <f t="shared" si="26"/>
        <v>-0.62239180007264228</v>
      </c>
      <c r="AU50">
        <f t="shared" si="23"/>
        <v>-1.5832486680797508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-174.96271670251849</v>
      </c>
      <c r="AK51">
        <f t="shared" si="22"/>
        <v>-114.31344337730285</v>
      </c>
      <c r="AL51">
        <f t="shared" si="8"/>
        <v>-290.03686757285391</v>
      </c>
      <c r="AN51">
        <f t="shared" si="26"/>
        <v>0</v>
      </c>
      <c r="AO51">
        <f t="shared" si="26"/>
        <v>0</v>
      </c>
      <c r="AP51">
        <f t="shared" si="26"/>
        <v>-6.1051988905113804E-8</v>
      </c>
      <c r="AQ51">
        <f t="shared" si="26"/>
        <v>-3.3017529578681522E-3</v>
      </c>
      <c r="AR51">
        <f t="shared" si="26"/>
        <v>-3.3018140098570576E-3</v>
      </c>
      <c r="AS51">
        <f t="shared" si="26"/>
        <v>-0.75941719320791268</v>
      </c>
      <c r="AT51">
        <f t="shared" si="26"/>
        <v>-0.49617196138492164</v>
      </c>
      <c r="AU51">
        <f t="shared" si="23"/>
        <v>-1.2588909686026915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-156.22081731902745</v>
      </c>
      <c r="AK52">
        <f t="shared" si="22"/>
        <v>-102.06605320812655</v>
      </c>
      <c r="AL52">
        <f t="shared" si="8"/>
        <v>-258.61507565006542</v>
      </c>
      <c r="AN52">
        <f t="shared" si="26"/>
        <v>0</v>
      </c>
      <c r="AO52">
        <f t="shared" si="26"/>
        <v>0</v>
      </c>
      <c r="AP52">
        <f t="shared" si="26"/>
        <v>-2.2167972265483427E-8</v>
      </c>
      <c r="AQ52">
        <f t="shared" si="26"/>
        <v>-1.271905002811472E-3</v>
      </c>
      <c r="AR52">
        <f t="shared" si="26"/>
        <v>-1.2719271707837374E-3</v>
      </c>
      <c r="AS52">
        <f t="shared" si="26"/>
        <v>-0.60541864925048394</v>
      </c>
      <c r="AT52">
        <f t="shared" si="26"/>
        <v>-0.39554710523247116</v>
      </c>
      <c r="AU52">
        <f t="shared" si="23"/>
        <v>-1.0022376816537388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-139.48454869498391</v>
      </c>
      <c r="AK53">
        <f t="shared" si="22"/>
        <v>-91.130595995794621</v>
      </c>
      <c r="AL53">
        <f t="shared" si="8"/>
        <v>-230.75193211728498</v>
      </c>
      <c r="AN53">
        <f t="shared" si="26"/>
        <v>0</v>
      </c>
      <c r="AO53">
        <f t="shared" si="26"/>
        <v>0</v>
      </c>
      <c r="AP53">
        <f t="shared" si="26"/>
        <v>-7.7623654128534844E-9</v>
      </c>
      <c r="AQ53">
        <f t="shared" si="26"/>
        <v>-4.7330154572973899E-4</v>
      </c>
      <c r="AR53">
        <f t="shared" si="26"/>
        <v>-4.7330930809515192E-4</v>
      </c>
      <c r="AS53">
        <f t="shared" si="26"/>
        <v>-0.48264184010866101</v>
      </c>
      <c r="AT53">
        <f t="shared" si="26"/>
        <v>-0.31532839266512253</v>
      </c>
      <c r="AU53">
        <f t="shared" si="23"/>
        <v>-0.79844354208187873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-124.54043794844233</v>
      </c>
      <c r="AK54">
        <f t="shared" si="22"/>
        <v>-81.366677587145745</v>
      </c>
      <c r="AL54">
        <f t="shared" si="8"/>
        <v>-205.96207520685397</v>
      </c>
      <c r="AN54">
        <f t="shared" si="26"/>
        <v>0</v>
      </c>
      <c r="AO54">
        <f t="shared" si="26"/>
        <v>0</v>
      </c>
      <c r="AP54">
        <f t="shared" si="26"/>
        <v>-2.6165662719392736E-9</v>
      </c>
      <c r="AQ54">
        <f t="shared" si="26"/>
        <v>-1.6979241193403434E-4</v>
      </c>
      <c r="AR54">
        <f t="shared" si="26"/>
        <v>-1.6979502850030629E-4</v>
      </c>
      <c r="AS54">
        <f t="shared" si="26"/>
        <v>-0.38476116621203726</v>
      </c>
      <c r="AT54">
        <f t="shared" si="26"/>
        <v>-0.25137809272992517</v>
      </c>
      <c r="AU54">
        <f t="shared" si="23"/>
        <v>-0.63630905397046267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-111.1970723950775</v>
      </c>
      <c r="AK55">
        <f t="shared" si="22"/>
        <v>-72.648846930754786</v>
      </c>
      <c r="AL55">
        <f t="shared" si="8"/>
        <v>-183.86716678212809</v>
      </c>
      <c r="AN55">
        <f t="shared" si="26"/>
        <v>0</v>
      </c>
      <c r="AO55">
        <f t="shared" si="26"/>
        <v>0</v>
      </c>
      <c r="AP55">
        <f t="shared" si="26"/>
        <v>-8.4763547568478466E-10</v>
      </c>
      <c r="AQ55">
        <f t="shared" si="26"/>
        <v>-5.8608888444747206E-5</v>
      </c>
      <c r="AR55">
        <f t="shared" si="26"/>
        <v>-5.8609736080222891E-5</v>
      </c>
      <c r="AS55">
        <f t="shared" si="26"/>
        <v>-0.30672994335128512</v>
      </c>
      <c r="AT55">
        <f t="shared" si="26"/>
        <v>-0.20039715276346659</v>
      </c>
      <c r="AU55">
        <f t="shared" si="23"/>
        <v>-0.50718570585083189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-99.283193344227016</v>
      </c>
      <c r="AK56">
        <f t="shared" si="22"/>
        <v>-64.865051863099353</v>
      </c>
      <c r="AL56">
        <f t="shared" si="8"/>
        <v>-164.15613605008559</v>
      </c>
      <c r="AN56">
        <f t="shared" si="26"/>
        <v>0</v>
      </c>
      <c r="AO56">
        <f t="shared" si="26"/>
        <v>0</v>
      </c>
      <c r="AP56">
        <f t="shared" si="26"/>
        <v>-2.6339909967057089E-10</v>
      </c>
      <c r="AQ56">
        <f t="shared" si="26"/>
        <v>-1.9434004617746338E-5</v>
      </c>
      <c r="AR56">
        <f t="shared" si="26"/>
        <v>-1.9434268016846005E-5</v>
      </c>
      <c r="AS56">
        <f t="shared" si="26"/>
        <v>-0.24452346192888574</v>
      </c>
      <c r="AT56">
        <f t="shared" si="26"/>
        <v>-0.15975540779363984</v>
      </c>
      <c r="AU56">
        <f t="shared" si="23"/>
        <v>-0.40429830399054245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-88.645741238419987</v>
      </c>
      <c r="AK57">
        <f t="shared" si="22"/>
        <v>-57.915228329003469</v>
      </c>
      <c r="AL57">
        <f t="shared" si="8"/>
        <v>-146.56377956934813</v>
      </c>
      <c r="AN57">
        <f t="shared" si="26"/>
        <v>0</v>
      </c>
      <c r="AO57">
        <f t="shared" si="26"/>
        <v>0</v>
      </c>
      <c r="AP57">
        <f t="shared" si="26"/>
        <v>-7.8347542689322765E-11</v>
      </c>
      <c r="AQ57">
        <f t="shared" si="26"/>
        <v>-6.1791378879222746E-6</v>
      </c>
      <c r="AR57">
        <f t="shared" si="26"/>
        <v>-6.1792162354649641E-6</v>
      </c>
      <c r="AS57">
        <f t="shared" si="26"/>
        <v>-0.19493267910444229</v>
      </c>
      <c r="AT57">
        <f t="shared" si="26"/>
        <v>-0.12735604058805164</v>
      </c>
      <c r="AU57">
        <f t="shared" si="23"/>
        <v>-0.32229489890872937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-79.147994421241265</v>
      </c>
      <c r="AK58">
        <f t="shared" si="22"/>
        <v>-51.710026442314067</v>
      </c>
      <c r="AL58">
        <f t="shared" si="8"/>
        <v>-130.8589782468319</v>
      </c>
      <c r="AN58">
        <f t="shared" si="26"/>
        <v>0</v>
      </c>
      <c r="AO58">
        <f t="shared" si="26"/>
        <v>0</v>
      </c>
      <c r="AP58">
        <f t="shared" si="26"/>
        <v>-2.2261033506428187E-11</v>
      </c>
      <c r="AQ58">
        <f t="shared" si="26"/>
        <v>-1.8797039191153558E-6</v>
      </c>
      <c r="AR58">
        <f t="shared" si="26"/>
        <v>-1.8797261801488621E-6</v>
      </c>
      <c r="AS58">
        <f t="shared" si="26"/>
        <v>-0.1553991602530623</v>
      </c>
      <c r="AT58">
        <f t="shared" si="26"/>
        <v>-0.10152745808101843</v>
      </c>
      <c r="AU58">
        <f t="shared" si="23"/>
        <v>-0.25692849806026086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-70.667855799205995</v>
      </c>
      <c r="AK59">
        <f t="shared" si="22"/>
        <v>-46.169666832827176</v>
      </c>
      <c r="AL59">
        <f t="shared" si="8"/>
        <v>-116.83783403161648</v>
      </c>
      <c r="AN59">
        <f t="shared" si="26"/>
        <v>0</v>
      </c>
      <c r="AO59">
        <f t="shared" si="26"/>
        <v>0</v>
      </c>
      <c r="AP59">
        <f t="shared" si="26"/>
        <v>-6.0299505739844562E-12</v>
      </c>
      <c r="AQ59">
        <f t="shared" si="26"/>
        <v>-5.4588851887504687E-7</v>
      </c>
      <c r="AR59">
        <f t="shared" si="26"/>
        <v>-5.4589454882562086E-7</v>
      </c>
      <c r="AS59">
        <f t="shared" si="26"/>
        <v>-0.12388326550677373</v>
      </c>
      <c r="AT59">
        <f t="shared" si="26"/>
        <v>-8.0937068627950054E-2</v>
      </c>
      <c r="AU59">
        <f t="shared" si="23"/>
        <v>-0.2048208800292726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-63.096300953138098</v>
      </c>
      <c r="AK60">
        <f t="shared" si="22"/>
        <v>-41.22291692688276</v>
      </c>
      <c r="AL60">
        <f t="shared" si="8"/>
        <v>-104.3193147240768</v>
      </c>
      <c r="AN60">
        <f t="shared" si="26"/>
        <v>0</v>
      </c>
      <c r="AO60">
        <f t="shared" si="26"/>
        <v>0</v>
      </c>
      <c r="AP60">
        <f t="shared" si="26"/>
        <v>-1.5405511707771899E-12</v>
      </c>
      <c r="AQ60">
        <f t="shared" si="26"/>
        <v>-1.5157977703479137E-7</v>
      </c>
      <c r="AR60">
        <f t="shared" si="26"/>
        <v>-1.5158131758596214E-7</v>
      </c>
      <c r="AS60">
        <f t="shared" si="26"/>
        <v>-9.87589825655006E-2</v>
      </c>
      <c r="AT60">
        <f t="shared" si="26"/>
        <v>-6.4522535752210619E-2</v>
      </c>
      <c r="AU60">
        <f t="shared" si="23"/>
        <v>-0.16328166989902881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-56.335983329694216</v>
      </c>
      <c r="AK61">
        <f t="shared" si="22"/>
        <v>-36.806175860163094</v>
      </c>
      <c r="AL61">
        <f t="shared" si="8"/>
        <v>-93.142187575903165</v>
      </c>
      <c r="AN61">
        <f t="shared" si="26"/>
        <v>0</v>
      </c>
      <c r="AO61">
        <f t="shared" si="26"/>
        <v>0</v>
      </c>
      <c r="AP61">
        <f t="shared" si="26"/>
        <v>-3.7000241800981348E-13</v>
      </c>
      <c r="AQ61">
        <f t="shared" si="26"/>
        <v>-3.9669391103515246E-8</v>
      </c>
      <c r="AR61">
        <f t="shared" si="26"/>
        <v>-3.9669761105933253E-8</v>
      </c>
      <c r="AS61">
        <f t="shared" si="26"/>
        <v>-7.8730056723697858E-2</v>
      </c>
      <c r="AT61">
        <f t="shared" si="26"/>
        <v>-5.1436970511272835E-2</v>
      </c>
      <c r="AU61">
        <f t="shared" si="23"/>
        <v>-0.13016706690473179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-50.299985211467799</v>
      </c>
      <c r="AK62">
        <f t="shared" si="22"/>
        <v>-32.862657027084495</v>
      </c>
      <c r="AL62">
        <f t="shared" si="8"/>
        <v>-83.162650054644303</v>
      </c>
      <c r="AN62">
        <f t="shared" si="26"/>
        <v>0</v>
      </c>
      <c r="AO62">
        <f t="shared" si="26"/>
        <v>0</v>
      </c>
      <c r="AP62">
        <f t="shared" si="26"/>
        <v>-8.3239470078052588E-14</v>
      </c>
      <c r="AQ62">
        <f t="shared" si="26"/>
        <v>-9.7526495479391586E-9</v>
      </c>
      <c r="AR62">
        <f t="shared" si="26"/>
        <v>-9.7527327874092363E-9</v>
      </c>
      <c r="AS62">
        <f t="shared" si="26"/>
        <v>-6.2763119318750463E-2</v>
      </c>
      <c r="AT62">
        <f t="shared" si="26"/>
        <v>-4.1005237982691053E-2</v>
      </c>
      <c r="AU62">
        <f t="shared" si="23"/>
        <v>-0.1037683670541743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-44.910701107334262</v>
      </c>
      <c r="AK63">
        <f t="shared" si="22"/>
        <v>-29.341658062281748</v>
      </c>
      <c r="AL63">
        <f t="shared" si="8"/>
        <v>-74.252361184087562</v>
      </c>
      <c r="AN63">
        <f t="shared" si="26"/>
        <v>0</v>
      </c>
      <c r="AO63">
        <f t="shared" si="26"/>
        <v>0</v>
      </c>
      <c r="AP63">
        <f t="shared" si="26"/>
        <v>-1.7470828847900501E-14</v>
      </c>
      <c r="AQ63">
        <f t="shared" si="26"/>
        <v>-2.2442766809865532E-9</v>
      </c>
      <c r="AR63">
        <f t="shared" si="26"/>
        <v>-2.2442941518154013E-9</v>
      </c>
      <c r="AS63">
        <f t="shared" si="26"/>
        <v>-5.0034374485506815E-2</v>
      </c>
      <c r="AT63">
        <f t="shared" si="26"/>
        <v>-3.2689124669980821E-2</v>
      </c>
      <c r="AU63">
        <f t="shared" si="23"/>
        <v>-8.2723501399781796E-2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-40.098840280869013</v>
      </c>
      <c r="AK64">
        <f t="shared" si="22"/>
        <v>-26.19790898476835</v>
      </c>
      <c r="AL64">
        <f t="shared" si="8"/>
        <v>-66.296749749682974</v>
      </c>
      <c r="AN64">
        <f t="shared" si="26"/>
        <v>0</v>
      </c>
      <c r="AO64">
        <f t="shared" si="26"/>
        <v>0</v>
      </c>
      <c r="AP64">
        <f t="shared" si="26"/>
        <v>-3.4058099696863036E-15</v>
      </c>
      <c r="AQ64">
        <f t="shared" si="26"/>
        <v>-4.8148619262045829E-10</v>
      </c>
      <c r="AR64">
        <f t="shared" si="26"/>
        <v>-4.8148959843042793E-10</v>
      </c>
      <c r="AS64">
        <f t="shared" si="26"/>
        <v>-3.9887097013370308E-2</v>
      </c>
      <c r="AT64">
        <f t="shared" si="26"/>
        <v>-2.6059570049995841E-2</v>
      </c>
      <c r="AU64">
        <f t="shared" si="23"/>
        <v>-6.5946667544855744E-2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-35.802535966584003</v>
      </c>
      <c r="AK65">
        <f t="shared" si="22"/>
        <v>-23.390990165107521</v>
      </c>
      <c r="AL65">
        <f t="shared" si="8"/>
        <v>-59.193526239656521</v>
      </c>
      <c r="AN65">
        <f t="shared" si="26"/>
        <v>0</v>
      </c>
      <c r="AO65">
        <f t="shared" si="26"/>
        <v>0</v>
      </c>
      <c r="AP65">
        <f t="shared" si="26"/>
        <v>-6.1330086842395192E-16</v>
      </c>
      <c r="AQ65">
        <f t="shared" si="26"/>
        <v>-9.5887674905521938E-11</v>
      </c>
      <c r="AR65">
        <f t="shared" si="26"/>
        <v>-9.5888288206390363E-11</v>
      </c>
      <c r="AS65">
        <f t="shared" si="26"/>
        <v>-3.1797749533694492E-2</v>
      </c>
      <c r="AT65">
        <f t="shared" si="26"/>
        <v>-2.0774529695589211E-2</v>
      </c>
      <c r="AU65">
        <f t="shared" si="23"/>
        <v>-5.2572279325171993E-2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-31.966549970498249</v>
      </c>
      <c r="AK66">
        <f t="shared" si="22"/>
        <v>-20.88481264744664</v>
      </c>
      <c r="AL66">
        <f t="shared" si="8"/>
        <v>-52.851362640179616</v>
      </c>
      <c r="AN66">
        <f t="shared" si="26"/>
        <v>0</v>
      </c>
      <c r="AO66">
        <f t="shared" si="26"/>
        <v>0</v>
      </c>
      <c r="AP66">
        <f t="shared" si="26"/>
        <v>-1.013219853586592E-16</v>
      </c>
      <c r="AQ66">
        <f t="shared" si="26"/>
        <v>-1.7631687004929075E-11</v>
      </c>
      <c r="AR66">
        <f t="shared" si="26"/>
        <v>-1.7631788326914434E-11</v>
      </c>
      <c r="AS66">
        <f t="shared" si="26"/>
        <v>-2.5348971248426892E-2</v>
      </c>
      <c r="AT66">
        <f t="shared" si="26"/>
        <v>-1.6561327882348747E-2</v>
      </c>
      <c r="AU66">
        <f t="shared" si="23"/>
        <v>-4.1910299148407423E-2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7">$C$6</f>
        <v>2000000</v>
      </c>
      <c r="S67">
        <f t="shared" ref="S67:S69" si="28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29">S67*Z67</f>
        <v>-237.84635394786949</v>
      </c>
      <c r="AE67">
        <f t="shared" ref="AE67:AE69" si="30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1">-X67*R67</f>
        <v>-4.1992310644276868E-9</v>
      </c>
      <c r="AI67">
        <f t="shared" ref="AI67:AI69" si="32">SUM(AE67:AH67)</f>
        <v>-4.1992525789290731E-9</v>
      </c>
      <c r="AJ67">
        <f t="shared" ref="AJ67:AJ69" si="33">AB67-AC67</f>
        <v>-28.541562473727083</v>
      </c>
      <c r="AK67">
        <f t="shared" si="22"/>
        <v>-18.647154149511763</v>
      </c>
      <c r="AL67">
        <f t="shared" ref="AL67:AL69" si="34">SUM(AI67:AK67)</f>
        <v>-47.188716627438097</v>
      </c>
      <c r="AN67">
        <f t="shared" si="26"/>
        <v>0</v>
      </c>
      <c r="AO67">
        <f t="shared" si="26"/>
        <v>0</v>
      </c>
      <c r="AP67">
        <f t="shared" si="26"/>
        <v>-1.5232733166115715E-17</v>
      </c>
      <c r="AQ67">
        <f t="shared" si="26"/>
        <v>-2.9731465842508214E-12</v>
      </c>
      <c r="AR67">
        <f t="shared" si="26"/>
        <v>-2.9731618169839878E-12</v>
      </c>
      <c r="AS67">
        <f t="shared" si="26"/>
        <v>-2.020804468151086E-2</v>
      </c>
      <c r="AT67">
        <f t="shared" si="26"/>
        <v>-1.3202589191927558E-2</v>
      </c>
      <c r="AU67">
        <f t="shared" si="23"/>
        <v>-3.3410633876411577E-2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7"/>
        <v>2000000</v>
      </c>
      <c r="S68">
        <f t="shared" si="28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29"/>
        <v>-212.36281602488603</v>
      </c>
      <c r="AE68">
        <f t="shared" si="30"/>
        <v>0</v>
      </c>
      <c r="AF68">
        <f t="shared" si="24"/>
        <v>0</v>
      </c>
      <c r="AG68">
        <f t="shared" si="24"/>
        <v>-3.2643681439789436E-15</v>
      </c>
      <c r="AH68">
        <f t="shared" si="31"/>
        <v>-7.2139952912172143E-10</v>
      </c>
      <c r="AI68">
        <f t="shared" si="32"/>
        <v>-7.2140279348986542E-10</v>
      </c>
      <c r="AJ68">
        <f t="shared" si="33"/>
        <v>-25.483537922983459</v>
      </c>
      <c r="AK68">
        <f t="shared" si="22"/>
        <v>-16.649244776350866</v>
      </c>
      <c r="AL68">
        <f t="shared" si="34"/>
        <v>-42.132782700055728</v>
      </c>
      <c r="AN68">
        <f t="shared" si="26"/>
        <v>0</v>
      </c>
      <c r="AO68">
        <f t="shared" si="26"/>
        <v>0</v>
      </c>
      <c r="AP68">
        <f t="shared" si="26"/>
        <v>-2.0636101603441808E-18</v>
      </c>
      <c r="AQ68">
        <f t="shared" si="26"/>
        <v>-4.5604151624532418E-13</v>
      </c>
      <c r="AR68">
        <f t="shared" si="26"/>
        <v>-4.5604357985548455E-13</v>
      </c>
      <c r="AS68">
        <f t="shared" si="26"/>
        <v>-1.6109729497386038E-2</v>
      </c>
      <c r="AT68">
        <f t="shared" si="26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7"/>
        <v>2000000</v>
      </c>
      <c r="S69">
        <f t="shared" si="28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29"/>
        <v>0</v>
      </c>
      <c r="AE69">
        <f t="shared" si="30"/>
        <v>0</v>
      </c>
      <c r="AF69">
        <f t="shared" si="24"/>
        <v>0</v>
      </c>
      <c r="AG69">
        <f t="shared" si="24"/>
        <v>0</v>
      </c>
      <c r="AH69">
        <f t="shared" si="31"/>
        <v>-1.3057472575915773E-10</v>
      </c>
      <c r="AI69">
        <f t="shared" si="32"/>
        <v>-1.3057472575915773E-10</v>
      </c>
      <c r="AJ69">
        <f t="shared" si="33"/>
        <v>-212.36281602488603</v>
      </c>
      <c r="AK69">
        <f t="shared" si="22"/>
        <v>-14.865397121742024</v>
      </c>
      <c r="AL69">
        <f t="shared" si="34"/>
        <v>-227.22821314675863</v>
      </c>
      <c r="AN69">
        <f t="shared" si="26"/>
        <v>0</v>
      </c>
      <c r="AO69">
        <f t="shared" si="26"/>
        <v>0</v>
      </c>
      <c r="AP69">
        <f t="shared" si="26"/>
        <v>0</v>
      </c>
      <c r="AQ69">
        <f t="shared" si="26"/>
        <v>-7.3700362869435021E-14</v>
      </c>
      <c r="AR69">
        <f t="shared" si="26"/>
        <v>-7.3700362869435021E-14</v>
      </c>
      <c r="AS69">
        <f t="shared" si="26"/>
        <v>-0.11986405876032627</v>
      </c>
      <c r="AT69">
        <f t="shared" si="26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585904.49092150293</v>
      </c>
      <c r="AO71" s="8">
        <f t="shared" si="47"/>
        <v>-58590.449092150295</v>
      </c>
      <c r="AP71" s="8">
        <f t="shared" si="47"/>
        <v>-2784.5985660919255</v>
      </c>
      <c r="AQ71" s="8">
        <f t="shared" si="47"/>
        <v>-335930.89669692278</v>
      </c>
      <c r="AR71" s="8">
        <f t="shared" si="47"/>
        <v>188598.54656633831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170727.64144076651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00509-52D4-46F3-A5F2-63FEEEE24A9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192.2264048965389</v>
      </c>
      <c r="K3">
        <v>1</v>
      </c>
      <c r="L3" s="2">
        <v>0</v>
      </c>
      <c r="O3">
        <f>$C$3</f>
        <v>192.2264048965389</v>
      </c>
      <c r="P3">
        <f>O3*B5</f>
        <v>153.78112391723113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6.8008694581920555</v>
      </c>
      <c r="AE3">
        <f t="shared" ref="AE3:AE23" si="1">$Z3*O3</f>
        <v>192.2264048965389</v>
      </c>
      <c r="AF3">
        <f t="shared" ref="AF3:AG23" si="2">-$Z3*P3</f>
        <v>-153.78112391723113</v>
      </c>
      <c r="AG3">
        <f t="shared" si="2"/>
        <v>-2519.9082039999998</v>
      </c>
      <c r="AH3">
        <f t="shared" ref="AH3:AH23" si="3">-X3*R3</f>
        <v>0</v>
      </c>
      <c r="AI3">
        <f t="shared" ref="AI3:AI23" si="4">SUM(AE3:AH3)</f>
        <v>-2481.462923020692</v>
      </c>
      <c r="AJ3">
        <f t="shared" ref="AJ3:AJ23" si="5">AB3-AC3</f>
        <v>-6.8008694581920555</v>
      </c>
      <c r="AL3">
        <f t="shared" ref="AL3:AL23" si="6">SUM(AI3:AK3)</f>
        <v>-2488.2637924788842</v>
      </c>
      <c r="AN3">
        <f t="shared" ref="AN3:AU23" si="7">AE3*$K3</f>
        <v>192.2264048965389</v>
      </c>
      <c r="AO3">
        <f t="shared" si="7"/>
        <v>-153.78112391723113</v>
      </c>
      <c r="AP3">
        <f t="shared" si="7"/>
        <v>-2519.9082039999998</v>
      </c>
      <c r="AQ3">
        <f t="shared" si="7"/>
        <v>0</v>
      </c>
      <c r="AR3">
        <f t="shared" si="7"/>
        <v>-2481.462923020692</v>
      </c>
      <c r="AS3">
        <f t="shared" si="7"/>
        <v>-6.8008694581920555</v>
      </c>
      <c r="AT3">
        <f t="shared" si="7"/>
        <v>0</v>
      </c>
      <c r="AU3">
        <f t="shared" si="7"/>
        <v>-2488.2637924788842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84.759045285740754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8">F4+$C$9</f>
        <v>8.5572000000000009E-2</v>
      </c>
      <c r="I4" s="5">
        <f t="shared" ref="I4:I23" si="9">1+H4</f>
        <v>1.085572</v>
      </c>
      <c r="J4">
        <f t="shared" ref="J4:J23" si="10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</v>
      </c>
      <c r="S4">
        <f t="shared" ref="S4:S23" si="11">AX4</f>
        <v>6.8008694581920555</v>
      </c>
      <c r="U4">
        <f t="shared" ref="U4:U23" si="12">M4</f>
        <v>1.694311E-3</v>
      </c>
      <c r="V4">
        <f t="shared" ref="V4:V23" si="13">$C$10</f>
        <v>0.01</v>
      </c>
      <c r="W4">
        <f t="shared" ref="W4:W23" si="14">Z3</f>
        <v>1</v>
      </c>
      <c r="X4">
        <f t="shared" ref="X4:X23" si="15">U4*W4</f>
        <v>1.694311E-3</v>
      </c>
      <c r="Y4">
        <f t="shared" ref="Y4:Y23" si="16">V4*W4</f>
        <v>0.01</v>
      </c>
      <c r="Z4">
        <f t="shared" ref="Z4:Z23" si="17">MAX(0, W4-X4-Y4)</f>
        <v>0.98830568900000004</v>
      </c>
      <c r="AB4">
        <f t="shared" ref="AB4:AB23" si="18">AC3</f>
        <v>6.8008694581920555</v>
      </c>
      <c r="AC4">
        <f t="shared" ref="AC4:AC23" si="19">AX5</f>
        <v>12.836432187451683</v>
      </c>
      <c r="AE4">
        <f t="shared" si="1"/>
        <v>0</v>
      </c>
      <c r="AF4">
        <f t="shared" si="2"/>
        <v>0</v>
      </c>
      <c r="AG4">
        <f t="shared" si="2"/>
        <v>0</v>
      </c>
      <c r="AH4">
        <f t="shared" si="3"/>
        <v>-84.715549999999993</v>
      </c>
      <c r="AI4">
        <f t="shared" si="4"/>
        <v>-84.715549999999993</v>
      </c>
      <c r="AJ4">
        <f t="shared" si="5"/>
        <v>-6.0355627292596274</v>
      </c>
      <c r="AK4">
        <f>G4*MAX(0, SUM(AB4:AB4, AE4:AF4))</f>
        <v>0.47606086207344395</v>
      </c>
      <c r="AL4">
        <f t="shared" si="6"/>
        <v>-90.275051867186178</v>
      </c>
      <c r="AN4">
        <f t="shared" si="7"/>
        <v>0</v>
      </c>
      <c r="AO4">
        <f t="shared" si="7"/>
        <v>0</v>
      </c>
      <c r="AP4">
        <f t="shared" si="7"/>
        <v>0</v>
      </c>
      <c r="AQ4">
        <f t="shared" si="7"/>
        <v>-78.037707310063269</v>
      </c>
      <c r="AR4">
        <f t="shared" si="7"/>
        <v>-78.037707310063269</v>
      </c>
      <c r="AS4">
        <f t="shared" si="7"/>
        <v>-5.5597995612079423</v>
      </c>
      <c r="AT4">
        <f t="shared" si="7"/>
        <v>0.43853458091535519</v>
      </c>
      <c r="AU4">
        <f t="shared" si="7"/>
        <v>-83.158972290355848</v>
      </c>
      <c r="AW4">
        <v>1</v>
      </c>
      <c r="AX4">
        <f>(R4*SUMPRODUCT(K5:$K$23, X5:$X$23)-$AZ$3*SUMPRODUCT(K4:$K$22, W5:$W$23))/Z4</f>
        <v>6.8008694581920555</v>
      </c>
    </row>
    <row r="5" spans="1:52" x14ac:dyDescent="0.25">
      <c r="B5" s="2">
        <v>0.8</v>
      </c>
      <c r="C5" s="2"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8"/>
        <v>8.5572000000000009E-2</v>
      </c>
      <c r="I5" s="5">
        <f t="shared" si="9"/>
        <v>1.085572</v>
      </c>
      <c r="J5">
        <f t="shared" si="10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192.2264048965389</v>
      </c>
      <c r="P5">
        <f t="shared" ref="P5:P23" si="22">O5*$C$5</f>
        <v>9.6113202448269455</v>
      </c>
      <c r="Q5" s="4">
        <f t="shared" ref="Q5:Q23" si="23">$C$8</f>
        <v>50</v>
      </c>
      <c r="R5">
        <f t="shared" si="0"/>
        <v>50000</v>
      </c>
      <c r="S5">
        <f t="shared" si="11"/>
        <v>12.836432187451683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12.836432187451683</v>
      </c>
      <c r="AC5">
        <f t="shared" si="19"/>
        <v>18.135365028092203</v>
      </c>
      <c r="AE5">
        <f t="shared" si="1"/>
        <v>187.75541157861178</v>
      </c>
      <c r="AF5">
        <f t="shared" si="2"/>
        <v>-9.3877705789305903</v>
      </c>
      <c r="AG5">
        <f t="shared" si="2"/>
        <v>-48.837050164795649</v>
      </c>
      <c r="AH5">
        <f t="shared" si="3"/>
        <v>-84.081440704355145</v>
      </c>
      <c r="AI5">
        <f t="shared" si="4"/>
        <v>45.449150130530398</v>
      </c>
      <c r="AJ5">
        <f t="shared" si="5"/>
        <v>-5.2989328406405196</v>
      </c>
      <c r="AK5">
        <f t="shared" ref="AK5:AK23" si="24">G5*SUM(AB5:AB5, AE5:AF5)</f>
        <v>13.384285123099303</v>
      </c>
      <c r="AL5">
        <f t="shared" si="6"/>
        <v>53.534502412989184</v>
      </c>
      <c r="AN5">
        <f t="shared" si="7"/>
        <v>159.32179733130826</v>
      </c>
      <c r="AO5">
        <f t="shared" si="7"/>
        <v>-7.9660898665654143</v>
      </c>
      <c r="AP5">
        <f t="shared" si="7"/>
        <v>-41.441184268378549</v>
      </c>
      <c r="AQ5">
        <f t="shared" si="7"/>
        <v>-71.348176559027578</v>
      </c>
      <c r="AR5">
        <f t="shared" si="7"/>
        <v>38.566346637336721</v>
      </c>
      <c r="AS5">
        <f t="shared" si="7"/>
        <v>-4.4964642936817159</v>
      </c>
      <c r="AT5">
        <f t="shared" si="7"/>
        <v>11.357373637744914</v>
      </c>
      <c r="AU5">
        <f t="shared" si="7"/>
        <v>45.427255981399917</v>
      </c>
      <c r="AW5">
        <v>2</v>
      </c>
      <c r="AX5">
        <f>(R5*SUMPRODUCT(K6:$K$23, X6:$X$23)-$AZ$3*SUMPRODUCT(K5:$K$22, W6:$W$23))/Z5</f>
        <v>12.836432187451683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8"/>
        <v>8.5572000000000009E-2</v>
      </c>
      <c r="I6" s="5">
        <f t="shared" si="9"/>
        <v>1.085572</v>
      </c>
      <c r="J6">
        <f t="shared" si="10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192.2264048965389</v>
      </c>
      <c r="P6">
        <f t="shared" si="22"/>
        <v>9.6113202448269455</v>
      </c>
      <c r="Q6" s="4">
        <f t="shared" si="23"/>
        <v>50</v>
      </c>
      <c r="R6">
        <f t="shared" si="0"/>
        <v>50000</v>
      </c>
      <c r="S6">
        <f t="shared" si="11"/>
        <v>18.135365028092203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18.135365028092203</v>
      </c>
      <c r="AC6">
        <f t="shared" si="19"/>
        <v>22.74657215092849</v>
      </c>
      <c r="AE6">
        <f t="shared" si="1"/>
        <v>185.55677787226216</v>
      </c>
      <c r="AF6">
        <f t="shared" si="2"/>
        <v>-9.277838893613108</v>
      </c>
      <c r="AG6">
        <f t="shared" si="2"/>
        <v>-48.265163667846132</v>
      </c>
      <c r="AH6">
        <f t="shared" si="3"/>
        <v>-83.515995301566221</v>
      </c>
      <c r="AI6">
        <f t="shared" si="4"/>
        <v>44.497780009236692</v>
      </c>
      <c r="AJ6">
        <f t="shared" si="5"/>
        <v>-4.6112071228362872</v>
      </c>
      <c r="AK6">
        <f t="shared" si="24"/>
        <v>13.609001280471889</v>
      </c>
      <c r="AL6">
        <f t="shared" si="6"/>
        <v>53.495574166872288</v>
      </c>
      <c r="AN6">
        <f t="shared" si="7"/>
        <v>145.04438576988716</v>
      </c>
      <c r="AO6">
        <f t="shared" si="7"/>
        <v>-7.2522192884943575</v>
      </c>
      <c r="AP6">
        <f t="shared" si="7"/>
        <v>-37.727487503070591</v>
      </c>
      <c r="AQ6">
        <f t="shared" si="7"/>
        <v>-65.282046710335962</v>
      </c>
      <c r="AR6">
        <f t="shared" si="7"/>
        <v>34.78263226798623</v>
      </c>
      <c r="AS6">
        <f t="shared" si="7"/>
        <v>-3.6044477192309419</v>
      </c>
      <c r="AT6">
        <f t="shared" si="7"/>
        <v>10.637764108118422</v>
      </c>
      <c r="AU6">
        <f t="shared" si="7"/>
        <v>41.815948656873708</v>
      </c>
      <c r="AW6">
        <v>3</v>
      </c>
      <c r="AX6">
        <f>(R6*SUMPRODUCT(K7:$K$23, X7:$X$23)-$AZ$3*SUMPRODUCT(K6:$K$22, W7:$W$23))/Z6</f>
        <v>18.135365028092203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8"/>
        <v>8.5572000000000009E-2</v>
      </c>
      <c r="I7" s="5">
        <f t="shared" si="9"/>
        <v>1.085572</v>
      </c>
      <c r="J7">
        <f t="shared" si="10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192.2264048965389</v>
      </c>
      <c r="P7">
        <f t="shared" si="22"/>
        <v>9.6113202448269455</v>
      </c>
      <c r="Q7" s="4">
        <f t="shared" si="23"/>
        <v>50</v>
      </c>
      <c r="R7">
        <f t="shared" si="0"/>
        <v>50000</v>
      </c>
      <c r="S7">
        <f t="shared" si="11"/>
        <v>22.74657215092849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22.74657215092849</v>
      </c>
      <c r="AC7">
        <f t="shared" si="19"/>
        <v>26.672742706588256</v>
      </c>
      <c r="AE7">
        <f t="shared" si="1"/>
        <v>183.38213296724084</v>
      </c>
      <c r="AF7">
        <f t="shared" si="2"/>
        <v>-9.1691066483620425</v>
      </c>
      <c r="AG7">
        <f t="shared" si="2"/>
        <v>-47.699516896740001</v>
      </c>
      <c r="AH7">
        <f t="shared" si="3"/>
        <v>-82.995134427663501</v>
      </c>
      <c r="AI7">
        <f t="shared" si="4"/>
        <v>43.518374994475309</v>
      </c>
      <c r="AJ7">
        <f t="shared" si="5"/>
        <v>-3.9261705556597661</v>
      </c>
      <c r="AK7">
        <f t="shared" si="24"/>
        <v>13.787171892886512</v>
      </c>
      <c r="AL7">
        <f t="shared" si="6"/>
        <v>53.379376331702055</v>
      </c>
      <c r="AN7">
        <f t="shared" si="7"/>
        <v>132.04516007959629</v>
      </c>
      <c r="AO7">
        <f t="shared" si="7"/>
        <v>-6.6022580039798147</v>
      </c>
      <c r="AP7">
        <f t="shared" si="7"/>
        <v>-34.346259597027348</v>
      </c>
      <c r="AQ7">
        <f t="shared" si="7"/>
        <v>-59.761033607816969</v>
      </c>
      <c r="AR7">
        <f t="shared" si="7"/>
        <v>31.335608870772163</v>
      </c>
      <c r="AS7">
        <f t="shared" si="7"/>
        <v>-2.8270574190262217</v>
      </c>
      <c r="AT7">
        <f t="shared" si="7"/>
        <v>9.9275174205020669</v>
      </c>
      <c r="AU7">
        <f t="shared" si="7"/>
        <v>38.436068872248008</v>
      </c>
      <c r="AW7">
        <v>4</v>
      </c>
      <c r="AX7">
        <f>(R7*SUMPRODUCT(K8:$K$23, X8:$X$23)-$AZ$3*SUMPRODUCT(K7:$K$22, W8:$W$23))/Z7</f>
        <v>22.74657215092849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8"/>
        <v>8.5572000000000009E-2</v>
      </c>
      <c r="I8" s="5">
        <f t="shared" si="9"/>
        <v>1.085572</v>
      </c>
      <c r="J8">
        <f t="shared" si="10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192.2264048965389</v>
      </c>
      <c r="P8">
        <f t="shared" si="22"/>
        <v>9.6113202448269455</v>
      </c>
      <c r="Q8" s="4">
        <f t="shared" si="23"/>
        <v>50</v>
      </c>
      <c r="R8">
        <f t="shared" si="0"/>
        <v>50000</v>
      </c>
      <c r="S8">
        <f t="shared" si="11"/>
        <v>26.672742706588256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26.672742706588256</v>
      </c>
      <c r="AC8">
        <f t="shared" si="19"/>
        <v>29.786258916197713</v>
      </c>
      <c r="AE8">
        <f t="shared" si="1"/>
        <v>181.23082361781931</v>
      </c>
      <c r="AF8">
        <f t="shared" si="2"/>
        <v>-9.0615411808909663</v>
      </c>
      <c r="AG8">
        <f t="shared" si="2"/>
        <v>-47.139939935765412</v>
      </c>
      <c r="AH8">
        <f t="shared" si="3"/>
        <v>-82.581792007190785</v>
      </c>
      <c r="AI8">
        <f t="shared" si="4"/>
        <v>42.447550493972145</v>
      </c>
      <c r="AJ8">
        <f t="shared" si="5"/>
        <v>-3.1135162096094575</v>
      </c>
      <c r="AK8">
        <f t="shared" si="24"/>
        <v>13.918941760046163</v>
      </c>
      <c r="AL8">
        <f t="shared" si="6"/>
        <v>53.252976044408854</v>
      </c>
      <c r="AN8">
        <f t="shared" si="7"/>
        <v>120.20952986030942</v>
      </c>
      <c r="AO8">
        <f t="shared" si="7"/>
        <v>-6.0104764930154708</v>
      </c>
      <c r="AP8">
        <f t="shared" si="7"/>
        <v>-31.267694447339121</v>
      </c>
      <c r="AQ8">
        <f t="shared" si="7"/>
        <v>-54.776103722513731</v>
      </c>
      <c r="AR8">
        <f t="shared" si="7"/>
        <v>28.155255197441086</v>
      </c>
      <c r="AS8">
        <f t="shared" si="7"/>
        <v>-2.0651802618238797</v>
      </c>
      <c r="AT8">
        <f t="shared" si="7"/>
        <v>9.2323668332303637</v>
      </c>
      <c r="AU8">
        <f t="shared" si="7"/>
        <v>35.322441768847575</v>
      </c>
      <c r="AW8">
        <v>5</v>
      </c>
      <c r="AX8">
        <f>(R8*SUMPRODUCT(K9:$K$23, X9:$X$23)-$AZ$3*SUMPRODUCT(K8:$K$22, W9:$W$23))/Z8</f>
        <v>26.672742706588256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8"/>
        <v>8.5572000000000009E-2</v>
      </c>
      <c r="I9" s="5">
        <f t="shared" si="9"/>
        <v>1.085572</v>
      </c>
      <c r="J9">
        <f t="shared" si="10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192.2264048965389</v>
      </c>
      <c r="P9">
        <f t="shared" si="22"/>
        <v>9.6113202448269455</v>
      </c>
      <c r="Q9" s="4">
        <f t="shared" si="23"/>
        <v>50</v>
      </c>
      <c r="R9">
        <f t="shared" si="0"/>
        <v>50000</v>
      </c>
      <c r="S9">
        <f t="shared" si="11"/>
        <v>29.786258916197713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29.786258916197713</v>
      </c>
      <c r="AC9">
        <f t="shared" si="19"/>
        <v>32.100626855834996</v>
      </c>
      <c r="AE9">
        <f t="shared" si="1"/>
        <v>179.10140076739867</v>
      </c>
      <c r="AF9">
        <f t="shared" si="2"/>
        <v>-8.955070038369934</v>
      </c>
      <c r="AG9">
        <f t="shared" si="2"/>
        <v>-46.586055870887137</v>
      </c>
      <c r="AH9">
        <f t="shared" si="3"/>
        <v>-82.484665520623409</v>
      </c>
      <c r="AI9">
        <f t="shared" si="4"/>
        <v>41.075609337518188</v>
      </c>
      <c r="AJ9">
        <f t="shared" si="5"/>
        <v>-2.3143679396372825</v>
      </c>
      <c r="AK9">
        <f t="shared" si="24"/>
        <v>13.995281275165853</v>
      </c>
      <c r="AL9">
        <f t="shared" si="6"/>
        <v>52.75652267304676</v>
      </c>
      <c r="AN9">
        <f t="shared" si="7"/>
        <v>109.43271747053052</v>
      </c>
      <c r="AO9">
        <f t="shared" si="7"/>
        <v>-5.4716358735265267</v>
      </c>
      <c r="AP9">
        <f t="shared" si="7"/>
        <v>-28.464538347223936</v>
      </c>
      <c r="AQ9">
        <f t="shared" si="7"/>
        <v>-50.398941933974335</v>
      </c>
      <c r="AR9">
        <f t="shared" si="7"/>
        <v>25.097601315805726</v>
      </c>
      <c r="AS9">
        <f t="shared" si="7"/>
        <v>-1.4141015747280641</v>
      </c>
      <c r="AT9">
        <f t="shared" si="7"/>
        <v>8.551254513608546</v>
      </c>
      <c r="AU9">
        <f t="shared" si="7"/>
        <v>32.234754254686209</v>
      </c>
      <c r="AW9">
        <v>6</v>
      </c>
      <c r="AX9">
        <f>(R9*SUMPRODUCT(K10:$K$23, X10:$X$23)-$AZ$3*SUMPRODUCT(K9:$K$22, W10:$W$23))/Z9</f>
        <v>29.786258916197713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8"/>
        <v>8.5572000000000009E-2</v>
      </c>
      <c r="I10" s="5">
        <f t="shared" si="9"/>
        <v>1.085572</v>
      </c>
      <c r="J10">
        <f t="shared" si="10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192.2264048965389</v>
      </c>
      <c r="P10">
        <f t="shared" si="22"/>
        <v>9.6113202448269455</v>
      </c>
      <c r="Q10" s="4">
        <f t="shared" si="23"/>
        <v>50</v>
      </c>
      <c r="R10">
        <f t="shared" si="0"/>
        <v>50000</v>
      </c>
      <c r="S10">
        <f t="shared" si="11"/>
        <v>32.100626855834996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32.100626855834996</v>
      </c>
      <c r="AC10">
        <f t="shared" si="19"/>
        <v>33.72094931812768</v>
      </c>
      <c r="AE10">
        <f t="shared" si="1"/>
        <v>176.99312116536331</v>
      </c>
      <c r="AF10">
        <f t="shared" si="2"/>
        <v>-8.8496560582681649</v>
      </c>
      <c r="AG10">
        <f t="shared" si="2"/>
        <v>-46.0376713752269</v>
      </c>
      <c r="AH10">
        <f t="shared" si="3"/>
        <v>-82.523936951365613</v>
      </c>
      <c r="AI10">
        <f t="shared" si="4"/>
        <v>39.581856780502648</v>
      </c>
      <c r="AJ10">
        <f t="shared" si="5"/>
        <v>-1.620322462292684</v>
      </c>
      <c r="AK10">
        <f t="shared" si="24"/>
        <v>14.017086437405112</v>
      </c>
      <c r="AL10">
        <f t="shared" si="6"/>
        <v>51.978620755615076</v>
      </c>
      <c r="AN10">
        <f t="shared" si="7"/>
        <v>99.619866666712497</v>
      </c>
      <c r="AO10">
        <f t="shared" si="7"/>
        <v>-4.9809933333356247</v>
      </c>
      <c r="AP10">
        <f t="shared" si="7"/>
        <v>-25.912118244195021</v>
      </c>
      <c r="AQ10">
        <f t="shared" si="7"/>
        <v>-46.448266134740862</v>
      </c>
      <c r="AR10">
        <f t="shared" si="7"/>
        <v>22.278488954440999</v>
      </c>
      <c r="AS10">
        <f t="shared" si="7"/>
        <v>-0.91199198357469757</v>
      </c>
      <c r="AT10">
        <f t="shared" si="7"/>
        <v>7.8894607471521674</v>
      </c>
      <c r="AU10">
        <f t="shared" si="7"/>
        <v>29.255957718018468</v>
      </c>
      <c r="AW10">
        <v>7</v>
      </c>
      <c r="AX10">
        <f>(R10*SUMPRODUCT(K11:$K$23, X11:$X$23)-$AZ$3*SUMPRODUCT(K10:$K$22, W11:$W$23))/Z10</f>
        <v>32.100626855834996</v>
      </c>
    </row>
    <row r="11" spans="1:52" x14ac:dyDescent="0.25">
      <c r="A11" t="s">
        <v>33</v>
      </c>
      <c r="C11" s="7">
        <f>AU25</f>
        <v>-2167.6019405681072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8"/>
        <v>8.5572000000000009E-2</v>
      </c>
      <c r="I11" s="5">
        <f t="shared" si="9"/>
        <v>1.085572</v>
      </c>
      <c r="J11">
        <f t="shared" si="10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192.2264048965389</v>
      </c>
      <c r="P11">
        <f t="shared" si="22"/>
        <v>9.6113202448269455</v>
      </c>
      <c r="Q11" s="4">
        <f t="shared" si="23"/>
        <v>50</v>
      </c>
      <c r="R11">
        <f t="shared" si="0"/>
        <v>50000</v>
      </c>
      <c r="S11">
        <f t="shared" si="11"/>
        <v>33.72094931812768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33.72094931812768</v>
      </c>
      <c r="AC11">
        <f t="shared" si="19"/>
        <v>34.610136455550496</v>
      </c>
      <c r="AE11">
        <f t="shared" si="1"/>
        <v>174.90582748199671</v>
      </c>
      <c r="AF11">
        <f t="shared" si="2"/>
        <v>-8.7452913740998373</v>
      </c>
      <c r="AG11">
        <f t="shared" si="2"/>
        <v>-45.494745525760486</v>
      </c>
      <c r="AH11">
        <f t="shared" si="3"/>
        <v>-82.549135714149102</v>
      </c>
      <c r="AI11">
        <f t="shared" si="4"/>
        <v>38.116654867987265</v>
      </c>
      <c r="AJ11">
        <f t="shared" si="5"/>
        <v>-0.88918713742281597</v>
      </c>
      <c r="AK11">
        <f t="shared" si="24"/>
        <v>13.99170397982172</v>
      </c>
      <c r="AL11">
        <f t="shared" si="6"/>
        <v>51.219171710386171</v>
      </c>
      <c r="AN11">
        <f t="shared" si="7"/>
        <v>90.68494932511372</v>
      </c>
      <c r="AO11">
        <f t="shared" si="7"/>
        <v>-4.5342474662556871</v>
      </c>
      <c r="AP11">
        <f t="shared" si="7"/>
        <v>-23.588057367540806</v>
      </c>
      <c r="AQ11">
        <f t="shared" si="7"/>
        <v>-42.799970114432504</v>
      </c>
      <c r="AR11">
        <f t="shared" si="7"/>
        <v>19.762674376884714</v>
      </c>
      <c r="AS11">
        <f t="shared" si="7"/>
        <v>-0.46102460769084985</v>
      </c>
      <c r="AT11">
        <f t="shared" si="7"/>
        <v>7.2544007518144458</v>
      </c>
      <c r="AU11">
        <f t="shared" si="7"/>
        <v>26.556050521008309</v>
      </c>
      <c r="AW11">
        <v>8</v>
      </c>
      <c r="AX11">
        <f>(R11*SUMPRODUCT(K12:$K$23, X12:$X$23)-$AZ$3*SUMPRODUCT(K11:$K$22, W12:$W$23))/Z11</f>
        <v>33.72094931812768</v>
      </c>
    </row>
    <row r="12" spans="1:52" x14ac:dyDescent="0.25">
      <c r="A12" t="s">
        <v>40</v>
      </c>
      <c r="C12">
        <v>0.1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8"/>
        <v>8.5572000000000009E-2</v>
      </c>
      <c r="I12" s="5">
        <f t="shared" si="9"/>
        <v>1.085572</v>
      </c>
      <c r="J12">
        <f t="shared" si="10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192.2264048965389</v>
      </c>
      <c r="P12">
        <f t="shared" si="22"/>
        <v>9.6113202448269455</v>
      </c>
      <c r="Q12" s="4">
        <f t="shared" si="23"/>
        <v>50</v>
      </c>
      <c r="R12">
        <f t="shared" si="0"/>
        <v>50000</v>
      </c>
      <c r="S12">
        <f t="shared" si="11"/>
        <v>34.610136455550496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34.610136455550496</v>
      </c>
      <c r="AC12">
        <f t="shared" si="19"/>
        <v>34.840158610766146</v>
      </c>
      <c r="AE12">
        <f t="shared" si="1"/>
        <v>172.83841663906117</v>
      </c>
      <c r="AF12">
        <f t="shared" si="2"/>
        <v>-8.6419208319530583</v>
      </c>
      <c r="AG12">
        <f t="shared" si="2"/>
        <v>-44.95699140086586</v>
      </c>
      <c r="AH12">
        <f t="shared" si="3"/>
        <v>-82.806669637021102</v>
      </c>
      <c r="AI12">
        <f t="shared" si="4"/>
        <v>36.432834769221145</v>
      </c>
      <c r="AJ12">
        <f t="shared" si="5"/>
        <v>-0.23002215521565006</v>
      </c>
      <c r="AK12">
        <f t="shared" si="24"/>
        <v>13.916464258386105</v>
      </c>
      <c r="AL12">
        <f t="shared" si="6"/>
        <v>50.119276872391602</v>
      </c>
      <c r="AN12">
        <f t="shared" si="7"/>
        <v>82.549145335595284</v>
      </c>
      <c r="AO12">
        <f t="shared" si="7"/>
        <v>-4.1274572667797642</v>
      </c>
      <c r="AP12">
        <f t="shared" si="7"/>
        <v>-21.471853822586265</v>
      </c>
      <c r="AQ12">
        <f t="shared" si="7"/>
        <v>-39.549192474367082</v>
      </c>
      <c r="AR12">
        <f t="shared" si="7"/>
        <v>17.400641771862169</v>
      </c>
      <c r="AS12">
        <f t="shared" si="7"/>
        <v>-0.10986060096209115</v>
      </c>
      <c r="AT12">
        <f t="shared" si="7"/>
        <v>6.6466255185741314</v>
      </c>
      <c r="AU12">
        <f t="shared" si="7"/>
        <v>23.937406689474212</v>
      </c>
      <c r="AW12">
        <v>9</v>
      </c>
      <c r="AX12">
        <f>(R12*SUMPRODUCT(K13:$K$23, X13:$X$23)-$AZ$3*SUMPRODUCT(K12:$K$22, W13:$W$23))/Z12</f>
        <v>34.610136455550496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8"/>
        <v>8.5572000000000009E-2</v>
      </c>
      <c r="I13" s="5">
        <f t="shared" si="9"/>
        <v>1.085572</v>
      </c>
      <c r="J13">
        <f t="shared" si="10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192.2264048965389</v>
      </c>
      <c r="P13">
        <f t="shared" si="22"/>
        <v>9.6113202448269455</v>
      </c>
      <c r="Q13" s="4">
        <f t="shared" si="23"/>
        <v>50</v>
      </c>
      <c r="R13">
        <f t="shared" si="0"/>
        <v>50000</v>
      </c>
      <c r="S13">
        <f t="shared" si="11"/>
        <v>34.840158610766146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34.840158610766146</v>
      </c>
      <c r="AC13">
        <f t="shared" si="19"/>
        <v>34.413535856281726</v>
      </c>
      <c r="AE13">
        <f t="shared" si="1"/>
        <v>170.79053201759243</v>
      </c>
      <c r="AF13">
        <f t="shared" si="2"/>
        <v>-8.539526600879622</v>
      </c>
      <c r="AG13">
        <f t="shared" si="2"/>
        <v>-44.424316240403137</v>
      </c>
      <c r="AH13">
        <f t="shared" si="3"/>
        <v>-83.105246454070581</v>
      </c>
      <c r="AI13">
        <f t="shared" si="4"/>
        <v>34.721442722239104</v>
      </c>
      <c r="AJ13">
        <f t="shared" si="5"/>
        <v>0.42662275448441989</v>
      </c>
      <c r="AK13">
        <f t="shared" si="24"/>
        <v>13.796381481923529</v>
      </c>
      <c r="AL13">
        <f t="shared" si="6"/>
        <v>48.944446958647049</v>
      </c>
      <c r="AN13">
        <f t="shared" si="7"/>
        <v>75.14108475497639</v>
      </c>
      <c r="AO13">
        <f t="shared" si="7"/>
        <v>-3.7570542377488194</v>
      </c>
      <c r="AP13">
        <f t="shared" si="7"/>
        <v>-19.544943577189414</v>
      </c>
      <c r="AQ13">
        <f t="shared" si="7"/>
        <v>-36.563024270837715</v>
      </c>
      <c r="AR13">
        <f t="shared" si="7"/>
        <v>15.276062669200442</v>
      </c>
      <c r="AS13">
        <f t="shared" si="7"/>
        <v>0.18769715261390033</v>
      </c>
      <c r="AT13">
        <f t="shared" si="7"/>
        <v>6.0698626440159984</v>
      </c>
      <c r="AU13">
        <f t="shared" si="7"/>
        <v>21.533622465830337</v>
      </c>
      <c r="AW13">
        <v>10</v>
      </c>
      <c r="AX13">
        <f>(R13*SUMPRODUCT(K14:$K$23, X14:$X$23)-$AZ$3*SUMPRODUCT(K13:$K$22, W14:$W$23))/Z13</f>
        <v>34.840158610766146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8"/>
        <v>8.5572000000000009E-2</v>
      </c>
      <c r="I14" s="5">
        <f t="shared" si="9"/>
        <v>1.085572</v>
      </c>
      <c r="J14">
        <f t="shared" si="10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192.2264048965389</v>
      </c>
      <c r="P14">
        <f t="shared" si="22"/>
        <v>9.6113202448269455</v>
      </c>
      <c r="Q14" s="4">
        <f t="shared" si="23"/>
        <v>50</v>
      </c>
      <c r="R14">
        <f t="shared" si="0"/>
        <v>50000</v>
      </c>
      <c r="S14">
        <f t="shared" si="11"/>
        <v>34.413535856281726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34.413535856281726</v>
      </c>
      <c r="AC14">
        <f t="shared" si="19"/>
        <v>33.189475444170959</v>
      </c>
      <c r="AE14">
        <f t="shared" si="1"/>
        <v>168.76128909356032</v>
      </c>
      <c r="AF14">
        <f t="shared" si="2"/>
        <v>-8.4380644546780168</v>
      </c>
      <c r="AG14">
        <f t="shared" si="2"/>
        <v>-43.896489970873645</v>
      </c>
      <c r="AH14">
        <f t="shared" si="3"/>
        <v>-83.583107125463755</v>
      </c>
      <c r="AI14">
        <f t="shared" si="4"/>
        <v>32.843627542544894</v>
      </c>
      <c r="AJ14">
        <f t="shared" si="5"/>
        <v>1.2240604121107665</v>
      </c>
      <c r="AK14">
        <f t="shared" si="24"/>
        <v>13.631573234661483</v>
      </c>
      <c r="AL14">
        <f t="shared" si="6"/>
        <v>47.699261189317141</v>
      </c>
      <c r="AN14">
        <f t="shared" si="7"/>
        <v>68.395553736104588</v>
      </c>
      <c r="AO14">
        <f t="shared" si="7"/>
        <v>-3.4197776868052294</v>
      </c>
      <c r="AP14">
        <f t="shared" si="7"/>
        <v>-17.790363861020239</v>
      </c>
      <c r="AQ14">
        <f t="shared" si="7"/>
        <v>-33.874551003583107</v>
      </c>
      <c r="AR14">
        <f t="shared" si="7"/>
        <v>13.310861184696007</v>
      </c>
      <c r="AS14">
        <f t="shared" si="7"/>
        <v>0.49608704782022722</v>
      </c>
      <c r="AT14">
        <f t="shared" si="7"/>
        <v>5.5246022632717082</v>
      </c>
      <c r="AU14">
        <f t="shared" si="7"/>
        <v>19.331550495787944</v>
      </c>
      <c r="AW14">
        <v>11</v>
      </c>
      <c r="AX14">
        <f>(R14*SUMPRODUCT(K15:$K$23, X15:$X$23)-$AZ$3*SUMPRODUCT(K14:$K$22, W15:$W$23))/Z14</f>
        <v>34.413535856281726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8"/>
        <v>8.5572000000000009E-2</v>
      </c>
      <c r="I15" s="5">
        <f t="shared" si="9"/>
        <v>1.085572</v>
      </c>
      <c r="J15">
        <f t="shared" si="10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192.2264048965389</v>
      </c>
      <c r="P15">
        <f t="shared" si="22"/>
        <v>9.6113202448269455</v>
      </c>
      <c r="Q15" s="4">
        <f t="shared" si="23"/>
        <v>50</v>
      </c>
      <c r="R15">
        <f t="shared" si="0"/>
        <v>50000</v>
      </c>
      <c r="S15">
        <f t="shared" si="11"/>
        <v>33.189475444170959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33.189475444170959</v>
      </c>
      <c r="AC15">
        <f t="shared" si="19"/>
        <v>31.163244501595855</v>
      </c>
      <c r="AE15">
        <f t="shared" si="1"/>
        <v>166.74846948579304</v>
      </c>
      <c r="AF15">
        <f t="shared" si="2"/>
        <v>-8.3374234742896522</v>
      </c>
      <c r="AG15">
        <f t="shared" si="2"/>
        <v>-43.37293556926825</v>
      </c>
      <c r="AH15">
        <f t="shared" si="3"/>
        <v>-84.589501896652877</v>
      </c>
      <c r="AI15">
        <f t="shared" si="4"/>
        <v>30.448608545582246</v>
      </c>
      <c r="AJ15">
        <f t="shared" si="5"/>
        <v>2.0262309425751042</v>
      </c>
      <c r="AK15">
        <f t="shared" si="24"/>
        <v>13.412036501897205</v>
      </c>
      <c r="AL15">
        <f t="shared" si="6"/>
        <v>45.886875990054556</v>
      </c>
      <c r="AN15">
        <f t="shared" si="7"/>
        <v>62.252709596408046</v>
      </c>
      <c r="AO15">
        <f t="shared" si="7"/>
        <v>-3.1126354798204026</v>
      </c>
      <c r="AP15">
        <f t="shared" si="7"/>
        <v>-16.192548997083421</v>
      </c>
      <c r="AQ15">
        <f t="shared" si="7"/>
        <v>-31.580054154115015</v>
      </c>
      <c r="AR15">
        <f t="shared" si="7"/>
        <v>11.367470965389204</v>
      </c>
      <c r="AS15">
        <f t="shared" si="7"/>
        <v>0.75645891582909608</v>
      </c>
      <c r="AT15">
        <f t="shared" si="7"/>
        <v>5.0071560837934266</v>
      </c>
      <c r="AU15">
        <f t="shared" si="7"/>
        <v>17.131085965011728</v>
      </c>
      <c r="AW15">
        <v>12</v>
      </c>
      <c r="AX15">
        <f>(R15*SUMPRODUCT(K16:$K$23, X16:$X$23)-$AZ$3*SUMPRODUCT(K15:$K$22, W16:$W$23))/Z15</f>
        <v>33.189475444170959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8"/>
        <v>8.5572000000000009E-2</v>
      </c>
      <c r="I16" s="5">
        <f t="shared" si="9"/>
        <v>1.085572</v>
      </c>
      <c r="J16">
        <f t="shared" si="10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192.2264048965389</v>
      </c>
      <c r="P16">
        <f t="shared" si="22"/>
        <v>9.6113202448269455</v>
      </c>
      <c r="Q16" s="4">
        <f t="shared" si="23"/>
        <v>50</v>
      </c>
      <c r="R16">
        <f t="shared" si="0"/>
        <v>50000</v>
      </c>
      <c r="S16">
        <f t="shared" si="11"/>
        <v>31.163244501595855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31.163244501595855</v>
      </c>
      <c r="AC16">
        <f t="shared" si="19"/>
        <v>28.445036555314349</v>
      </c>
      <c r="AE16">
        <f t="shared" si="1"/>
        <v>164.75085800528032</v>
      </c>
      <c r="AF16">
        <f t="shared" si="2"/>
        <v>-8.2375429002640157</v>
      </c>
      <c r="AG16">
        <f t="shared" si="2"/>
        <v>-42.853336952837822</v>
      </c>
      <c r="AH16">
        <f t="shared" si="3"/>
        <v>-85.869260737746032</v>
      </c>
      <c r="AI16">
        <f t="shared" si="4"/>
        <v>27.790717414432464</v>
      </c>
      <c r="AJ16">
        <f t="shared" si="5"/>
        <v>2.7182079462815061</v>
      </c>
      <c r="AK16">
        <f t="shared" si="24"/>
        <v>13.137359172462855</v>
      </c>
      <c r="AL16">
        <f t="shared" si="6"/>
        <v>43.646284533176825</v>
      </c>
      <c r="AN16">
        <f t="shared" si="7"/>
        <v>56.658549843552358</v>
      </c>
      <c r="AO16">
        <f t="shared" si="7"/>
        <v>-2.8329274921776175</v>
      </c>
      <c r="AP16">
        <f t="shared" si="7"/>
        <v>-14.737452399957075</v>
      </c>
      <c r="AQ16">
        <f t="shared" si="7"/>
        <v>-29.530819131652986</v>
      </c>
      <c r="AR16">
        <f t="shared" si="7"/>
        <v>9.5573508197646806</v>
      </c>
      <c r="AS16">
        <f t="shared" si="7"/>
        <v>0.93480375321987541</v>
      </c>
      <c r="AT16">
        <f t="shared" si="7"/>
        <v>4.5179960122682941</v>
      </c>
      <c r="AU16">
        <f t="shared" si="7"/>
        <v>15.010150585252848</v>
      </c>
      <c r="AW16">
        <v>13</v>
      </c>
      <c r="AX16">
        <f>(R16*SUMPRODUCT(K17:$K$23, X17:$X$23)-$AZ$3*SUMPRODUCT(K16:$K$22, W17:$W$23))/Z16</f>
        <v>31.163244501595855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8"/>
        <v>8.5572000000000009E-2</v>
      </c>
      <c r="I17" s="5">
        <f t="shared" si="9"/>
        <v>1.085572</v>
      </c>
      <c r="J17">
        <f t="shared" si="10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192.2264048965389</v>
      </c>
      <c r="P17">
        <f t="shared" si="22"/>
        <v>9.6113202448269455</v>
      </c>
      <c r="Q17" s="4">
        <f t="shared" si="23"/>
        <v>50</v>
      </c>
      <c r="R17">
        <f t="shared" si="0"/>
        <v>50000</v>
      </c>
      <c r="S17">
        <f t="shared" si="11"/>
        <v>28.445036555314349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28.445036555314349</v>
      </c>
      <c r="AC17">
        <f t="shared" si="19"/>
        <v>25.106773296295479</v>
      </c>
      <c r="AE17">
        <f t="shared" si="1"/>
        <v>162.76833563976066</v>
      </c>
      <c r="AF17">
        <f t="shared" si="2"/>
        <v>-8.1384167819880329</v>
      </c>
      <c r="AG17">
        <f t="shared" si="2"/>
        <v>-42.337663165309337</v>
      </c>
      <c r="AH17">
        <f t="shared" si="3"/>
        <v>-87.140418000106735</v>
      </c>
      <c r="AI17">
        <f t="shared" si="4"/>
        <v>25.151837692356551</v>
      </c>
      <c r="AJ17">
        <f t="shared" si="5"/>
        <v>3.3382632590188699</v>
      </c>
      <c r="AK17">
        <f t="shared" si="24"/>
        <v>12.815246878916088</v>
      </c>
      <c r="AL17">
        <f t="shared" si="6"/>
        <v>41.30534783029151</v>
      </c>
      <c r="AN17">
        <f t="shared" si="7"/>
        <v>51.564292023309008</v>
      </c>
      <c r="AO17">
        <f t="shared" si="7"/>
        <v>-2.5782146011654503</v>
      </c>
      <c r="AP17">
        <f t="shared" si="7"/>
        <v>-13.41238526805467</v>
      </c>
      <c r="AQ17">
        <f t="shared" si="7"/>
        <v>-27.605700722623201</v>
      </c>
      <c r="AR17">
        <f t="shared" si="7"/>
        <v>7.9679914314656859</v>
      </c>
      <c r="AS17">
        <f t="shared" si="7"/>
        <v>1.0575471012967923</v>
      </c>
      <c r="AT17">
        <f t="shared" si="7"/>
        <v>4.0598137826864136</v>
      </c>
      <c r="AU17">
        <f t="shared" si="7"/>
        <v>13.085352315448892</v>
      </c>
      <c r="AW17">
        <v>14</v>
      </c>
      <c r="AX17">
        <f>(R17*SUMPRODUCT(K18:$K$23, X18:$X$23)-$AZ$3*SUMPRODUCT(K17:$K$22, W18:$W$23))/Z17</f>
        <v>28.445036555314349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8"/>
        <v>8.5572000000000009E-2</v>
      </c>
      <c r="I18" s="5">
        <f t="shared" si="9"/>
        <v>1.085572</v>
      </c>
      <c r="J18">
        <f t="shared" si="10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192.2264048965389</v>
      </c>
      <c r="P18">
        <f t="shared" si="22"/>
        <v>9.6113202448269455</v>
      </c>
      <c r="Q18" s="4">
        <f t="shared" si="23"/>
        <v>50</v>
      </c>
      <c r="R18">
        <f t="shared" si="0"/>
        <v>50000</v>
      </c>
      <c r="S18">
        <f t="shared" si="11"/>
        <v>25.106773296295479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25.106773296295479</v>
      </c>
      <c r="AC18">
        <f t="shared" si="19"/>
        <v>21.123795030885194</v>
      </c>
      <c r="AE18">
        <f t="shared" si="1"/>
        <v>160.80049413249301</v>
      </c>
      <c r="AF18">
        <f t="shared" si="2"/>
        <v>-8.0400247066246511</v>
      </c>
      <c r="AG18">
        <f t="shared" si="2"/>
        <v>-41.825808015043485</v>
      </c>
      <c r="AH18">
        <f t="shared" si="3"/>
        <v>-88.478518612758407</v>
      </c>
      <c r="AI18">
        <f t="shared" si="4"/>
        <v>22.456142798066466</v>
      </c>
      <c r="AJ18">
        <f t="shared" si="5"/>
        <v>3.982978265410285</v>
      </c>
      <c r="AK18">
        <f t="shared" si="24"/>
        <v>12.45070699055147</v>
      </c>
      <c r="AL18">
        <f t="shared" si="6"/>
        <v>38.889828054028222</v>
      </c>
      <c r="AN18">
        <f t="shared" si="7"/>
        <v>46.925389102405788</v>
      </c>
      <c r="AO18">
        <f t="shared" si="7"/>
        <v>-2.3462694551202894</v>
      </c>
      <c r="AP18">
        <f t="shared" si="7"/>
        <v>-12.205760474910358</v>
      </c>
      <c r="AQ18">
        <f t="shared" si="7"/>
        <v>-25.820125339211671</v>
      </c>
      <c r="AR18">
        <f t="shared" si="7"/>
        <v>6.5532338331634641</v>
      </c>
      <c r="AS18">
        <f t="shared" si="7"/>
        <v>1.1623273043974767</v>
      </c>
      <c r="AT18">
        <f t="shared" si="7"/>
        <v>3.6334109125950191</v>
      </c>
      <c r="AU18">
        <f t="shared" si="7"/>
        <v>11.348972050155959</v>
      </c>
      <c r="AW18">
        <v>15</v>
      </c>
      <c r="AX18">
        <f>(R18*SUMPRODUCT(K19:$K$23, X19:$X$23)-$AZ$3*SUMPRODUCT(K18:$K$22, W19:$W$23))/Z18</f>
        <v>25.106773296295479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8"/>
        <v>8.5572000000000009E-2</v>
      </c>
      <c r="I19" s="5">
        <f t="shared" si="9"/>
        <v>1.085572</v>
      </c>
      <c r="J19">
        <f t="shared" si="10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192.2264048965389</v>
      </c>
      <c r="P19">
        <f t="shared" si="22"/>
        <v>9.6113202448269455</v>
      </c>
      <c r="Q19" s="4">
        <f t="shared" si="23"/>
        <v>50</v>
      </c>
      <c r="R19">
        <f t="shared" si="0"/>
        <v>50000</v>
      </c>
      <c r="S19">
        <f t="shared" si="11"/>
        <v>21.123795030885194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21.123795030885194</v>
      </c>
      <c r="AC19">
        <f t="shared" si="19"/>
        <v>16.617229324265502</v>
      </c>
      <c r="AE19">
        <f t="shared" si="1"/>
        <v>158.84585558597902</v>
      </c>
      <c r="AF19">
        <f t="shared" si="2"/>
        <v>-7.9422927792989526</v>
      </c>
      <c r="AG19">
        <f t="shared" si="2"/>
        <v>-41.317387086200227</v>
      </c>
      <c r="AH19">
        <f t="shared" si="3"/>
        <v>-90.162848692828874</v>
      </c>
      <c r="AI19">
        <f t="shared" si="4"/>
        <v>19.42332702765097</v>
      </c>
      <c r="AJ19">
        <f t="shared" si="5"/>
        <v>4.5065657066196927</v>
      </c>
      <c r="AK19">
        <f t="shared" si="24"/>
        <v>12.041915048629569</v>
      </c>
      <c r="AL19">
        <f t="shared" si="6"/>
        <v>35.971807782900228</v>
      </c>
      <c r="AN19">
        <f t="shared" si="7"/>
        <v>42.700971767168276</v>
      </c>
      <c r="AO19">
        <f t="shared" si="7"/>
        <v>-2.1350485883584143</v>
      </c>
      <c r="AP19">
        <f t="shared" si="7"/>
        <v>-11.10694750550816</v>
      </c>
      <c r="AQ19">
        <f t="shared" si="7"/>
        <v>-24.23759337174539</v>
      </c>
      <c r="AR19">
        <f t="shared" si="7"/>
        <v>5.2213823015563108</v>
      </c>
      <c r="AS19">
        <f t="shared" si="7"/>
        <v>1.211455812273909</v>
      </c>
      <c r="AT19">
        <f t="shared" si="7"/>
        <v>3.2371097918626308</v>
      </c>
      <c r="AU19">
        <f t="shared" si="7"/>
        <v>9.6699479056928492</v>
      </c>
      <c r="AW19">
        <v>16</v>
      </c>
      <c r="AX19">
        <f>(R19*SUMPRODUCT(K20:$K$23, X20:$X$23)-$AZ$3*SUMPRODUCT(K19:$K$22, W20:$W$23))/Z19</f>
        <v>21.123795030885194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8"/>
        <v>8.5572000000000009E-2</v>
      </c>
      <c r="I20" s="5">
        <f t="shared" si="9"/>
        <v>1.085572</v>
      </c>
      <c r="J20">
        <f t="shared" si="10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192.2264048965389</v>
      </c>
      <c r="P20">
        <f t="shared" si="22"/>
        <v>9.6113202448269455</v>
      </c>
      <c r="Q20" s="4">
        <f t="shared" si="23"/>
        <v>50</v>
      </c>
      <c r="R20">
        <f t="shared" si="0"/>
        <v>50000</v>
      </c>
      <c r="S20">
        <f t="shared" si="11"/>
        <v>16.617229324265502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16.617229324265502</v>
      </c>
      <c r="AC20">
        <f t="shared" si="19"/>
        <v>11.572389288313641</v>
      </c>
      <c r="AE20">
        <f t="shared" si="1"/>
        <v>156.90466106397963</v>
      </c>
      <c r="AF20">
        <f t="shared" si="2"/>
        <v>-7.8452330531989816</v>
      </c>
      <c r="AG20">
        <f t="shared" si="2"/>
        <v>-40.812463081861637</v>
      </c>
      <c r="AH20">
        <f t="shared" si="3"/>
        <v>-91.750133476583784</v>
      </c>
      <c r="AI20">
        <f t="shared" si="4"/>
        <v>16.496831452335243</v>
      </c>
      <c r="AJ20">
        <f t="shared" si="5"/>
        <v>5.0448400359518608</v>
      </c>
      <c r="AK20">
        <f t="shared" si="24"/>
        <v>11.597366013453232</v>
      </c>
      <c r="AL20">
        <f t="shared" si="6"/>
        <v>33.139037501740333</v>
      </c>
      <c r="AN20">
        <f t="shared" si="7"/>
        <v>38.854299395132649</v>
      </c>
      <c r="AO20">
        <f t="shared" si="7"/>
        <v>-1.9427149697566324</v>
      </c>
      <c r="AP20">
        <f t="shared" si="7"/>
        <v>-10.106389758484275</v>
      </c>
      <c r="AQ20">
        <f t="shared" si="7"/>
        <v>-22.720084486138663</v>
      </c>
      <c r="AR20">
        <f t="shared" si="7"/>
        <v>4.0851101807530794</v>
      </c>
      <c r="AS20">
        <f t="shared" si="7"/>
        <v>1.2492536794525089</v>
      </c>
      <c r="AT20">
        <f t="shared" si="7"/>
        <v>2.871855611082883</v>
      </c>
      <c r="AU20">
        <f t="shared" si="7"/>
        <v>8.2062194712884704</v>
      </c>
      <c r="AW20">
        <v>17</v>
      </c>
      <c r="AX20">
        <f>(R20*SUMPRODUCT(K21:$K$23, X21:$X$23)-$AZ$3*SUMPRODUCT(K20:$K$22, W21:$W$23))/Z20</f>
        <v>16.617229324265502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8"/>
        <v>8.5572000000000009E-2</v>
      </c>
      <c r="I21" s="5">
        <f t="shared" si="9"/>
        <v>1.085572</v>
      </c>
      <c r="J21">
        <f t="shared" si="10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192.2264048965389</v>
      </c>
      <c r="P21">
        <f t="shared" si="22"/>
        <v>9.6113202448269455</v>
      </c>
      <c r="Q21" s="4">
        <f t="shared" si="23"/>
        <v>50</v>
      </c>
      <c r="R21">
        <f t="shared" si="0"/>
        <v>50000</v>
      </c>
      <c r="S21">
        <f t="shared" si="11"/>
        <v>11.572389288313641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11.572389288313641</v>
      </c>
      <c r="AC21">
        <f t="shared" si="19"/>
        <v>6.025299055511268</v>
      </c>
      <c r="AE21">
        <f t="shared" si="1"/>
        <v>154.97551323524883</v>
      </c>
      <c r="AF21">
        <f t="shared" si="2"/>
        <v>-7.7487756617624424</v>
      </c>
      <c r="AG21">
        <f t="shared" si="2"/>
        <v>-40.310672542271334</v>
      </c>
      <c r="AH21">
        <f t="shared" si="3"/>
        <v>-93.665908771691079</v>
      </c>
      <c r="AI21">
        <f t="shared" si="4"/>
        <v>13.250156259523976</v>
      </c>
      <c r="AJ21">
        <f t="shared" si="5"/>
        <v>5.5470902328023728</v>
      </c>
      <c r="AK21">
        <f t="shared" si="24"/>
        <v>11.115938880326004</v>
      </c>
      <c r="AL21">
        <f t="shared" si="6"/>
        <v>29.91318537265235</v>
      </c>
      <c r="AN21">
        <f t="shared" si="7"/>
        <v>35.351487087666143</v>
      </c>
      <c r="AO21">
        <f t="shared" si="7"/>
        <v>-1.7675743543833073</v>
      </c>
      <c r="AP21">
        <f t="shared" si="7"/>
        <v>-9.1952734346494189</v>
      </c>
      <c r="AQ21">
        <f t="shared" si="7"/>
        <v>-21.366144208024604</v>
      </c>
      <c r="AR21">
        <f t="shared" si="7"/>
        <v>3.0224950906088117</v>
      </c>
      <c r="AS21">
        <f t="shared" si="7"/>
        <v>1.2653475677887287</v>
      </c>
      <c r="AT21">
        <f t="shared" si="7"/>
        <v>2.5356584507555078</v>
      </c>
      <c r="AU21">
        <f t="shared" si="7"/>
        <v>6.8235011091530478</v>
      </c>
      <c r="AW21">
        <v>18</v>
      </c>
      <c r="AX21">
        <f>(R21*SUMPRODUCT(K22:$K$23, X22:$X$23)-$AZ$3*SUMPRODUCT(K21:$K$22, W22:$W$23))/Z21</f>
        <v>11.572389288313641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8"/>
        <v>8.5572000000000009E-2</v>
      </c>
      <c r="I22" s="5">
        <f t="shared" si="9"/>
        <v>1.085572</v>
      </c>
      <c r="J22">
        <f t="shared" si="10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192.2264048965389</v>
      </c>
      <c r="P22">
        <f t="shared" si="22"/>
        <v>9.6113202448269455</v>
      </c>
      <c r="Q22" s="4">
        <f t="shared" si="23"/>
        <v>50</v>
      </c>
      <c r="R22">
        <f t="shared" si="0"/>
        <v>50000</v>
      </c>
      <c r="S22">
        <f t="shared" si="11"/>
        <v>6.025299055511268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6.025299055511268</v>
      </c>
      <c r="AC22">
        <f t="shared" si="19"/>
        <v>6.1013388271475817</v>
      </c>
      <c r="AE22">
        <f t="shared" si="1"/>
        <v>153.05764352650456</v>
      </c>
      <c r="AF22">
        <f t="shared" si="2"/>
        <v>-7.6528821763252282</v>
      </c>
      <c r="AG22">
        <f t="shared" si="2"/>
        <v>-39.811815553873579</v>
      </c>
      <c r="AH22">
        <f t="shared" si="3"/>
        <v>-95.75026297503743</v>
      </c>
      <c r="AI22">
        <f t="shared" si="4"/>
        <v>9.8426828212683404</v>
      </c>
      <c r="AJ22">
        <f t="shared" si="5"/>
        <v>-7.6039771636313702E-2</v>
      </c>
      <c r="AK22">
        <f t="shared" si="24"/>
        <v>10.600104228398342</v>
      </c>
      <c r="AL22">
        <f t="shared" si="6"/>
        <v>20.366747278030367</v>
      </c>
      <c r="AN22">
        <f t="shared" si="7"/>
        <v>32.161847898341385</v>
      </c>
      <c r="AO22">
        <f t="shared" si="7"/>
        <v>-1.6080923949170693</v>
      </c>
      <c r="AP22">
        <f t="shared" si="7"/>
        <v>-8.3656165539931155</v>
      </c>
      <c r="AQ22">
        <f t="shared" si="7"/>
        <v>-20.119905958803511</v>
      </c>
      <c r="AR22">
        <f t="shared" si="7"/>
        <v>2.0682329906276942</v>
      </c>
      <c r="AS22">
        <f t="shared" si="7"/>
        <v>-1.5978160340409532E-2</v>
      </c>
      <c r="AT22">
        <f t="shared" si="7"/>
        <v>2.2273891851815741</v>
      </c>
      <c r="AU22">
        <f t="shared" si="7"/>
        <v>4.2796440154688584</v>
      </c>
      <c r="AW22">
        <v>19</v>
      </c>
      <c r="AX22">
        <f>(R22*SUMPRODUCT(K23:$K$23, X23:$X$23)-$AZ$3*SUMPRODUCT(K22:$K$22, W23:$W$23))/Z22</f>
        <v>6.025299055511268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8"/>
        <v>8.5572000000000009E-2</v>
      </c>
      <c r="I23" s="5">
        <f t="shared" si="9"/>
        <v>1.085572</v>
      </c>
      <c r="J23">
        <f t="shared" si="10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192.2264048965389</v>
      </c>
      <c r="P23">
        <f t="shared" si="22"/>
        <v>9.6113202448269455</v>
      </c>
      <c r="Q23" s="4">
        <f t="shared" si="23"/>
        <v>50</v>
      </c>
      <c r="R23">
        <f t="shared" si="0"/>
        <v>50000</v>
      </c>
      <c r="S23">
        <f t="shared" si="11"/>
        <v>6.1013388271475817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6.1013388271475817</v>
      </c>
      <c r="AC23">
        <f t="shared" si="19"/>
        <v>0</v>
      </c>
      <c r="AE23">
        <f t="shared" si="1"/>
        <v>151.15011657370479</v>
      </c>
      <c r="AF23">
        <f t="shared" si="2"/>
        <v>-7.5575058286852403</v>
      </c>
      <c r="AG23">
        <f t="shared" si="2"/>
        <v>-39.31564881917695</v>
      </c>
      <c r="AH23">
        <f t="shared" si="3"/>
        <v>-98.048579157895418</v>
      </c>
      <c r="AI23">
        <f t="shared" si="4"/>
        <v>6.2283827679471955</v>
      </c>
      <c r="AJ23">
        <f t="shared" si="5"/>
        <v>6.1013388271475817</v>
      </c>
      <c r="AK23">
        <f t="shared" si="24"/>
        <v>10.478576470051699</v>
      </c>
      <c r="AL23">
        <f t="shared" si="6"/>
        <v>22.808298065146477</v>
      </c>
      <c r="AN23">
        <f t="shared" si="7"/>
        <v>29.257406407121859</v>
      </c>
      <c r="AO23">
        <f t="shared" si="7"/>
        <v>-1.4628703203560931</v>
      </c>
      <c r="AP23">
        <f t="shared" si="7"/>
        <v>-7.6101424314908597</v>
      </c>
      <c r="AQ23">
        <f t="shared" si="7"/>
        <v>-18.978795339959767</v>
      </c>
      <c r="AR23">
        <f t="shared" si="7"/>
        <v>1.2055983153151408</v>
      </c>
      <c r="AS23">
        <f t="shared" si="7"/>
        <v>1.1810070262589785</v>
      </c>
      <c r="AT23">
        <f t="shared" si="7"/>
        <v>2.028288017911732</v>
      </c>
      <c r="AU23">
        <f t="shared" si="7"/>
        <v>4.4148933594858519</v>
      </c>
      <c r="AW23">
        <v>20</v>
      </c>
      <c r="AX23">
        <f>(R23*SUMPRODUCT(K$23:$K24, X$23:$X24)-$AZ$3*SUMPRODUCT(K$22:$K23, W$23:$W24))/Z23</f>
        <v>6.1013388271475817</v>
      </c>
    </row>
    <row r="25" spans="5:50" x14ac:dyDescent="0.25">
      <c r="AN25" s="8">
        <f t="shared" ref="AN25:AU25" si="25">SUM(AN3:AN23)</f>
        <v>1670.3975483477784</v>
      </c>
      <c r="AO25" s="8">
        <f t="shared" si="25"/>
        <v>-227.68968108979311</v>
      </c>
      <c r="AP25" s="8">
        <f t="shared" si="25"/>
        <v>-2904.3952218597019</v>
      </c>
      <c r="AQ25" s="8">
        <f t="shared" si="25"/>
        <v>-800.79823655396797</v>
      </c>
      <c r="AR25" s="8">
        <f t="shared" si="25"/>
        <v>-2262.4855911556847</v>
      </c>
      <c r="AS25" s="8">
        <f t="shared" si="25"/>
        <v>-18.76479027950738</v>
      </c>
      <c r="AT25" s="8">
        <f t="shared" si="25"/>
        <v>113.64844086708563</v>
      </c>
      <c r="AU25" s="9">
        <f t="shared" si="25"/>
        <v>-2167.6019405681072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6D513-CAFF-473F-A5E4-B57153A1D3B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356.72954270261613</v>
      </c>
      <c r="K3">
        <v>1</v>
      </c>
      <c r="L3" s="2">
        <v>0</v>
      </c>
      <c r="O3">
        <f>$C$3</f>
        <v>356.72954270261613</v>
      </c>
      <c r="P3">
        <f>O3*B5</f>
        <v>285.3836341620929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356.72954270261613</v>
      </c>
      <c r="AF3">
        <f t="shared" ref="AF3:AG23" si="3">-$Z3*P3</f>
        <v>-285.3836341620929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-2448.5622954594764</v>
      </c>
      <c r="AJ3">
        <f t="shared" ref="AJ3:AJ23" si="6">AB3-AC3</f>
        <v>0</v>
      </c>
      <c r="AL3">
        <f t="shared" ref="AL3:AL23" si="7">SUM(AI3:AK3)</f>
        <v>-2448.5622954594764</v>
      </c>
      <c r="AN3">
        <f t="shared" ref="AN3:AU23" si="8">AE3*$K3</f>
        <v>356.72954270261613</v>
      </c>
      <c r="AO3">
        <f t="shared" si="8"/>
        <v>-285.3836341620929</v>
      </c>
      <c r="AP3">
        <f t="shared" si="8"/>
        <v>-2519.9082039999998</v>
      </c>
      <c r="AQ3">
        <f t="shared" si="8"/>
        <v>0</v>
      </c>
      <c r="AR3">
        <f t="shared" si="8"/>
        <v>-2448.5622954594764</v>
      </c>
      <c r="AS3">
        <f t="shared" si="8"/>
        <v>0</v>
      </c>
      <c r="AT3">
        <f t="shared" si="8"/>
        <v>0</v>
      </c>
      <c r="AU3">
        <f t="shared" si="8"/>
        <v>-2448.5622954594764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120.94199989721187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</v>
      </c>
      <c r="S4">
        <f t="shared" ref="S4:S23" si="12">AX4</f>
        <v>36.229516985006015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1"/>
        <v>35.800249741533321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-35.800249741533321</v>
      </c>
      <c r="AK4">
        <f t="shared" ref="AK4:AK23" si="20">H4*SUM(AB4:AB4, AE4:AF4)</f>
        <v>0</v>
      </c>
      <c r="AL4">
        <f t="shared" si="7"/>
        <v>-128.22774974153333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-85.141750155678295</v>
      </c>
      <c r="AR4">
        <f t="shared" si="8"/>
        <v>-85.141750155678295</v>
      </c>
      <c r="AS4">
        <f t="shared" si="8"/>
        <v>-32.978236120251189</v>
      </c>
      <c r="AT4">
        <f t="shared" si="8"/>
        <v>0</v>
      </c>
      <c r="AU4">
        <f t="shared" si="8"/>
        <v>-118.11998627592951</v>
      </c>
      <c r="AW4">
        <v>1</v>
      </c>
      <c r="AX4">
        <f>(R4*SUMPRODUCT(K5:$K$23, X5:$X$23)-$AZ$3*SUMPRODUCT(K4:$K$22, W5:$W$23))/Z4</f>
        <v>36.229516985006015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1.8814719999999999E-3</v>
      </c>
      <c r="O5">
        <f t="shared" ref="O5:O23" si="22">$C$3</f>
        <v>356.72954270261613</v>
      </c>
      <c r="P5">
        <f t="shared" ref="P5:P23" si="23">O5*$C$5</f>
        <v>17.836477135130806</v>
      </c>
      <c r="Q5" s="4">
        <f t="shared" ref="Q5:Q23" si="24">$C$8</f>
        <v>50</v>
      </c>
      <c r="R5">
        <f t="shared" si="0"/>
        <v>50000</v>
      </c>
      <c r="S5">
        <f t="shared" si="12"/>
        <v>68.626319611843215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35.800249741533321</v>
      </c>
      <c r="AC5">
        <f t="shared" si="1"/>
        <v>67.007476628456629</v>
      </c>
      <c r="AE5">
        <f t="shared" si="2"/>
        <v>348.31456255451599</v>
      </c>
      <c r="AF5">
        <f t="shared" si="3"/>
        <v>-17.415728127725799</v>
      </c>
      <c r="AG5">
        <f t="shared" si="3"/>
        <v>-48.820537810753287</v>
      </c>
      <c r="AH5">
        <f t="shared" si="4"/>
        <v>-92.958964246720001</v>
      </c>
      <c r="AI5">
        <f t="shared" si="5"/>
        <v>189.11933236931688</v>
      </c>
      <c r="AJ5">
        <f t="shared" si="6"/>
        <v>-31.207226886923308</v>
      </c>
      <c r="AK5">
        <f t="shared" si="20"/>
        <v>31.379174030451782</v>
      </c>
      <c r="AL5">
        <f t="shared" si="7"/>
        <v>189.29127951284536</v>
      </c>
      <c r="AN5">
        <f t="shared" si="8"/>
        <v>295.56592630950041</v>
      </c>
      <c r="AO5">
        <f t="shared" si="8"/>
        <v>-14.77829631547502</v>
      </c>
      <c r="AP5">
        <f t="shared" si="8"/>
        <v>-41.427172539491053</v>
      </c>
      <c r="AQ5">
        <f t="shared" si="8"/>
        <v>-78.88129102283294</v>
      </c>
      <c r="AR5">
        <f t="shared" si="8"/>
        <v>160.47916643170137</v>
      </c>
      <c r="AS5">
        <f t="shared" si="8"/>
        <v>-26.481215297854749</v>
      </c>
      <c r="AT5">
        <f t="shared" si="8"/>
        <v>26.627122825752931</v>
      </c>
      <c r="AU5">
        <f t="shared" si="8"/>
        <v>160.62507395959955</v>
      </c>
      <c r="AW5">
        <v>2</v>
      </c>
      <c r="AX5">
        <f>(R5*SUMPRODUCT(K6:$K$23, X6:$X$23)-$AZ$3*SUMPRODUCT(K5:$K$22, W6:$W$23))/Z5</f>
        <v>68.626319611843215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1.927022E-3</v>
      </c>
      <c r="O6">
        <f t="shared" si="22"/>
        <v>356.72954270261613</v>
      </c>
      <c r="P6">
        <f t="shared" si="23"/>
        <v>17.836477135130806</v>
      </c>
      <c r="Q6" s="4">
        <f t="shared" si="24"/>
        <v>50</v>
      </c>
      <c r="R6">
        <f t="shared" si="0"/>
        <v>50000</v>
      </c>
      <c r="S6">
        <f t="shared" si="12"/>
        <v>97.096094184434463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67.007476628456629</v>
      </c>
      <c r="AC6">
        <f t="shared" si="1"/>
        <v>93.674921427414915</v>
      </c>
      <c r="AE6">
        <f t="shared" si="2"/>
        <v>344.1602071040079</v>
      </c>
      <c r="AF6">
        <f t="shared" si="3"/>
        <v>-17.208010355200393</v>
      </c>
      <c r="AG6">
        <f t="shared" si="3"/>
        <v>-48.238254182232595</v>
      </c>
      <c r="AH6">
        <f t="shared" si="4"/>
        <v>-94.078250413153413</v>
      </c>
      <c r="AI6">
        <f t="shared" si="5"/>
        <v>184.63569215342153</v>
      </c>
      <c r="AJ6">
        <f t="shared" si="6"/>
        <v>-26.667444798958286</v>
      </c>
      <c r="AK6">
        <f t="shared" si="20"/>
        <v>33.711917170239253</v>
      </c>
      <c r="AL6">
        <f t="shared" si="7"/>
        <v>191.68016452470249</v>
      </c>
      <c r="AN6">
        <f t="shared" si="8"/>
        <v>269.02011566617108</v>
      </c>
      <c r="AO6">
        <f t="shared" si="8"/>
        <v>-13.451005783308553</v>
      </c>
      <c r="AP6">
        <f t="shared" si="8"/>
        <v>-37.7064531336611</v>
      </c>
      <c r="AQ6">
        <f t="shared" si="8"/>
        <v>-73.538257141299823</v>
      </c>
      <c r="AR6">
        <f t="shared" si="8"/>
        <v>144.3243996079016</v>
      </c>
      <c r="AS6">
        <f t="shared" si="8"/>
        <v>-20.8451730800154</v>
      </c>
      <c r="AT6">
        <f t="shared" si="8"/>
        <v>26.351634120575028</v>
      </c>
      <c r="AU6">
        <f t="shared" si="8"/>
        <v>149.83086064846123</v>
      </c>
      <c r="AW6">
        <v>3</v>
      </c>
      <c r="AX6">
        <f>(R6*SUMPRODUCT(K7:$K$23, X7:$X$23)-$AZ$3*SUMPRODUCT(K6:$K$22, W7:$W$23))/Z6</f>
        <v>97.096094184434463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1.979789E-3</v>
      </c>
      <c r="O7">
        <f t="shared" si="22"/>
        <v>356.72954270261613</v>
      </c>
      <c r="P7">
        <f t="shared" si="23"/>
        <v>17.836477135130806</v>
      </c>
      <c r="Q7" s="4">
        <f t="shared" si="24"/>
        <v>50</v>
      </c>
      <c r="R7">
        <f t="shared" si="0"/>
        <v>50000</v>
      </c>
      <c r="S7">
        <f t="shared" si="12"/>
        <v>121.81446659974185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93.674921427414915</v>
      </c>
      <c r="AC7">
        <f t="shared" si="1"/>
        <v>116.11445117362564</v>
      </c>
      <c r="AE7">
        <f t="shared" si="2"/>
        <v>340.0372404407056</v>
      </c>
      <c r="AF7">
        <f t="shared" si="3"/>
        <v>-17.001862022035279</v>
      </c>
      <c r="AG7">
        <f t="shared" si="3"/>
        <v>-47.66037007540109</v>
      </c>
      <c r="AH7">
        <f t="shared" si="4"/>
        <v>-95.501565009188099</v>
      </c>
      <c r="AI7">
        <f t="shared" si="5"/>
        <v>179.87344333408117</v>
      </c>
      <c r="AJ7">
        <f t="shared" si="6"/>
        <v>-22.439529746210724</v>
      </c>
      <c r="AK7">
        <f t="shared" si="20"/>
        <v>35.658733778429209</v>
      </c>
      <c r="AL7">
        <f t="shared" si="7"/>
        <v>193.09264736629967</v>
      </c>
      <c r="AN7">
        <f t="shared" si="8"/>
        <v>244.84540080596659</v>
      </c>
      <c r="AO7">
        <f t="shared" si="8"/>
        <v>-12.24227004029833</v>
      </c>
      <c r="AP7">
        <f t="shared" si="8"/>
        <v>-34.318071745753819</v>
      </c>
      <c r="AQ7">
        <f t="shared" si="8"/>
        <v>-68.766347274098621</v>
      </c>
      <c r="AR7">
        <f t="shared" si="8"/>
        <v>129.51871174581584</v>
      </c>
      <c r="AS7">
        <f t="shared" si="8"/>
        <v>-16.157688044661199</v>
      </c>
      <c r="AT7">
        <f t="shared" si="8"/>
        <v>25.676237558265964</v>
      </c>
      <c r="AU7">
        <f t="shared" si="8"/>
        <v>139.03726125942063</v>
      </c>
      <c r="AW7">
        <v>4</v>
      </c>
      <c r="AX7">
        <f>(R7*SUMPRODUCT(K8:$K$23, X8:$X$23)-$AZ$3*SUMPRODUCT(K7:$K$22, W8:$W$23))/Z7</f>
        <v>121.81446659974185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2.0334569999999998E-3</v>
      </c>
      <c r="O8">
        <f t="shared" si="22"/>
        <v>356.72954270261613</v>
      </c>
      <c r="P8">
        <f t="shared" si="23"/>
        <v>17.836477135130806</v>
      </c>
      <c r="Q8" s="4">
        <f t="shared" si="24"/>
        <v>50</v>
      </c>
      <c r="R8">
        <f t="shared" si="0"/>
        <v>50000</v>
      </c>
      <c r="S8">
        <f t="shared" si="12"/>
        <v>143.18319622731917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116.11445117362564</v>
      </c>
      <c r="AC8">
        <f t="shared" si="1"/>
        <v>134.84091670529085</v>
      </c>
      <c r="AE8">
        <f t="shared" si="2"/>
        <v>335.9454169294637</v>
      </c>
      <c r="AF8">
        <f t="shared" si="3"/>
        <v>-16.797270846473186</v>
      </c>
      <c r="AG8">
        <f t="shared" si="3"/>
        <v>-47.086851061494663</v>
      </c>
      <c r="AH8">
        <f t="shared" si="4"/>
        <v>-96.915313152414868</v>
      </c>
      <c r="AI8">
        <f t="shared" si="5"/>
        <v>175.14598186908103</v>
      </c>
      <c r="AJ8">
        <f t="shared" si="6"/>
        <v>-18.726465531665212</v>
      </c>
      <c r="AK8">
        <f t="shared" si="20"/>
        <v>37.246290972443163</v>
      </c>
      <c r="AL8">
        <f t="shared" si="7"/>
        <v>193.66580730985896</v>
      </c>
      <c r="AN8">
        <f t="shared" si="8"/>
        <v>222.83097224663149</v>
      </c>
      <c r="AO8">
        <f t="shared" si="8"/>
        <v>-11.141548612331576</v>
      </c>
      <c r="AP8">
        <f t="shared" si="8"/>
        <v>-31.232480853484038</v>
      </c>
      <c r="AQ8">
        <f t="shared" si="8"/>
        <v>-64.283459059284255</v>
      </c>
      <c r="AR8">
        <f t="shared" si="8"/>
        <v>116.17348372153165</v>
      </c>
      <c r="AS8">
        <f t="shared" si="8"/>
        <v>-12.421174127939171</v>
      </c>
      <c r="AT8">
        <f t="shared" si="8"/>
        <v>24.705284881779061</v>
      </c>
      <c r="AU8">
        <f t="shared" si="8"/>
        <v>128.45759447537154</v>
      </c>
      <c r="AW8">
        <v>5</v>
      </c>
      <c r="AX8">
        <f>(R8*SUMPRODUCT(K9:$K$23, X9:$X$23)-$AZ$3*SUMPRODUCT(K8:$K$22, W9:$W$23))/Z8</f>
        <v>143.18319622731917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2.08983E-3</v>
      </c>
      <c r="O9">
        <f t="shared" si="22"/>
        <v>356.72954270261613</v>
      </c>
      <c r="P9">
        <f t="shared" si="23"/>
        <v>17.836477135130806</v>
      </c>
      <c r="Q9" s="4">
        <f t="shared" si="24"/>
        <v>50</v>
      </c>
      <c r="R9">
        <f t="shared" si="0"/>
        <v>50000</v>
      </c>
      <c r="S9">
        <f t="shared" si="12"/>
        <v>161.51074372175862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134.84091670529085</v>
      </c>
      <c r="AC9">
        <f t="shared" si="1"/>
        <v>150.2617757277917</v>
      </c>
      <c r="AE9">
        <f t="shared" si="2"/>
        <v>331.88389394950735</v>
      </c>
      <c r="AF9">
        <f t="shared" si="3"/>
        <v>-16.59419469747537</v>
      </c>
      <c r="AG9">
        <f t="shared" si="3"/>
        <v>-46.517579036925873</v>
      </c>
      <c r="AH9">
        <f t="shared" si="4"/>
        <v>-98.403513953843387</v>
      </c>
      <c r="AI9">
        <f t="shared" si="5"/>
        <v>170.3686062612627</v>
      </c>
      <c r="AJ9">
        <f t="shared" si="6"/>
        <v>-15.420859022500849</v>
      </c>
      <c r="AK9">
        <f t="shared" si="20"/>
        <v>38.518577068700033</v>
      </c>
      <c r="AL9">
        <f t="shared" si="7"/>
        <v>193.46632430746189</v>
      </c>
      <c r="AN9">
        <f t="shared" si="8"/>
        <v>202.78432353951189</v>
      </c>
      <c r="AO9">
        <f t="shared" si="8"/>
        <v>-10.139216176975596</v>
      </c>
      <c r="AP9">
        <f t="shared" si="8"/>
        <v>-28.422698328150656</v>
      </c>
      <c r="AQ9">
        <f t="shared" si="8"/>
        <v>-60.125514900933837</v>
      </c>
      <c r="AR9">
        <f t="shared" si="8"/>
        <v>104.09689413345178</v>
      </c>
      <c r="AS9">
        <f t="shared" si="8"/>
        <v>-9.422296538896731</v>
      </c>
      <c r="AT9">
        <f t="shared" si="8"/>
        <v>23.535229449155633</v>
      </c>
      <c r="AU9">
        <f t="shared" si="8"/>
        <v>118.20982704371069</v>
      </c>
      <c r="AW9">
        <v>6</v>
      </c>
      <c r="AX9">
        <f>(R9*SUMPRODUCT(K10:$K$23, X10:$X$23)-$AZ$3*SUMPRODUCT(K9:$K$22, W10:$W$23))/Z9</f>
        <v>161.51074372175862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2.1556750000000001E-3</v>
      </c>
      <c r="O10">
        <f t="shared" si="22"/>
        <v>356.72954270261613</v>
      </c>
      <c r="P10">
        <f t="shared" si="23"/>
        <v>17.836477135130806</v>
      </c>
      <c r="Q10" s="4">
        <f t="shared" si="24"/>
        <v>50</v>
      </c>
      <c r="R10">
        <f t="shared" si="0"/>
        <v>50000</v>
      </c>
      <c r="S10">
        <f t="shared" si="12"/>
        <v>176.89208758956082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150.2617757277917</v>
      </c>
      <c r="AC10">
        <f t="shared" si="1"/>
        <v>162.57135158922478</v>
      </c>
      <c r="AE10">
        <f t="shared" si="2"/>
        <v>327.84962119692273</v>
      </c>
      <c r="AF10">
        <f t="shared" si="3"/>
        <v>-16.392481059846133</v>
      </c>
      <c r="AG10">
        <f t="shared" si="3"/>
        <v>-45.952126464366188</v>
      </c>
      <c r="AH10">
        <f t="shared" si="4"/>
        <v>-100.27678219042518</v>
      </c>
      <c r="AI10">
        <f t="shared" si="5"/>
        <v>165.2282314822852</v>
      </c>
      <c r="AJ10">
        <f t="shared" si="6"/>
        <v>-12.309575861433075</v>
      </c>
      <c r="AK10">
        <f t="shared" si="20"/>
        <v>39.510211068388514</v>
      </c>
      <c r="AL10">
        <f t="shared" si="7"/>
        <v>192.42886668924064</v>
      </c>
      <c r="AN10">
        <f t="shared" si="8"/>
        <v>184.52884120764978</v>
      </c>
      <c r="AO10">
        <f t="shared" si="8"/>
        <v>-9.226442060382487</v>
      </c>
      <c r="AP10">
        <f t="shared" si="8"/>
        <v>-25.863969635040895</v>
      </c>
      <c r="AQ10">
        <f t="shared" si="8"/>
        <v>-56.440383704200336</v>
      </c>
      <c r="AR10">
        <f t="shared" si="8"/>
        <v>92.998045808026035</v>
      </c>
      <c r="AS10">
        <f t="shared" si="8"/>
        <v>-6.9283952843231864</v>
      </c>
      <c r="AT10">
        <f t="shared" si="8"/>
        <v>22.238163453421198</v>
      </c>
      <c r="AU10">
        <f t="shared" si="8"/>
        <v>108.30781397712404</v>
      </c>
      <c r="AW10">
        <v>7</v>
      </c>
      <c r="AX10">
        <f>(R10*SUMPRODUCT(K11:$K$23, X11:$X$23)-$AZ$3*SUMPRODUCT(K10:$K$22, W11:$W$23))/Z10</f>
        <v>176.89208758956082</v>
      </c>
    </row>
    <row r="11" spans="1:52" x14ac:dyDescent="0.25">
      <c r="A11" t="s">
        <v>33</v>
      </c>
      <c r="C11" s="7">
        <f>AU25</f>
        <v>-1162.7091711195617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2.2206180000000002E-3</v>
      </c>
      <c r="O11">
        <f t="shared" si="22"/>
        <v>356.72954270261613</v>
      </c>
      <c r="P11">
        <f t="shared" si="23"/>
        <v>17.836477135130806</v>
      </c>
      <c r="Q11" s="4">
        <f t="shared" si="24"/>
        <v>50</v>
      </c>
      <c r="R11">
        <f t="shared" si="0"/>
        <v>50000</v>
      </c>
      <c r="S11">
        <f t="shared" si="12"/>
        <v>189.71508278584793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162.57135158922478</v>
      </c>
      <c r="AC11">
        <f t="shared" si="1"/>
        <v>172.22548865048429</v>
      </c>
      <c r="AE11">
        <f t="shared" si="2"/>
        <v>323.84309621483038</v>
      </c>
      <c r="AF11">
        <f t="shared" si="3"/>
        <v>-16.192154810741521</v>
      </c>
      <c r="AG11">
        <f t="shared" si="3"/>
        <v>-45.390563080557477</v>
      </c>
      <c r="AH11">
        <f t="shared" si="4"/>
        <v>-102.04211916504792</v>
      </c>
      <c r="AI11">
        <f t="shared" si="5"/>
        <v>160.21825915848351</v>
      </c>
      <c r="AJ11">
        <f t="shared" si="6"/>
        <v>-9.6541370612595188</v>
      </c>
      <c r="AK11">
        <f t="shared" si="20"/>
        <v>40.237862056023843</v>
      </c>
      <c r="AL11">
        <f t="shared" si="7"/>
        <v>190.80198415324782</v>
      </c>
      <c r="AN11">
        <f t="shared" si="8"/>
        <v>167.90575358361158</v>
      </c>
      <c r="AO11">
        <f t="shared" si="8"/>
        <v>-8.3952876791805799</v>
      </c>
      <c r="AP11">
        <f t="shared" si="8"/>
        <v>-23.534040986841465</v>
      </c>
      <c r="AQ11">
        <f t="shared" si="8"/>
        <v>-52.906667197592832</v>
      </c>
      <c r="AR11">
        <f t="shared" si="8"/>
        <v>83.069757719996744</v>
      </c>
      <c r="AS11">
        <f t="shared" si="8"/>
        <v>-5.0054646136255041</v>
      </c>
      <c r="AT11">
        <f t="shared" si="8"/>
        <v>20.862475161824047</v>
      </c>
      <c r="AU11">
        <f t="shared" si="8"/>
        <v>98.926768268195275</v>
      </c>
      <c r="AW11">
        <v>8</v>
      </c>
      <c r="AX11">
        <f>(R11*SUMPRODUCT(K12:$K$23, X12:$X$23)-$AZ$3*SUMPRODUCT(K11:$K$22, W12:$W$23))/Z11</f>
        <v>189.71508278584793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2.2950319999999998E-3</v>
      </c>
      <c r="O12">
        <f t="shared" si="22"/>
        <v>356.72954270261613</v>
      </c>
      <c r="P12">
        <f t="shared" si="23"/>
        <v>17.836477135130806</v>
      </c>
      <c r="Q12" s="4">
        <f t="shared" si="24"/>
        <v>50</v>
      </c>
      <c r="R12">
        <f t="shared" si="0"/>
        <v>50000</v>
      </c>
      <c r="S12">
        <f t="shared" si="12"/>
        <v>200.07448644486644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172.22548865048429</v>
      </c>
      <c r="AC12">
        <f t="shared" si="1"/>
        <v>179.3967268678656</v>
      </c>
      <c r="AE12">
        <f t="shared" si="2"/>
        <v>319.86143498388998</v>
      </c>
      <c r="AF12">
        <f t="shared" si="3"/>
        <v>-15.993071749194499</v>
      </c>
      <c r="AG12">
        <f t="shared" si="3"/>
        <v>-44.832484654984007</v>
      </c>
      <c r="AH12">
        <f t="shared" si="4"/>
        <v>-104.17279476789798</v>
      </c>
      <c r="AI12">
        <f t="shared" si="5"/>
        <v>154.86308381181351</v>
      </c>
      <c r="AJ12">
        <f t="shared" si="6"/>
        <v>-7.1712382173813012</v>
      </c>
      <c r="AK12">
        <f t="shared" si="20"/>
        <v>40.740303093518612</v>
      </c>
      <c r="AL12">
        <f t="shared" si="7"/>
        <v>188.43214868795081</v>
      </c>
      <c r="AN12">
        <f t="shared" si="8"/>
        <v>152.76862978256347</v>
      </c>
      <c r="AO12">
        <f t="shared" si="8"/>
        <v>-7.6384314891281742</v>
      </c>
      <c r="AP12">
        <f t="shared" si="8"/>
        <v>-21.412388307564068</v>
      </c>
      <c r="AQ12">
        <f t="shared" si="8"/>
        <v>-49.753841434849775</v>
      </c>
      <c r="AR12">
        <f t="shared" si="8"/>
        <v>73.963968551021466</v>
      </c>
      <c r="AS12">
        <f t="shared" si="8"/>
        <v>-3.4250463372330961</v>
      </c>
      <c r="AT12">
        <f t="shared" si="8"/>
        <v>19.457926463803421</v>
      </c>
      <c r="AU12">
        <f t="shared" si="8"/>
        <v>89.996848677591785</v>
      </c>
      <c r="AW12">
        <v>9</v>
      </c>
      <c r="AX12">
        <f>(R12*SUMPRODUCT(K13:$K$23, X13:$X$23)-$AZ$3*SUMPRODUCT(K12:$K$22, W13:$W$23))/Z12</f>
        <v>200.07448644486644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2.375308E-3</v>
      </c>
      <c r="O13">
        <f t="shared" si="22"/>
        <v>356.72954270261613</v>
      </c>
      <c r="P13">
        <f t="shared" si="23"/>
        <v>17.836477135130806</v>
      </c>
      <c r="Q13" s="4">
        <f t="shared" si="24"/>
        <v>50</v>
      </c>
      <c r="R13">
        <f t="shared" si="0"/>
        <v>50000</v>
      </c>
      <c r="S13">
        <f t="shared" si="12"/>
        <v>208.16142664794279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179.3967268678656</v>
      </c>
      <c r="AC13">
        <f t="shared" si="1"/>
        <v>184.33805432494916</v>
      </c>
      <c r="AE13">
        <f t="shared" si="2"/>
        <v>315.90305120864235</v>
      </c>
      <c r="AF13">
        <f t="shared" si="3"/>
        <v>-15.795152560432118</v>
      </c>
      <c r="AG13">
        <f t="shared" si="3"/>
        <v>-44.277668848973306</v>
      </c>
      <c r="AH13">
        <f t="shared" si="4"/>
        <v>-106.49095946086075</v>
      </c>
      <c r="AI13">
        <f t="shared" si="5"/>
        <v>149.33927033837617</v>
      </c>
      <c r="AJ13">
        <f t="shared" si="6"/>
        <v>-4.9413274570835597</v>
      </c>
      <c r="AK13">
        <f t="shared" si="20"/>
        <v>41.032169814661643</v>
      </c>
      <c r="AL13">
        <f t="shared" si="7"/>
        <v>185.43011269595425</v>
      </c>
      <c r="AN13">
        <f t="shared" si="8"/>
        <v>138.98485861487427</v>
      </c>
      <c r="AO13">
        <f t="shared" si="8"/>
        <v>-6.9492429307437131</v>
      </c>
      <c r="AP13">
        <f t="shared" si="8"/>
        <v>-19.480424520199826</v>
      </c>
      <c r="AQ13">
        <f t="shared" si="8"/>
        <v>-46.851813832765941</v>
      </c>
      <c r="AR13">
        <f t="shared" si="8"/>
        <v>65.703377331164774</v>
      </c>
      <c r="AS13">
        <f t="shared" si="8"/>
        <v>-2.173988808797445</v>
      </c>
      <c r="AT13">
        <f t="shared" si="8"/>
        <v>18.052533201351501</v>
      </c>
      <c r="AU13">
        <f t="shared" si="8"/>
        <v>81.581921723718835</v>
      </c>
      <c r="AW13">
        <v>10</v>
      </c>
      <c r="AX13">
        <f>(R13*SUMPRODUCT(K14:$K$23, X14:$X$23)-$AZ$3*SUMPRODUCT(K13:$K$22, W14:$W$23))/Z13</f>
        <v>208.16142664794279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2.4628010000000001E-3</v>
      </c>
      <c r="O14">
        <f t="shared" si="22"/>
        <v>356.72954270261613</v>
      </c>
      <c r="P14">
        <f t="shared" si="23"/>
        <v>17.836477135130806</v>
      </c>
      <c r="Q14" s="4">
        <f t="shared" si="24"/>
        <v>50</v>
      </c>
      <c r="R14">
        <f t="shared" si="0"/>
        <v>50000</v>
      </c>
      <c r="S14">
        <f t="shared" si="12"/>
        <v>214.13364847158905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184.33805432494916</v>
      </c>
      <c r="AC14">
        <f t="shared" si="1"/>
        <v>187.26349476126063</v>
      </c>
      <c r="AE14">
        <f t="shared" si="2"/>
        <v>311.96601434613626</v>
      </c>
      <c r="AF14">
        <f t="shared" si="3"/>
        <v>-15.598300717306813</v>
      </c>
      <c r="AG14">
        <f t="shared" si="3"/>
        <v>-43.725845073364653</v>
      </c>
      <c r="AH14">
        <f t="shared" si="4"/>
        <v>-109.0470871189203</v>
      </c>
      <c r="AI14">
        <f t="shared" si="5"/>
        <v>143.59478143654448</v>
      </c>
      <c r="AJ14">
        <f t="shared" si="6"/>
        <v>-2.9254404363114759</v>
      </c>
      <c r="AK14">
        <f t="shared" si="20"/>
        <v>41.13495397534075</v>
      </c>
      <c r="AL14">
        <f t="shared" si="7"/>
        <v>181.80429497557375</v>
      </c>
      <c r="AN14">
        <f t="shared" si="8"/>
        <v>126.43354653578389</v>
      </c>
      <c r="AO14">
        <f t="shared" si="8"/>
        <v>-6.3216773267891941</v>
      </c>
      <c r="AP14">
        <f t="shared" si="8"/>
        <v>-17.721204918705581</v>
      </c>
      <c r="AQ14">
        <f t="shared" si="8"/>
        <v>-44.194589570081625</v>
      </c>
      <c r="AR14">
        <f t="shared" si="8"/>
        <v>58.19607472020747</v>
      </c>
      <c r="AS14">
        <f t="shared" si="8"/>
        <v>-1.1856221271964069</v>
      </c>
      <c r="AT14">
        <f t="shared" si="8"/>
        <v>16.671168904693818</v>
      </c>
      <c r="AU14">
        <f t="shared" si="8"/>
        <v>73.681621497704882</v>
      </c>
      <c r="AW14">
        <v>11</v>
      </c>
      <c r="AX14">
        <f>(R14*SUMPRODUCT(K15:$K$23, X15:$X$23)-$AZ$3*SUMPRODUCT(K14:$K$22, W15:$W$23))/Z14</f>
        <v>214.13364847158905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2.5557050000000001E-3</v>
      </c>
      <c r="O15">
        <f t="shared" si="22"/>
        <v>356.72954270261613</v>
      </c>
      <c r="P15">
        <f t="shared" si="23"/>
        <v>17.836477135130806</v>
      </c>
      <c r="Q15" s="4">
        <f t="shared" si="24"/>
        <v>50</v>
      </c>
      <c r="R15">
        <f t="shared" si="0"/>
        <v>50000</v>
      </c>
      <c r="S15">
        <f t="shared" si="12"/>
        <v>218.18198216130247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187.26349476126063</v>
      </c>
      <c r="AC15">
        <f t="shared" si="1"/>
        <v>188.40815438084266</v>
      </c>
      <c r="AE15">
        <f t="shared" si="2"/>
        <v>308.04906109998041</v>
      </c>
      <c r="AF15">
        <f t="shared" si="3"/>
        <v>-15.402453054999022</v>
      </c>
      <c r="AG15">
        <f t="shared" si="3"/>
        <v>-43.176836261747788</v>
      </c>
      <c r="AH15">
        <f t="shared" si="4"/>
        <v>-111.75036088322341</v>
      </c>
      <c r="AI15">
        <f t="shared" si="5"/>
        <v>137.71941090001022</v>
      </c>
      <c r="AJ15">
        <f t="shared" si="6"/>
        <v>-1.1446596195820291</v>
      </c>
      <c r="AK15">
        <f t="shared" si="20"/>
        <v>41.066867317335749</v>
      </c>
      <c r="AL15">
        <f t="shared" si="7"/>
        <v>177.64161859776394</v>
      </c>
      <c r="AN15">
        <f t="shared" si="8"/>
        <v>115.00488610923718</v>
      </c>
      <c r="AO15">
        <f t="shared" si="8"/>
        <v>-5.7502443054618597</v>
      </c>
      <c r="AP15">
        <f t="shared" si="8"/>
        <v>-16.119338650501092</v>
      </c>
      <c r="AQ15">
        <f t="shared" si="8"/>
        <v>-41.720099649549226</v>
      </c>
      <c r="AR15">
        <f t="shared" si="8"/>
        <v>51.41520350372501</v>
      </c>
      <c r="AS15">
        <f t="shared" si="8"/>
        <v>-0.42733923198405227</v>
      </c>
      <c r="AT15">
        <f t="shared" si="8"/>
        <v>15.331617573606209</v>
      </c>
      <c r="AU15">
        <f t="shared" si="8"/>
        <v>66.31948184534717</v>
      </c>
      <c r="AW15">
        <v>12</v>
      </c>
      <c r="AX15">
        <f>(R15*SUMPRODUCT(K16:$K$23, X16:$X$23)-$AZ$3*SUMPRODUCT(K15:$K$22, W16:$W$23))/Z15</f>
        <v>218.18198216130247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2.6648449999999999E-3</v>
      </c>
      <c r="O16">
        <f t="shared" si="22"/>
        <v>356.72954270261613</v>
      </c>
      <c r="P16">
        <f t="shared" si="23"/>
        <v>17.836477135130806</v>
      </c>
      <c r="Q16" s="4">
        <f t="shared" si="24"/>
        <v>50</v>
      </c>
      <c r="R16">
        <f t="shared" si="0"/>
        <v>50000</v>
      </c>
      <c r="S16">
        <f t="shared" si="12"/>
        <v>220.3011035056324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188.40815438084266</v>
      </c>
      <c r="AC16">
        <f t="shared" si="1"/>
        <v>187.8287575197937</v>
      </c>
      <c r="AE16">
        <f t="shared" si="2"/>
        <v>304.14766748875365</v>
      </c>
      <c r="AF16">
        <f t="shared" si="3"/>
        <v>-15.207383374437681</v>
      </c>
      <c r="AG16">
        <f t="shared" si="3"/>
        <v>-42.63000832290237</v>
      </c>
      <c r="AH16">
        <f t="shared" si="4"/>
        <v>-115.05957622793728</v>
      </c>
      <c r="AI16">
        <f t="shared" si="5"/>
        <v>131.25069956347636</v>
      </c>
      <c r="AJ16">
        <f t="shared" si="6"/>
        <v>0.57939686104896282</v>
      </c>
      <c r="AK16">
        <f t="shared" si="20"/>
        <v>40.847660578907721</v>
      </c>
      <c r="AL16">
        <f t="shared" si="7"/>
        <v>172.67775700343304</v>
      </c>
      <c r="AN16">
        <f t="shared" si="8"/>
        <v>104.59773009291052</v>
      </c>
      <c r="AO16">
        <f t="shared" si="8"/>
        <v>-5.229886504645525</v>
      </c>
      <c r="AP16">
        <f t="shared" si="8"/>
        <v>-14.660648694872368</v>
      </c>
      <c r="AQ16">
        <f t="shared" si="8"/>
        <v>-39.569497929289426</v>
      </c>
      <c r="AR16">
        <f t="shared" si="8"/>
        <v>45.137696964103213</v>
      </c>
      <c r="AS16">
        <f t="shared" si="8"/>
        <v>0.19925714699396768</v>
      </c>
      <c r="AT16">
        <f t="shared" si="8"/>
        <v>14.047691410677665</v>
      </c>
      <c r="AU16">
        <f t="shared" si="8"/>
        <v>59.384645521774843</v>
      </c>
      <c r="AW16">
        <v>13</v>
      </c>
      <c r="AX16">
        <f>(R16*SUMPRODUCT(K17:$K$23, X17:$X$23)-$AZ$3*SUMPRODUCT(K16:$K$22, W17:$W$23))/Z16</f>
        <v>220.3011035056324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2.7902209999999998E-3</v>
      </c>
      <c r="O17">
        <f t="shared" si="22"/>
        <v>356.72954270261613</v>
      </c>
      <c r="P17">
        <f t="shared" si="23"/>
        <v>17.836477135130806</v>
      </c>
      <c r="Q17" s="4">
        <f t="shared" si="24"/>
        <v>50</v>
      </c>
      <c r="R17">
        <f t="shared" si="0"/>
        <v>50000</v>
      </c>
      <c r="S17">
        <f t="shared" si="12"/>
        <v>220.51757517228697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187.8287575197937</v>
      </c>
      <c r="AC17">
        <f t="shared" si="1"/>
        <v>185.60858936846097</v>
      </c>
      <c r="AE17">
        <f t="shared" si="2"/>
        <v>300.25755160493793</v>
      </c>
      <c r="AF17">
        <f t="shared" si="3"/>
        <v>-15.012877580246897</v>
      </c>
      <c r="AG17">
        <f t="shared" si="3"/>
        <v>-42.084761095220607</v>
      </c>
      <c r="AH17">
        <f t="shared" si="4"/>
        <v>-118.94714445273696</v>
      </c>
      <c r="AI17">
        <f t="shared" si="5"/>
        <v>124.21276847673347</v>
      </c>
      <c r="AJ17">
        <f t="shared" si="6"/>
        <v>2.2201681513327287</v>
      </c>
      <c r="AK17">
        <f t="shared" si="20"/>
        <v>40.481839684124658</v>
      </c>
      <c r="AL17">
        <f t="shared" si="7"/>
        <v>166.91477631219087</v>
      </c>
      <c r="AN17">
        <f t="shared" si="8"/>
        <v>95.12027024363546</v>
      </c>
      <c r="AO17">
        <f t="shared" si="8"/>
        <v>-4.7560135121817728</v>
      </c>
      <c r="AP17">
        <f t="shared" si="8"/>
        <v>-13.332267005838016</v>
      </c>
      <c r="AQ17">
        <f t="shared" si="8"/>
        <v>-37.681931610298967</v>
      </c>
      <c r="AR17">
        <f t="shared" si="8"/>
        <v>39.350058115316699</v>
      </c>
      <c r="AS17">
        <f t="shared" si="8"/>
        <v>0.70333949441826016</v>
      </c>
      <c r="AT17">
        <f t="shared" si="8"/>
        <v>12.824468560843806</v>
      </c>
      <c r="AU17">
        <f t="shared" si="8"/>
        <v>52.87786617057877</v>
      </c>
      <c r="AW17">
        <v>14</v>
      </c>
      <c r="AX17">
        <f>(R17*SUMPRODUCT(K18:$K$23, X18:$X$23)-$AZ$3*SUMPRODUCT(K17:$K$22, W18:$W$23))/Z17</f>
        <v>220.51757517228697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3.5816260000000001E-3</v>
      </c>
      <c r="O18">
        <f t="shared" si="22"/>
        <v>356.72954270261613</v>
      </c>
      <c r="P18">
        <f t="shared" si="23"/>
        <v>17.836477135130806</v>
      </c>
      <c r="Q18" s="4">
        <f t="shared" si="24"/>
        <v>50</v>
      </c>
      <c r="R18">
        <f t="shared" si="0"/>
        <v>50000</v>
      </c>
      <c r="S18">
        <f t="shared" si="12"/>
        <v>209.41551052510081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185.60858936846097</v>
      </c>
      <c r="AC18">
        <f t="shared" si="1"/>
        <v>173.87008240643979</v>
      </c>
      <c r="AE18">
        <f t="shared" si="2"/>
        <v>296.17956583536397</v>
      </c>
      <c r="AF18">
        <f t="shared" si="3"/>
        <v>-14.808978291768199</v>
      </c>
      <c r="AG18">
        <f t="shared" si="3"/>
        <v>-41.513181609725969</v>
      </c>
      <c r="AH18">
        <f t="shared" si="4"/>
        <v>-150.7318745424306</v>
      </c>
      <c r="AI18">
        <f t="shared" si="5"/>
        <v>89.12553139143921</v>
      </c>
      <c r="AJ18">
        <f t="shared" si="6"/>
        <v>11.738506962021177</v>
      </c>
      <c r="AK18">
        <f t="shared" si="20"/>
        <v>39.960342126718523</v>
      </c>
      <c r="AL18">
        <f t="shared" si="7"/>
        <v>140.82438048017892</v>
      </c>
      <c r="AN18">
        <f t="shared" si="8"/>
        <v>86.43220560973154</v>
      </c>
      <c r="AO18">
        <f t="shared" si="8"/>
        <v>-4.3216102804865768</v>
      </c>
      <c r="AP18">
        <f t="shared" si="8"/>
        <v>-12.114528692369172</v>
      </c>
      <c r="AQ18">
        <f t="shared" si="8"/>
        <v>-43.987127659014419</v>
      </c>
      <c r="AR18">
        <f t="shared" si="8"/>
        <v>26.008938977861369</v>
      </c>
      <c r="AS18">
        <f t="shared" si="8"/>
        <v>3.4255740919569457</v>
      </c>
      <c r="AT18">
        <f t="shared" si="8"/>
        <v>11.661373387425499</v>
      </c>
      <c r="AU18">
        <f t="shared" si="8"/>
        <v>41.095886457243815</v>
      </c>
      <c r="AW18">
        <v>15</v>
      </c>
      <c r="AX18">
        <f>(R18*SUMPRODUCT(K19:$K$23, X19:$X$23)-$AZ$3*SUMPRODUCT(K18:$K$22, W19:$W$23))/Z18</f>
        <v>209.41551052510081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4.4506370000000003E-3</v>
      </c>
      <c r="O19">
        <f t="shared" si="22"/>
        <v>356.72954270261613</v>
      </c>
      <c r="P19">
        <f t="shared" si="23"/>
        <v>17.836477135130806</v>
      </c>
      <c r="Q19" s="4">
        <f t="shared" si="24"/>
        <v>50</v>
      </c>
      <c r="R19">
        <f t="shared" si="0"/>
        <v>50000</v>
      </c>
      <c r="S19">
        <f t="shared" si="12"/>
        <v>187.59912232317396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173.87008240643979</v>
      </c>
      <c r="AC19">
        <f t="shared" si="1"/>
        <v>153.50594474984115</v>
      </c>
      <c r="AE19">
        <f t="shared" si="2"/>
        <v>291.89958244265955</v>
      </c>
      <c r="AF19">
        <f t="shared" si="3"/>
        <v>-14.594979122132976</v>
      </c>
      <c r="AG19">
        <f t="shared" si="3"/>
        <v>-40.913289691568743</v>
      </c>
      <c r="AH19">
        <f t="shared" si="4"/>
        <v>-184.76010205996596</v>
      </c>
      <c r="AI19">
        <f t="shared" si="5"/>
        <v>51.631211568991858</v>
      </c>
      <c r="AJ19">
        <f t="shared" si="6"/>
        <v>20.364137656598643</v>
      </c>
      <c r="AK19">
        <f t="shared" si="20"/>
        <v>38.607920207027966</v>
      </c>
      <c r="AL19">
        <f t="shared" si="7"/>
        <v>110.60326943261848</v>
      </c>
      <c r="AN19">
        <f t="shared" si="8"/>
        <v>78.468498801881353</v>
      </c>
      <c r="AO19">
        <f t="shared" si="8"/>
        <v>-3.9234249400940673</v>
      </c>
      <c r="AP19">
        <f t="shared" si="8"/>
        <v>-10.998317970442919</v>
      </c>
      <c r="AQ19">
        <f t="shared" si="8"/>
        <v>-49.667244213944223</v>
      </c>
      <c r="AR19">
        <f t="shared" si="8"/>
        <v>13.879511677400147</v>
      </c>
      <c r="AS19">
        <f t="shared" si="8"/>
        <v>5.474291185812354</v>
      </c>
      <c r="AT19">
        <f t="shared" si="8"/>
        <v>10.378588126632273</v>
      </c>
      <c r="AU19">
        <f t="shared" si="8"/>
        <v>29.732390989844777</v>
      </c>
      <c r="AW19">
        <v>16</v>
      </c>
      <c r="AX19">
        <f>(R19*SUMPRODUCT(K20:$K$23, X20:$X$23)-$AZ$3*SUMPRODUCT(K19:$K$22, W20:$W$23))/Z19</f>
        <v>187.59912232317396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5.383718E-3</v>
      </c>
      <c r="O20">
        <f t="shared" si="22"/>
        <v>356.72954270261613</v>
      </c>
      <c r="P20">
        <f t="shared" si="23"/>
        <v>17.836477135130806</v>
      </c>
      <c r="Q20" s="4">
        <f t="shared" si="24"/>
        <v>50</v>
      </c>
      <c r="R20">
        <f t="shared" si="0"/>
        <v>50000</v>
      </c>
      <c r="S20">
        <f t="shared" si="12"/>
        <v>155.84982112652477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153.50594474984115</v>
      </c>
      <c r="AC20">
        <f t="shared" si="1"/>
        <v>125.56474469523046</v>
      </c>
      <c r="AE20">
        <f t="shared" si="2"/>
        <v>287.40908158204388</v>
      </c>
      <c r="AF20">
        <f t="shared" si="3"/>
        <v>-14.370454079102194</v>
      </c>
      <c r="AG20">
        <f t="shared" si="3"/>
        <v>-40.283891180501342</v>
      </c>
      <c r="AH20">
        <f t="shared" si="4"/>
        <v>-220.26561415171307</v>
      </c>
      <c r="AI20">
        <f t="shared" si="5"/>
        <v>12.489122170727256</v>
      </c>
      <c r="AJ20">
        <f t="shared" si="6"/>
        <v>27.94120005461069</v>
      </c>
      <c r="AK20">
        <f t="shared" si="20"/>
        <v>36.500272136815134</v>
      </c>
      <c r="AL20">
        <f t="shared" si="7"/>
        <v>76.930594362153073</v>
      </c>
      <c r="AN20">
        <f t="shared" si="8"/>
        <v>71.171107530803923</v>
      </c>
      <c r="AO20">
        <f t="shared" si="8"/>
        <v>-3.558555376540196</v>
      </c>
      <c r="AP20">
        <f t="shared" si="8"/>
        <v>-9.9754995046954917</v>
      </c>
      <c r="AQ20">
        <f t="shared" si="8"/>
        <v>-54.544371471626945</v>
      </c>
      <c r="AR20">
        <f t="shared" si="8"/>
        <v>3.0926811779412797</v>
      </c>
      <c r="AS20">
        <f t="shared" si="8"/>
        <v>6.9190790446847226</v>
      </c>
      <c r="AT20">
        <f t="shared" si="8"/>
        <v>9.0385619648950364</v>
      </c>
      <c r="AU20">
        <f t="shared" si="8"/>
        <v>19.050322187521036</v>
      </c>
      <c r="AW20">
        <v>17</v>
      </c>
      <c r="AX20">
        <f>(R20*SUMPRODUCT(K21:$K$23, X21:$X$23)-$AZ$3*SUMPRODUCT(K20:$K$22, W21:$W$23))/Z20</f>
        <v>155.84982112652477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6.4575739999999998E-3</v>
      </c>
      <c r="O21">
        <f t="shared" si="22"/>
        <v>356.72954270261613</v>
      </c>
      <c r="P21">
        <f t="shared" si="23"/>
        <v>17.836477135130806</v>
      </c>
      <c r="Q21" s="4">
        <f t="shared" si="24"/>
        <v>50</v>
      </c>
      <c r="R21">
        <f t="shared" si="0"/>
        <v>50000</v>
      </c>
      <c r="S21">
        <f t="shared" si="12"/>
        <v>114.02332681071056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125.56474469523046</v>
      </c>
      <c r="AC21">
        <f t="shared" si="1"/>
        <v>90.354173209872258</v>
      </c>
      <c r="AE21">
        <f t="shared" si="2"/>
        <v>282.67902535363538</v>
      </c>
      <c r="AF21">
        <f t="shared" si="3"/>
        <v>-14.133951267681768</v>
      </c>
      <c r="AG21">
        <f t="shared" si="3"/>
        <v>-39.620916060390293</v>
      </c>
      <c r="AH21">
        <f t="shared" si="4"/>
        <v>-260.13620830603475</v>
      </c>
      <c r="AI21">
        <f t="shared" si="5"/>
        <v>-31.212050280471431</v>
      </c>
      <c r="AJ21">
        <f t="shared" si="6"/>
        <v>35.210571485358201</v>
      </c>
      <c r="AK21">
        <f t="shared" si="20"/>
        <v>33.724765412743487</v>
      </c>
      <c r="AL21">
        <f t="shared" si="7"/>
        <v>37.723286617630258</v>
      </c>
      <c r="AN21">
        <f t="shared" si="8"/>
        <v>64.48195399471777</v>
      </c>
      <c r="AO21">
        <f t="shared" si="8"/>
        <v>-3.2240976997358888</v>
      </c>
      <c r="AP21">
        <f t="shared" si="8"/>
        <v>-9.0379329822526753</v>
      </c>
      <c r="AQ21">
        <f t="shared" si="8"/>
        <v>-59.339708686788605</v>
      </c>
      <c r="AR21">
        <f t="shared" si="8"/>
        <v>-7.1197853740593908</v>
      </c>
      <c r="AS21">
        <f t="shared" si="8"/>
        <v>8.0318886334287765</v>
      </c>
      <c r="AT21">
        <f t="shared" si="8"/>
        <v>7.6929611919620546</v>
      </c>
      <c r="AU21">
        <f t="shared" si="8"/>
        <v>8.605064451331442</v>
      </c>
      <c r="AW21">
        <v>18</v>
      </c>
      <c r="AX21">
        <f>(R21*SUMPRODUCT(K22:$K$23, X22:$X$23)-$AZ$3*SUMPRODUCT(K21:$K$22, W22:$W$23))/Z21</f>
        <v>114.02332681071056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7.6803260000000003E-3</v>
      </c>
      <c r="O22">
        <f t="shared" si="22"/>
        <v>356.72954270261613</v>
      </c>
      <c r="P22">
        <f t="shared" si="23"/>
        <v>17.836477135130806</v>
      </c>
      <c r="Q22" s="4">
        <f t="shared" si="24"/>
        <v>50</v>
      </c>
      <c r="R22">
        <f t="shared" si="0"/>
        <v>50000</v>
      </c>
      <c r="S22">
        <f t="shared" si="12"/>
        <v>62.014911125326776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90.354173209872258</v>
      </c>
      <c r="AC22">
        <f t="shared" si="1"/>
        <v>48.272909572387974</v>
      </c>
      <c r="AE22">
        <f t="shared" si="2"/>
        <v>277.68116803202082</v>
      </c>
      <c r="AF22">
        <f t="shared" si="3"/>
        <v>-13.884058401601042</v>
      </c>
      <c r="AG22">
        <f t="shared" si="3"/>
        <v>-38.920405348023955</v>
      </c>
      <c r="AH22">
        <f t="shared" si="4"/>
        <v>-304.30155176243312</v>
      </c>
      <c r="AI22">
        <f t="shared" si="5"/>
        <v>-79.424847480037329</v>
      </c>
      <c r="AJ22">
        <f t="shared" si="6"/>
        <v>42.081263637484284</v>
      </c>
      <c r="AK22">
        <f t="shared" si="20"/>
        <v>30.305433575209474</v>
      </c>
      <c r="AL22">
        <f t="shared" si="7"/>
        <v>-7.0381502673435712</v>
      </c>
      <c r="AN22">
        <f t="shared" si="8"/>
        <v>58.348863112694659</v>
      </c>
      <c r="AO22">
        <f t="shared" si="8"/>
        <v>-2.9174431556347331</v>
      </c>
      <c r="AP22">
        <f t="shared" si="8"/>
        <v>-8.1783054286222345</v>
      </c>
      <c r="AQ22">
        <f t="shared" si="8"/>
        <v>-63.942577433696492</v>
      </c>
      <c r="AR22">
        <f t="shared" si="8"/>
        <v>-16.689462905258807</v>
      </c>
      <c r="AS22">
        <f t="shared" si="8"/>
        <v>8.8424933854702079</v>
      </c>
      <c r="AT22">
        <f t="shared" si="8"/>
        <v>6.3680501194335513</v>
      </c>
      <c r="AU22">
        <f t="shared" si="8"/>
        <v>-1.4789194003550472</v>
      </c>
      <c r="AW22">
        <v>19</v>
      </c>
      <c r="AX22">
        <f>(R22*SUMPRODUCT(K23:$K$23, X23:$X$23)-$AZ$3*SUMPRODUCT(K22:$K$22, W23:$W$23))/Z22</f>
        <v>62.014911125326776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9.0334749999999991E-3</v>
      </c>
      <c r="O23">
        <f t="shared" si="22"/>
        <v>356.72954270261613</v>
      </c>
      <c r="P23">
        <f t="shared" si="23"/>
        <v>17.836477135130806</v>
      </c>
      <c r="Q23" s="4">
        <f t="shared" si="24"/>
        <v>50</v>
      </c>
      <c r="R23">
        <f t="shared" si="0"/>
        <v>50000</v>
      </c>
      <c r="S23">
        <f t="shared" si="12"/>
        <v>63.218172633695914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48.272909572387974</v>
      </c>
      <c r="AC23">
        <f t="shared" si="1"/>
        <v>48.272909572387974</v>
      </c>
      <c r="AE23">
        <f t="shared" si="2"/>
        <v>272.39593046231255</v>
      </c>
      <c r="AF23">
        <f t="shared" si="3"/>
        <v>-13.619796523115628</v>
      </c>
      <c r="AG23">
        <f t="shared" si="3"/>
        <v>-38.179614785842475</v>
      </c>
      <c r="AH23">
        <f t="shared" si="4"/>
        <v>-351.58650870124069</v>
      </c>
      <c r="AI23">
        <f t="shared" si="5"/>
        <v>-130.98998954788624</v>
      </c>
      <c r="AJ23">
        <f t="shared" si="6"/>
        <v>0</v>
      </c>
      <c r="AK23">
        <f t="shared" si="20"/>
        <v>26.274800751373345</v>
      </c>
      <c r="AL23">
        <f t="shared" si="7"/>
        <v>-104.71518879651289</v>
      </c>
      <c r="AN23">
        <f t="shared" si="8"/>
        <v>52.726379719964001</v>
      </c>
      <c r="AO23">
        <f t="shared" si="8"/>
        <v>-2.6363189859982001</v>
      </c>
      <c r="AP23">
        <f t="shared" si="8"/>
        <v>-7.3902457475913064</v>
      </c>
      <c r="AQ23">
        <f t="shared" si="8"/>
        <v>-68.054921858543921</v>
      </c>
      <c r="AR23">
        <f t="shared" si="8"/>
        <v>-25.355106872169426</v>
      </c>
      <c r="AS23">
        <f t="shared" si="8"/>
        <v>0</v>
      </c>
      <c r="AT23">
        <f t="shared" si="8"/>
        <v>5.0858877338293444</v>
      </c>
      <c r="AU23">
        <f t="shared" si="8"/>
        <v>-20.26921913834008</v>
      </c>
      <c r="AW23">
        <v>20</v>
      </c>
      <c r="AX23">
        <f>(R23*SUMPRODUCT(K$23:$K24, X$23:$X24)-$AZ$3*SUMPRODUCT(K$22:$K23, W$23:$W24))/Z23</f>
        <v>63.218172633695914</v>
      </c>
    </row>
    <row r="25" spans="5:50" x14ac:dyDescent="0.25">
      <c r="AN25" s="8">
        <f t="shared" ref="AN25:AU25" si="25">SUM(AN3:AN23)</f>
        <v>3088.7498062104573</v>
      </c>
      <c r="AO25" s="8">
        <f t="shared" si="25"/>
        <v>-421.98464733748494</v>
      </c>
      <c r="AP25" s="8">
        <f t="shared" si="25"/>
        <v>-2902.834193646077</v>
      </c>
      <c r="AQ25" s="8">
        <f t="shared" si="25"/>
        <v>-1139.3913958063704</v>
      </c>
      <c r="AR25" s="8">
        <f t="shared" si="25"/>
        <v>-1375.4604305794758</v>
      </c>
      <c r="AS25" s="8">
        <f t="shared" si="25"/>
        <v>-103.85571663001291</v>
      </c>
      <c r="AT25" s="8">
        <f t="shared" si="25"/>
        <v>316.60697608992814</v>
      </c>
      <c r="AU25" s="9">
        <f t="shared" si="25"/>
        <v>-1162.7091711195617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35E78-41AC-423D-9442-8C6E4EA2006C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1161.5738169117931</v>
      </c>
      <c r="K3">
        <v>1</v>
      </c>
      <c r="L3" s="2">
        <v>0</v>
      </c>
      <c r="O3">
        <f>$C$3</f>
        <v>1161.5738169117931</v>
      </c>
      <c r="P3">
        <f>O3*B5</f>
        <v>929.25905352943448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1161.5738169117931</v>
      </c>
      <c r="AF3">
        <f t="shared" ref="AF3:AG23" si="3">-$Z3*P3</f>
        <v>-929.25905352943448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-2287.5934406176411</v>
      </c>
      <c r="AJ3">
        <f t="shared" ref="AJ3:AJ23" si="6">AB3-AC3</f>
        <v>0</v>
      </c>
      <c r="AL3">
        <f t="shared" ref="AL3:AL23" si="7">SUM(AI3:AK3)</f>
        <v>-2287.5934406176411</v>
      </c>
      <c r="AN3">
        <f t="shared" ref="AN3:AU23" si="8">AE3*$K3</f>
        <v>1161.5738169117931</v>
      </c>
      <c r="AO3">
        <f t="shared" si="8"/>
        <v>-929.25905352943448</v>
      </c>
      <c r="AP3">
        <f t="shared" si="8"/>
        <v>-2519.9082039999998</v>
      </c>
      <c r="AQ3">
        <f t="shared" si="8"/>
        <v>0</v>
      </c>
      <c r="AR3">
        <f t="shared" si="8"/>
        <v>-2287.5934406176411</v>
      </c>
      <c r="AS3">
        <f t="shared" si="8"/>
        <v>0</v>
      </c>
      <c r="AT3">
        <f t="shared" si="8"/>
        <v>0</v>
      </c>
      <c r="AU3">
        <f t="shared" si="8"/>
        <v>-2287.5934406176411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363.22444946439106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</v>
      </c>
      <c r="S4">
        <f t="shared" ref="S4:S23" si="12">AX4</f>
        <v>252.94350114131686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1"/>
        <v>249.79111662234936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-249.79111662234936</v>
      </c>
      <c r="AK4">
        <f t="shared" ref="AK4:AK23" si="20">H4*SUM(AB4:AB4, AE4:AF4)</f>
        <v>0</v>
      </c>
      <c r="AL4">
        <f t="shared" si="7"/>
        <v>-372.93116662234934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-113.43333284204088</v>
      </c>
      <c r="AR4">
        <f t="shared" si="8"/>
        <v>-113.43333284204088</v>
      </c>
      <c r="AS4">
        <f t="shared" si="8"/>
        <v>-230.10092064123742</v>
      </c>
      <c r="AT4">
        <f t="shared" si="8"/>
        <v>0</v>
      </c>
      <c r="AU4">
        <f t="shared" si="8"/>
        <v>-343.53425348327829</v>
      </c>
      <c r="AW4">
        <v>1</v>
      </c>
      <c r="AX4">
        <f>(R4*SUMPRODUCT(K5:$K$23, X5:$X$23)-$AZ$3*SUMPRODUCT(K4:$K$22, W5:$W$23))/Z4</f>
        <v>252.94350114131686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2.5557050000000001E-3</v>
      </c>
      <c r="O5">
        <f t="shared" ref="O5:O23" si="22">$C$3</f>
        <v>1161.5738169117931</v>
      </c>
      <c r="P5">
        <f t="shared" ref="P5:P23" si="23">O5*$C$5</f>
        <v>58.078690845589655</v>
      </c>
      <c r="Q5" s="4">
        <f t="shared" ref="Q5:Q23" si="24">$C$8</f>
        <v>50</v>
      </c>
      <c r="R5">
        <f t="shared" si="0"/>
        <v>50000</v>
      </c>
      <c r="S5">
        <f t="shared" si="12"/>
        <v>485.19465015029391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249.79111662234936</v>
      </c>
      <c r="AC5">
        <f t="shared" si="1"/>
        <v>473.13172778067337</v>
      </c>
      <c r="AE5">
        <f t="shared" si="2"/>
        <v>1132.6947376069193</v>
      </c>
      <c r="AF5">
        <f t="shared" si="3"/>
        <v>-56.634736880345969</v>
      </c>
      <c r="AG5">
        <f t="shared" si="3"/>
        <v>-48.756898662641483</v>
      </c>
      <c r="AH5">
        <f t="shared" si="4"/>
        <v>-126.19268785851476</v>
      </c>
      <c r="AI5">
        <f t="shared" si="5"/>
        <v>901.11041420541687</v>
      </c>
      <c r="AJ5">
        <f t="shared" si="6"/>
        <v>-223.34061115832401</v>
      </c>
      <c r="AK5">
        <f t="shared" si="20"/>
        <v>113.45573181378201</v>
      </c>
      <c r="AL5">
        <f t="shared" si="7"/>
        <v>791.22553486087486</v>
      </c>
      <c r="AN5">
        <f t="shared" si="8"/>
        <v>961.15984037930377</v>
      </c>
      <c r="AO5">
        <f t="shared" si="8"/>
        <v>-48.057992018965194</v>
      </c>
      <c r="AP5">
        <f t="shared" si="8"/>
        <v>-41.373170881842107</v>
      </c>
      <c r="AQ5">
        <f t="shared" si="8"/>
        <v>-107.08211108615326</v>
      </c>
      <c r="AR5">
        <f t="shared" si="8"/>
        <v>764.64656639234306</v>
      </c>
      <c r="AS5">
        <f t="shared" si="8"/>
        <v>-189.51798665956787</v>
      </c>
      <c r="AT5">
        <f t="shared" si="8"/>
        <v>96.274035236222034</v>
      </c>
      <c r="AU5">
        <f t="shared" si="8"/>
        <v>671.40261496899723</v>
      </c>
      <c r="AW5">
        <v>2</v>
      </c>
      <c r="AX5">
        <f>(R5*SUMPRODUCT(K6:$K$23, X6:$X$23)-$AZ$3*SUMPRODUCT(K5:$K$22, W6:$W$23))/Z5</f>
        <v>485.19465015029391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2.6648449999999999E-3</v>
      </c>
      <c r="O6">
        <f t="shared" si="22"/>
        <v>1161.5738169117931</v>
      </c>
      <c r="P6">
        <f t="shared" si="23"/>
        <v>58.078690845589655</v>
      </c>
      <c r="Q6" s="4">
        <f t="shared" si="24"/>
        <v>50</v>
      </c>
      <c r="R6">
        <f t="shared" si="0"/>
        <v>50000</v>
      </c>
      <c r="S6">
        <f t="shared" si="12"/>
        <v>698.10224504241921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473.13172778067337</v>
      </c>
      <c r="AC6">
        <f t="shared" si="1"/>
        <v>672.124465673744</v>
      </c>
      <c r="AE6">
        <f t="shared" si="2"/>
        <v>1118.3493343228122</v>
      </c>
      <c r="AF6">
        <f t="shared" si="3"/>
        <v>-55.917466716140609</v>
      </c>
      <c r="AG6">
        <f t="shared" si="3"/>
        <v>-48.139400098398426</v>
      </c>
      <c r="AH6">
        <f t="shared" si="4"/>
        <v>-129.92957761664684</v>
      </c>
      <c r="AI6">
        <f t="shared" si="5"/>
        <v>884.36288989162631</v>
      </c>
      <c r="AJ6">
        <f t="shared" si="6"/>
        <v>-198.99273789307063</v>
      </c>
      <c r="AK6">
        <f t="shared" si="20"/>
        <v>131.40124798448591</v>
      </c>
      <c r="AL6">
        <f t="shared" si="7"/>
        <v>816.77139998304165</v>
      </c>
      <c r="AN6">
        <f t="shared" si="8"/>
        <v>874.18144534003773</v>
      </c>
      <c r="AO6">
        <f t="shared" si="8"/>
        <v>-43.709072267001886</v>
      </c>
      <c r="AP6">
        <f t="shared" si="8"/>
        <v>-37.629181745167593</v>
      </c>
      <c r="AQ6">
        <f t="shared" si="8"/>
        <v>-101.562206429995</v>
      </c>
      <c r="AR6">
        <f t="shared" si="8"/>
        <v>691.28098489787328</v>
      </c>
      <c r="AS6">
        <f t="shared" si="8"/>
        <v>-155.54688851213939</v>
      </c>
      <c r="AT6">
        <f t="shared" si="8"/>
        <v>102.71256874500516</v>
      </c>
      <c r="AU6">
        <f t="shared" si="8"/>
        <v>638.44666513073912</v>
      </c>
      <c r="AW6">
        <v>3</v>
      </c>
      <c r="AX6">
        <f>(R6*SUMPRODUCT(K7:$K$23, X7:$X$23)-$AZ$3*SUMPRODUCT(K6:$K$22, W7:$W$23))/Z6</f>
        <v>698.10224504241921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2.7902209999999998E-3</v>
      </c>
      <c r="O7">
        <f t="shared" si="22"/>
        <v>1161.5738169117931</v>
      </c>
      <c r="P7">
        <f t="shared" si="23"/>
        <v>58.078690845589655</v>
      </c>
      <c r="Q7" s="4">
        <f t="shared" si="24"/>
        <v>50</v>
      </c>
      <c r="R7">
        <f t="shared" si="0"/>
        <v>50000</v>
      </c>
      <c r="S7">
        <f t="shared" si="12"/>
        <v>892.99029053495997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672.124465673744</v>
      </c>
      <c r="AC7">
        <f t="shared" si="1"/>
        <v>848.76381287599906</v>
      </c>
      <c r="AE7">
        <f t="shared" si="2"/>
        <v>1104.0453991816205</v>
      </c>
      <c r="AF7">
        <f t="shared" si="3"/>
        <v>-55.202269959081022</v>
      </c>
      <c r="AG7">
        <f t="shared" si="3"/>
        <v>-47.523686532332491</v>
      </c>
      <c r="AH7">
        <f t="shared" si="4"/>
        <v>-134.31956508195333</v>
      </c>
      <c r="AI7">
        <f t="shared" si="5"/>
        <v>866.99987760825377</v>
      </c>
      <c r="AJ7">
        <f t="shared" si="6"/>
        <v>-176.63934720225507</v>
      </c>
      <c r="AK7">
        <f t="shared" si="20"/>
        <v>147.2666390304648</v>
      </c>
      <c r="AL7">
        <f t="shared" si="7"/>
        <v>837.62716943646353</v>
      </c>
      <c r="AN7">
        <f t="shared" si="8"/>
        <v>794.97303860088437</v>
      </c>
      <c r="AO7">
        <f t="shared" si="8"/>
        <v>-39.748651930044211</v>
      </c>
      <c r="AP7">
        <f t="shared" si="8"/>
        <v>-34.219652123118259</v>
      </c>
      <c r="AQ7">
        <f t="shared" si="8"/>
        <v>-96.717429261424613</v>
      </c>
      <c r="AR7">
        <f t="shared" si="8"/>
        <v>624.28730528629728</v>
      </c>
      <c r="AS7">
        <f t="shared" si="8"/>
        <v>-127.18998574328828</v>
      </c>
      <c r="AT7">
        <f t="shared" si="8"/>
        <v>106.04003023912711</v>
      </c>
      <c r="AU7">
        <f t="shared" si="8"/>
        <v>603.1373497821362</v>
      </c>
      <c r="AW7">
        <v>4</v>
      </c>
      <c r="AX7">
        <f>(R7*SUMPRODUCT(K8:$K$23, X8:$X$23)-$AZ$3*SUMPRODUCT(K7:$K$22, W8:$W$23))/Z7</f>
        <v>892.99029053495997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3.5816260000000001E-3</v>
      </c>
      <c r="O8">
        <f t="shared" si="22"/>
        <v>1161.5738169117931</v>
      </c>
      <c r="P8">
        <f t="shared" si="23"/>
        <v>58.078690845589655</v>
      </c>
      <c r="Q8" s="4">
        <f t="shared" si="24"/>
        <v>50</v>
      </c>
      <c r="R8">
        <f t="shared" si="0"/>
        <v>50000</v>
      </c>
      <c r="S8">
        <f t="shared" si="12"/>
        <v>1050.0088151321011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848.76381287599906</v>
      </c>
      <c r="AC8">
        <f t="shared" si="1"/>
        <v>984.45125426703271</v>
      </c>
      <c r="AE8">
        <f t="shared" si="2"/>
        <v>1089.0506674829151</v>
      </c>
      <c r="AF8">
        <f t="shared" si="3"/>
        <v>-54.452533374145752</v>
      </c>
      <c r="AG8">
        <f t="shared" si="3"/>
        <v>-46.878237595709109</v>
      </c>
      <c r="AH8">
        <f t="shared" si="4"/>
        <v>-170.21207130005189</v>
      </c>
      <c r="AI8">
        <f t="shared" si="5"/>
        <v>817.50782521300823</v>
      </c>
      <c r="AJ8">
        <f t="shared" si="6"/>
        <v>-135.68744139103364</v>
      </c>
      <c r="AK8">
        <f t="shared" si="20"/>
        <v>161.16304852738062</v>
      </c>
      <c r="AL8">
        <f t="shared" si="7"/>
        <v>842.98343234935521</v>
      </c>
      <c r="AN8">
        <f t="shared" si="8"/>
        <v>722.36204702269742</v>
      </c>
      <c r="AO8">
        <f t="shared" si="8"/>
        <v>-36.118102351134873</v>
      </c>
      <c r="AP8">
        <f t="shared" si="8"/>
        <v>-31.094108549347219</v>
      </c>
      <c r="AQ8">
        <f t="shared" si="8"/>
        <v>-112.90084467461907</v>
      </c>
      <c r="AR8">
        <f t="shared" si="8"/>
        <v>542.24899144759627</v>
      </c>
      <c r="AS8">
        <f t="shared" si="8"/>
        <v>-90.000824429077355</v>
      </c>
      <c r="AT8">
        <f t="shared" si="8"/>
        <v>106.89867158130487</v>
      </c>
      <c r="AU8">
        <f t="shared" si="8"/>
        <v>559.1468385998237</v>
      </c>
      <c r="AW8">
        <v>5</v>
      </c>
      <c r="AX8">
        <f>(R8*SUMPRODUCT(K9:$K$23, X9:$X$23)-$AZ$3*SUMPRODUCT(K8:$K$22, W9:$W$23))/Z8</f>
        <v>1050.0088151321011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4.4506370000000003E-3</v>
      </c>
      <c r="O9">
        <f t="shared" si="22"/>
        <v>1161.5738169117931</v>
      </c>
      <c r="P9">
        <f t="shared" si="23"/>
        <v>58.078690845589655</v>
      </c>
      <c r="Q9" s="4">
        <f t="shared" si="24"/>
        <v>50</v>
      </c>
      <c r="R9">
        <f t="shared" si="0"/>
        <v>50000</v>
      </c>
      <c r="S9">
        <f t="shared" si="12"/>
        <v>1171.8993813223931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984.45125426703271</v>
      </c>
      <c r="AC9">
        <f t="shared" si="1"/>
        <v>1082.8541818891401</v>
      </c>
      <c r="AE9">
        <f t="shared" si="2"/>
        <v>1073.3131916125117</v>
      </c>
      <c r="AF9">
        <f t="shared" si="3"/>
        <v>-53.665659580625586</v>
      </c>
      <c r="AG9">
        <f t="shared" si="3"/>
        <v>-46.200817201013763</v>
      </c>
      <c r="AH9">
        <f t="shared" si="4"/>
        <v>-208.638018738254</v>
      </c>
      <c r="AI9">
        <f t="shared" si="5"/>
        <v>764.80869609261822</v>
      </c>
      <c r="AJ9">
        <f t="shared" si="6"/>
        <v>-98.402927622107427</v>
      </c>
      <c r="AK9">
        <f t="shared" si="20"/>
        <v>171.49474134117111</v>
      </c>
      <c r="AL9">
        <f t="shared" si="7"/>
        <v>837.9005098116819</v>
      </c>
      <c r="AN9">
        <f t="shared" si="8"/>
        <v>655.80491694571663</v>
      </c>
      <c r="AO9">
        <f t="shared" si="8"/>
        <v>-32.790245847285831</v>
      </c>
      <c r="AP9">
        <f t="shared" si="8"/>
        <v>-28.229153730809202</v>
      </c>
      <c r="AQ9">
        <f t="shared" si="8"/>
        <v>-127.47988156634572</v>
      </c>
      <c r="AR9">
        <f t="shared" si="8"/>
        <v>467.30563580127574</v>
      </c>
      <c r="AS9">
        <f t="shared" si="8"/>
        <v>-60.125156646476135</v>
      </c>
      <c r="AT9">
        <f t="shared" si="8"/>
        <v>104.78497374369067</v>
      </c>
      <c r="AU9">
        <f t="shared" si="8"/>
        <v>511.9654528984903</v>
      </c>
      <c r="AW9">
        <v>6</v>
      </c>
      <c r="AX9">
        <f>(R9*SUMPRODUCT(K10:$K$23, X10:$X$23)-$AZ$3*SUMPRODUCT(K9:$K$22, W10:$W$23))/Z9</f>
        <v>1171.8993813223931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5.383718E-3</v>
      </c>
      <c r="O10">
        <f t="shared" si="22"/>
        <v>1161.5738169117931</v>
      </c>
      <c r="P10">
        <f t="shared" si="23"/>
        <v>58.078690845589655</v>
      </c>
      <c r="Q10" s="4">
        <f t="shared" si="24"/>
        <v>50</v>
      </c>
      <c r="R10">
        <f t="shared" si="0"/>
        <v>50000</v>
      </c>
      <c r="S10">
        <f t="shared" si="12"/>
        <v>1261.7330361771378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1082.8541818891401</v>
      </c>
      <c r="AC10">
        <f t="shared" si="1"/>
        <v>1147.9266557950682</v>
      </c>
      <c r="AE10">
        <f t="shared" si="2"/>
        <v>1056.801644147065</v>
      </c>
      <c r="AF10">
        <f t="shared" si="3"/>
        <v>-52.840082207353248</v>
      </c>
      <c r="AG10">
        <f t="shared" si="3"/>
        <v>-45.490076857823823</v>
      </c>
      <c r="AH10">
        <f t="shared" si="4"/>
        <v>-248.73217117980744</v>
      </c>
      <c r="AI10">
        <f t="shared" si="5"/>
        <v>709.73931390208043</v>
      </c>
      <c r="AJ10">
        <f t="shared" si="6"/>
        <v>-65.072473905928064</v>
      </c>
      <c r="AK10">
        <f t="shared" si="20"/>
        <v>178.57299683092256</v>
      </c>
      <c r="AL10">
        <f t="shared" si="7"/>
        <v>823.2398368270749</v>
      </c>
      <c r="AN10">
        <f t="shared" si="8"/>
        <v>594.81655665438166</v>
      </c>
      <c r="AO10">
        <f t="shared" si="8"/>
        <v>-29.740827832719081</v>
      </c>
      <c r="AP10">
        <f t="shared" si="8"/>
        <v>-25.603906871617717</v>
      </c>
      <c r="AQ10">
        <f t="shared" si="8"/>
        <v>-139.99790254844882</v>
      </c>
      <c r="AR10">
        <f t="shared" si="8"/>
        <v>399.47391940159599</v>
      </c>
      <c r="AS10">
        <f t="shared" si="8"/>
        <v>-36.625780321287863</v>
      </c>
      <c r="AT10">
        <f t="shared" si="8"/>
        <v>100.50909333335764</v>
      </c>
      <c r="AU10">
        <f t="shared" si="8"/>
        <v>463.35723241366577</v>
      </c>
      <c r="AW10">
        <v>7</v>
      </c>
      <c r="AX10">
        <f>(R10*SUMPRODUCT(K11:$K$23, X11:$X$23)-$AZ$3*SUMPRODUCT(K10:$K$22, W11:$W$23))/Z10</f>
        <v>1261.7330361771378</v>
      </c>
    </row>
    <row r="11" spans="1:52" x14ac:dyDescent="0.25">
      <c r="A11" t="s">
        <v>33</v>
      </c>
      <c r="C11" s="7">
        <f>AU25</f>
        <v>2854.7548284348381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6.4575739999999998E-3</v>
      </c>
      <c r="O11">
        <f t="shared" si="22"/>
        <v>1161.5738169117931</v>
      </c>
      <c r="P11">
        <f t="shared" si="23"/>
        <v>58.078690845589655</v>
      </c>
      <c r="Q11" s="4">
        <f t="shared" si="24"/>
        <v>50</v>
      </c>
      <c r="R11">
        <f t="shared" si="0"/>
        <v>50000</v>
      </c>
      <c r="S11">
        <f t="shared" si="12"/>
        <v>1320.4989314662535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1147.9266557950682</v>
      </c>
      <c r="AC11">
        <f t="shared" si="1"/>
        <v>1181.6199606152634</v>
      </c>
      <c r="AE11">
        <f t="shared" si="2"/>
        <v>1039.4092528851929</v>
      </c>
      <c r="AF11">
        <f t="shared" si="3"/>
        <v>-51.970462644259648</v>
      </c>
      <c r="AG11">
        <f t="shared" si="3"/>
        <v>-44.741420551670501</v>
      </c>
      <c r="AH11">
        <f t="shared" si="4"/>
        <v>-293.75553757508482</v>
      </c>
      <c r="AI11">
        <f t="shared" si="5"/>
        <v>648.94183211417794</v>
      </c>
      <c r="AJ11">
        <f t="shared" si="6"/>
        <v>-33.693304820195181</v>
      </c>
      <c r="AK11">
        <f t="shared" si="20"/>
        <v>182.72749194819275</v>
      </c>
      <c r="AL11">
        <f t="shared" si="7"/>
        <v>797.97601924217554</v>
      </c>
      <c r="AN11">
        <f t="shared" si="8"/>
        <v>538.91157763540048</v>
      </c>
      <c r="AO11">
        <f t="shared" si="8"/>
        <v>-26.945578881770025</v>
      </c>
      <c r="AP11">
        <f t="shared" si="8"/>
        <v>-23.197474400213864</v>
      </c>
      <c r="AQ11">
        <f t="shared" si="8"/>
        <v>-152.30599473142263</v>
      </c>
      <c r="AR11">
        <f t="shared" si="8"/>
        <v>336.46252962199395</v>
      </c>
      <c r="AS11">
        <f t="shared" si="8"/>
        <v>-17.469261511767034</v>
      </c>
      <c r="AT11">
        <f t="shared" si="8"/>
        <v>94.740315895607438</v>
      </c>
      <c r="AU11">
        <f t="shared" si="8"/>
        <v>413.73358400583436</v>
      </c>
      <c r="AW11">
        <v>8</v>
      </c>
      <c r="AX11">
        <f>(R11*SUMPRODUCT(K12:$K$23, X12:$X$23)-$AZ$3*SUMPRODUCT(K11:$K$22, W12:$W$23))/Z11</f>
        <v>1320.4989314662535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7.6803260000000003E-3</v>
      </c>
      <c r="O12">
        <f t="shared" si="22"/>
        <v>1161.5738169117931</v>
      </c>
      <c r="P12">
        <f t="shared" si="23"/>
        <v>58.078690845589655</v>
      </c>
      <c r="Q12" s="4">
        <f t="shared" si="24"/>
        <v>50</v>
      </c>
      <c r="R12">
        <f t="shared" si="0"/>
        <v>50000</v>
      </c>
      <c r="S12">
        <f t="shared" si="12"/>
        <v>1349.269038481041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1181.6199606152634</v>
      </c>
      <c r="AC12">
        <f t="shared" si="1"/>
        <v>1186.0176758704481</v>
      </c>
      <c r="AE12">
        <f t="shared" si="2"/>
        <v>1021.0321584467664</v>
      </c>
      <c r="AF12">
        <f t="shared" si="3"/>
        <v>-51.05160792233832</v>
      </c>
      <c r="AG12">
        <f t="shared" si="3"/>
        <v>-43.950377650613873</v>
      </c>
      <c r="AH12">
        <f t="shared" si="4"/>
        <v>-343.62869553992931</v>
      </c>
      <c r="AI12">
        <f t="shared" si="5"/>
        <v>582.40147733388494</v>
      </c>
      <c r="AJ12">
        <f t="shared" si="6"/>
        <v>-4.3977152551847212</v>
      </c>
      <c r="AK12">
        <f t="shared" si="20"/>
        <v>184.11675893924567</v>
      </c>
      <c r="AL12">
        <f t="shared" si="7"/>
        <v>762.12052101794586</v>
      </c>
      <c r="AN12">
        <f t="shared" si="8"/>
        <v>487.65392369887246</v>
      </c>
      <c r="AO12">
        <f t="shared" si="8"/>
        <v>-24.382696184943626</v>
      </c>
      <c r="AP12">
        <f t="shared" si="8"/>
        <v>-20.991086257237136</v>
      </c>
      <c r="AQ12">
        <f t="shared" si="8"/>
        <v>-164.12008210445458</v>
      </c>
      <c r="AR12">
        <f t="shared" si="8"/>
        <v>278.16005915223718</v>
      </c>
      <c r="AS12">
        <f t="shared" si="8"/>
        <v>-2.1003874185154068</v>
      </c>
      <c r="AT12">
        <f t="shared" si="8"/>
        <v>87.935780643802062</v>
      </c>
      <c r="AU12">
        <f t="shared" si="8"/>
        <v>363.9954523775238</v>
      </c>
      <c r="AW12">
        <v>9</v>
      </c>
      <c r="AX12">
        <f>(R12*SUMPRODUCT(K13:$K$23, X13:$X$23)-$AZ$3*SUMPRODUCT(K12:$K$22, W13:$W$23))/Z12</f>
        <v>1349.269038481041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9.0334749999999991E-3</v>
      </c>
      <c r="O13">
        <f t="shared" si="22"/>
        <v>1161.5738169117931</v>
      </c>
      <c r="P13">
        <f t="shared" si="23"/>
        <v>58.078690845589655</v>
      </c>
      <c r="Q13" s="4">
        <f t="shared" si="24"/>
        <v>50</v>
      </c>
      <c r="R13">
        <f t="shared" si="0"/>
        <v>50000</v>
      </c>
      <c r="S13">
        <f t="shared" si="12"/>
        <v>1349.7194759453273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1186.0176758704481</v>
      </c>
      <c r="AC13">
        <f t="shared" si="1"/>
        <v>1163.832039945723</v>
      </c>
      <c r="AE13">
        <f t="shared" si="2"/>
        <v>1001.5983683847738</v>
      </c>
      <c r="AF13">
        <f t="shared" si="3"/>
        <v>-50.079918419238687</v>
      </c>
      <c r="AG13">
        <f t="shared" si="3"/>
        <v>-43.113849236360352</v>
      </c>
      <c r="AH13">
        <f t="shared" si="4"/>
        <v>-397.02463774737913</v>
      </c>
      <c r="AI13">
        <f t="shared" si="5"/>
        <v>511.3799629817957</v>
      </c>
      <c r="AJ13">
        <f t="shared" si="6"/>
        <v>22.185635924725148</v>
      </c>
      <c r="AK13">
        <f t="shared" si="20"/>
        <v>182.91324136003675</v>
      </c>
      <c r="AL13">
        <f t="shared" si="7"/>
        <v>716.47884026655754</v>
      </c>
      <c r="AN13">
        <f t="shared" si="8"/>
        <v>440.66370073426555</v>
      </c>
      <c r="AO13">
        <f t="shared" si="8"/>
        <v>-22.033185036713277</v>
      </c>
      <c r="AP13">
        <f t="shared" si="8"/>
        <v>-18.968389882695178</v>
      </c>
      <c r="AQ13">
        <f t="shared" si="8"/>
        <v>-174.67515091361534</v>
      </c>
      <c r="AR13">
        <f t="shared" si="8"/>
        <v>224.98697490124178</v>
      </c>
      <c r="AS13">
        <f t="shared" si="8"/>
        <v>9.7608030706942515</v>
      </c>
      <c r="AT13">
        <f t="shared" si="8"/>
        <v>80.474597798115823</v>
      </c>
      <c r="AU13">
        <f t="shared" si="8"/>
        <v>315.22237577005183</v>
      </c>
      <c r="AW13">
        <v>10</v>
      </c>
      <c r="AX13">
        <f>(R13*SUMPRODUCT(K14:$K$23, X14:$X$23)-$AZ$3*SUMPRODUCT(K13:$K$22, W14:$W$23))/Z13</f>
        <v>1349.7194759453273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1.0570714E-2</v>
      </c>
      <c r="O14">
        <f t="shared" si="22"/>
        <v>1161.5738169117931</v>
      </c>
      <c r="P14">
        <f t="shared" si="23"/>
        <v>58.078690845589655</v>
      </c>
      <c r="Q14" s="4">
        <f t="shared" si="24"/>
        <v>50</v>
      </c>
      <c r="R14">
        <f t="shared" si="0"/>
        <v>50000</v>
      </c>
      <c r="S14">
        <f t="shared" si="12"/>
        <v>1322.5242670554403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1163.832039945723</v>
      </c>
      <c r="AC14">
        <f t="shared" si="1"/>
        <v>1116.9237603724864</v>
      </c>
      <c r="AE14">
        <f t="shared" si="2"/>
        <v>980.99477480586404</v>
      </c>
      <c r="AF14">
        <f t="shared" si="3"/>
        <v>-49.049738740293201</v>
      </c>
      <c r="AG14">
        <f t="shared" si="3"/>
        <v>-42.22696657428007</v>
      </c>
      <c r="AH14">
        <f t="shared" si="4"/>
        <v>-455.7441697166837</v>
      </c>
      <c r="AI14">
        <f t="shared" si="5"/>
        <v>433.97389977460716</v>
      </c>
      <c r="AJ14">
        <f t="shared" si="6"/>
        <v>46.908279573236541</v>
      </c>
      <c r="AK14">
        <f t="shared" si="20"/>
        <v>179.33983594843843</v>
      </c>
      <c r="AL14">
        <f t="shared" si="7"/>
        <v>660.22201529628217</v>
      </c>
      <c r="AN14">
        <f t="shared" si="8"/>
        <v>397.577437310726</v>
      </c>
      <c r="AO14">
        <f t="shared" si="8"/>
        <v>-19.878871865536301</v>
      </c>
      <c r="AP14">
        <f t="shared" si="8"/>
        <v>-17.113739631620717</v>
      </c>
      <c r="AQ14">
        <f t="shared" si="8"/>
        <v>-184.70393902059405</v>
      </c>
      <c r="AR14">
        <f t="shared" si="8"/>
        <v>175.88088679297499</v>
      </c>
      <c r="AS14">
        <f t="shared" si="8"/>
        <v>19.010981567229219</v>
      </c>
      <c r="AT14">
        <f t="shared" si="8"/>
        <v>72.682825857269748</v>
      </c>
      <c r="AU14">
        <f t="shared" si="8"/>
        <v>267.57469421747396</v>
      </c>
      <c r="AW14">
        <v>11</v>
      </c>
      <c r="AX14">
        <f>(R14*SUMPRODUCT(K15:$K$23, X15:$X$23)-$AZ$3*SUMPRODUCT(K14:$K$22, W15:$W$23))/Z14</f>
        <v>1322.5242670554403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1.2312346E-2</v>
      </c>
      <c r="O15">
        <f t="shared" si="22"/>
        <v>1161.5738169117931</v>
      </c>
      <c r="P15">
        <f t="shared" si="23"/>
        <v>58.078690845589655</v>
      </c>
      <c r="Q15" s="4">
        <f t="shared" si="24"/>
        <v>50</v>
      </c>
      <c r="R15">
        <f t="shared" si="0"/>
        <v>50000</v>
      </c>
      <c r="S15">
        <f t="shared" si="12"/>
        <v>1268.1980335496537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1116.9237603724864</v>
      </c>
      <c r="AC15">
        <f t="shared" si="1"/>
        <v>1047.1456347833941</v>
      </c>
      <c r="AE15">
        <f t="shared" si="2"/>
        <v>959.10647996620355</v>
      </c>
      <c r="AF15">
        <f t="shared" si="3"/>
        <v>-47.955323998310178</v>
      </c>
      <c r="AG15">
        <f t="shared" si="3"/>
        <v>-41.284783885544293</v>
      </c>
      <c r="AH15">
        <f t="shared" si="4"/>
        <v>-519.91302299297092</v>
      </c>
      <c r="AI15">
        <f t="shared" si="5"/>
        <v>349.95334908937821</v>
      </c>
      <c r="AJ15">
        <f t="shared" si="6"/>
        <v>69.778125589092269</v>
      </c>
      <c r="AK15">
        <f t="shared" si="20"/>
        <v>173.54642674107899</v>
      </c>
      <c r="AL15">
        <f t="shared" si="7"/>
        <v>593.27790141954949</v>
      </c>
      <c r="AN15">
        <f t="shared" si="8"/>
        <v>358.06611810884567</v>
      </c>
      <c r="AO15">
        <f t="shared" si="8"/>
        <v>-17.903305905442284</v>
      </c>
      <c r="AP15">
        <f t="shared" si="8"/>
        <v>-15.412973023996644</v>
      </c>
      <c r="AQ15">
        <f t="shared" si="8"/>
        <v>-194.10069870853968</v>
      </c>
      <c r="AR15">
        <f t="shared" si="8"/>
        <v>130.64914047086708</v>
      </c>
      <c r="AS15">
        <f t="shared" si="8"/>
        <v>26.050478315481921</v>
      </c>
      <c r="AT15">
        <f t="shared" si="8"/>
        <v>64.790611504396281</v>
      </c>
      <c r="AU15">
        <f t="shared" si="8"/>
        <v>221.4902302907453</v>
      </c>
      <c r="AW15">
        <v>12</v>
      </c>
      <c r="AX15">
        <f>(R15*SUMPRODUCT(K16:$K$23, X16:$X$23)-$AZ$3*SUMPRODUCT(K15:$K$22, W16:$W$23))/Z15</f>
        <v>1268.1980335496537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1.4128425999999999E-2</v>
      </c>
      <c r="O16">
        <f t="shared" si="22"/>
        <v>1161.5738169117931</v>
      </c>
      <c r="P16">
        <f t="shared" si="23"/>
        <v>58.078690845589655</v>
      </c>
      <c r="Q16" s="4">
        <f t="shared" si="24"/>
        <v>50</v>
      </c>
      <c r="R16">
        <f t="shared" si="0"/>
        <v>50000</v>
      </c>
      <c r="S16">
        <f t="shared" si="12"/>
        <v>1189.5625722791938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1047.1456347833941</v>
      </c>
      <c r="AC16">
        <f t="shared" si="1"/>
        <v>958.51733195581858</v>
      </c>
      <c r="AE16">
        <f t="shared" si="2"/>
        <v>935.96475023821847</v>
      </c>
      <c r="AF16">
        <f t="shared" si="3"/>
        <v>-46.798237511910926</v>
      </c>
      <c r="AG16">
        <f t="shared" si="3"/>
        <v>-40.28864703263595</v>
      </c>
      <c r="AH16">
        <f t="shared" si="4"/>
        <v>-583.28901405290503</v>
      </c>
      <c r="AI16">
        <f t="shared" si="5"/>
        <v>265.58885164076662</v>
      </c>
      <c r="AJ16">
        <f t="shared" si="6"/>
        <v>88.628302827575567</v>
      </c>
      <c r="AK16">
        <f t="shared" si="20"/>
        <v>165.69410308670021</v>
      </c>
      <c r="AL16">
        <f t="shared" si="7"/>
        <v>519.91125755504243</v>
      </c>
      <c r="AN16">
        <f t="shared" si="8"/>
        <v>321.88242352874721</v>
      </c>
      <c r="AO16">
        <f t="shared" si="8"/>
        <v>-16.094121176437362</v>
      </c>
      <c r="AP16">
        <f t="shared" si="8"/>
        <v>-13.855444175924902</v>
      </c>
      <c r="AQ16">
        <f t="shared" si="8"/>
        <v>-200.59567565258945</v>
      </c>
      <c r="AR16">
        <f t="shared" si="8"/>
        <v>91.337182523795519</v>
      </c>
      <c r="AS16">
        <f t="shared" si="8"/>
        <v>30.479665927716749</v>
      </c>
      <c r="AT16">
        <f t="shared" si="8"/>
        <v>56.982936005223223</v>
      </c>
      <c r="AU16">
        <f t="shared" si="8"/>
        <v>178.79978445673549</v>
      </c>
      <c r="AW16">
        <v>13</v>
      </c>
      <c r="AX16">
        <f>(R16*SUMPRODUCT(K17:$K$23, X17:$X$23)-$AZ$3*SUMPRODUCT(K16:$K$22, W17:$W$23))/Z16</f>
        <v>1189.5625722791938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1.6072195000000001E-2</v>
      </c>
      <c r="O17">
        <f t="shared" si="22"/>
        <v>1161.5738169117931</v>
      </c>
      <c r="P17">
        <f t="shared" si="23"/>
        <v>58.078690845589655</v>
      </c>
      <c r="Q17" s="4">
        <f t="shared" si="24"/>
        <v>50</v>
      </c>
      <c r="R17">
        <f t="shared" si="0"/>
        <v>50000</v>
      </c>
      <c r="S17">
        <f t="shared" si="12"/>
        <v>1088.2706434914219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958.51733195581858</v>
      </c>
      <c r="AC17">
        <f t="shared" si="1"/>
        <v>854.03635395372532</v>
      </c>
      <c r="AE17">
        <f t="shared" si="2"/>
        <v>911.56209475688138</v>
      </c>
      <c r="AF17">
        <f t="shared" si="3"/>
        <v>-45.578104737844072</v>
      </c>
      <c r="AG17">
        <f t="shared" si="3"/>
        <v>-39.238233570914893</v>
      </c>
      <c r="AH17">
        <f t="shared" si="4"/>
        <v>-647.52699139469632</v>
      </c>
      <c r="AI17">
        <f t="shared" si="5"/>
        <v>179.21876505342607</v>
      </c>
      <c r="AJ17">
        <f t="shared" si="6"/>
        <v>104.48097800209325</v>
      </c>
      <c r="AK17">
        <f t="shared" si="20"/>
        <v>156.12622712403237</v>
      </c>
      <c r="AL17">
        <f t="shared" si="7"/>
        <v>439.82597017955169</v>
      </c>
      <c r="AN17">
        <f t="shared" si="8"/>
        <v>288.77885779610483</v>
      </c>
      <c r="AO17">
        <f t="shared" si="8"/>
        <v>-14.438942889805244</v>
      </c>
      <c r="AP17">
        <f t="shared" si="8"/>
        <v>-12.430499620069948</v>
      </c>
      <c r="AQ17">
        <f t="shared" si="8"/>
        <v>-205.13369965979163</v>
      </c>
      <c r="AR17">
        <f t="shared" si="8"/>
        <v>56.775715626438028</v>
      </c>
      <c r="AS17">
        <f t="shared" si="8"/>
        <v>33.099113776677449</v>
      </c>
      <c r="AT17">
        <f t="shared" si="8"/>
        <v>49.460101292296478</v>
      </c>
      <c r="AU17">
        <f t="shared" si="8"/>
        <v>139.33493069541194</v>
      </c>
      <c r="AW17">
        <v>14</v>
      </c>
      <c r="AX17">
        <f>(R17*SUMPRODUCT(K18:$K$23, X18:$X$23)-$AZ$3*SUMPRODUCT(K17:$K$22, W18:$W$23))/Z17</f>
        <v>1088.2706434914219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1.8213139E-2</v>
      </c>
      <c r="O18">
        <f t="shared" si="22"/>
        <v>1161.5738169117931</v>
      </c>
      <c r="P18">
        <f t="shared" si="23"/>
        <v>58.078690845589655</v>
      </c>
      <c r="Q18" s="4">
        <f t="shared" si="24"/>
        <v>50</v>
      </c>
      <c r="R18">
        <f t="shared" si="0"/>
        <v>50000</v>
      </c>
      <c r="S18">
        <f t="shared" si="12"/>
        <v>964.80755304480226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854.03635395372532</v>
      </c>
      <c r="AC18">
        <f t="shared" si="1"/>
        <v>735.78539211202087</v>
      </c>
      <c r="AE18">
        <f t="shared" si="2"/>
        <v>885.84406667037422</v>
      </c>
      <c r="AF18">
        <f t="shared" si="3"/>
        <v>-44.292203333518714</v>
      </c>
      <c r="AG18">
        <f t="shared" si="3"/>
        <v>-38.131199833064201</v>
      </c>
      <c r="AH18">
        <f t="shared" si="4"/>
        <v>-714.65140214153928</v>
      </c>
      <c r="AI18">
        <f t="shared" si="5"/>
        <v>88.769261362251996</v>
      </c>
      <c r="AJ18">
        <f t="shared" si="6"/>
        <v>118.25096184170445</v>
      </c>
      <c r="AK18">
        <f t="shared" si="20"/>
        <v>145.0948749299896</v>
      </c>
      <c r="AL18">
        <f t="shared" si="7"/>
        <v>352.11509813394605</v>
      </c>
      <c r="AN18">
        <f t="shared" si="8"/>
        <v>258.51025979008494</v>
      </c>
      <c r="AO18">
        <f t="shared" si="8"/>
        <v>-12.925512989504249</v>
      </c>
      <c r="AP18">
        <f t="shared" si="8"/>
        <v>-11.12758638436646</v>
      </c>
      <c r="AQ18">
        <f t="shared" si="8"/>
        <v>-208.55218946304913</v>
      </c>
      <c r="AR18">
        <f t="shared" si="8"/>
        <v>25.904970953165126</v>
      </c>
      <c r="AS18">
        <f t="shared" si="8"/>
        <v>34.508428758829524</v>
      </c>
      <c r="AT18">
        <f t="shared" si="8"/>
        <v>42.342117787552503</v>
      </c>
      <c r="AU18">
        <f t="shared" si="8"/>
        <v>102.75551749954715</v>
      </c>
      <c r="AW18">
        <v>15</v>
      </c>
      <c r="AX18">
        <f>(R18*SUMPRODUCT(K19:$K$23, X19:$X$23)-$AZ$3*SUMPRODUCT(K18:$K$22, W19:$W$23))/Z18</f>
        <v>964.80755304480226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2.0774602E-2</v>
      </c>
      <c r="O19">
        <f t="shared" si="22"/>
        <v>1161.5738169117931</v>
      </c>
      <c r="P19">
        <f t="shared" si="23"/>
        <v>58.078690845589655</v>
      </c>
      <c r="Q19" s="4">
        <f t="shared" si="24"/>
        <v>50</v>
      </c>
      <c r="R19">
        <f t="shared" si="0"/>
        <v>50000</v>
      </c>
      <c r="S19">
        <f t="shared" si="12"/>
        <v>816.70726903049194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735.78539211202087</v>
      </c>
      <c r="AC19">
        <f t="shared" si="1"/>
        <v>603.67289121734109</v>
      </c>
      <c r="AE19">
        <f t="shared" si="2"/>
        <v>858.582568084532</v>
      </c>
      <c r="AF19">
        <f t="shared" si="3"/>
        <v>-42.929128404226596</v>
      </c>
      <c r="AG19">
        <f t="shared" si="3"/>
        <v>-36.957727334419182</v>
      </c>
      <c r="AH19">
        <f t="shared" si="4"/>
        <v>-792.16050031437521</v>
      </c>
      <c r="AI19">
        <f t="shared" si="5"/>
        <v>-13.464787968488963</v>
      </c>
      <c r="AJ19">
        <f t="shared" si="6"/>
        <v>132.11250089467978</v>
      </c>
      <c r="AK19">
        <f t="shared" si="20"/>
        <v>132.75972371413295</v>
      </c>
      <c r="AL19">
        <f t="shared" si="7"/>
        <v>251.40743664032377</v>
      </c>
      <c r="AN19">
        <f t="shared" si="8"/>
        <v>230.80432199073715</v>
      </c>
      <c r="AO19">
        <f t="shared" si="8"/>
        <v>-11.540216099536856</v>
      </c>
      <c r="AP19">
        <f t="shared" si="8"/>
        <v>-9.9349829787125703</v>
      </c>
      <c r="AQ19">
        <f t="shared" si="8"/>
        <v>-212.94872966125899</v>
      </c>
      <c r="AR19">
        <f t="shared" si="8"/>
        <v>-3.619606748771258</v>
      </c>
      <c r="AS19">
        <f t="shared" si="8"/>
        <v>35.514506500550233</v>
      </c>
      <c r="AT19">
        <f t="shared" si="8"/>
        <v>35.688493056501493</v>
      </c>
      <c r="AU19">
        <f t="shared" si="8"/>
        <v>67.583392808280465</v>
      </c>
      <c r="AW19">
        <v>16</v>
      </c>
      <c r="AX19">
        <f>(R19*SUMPRODUCT(K20:$K$23, X20:$X$23)-$AZ$3*SUMPRODUCT(K19:$K$22, W20:$W$23))/Z19</f>
        <v>816.70726903049194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2.3506165999999998E-2</v>
      </c>
      <c r="O20">
        <f t="shared" si="22"/>
        <v>1161.5738169117931</v>
      </c>
      <c r="P20">
        <f t="shared" si="23"/>
        <v>58.078690845589655</v>
      </c>
      <c r="Q20" s="4">
        <f t="shared" si="24"/>
        <v>50</v>
      </c>
      <c r="R20">
        <f t="shared" si="0"/>
        <v>50000</v>
      </c>
      <c r="S20">
        <f t="shared" si="12"/>
        <v>644.91642776748324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603.67289121734109</v>
      </c>
      <c r="AC20">
        <f t="shared" si="1"/>
        <v>460.72075805096858</v>
      </c>
      <c r="AE20">
        <f t="shared" si="2"/>
        <v>829.81475803358535</v>
      </c>
      <c r="AF20">
        <f t="shared" si="3"/>
        <v>-41.490737901679267</v>
      </c>
      <c r="AG20">
        <f t="shared" si="3"/>
        <v>-35.719415587369397</v>
      </c>
      <c r="AH20">
        <f t="shared" si="4"/>
        <v>-868.73447370559472</v>
      </c>
      <c r="AI20">
        <f t="shared" si="5"/>
        <v>-116.12986916105808</v>
      </c>
      <c r="AJ20">
        <f t="shared" si="6"/>
        <v>142.95213316637251</v>
      </c>
      <c r="AK20">
        <f t="shared" si="20"/>
        <v>119.1159596979778</v>
      </c>
      <c r="AL20">
        <f t="shared" si="7"/>
        <v>145.93822370329224</v>
      </c>
      <c r="AN20">
        <f t="shared" si="8"/>
        <v>205.48701888460468</v>
      </c>
      <c r="AO20">
        <f t="shared" si="8"/>
        <v>-10.274350944230234</v>
      </c>
      <c r="AP20">
        <f t="shared" si="8"/>
        <v>-8.8451984666338621</v>
      </c>
      <c r="AQ20">
        <f t="shared" si="8"/>
        <v>-215.12470762399192</v>
      </c>
      <c r="AR20">
        <f t="shared" si="8"/>
        <v>-28.75723815025135</v>
      </c>
      <c r="AS20">
        <f t="shared" si="8"/>
        <v>35.399235074057351</v>
      </c>
      <c r="AT20">
        <f t="shared" si="8"/>
        <v>29.496683715193118</v>
      </c>
      <c r="AU20">
        <f t="shared" si="8"/>
        <v>36.138680638999126</v>
      </c>
      <c r="AW20">
        <v>17</v>
      </c>
      <c r="AX20">
        <f>(R20*SUMPRODUCT(K21:$K$23, X21:$X$23)-$AZ$3*SUMPRODUCT(K20:$K$22, W21:$W$23))/Z20</f>
        <v>644.91642776748324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2.6226451000000001E-2</v>
      </c>
      <c r="O21">
        <f t="shared" si="22"/>
        <v>1161.5738169117931</v>
      </c>
      <c r="P21">
        <f t="shared" si="23"/>
        <v>58.078690845589655</v>
      </c>
      <c r="Q21" s="4">
        <f t="shared" si="24"/>
        <v>50</v>
      </c>
      <c r="R21">
        <f t="shared" si="0"/>
        <v>50000</v>
      </c>
      <c r="S21">
        <f t="shared" si="12"/>
        <v>452.11420766176946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460.72075805096858</v>
      </c>
      <c r="AC21">
        <f t="shared" si="1"/>
        <v>311.28450142934145</v>
      </c>
      <c r="AE21">
        <f t="shared" si="2"/>
        <v>799.75351436260485</v>
      </c>
      <c r="AF21">
        <f t="shared" si="3"/>
        <v>-39.987675718130248</v>
      </c>
      <c r="AG21">
        <f t="shared" si="3"/>
        <v>-34.425427928844925</v>
      </c>
      <c r="AH21">
        <f t="shared" si="4"/>
        <v>-936.79350265077971</v>
      </c>
      <c r="AI21">
        <f t="shared" si="5"/>
        <v>-211.45309193515004</v>
      </c>
      <c r="AJ21">
        <f t="shared" si="6"/>
        <v>149.43625662162714</v>
      </c>
      <c r="AK21">
        <f t="shared" si="20"/>
        <v>104.43947905242248</v>
      </c>
      <c r="AL21">
        <f t="shared" si="7"/>
        <v>42.422643738899581</v>
      </c>
      <c r="AN21">
        <f t="shared" si="8"/>
        <v>182.43189163302432</v>
      </c>
      <c r="AO21">
        <f t="shared" si="8"/>
        <v>-9.1215945816512178</v>
      </c>
      <c r="AP21">
        <f t="shared" si="8"/>
        <v>-7.8527894214267464</v>
      </c>
      <c r="AQ21">
        <f t="shared" si="8"/>
        <v>-213.69210349055439</v>
      </c>
      <c r="AR21">
        <f t="shared" si="8"/>
        <v>-48.234595860608032</v>
      </c>
      <c r="AS21">
        <f t="shared" si="8"/>
        <v>34.087926447899356</v>
      </c>
      <c r="AT21">
        <f t="shared" si="8"/>
        <v>23.823704907237786</v>
      </c>
      <c r="AU21">
        <f t="shared" si="8"/>
        <v>9.6770354945291146</v>
      </c>
      <c r="AW21">
        <v>18</v>
      </c>
      <c r="AX21">
        <f>(R21*SUMPRODUCT(K22:$K$23, X22:$X$23)-$AZ$3*SUMPRODUCT(K21:$K$22, W22:$W$23))/Z21</f>
        <v>452.11420766176946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2.9219711999999998E-2</v>
      </c>
      <c r="O22">
        <f t="shared" si="22"/>
        <v>1161.5738169117931</v>
      </c>
      <c r="P22">
        <f t="shared" si="23"/>
        <v>58.078690845589655</v>
      </c>
      <c r="Q22" s="4">
        <f t="shared" si="24"/>
        <v>50</v>
      </c>
      <c r="R22">
        <f t="shared" si="0"/>
        <v>50000</v>
      </c>
      <c r="S22">
        <f t="shared" si="12"/>
        <v>237.28001698787185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311.28450142934145</v>
      </c>
      <c r="AC22">
        <f t="shared" si="1"/>
        <v>156.9620246983005</v>
      </c>
      <c r="AE22">
        <f t="shared" si="2"/>
        <v>768.38741185831577</v>
      </c>
      <c r="AF22">
        <f t="shared" si="3"/>
        <v>-38.41937059291579</v>
      </c>
      <c r="AG22">
        <f t="shared" si="3"/>
        <v>-33.075272559998872</v>
      </c>
      <c r="AH22">
        <f t="shared" si="4"/>
        <v>-1005.9010895576051</v>
      </c>
      <c r="AI22">
        <f t="shared" si="5"/>
        <v>-309.00832085220406</v>
      </c>
      <c r="AJ22">
        <f t="shared" si="6"/>
        <v>154.32247673104095</v>
      </c>
      <c r="AK22">
        <f t="shared" si="20"/>
        <v>89.102062583474421</v>
      </c>
      <c r="AL22">
        <f t="shared" si="7"/>
        <v>-65.583781537688694</v>
      </c>
      <c r="AN22">
        <f t="shared" si="8"/>
        <v>161.46047004119669</v>
      </c>
      <c r="AO22">
        <f t="shared" si="8"/>
        <v>-8.0730235020598347</v>
      </c>
      <c r="AP22">
        <f t="shared" si="8"/>
        <v>-6.9500735850977584</v>
      </c>
      <c r="AQ22">
        <f t="shared" si="8"/>
        <v>-211.36897901819148</v>
      </c>
      <c r="AR22">
        <f t="shared" si="8"/>
        <v>-64.931606064152405</v>
      </c>
      <c r="AS22">
        <f t="shared" si="8"/>
        <v>32.427626020908825</v>
      </c>
      <c r="AT22">
        <f t="shared" si="8"/>
        <v>18.722926331620652</v>
      </c>
      <c r="AU22">
        <f t="shared" si="8"/>
        <v>-13.781053711622921</v>
      </c>
      <c r="AW22">
        <v>19</v>
      </c>
      <c r="AX22">
        <f>(R22*SUMPRODUCT(K23:$K$23, X23:$X$23)-$AZ$3*SUMPRODUCT(K22:$K$22, W23:$W$23))/Z22</f>
        <v>237.28001698787185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3.2402927999999998E-2</v>
      </c>
      <c r="O23">
        <f t="shared" si="22"/>
        <v>1161.5738169117931</v>
      </c>
      <c r="P23">
        <f t="shared" si="23"/>
        <v>58.078690845589655</v>
      </c>
      <c r="Q23" s="4">
        <f t="shared" si="24"/>
        <v>50</v>
      </c>
      <c r="R23">
        <f t="shared" si="0"/>
        <v>50000</v>
      </c>
      <c r="S23">
        <f t="shared" si="12"/>
        <v>247.78690738088622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156.9620246983005</v>
      </c>
      <c r="AC23">
        <f t="shared" si="1"/>
        <v>156.9620246983005</v>
      </c>
      <c r="AE23">
        <f t="shared" si="2"/>
        <v>735.80553575718136</v>
      </c>
      <c r="AF23">
        <f t="shared" si="3"/>
        <v>-36.790276787859071</v>
      </c>
      <c r="AG23">
        <f t="shared" si="3"/>
        <v>-31.672784159056871</v>
      </c>
      <c r="AH23">
        <f t="shared" si="4"/>
        <v>-1071.7356753420192</v>
      </c>
      <c r="AI23">
        <f t="shared" si="5"/>
        <v>-404.39320053175379</v>
      </c>
      <c r="AJ23">
        <f t="shared" si="6"/>
        <v>0</v>
      </c>
      <c r="AK23">
        <f t="shared" si="20"/>
        <v>73.247688118005826</v>
      </c>
      <c r="AL23">
        <f t="shared" si="7"/>
        <v>-331.14551241374795</v>
      </c>
      <c r="AN23">
        <f t="shared" si="8"/>
        <v>142.42636449281457</v>
      </c>
      <c r="AO23">
        <f t="shared" si="8"/>
        <v>-7.1213182246407287</v>
      </c>
      <c r="AP23">
        <f t="shared" si="8"/>
        <v>-6.1307496096750453</v>
      </c>
      <c r="AQ23">
        <f t="shared" si="8"/>
        <v>-207.45075773198329</v>
      </c>
      <c r="AR23">
        <f t="shared" si="8"/>
        <v>-78.276461073484498</v>
      </c>
      <c r="AS23">
        <f t="shared" si="8"/>
        <v>0</v>
      </c>
      <c r="AT23">
        <f t="shared" si="8"/>
        <v>14.178205271880195</v>
      </c>
      <c r="AU23">
        <f t="shared" si="8"/>
        <v>-64.09825580160431</v>
      </c>
      <c r="AW23">
        <v>20</v>
      </c>
      <c r="AX23">
        <f>(R23*SUMPRODUCT(K$23:$K24, X$23:$X24)-$AZ$3*SUMPRODUCT(K$22:$K23, W$23:$W24))/Z23</f>
        <v>247.78690738088622</v>
      </c>
    </row>
    <row r="25" spans="5:50" x14ac:dyDescent="0.25">
      <c r="AN25" s="8">
        <f t="shared" ref="AN25:AU25" si="25">SUM(AN3:AN23)</f>
        <v>9779.5260275002402</v>
      </c>
      <c r="AO25" s="8">
        <f t="shared" si="25"/>
        <v>-1360.1566640588564</v>
      </c>
      <c r="AP25" s="8">
        <f t="shared" si="25"/>
        <v>-2890.8683653395724</v>
      </c>
      <c r="AQ25" s="8">
        <f t="shared" si="25"/>
        <v>-3343.9464161890646</v>
      </c>
      <c r="AR25" s="8">
        <f t="shared" si="25"/>
        <v>2184.5545819127465</v>
      </c>
      <c r="AS25" s="8">
        <f t="shared" si="25"/>
        <v>-618.33842642331194</v>
      </c>
      <c r="AT25" s="8">
        <f t="shared" si="25"/>
        <v>1288.538672945404</v>
      </c>
      <c r="AU25" s="9">
        <f t="shared" si="25"/>
        <v>2854.7548284348381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083BD-4743-4C6E-BD90-3B6775B7F5F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3976.6925958302181</v>
      </c>
      <c r="K3">
        <v>1</v>
      </c>
      <c r="L3" s="2">
        <v>0</v>
      </c>
      <c r="O3">
        <f>$C$3</f>
        <v>3976.6925958302181</v>
      </c>
      <c r="P3">
        <f>O3*B5</f>
        <v>3181.3540766641745</v>
      </c>
      <c r="Q3" s="4">
        <f>B8</f>
        <v>2519.9082039999998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3976.6925958302181</v>
      </c>
      <c r="AF3">
        <f t="shared" ref="AF3:AG23" si="3">-$Z3*P3</f>
        <v>-3181.3540766641745</v>
      </c>
      <c r="AG3">
        <f t="shared" si="3"/>
        <v>-2519.9082039999998</v>
      </c>
      <c r="AH3">
        <f t="shared" ref="AH3:AH23" si="4">-X3*R3</f>
        <v>0</v>
      </c>
      <c r="AI3">
        <f t="shared" ref="AI3:AI23" si="5">SUM(AE3:AH3)</f>
        <v>-1724.5696848339562</v>
      </c>
      <c r="AJ3">
        <f t="shared" ref="AJ3:AJ23" si="6">AB3-AC3</f>
        <v>0</v>
      </c>
      <c r="AL3">
        <f t="shared" ref="AL3:AL23" si="7">SUM(AI3:AK3)</f>
        <v>-1724.5696848339562</v>
      </c>
      <c r="AN3">
        <f t="shared" ref="AN3:AU23" si="8">AE3*$K3</f>
        <v>3976.6925958302181</v>
      </c>
      <c r="AO3">
        <f t="shared" si="8"/>
        <v>-3181.3540766641745</v>
      </c>
      <c r="AP3">
        <f t="shared" si="8"/>
        <v>-2519.9082039999998</v>
      </c>
      <c r="AQ3">
        <f t="shared" si="8"/>
        <v>0</v>
      </c>
      <c r="AR3">
        <f t="shared" si="8"/>
        <v>-1724.5696848339562</v>
      </c>
      <c r="AS3">
        <f t="shared" si="8"/>
        <v>0</v>
      </c>
      <c r="AT3">
        <f t="shared" si="8"/>
        <v>0</v>
      </c>
      <c r="AU3">
        <f t="shared" si="8"/>
        <v>-1724.5696848339562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1197.7857147107627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9">F4+$C$9</f>
        <v>8.5572000000000009E-2</v>
      </c>
      <c r="I4" s="5">
        <f t="shared" ref="I4:I23" si="10">1+H4</f>
        <v>1.085572</v>
      </c>
      <c r="J4">
        <f t="shared" ref="J4:J23" si="11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</v>
      </c>
      <c r="S4">
        <f t="shared" ref="S4:S23" si="12">AX4</f>
        <v>725.84383734060498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1"/>
        <v>710.91271135400893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-710.91271135400893</v>
      </c>
      <c r="AK4">
        <f t="shared" ref="AK4:AK23" si="20">H4*SUM(AB4:AB4, AE4:AF4)</f>
        <v>0</v>
      </c>
      <c r="AL4">
        <f t="shared" si="7"/>
        <v>-1239.4484113540088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-486.87300335675576</v>
      </c>
      <c r="AR4">
        <f t="shared" si="8"/>
        <v>-486.87300335675576</v>
      </c>
      <c r="AS4">
        <f t="shared" si="8"/>
        <v>-654.87384655647804</v>
      </c>
      <c r="AT4">
        <f t="shared" si="8"/>
        <v>0</v>
      </c>
      <c r="AU4">
        <f t="shared" si="8"/>
        <v>-1141.7468499132337</v>
      </c>
      <c r="AW4">
        <v>1</v>
      </c>
      <c r="AX4">
        <f>(R4*SUMPRODUCT(K5:$K$23, X5:$X$23)-$AZ$3*SUMPRODUCT(K4:$K$22, W5:$W$23))/Z4</f>
        <v>725.84383734060498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8.5572000000000009E-2</v>
      </c>
      <c r="I5" s="5">
        <f t="shared" si="10"/>
        <v>1.085572</v>
      </c>
      <c r="J5">
        <f t="shared" si="11"/>
        <v>0.92117335377109955</v>
      </c>
      <c r="K5">
        <f t="shared" ref="K5:K23" si="21">K4*J5</f>
        <v>0.84856034769789535</v>
      </c>
      <c r="L5" s="2">
        <v>2</v>
      </c>
      <c r="M5" s="6">
        <v>1.2312346E-2</v>
      </c>
      <c r="O5">
        <f t="shared" ref="O5:O23" si="22">$C$3</f>
        <v>3976.6925958302181</v>
      </c>
      <c r="P5">
        <f t="shared" ref="P5:P23" si="23">O5*$C$5</f>
        <v>198.83462979151091</v>
      </c>
      <c r="Q5" s="4">
        <f t="shared" ref="Q5:Q23" si="24">$C$8</f>
        <v>50</v>
      </c>
      <c r="R5">
        <f t="shared" si="0"/>
        <v>50000</v>
      </c>
      <c r="S5">
        <f t="shared" si="12"/>
        <v>1336.6474310853791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710.91271135400893</v>
      </c>
      <c r="AC5">
        <f t="shared" si="1"/>
        <v>1279.9413947244757</v>
      </c>
      <c r="AE5">
        <f t="shared" si="2"/>
        <v>3807.985074541547</v>
      </c>
      <c r="AF5">
        <f t="shared" si="3"/>
        <v>-190.39925372707737</v>
      </c>
      <c r="AG5">
        <f t="shared" si="3"/>
        <v>-47.87879604441175</v>
      </c>
      <c r="AH5">
        <f t="shared" si="4"/>
        <v>-602.95361258824778</v>
      </c>
      <c r="AI5">
        <f t="shared" si="5"/>
        <v>2966.7534121818098</v>
      </c>
      <c r="AJ5">
        <f t="shared" si="6"/>
        <v>-569.02868337046675</v>
      </c>
      <c r="AK5">
        <f t="shared" si="20"/>
        <v>370.39827639472111</v>
      </c>
      <c r="AL5">
        <f t="shared" si="7"/>
        <v>2768.1230052060641</v>
      </c>
      <c r="AN5">
        <f t="shared" si="8"/>
        <v>3231.305138881371</v>
      </c>
      <c r="AO5">
        <f t="shared" si="8"/>
        <v>-161.56525694406855</v>
      </c>
      <c r="AP5">
        <f t="shared" si="8"/>
        <v>-40.628047818802649</v>
      </c>
      <c r="AQ5">
        <f t="shared" si="8"/>
        <v>-511.6425271435856</v>
      </c>
      <c r="AR5">
        <f t="shared" si="8"/>
        <v>2517.4693069749142</v>
      </c>
      <c r="AS5">
        <f t="shared" si="8"/>
        <v>-482.85517741091888</v>
      </c>
      <c r="AT5">
        <f t="shared" si="8"/>
        <v>314.30529020420568</v>
      </c>
      <c r="AU5">
        <f t="shared" si="8"/>
        <v>2348.9194197682009</v>
      </c>
      <c r="AW5">
        <v>2</v>
      </c>
      <c r="AX5">
        <f>(R5*SUMPRODUCT(K6:$K$23, X6:$X$23)-$AZ$3*SUMPRODUCT(K5:$K$22, W6:$W$23))/Z5</f>
        <v>1336.6474310853791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8.5572000000000009E-2</v>
      </c>
      <c r="I6" s="5">
        <f t="shared" si="10"/>
        <v>1.085572</v>
      </c>
      <c r="J6">
        <f t="shared" si="11"/>
        <v>0.92117335377109955</v>
      </c>
      <c r="K6">
        <f t="shared" si="21"/>
        <v>0.78167118136604063</v>
      </c>
      <c r="L6" s="2">
        <v>3</v>
      </c>
      <c r="M6" s="6">
        <v>1.4128425999999999E-2</v>
      </c>
      <c r="O6">
        <f t="shared" si="22"/>
        <v>3976.6925958302181</v>
      </c>
      <c r="P6">
        <f t="shared" si="23"/>
        <v>198.83462979151091</v>
      </c>
      <c r="Q6" s="4">
        <f t="shared" si="24"/>
        <v>50</v>
      </c>
      <c r="R6">
        <f t="shared" si="0"/>
        <v>50000</v>
      </c>
      <c r="S6">
        <f t="shared" si="12"/>
        <v>1845.3777827888455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1279.9413947244757</v>
      </c>
      <c r="AC6">
        <f t="shared" si="1"/>
        <v>1724.4522456126797</v>
      </c>
      <c r="AE6">
        <f t="shared" si="2"/>
        <v>3716.1043884613673</v>
      </c>
      <c r="AF6">
        <f t="shared" si="3"/>
        <v>-185.80521942306837</v>
      </c>
      <c r="AG6">
        <f t="shared" si="3"/>
        <v>-46.723556057085077</v>
      </c>
      <c r="AH6">
        <f t="shared" si="4"/>
        <v>-676.45202688256416</v>
      </c>
      <c r="AI6">
        <f t="shared" si="5"/>
        <v>2807.1235860986494</v>
      </c>
      <c r="AJ6">
        <f t="shared" si="6"/>
        <v>-444.510850888204</v>
      </c>
      <c r="AK6">
        <f t="shared" si="20"/>
        <v>411.62190552230817</v>
      </c>
      <c r="AL6">
        <f t="shared" si="7"/>
        <v>2774.2346407327536</v>
      </c>
      <c r="AN6">
        <f t="shared" si="8"/>
        <v>2904.7717074081252</v>
      </c>
      <c r="AO6">
        <f t="shared" si="8"/>
        <v>-145.23858537040624</v>
      </c>
      <c r="AP6">
        <f t="shared" si="8"/>
        <v>-36.522457260764114</v>
      </c>
      <c r="AQ6">
        <f t="shared" si="8"/>
        <v>-528.76305499074658</v>
      </c>
      <c r="AR6">
        <f t="shared" si="8"/>
        <v>2194.2476097862077</v>
      </c>
      <c r="AS6">
        <f t="shared" si="8"/>
        <v>-347.46132194380635</v>
      </c>
      <c r="AT6">
        <f t="shared" si="8"/>
        <v>321.7529811657634</v>
      </c>
      <c r="AU6">
        <f t="shared" si="8"/>
        <v>2168.5392690081649</v>
      </c>
      <c r="AW6">
        <v>3</v>
      </c>
      <c r="AX6">
        <f>(R6*SUMPRODUCT(K7:$K$23, X7:$X$23)-$AZ$3*SUMPRODUCT(K6:$K$22, W7:$W$23))/Z6</f>
        <v>1845.3777827888455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8.5572000000000009E-2</v>
      </c>
      <c r="I7" s="5">
        <f t="shared" si="10"/>
        <v>1.085572</v>
      </c>
      <c r="J7">
        <f t="shared" si="11"/>
        <v>0.92117335377109955</v>
      </c>
      <c r="K7">
        <f t="shared" si="21"/>
        <v>0.72005466368517301</v>
      </c>
      <c r="L7" s="2">
        <v>4</v>
      </c>
      <c r="M7" s="6">
        <v>1.6072195000000001E-2</v>
      </c>
      <c r="O7">
        <f t="shared" si="22"/>
        <v>3976.6925958302181</v>
      </c>
      <c r="P7">
        <f t="shared" si="23"/>
        <v>198.83462979151091</v>
      </c>
      <c r="Q7" s="4">
        <f t="shared" si="24"/>
        <v>50</v>
      </c>
      <c r="R7">
        <f t="shared" si="0"/>
        <v>50000</v>
      </c>
      <c r="S7">
        <f t="shared" si="12"/>
        <v>2261.984305047949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1724.4522456126797</v>
      </c>
      <c r="AC7">
        <f t="shared" si="1"/>
        <v>2058.648672463275</v>
      </c>
      <c r="AE7">
        <f t="shared" si="2"/>
        <v>3619.2173902050467</v>
      </c>
      <c r="AF7">
        <f t="shared" si="3"/>
        <v>-180.96086951025234</v>
      </c>
      <c r="AG7">
        <f t="shared" si="3"/>
        <v>-45.50537039247132</v>
      </c>
      <c r="AH7">
        <f t="shared" si="4"/>
        <v>-750.95010404290247</v>
      </c>
      <c r="AI7">
        <f t="shared" si="5"/>
        <v>2641.8010462594202</v>
      </c>
      <c r="AJ7">
        <f t="shared" si="6"/>
        <v>-334.19642685059534</v>
      </c>
      <c r="AK7">
        <f t="shared" si="20"/>
        <v>441.78331455046327</v>
      </c>
      <c r="AL7">
        <f t="shared" si="7"/>
        <v>2749.3879339592881</v>
      </c>
      <c r="AN7">
        <f t="shared" si="8"/>
        <v>2606.0343607076247</v>
      </c>
      <c r="AO7">
        <f t="shared" si="8"/>
        <v>-130.30171803538121</v>
      </c>
      <c r="AP7">
        <f t="shared" si="8"/>
        <v>-32.766354173820169</v>
      </c>
      <c r="AQ7">
        <f t="shared" si="8"/>
        <v>-540.72512461095778</v>
      </c>
      <c r="AR7">
        <f t="shared" si="8"/>
        <v>1902.2411638874651</v>
      </c>
      <c r="AS7">
        <f t="shared" si="8"/>
        <v>-240.63969574069196</v>
      </c>
      <c r="AT7">
        <f t="shared" si="8"/>
        <v>318.10813598035486</v>
      </c>
      <c r="AU7">
        <f t="shared" si="8"/>
        <v>1979.7096041271279</v>
      </c>
      <c r="AW7">
        <v>4</v>
      </c>
      <c r="AX7">
        <f>(R7*SUMPRODUCT(K8:$K$23, X8:$X$23)-$AZ$3*SUMPRODUCT(K7:$K$22, W8:$W$23))/Z7</f>
        <v>2261.984305047949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8.5572000000000009E-2</v>
      </c>
      <c r="I8" s="5">
        <f t="shared" si="10"/>
        <v>1.085572</v>
      </c>
      <c r="J8">
        <f t="shared" si="11"/>
        <v>0.92117335377109955</v>
      </c>
      <c r="K8">
        <f t="shared" si="21"/>
        <v>0.66329516944539202</v>
      </c>
      <c r="L8" s="2">
        <v>5</v>
      </c>
      <c r="M8" s="6">
        <v>1.8213139E-2</v>
      </c>
      <c r="O8">
        <f t="shared" si="22"/>
        <v>3976.6925958302181</v>
      </c>
      <c r="P8">
        <f t="shared" si="23"/>
        <v>198.83462979151091</v>
      </c>
      <c r="Q8" s="4">
        <f t="shared" si="24"/>
        <v>50</v>
      </c>
      <c r="R8">
        <f t="shared" si="0"/>
        <v>50000</v>
      </c>
      <c r="S8">
        <f t="shared" si="12"/>
        <v>2593.5945835596522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2058.648672463275</v>
      </c>
      <c r="AC8">
        <f t="shared" si="1"/>
        <v>2293.8539495624691</v>
      </c>
      <c r="AE8">
        <f t="shared" si="2"/>
        <v>3517.1079069039743</v>
      </c>
      <c r="AF8">
        <f t="shared" si="3"/>
        <v>-175.85539534519873</v>
      </c>
      <c r="AG8">
        <f t="shared" si="3"/>
        <v>-44.221521052342041</v>
      </c>
      <c r="AH8">
        <f t="shared" si="4"/>
        <v>-828.79563620456474</v>
      </c>
      <c r="AI8">
        <f t="shared" si="5"/>
        <v>2468.2353543018685</v>
      </c>
      <c r="AJ8">
        <f t="shared" si="6"/>
        <v>-235.20527709919406</v>
      </c>
      <c r="AK8">
        <f t="shared" si="20"/>
        <v>462.08034411913502</v>
      </c>
      <c r="AL8">
        <f t="shared" si="7"/>
        <v>2695.1104213218096</v>
      </c>
      <c r="AN8">
        <f t="shared" si="8"/>
        <v>2332.8806850675996</v>
      </c>
      <c r="AO8">
        <f t="shared" si="8"/>
        <v>-116.64403425338</v>
      </c>
      <c r="AP8">
        <f t="shared" si="8"/>
        <v>-29.331921299546185</v>
      </c>
      <c r="AQ8">
        <f t="shared" si="8"/>
        <v>-549.73614195190828</v>
      </c>
      <c r="AR8">
        <f t="shared" si="8"/>
        <v>1637.168587562765</v>
      </c>
      <c r="AS8">
        <f t="shared" si="8"/>
        <v>-156.01052412796031</v>
      </c>
      <c r="AT8">
        <f t="shared" si="8"/>
        <v>306.4956601498867</v>
      </c>
      <c r="AU8">
        <f t="shared" si="8"/>
        <v>1787.6537235846915</v>
      </c>
      <c r="AW8">
        <v>5</v>
      </c>
      <c r="AX8">
        <f>(R8*SUMPRODUCT(K9:$K$23, X9:$X$23)-$AZ$3*SUMPRODUCT(K8:$K$22, W9:$W$23))/Z8</f>
        <v>2593.5945835596522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8.5572000000000009E-2</v>
      </c>
      <c r="I9" s="5">
        <f t="shared" si="10"/>
        <v>1.085572</v>
      </c>
      <c r="J9">
        <f t="shared" si="11"/>
        <v>0.92117335377109955</v>
      </c>
      <c r="K9">
        <f t="shared" si="21"/>
        <v>0.61100983577818146</v>
      </c>
      <c r="L9" s="2">
        <v>6</v>
      </c>
      <c r="M9" s="6">
        <v>2.0774602E-2</v>
      </c>
      <c r="O9">
        <f t="shared" si="22"/>
        <v>3976.6925958302181</v>
      </c>
      <c r="P9">
        <f t="shared" si="23"/>
        <v>198.83462979151091</v>
      </c>
      <c r="Q9" s="4">
        <f t="shared" si="24"/>
        <v>50</v>
      </c>
      <c r="R9">
        <f t="shared" si="0"/>
        <v>50000</v>
      </c>
      <c r="S9">
        <f t="shared" si="12"/>
        <v>2840.8312039911521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2293.8539495624691</v>
      </c>
      <c r="AC9">
        <f t="shared" si="1"/>
        <v>2435.1958106229631</v>
      </c>
      <c r="AE9">
        <f t="shared" si="2"/>
        <v>3408.8703108779514</v>
      </c>
      <c r="AF9">
        <f t="shared" si="3"/>
        <v>-170.44351554389758</v>
      </c>
      <c r="AG9">
        <f t="shared" si="3"/>
        <v>-42.860621342121597</v>
      </c>
      <c r="AH9">
        <f t="shared" si="4"/>
        <v>-918.68449969702715</v>
      </c>
      <c r="AI9">
        <f t="shared" si="5"/>
        <v>2276.8816742949048</v>
      </c>
      <c r="AJ9">
        <f t="shared" si="6"/>
        <v>-141.34186106049401</v>
      </c>
      <c r="AK9">
        <f t="shared" si="20"/>
        <v>473.40832790228524</v>
      </c>
      <c r="AL9">
        <f t="shared" si="7"/>
        <v>2608.948141136696</v>
      </c>
      <c r="AN9">
        <f t="shared" si="8"/>
        <v>2082.8532888386553</v>
      </c>
      <c r="AO9">
        <f t="shared" si="8"/>
        <v>-104.14266444193278</v>
      </c>
      <c r="AP9">
        <f t="shared" si="8"/>
        <v>-26.188261207600537</v>
      </c>
      <c r="AQ9">
        <f t="shared" si="8"/>
        <v>-561.32526529184133</v>
      </c>
      <c r="AR9">
        <f t="shared" si="8"/>
        <v>1391.1970978972806</v>
      </c>
      <c r="AS9">
        <f t="shared" si="8"/>
        <v>-86.36126731515499</v>
      </c>
      <c r="AT9">
        <f t="shared" si="8"/>
        <v>289.25714468759878</v>
      </c>
      <c r="AU9">
        <f t="shared" si="8"/>
        <v>1594.0929752697243</v>
      </c>
      <c r="AW9">
        <v>6</v>
      </c>
      <c r="AX9">
        <f>(R9*SUMPRODUCT(K10:$K$23, X10:$X$23)-$AZ$3*SUMPRODUCT(K9:$K$22, W10:$W$23))/Z9</f>
        <v>2840.8312039911521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8.5572000000000009E-2</v>
      </c>
      <c r="I10" s="5">
        <f t="shared" si="10"/>
        <v>1.085572</v>
      </c>
      <c r="J10">
        <f t="shared" si="11"/>
        <v>0.92117335377109955</v>
      </c>
      <c r="K10">
        <f t="shared" si="21"/>
        <v>0.5628459796109162</v>
      </c>
      <c r="L10" s="2">
        <v>7</v>
      </c>
      <c r="M10" s="6">
        <v>2.3506165999999998E-2</v>
      </c>
      <c r="O10">
        <f t="shared" si="22"/>
        <v>3976.6925958302181</v>
      </c>
      <c r="P10">
        <f t="shared" si="23"/>
        <v>198.83462979151091</v>
      </c>
      <c r="Q10" s="4">
        <f t="shared" si="24"/>
        <v>50</v>
      </c>
      <c r="R10">
        <f t="shared" si="0"/>
        <v>50000</v>
      </c>
      <c r="S10">
        <f t="shared" si="12"/>
        <v>3012.0963041505393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2435.1958106229631</v>
      </c>
      <c r="AC10">
        <f t="shared" si="1"/>
        <v>2495.4932482900535</v>
      </c>
      <c r="AE10">
        <f t="shared" si="2"/>
        <v>3294.6521363692032</v>
      </c>
      <c r="AF10">
        <f t="shared" si="3"/>
        <v>-164.73260681846017</v>
      </c>
      <c r="AG10">
        <f t="shared" si="3"/>
        <v>-41.424526248569329</v>
      </c>
      <c r="AH10">
        <f t="shared" si="4"/>
        <v>-1007.4888801310528</v>
      </c>
      <c r="AI10">
        <f t="shared" si="5"/>
        <v>2081.0061231711206</v>
      </c>
      <c r="AJ10">
        <f t="shared" si="6"/>
        <v>-60.297437667090435</v>
      </c>
      <c r="AK10">
        <f t="shared" si="20"/>
        <v>476.2180498893444</v>
      </c>
      <c r="AL10">
        <f t="shared" si="7"/>
        <v>2496.9267353933747</v>
      </c>
      <c r="AN10">
        <f t="shared" si="8"/>
        <v>1854.381709171922</v>
      </c>
      <c r="AO10">
        <f t="shared" si="8"/>
        <v>-92.719085458596112</v>
      </c>
      <c r="AP10">
        <f t="shared" si="8"/>
        <v>-23.315628056294116</v>
      </c>
      <c r="AQ10">
        <f t="shared" si="8"/>
        <v>-567.06106568446739</v>
      </c>
      <c r="AR10">
        <f t="shared" si="8"/>
        <v>1171.2859299725644</v>
      </c>
      <c r="AS10">
        <f t="shared" si="8"/>
        <v>-33.938170371761672</v>
      </c>
      <c r="AT10">
        <f t="shared" si="8"/>
        <v>268.03741479836822</v>
      </c>
      <c r="AU10">
        <f t="shared" si="8"/>
        <v>1405.3851743991709</v>
      </c>
      <c r="AW10">
        <v>7</v>
      </c>
      <c r="AX10">
        <f>(R10*SUMPRODUCT(K11:$K$23, X11:$X$23)-$AZ$3*SUMPRODUCT(K10:$K$22, W11:$W$23))/Z10</f>
        <v>3012.0963041505393</v>
      </c>
    </row>
    <row r="11" spans="1:52" x14ac:dyDescent="0.25">
      <c r="A11" t="s">
        <v>33</v>
      </c>
      <c r="C11" s="7">
        <f>AU25</f>
        <v>14530.360274153994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8.5572000000000009E-2</v>
      </c>
      <c r="I11" s="5">
        <f t="shared" si="10"/>
        <v>1.085572</v>
      </c>
      <c r="J11">
        <f t="shared" si="11"/>
        <v>0.92117335377109955</v>
      </c>
      <c r="K11">
        <f t="shared" si="21"/>
        <v>0.51847871869476758</v>
      </c>
      <c r="L11" s="2">
        <v>8</v>
      </c>
      <c r="M11" s="6">
        <v>2.6226451000000001E-2</v>
      </c>
      <c r="O11">
        <f t="shared" si="22"/>
        <v>3976.6925958302181</v>
      </c>
      <c r="P11">
        <f t="shared" si="23"/>
        <v>198.83462979151091</v>
      </c>
      <c r="Q11" s="4">
        <f t="shared" si="24"/>
        <v>50</v>
      </c>
      <c r="R11">
        <f t="shared" si="0"/>
        <v>50000</v>
      </c>
      <c r="S11">
        <f t="shared" si="12"/>
        <v>3119.3762743444263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2495.4932482900535</v>
      </c>
      <c r="AC11">
        <f t="shared" si="1"/>
        <v>2490.7510003729444</v>
      </c>
      <c r="AE11">
        <f t="shared" si="2"/>
        <v>3175.2985821889793</v>
      </c>
      <c r="AF11">
        <f t="shared" si="3"/>
        <v>-158.76492910944896</v>
      </c>
      <c r="AG11">
        <f t="shared" si="3"/>
        <v>-39.923862678227316</v>
      </c>
      <c r="AH11">
        <f t="shared" si="4"/>
        <v>-1086.4183078563174</v>
      </c>
      <c r="AI11">
        <f t="shared" si="5"/>
        <v>1890.1914825449858</v>
      </c>
      <c r="AJ11">
        <f t="shared" si="6"/>
        <v>4.7422479171091254</v>
      </c>
      <c r="AK11">
        <f t="shared" si="20"/>
        <v>471.67516600399813</v>
      </c>
      <c r="AL11">
        <f t="shared" si="7"/>
        <v>2366.608896466093</v>
      </c>
      <c r="AN11">
        <f t="shared" si="8"/>
        <v>1646.3247403666542</v>
      </c>
      <c r="AO11">
        <f t="shared" si="8"/>
        <v>-82.3162370183327</v>
      </c>
      <c r="AP11">
        <f t="shared" si="8"/>
        <v>-20.699673166753151</v>
      </c>
      <c r="AQ11">
        <f t="shared" si="8"/>
        <v>-563.28477222388096</v>
      </c>
      <c r="AR11">
        <f t="shared" si="8"/>
        <v>980.02405795768732</v>
      </c>
      <c r="AS11">
        <f t="shared" si="8"/>
        <v>2.4587546237956697</v>
      </c>
      <c r="AT11">
        <f t="shared" si="8"/>
        <v>244.55353570989476</v>
      </c>
      <c r="AU11">
        <f t="shared" si="8"/>
        <v>1227.0363482913779</v>
      </c>
      <c r="AW11">
        <v>8</v>
      </c>
      <c r="AX11">
        <f>(R11*SUMPRODUCT(K12:$K$23, X12:$X$23)-$AZ$3*SUMPRODUCT(K11:$K$22, W12:$W$23))/Z11</f>
        <v>3119.3762743444263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8.5572000000000009E-2</v>
      </c>
      <c r="I12" s="5">
        <f t="shared" si="10"/>
        <v>1.085572</v>
      </c>
      <c r="J12">
        <f t="shared" si="11"/>
        <v>0.92117335377109955</v>
      </c>
      <c r="K12">
        <f t="shared" si="21"/>
        <v>0.47760878015900154</v>
      </c>
      <c r="L12" s="2">
        <v>9</v>
      </c>
      <c r="M12" s="6">
        <v>2.9219711999999998E-2</v>
      </c>
      <c r="O12">
        <f t="shared" si="22"/>
        <v>3976.6925958302181</v>
      </c>
      <c r="P12">
        <f t="shared" si="23"/>
        <v>198.83462979151091</v>
      </c>
      <c r="Q12" s="4">
        <f t="shared" si="24"/>
        <v>50</v>
      </c>
      <c r="R12">
        <f t="shared" si="0"/>
        <v>50000</v>
      </c>
      <c r="S12">
        <f t="shared" si="12"/>
        <v>3166.8250949094113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2490.7510003729444</v>
      </c>
      <c r="AC12">
        <f t="shared" si="1"/>
        <v>2429.465357865492</v>
      </c>
      <c r="AE12">
        <f t="shared" si="2"/>
        <v>3050.7642862815187</v>
      </c>
      <c r="AF12">
        <f t="shared" si="3"/>
        <v>-152.53821431407596</v>
      </c>
      <c r="AG12">
        <f t="shared" si="3"/>
        <v>-38.358060282059689</v>
      </c>
      <c r="AH12">
        <f t="shared" si="4"/>
        <v>-1166.563769385351</v>
      </c>
      <c r="AI12">
        <f t="shared" si="5"/>
        <v>1693.304242300032</v>
      </c>
      <c r="AJ12">
        <f t="shared" si="6"/>
        <v>61.285642507452394</v>
      </c>
      <c r="AK12">
        <f t="shared" si="20"/>
        <v>461.14554603431168</v>
      </c>
      <c r="AL12">
        <f t="shared" si="7"/>
        <v>2215.7354308417962</v>
      </c>
      <c r="AN12">
        <f t="shared" si="8"/>
        <v>1457.0718093235632</v>
      </c>
      <c r="AO12">
        <f t="shared" si="8"/>
        <v>-72.853590466178161</v>
      </c>
      <c r="AP12">
        <f t="shared" si="8"/>
        <v>-18.320146380579974</v>
      </c>
      <c r="AQ12">
        <f t="shared" si="8"/>
        <v>-557.16109887382424</v>
      </c>
      <c r="AR12">
        <f t="shared" si="8"/>
        <v>808.7369736029807</v>
      </c>
      <c r="AS12">
        <f t="shared" si="8"/>
        <v>29.270560959244989</v>
      </c>
      <c r="AT12">
        <f t="shared" si="8"/>
        <v>220.24716171720431</v>
      </c>
      <c r="AU12">
        <f t="shared" si="8"/>
        <v>1058.2546962794299</v>
      </c>
      <c r="AW12">
        <v>9</v>
      </c>
      <c r="AX12">
        <f>(R12*SUMPRODUCT(K13:$K$23, X13:$X$23)-$AZ$3*SUMPRODUCT(K12:$K$22, W13:$W$23))/Z12</f>
        <v>3166.8250949094113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8.5572000000000009E-2</v>
      </c>
      <c r="I13" s="5">
        <f t="shared" si="10"/>
        <v>1.085572</v>
      </c>
      <c r="J13">
        <f t="shared" si="11"/>
        <v>0.92117335377109955</v>
      </c>
      <c r="K13">
        <f t="shared" si="21"/>
        <v>0.43996048180959124</v>
      </c>
      <c r="L13" s="2">
        <v>10</v>
      </c>
      <c r="M13" s="6">
        <v>3.2402927999999998E-2</v>
      </c>
      <c r="O13">
        <f t="shared" si="22"/>
        <v>3976.6925958302181</v>
      </c>
      <c r="P13">
        <f t="shared" si="23"/>
        <v>198.83462979151091</v>
      </c>
      <c r="Q13" s="4">
        <f t="shared" si="24"/>
        <v>50</v>
      </c>
      <c r="R13">
        <f t="shared" si="0"/>
        <v>50000</v>
      </c>
      <c r="S13">
        <f t="shared" si="12"/>
        <v>3160.0949572016038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2429.465357865492</v>
      </c>
      <c r="AC13">
        <f t="shared" si="1"/>
        <v>2321.5047432405941</v>
      </c>
      <c r="AE13">
        <f t="shared" si="2"/>
        <v>2921.402947905352</v>
      </c>
      <c r="AF13">
        <f t="shared" si="3"/>
        <v>-146.07014739526761</v>
      </c>
      <c r="AG13">
        <f t="shared" si="3"/>
        <v>-36.73156621369985</v>
      </c>
      <c r="AH13">
        <f t="shared" si="4"/>
        <v>-1242.9134655392397</v>
      </c>
      <c r="AI13">
        <f t="shared" si="5"/>
        <v>1495.6877687571448</v>
      </c>
      <c r="AJ13">
        <f t="shared" si="6"/>
        <v>107.96061462489797</v>
      </c>
      <c r="AK13">
        <f t="shared" si="20"/>
        <v>445.38498800851488</v>
      </c>
      <c r="AL13">
        <f t="shared" si="7"/>
        <v>2049.0333713905575</v>
      </c>
      <c r="AN13">
        <f t="shared" si="8"/>
        <v>1285.3018485203988</v>
      </c>
      <c r="AO13">
        <f t="shared" si="8"/>
        <v>-64.265092426019947</v>
      </c>
      <c r="AP13">
        <f t="shared" si="8"/>
        <v>-16.16043756900029</v>
      </c>
      <c r="AQ13">
        <f t="shared" si="8"/>
        <v>-546.83280714627267</v>
      </c>
      <c r="AR13">
        <f t="shared" si="8"/>
        <v>658.04351137910589</v>
      </c>
      <c r="AS13">
        <f t="shared" si="8"/>
        <v>47.498404026829711</v>
      </c>
      <c r="AT13">
        <f t="shared" si="8"/>
        <v>195.95179391498522</v>
      </c>
      <c r="AU13">
        <f t="shared" si="8"/>
        <v>901.49370932092074</v>
      </c>
      <c r="AW13">
        <v>10</v>
      </c>
      <c r="AX13">
        <f>(R13*SUMPRODUCT(K14:$K$23, X14:$X$23)-$AZ$3*SUMPRODUCT(K13:$K$22, W14:$W$23))/Z13</f>
        <v>3160.0949572016038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8.5572000000000009E-2</v>
      </c>
      <c r="I14" s="5">
        <f t="shared" si="10"/>
        <v>1.085572</v>
      </c>
      <c r="J14">
        <f t="shared" si="11"/>
        <v>0.92117335377109955</v>
      </c>
      <c r="K14">
        <f t="shared" si="21"/>
        <v>0.40527987255529002</v>
      </c>
      <c r="L14" s="2">
        <v>11</v>
      </c>
      <c r="M14" s="6">
        <v>3.5947104000000001E-2</v>
      </c>
      <c r="O14">
        <f t="shared" si="22"/>
        <v>3976.6925958302181</v>
      </c>
      <c r="P14">
        <f t="shared" si="23"/>
        <v>198.83462979151091</v>
      </c>
      <c r="Q14" s="4">
        <f t="shared" si="24"/>
        <v>50</v>
      </c>
      <c r="R14">
        <f t="shared" si="0"/>
        <v>50000</v>
      </c>
      <c r="S14">
        <f t="shared" si="12"/>
        <v>3101.1293643804534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2321.5047432405941</v>
      </c>
      <c r="AC14">
        <f t="shared" si="1"/>
        <v>2173.5106871690768</v>
      </c>
      <c r="AE14">
        <f t="shared" si="2"/>
        <v>2787.1729428320386</v>
      </c>
      <c r="AF14">
        <f t="shared" si="3"/>
        <v>-139.35864714160192</v>
      </c>
      <c r="AG14">
        <f t="shared" si="3"/>
        <v>-35.043857120796105</v>
      </c>
      <c r="AH14">
        <f t="shared" si="4"/>
        <v>-1320.3934307667548</v>
      </c>
      <c r="AI14">
        <f t="shared" si="5"/>
        <v>1292.3770078028858</v>
      </c>
      <c r="AJ14">
        <f t="shared" si="6"/>
        <v>147.99405607151721</v>
      </c>
      <c r="AK14">
        <f t="shared" si="20"/>
        <v>425.23456879940625</v>
      </c>
      <c r="AL14">
        <f t="shared" si="7"/>
        <v>1865.6056326738094</v>
      </c>
      <c r="AN14">
        <f t="shared" si="8"/>
        <v>1129.5850950605213</v>
      </c>
      <c r="AO14">
        <f t="shared" si="8"/>
        <v>-56.479254753026062</v>
      </c>
      <c r="AP14">
        <f t="shared" si="8"/>
        <v>-14.202569947762038</v>
      </c>
      <c r="AQ14">
        <f t="shared" si="8"/>
        <v>-535.12888134399259</v>
      </c>
      <c r="AR14">
        <f t="shared" si="8"/>
        <v>523.77438901574067</v>
      </c>
      <c r="AS14">
        <f t="shared" si="8"/>
        <v>59.979012183604937</v>
      </c>
      <c r="AT14">
        <f t="shared" si="8"/>
        <v>172.33901184912708</v>
      </c>
      <c r="AU14">
        <f t="shared" si="8"/>
        <v>756.09241304847274</v>
      </c>
      <c r="AW14">
        <v>11</v>
      </c>
      <c r="AX14">
        <f>(R14*SUMPRODUCT(K15:$K$23, X15:$X$23)-$AZ$3*SUMPRODUCT(K14:$K$22, W15:$W$23))/Z14</f>
        <v>3101.1293643804534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8.5572000000000009E-2</v>
      </c>
      <c r="I15" s="5">
        <f t="shared" si="10"/>
        <v>1.085572</v>
      </c>
      <c r="J15">
        <f t="shared" si="11"/>
        <v>0.92117335377109955</v>
      </c>
      <c r="K15">
        <f t="shared" si="21"/>
        <v>0.37333301941768032</v>
      </c>
      <c r="L15" s="2">
        <v>12</v>
      </c>
      <c r="M15" s="6">
        <v>4.0034525000000001E-2</v>
      </c>
      <c r="O15">
        <f t="shared" si="22"/>
        <v>3976.6925958302181</v>
      </c>
      <c r="P15">
        <f t="shared" si="23"/>
        <v>198.83462979151091</v>
      </c>
      <c r="Q15" s="4">
        <f t="shared" si="24"/>
        <v>50</v>
      </c>
      <c r="R15">
        <f t="shared" si="0"/>
        <v>50000</v>
      </c>
      <c r="S15">
        <f t="shared" si="12"/>
        <v>2988.8005153311992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2173.5106871690768</v>
      </c>
      <c r="AC15">
        <f t="shared" si="1"/>
        <v>1989.9705438674157</v>
      </c>
      <c r="AE15">
        <f t="shared" si="2"/>
        <v>2647.7180685445851</v>
      </c>
      <c r="AF15">
        <f t="shared" si="3"/>
        <v>-132.38590342722927</v>
      </c>
      <c r="AG15">
        <f t="shared" si="3"/>
        <v>-33.290454375589199</v>
      </c>
      <c r="AH15">
        <f t="shared" si="4"/>
        <v>-1402.9641739989395</v>
      </c>
      <c r="AI15">
        <f t="shared" si="5"/>
        <v>1079.0775367428275</v>
      </c>
      <c r="AJ15">
        <f t="shared" si="6"/>
        <v>183.54014330166115</v>
      </c>
      <c r="AK15">
        <f t="shared" si="20"/>
        <v>401.23366055585473</v>
      </c>
      <c r="AL15">
        <f t="shared" si="7"/>
        <v>1663.8513406003435</v>
      </c>
      <c r="AN15">
        <f t="shared" si="8"/>
        <v>988.48058109649867</v>
      </c>
      <c r="AO15">
        <f t="shared" si="8"/>
        <v>-49.424029054824935</v>
      </c>
      <c r="AP15">
        <f t="shared" si="8"/>
        <v>-12.428425849825244</v>
      </c>
      <c r="AQ15">
        <f t="shared" si="8"/>
        <v>-523.77285121385592</v>
      </c>
      <c r="AR15">
        <f t="shared" si="8"/>
        <v>402.85527497799268</v>
      </c>
      <c r="AS15">
        <f t="shared" si="8"/>
        <v>68.521595883162888</v>
      </c>
      <c r="AT15">
        <f t="shared" si="8"/>
        <v>149.79377398732586</v>
      </c>
      <c r="AU15">
        <f t="shared" si="8"/>
        <v>621.17064484848152</v>
      </c>
      <c r="AW15">
        <v>12</v>
      </c>
      <c r="AX15">
        <f>(R15*SUMPRODUCT(K16:$K$23, X16:$X$23)-$AZ$3*SUMPRODUCT(K15:$K$22, W16:$W$23))/Z15</f>
        <v>2988.8005153311992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8.5572000000000009E-2</v>
      </c>
      <c r="I16" s="5">
        <f t="shared" si="10"/>
        <v>1.085572</v>
      </c>
      <c r="J16">
        <f t="shared" si="11"/>
        <v>0.92117335377109955</v>
      </c>
      <c r="K16">
        <f t="shared" si="21"/>
        <v>0.34390442957047562</v>
      </c>
      <c r="L16" s="2">
        <v>13</v>
      </c>
      <c r="M16" s="6">
        <v>4.4405750000000001E-2</v>
      </c>
      <c r="O16">
        <f t="shared" si="22"/>
        <v>3976.6925958302181</v>
      </c>
      <c r="P16">
        <f t="shared" si="23"/>
        <v>198.83462979151091</v>
      </c>
      <c r="Q16" s="4">
        <f t="shared" si="24"/>
        <v>50</v>
      </c>
      <c r="R16">
        <f t="shared" si="0"/>
        <v>50000</v>
      </c>
      <c r="S16">
        <f t="shared" si="12"/>
        <v>2826.1664732516879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1989.9705438674157</v>
      </c>
      <c r="AC16">
        <f t="shared" si="1"/>
        <v>1779.3127107632706</v>
      </c>
      <c r="AE16">
        <f t="shared" si="2"/>
        <v>2503.6669812368655</v>
      </c>
      <c r="AF16">
        <f t="shared" si="3"/>
        <v>-125.18334906184329</v>
      </c>
      <c r="AG16">
        <f t="shared" si="3"/>
        <v>-31.479262237444487</v>
      </c>
      <c r="AH16">
        <f t="shared" si="4"/>
        <v>-1478.2875943888203</v>
      </c>
      <c r="AI16">
        <f t="shared" si="5"/>
        <v>868.7167755487576</v>
      </c>
      <c r="AJ16">
        <f t="shared" si="6"/>
        <v>210.65783310414508</v>
      </c>
      <c r="AK16">
        <f t="shared" si="20"/>
        <v>373.8173607523035</v>
      </c>
      <c r="AL16">
        <f t="shared" si="7"/>
        <v>1453.1919694052062</v>
      </c>
      <c r="AN16">
        <f t="shared" si="8"/>
        <v>861.02216501669886</v>
      </c>
      <c r="AO16">
        <f t="shared" si="8"/>
        <v>-43.05110825083495</v>
      </c>
      <c r="AP16">
        <f t="shared" si="8"/>
        <v>-10.825857723067761</v>
      </c>
      <c r="AQ16">
        <f t="shared" si="8"/>
        <v>-508.3896518893979</v>
      </c>
      <c r="AR16">
        <f t="shared" si="8"/>
        <v>298.75554715339837</v>
      </c>
      <c r="AS16">
        <f t="shared" si="8"/>
        <v>72.446161928233465</v>
      </c>
      <c r="AT16">
        <f t="shared" si="8"/>
        <v>128.55744621306164</v>
      </c>
      <c r="AU16">
        <f t="shared" si="8"/>
        <v>499.75915529469353</v>
      </c>
      <c r="AW16">
        <v>13</v>
      </c>
      <c r="AX16">
        <f>(R16*SUMPRODUCT(K17:$K$23, X17:$X$23)-$AZ$3*SUMPRODUCT(K16:$K$22, W17:$W$23))/Z16</f>
        <v>2826.1664732516879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8.5572000000000009E-2</v>
      </c>
      <c r="I17" s="5">
        <f t="shared" si="10"/>
        <v>1.085572</v>
      </c>
      <c r="J17">
        <f t="shared" si="11"/>
        <v>0.92117335377109955</v>
      </c>
      <c r="K17">
        <f t="shared" si="21"/>
        <v>0.31679559676417191</v>
      </c>
      <c r="L17" s="2">
        <v>14</v>
      </c>
      <c r="M17" s="6">
        <v>4.9048597999999999E-2</v>
      </c>
      <c r="O17">
        <f t="shared" si="22"/>
        <v>3976.6925958302181</v>
      </c>
      <c r="P17">
        <f t="shared" si="23"/>
        <v>198.83462979151091</v>
      </c>
      <c r="Q17" s="4">
        <f t="shared" si="24"/>
        <v>50</v>
      </c>
      <c r="R17">
        <f t="shared" si="0"/>
        <v>50000</v>
      </c>
      <c r="S17">
        <f t="shared" si="12"/>
        <v>2615.619985573026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1779.3127107632706</v>
      </c>
      <c r="AC17">
        <f t="shared" si="1"/>
        <v>1549.517130572764</v>
      </c>
      <c r="AE17">
        <f t="shared" si="2"/>
        <v>2355.8289561359366</v>
      </c>
      <c r="AF17">
        <f t="shared" si="3"/>
        <v>-117.79144780679684</v>
      </c>
      <c r="AG17">
        <f t="shared" si="3"/>
        <v>-29.620455936249051</v>
      </c>
      <c r="AH17">
        <f t="shared" si="4"/>
        <v>-1544.0136788209952</v>
      </c>
      <c r="AI17">
        <f t="shared" si="5"/>
        <v>664.40337357189537</v>
      </c>
      <c r="AJ17">
        <f t="shared" si="6"/>
        <v>229.7955801905066</v>
      </c>
      <c r="AK17">
        <f t="shared" si="20"/>
        <v>343.77269294817575</v>
      </c>
      <c r="AL17">
        <f t="shared" si="7"/>
        <v>1237.9716467105777</v>
      </c>
      <c r="AN17">
        <f t="shared" si="8"/>
        <v>746.31624003340016</v>
      </c>
      <c r="AO17">
        <f t="shared" si="8"/>
        <v>-37.315812001670011</v>
      </c>
      <c r="AP17">
        <f t="shared" si="8"/>
        <v>-9.3836300147508762</v>
      </c>
      <c r="AQ17">
        <f t="shared" si="8"/>
        <v>-489.1367347941416</v>
      </c>
      <c r="AR17">
        <f t="shared" si="8"/>
        <v>210.48006322283763</v>
      </c>
      <c r="AS17">
        <f t="shared" si="8"/>
        <v>72.798227960220657</v>
      </c>
      <c r="AT17">
        <f t="shared" si="8"/>
        <v>108.90567541374377</v>
      </c>
      <c r="AU17">
        <f t="shared" si="8"/>
        <v>392.18396659680207</v>
      </c>
      <c r="AW17">
        <v>14</v>
      </c>
      <c r="AX17">
        <f>(R17*SUMPRODUCT(K18:$K$23, X18:$X$23)-$AZ$3*SUMPRODUCT(K17:$K$22, W18:$W$23))/Z17</f>
        <v>2615.619985573026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8.5572000000000009E-2</v>
      </c>
      <c r="I18" s="5">
        <f t="shared" si="10"/>
        <v>1.085572</v>
      </c>
      <c r="J18">
        <f t="shared" si="11"/>
        <v>0.92117335377109955</v>
      </c>
      <c r="K18">
        <f t="shared" si="21"/>
        <v>0.29182366233116913</v>
      </c>
      <c r="L18" s="2">
        <v>15</v>
      </c>
      <c r="M18" s="6">
        <v>5.4278005999999997E-2</v>
      </c>
      <c r="O18">
        <f t="shared" si="22"/>
        <v>3976.6925958302181</v>
      </c>
      <c r="P18">
        <f t="shared" si="23"/>
        <v>198.83462979151091</v>
      </c>
      <c r="Q18" s="4">
        <f t="shared" si="24"/>
        <v>50</v>
      </c>
      <c r="R18">
        <f t="shared" si="0"/>
        <v>50000</v>
      </c>
      <c r="S18">
        <f t="shared" si="12"/>
        <v>2354.4310331907868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1549.517130572764</v>
      </c>
      <c r="AC18">
        <f t="shared" si="1"/>
        <v>1305.1323240174738</v>
      </c>
      <c r="AE18">
        <f t="shared" si="2"/>
        <v>2204.4009683584572</v>
      </c>
      <c r="AF18">
        <f t="shared" si="3"/>
        <v>-110.22004841792285</v>
      </c>
      <c r="AG18">
        <f t="shared" si="3"/>
        <v>-27.716512091856099</v>
      </c>
      <c r="AH18">
        <f t="shared" si="4"/>
        <v>-1607.7392850304614</v>
      </c>
      <c r="AI18">
        <f t="shared" si="5"/>
        <v>458.72512281821673</v>
      </c>
      <c r="AJ18">
        <f t="shared" si="6"/>
        <v>244.3848065552902</v>
      </c>
      <c r="AK18">
        <f t="shared" si="20"/>
        <v>311.79852957852398</v>
      </c>
      <c r="AL18">
        <f t="shared" si="7"/>
        <v>1014.908458952031</v>
      </c>
      <c r="AN18">
        <f t="shared" si="8"/>
        <v>643.29636383274067</v>
      </c>
      <c r="AO18">
        <f t="shared" si="8"/>
        <v>-32.164818191637032</v>
      </c>
      <c r="AP18">
        <f t="shared" si="8"/>
        <v>-8.0883340656915799</v>
      </c>
      <c r="AQ18">
        <f t="shared" si="8"/>
        <v>-469.17636623128465</v>
      </c>
      <c r="AR18">
        <f t="shared" si="8"/>
        <v>133.86684534412737</v>
      </c>
      <c r="AS18">
        <f t="shared" si="8"/>
        <v>71.317269267059089</v>
      </c>
      <c r="AT18">
        <f t="shared" si="8"/>
        <v>90.990188811078227</v>
      </c>
      <c r="AU18">
        <f t="shared" si="8"/>
        <v>296.1743034222647</v>
      </c>
      <c r="AW18">
        <v>15</v>
      </c>
      <c r="AX18">
        <f>(R18*SUMPRODUCT(K19:$K$23, X19:$X$23)-$AZ$3*SUMPRODUCT(K18:$K$22, W19:$W$23))/Z18</f>
        <v>2354.4310331907868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8.5572000000000009E-2</v>
      </c>
      <c r="I19" s="5">
        <f t="shared" si="10"/>
        <v>1.085572</v>
      </c>
      <c r="J19">
        <f t="shared" si="11"/>
        <v>0.92117335377109955</v>
      </c>
      <c r="K19">
        <f t="shared" si="21"/>
        <v>0.26882018173936795</v>
      </c>
      <c r="L19" s="2">
        <v>16</v>
      </c>
      <c r="M19" s="6">
        <v>6.0174738999999998E-2</v>
      </c>
      <c r="O19">
        <f t="shared" si="22"/>
        <v>3976.6925958302181</v>
      </c>
      <c r="P19">
        <f t="shared" si="23"/>
        <v>198.83462979151091</v>
      </c>
      <c r="Q19" s="4">
        <f t="shared" si="24"/>
        <v>50</v>
      </c>
      <c r="R19">
        <f t="shared" si="0"/>
        <v>50000</v>
      </c>
      <c r="S19">
        <f t="shared" si="12"/>
        <v>2038.1937477182473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1305.1323240174738</v>
      </c>
      <c r="AC19">
        <f t="shared" si="1"/>
        <v>1050.5467369781918</v>
      </c>
      <c r="AE19">
        <f t="shared" si="2"/>
        <v>2049.7077057525553</v>
      </c>
      <c r="AF19">
        <f t="shared" si="3"/>
        <v>-102.48538528762776</v>
      </c>
      <c r="AG19">
        <f t="shared" si="3"/>
        <v>-25.771513089819752</v>
      </c>
      <c r="AH19">
        <f t="shared" si="4"/>
        <v>-1667.8338811177848</v>
      </c>
      <c r="AI19">
        <f t="shared" si="5"/>
        <v>253.61692625732303</v>
      </c>
      <c r="AJ19">
        <f t="shared" si="6"/>
        <v>254.58558703928202</v>
      </c>
      <c r="AK19">
        <f t="shared" si="20"/>
        <v>278.31049163764811</v>
      </c>
      <c r="AL19">
        <f t="shared" si="7"/>
        <v>786.5130049342531</v>
      </c>
      <c r="AN19">
        <f t="shared" si="8"/>
        <v>551.00279797298481</v>
      </c>
      <c r="AO19">
        <f t="shared" si="8"/>
        <v>-27.550139898649242</v>
      </c>
      <c r="AP19">
        <f t="shared" si="8"/>
        <v>-6.9279028325038459</v>
      </c>
      <c r="AQ19">
        <f t="shared" si="8"/>
        <v>-448.34740703315833</v>
      </c>
      <c r="AR19">
        <f t="shared" si="8"/>
        <v>68.17734820867345</v>
      </c>
      <c r="AS19">
        <f t="shared" si="8"/>
        <v>68.437743776123469</v>
      </c>
      <c r="AT19">
        <f t="shared" si="8"/>
        <v>74.815476942005404</v>
      </c>
      <c r="AU19">
        <f t="shared" si="8"/>
        <v>211.43056892680232</v>
      </c>
      <c r="AW19">
        <v>16</v>
      </c>
      <c r="AX19">
        <f>(R19*SUMPRODUCT(K20:$K$23, X20:$X$23)-$AZ$3*SUMPRODUCT(K19:$K$22, W20:$W$23))/Z19</f>
        <v>2038.1937477182473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8.5572000000000009E-2</v>
      </c>
      <c r="I20" s="5">
        <f t="shared" si="10"/>
        <v>1.085572</v>
      </c>
      <c r="J20">
        <f t="shared" si="11"/>
        <v>0.92117335377109955</v>
      </c>
      <c r="K20">
        <f t="shared" si="21"/>
        <v>0.24762998837421007</v>
      </c>
      <c r="L20" s="2">
        <v>17</v>
      </c>
      <c r="M20" s="6">
        <v>6.6923788999999997E-2</v>
      </c>
      <c r="O20">
        <f t="shared" si="22"/>
        <v>3976.6925958302181</v>
      </c>
      <c r="P20">
        <f t="shared" si="23"/>
        <v>198.83462979151091</v>
      </c>
      <c r="Q20" s="4">
        <f t="shared" si="24"/>
        <v>50</v>
      </c>
      <c r="R20">
        <f t="shared" si="0"/>
        <v>50000</v>
      </c>
      <c r="S20">
        <f t="shared" si="12"/>
        <v>1659.197635448769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1050.5467369781918</v>
      </c>
      <c r="AC20">
        <f t="shared" si="1"/>
        <v>789.41539559563125</v>
      </c>
      <c r="AE20">
        <f t="shared" si="2"/>
        <v>1892.0364226835713</v>
      </c>
      <c r="AF20">
        <f t="shared" si="3"/>
        <v>-94.601821134178579</v>
      </c>
      <c r="AG20">
        <f t="shared" si="3"/>
        <v>-23.78907065468772</v>
      </c>
      <c r="AH20">
        <f t="shared" si="4"/>
        <v>-1724.7273042338352</v>
      </c>
      <c r="AI20">
        <f t="shared" si="5"/>
        <v>48.918226660869777</v>
      </c>
      <c r="AJ20">
        <f t="shared" si="6"/>
        <v>261.13134138256055</v>
      </c>
      <c r="AK20">
        <f t="shared" si="20"/>
        <v>243.70745910048251</v>
      </c>
      <c r="AL20">
        <f t="shared" si="7"/>
        <v>553.75702714391286</v>
      </c>
      <c r="AN20">
        <f t="shared" si="8"/>
        <v>468.52495735271481</v>
      </c>
      <c r="AO20">
        <f t="shared" si="8"/>
        <v>-23.426247867635741</v>
      </c>
      <c r="AP20">
        <f t="shared" si="8"/>
        <v>-5.8908872896535822</v>
      </c>
      <c r="AQ20">
        <f t="shared" si="8"/>
        <v>-427.09420229610731</v>
      </c>
      <c r="AR20">
        <f t="shared" si="8"/>
        <v>12.113619899318156</v>
      </c>
      <c r="AS20">
        <f t="shared" si="8"/>
        <v>64.663951030705348</v>
      </c>
      <c r="AT20">
        <f t="shared" si="8"/>
        <v>60.349275263760759</v>
      </c>
      <c r="AU20">
        <f t="shared" si="8"/>
        <v>137.12684619378427</v>
      </c>
      <c r="AW20">
        <v>17</v>
      </c>
      <c r="AX20">
        <f>(R20*SUMPRODUCT(K21:$K$23, X21:$X$23)-$AZ$3*SUMPRODUCT(K20:$K$22, W21:$W$23))/Z20</f>
        <v>1659.197635448769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8.5572000000000009E-2</v>
      </c>
      <c r="I21" s="5">
        <f t="shared" si="10"/>
        <v>1.085572</v>
      </c>
      <c r="J21">
        <f t="shared" si="11"/>
        <v>0.92117335377109955</v>
      </c>
      <c r="K21">
        <f t="shared" si="21"/>
        <v>0.22811014688496947</v>
      </c>
      <c r="L21" s="2">
        <v>18</v>
      </c>
      <c r="M21" s="6">
        <v>7.4711050000000001E-2</v>
      </c>
      <c r="O21">
        <f t="shared" si="22"/>
        <v>3976.6925958302181</v>
      </c>
      <c r="P21">
        <f t="shared" si="23"/>
        <v>198.83462979151091</v>
      </c>
      <c r="Q21" s="4">
        <f t="shared" si="24"/>
        <v>50</v>
      </c>
      <c r="R21">
        <f t="shared" si="0"/>
        <v>50000</v>
      </c>
      <c r="S21">
        <f t="shared" si="12"/>
        <v>1205.835456208529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789.41539559563125</v>
      </c>
      <c r="AC21">
        <f t="shared" si="1"/>
        <v>525.11417373022164</v>
      </c>
      <c r="AE21">
        <f t="shared" si="2"/>
        <v>1731.7600306798022</v>
      </c>
      <c r="AF21">
        <f t="shared" si="3"/>
        <v>-86.588001533990109</v>
      </c>
      <c r="AG21">
        <f t="shared" si="3"/>
        <v>-21.773873501004935</v>
      </c>
      <c r="AH21">
        <f t="shared" si="4"/>
        <v>-1777.3064471359069</v>
      </c>
      <c r="AI21">
        <f t="shared" si="5"/>
        <v>-153.90829149109982</v>
      </c>
      <c r="AJ21">
        <f t="shared" si="6"/>
        <v>264.30122186540962</v>
      </c>
      <c r="AK21">
        <f t="shared" si="20"/>
        <v>208.33251510997479</v>
      </c>
      <c r="AL21">
        <f t="shared" si="7"/>
        <v>318.72544548428459</v>
      </c>
      <c r="AN21">
        <f t="shared" si="8"/>
        <v>395.03203496788893</v>
      </c>
      <c r="AO21">
        <f t="shared" si="8"/>
        <v>-19.751601748394446</v>
      </c>
      <c r="AP21">
        <f t="shared" si="8"/>
        <v>-4.9668414825689799</v>
      </c>
      <c r="AQ21">
        <f t="shared" si="8"/>
        <v>-405.42163471577493</v>
      </c>
      <c r="AR21">
        <f t="shared" si="8"/>
        <v>-35.108042978849475</v>
      </c>
      <c r="AS21">
        <f t="shared" si="8"/>
        <v>60.289790541595494</v>
      </c>
      <c r="AT21">
        <f t="shared" si="8"/>
        <v>47.522760622651475</v>
      </c>
      <c r="AU21">
        <f t="shared" si="8"/>
        <v>72.704508185397486</v>
      </c>
      <c r="AW21">
        <v>18</v>
      </c>
      <c r="AX21">
        <f>(R21*SUMPRODUCT(K22:$K$23, X22:$X$23)-$AZ$3*SUMPRODUCT(K21:$K$22, W22:$W$23))/Z21</f>
        <v>1205.835456208529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8.5572000000000009E-2</v>
      </c>
      <c r="I22" s="5">
        <f t="shared" si="10"/>
        <v>1.085572</v>
      </c>
      <c r="J22">
        <f t="shared" si="11"/>
        <v>0.92117335377109955</v>
      </c>
      <c r="K22">
        <f t="shared" si="21"/>
        <v>0.21012898903524546</v>
      </c>
      <c r="L22" s="2">
        <v>19</v>
      </c>
      <c r="M22" s="6">
        <v>8.3689026999999999E-2</v>
      </c>
      <c r="O22">
        <f t="shared" si="22"/>
        <v>3976.6925958302181</v>
      </c>
      <c r="P22">
        <f t="shared" si="23"/>
        <v>198.83462979151091</v>
      </c>
      <c r="Q22" s="4">
        <f t="shared" si="24"/>
        <v>50</v>
      </c>
      <c r="R22">
        <f t="shared" si="0"/>
        <v>50000</v>
      </c>
      <c r="S22">
        <f t="shared" si="12"/>
        <v>661.79050850491171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525.11417373022164</v>
      </c>
      <c r="AC22">
        <f t="shared" si="1"/>
        <v>261.19416065134897</v>
      </c>
      <c r="AE22">
        <f t="shared" si="2"/>
        <v>1569.5131184079212</v>
      </c>
      <c r="AF22">
        <f t="shared" si="3"/>
        <v>-78.475655920396065</v>
      </c>
      <c r="AG22">
        <f t="shared" si="3"/>
        <v>-19.733900478674695</v>
      </c>
      <c r="AH22">
        <f t="shared" si="4"/>
        <v>-1822.2342873201865</v>
      </c>
      <c r="AI22">
        <f t="shared" si="5"/>
        <v>-350.93072531133612</v>
      </c>
      <c r="AJ22">
        <f t="shared" si="6"/>
        <v>263.92001307887267</v>
      </c>
      <c r="AK22">
        <f t="shared" si="20"/>
        <v>172.52612781442505</v>
      </c>
      <c r="AL22">
        <f t="shared" si="7"/>
        <v>85.515415581961605</v>
      </c>
      <c r="AN22">
        <f t="shared" si="8"/>
        <v>329.800204848612</v>
      </c>
      <c r="AO22">
        <f t="shared" si="8"/>
        <v>-16.4900102424306</v>
      </c>
      <c r="AP22">
        <f t="shared" si="8"/>
        <v>-4.1466645573060603</v>
      </c>
      <c r="AQ22">
        <f t="shared" si="8"/>
        <v>-382.9042485799518</v>
      </c>
      <c r="AR22">
        <f t="shared" si="8"/>
        <v>-73.740718531076482</v>
      </c>
      <c r="AS22">
        <f t="shared" si="8"/>
        <v>55.457245534432275</v>
      </c>
      <c r="AT22">
        <f t="shared" si="8"/>
        <v>36.252740819810676</v>
      </c>
      <c r="AU22">
        <f t="shared" si="8"/>
        <v>17.969267823166469</v>
      </c>
      <c r="AW22">
        <v>19</v>
      </c>
      <c r="AX22">
        <f>(R22*SUMPRODUCT(K23:$K$23, X23:$X$23)-$AZ$3*SUMPRODUCT(K22:$K$22, W23:$W$23))/Z22</f>
        <v>661.79050850491171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8.5572000000000009E-2</v>
      </c>
      <c r="I23" s="5">
        <f t="shared" si="10"/>
        <v>1.085572</v>
      </c>
      <c r="J23">
        <f t="shared" si="11"/>
        <v>0.92117335377109955</v>
      </c>
      <c r="K23">
        <f t="shared" si="21"/>
        <v>0.19356522555412767</v>
      </c>
      <c r="L23" s="2">
        <v>20</v>
      </c>
      <c r="M23" s="6">
        <v>9.4384723000000004E-2</v>
      </c>
      <c r="O23">
        <f t="shared" si="22"/>
        <v>3976.6925958302181</v>
      </c>
      <c r="P23">
        <f t="shared" si="23"/>
        <v>198.83462979151091</v>
      </c>
      <c r="Q23" s="4">
        <f t="shared" si="24"/>
        <v>50</v>
      </c>
      <c r="R23">
        <f t="shared" si="0"/>
        <v>50000</v>
      </c>
      <c r="S23">
        <f t="shared" si="12"/>
        <v>738.92275567437844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261.19416065134897</v>
      </c>
      <c r="AC23">
        <f t="shared" si="1"/>
        <v>261.19416065134897</v>
      </c>
      <c r="AE23">
        <f t="shared" si="2"/>
        <v>1405.6799262980442</v>
      </c>
      <c r="AF23">
        <f t="shared" si="3"/>
        <v>-70.283996314902211</v>
      </c>
      <c r="AG23">
        <f t="shared" si="3"/>
        <v>-17.673982743498669</v>
      </c>
      <c r="AH23">
        <f t="shared" si="4"/>
        <v>-1862.5787303892787</v>
      </c>
      <c r="AI23">
        <f t="shared" si="5"/>
        <v>-544.85678314963548</v>
      </c>
      <c r="AJ23">
        <f t="shared" si="6"/>
        <v>0</v>
      </c>
      <c r="AK23">
        <f t="shared" si="20"/>
        <v>136.62340723577466</v>
      </c>
      <c r="AL23">
        <f t="shared" si="7"/>
        <v>-408.23337591386081</v>
      </c>
      <c r="AN23">
        <f t="shared" si="8"/>
        <v>272.09075199079047</v>
      </c>
      <c r="AO23">
        <f t="shared" si="8"/>
        <v>-13.604537599539524</v>
      </c>
      <c r="AP23">
        <f t="shared" si="8"/>
        <v>-3.4210684561850799</v>
      </c>
      <c r="AQ23">
        <f t="shared" si="8"/>
        <v>-360.5304720601215</v>
      </c>
      <c r="AR23">
        <f t="shared" si="8"/>
        <v>-105.46532612505561</v>
      </c>
      <c r="AS23">
        <f t="shared" si="8"/>
        <v>0</v>
      </c>
      <c r="AT23">
        <f t="shared" si="8"/>
        <v>26.445540637566161</v>
      </c>
      <c r="AU23">
        <f t="shared" si="8"/>
        <v>-79.019785487489457</v>
      </c>
      <c r="AW23">
        <v>20</v>
      </c>
      <c r="AX23">
        <f>(R23*SUMPRODUCT(K$23:$K24, X$23:$X24)-$AZ$3*SUMPRODUCT(K$22:$K23, W$23:$W24))/Z23</f>
        <v>738.92275567437844</v>
      </c>
    </row>
    <row r="25" spans="5:50" x14ac:dyDescent="0.25">
      <c r="AN25" s="8">
        <f t="shared" ref="AN25:AU25" si="25">SUM(AN3:AN23)</f>
        <v>29762.769076288976</v>
      </c>
      <c r="AO25" s="8">
        <f t="shared" si="25"/>
        <v>-4470.6579006871116</v>
      </c>
      <c r="AP25" s="8">
        <f t="shared" si="25"/>
        <v>-2844.1233131524759</v>
      </c>
      <c r="AQ25" s="8">
        <f t="shared" si="25"/>
        <v>-9963.307311432025</v>
      </c>
      <c r="AR25" s="8">
        <f t="shared" si="25"/>
        <v>12484.680551017367</v>
      </c>
      <c r="AS25" s="8">
        <f t="shared" si="25"/>
        <v>-1329.0012857517638</v>
      </c>
      <c r="AT25" s="8">
        <f t="shared" si="25"/>
        <v>3374.6810088883922</v>
      </c>
      <c r="AU25" s="9">
        <f t="shared" si="25"/>
        <v>14530.360274153994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67B10-5CEC-4CFE-AC3D-28E9791CB36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352.7821191129616</v>
      </c>
      <c r="K3">
        <v>1</v>
      </c>
      <c r="L3" s="2">
        <v>0</v>
      </c>
      <c r="O3">
        <f>$C$3</f>
        <v>352.7821191129616</v>
      </c>
      <c r="P3">
        <f>O3*B5</f>
        <v>282.22569529036929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352.7821191129616</v>
      </c>
      <c r="AF3">
        <f t="shared" ref="AF3:AG23" si="4">-$Z3*P3</f>
        <v>-282.22569529036929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-2449.3517801774074</v>
      </c>
      <c r="AJ3">
        <f t="shared" ref="AJ3:AJ23" si="7">AB3-AC3</f>
        <v>0</v>
      </c>
      <c r="AL3">
        <f t="shared" ref="AL3:AL23" si="8">SUM(AI3:AK3)</f>
        <v>-2449.3517801774074</v>
      </c>
      <c r="AN3">
        <f t="shared" ref="AN3:AU23" si="9">AE3*$K3</f>
        <v>352.7821191129616</v>
      </c>
      <c r="AO3">
        <f t="shared" si="9"/>
        <v>-282.22569529036929</v>
      </c>
      <c r="AP3">
        <f t="shared" si="9"/>
        <v>-2519.9082039999998</v>
      </c>
      <c r="AQ3">
        <f t="shared" si="9"/>
        <v>0</v>
      </c>
      <c r="AR3">
        <f t="shared" si="9"/>
        <v>-2449.3517801774074</v>
      </c>
      <c r="AS3">
        <f t="shared" si="9"/>
        <v>0</v>
      </c>
      <c r="AT3">
        <f t="shared" si="9"/>
        <v>0</v>
      </c>
      <c r="AU3">
        <f t="shared" si="9"/>
        <v>-2449.3517801774074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169.51809057148151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</v>
      </c>
      <c r="S4">
        <f t="shared" si="1"/>
        <v>13.601738916384111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13.442675951355113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-13.442675951355113</v>
      </c>
      <c r="AK4">
        <f>G4*MAX(0, SUM(AB4, AE4:AF4))</f>
        <v>0</v>
      </c>
      <c r="AL4">
        <f t="shared" si="8"/>
        <v>-182.8737759513551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-156.07541462012654</v>
      </c>
      <c r="AR4">
        <f t="shared" si="9"/>
        <v>-156.07541462012654</v>
      </c>
      <c r="AS4">
        <f t="shared" si="9"/>
        <v>-12.383034889767895</v>
      </c>
      <c r="AT4">
        <f t="shared" si="9"/>
        <v>0</v>
      </c>
      <c r="AU4">
        <f t="shared" si="9"/>
        <v>-168.45844950989442</v>
      </c>
      <c r="AW4">
        <v>1</v>
      </c>
      <c r="AX4">
        <f>(R4*SUMPRODUCT(K5:$K$23, X5:$X$23)-$AZ$3*SUMPRODUCT(K4:$K$22, W5:$W$23))/Z4</f>
        <v>13.601738916384111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352.7821191129616</v>
      </c>
      <c r="P5">
        <f t="shared" ref="P5:P23" si="22">O5*$C$5</f>
        <v>17.63910595564808</v>
      </c>
      <c r="Q5" s="4">
        <f t="shared" ref="Q5:Q23" si="23">$C$8</f>
        <v>50</v>
      </c>
      <c r="R5">
        <f t="shared" si="0"/>
        <v>100000</v>
      </c>
      <c r="S5">
        <f t="shared" si="1"/>
        <v>25.672864374903366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13.442675951355113</v>
      </c>
      <c r="AC5">
        <f t="shared" si="2"/>
        <v>25.075739307023014</v>
      </c>
      <c r="AE5">
        <f t="shared" si="3"/>
        <v>344.57676096725237</v>
      </c>
      <c r="AF5">
        <f t="shared" si="4"/>
        <v>-17.228838048362618</v>
      </c>
      <c r="AG5">
        <f t="shared" si="4"/>
        <v>-48.837050164795649</v>
      </c>
      <c r="AH5">
        <f t="shared" si="5"/>
        <v>-168.16288140871029</v>
      </c>
      <c r="AI5">
        <f t="shared" si="6"/>
        <v>110.34799134538383</v>
      </c>
      <c r="AJ5">
        <f t="shared" si="7"/>
        <v>-11.6330633556679</v>
      </c>
      <c r="AK5">
        <f>G5*SUM(AB5, AE5:AF5)</f>
        <v>23.855341920917144</v>
      </c>
      <c r="AL5">
        <f t="shared" si="8"/>
        <v>122.57026991063307</v>
      </c>
      <c r="AN5">
        <f t="shared" si="9"/>
        <v>292.39417609498622</v>
      </c>
      <c r="AO5">
        <f t="shared" si="9"/>
        <v>-14.619708804749312</v>
      </c>
      <c r="AP5">
        <f t="shared" si="9"/>
        <v>-41.441184268378549</v>
      </c>
      <c r="AQ5">
        <f t="shared" si="9"/>
        <v>-142.69635311805516</v>
      </c>
      <c r="AR5">
        <f t="shared" si="9"/>
        <v>93.636929903803249</v>
      </c>
      <c r="AS5">
        <f t="shared" si="9"/>
        <v>-9.8713562858771979</v>
      </c>
      <c r="AT5">
        <f t="shared" si="9"/>
        <v>20.242697234865631</v>
      </c>
      <c r="AU5">
        <f t="shared" si="9"/>
        <v>104.00827085279168</v>
      </c>
      <c r="AW5">
        <v>2</v>
      </c>
      <c r="AX5">
        <f>(R5*SUMPRODUCT(K6:$K$23, X6:$X$23)-$AZ$3*SUMPRODUCT(K5:$K$22, W6:$W$23))/Z5</f>
        <v>25.672864374903366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352.7821191129616</v>
      </c>
      <c r="P6">
        <f t="shared" si="22"/>
        <v>17.63910595564808</v>
      </c>
      <c r="Q6" s="4">
        <f t="shared" si="23"/>
        <v>50</v>
      </c>
      <c r="R6">
        <f t="shared" si="0"/>
        <v>100000</v>
      </c>
      <c r="S6">
        <f t="shared" si="1"/>
        <v>36.270730056184405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25.075739307023014</v>
      </c>
      <c r="AC6">
        <f t="shared" si="2"/>
        <v>35.012254450280125</v>
      </c>
      <c r="AE6">
        <f t="shared" si="3"/>
        <v>340.5417343615336</v>
      </c>
      <c r="AF6">
        <f t="shared" si="4"/>
        <v>-17.027086718076681</v>
      </c>
      <c r="AG6">
        <f t="shared" si="4"/>
        <v>-48.265163667846132</v>
      </c>
      <c r="AH6">
        <f t="shared" si="5"/>
        <v>-167.03199060313244</v>
      </c>
      <c r="AI6">
        <f t="shared" si="6"/>
        <v>108.21749337247832</v>
      </c>
      <c r="AJ6">
        <f t="shared" si="7"/>
        <v>-9.936515143257111</v>
      </c>
      <c r="AK6">
        <f>G6*SUM(AB6, AE6:AF6)</f>
        <v>24.401327086533595</v>
      </c>
      <c r="AL6">
        <f t="shared" si="8"/>
        <v>122.6823053157548</v>
      </c>
      <c r="AN6">
        <f t="shared" si="9"/>
        <v>266.19165980282037</v>
      </c>
      <c r="AO6">
        <f t="shared" si="9"/>
        <v>-13.309582990141019</v>
      </c>
      <c r="AP6">
        <f t="shared" si="9"/>
        <v>-37.727487503070591</v>
      </c>
      <c r="AQ6">
        <f t="shared" si="9"/>
        <v>-130.56409342067192</v>
      </c>
      <c r="AR6">
        <f t="shared" si="9"/>
        <v>84.5904958889368</v>
      </c>
      <c r="AS6">
        <f t="shared" si="9"/>
        <v>-7.7670875306913381</v>
      </c>
      <c r="AT6">
        <f t="shared" si="9"/>
        <v>19.07381417062988</v>
      </c>
      <c r="AU6">
        <f t="shared" si="9"/>
        <v>95.897222528875346</v>
      </c>
      <c r="AW6">
        <v>3</v>
      </c>
      <c r="AX6">
        <f>(R6*SUMPRODUCT(K7:$K$23, X7:$X$23)-$AZ$3*SUMPRODUCT(K6:$K$22, W7:$W$23))/Z6</f>
        <v>36.270730056184405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352.7821191129616</v>
      </c>
      <c r="P7">
        <f t="shared" si="22"/>
        <v>17.63910595564808</v>
      </c>
      <c r="Q7" s="4">
        <f t="shared" si="23"/>
        <v>50</v>
      </c>
      <c r="R7">
        <f t="shared" si="0"/>
        <v>100000</v>
      </c>
      <c r="S7">
        <f t="shared" si="1"/>
        <v>45.493144301856979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35.012254450280125</v>
      </c>
      <c r="AC7">
        <f t="shared" si="2"/>
        <v>43.400020106245165</v>
      </c>
      <c r="AE7">
        <f t="shared" si="3"/>
        <v>336.55073302992912</v>
      </c>
      <c r="AF7">
        <f t="shared" si="4"/>
        <v>-16.827536651496455</v>
      </c>
      <c r="AG7">
        <f t="shared" si="4"/>
        <v>-47.699516896740001</v>
      </c>
      <c r="AH7">
        <f t="shared" si="5"/>
        <v>-165.990268855327</v>
      </c>
      <c r="AI7">
        <f t="shared" si="6"/>
        <v>106.03341062636562</v>
      </c>
      <c r="AJ7">
        <f t="shared" si="7"/>
        <v>-8.3877656559650404</v>
      </c>
      <c r="AK7">
        <f>G7*SUM(AB7, AE7:AF7)</f>
        <v>24.831481558009898</v>
      </c>
      <c r="AL7">
        <f t="shared" si="8"/>
        <v>122.47712652841048</v>
      </c>
      <c r="AN7">
        <f t="shared" si="9"/>
        <v>242.33492488486405</v>
      </c>
      <c r="AO7">
        <f t="shared" si="9"/>
        <v>-12.116746244243203</v>
      </c>
      <c r="AP7">
        <f t="shared" si="9"/>
        <v>-34.346259597027348</v>
      </c>
      <c r="AQ7">
        <f t="shared" si="9"/>
        <v>-119.52206721563394</v>
      </c>
      <c r="AR7">
        <f t="shared" si="9"/>
        <v>76.349851827959554</v>
      </c>
      <c r="AS7">
        <f t="shared" si="9"/>
        <v>-6.039649778475952</v>
      </c>
      <c r="AT7">
        <f t="shared" si="9"/>
        <v>17.880024102057394</v>
      </c>
      <c r="AU7">
        <f t="shared" si="9"/>
        <v>88.190226151540983</v>
      </c>
      <c r="AW7">
        <v>4</v>
      </c>
      <c r="AX7">
        <f>(R7*SUMPRODUCT(K8:$K$23, X8:$X$23)-$AZ$3*SUMPRODUCT(K7:$K$22, W8:$W$23))/Z7</f>
        <v>45.493144301856979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352.7821191129616</v>
      </c>
      <c r="P8">
        <f t="shared" si="22"/>
        <v>17.63910595564808</v>
      </c>
      <c r="Q8" s="4">
        <f t="shared" si="23"/>
        <v>50</v>
      </c>
      <c r="R8">
        <f t="shared" si="0"/>
        <v>100000</v>
      </c>
      <c r="S8">
        <f t="shared" si="1"/>
        <v>53.345485413176512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43.400020106245165</v>
      </c>
      <c r="AC8">
        <f t="shared" si="2"/>
        <v>50.294059564427812</v>
      </c>
      <c r="AE8">
        <f t="shared" si="3"/>
        <v>332.60255810794098</v>
      </c>
      <c r="AF8">
        <f t="shared" si="4"/>
        <v>-16.63012790539705</v>
      </c>
      <c r="AG8">
        <f t="shared" si="4"/>
        <v>-47.139939935765412</v>
      </c>
      <c r="AH8">
        <f t="shared" si="5"/>
        <v>-165.16358401438157</v>
      </c>
      <c r="AI8">
        <f t="shared" si="6"/>
        <v>103.66890625239694</v>
      </c>
      <c r="AJ8">
        <f t="shared" si="7"/>
        <v>-6.8940394581826467</v>
      </c>
      <c r="AK8">
        <f t="shared" ref="AK8:AK23" si="24">G8*SUM(AB8:AB8, AE8:AF8)</f>
        <v>25.156071521615239</v>
      </c>
      <c r="AL8">
        <f t="shared" si="8"/>
        <v>121.93093831582954</v>
      </c>
      <c r="AN8">
        <f t="shared" si="9"/>
        <v>220.61367013817755</v>
      </c>
      <c r="AO8">
        <f t="shared" si="9"/>
        <v>-11.030683506908879</v>
      </c>
      <c r="AP8">
        <f t="shared" si="9"/>
        <v>-31.267694447339121</v>
      </c>
      <c r="AQ8">
        <f t="shared" si="9"/>
        <v>-109.55220744502746</v>
      </c>
      <c r="AR8">
        <f t="shared" si="9"/>
        <v>68.76308473890208</v>
      </c>
      <c r="AS8">
        <f t="shared" si="9"/>
        <v>-4.5727830705784775</v>
      </c>
      <c r="AT8">
        <f t="shared" si="9"/>
        <v>16.68590072251018</v>
      </c>
      <c r="AU8">
        <f t="shared" si="9"/>
        <v>80.876202390833797</v>
      </c>
      <c r="AW8">
        <v>5</v>
      </c>
      <c r="AX8">
        <f>(R8*SUMPRODUCT(K9:$K$23, X9:$X$23)-$AZ$3*SUMPRODUCT(K8:$K$22, W9:$W$23))/Z8</f>
        <v>53.345485413176512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352.7821191129616</v>
      </c>
      <c r="P9">
        <f t="shared" si="22"/>
        <v>17.63910595564808</v>
      </c>
      <c r="Q9" s="4">
        <f t="shared" si="23"/>
        <v>50</v>
      </c>
      <c r="R9">
        <f t="shared" si="0"/>
        <v>100000</v>
      </c>
      <c r="S9">
        <f t="shared" si="1"/>
        <v>59.572517832395427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50.294059564427812</v>
      </c>
      <c r="AC9">
        <f t="shared" si="2"/>
        <v>55.504972882187872</v>
      </c>
      <c r="AE9">
        <f t="shared" si="3"/>
        <v>328.69455022492781</v>
      </c>
      <c r="AF9">
        <f t="shared" si="4"/>
        <v>-16.43472751124639</v>
      </c>
      <c r="AG9">
        <f t="shared" si="4"/>
        <v>-46.586055870887137</v>
      </c>
      <c r="AH9">
        <f t="shared" si="5"/>
        <v>-164.96933104124682</v>
      </c>
      <c r="AI9">
        <f t="shared" si="6"/>
        <v>100.70443580154748</v>
      </c>
      <c r="AJ9">
        <f t="shared" si="7"/>
        <v>-5.2109133177600597</v>
      </c>
      <c r="AK9">
        <f t="shared" si="24"/>
        <v>25.37877175946765</v>
      </c>
      <c r="AL9">
        <f t="shared" si="8"/>
        <v>120.87229424325507</v>
      </c>
      <c r="AN9">
        <f t="shared" si="9"/>
        <v>200.83560315411637</v>
      </c>
      <c r="AO9">
        <f t="shared" si="9"/>
        <v>-10.041780157705817</v>
      </c>
      <c r="AP9">
        <f t="shared" si="9"/>
        <v>-28.464538347223936</v>
      </c>
      <c r="AQ9">
        <f t="shared" si="9"/>
        <v>-100.79788386794867</v>
      </c>
      <c r="AR9">
        <f t="shared" si="9"/>
        <v>61.531400781237942</v>
      </c>
      <c r="AS9">
        <f t="shared" si="9"/>
        <v>-3.1839192905389129</v>
      </c>
      <c r="AT9">
        <f t="shared" si="9"/>
        <v>15.506679165004279</v>
      </c>
      <c r="AU9">
        <f t="shared" si="9"/>
        <v>73.854160655703311</v>
      </c>
      <c r="AW9">
        <v>6</v>
      </c>
      <c r="AX9">
        <f>(R9*SUMPRODUCT(K10:$K$23, X10:$X$23)-$AZ$3*SUMPRODUCT(K9:$K$22, W10:$W$23))/Z9</f>
        <v>59.572517832395427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352.7821191129616</v>
      </c>
      <c r="P10">
        <f t="shared" si="22"/>
        <v>17.63910595564808</v>
      </c>
      <c r="Q10" s="4">
        <f t="shared" si="23"/>
        <v>50</v>
      </c>
      <c r="R10">
        <f t="shared" si="0"/>
        <v>100000</v>
      </c>
      <c r="S10">
        <f t="shared" si="1"/>
        <v>64.201253711669992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55.504972882187872</v>
      </c>
      <c r="AC10">
        <f t="shared" si="2"/>
        <v>59.113524405108592</v>
      </c>
      <c r="AE10">
        <f t="shared" si="3"/>
        <v>324.82534533557356</v>
      </c>
      <c r="AF10">
        <f t="shared" si="4"/>
        <v>-16.241267266778681</v>
      </c>
      <c r="AG10">
        <f t="shared" si="4"/>
        <v>-46.0376713752269</v>
      </c>
      <c r="AH10">
        <f t="shared" si="5"/>
        <v>-165.04787390273123</v>
      </c>
      <c r="AI10">
        <f t="shared" si="6"/>
        <v>97.498532790836748</v>
      </c>
      <c r="AJ10">
        <f t="shared" si="7"/>
        <v>-3.6085515229207203</v>
      </c>
      <c r="AK10">
        <f t="shared" si="24"/>
        <v>25.486233566568796</v>
      </c>
      <c r="AL10">
        <f t="shared" si="8"/>
        <v>119.37621483448483</v>
      </c>
      <c r="AN10">
        <f t="shared" si="9"/>
        <v>182.82663969785506</v>
      </c>
      <c r="AO10">
        <f t="shared" si="9"/>
        <v>-9.141331984892755</v>
      </c>
      <c r="AP10">
        <f t="shared" si="9"/>
        <v>-25.912118244195021</v>
      </c>
      <c r="AQ10">
        <f t="shared" si="9"/>
        <v>-92.896532269481725</v>
      </c>
      <c r="AR10">
        <f t="shared" si="9"/>
        <v>54.876657199285546</v>
      </c>
      <c r="AS10">
        <f t="shared" si="9"/>
        <v>-2.0310587168947762</v>
      </c>
      <c r="AT10">
        <f t="shared" si="9"/>
        <v>14.344824098368029</v>
      </c>
      <c r="AU10">
        <f t="shared" si="9"/>
        <v>67.190422580758806</v>
      </c>
      <c r="AW10">
        <v>7</v>
      </c>
      <c r="AX10">
        <f>(R10*SUMPRODUCT(K11:$K$23, X11:$X$23)-$AZ$3*SUMPRODUCT(K10:$K$22, W11:$W$23))/Z10</f>
        <v>64.201253711669992</v>
      </c>
    </row>
    <row r="11" spans="1:52" x14ac:dyDescent="0.25">
      <c r="A11" t="s">
        <v>33</v>
      </c>
      <c r="C11" s="7">
        <f>AU25</f>
        <v>-1685.4067680813346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352.7821191129616</v>
      </c>
      <c r="P11">
        <f t="shared" si="22"/>
        <v>17.63910595564808</v>
      </c>
      <c r="Q11" s="4">
        <f t="shared" si="23"/>
        <v>50</v>
      </c>
      <c r="R11">
        <f t="shared" si="0"/>
        <v>100000</v>
      </c>
      <c r="S11">
        <f t="shared" si="1"/>
        <v>67.44189863625536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59.113524405108592</v>
      </c>
      <c r="AC11">
        <f t="shared" si="2"/>
        <v>61.365040324611414</v>
      </c>
      <c r="AE11">
        <f t="shared" si="3"/>
        <v>320.99465470165421</v>
      </c>
      <c r="AF11">
        <f t="shared" si="4"/>
        <v>-16.049732735082713</v>
      </c>
      <c r="AG11">
        <f t="shared" si="4"/>
        <v>-45.494745525760486</v>
      </c>
      <c r="AH11">
        <f t="shared" si="5"/>
        <v>-165.0982714282982</v>
      </c>
      <c r="AI11">
        <f t="shared" si="6"/>
        <v>94.351905012512788</v>
      </c>
      <c r="AJ11">
        <f t="shared" si="7"/>
        <v>-2.2515159195028218</v>
      </c>
      <c r="AK11">
        <f t="shared" si="24"/>
        <v>25.484091246017609</v>
      </c>
      <c r="AL11">
        <f t="shared" si="8"/>
        <v>117.58448033902758</v>
      </c>
      <c r="AN11">
        <f t="shared" si="9"/>
        <v>166.42889727758302</v>
      </c>
      <c r="AO11">
        <f t="shared" si="9"/>
        <v>-8.3214448638791527</v>
      </c>
      <c r="AP11">
        <f t="shared" si="9"/>
        <v>-23.588057367540806</v>
      </c>
      <c r="AQ11">
        <f t="shared" si="9"/>
        <v>-85.599940228865009</v>
      </c>
      <c r="AR11">
        <f t="shared" si="9"/>
        <v>48.919454817298046</v>
      </c>
      <c r="AS11">
        <f t="shared" si="9"/>
        <v>-1.1673630890646944</v>
      </c>
      <c r="AT11">
        <f t="shared" si="9"/>
        <v>13.212958976335752</v>
      </c>
      <c r="AU11">
        <f t="shared" si="9"/>
        <v>60.965050704569109</v>
      </c>
      <c r="AW11">
        <v>8</v>
      </c>
      <c r="AX11">
        <f>(R11*SUMPRODUCT(K12:$K$23, X12:$X$23)-$AZ$3*SUMPRODUCT(K11:$K$22, W12:$W$23))/Z11</f>
        <v>67.44189863625536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352.7821191129616</v>
      </c>
      <c r="P12">
        <f t="shared" si="22"/>
        <v>17.63910595564808</v>
      </c>
      <c r="Q12" s="4">
        <f t="shared" si="23"/>
        <v>50</v>
      </c>
      <c r="R12">
        <f t="shared" si="0"/>
        <v>100000</v>
      </c>
      <c r="S12">
        <f t="shared" si="1"/>
        <v>69.220272911100992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61.365040324611414</v>
      </c>
      <c r="AC12">
        <f t="shared" si="2"/>
        <v>62.238704280599102</v>
      </c>
      <c r="AE12">
        <f t="shared" si="3"/>
        <v>317.20045390681298</v>
      </c>
      <c r="AF12">
        <f t="shared" si="4"/>
        <v>-15.86002269534065</v>
      </c>
      <c r="AG12">
        <f t="shared" si="4"/>
        <v>-44.95699140086586</v>
      </c>
      <c r="AH12">
        <f t="shared" si="5"/>
        <v>-165.6133392740422</v>
      </c>
      <c r="AI12">
        <f t="shared" si="6"/>
        <v>90.770100536564229</v>
      </c>
      <c r="AJ12">
        <f t="shared" si="7"/>
        <v>-0.87366395598768776</v>
      </c>
      <c r="AK12">
        <f t="shared" si="24"/>
        <v>25.389383007525865</v>
      </c>
      <c r="AL12">
        <f t="shared" si="8"/>
        <v>115.2858195881024</v>
      </c>
      <c r="AN12">
        <f t="shared" si="9"/>
        <v>151.49772185631454</v>
      </c>
      <c r="AO12">
        <f t="shared" si="9"/>
        <v>-7.5748860928157278</v>
      </c>
      <c r="AP12">
        <f t="shared" si="9"/>
        <v>-21.471853822586265</v>
      </c>
      <c r="AQ12">
        <f t="shared" si="9"/>
        <v>-79.098384948734164</v>
      </c>
      <c r="AR12">
        <f t="shared" si="9"/>
        <v>43.35259699217837</v>
      </c>
      <c r="AS12">
        <f t="shared" si="9"/>
        <v>-0.41726957628816719</v>
      </c>
      <c r="AT12">
        <f t="shared" si="9"/>
        <v>12.12619224721411</v>
      </c>
      <c r="AU12">
        <f t="shared" si="9"/>
        <v>55.061519663104313</v>
      </c>
      <c r="AW12">
        <v>9</v>
      </c>
      <c r="AX12">
        <f>(R12*SUMPRODUCT(K13:$K$23, X13:$X$23)-$AZ$3*SUMPRODUCT(K12:$K$22, W13:$W$23))/Z12</f>
        <v>69.220272911100992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352.7821191129616</v>
      </c>
      <c r="P13">
        <f t="shared" si="22"/>
        <v>17.63910595564808</v>
      </c>
      <c r="Q13" s="4">
        <f t="shared" si="23"/>
        <v>50</v>
      </c>
      <c r="R13">
        <f t="shared" si="0"/>
        <v>100000</v>
      </c>
      <c r="S13">
        <f t="shared" si="1"/>
        <v>69.680317221532292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62.238704280599102</v>
      </c>
      <c r="AC13">
        <f t="shared" si="2"/>
        <v>61.910008959619184</v>
      </c>
      <c r="AE13">
        <f t="shared" si="3"/>
        <v>313.44208846867542</v>
      </c>
      <c r="AF13">
        <f t="shared" si="4"/>
        <v>-15.672104423433773</v>
      </c>
      <c r="AG13">
        <f t="shared" si="4"/>
        <v>-44.424316240403137</v>
      </c>
      <c r="AH13">
        <f t="shared" si="5"/>
        <v>-166.21049290814116</v>
      </c>
      <c r="AI13">
        <f t="shared" si="6"/>
        <v>87.13517489669735</v>
      </c>
      <c r="AJ13">
        <f t="shared" si="7"/>
        <v>0.32869532097991794</v>
      </c>
      <c r="AK13">
        <f t="shared" si="24"/>
        <v>25.200608182808853</v>
      </c>
      <c r="AL13">
        <f t="shared" si="8"/>
        <v>112.66447840048612</v>
      </c>
      <c r="AN13">
        <f t="shared" si="9"/>
        <v>137.90213226208297</v>
      </c>
      <c r="AO13">
        <f t="shared" si="9"/>
        <v>-6.895106613104149</v>
      </c>
      <c r="AP13">
        <f t="shared" si="9"/>
        <v>-19.544943577189414</v>
      </c>
      <c r="AQ13">
        <f t="shared" si="9"/>
        <v>-73.126048541675431</v>
      </c>
      <c r="AR13">
        <f t="shared" si="9"/>
        <v>38.336033530113966</v>
      </c>
      <c r="AS13">
        <f t="shared" si="9"/>
        <v>0.14461295178688294</v>
      </c>
      <c r="AT13">
        <f t="shared" si="9"/>
        <v>11.087271718003311</v>
      </c>
      <c r="AU13">
        <f t="shared" si="9"/>
        <v>49.567918199904156</v>
      </c>
      <c r="AW13">
        <v>10</v>
      </c>
      <c r="AX13">
        <f>(R13*SUMPRODUCT(K14:$K$23, X14:$X$23)-$AZ$3*SUMPRODUCT(K13:$K$22, W14:$W$23))/Z13</f>
        <v>69.680317221532292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352.7821191129616</v>
      </c>
      <c r="P14">
        <f t="shared" si="22"/>
        <v>17.63910595564808</v>
      </c>
      <c r="Q14" s="4">
        <f t="shared" si="23"/>
        <v>50</v>
      </c>
      <c r="R14">
        <f t="shared" si="0"/>
        <v>100000</v>
      </c>
      <c r="S14">
        <f t="shared" si="1"/>
        <v>68.827071712563452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61.910008959619184</v>
      </c>
      <c r="AC14">
        <f t="shared" si="2"/>
        <v>60.425337263102854</v>
      </c>
      <c r="AE14">
        <f t="shared" si="3"/>
        <v>309.71793507091337</v>
      </c>
      <c r="AF14">
        <f t="shared" si="4"/>
        <v>-15.485896753545671</v>
      </c>
      <c r="AG14">
        <f t="shared" si="4"/>
        <v>-43.896489970873645</v>
      </c>
      <c r="AH14">
        <f t="shared" si="5"/>
        <v>-167.16621425092751</v>
      </c>
      <c r="AI14">
        <f t="shared" si="6"/>
        <v>83.169334095566569</v>
      </c>
      <c r="AJ14">
        <f t="shared" si="7"/>
        <v>1.4846716965163296</v>
      </c>
      <c r="AK14">
        <f t="shared" si="24"/>
        <v>24.929943309389085</v>
      </c>
      <c r="AL14">
        <f t="shared" si="8"/>
        <v>109.58394910147199</v>
      </c>
      <c r="AN14">
        <f t="shared" si="9"/>
        <v>125.52244525362737</v>
      </c>
      <c r="AO14">
        <f t="shared" si="9"/>
        <v>-6.2761222626813691</v>
      </c>
      <c r="AP14">
        <f t="shared" si="9"/>
        <v>-17.790363861020239</v>
      </c>
      <c r="AQ14">
        <f t="shared" si="9"/>
        <v>-67.749102007166215</v>
      </c>
      <c r="AR14">
        <f t="shared" si="9"/>
        <v>33.706857122759558</v>
      </c>
      <c r="AS14">
        <f t="shared" si="9"/>
        <v>0.60170755595058423</v>
      </c>
      <c r="AT14">
        <f t="shared" si="9"/>
        <v>10.103604247239813</v>
      </c>
      <c r="AU14">
        <f t="shared" si="9"/>
        <v>44.412168925949956</v>
      </c>
      <c r="AW14">
        <v>11</v>
      </c>
      <c r="AX14">
        <f>(R14*SUMPRODUCT(K15:$K$23, X15:$X$23)-$AZ$3*SUMPRODUCT(K14:$K$22, W15:$W$23))/Z14</f>
        <v>68.827071712563452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352.7821191129616</v>
      </c>
      <c r="P15">
        <f t="shared" si="22"/>
        <v>17.63910595564808</v>
      </c>
      <c r="Q15" s="4">
        <f t="shared" si="23"/>
        <v>50</v>
      </c>
      <c r="R15">
        <f t="shared" si="0"/>
        <v>100000</v>
      </c>
      <c r="S15">
        <f t="shared" si="1"/>
        <v>66.378950888341919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60.425337263102854</v>
      </c>
      <c r="AC15">
        <f t="shared" si="2"/>
        <v>57.580999200713514</v>
      </c>
      <c r="AE15">
        <f t="shared" si="3"/>
        <v>306.023922445528</v>
      </c>
      <c r="AF15">
        <f t="shared" si="4"/>
        <v>-15.301196122276401</v>
      </c>
      <c r="AG15">
        <f t="shared" si="4"/>
        <v>-43.37293556926825</v>
      </c>
      <c r="AH15">
        <f t="shared" si="5"/>
        <v>-169.17900379330575</v>
      </c>
      <c r="AI15">
        <f t="shared" si="6"/>
        <v>78.170786960677617</v>
      </c>
      <c r="AJ15">
        <f t="shared" si="7"/>
        <v>2.8443380623893404</v>
      </c>
      <c r="AK15">
        <f t="shared" si="24"/>
        <v>24.580364451044815</v>
      </c>
      <c r="AL15">
        <f t="shared" si="8"/>
        <v>105.59548947411177</v>
      </c>
      <c r="AN15">
        <f t="shared" si="9"/>
        <v>114.248834980631</v>
      </c>
      <c r="AO15">
        <f t="shared" si="9"/>
        <v>-5.7124417490315507</v>
      </c>
      <c r="AP15">
        <f t="shared" si="9"/>
        <v>-16.192548997083421</v>
      </c>
      <c r="AQ15">
        <f t="shared" si="9"/>
        <v>-63.160108308230029</v>
      </c>
      <c r="AR15">
        <f t="shared" si="9"/>
        <v>29.183735926286008</v>
      </c>
      <c r="AS15">
        <f t="shared" si="9"/>
        <v>1.0618853170764468</v>
      </c>
      <c r="AT15">
        <f t="shared" si="9"/>
        <v>9.1766616788955737</v>
      </c>
      <c r="AU15">
        <f t="shared" si="9"/>
        <v>39.422282922258027</v>
      </c>
      <c r="AW15">
        <v>12</v>
      </c>
      <c r="AX15">
        <f>(R15*SUMPRODUCT(K16:$K$23, X16:$X$23)-$AZ$3*SUMPRODUCT(K15:$K$22, W16:$W$23))/Z15</f>
        <v>66.378950888341919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352.7821191129616</v>
      </c>
      <c r="P16">
        <f t="shared" si="22"/>
        <v>17.63910595564808</v>
      </c>
      <c r="Q16" s="4">
        <f t="shared" si="23"/>
        <v>50</v>
      </c>
      <c r="R16">
        <f t="shared" si="0"/>
        <v>100000</v>
      </c>
      <c r="S16">
        <f t="shared" si="1"/>
        <v>62.32648900319171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57.580999200713514</v>
      </c>
      <c r="AC16">
        <f t="shared" si="2"/>
        <v>53.417960686822312</v>
      </c>
      <c r="AE16">
        <f t="shared" si="3"/>
        <v>302.35782042567826</v>
      </c>
      <c r="AF16">
        <f t="shared" si="4"/>
        <v>-15.117891021283912</v>
      </c>
      <c r="AG16">
        <f t="shared" si="4"/>
        <v>-42.853336952837822</v>
      </c>
      <c r="AH16">
        <f t="shared" si="5"/>
        <v>-171.73852147549206</v>
      </c>
      <c r="AI16">
        <f t="shared" si="6"/>
        <v>72.648070976064446</v>
      </c>
      <c r="AJ16">
        <f t="shared" si="7"/>
        <v>4.1630385138912018</v>
      </c>
      <c r="AK16">
        <f t="shared" si="24"/>
        <v>24.137465002357551</v>
      </c>
      <c r="AL16">
        <f t="shared" si="8"/>
        <v>100.94857449231318</v>
      </c>
      <c r="AN16">
        <f t="shared" si="9"/>
        <v>103.98219375966518</v>
      </c>
      <c r="AO16">
        <f t="shared" si="9"/>
        <v>-5.1991096879832588</v>
      </c>
      <c r="AP16">
        <f t="shared" si="9"/>
        <v>-14.737452399957075</v>
      </c>
      <c r="AQ16">
        <f t="shared" si="9"/>
        <v>-59.061638263305973</v>
      </c>
      <c r="AR16">
        <f t="shared" si="9"/>
        <v>24.983993408418868</v>
      </c>
      <c r="AS16">
        <f t="shared" si="9"/>
        <v>1.4316873853996743</v>
      </c>
      <c r="AT16">
        <f t="shared" si="9"/>
        <v>8.3009811329130923</v>
      </c>
      <c r="AU16">
        <f t="shared" si="9"/>
        <v>34.716661926731632</v>
      </c>
      <c r="AW16">
        <v>13</v>
      </c>
      <c r="AX16">
        <f>(R16*SUMPRODUCT(K17:$K$23, X17:$X$23)-$AZ$3*SUMPRODUCT(K16:$K$22, W17:$W$23))/Z16</f>
        <v>62.32648900319171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352.7821191129616</v>
      </c>
      <c r="P17">
        <f t="shared" si="22"/>
        <v>17.63910595564808</v>
      </c>
      <c r="Q17" s="4">
        <f t="shared" si="23"/>
        <v>50</v>
      </c>
      <c r="R17">
        <f t="shared" si="0"/>
        <v>100000</v>
      </c>
      <c r="S17">
        <f t="shared" si="1"/>
        <v>56.890073110628698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53.417960686822312</v>
      </c>
      <c r="AC17">
        <f t="shared" si="2"/>
        <v>48.171855056152395</v>
      </c>
      <c r="AE17">
        <f t="shared" si="3"/>
        <v>298.71941059497209</v>
      </c>
      <c r="AF17">
        <f t="shared" si="4"/>
        <v>-14.935970529748605</v>
      </c>
      <c r="AG17">
        <f t="shared" si="4"/>
        <v>-42.337663165309337</v>
      </c>
      <c r="AH17">
        <f t="shared" si="5"/>
        <v>-174.28083600021347</v>
      </c>
      <c r="AI17">
        <f t="shared" si="6"/>
        <v>67.164940899700696</v>
      </c>
      <c r="AJ17">
        <f t="shared" si="7"/>
        <v>5.2461056306699163</v>
      </c>
      <c r="AK17">
        <f t="shared" si="24"/>
        <v>23.604098052643209</v>
      </c>
      <c r="AL17">
        <f t="shared" si="8"/>
        <v>96.015144583013821</v>
      </c>
      <c r="AN17">
        <f t="shared" si="9"/>
        <v>94.632993944475885</v>
      </c>
      <c r="AO17">
        <f t="shared" si="9"/>
        <v>-4.7316496972237942</v>
      </c>
      <c r="AP17">
        <f t="shared" si="9"/>
        <v>-13.41238526805467</v>
      </c>
      <c r="AQ17">
        <f t="shared" si="9"/>
        <v>-55.211401445246402</v>
      </c>
      <c r="AR17">
        <f t="shared" si="9"/>
        <v>21.277557533951018</v>
      </c>
      <c r="AS17">
        <f t="shared" si="9"/>
        <v>1.6619431639559585</v>
      </c>
      <c r="AT17">
        <f t="shared" si="9"/>
        <v>7.4776743286671339</v>
      </c>
      <c r="AU17">
        <f t="shared" si="9"/>
        <v>30.41717502657411</v>
      </c>
      <c r="AW17">
        <v>14</v>
      </c>
      <c r="AX17">
        <f>(R17*SUMPRODUCT(K18:$K$23, X18:$X$23)-$AZ$3*SUMPRODUCT(K17:$K$22, W18:$W$23))/Z17</f>
        <v>56.890073110628698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352.7821191129616</v>
      </c>
      <c r="P18">
        <f t="shared" si="22"/>
        <v>17.63910595564808</v>
      </c>
      <c r="Q18" s="4">
        <f t="shared" si="23"/>
        <v>50</v>
      </c>
      <c r="R18">
        <f t="shared" si="0"/>
        <v>100000</v>
      </c>
      <c r="S18">
        <f t="shared" si="1"/>
        <v>50.213546592590959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48.171855056152395</v>
      </c>
      <c r="AC18">
        <f t="shared" si="2"/>
        <v>42.004443190723009</v>
      </c>
      <c r="AE18">
        <f t="shared" si="3"/>
        <v>295.10794370317871</v>
      </c>
      <c r="AF18">
        <f t="shared" si="4"/>
        <v>-14.755397185158936</v>
      </c>
      <c r="AG18">
        <f t="shared" si="4"/>
        <v>-41.825808015043485</v>
      </c>
      <c r="AH18">
        <f t="shared" si="5"/>
        <v>-176.95703722551681</v>
      </c>
      <c r="AI18">
        <f t="shared" si="6"/>
        <v>61.569701277459473</v>
      </c>
      <c r="AJ18">
        <f t="shared" si="7"/>
        <v>6.1674118654293864</v>
      </c>
      <c r="AK18">
        <f t="shared" si="24"/>
        <v>22.996708110192056</v>
      </c>
      <c r="AL18">
        <f t="shared" si="8"/>
        <v>90.733821253080919</v>
      </c>
      <c r="AN18">
        <f t="shared" si="9"/>
        <v>86.119480914482097</v>
      </c>
      <c r="AO18">
        <f t="shared" si="9"/>
        <v>-4.3059740457241045</v>
      </c>
      <c r="AP18">
        <f t="shared" si="9"/>
        <v>-12.205760474910358</v>
      </c>
      <c r="AQ18">
        <f t="shared" si="9"/>
        <v>-51.640250678423342</v>
      </c>
      <c r="AR18">
        <f t="shared" si="9"/>
        <v>17.967495715424285</v>
      </c>
      <c r="AS18">
        <f t="shared" si="9"/>
        <v>1.7997967176743113</v>
      </c>
      <c r="AT18">
        <f t="shared" si="9"/>
        <v>6.7109835822771453</v>
      </c>
      <c r="AU18">
        <f t="shared" si="9"/>
        <v>26.478276015375744</v>
      </c>
      <c r="AW18">
        <v>15</v>
      </c>
      <c r="AX18">
        <f>(R18*SUMPRODUCT(K19:$K$23, X19:$X$23)-$AZ$3*SUMPRODUCT(K18:$K$22, W19:$W$23))/Z18</f>
        <v>50.213546592590959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352.7821191129616</v>
      </c>
      <c r="P19">
        <f t="shared" si="22"/>
        <v>17.63910595564808</v>
      </c>
      <c r="Q19" s="4">
        <f t="shared" si="23"/>
        <v>50</v>
      </c>
      <c r="R19">
        <f t="shared" si="0"/>
        <v>100000</v>
      </c>
      <c r="S19">
        <f t="shared" si="1"/>
        <v>42.247590061770389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42.004443190723009</v>
      </c>
      <c r="AC19">
        <f t="shared" si="2"/>
        <v>34.911200640825456</v>
      </c>
      <c r="AE19">
        <f t="shared" si="3"/>
        <v>291.52070744960457</v>
      </c>
      <c r="AF19">
        <f t="shared" si="4"/>
        <v>-14.576035372480229</v>
      </c>
      <c r="AG19">
        <f t="shared" si="4"/>
        <v>-41.317387086200227</v>
      </c>
      <c r="AH19">
        <f t="shared" si="5"/>
        <v>-180.32569738565775</v>
      </c>
      <c r="AI19">
        <f t="shared" si="6"/>
        <v>55.301587605266349</v>
      </c>
      <c r="AJ19">
        <f t="shared" si="7"/>
        <v>7.0932425498975533</v>
      </c>
      <c r="AK19">
        <f t="shared" si="24"/>
        <v>22.326438068749315</v>
      </c>
      <c r="AL19">
        <f t="shared" si="8"/>
        <v>84.721268223913214</v>
      </c>
      <c r="AN19">
        <f t="shared" si="9"/>
        <v>78.36664955739181</v>
      </c>
      <c r="AO19">
        <f t="shared" si="9"/>
        <v>-3.9183324778695909</v>
      </c>
      <c r="AP19">
        <f t="shared" si="9"/>
        <v>-11.10694750550816</v>
      </c>
      <c r="AQ19">
        <f t="shared" si="9"/>
        <v>-48.475186743490781</v>
      </c>
      <c r="AR19">
        <f t="shared" si="9"/>
        <v>14.866182830523277</v>
      </c>
      <c r="AS19">
        <f t="shared" si="9"/>
        <v>1.9068067513848781</v>
      </c>
      <c r="AT19">
        <f t="shared" si="9"/>
        <v>6.0017971392339344</v>
      </c>
      <c r="AU19">
        <f t="shared" si="9"/>
        <v>22.774786721142089</v>
      </c>
      <c r="AW19">
        <v>16</v>
      </c>
      <c r="AX19">
        <f>(R19*SUMPRODUCT(K20:$K$23, X20:$X$23)-$AZ$3*SUMPRODUCT(K19:$K$22, W20:$W$23))/Z19</f>
        <v>42.247590061770389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352.7821191129616</v>
      </c>
      <c r="P20">
        <f t="shared" si="22"/>
        <v>17.63910595564808</v>
      </c>
      <c r="Q20" s="4">
        <f t="shared" si="23"/>
        <v>50</v>
      </c>
      <c r="R20">
        <f t="shared" si="0"/>
        <v>100000</v>
      </c>
      <c r="S20">
        <f t="shared" si="1"/>
        <v>33.234458648531003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34.911200640825456</v>
      </c>
      <c r="AC20">
        <f t="shared" si="2"/>
        <v>27.127602332776576</v>
      </c>
      <c r="AE20">
        <f t="shared" si="3"/>
        <v>287.95814424477322</v>
      </c>
      <c r="AF20">
        <f t="shared" si="4"/>
        <v>-14.39790721223866</v>
      </c>
      <c r="AG20">
        <f t="shared" si="4"/>
        <v>-40.812463081861637</v>
      </c>
      <c r="AH20">
        <f t="shared" si="5"/>
        <v>-183.50026695316757</v>
      </c>
      <c r="AI20">
        <f t="shared" si="6"/>
        <v>49.247506997505383</v>
      </c>
      <c r="AJ20">
        <f t="shared" si="7"/>
        <v>7.7835983080488802</v>
      </c>
      <c r="AK20">
        <f t="shared" si="24"/>
        <v>21.593000637135209</v>
      </c>
      <c r="AL20">
        <f t="shared" si="8"/>
        <v>78.624105942689468</v>
      </c>
      <c r="AN20">
        <f t="shared" si="9"/>
        <v>71.307071911592303</v>
      </c>
      <c r="AO20">
        <f t="shared" si="9"/>
        <v>-3.565353595579615</v>
      </c>
      <c r="AP20">
        <f t="shared" si="9"/>
        <v>-10.106389758484275</v>
      </c>
      <c r="AQ20">
        <f t="shared" si="9"/>
        <v>-45.440168972277327</v>
      </c>
      <c r="AR20">
        <f t="shared" si="9"/>
        <v>12.195159585251087</v>
      </c>
      <c r="AS20">
        <f t="shared" si="9"/>
        <v>1.9274523585316654</v>
      </c>
      <c r="AT20">
        <f t="shared" si="9"/>
        <v>5.3470744967381023</v>
      </c>
      <c r="AU20">
        <f t="shared" si="9"/>
        <v>19.469686440520853</v>
      </c>
      <c r="AW20">
        <v>17</v>
      </c>
      <c r="AX20">
        <f>(R20*SUMPRODUCT(K21:$K$23, X21:$X$23)-$AZ$3*SUMPRODUCT(K20:$K$22, W21:$W$23))/Z20</f>
        <v>33.234458648531003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352.7821191129616</v>
      </c>
      <c r="P21">
        <f t="shared" si="22"/>
        <v>17.63910595564808</v>
      </c>
      <c r="Q21" s="4">
        <f t="shared" si="23"/>
        <v>50</v>
      </c>
      <c r="R21">
        <f t="shared" si="0"/>
        <v>100000</v>
      </c>
      <c r="S21">
        <f t="shared" si="1"/>
        <v>23.144778576627282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27.127602332776576</v>
      </c>
      <c r="AC21">
        <f t="shared" si="2"/>
        <v>18.659631805315982</v>
      </c>
      <c r="AE21">
        <f t="shared" si="3"/>
        <v>284.4176896466231</v>
      </c>
      <c r="AF21">
        <f t="shared" si="4"/>
        <v>-14.220884482331156</v>
      </c>
      <c r="AG21">
        <f t="shared" si="4"/>
        <v>-40.310672542271334</v>
      </c>
      <c r="AH21">
        <f t="shared" si="5"/>
        <v>-187.33181754338216</v>
      </c>
      <c r="AI21">
        <f t="shared" si="6"/>
        <v>42.554315078638467</v>
      </c>
      <c r="AJ21">
        <f t="shared" si="7"/>
        <v>8.4679705274605936</v>
      </c>
      <c r="AK21">
        <f t="shared" si="24"/>
        <v>20.8127085247948</v>
      </c>
      <c r="AL21">
        <f t="shared" si="8"/>
        <v>71.834994130893861</v>
      </c>
      <c r="AN21">
        <f t="shared" si="9"/>
        <v>64.878560961974856</v>
      </c>
      <c r="AO21">
        <f t="shared" si="9"/>
        <v>-3.2439280480987431</v>
      </c>
      <c r="AP21">
        <f t="shared" si="9"/>
        <v>-9.1952734346494189</v>
      </c>
      <c r="AQ21">
        <f t="shared" si="9"/>
        <v>-42.732288416049208</v>
      </c>
      <c r="AR21">
        <f t="shared" si="9"/>
        <v>9.7070710631774926</v>
      </c>
      <c r="AS21">
        <f t="shared" si="9"/>
        <v>1.9316300008366285</v>
      </c>
      <c r="AT21">
        <f t="shared" si="9"/>
        <v>4.7475899986649983</v>
      </c>
      <c r="AU21">
        <f t="shared" si="9"/>
        <v>16.386291062679117</v>
      </c>
      <c r="AW21">
        <v>18</v>
      </c>
      <c r="AX21">
        <f>(R21*SUMPRODUCT(K22:$K$23, X22:$X$23)-$AZ$3*SUMPRODUCT(K21:$K$22, W22:$W$23))/Z21</f>
        <v>23.144778576627282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352.7821191129616</v>
      </c>
      <c r="P22">
        <f t="shared" si="22"/>
        <v>17.63910595564808</v>
      </c>
      <c r="Q22" s="4">
        <f t="shared" si="23"/>
        <v>50</v>
      </c>
      <c r="R22">
        <f t="shared" si="0"/>
        <v>100000</v>
      </c>
      <c r="S22">
        <f t="shared" si="1"/>
        <v>12.050598111022536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18.659631805315982</v>
      </c>
      <c r="AC22">
        <f t="shared" si="2"/>
        <v>9.5951237861977319</v>
      </c>
      <c r="AE22">
        <f t="shared" si="3"/>
        <v>280.89793313659771</v>
      </c>
      <c r="AF22">
        <f t="shared" si="4"/>
        <v>-14.044896656829888</v>
      </c>
      <c r="AG22">
        <f t="shared" si="4"/>
        <v>-39.811815553873579</v>
      </c>
      <c r="AH22">
        <f t="shared" si="5"/>
        <v>-191.50052595007486</v>
      </c>
      <c r="AI22">
        <f t="shared" si="6"/>
        <v>35.540694975819378</v>
      </c>
      <c r="AJ22">
        <f t="shared" si="7"/>
        <v>9.0645080191182501</v>
      </c>
      <c r="AK22">
        <f t="shared" si="24"/>
        <v>19.985886779955869</v>
      </c>
      <c r="AL22">
        <f t="shared" si="8"/>
        <v>64.591089774893504</v>
      </c>
      <c r="AN22">
        <f t="shared" si="9"/>
        <v>59.024798712083253</v>
      </c>
      <c r="AO22">
        <f t="shared" si="9"/>
        <v>-2.9512399356041632</v>
      </c>
      <c r="AP22">
        <f t="shared" si="9"/>
        <v>-8.3656165539931155</v>
      </c>
      <c r="AQ22">
        <f t="shared" si="9"/>
        <v>-40.239811917607021</v>
      </c>
      <c r="AR22">
        <f t="shared" si="9"/>
        <v>7.4681303048789536</v>
      </c>
      <c r="AS22">
        <f t="shared" si="9"/>
        <v>1.9047159061591934</v>
      </c>
      <c r="AT22">
        <f t="shared" si="9"/>
        <v>4.1996141840450045</v>
      </c>
      <c r="AU22">
        <f t="shared" si="9"/>
        <v>13.572460395083153</v>
      </c>
      <c r="AW22">
        <v>19</v>
      </c>
      <c r="AX22">
        <f>(R22*SUMPRODUCT(K23:$K$23, X23:$X$23)-$AZ$3*SUMPRODUCT(K22:$K$22, W23:$W$23))/Z22</f>
        <v>12.050598111022536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352.7821191129616</v>
      </c>
      <c r="P23">
        <f t="shared" si="22"/>
        <v>17.63910595564808</v>
      </c>
      <c r="Q23" s="4">
        <f t="shared" si="23"/>
        <v>50</v>
      </c>
      <c r="R23">
        <f t="shared" si="0"/>
        <v>100000</v>
      </c>
      <c r="S23">
        <f t="shared" si="1"/>
        <v>12.202677654295163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9.5951237861977319</v>
      </c>
      <c r="AC23">
        <f t="shared" si="2"/>
        <v>9.5951237861977319</v>
      </c>
      <c r="AE23">
        <f t="shared" si="3"/>
        <v>277.397158094605</v>
      </c>
      <c r="AF23">
        <f t="shared" si="4"/>
        <v>-13.869857904730251</v>
      </c>
      <c r="AG23">
        <f t="shared" si="4"/>
        <v>-39.31564881917695</v>
      </c>
      <c r="AH23">
        <f t="shared" si="5"/>
        <v>-196.09715831579084</v>
      </c>
      <c r="AI23">
        <f t="shared" si="6"/>
        <v>28.114493054907001</v>
      </c>
      <c r="AJ23">
        <f t="shared" si="7"/>
        <v>0</v>
      </c>
      <c r="AK23">
        <f t="shared" si="24"/>
        <v>19.118569678325077</v>
      </c>
      <c r="AL23">
        <f t="shared" si="8"/>
        <v>47.233062733232074</v>
      </c>
      <c r="AN23">
        <f t="shared" si="9"/>
        <v>53.694443474656232</v>
      </c>
      <c r="AO23">
        <f t="shared" si="9"/>
        <v>-2.6847221737328115</v>
      </c>
      <c r="AP23">
        <f t="shared" si="9"/>
        <v>-7.6101424314908597</v>
      </c>
      <c r="AQ23">
        <f t="shared" si="9"/>
        <v>-37.957590679919534</v>
      </c>
      <c r="AR23">
        <f t="shared" si="9"/>
        <v>5.4419881895130295</v>
      </c>
      <c r="AS23">
        <f t="shared" si="9"/>
        <v>0</v>
      </c>
      <c r="AT23">
        <f t="shared" si="9"/>
        <v>3.7006902520572997</v>
      </c>
      <c r="AU23">
        <f t="shared" si="9"/>
        <v>9.1426784415703288</v>
      </c>
      <c r="AW23">
        <v>20</v>
      </c>
      <c r="AX23">
        <f>(R23*SUMPRODUCT(K$23:$K24, X$23:$X24)-$AZ$3*SUMPRODUCT(K$22:$K23, W$23:$W24))/Z23</f>
        <v>12.202677654295163</v>
      </c>
    </row>
    <row r="25" spans="5:50" x14ac:dyDescent="0.25">
      <c r="AN25" s="8">
        <f t="shared" ref="AN25:AU25" si="25">SUM(AN3:AN23)</f>
        <v>3065.5850177523407</v>
      </c>
      <c r="AO25" s="8">
        <f t="shared" si="25"/>
        <v>-417.86584022233831</v>
      </c>
      <c r="AP25" s="8">
        <f t="shared" si="25"/>
        <v>-2904.3952218597019</v>
      </c>
      <c r="AQ25" s="8">
        <f t="shared" si="25"/>
        <v>-1601.5964731079359</v>
      </c>
      <c r="AR25" s="8">
        <f t="shared" si="25"/>
        <v>-1858.2725174376346</v>
      </c>
      <c r="AS25" s="8">
        <f t="shared" si="25"/>
        <v>-33.061284119421188</v>
      </c>
      <c r="AT25" s="8">
        <f t="shared" si="25"/>
        <v>205.92703347572066</v>
      </c>
      <c r="AU25" s="9">
        <f t="shared" si="25"/>
        <v>-1685.4067680813346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2E8C5E-2B40-45D7-90CA-A35375A6434C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'T.35.04.B'!C3*(1+C12)</f>
        <v>598.26231152056312</v>
      </c>
      <c r="K3">
        <v>1</v>
      </c>
      <c r="L3" s="2">
        <v>0</v>
      </c>
      <c r="O3">
        <f>$C$3</f>
        <v>598.26231152056312</v>
      </c>
      <c r="P3">
        <f>O3*B5</f>
        <v>478.60984921645053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598.26231152056312</v>
      </c>
      <c r="AF3">
        <f t="shared" ref="AF3:AG23" si="4">-$Z3*P3</f>
        <v>-478.60984921645053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-2400.2557416958871</v>
      </c>
      <c r="AJ3">
        <f t="shared" ref="AJ3:AJ23" si="7">AB3-AC3</f>
        <v>0</v>
      </c>
      <c r="AL3">
        <f t="shared" ref="AL3:AL23" si="8">SUM(AI3:AK3)</f>
        <v>-2400.2557416958871</v>
      </c>
      <c r="AN3">
        <f t="shared" ref="AN3:AU23" si="9">AE3*$K3</f>
        <v>598.26231152056312</v>
      </c>
      <c r="AO3">
        <f t="shared" si="9"/>
        <v>-478.60984921645053</v>
      </c>
      <c r="AP3">
        <f t="shared" si="9"/>
        <v>-2519.9082039999998</v>
      </c>
      <c r="AQ3">
        <f t="shared" si="9"/>
        <v>0</v>
      </c>
      <c r="AR3">
        <f t="shared" si="9"/>
        <v>-2400.2557416958871</v>
      </c>
      <c r="AS3">
        <f t="shared" si="9"/>
        <v>0</v>
      </c>
      <c r="AT3">
        <f t="shared" si="9"/>
        <v>0</v>
      </c>
      <c r="AU3">
        <f t="shared" si="9"/>
        <v>-2400.2557416958871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241.88399979442374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</v>
      </c>
      <c r="S4">
        <f t="shared" si="1"/>
        <v>72.45903397001203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71.600499483066642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-71.600499483066642</v>
      </c>
      <c r="AK4">
        <f>G4*MAX(0, SUM(AB4, AE4:AF4))</f>
        <v>0</v>
      </c>
      <c r="AL4">
        <f t="shared" si="8"/>
        <v>-256.45549948306666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-170.28350031135659</v>
      </c>
      <c r="AR4">
        <f t="shared" si="9"/>
        <v>-170.28350031135659</v>
      </c>
      <c r="AS4">
        <f t="shared" si="9"/>
        <v>-65.956472240502379</v>
      </c>
      <c r="AT4">
        <f t="shared" si="9"/>
        <v>0</v>
      </c>
      <c r="AU4">
        <f t="shared" si="9"/>
        <v>-236.23997255185901</v>
      </c>
      <c r="AW4">
        <v>1</v>
      </c>
      <c r="AX4">
        <f>(R4*SUMPRODUCT(K5:$K$23, X5:$X$23)-$AZ$3*SUMPRODUCT(K4:$K$22, W5:$W$23))/Z4</f>
        <v>72.45903397001203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598.26231152056312</v>
      </c>
      <c r="P5">
        <f t="shared" ref="P5:P23" si="22">O5*$C$5</f>
        <v>29.913115576028158</v>
      </c>
      <c r="Q5" s="4">
        <f t="shared" ref="Q5:Q23" si="23">$C$8</f>
        <v>50</v>
      </c>
      <c r="R5">
        <f t="shared" si="0"/>
        <v>100000</v>
      </c>
      <c r="S5">
        <f t="shared" si="1"/>
        <v>137.25263922368643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71.600499483066642</v>
      </c>
      <c r="AC5">
        <f t="shared" si="2"/>
        <v>134.01495325691326</v>
      </c>
      <c r="AE5">
        <f t="shared" si="3"/>
        <v>584.14975600676621</v>
      </c>
      <c r="AF5">
        <f t="shared" si="4"/>
        <v>-29.207487800338313</v>
      </c>
      <c r="AG5">
        <f t="shared" si="4"/>
        <v>-48.820537810753287</v>
      </c>
      <c r="AH5">
        <f t="shared" si="5"/>
        <v>-185.91792849344</v>
      </c>
      <c r="AI5">
        <f t="shared" si="6"/>
        <v>320.2038019022346</v>
      </c>
      <c r="AJ5">
        <f t="shared" si="7"/>
        <v>-62.414453773846617</v>
      </c>
      <c r="AK5">
        <f>G5*SUM(AB5, AE5:AF5)</f>
        <v>43.857993738264625</v>
      </c>
      <c r="AL5">
        <f t="shared" si="8"/>
        <v>301.6473418666526</v>
      </c>
      <c r="AN5">
        <f t="shared" si="9"/>
        <v>495.68632006474229</v>
      </c>
      <c r="AO5">
        <f t="shared" si="9"/>
        <v>-24.784316003237116</v>
      </c>
      <c r="AP5">
        <f t="shared" si="9"/>
        <v>-41.427172539491053</v>
      </c>
      <c r="AQ5">
        <f t="shared" si="9"/>
        <v>-157.76258204566588</v>
      </c>
      <c r="AR5">
        <f t="shared" si="9"/>
        <v>271.71224947634818</v>
      </c>
      <c r="AS5">
        <f t="shared" si="9"/>
        <v>-52.962430595709499</v>
      </c>
      <c r="AT5">
        <f t="shared" si="9"/>
        <v>37.216154415873945</v>
      </c>
      <c r="AU5">
        <f t="shared" si="9"/>
        <v>255.96597329651263</v>
      </c>
      <c r="AW5">
        <v>2</v>
      </c>
      <c r="AX5">
        <f>(R5*SUMPRODUCT(K6:$K$23, X6:$X$23)-$AZ$3*SUMPRODUCT(K5:$K$22, W6:$W$23))/Z5</f>
        <v>137.25263922368643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598.26231152056312</v>
      </c>
      <c r="P6">
        <f t="shared" si="22"/>
        <v>29.913115576028158</v>
      </c>
      <c r="Q6" s="4">
        <f t="shared" si="23"/>
        <v>50</v>
      </c>
      <c r="R6">
        <f t="shared" si="0"/>
        <v>100000</v>
      </c>
      <c r="S6">
        <f t="shared" si="1"/>
        <v>194.19218836886893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134.01495325691326</v>
      </c>
      <c r="AC6">
        <f t="shared" si="2"/>
        <v>187.34984285482983</v>
      </c>
      <c r="AE6">
        <f t="shared" si="3"/>
        <v>577.18258901557886</v>
      </c>
      <c r="AF6">
        <f t="shared" si="4"/>
        <v>-28.859129450778948</v>
      </c>
      <c r="AG6">
        <f t="shared" si="4"/>
        <v>-48.238254182232595</v>
      </c>
      <c r="AH6">
        <f t="shared" si="5"/>
        <v>-188.15650082630683</v>
      </c>
      <c r="AI6">
        <f t="shared" si="6"/>
        <v>311.92870455626053</v>
      </c>
      <c r="AJ6">
        <f t="shared" si="7"/>
        <v>-53.334889597916572</v>
      </c>
      <c r="AK6">
        <f>G6*SUM(AB6, AE6:AF6)</f>
        <v>47.763688897519927</v>
      </c>
      <c r="AL6">
        <f t="shared" si="8"/>
        <v>306.35750385586391</v>
      </c>
      <c r="AN6">
        <f t="shared" si="9"/>
        <v>451.16699621971742</v>
      </c>
      <c r="AO6">
        <f t="shared" si="9"/>
        <v>-22.558349810985874</v>
      </c>
      <c r="AP6">
        <f t="shared" si="9"/>
        <v>-37.7064531336611</v>
      </c>
      <c r="AQ6">
        <f t="shared" si="9"/>
        <v>-147.07651428259965</v>
      </c>
      <c r="AR6">
        <f t="shared" si="9"/>
        <v>243.82567899247084</v>
      </c>
      <c r="AS6">
        <f t="shared" si="9"/>
        <v>-41.690346160030799</v>
      </c>
      <c r="AT6">
        <f t="shared" si="9"/>
        <v>37.335499126924439</v>
      </c>
      <c r="AU6">
        <f t="shared" si="9"/>
        <v>239.47083195936449</v>
      </c>
      <c r="AW6">
        <v>3</v>
      </c>
      <c r="AX6">
        <f>(R6*SUMPRODUCT(K7:$K$23, X7:$X$23)-$AZ$3*SUMPRODUCT(K6:$K$22, W7:$W$23))/Z6</f>
        <v>194.19218836886893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598.26231152056312</v>
      </c>
      <c r="P7">
        <f t="shared" si="22"/>
        <v>29.913115576028158</v>
      </c>
      <c r="Q7" s="4">
        <f t="shared" si="23"/>
        <v>50</v>
      </c>
      <c r="R7">
        <f t="shared" si="0"/>
        <v>100000</v>
      </c>
      <c r="S7">
        <f t="shared" si="1"/>
        <v>243.6289331994837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187.34984285482983</v>
      </c>
      <c r="AC7">
        <f t="shared" si="2"/>
        <v>232.22890234725128</v>
      </c>
      <c r="AE7">
        <f t="shared" si="3"/>
        <v>570.26806338469862</v>
      </c>
      <c r="AF7">
        <f t="shared" si="4"/>
        <v>-28.51340316923493</v>
      </c>
      <c r="AG7">
        <f t="shared" si="4"/>
        <v>-47.66037007540109</v>
      </c>
      <c r="AH7">
        <f t="shared" si="5"/>
        <v>-191.0031300183762</v>
      </c>
      <c r="AI7">
        <f t="shared" si="6"/>
        <v>303.09116012168636</v>
      </c>
      <c r="AJ7">
        <f t="shared" si="7"/>
        <v>-44.879059492421447</v>
      </c>
      <c r="AK7">
        <f>G7*SUM(AB7, AE7:AF7)</f>
        <v>51.037315214920547</v>
      </c>
      <c r="AL7">
        <f t="shared" si="8"/>
        <v>309.24941584418548</v>
      </c>
      <c r="AN7">
        <f t="shared" si="9"/>
        <v>410.62417859086412</v>
      </c>
      <c r="AO7">
        <f t="shared" si="9"/>
        <v>-20.531208929543205</v>
      </c>
      <c r="AP7">
        <f t="shared" si="9"/>
        <v>-34.318071745753819</v>
      </c>
      <c r="AQ7">
        <f t="shared" si="9"/>
        <v>-137.53269454819724</v>
      </c>
      <c r="AR7">
        <f t="shared" si="9"/>
        <v>218.2422033673698</v>
      </c>
      <c r="AS7">
        <f t="shared" si="9"/>
        <v>-32.315376089322399</v>
      </c>
      <c r="AT7">
        <f t="shared" si="9"/>
        <v>36.749656842473776</v>
      </c>
      <c r="AU7">
        <f t="shared" si="9"/>
        <v>222.6764841205212</v>
      </c>
      <c r="AW7">
        <v>4</v>
      </c>
      <c r="AX7">
        <f>(R7*SUMPRODUCT(K8:$K$23, X8:$X$23)-$AZ$3*SUMPRODUCT(K7:$K$22, W8:$W$23))/Z7</f>
        <v>243.6289331994837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598.26231152056312</v>
      </c>
      <c r="P8">
        <f t="shared" si="22"/>
        <v>29.913115576028158</v>
      </c>
      <c r="Q8" s="4">
        <f t="shared" si="23"/>
        <v>50</v>
      </c>
      <c r="R8">
        <f t="shared" si="0"/>
        <v>100000</v>
      </c>
      <c r="S8">
        <f t="shared" si="1"/>
        <v>286.36639245463834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232.22890234725128</v>
      </c>
      <c r="AC8">
        <f t="shared" si="2"/>
        <v>269.6818334105817</v>
      </c>
      <c r="AE8">
        <f t="shared" si="3"/>
        <v>563.40576716548549</v>
      </c>
      <c r="AF8">
        <f t="shared" si="4"/>
        <v>-28.170288358274281</v>
      </c>
      <c r="AG8">
        <f t="shared" si="4"/>
        <v>-47.086851061494663</v>
      </c>
      <c r="AH8">
        <f t="shared" si="5"/>
        <v>-193.83062630482974</v>
      </c>
      <c r="AI8">
        <f t="shared" si="6"/>
        <v>294.31800144088675</v>
      </c>
      <c r="AJ8">
        <f t="shared" si="7"/>
        <v>-37.452931063330425</v>
      </c>
      <c r="AK8">
        <f t="shared" ref="AK8:AK23" si="24">G8*SUM(AB8:AB8, AE8:AF8)</f>
        <v>53.722506680812373</v>
      </c>
      <c r="AL8">
        <f t="shared" si="8"/>
        <v>310.58757705836871</v>
      </c>
      <c r="AN8">
        <f t="shared" si="9"/>
        <v>373.70432379854179</v>
      </c>
      <c r="AO8">
        <f t="shared" si="9"/>
        <v>-18.685216189927093</v>
      </c>
      <c r="AP8">
        <f t="shared" si="9"/>
        <v>-31.232480853484038</v>
      </c>
      <c r="AQ8">
        <f t="shared" si="9"/>
        <v>-128.56691811856851</v>
      </c>
      <c r="AR8">
        <f t="shared" si="9"/>
        <v>195.2197086365621</v>
      </c>
      <c r="AS8">
        <f t="shared" si="9"/>
        <v>-24.842348255878342</v>
      </c>
      <c r="AT8">
        <f t="shared" si="9"/>
        <v>35.63387917188065</v>
      </c>
      <c r="AU8">
        <f t="shared" si="9"/>
        <v>206.01123955256443</v>
      </c>
      <c r="AW8">
        <v>5</v>
      </c>
      <c r="AX8">
        <f>(R8*SUMPRODUCT(K9:$K$23, X9:$X$23)-$AZ$3*SUMPRODUCT(K8:$K$22, W9:$W$23))/Z8</f>
        <v>286.36639245463834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598.26231152056312</v>
      </c>
      <c r="P9">
        <f t="shared" si="22"/>
        <v>29.913115576028158</v>
      </c>
      <c r="Q9" s="4">
        <f t="shared" si="23"/>
        <v>50</v>
      </c>
      <c r="R9">
        <f t="shared" si="0"/>
        <v>100000</v>
      </c>
      <c r="S9">
        <f t="shared" si="1"/>
        <v>323.02148744351723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269.6818334105817</v>
      </c>
      <c r="AC9">
        <f t="shared" si="2"/>
        <v>300.5235514555834</v>
      </c>
      <c r="AE9">
        <f t="shared" si="3"/>
        <v>556.59428721943527</v>
      </c>
      <c r="AF9">
        <f t="shared" si="4"/>
        <v>-27.829714360971764</v>
      </c>
      <c r="AG9">
        <f t="shared" si="4"/>
        <v>-46.517579036925873</v>
      </c>
      <c r="AH9">
        <f t="shared" si="5"/>
        <v>-196.80702790768677</v>
      </c>
      <c r="AI9">
        <f t="shared" si="6"/>
        <v>285.43996591385076</v>
      </c>
      <c r="AJ9">
        <f t="shared" si="7"/>
        <v>-30.841718045001699</v>
      </c>
      <c r="AK9">
        <f t="shared" si="24"/>
        <v>55.891248438833166</v>
      </c>
      <c r="AL9">
        <f t="shared" si="8"/>
        <v>310.4894963076822</v>
      </c>
      <c r="AN9">
        <f t="shared" si="9"/>
        <v>340.08458402902113</v>
      </c>
      <c r="AO9">
        <f t="shared" si="9"/>
        <v>-17.004229201451057</v>
      </c>
      <c r="AP9">
        <f t="shared" si="9"/>
        <v>-28.422698328150656</v>
      </c>
      <c r="AQ9">
        <f t="shared" si="9"/>
        <v>-120.25102980186767</v>
      </c>
      <c r="AR9">
        <f t="shared" si="9"/>
        <v>174.40662669755167</v>
      </c>
      <c r="AS9">
        <f t="shared" si="9"/>
        <v>-18.844593077793462</v>
      </c>
      <c r="AT9">
        <f t="shared" si="9"/>
        <v>34.150102530048997</v>
      </c>
      <c r="AU9">
        <f t="shared" si="9"/>
        <v>189.71213614980718</v>
      </c>
      <c r="AW9">
        <v>6</v>
      </c>
      <c r="AX9">
        <f>(R9*SUMPRODUCT(K10:$K$23, X10:$X$23)-$AZ$3*SUMPRODUCT(K9:$K$22, W10:$W$23))/Z9</f>
        <v>323.02148744351723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598.26231152056312</v>
      </c>
      <c r="P10">
        <f t="shared" si="22"/>
        <v>29.913115576028158</v>
      </c>
      <c r="Q10" s="4">
        <f t="shared" si="23"/>
        <v>50</v>
      </c>
      <c r="R10">
        <f t="shared" si="0"/>
        <v>100000</v>
      </c>
      <c r="S10">
        <f t="shared" si="1"/>
        <v>353.78417517912163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300.5235514555834</v>
      </c>
      <c r="AC10">
        <f t="shared" si="2"/>
        <v>325.14270317844955</v>
      </c>
      <c r="AE10">
        <f t="shared" si="3"/>
        <v>549.8285079571391</v>
      </c>
      <c r="AF10">
        <f t="shared" si="4"/>
        <v>-27.491425397856958</v>
      </c>
      <c r="AG10">
        <f t="shared" si="4"/>
        <v>-45.952126464366188</v>
      </c>
      <c r="AH10">
        <f t="shared" si="5"/>
        <v>-200.55356438085036</v>
      </c>
      <c r="AI10">
        <f t="shared" si="6"/>
        <v>275.8313917140656</v>
      </c>
      <c r="AJ10">
        <f t="shared" si="7"/>
        <v>-24.61915172286615</v>
      </c>
      <c r="AK10">
        <f t="shared" si="24"/>
        <v>57.600244381040596</v>
      </c>
      <c r="AL10">
        <f t="shared" si="8"/>
        <v>308.81248437224008</v>
      </c>
      <c r="AN10">
        <f t="shared" si="9"/>
        <v>309.46876517914438</v>
      </c>
      <c r="AO10">
        <f t="shared" si="9"/>
        <v>-15.473438258957222</v>
      </c>
      <c r="AP10">
        <f t="shared" si="9"/>
        <v>-25.863969635040895</v>
      </c>
      <c r="AQ10">
        <f t="shared" si="9"/>
        <v>-112.88076740840067</v>
      </c>
      <c r="AR10">
        <f t="shared" si="9"/>
        <v>155.25058987674561</v>
      </c>
      <c r="AS10">
        <f t="shared" si="9"/>
        <v>-13.856790568646373</v>
      </c>
      <c r="AT10">
        <f t="shared" si="9"/>
        <v>32.420065974474966</v>
      </c>
      <c r="AU10">
        <f t="shared" si="9"/>
        <v>173.81386528257423</v>
      </c>
      <c r="AW10">
        <v>7</v>
      </c>
      <c r="AX10">
        <f>(R10*SUMPRODUCT(K11:$K$23, X11:$X$23)-$AZ$3*SUMPRODUCT(K10:$K$22, W11:$W$23))/Z10</f>
        <v>353.78417517912163</v>
      </c>
    </row>
    <row r="11" spans="1:52" x14ac:dyDescent="0.25">
      <c r="A11" t="s">
        <v>33</v>
      </c>
      <c r="C11" s="7">
        <f>AU25</f>
        <v>-457.64655315904105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598.26231152056312</v>
      </c>
      <c r="P11">
        <f t="shared" si="22"/>
        <v>29.913115576028158</v>
      </c>
      <c r="Q11" s="4">
        <f t="shared" si="23"/>
        <v>50</v>
      </c>
      <c r="R11">
        <f t="shared" si="0"/>
        <v>100000</v>
      </c>
      <c r="S11">
        <f t="shared" si="1"/>
        <v>379.43016557169585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325.14270317844955</v>
      </c>
      <c r="AC11">
        <f t="shared" si="2"/>
        <v>344.45097730096859</v>
      </c>
      <c r="AE11">
        <f t="shared" si="3"/>
        <v>543.109263795885</v>
      </c>
      <c r="AF11">
        <f t="shared" si="4"/>
        <v>-27.155463189794251</v>
      </c>
      <c r="AG11">
        <f t="shared" si="4"/>
        <v>-45.390563080557477</v>
      </c>
      <c r="AH11">
        <f t="shared" si="5"/>
        <v>-204.08423833009584</v>
      </c>
      <c r="AI11">
        <f t="shared" si="6"/>
        <v>266.4789991954375</v>
      </c>
      <c r="AJ11">
        <f t="shared" si="7"/>
        <v>-19.308274122519038</v>
      </c>
      <c r="AK11">
        <f t="shared" si="24"/>
        <v>58.876755264917833</v>
      </c>
      <c r="AL11">
        <f t="shared" si="8"/>
        <v>306.0474803378363</v>
      </c>
      <c r="AN11">
        <f t="shared" si="9"/>
        <v>281.590595204149</v>
      </c>
      <c r="AO11">
        <f t="shared" si="9"/>
        <v>-14.07952976020745</v>
      </c>
      <c r="AP11">
        <f t="shared" si="9"/>
        <v>-23.534040986841465</v>
      </c>
      <c r="AQ11">
        <f t="shared" si="9"/>
        <v>-105.81333439518566</v>
      </c>
      <c r="AR11">
        <f t="shared" si="9"/>
        <v>138.16369006191442</v>
      </c>
      <c r="AS11">
        <f t="shared" si="9"/>
        <v>-10.010929227251008</v>
      </c>
      <c r="AT11">
        <f t="shared" si="9"/>
        <v>30.526344630660009</v>
      </c>
      <c r="AU11">
        <f t="shared" si="9"/>
        <v>158.67910546532343</v>
      </c>
      <c r="AW11">
        <v>8</v>
      </c>
      <c r="AX11">
        <f>(R11*SUMPRODUCT(K12:$K$23, X12:$X$23)-$AZ$3*SUMPRODUCT(K11:$K$22, W12:$W$23))/Z11</f>
        <v>379.43016557169585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598.26231152056312</v>
      </c>
      <c r="P12">
        <f t="shared" si="22"/>
        <v>29.913115576028158</v>
      </c>
      <c r="Q12" s="4">
        <f t="shared" si="23"/>
        <v>50</v>
      </c>
      <c r="R12">
        <f t="shared" si="0"/>
        <v>100000</v>
      </c>
      <c r="S12">
        <f t="shared" si="1"/>
        <v>400.14897288973287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344.45097730096859</v>
      </c>
      <c r="AC12">
        <f t="shared" si="2"/>
        <v>358.79345373573119</v>
      </c>
      <c r="AE12">
        <f t="shared" si="3"/>
        <v>536.43171801801816</v>
      </c>
      <c r="AF12">
        <f t="shared" si="4"/>
        <v>-26.82158590090091</v>
      </c>
      <c r="AG12">
        <f t="shared" si="4"/>
        <v>-44.832484654984007</v>
      </c>
      <c r="AH12">
        <f t="shared" si="5"/>
        <v>-208.34558953579597</v>
      </c>
      <c r="AI12">
        <f t="shared" si="6"/>
        <v>256.43205792633728</v>
      </c>
      <c r="AJ12">
        <f t="shared" si="7"/>
        <v>-14.342476434762602</v>
      </c>
      <c r="AK12">
        <f t="shared" si="24"/>
        <v>59.784277659266017</v>
      </c>
      <c r="AL12">
        <f t="shared" si="8"/>
        <v>301.8738591508407</v>
      </c>
      <c r="AN12">
        <f t="shared" si="9"/>
        <v>256.20449848118312</v>
      </c>
      <c r="AO12">
        <f t="shared" si="9"/>
        <v>-12.810224924059158</v>
      </c>
      <c r="AP12">
        <f t="shared" si="9"/>
        <v>-21.412388307564068</v>
      </c>
      <c r="AQ12">
        <f t="shared" si="9"/>
        <v>-99.507682869699551</v>
      </c>
      <c r="AR12">
        <f t="shared" si="9"/>
        <v>122.47420237986037</v>
      </c>
      <c r="AS12">
        <f t="shared" si="9"/>
        <v>-6.8500926744661923</v>
      </c>
      <c r="AT12">
        <f t="shared" si="9"/>
        <v>28.553495925529091</v>
      </c>
      <c r="AU12">
        <f t="shared" si="9"/>
        <v>144.17760563092327</v>
      </c>
      <c r="AW12">
        <v>9</v>
      </c>
      <c r="AX12">
        <f>(R12*SUMPRODUCT(K13:$K$23, X13:$X$23)-$AZ$3*SUMPRODUCT(K12:$K$22, W13:$W$23))/Z12</f>
        <v>400.14897288973287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598.26231152056312</v>
      </c>
      <c r="P13">
        <f t="shared" si="22"/>
        <v>29.913115576028158</v>
      </c>
      <c r="Q13" s="4">
        <f t="shared" si="23"/>
        <v>50</v>
      </c>
      <c r="R13">
        <f t="shared" si="0"/>
        <v>100000</v>
      </c>
      <c r="S13">
        <f t="shared" si="1"/>
        <v>416.32285329588558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358.79345373573119</v>
      </c>
      <c r="AC13">
        <f t="shared" si="2"/>
        <v>368.67610864989831</v>
      </c>
      <c r="AE13">
        <f t="shared" si="3"/>
        <v>529.79321028657603</v>
      </c>
      <c r="AF13">
        <f t="shared" si="4"/>
        <v>-26.489660514328804</v>
      </c>
      <c r="AG13">
        <f t="shared" si="4"/>
        <v>-44.277668848973306</v>
      </c>
      <c r="AH13">
        <f t="shared" si="5"/>
        <v>-212.9819189217215</v>
      </c>
      <c r="AI13">
        <f t="shared" si="6"/>
        <v>246.04396200155242</v>
      </c>
      <c r="AJ13">
        <f t="shared" si="7"/>
        <v>-9.8826549141671194</v>
      </c>
      <c r="AK13">
        <f t="shared" si="24"/>
        <v>60.346790245558495</v>
      </c>
      <c r="AL13">
        <f t="shared" si="8"/>
        <v>296.50809733294381</v>
      </c>
      <c r="AN13">
        <f t="shared" si="9"/>
        <v>233.08807605713207</v>
      </c>
      <c r="AO13">
        <f t="shared" si="9"/>
        <v>-11.654403802856605</v>
      </c>
      <c r="AP13">
        <f t="shared" si="9"/>
        <v>-19.480424520199826</v>
      </c>
      <c r="AQ13">
        <f t="shared" si="9"/>
        <v>-93.703627665531883</v>
      </c>
      <c r="AR13">
        <f t="shared" si="9"/>
        <v>108.24962006854376</v>
      </c>
      <c r="AS13">
        <f t="shared" si="9"/>
        <v>-4.3479776175948901</v>
      </c>
      <c r="AT13">
        <f t="shared" si="9"/>
        <v>26.550202912098257</v>
      </c>
      <c r="AU13">
        <f t="shared" si="9"/>
        <v>130.45184536304714</v>
      </c>
      <c r="AW13">
        <v>10</v>
      </c>
      <c r="AX13">
        <f>(R13*SUMPRODUCT(K14:$K$23, X14:$X$23)-$AZ$3*SUMPRODUCT(K13:$K$22, W14:$W$23))/Z13</f>
        <v>416.32285329588558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598.26231152056312</v>
      </c>
      <c r="P14">
        <f t="shared" si="22"/>
        <v>29.913115576028158</v>
      </c>
      <c r="Q14" s="4">
        <f t="shared" si="23"/>
        <v>50</v>
      </c>
      <c r="R14">
        <f t="shared" si="0"/>
        <v>100000</v>
      </c>
      <c r="S14">
        <f t="shared" si="1"/>
        <v>428.26729694317811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368.67610864989831</v>
      </c>
      <c r="AC14">
        <f t="shared" si="2"/>
        <v>374.52698952252126</v>
      </c>
      <c r="AE14">
        <f t="shared" si="3"/>
        <v>523.19050293562327</v>
      </c>
      <c r="AF14">
        <f t="shared" si="4"/>
        <v>-26.159525146781167</v>
      </c>
      <c r="AG14">
        <f t="shared" si="4"/>
        <v>-43.725845073364653</v>
      </c>
      <c r="AH14">
        <f t="shared" si="5"/>
        <v>-218.0941742378406</v>
      </c>
      <c r="AI14">
        <f t="shared" si="6"/>
        <v>235.21095847763684</v>
      </c>
      <c r="AJ14">
        <f t="shared" si="7"/>
        <v>-5.8508808726229518</v>
      </c>
      <c r="AK14">
        <f t="shared" si="24"/>
        <v>60.599496050711828</v>
      </c>
      <c r="AL14">
        <f t="shared" si="8"/>
        <v>289.95957365572571</v>
      </c>
      <c r="AN14">
        <f t="shared" si="9"/>
        <v>212.0385803518875</v>
      </c>
      <c r="AO14">
        <f t="shared" si="9"/>
        <v>-10.601929017594376</v>
      </c>
      <c r="AP14">
        <f t="shared" si="9"/>
        <v>-17.721204918705581</v>
      </c>
      <c r="AQ14">
        <f t="shared" si="9"/>
        <v>-88.38917914016325</v>
      </c>
      <c r="AR14">
        <f t="shared" si="9"/>
        <v>95.326267275424271</v>
      </c>
      <c r="AS14">
        <f t="shared" si="9"/>
        <v>-2.3712442543928138</v>
      </c>
      <c r="AT14">
        <f t="shared" si="9"/>
        <v>24.559756036347292</v>
      </c>
      <c r="AU14">
        <f t="shared" si="9"/>
        <v>117.51477905737875</v>
      </c>
      <c r="AW14">
        <v>11</v>
      </c>
      <c r="AX14">
        <f>(R14*SUMPRODUCT(K15:$K$23, X15:$X$23)-$AZ$3*SUMPRODUCT(K14:$K$22, W15:$W$23))/Z14</f>
        <v>428.26729694317811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598.26231152056312</v>
      </c>
      <c r="P15">
        <f t="shared" si="22"/>
        <v>29.913115576028158</v>
      </c>
      <c r="Q15" s="4">
        <f t="shared" si="23"/>
        <v>50</v>
      </c>
      <c r="R15">
        <f t="shared" si="0"/>
        <v>100000</v>
      </c>
      <c r="S15">
        <f t="shared" si="1"/>
        <v>436.36396432260494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374.52698952252126</v>
      </c>
      <c r="AC15">
        <f t="shared" si="2"/>
        <v>376.81630876168532</v>
      </c>
      <c r="AE15">
        <f t="shared" si="3"/>
        <v>516.62147732196195</v>
      </c>
      <c r="AF15">
        <f t="shared" si="4"/>
        <v>-25.831073866098102</v>
      </c>
      <c r="AG15">
        <f t="shared" si="4"/>
        <v>-43.176836261747788</v>
      </c>
      <c r="AH15">
        <f t="shared" si="5"/>
        <v>-223.50072176644682</v>
      </c>
      <c r="AI15">
        <f t="shared" si="6"/>
        <v>224.11284542766924</v>
      </c>
      <c r="AJ15">
        <f t="shared" si="7"/>
        <v>-2.2893192391640582</v>
      </c>
      <c r="AK15">
        <f t="shared" si="24"/>
        <v>60.572217508486965</v>
      </c>
      <c r="AL15">
        <f t="shared" si="8"/>
        <v>282.39574369699216</v>
      </c>
      <c r="AN15">
        <f t="shared" si="9"/>
        <v>192.87185602463072</v>
      </c>
      <c r="AO15">
        <f t="shared" si="9"/>
        <v>-9.6435928012315379</v>
      </c>
      <c r="AP15">
        <f t="shared" si="9"/>
        <v>-16.119338650501092</v>
      </c>
      <c r="AQ15">
        <f t="shared" si="9"/>
        <v>-83.440199299098452</v>
      </c>
      <c r="AR15">
        <f t="shared" si="9"/>
        <v>83.668725273799623</v>
      </c>
      <c r="AS15">
        <f t="shared" si="9"/>
        <v>-0.85467846396810454</v>
      </c>
      <c r="AT15">
        <f t="shared" si="9"/>
        <v>22.61360885526792</v>
      </c>
      <c r="AU15">
        <f t="shared" si="9"/>
        <v>105.42765566509945</v>
      </c>
      <c r="AW15">
        <v>12</v>
      </c>
      <c r="AX15">
        <f>(R15*SUMPRODUCT(K16:$K$23, X16:$X$23)-$AZ$3*SUMPRODUCT(K15:$K$22, W16:$W$23))/Z15</f>
        <v>436.36396432260494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598.26231152056312</v>
      </c>
      <c r="P16">
        <f t="shared" si="22"/>
        <v>29.913115576028158</v>
      </c>
      <c r="Q16" s="4">
        <f t="shared" si="23"/>
        <v>50</v>
      </c>
      <c r="R16">
        <f t="shared" si="0"/>
        <v>100000</v>
      </c>
      <c r="S16">
        <f t="shared" si="1"/>
        <v>440.6022070112648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376.81630876168532</v>
      </c>
      <c r="AC16">
        <f t="shared" si="2"/>
        <v>375.65751503958739</v>
      </c>
      <c r="AE16">
        <f t="shared" si="3"/>
        <v>510.07854638800831</v>
      </c>
      <c r="AF16">
        <f t="shared" si="4"/>
        <v>-25.503927319400418</v>
      </c>
      <c r="AG16">
        <f t="shared" si="4"/>
        <v>-42.63000832290237</v>
      </c>
      <c r="AH16">
        <f t="shared" si="5"/>
        <v>-230.11915245587457</v>
      </c>
      <c r="AI16">
        <f t="shared" si="6"/>
        <v>211.82545828983095</v>
      </c>
      <c r="AJ16">
        <f t="shared" si="7"/>
        <v>1.1587937220979256</v>
      </c>
      <c r="AK16">
        <f t="shared" si="24"/>
        <v>60.297364948120531</v>
      </c>
      <c r="AL16">
        <f t="shared" si="8"/>
        <v>273.2816169600494</v>
      </c>
      <c r="AN16">
        <f t="shared" si="9"/>
        <v>175.41827153170539</v>
      </c>
      <c r="AO16">
        <f t="shared" si="9"/>
        <v>-8.7709135765852704</v>
      </c>
      <c r="AP16">
        <f t="shared" si="9"/>
        <v>-14.660648694872368</v>
      </c>
      <c r="AQ16">
        <f t="shared" si="9"/>
        <v>-79.138995858578852</v>
      </c>
      <c r="AR16">
        <f t="shared" si="9"/>
        <v>72.847713401668884</v>
      </c>
      <c r="AS16">
        <f t="shared" si="9"/>
        <v>0.39851429398793536</v>
      </c>
      <c r="AT16">
        <f t="shared" si="9"/>
        <v>20.736530897086183</v>
      </c>
      <c r="AU16">
        <f t="shared" si="9"/>
        <v>93.982758592743011</v>
      </c>
      <c r="AW16">
        <v>13</v>
      </c>
      <c r="AX16">
        <f>(R16*SUMPRODUCT(K17:$K$23, X17:$X$23)-$AZ$3*SUMPRODUCT(K16:$K$22, W17:$W$23))/Z16</f>
        <v>440.6022070112648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598.26231152056312</v>
      </c>
      <c r="P17">
        <f t="shared" si="22"/>
        <v>29.913115576028158</v>
      </c>
      <c r="Q17" s="4">
        <f t="shared" si="23"/>
        <v>50</v>
      </c>
      <c r="R17">
        <f t="shared" si="0"/>
        <v>100000</v>
      </c>
      <c r="S17">
        <f t="shared" si="1"/>
        <v>441.03515034457394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375.65751503958739</v>
      </c>
      <c r="AC17">
        <f t="shared" si="2"/>
        <v>371.21717873692194</v>
      </c>
      <c r="AE17">
        <f t="shared" si="3"/>
        <v>503.55452905234694</v>
      </c>
      <c r="AF17">
        <f t="shared" si="4"/>
        <v>-25.17772645261735</v>
      </c>
      <c r="AG17">
        <f t="shared" si="4"/>
        <v>-42.084761095220607</v>
      </c>
      <c r="AH17">
        <f t="shared" si="5"/>
        <v>-237.89428890547393</v>
      </c>
      <c r="AI17">
        <f t="shared" si="6"/>
        <v>198.39775259903504</v>
      </c>
      <c r="AJ17">
        <f t="shared" si="7"/>
        <v>4.4403363026654574</v>
      </c>
      <c r="AK17">
        <f t="shared" si="24"/>
        <v>59.782402234752198</v>
      </c>
      <c r="AL17">
        <f t="shared" si="8"/>
        <v>262.6204911364527</v>
      </c>
      <c r="AN17">
        <f t="shared" si="9"/>
        <v>159.5238575344398</v>
      </c>
      <c r="AO17">
        <f t="shared" si="9"/>
        <v>-7.9761928767219903</v>
      </c>
      <c r="AP17">
        <f t="shared" si="9"/>
        <v>-13.332267005838016</v>
      </c>
      <c r="AQ17">
        <f t="shared" si="9"/>
        <v>-75.363863220597935</v>
      </c>
      <c r="AR17">
        <f t="shared" si="9"/>
        <v>62.851534431281841</v>
      </c>
      <c r="AS17">
        <f t="shared" si="9"/>
        <v>1.4066789888365203</v>
      </c>
      <c r="AT17">
        <f t="shared" si="9"/>
        <v>18.938801791954088</v>
      </c>
      <c r="AU17">
        <f t="shared" si="9"/>
        <v>83.197015212072458</v>
      </c>
      <c r="AW17">
        <v>14</v>
      </c>
      <c r="AX17">
        <f>(R17*SUMPRODUCT(K18:$K$23, X18:$X$23)-$AZ$3*SUMPRODUCT(K17:$K$22, W18:$W$23))/Z17</f>
        <v>441.03515034457394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598.26231152056312</v>
      </c>
      <c r="P18">
        <f t="shared" si="22"/>
        <v>29.913115576028158</v>
      </c>
      <c r="Q18" s="4">
        <f t="shared" si="23"/>
        <v>50</v>
      </c>
      <c r="R18">
        <f t="shared" si="0"/>
        <v>100000</v>
      </c>
      <c r="S18">
        <f t="shared" si="1"/>
        <v>418.83102105020163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371.21717873692194</v>
      </c>
      <c r="AC18">
        <f t="shared" si="2"/>
        <v>347.74016481287958</v>
      </c>
      <c r="AE18">
        <f t="shared" si="3"/>
        <v>496.71543976815178</v>
      </c>
      <c r="AF18">
        <f t="shared" si="4"/>
        <v>-24.83577198840759</v>
      </c>
      <c r="AG18">
        <f t="shared" si="4"/>
        <v>-41.513181609725969</v>
      </c>
      <c r="AH18">
        <f t="shared" si="5"/>
        <v>-301.46374908486121</v>
      </c>
      <c r="AI18">
        <f t="shared" si="6"/>
        <v>128.90273708515701</v>
      </c>
      <c r="AJ18">
        <f t="shared" si="7"/>
        <v>23.477013924042353</v>
      </c>
      <c r="AK18">
        <f t="shared" si="24"/>
        <v>59.016779256166636</v>
      </c>
      <c r="AL18">
        <f t="shared" si="8"/>
        <v>211.39653026536601</v>
      </c>
      <c r="AN18">
        <f t="shared" si="9"/>
        <v>144.95331876957931</v>
      </c>
      <c r="AO18">
        <f t="shared" si="9"/>
        <v>-7.2476659384789652</v>
      </c>
      <c r="AP18">
        <f t="shared" si="9"/>
        <v>-12.114528692369172</v>
      </c>
      <c r="AQ18">
        <f t="shared" si="9"/>
        <v>-87.974255318028838</v>
      </c>
      <c r="AR18">
        <f t="shared" si="9"/>
        <v>37.616868820702337</v>
      </c>
      <c r="AS18">
        <f t="shared" si="9"/>
        <v>6.8511481839138915</v>
      </c>
      <c r="AT18">
        <f t="shared" si="9"/>
        <v>17.222492661524718</v>
      </c>
      <c r="AU18">
        <f t="shared" si="9"/>
        <v>61.690509666140947</v>
      </c>
      <c r="AW18">
        <v>15</v>
      </c>
      <c r="AX18">
        <f>(R18*SUMPRODUCT(K19:$K$23, X19:$X$23)-$AZ$3*SUMPRODUCT(K18:$K$22, W19:$W$23))/Z18</f>
        <v>418.83102105020163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598.26231152056312</v>
      </c>
      <c r="P19">
        <f t="shared" si="22"/>
        <v>29.913115576028158</v>
      </c>
      <c r="Q19" s="4">
        <f t="shared" si="23"/>
        <v>50</v>
      </c>
      <c r="R19">
        <f t="shared" si="0"/>
        <v>100000</v>
      </c>
      <c r="S19">
        <f t="shared" si="1"/>
        <v>375.19824464634792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347.74016481287958</v>
      </c>
      <c r="AC19">
        <f t="shared" si="2"/>
        <v>307.0118894996823</v>
      </c>
      <c r="AE19">
        <f t="shared" si="3"/>
        <v>489.53758525576688</v>
      </c>
      <c r="AF19">
        <f t="shared" si="4"/>
        <v>-24.476879262788344</v>
      </c>
      <c r="AG19">
        <f t="shared" si="4"/>
        <v>-40.913289691568743</v>
      </c>
      <c r="AH19">
        <f t="shared" si="5"/>
        <v>-369.52020411993192</v>
      </c>
      <c r="AI19">
        <f t="shared" si="6"/>
        <v>54.627212181477887</v>
      </c>
      <c r="AJ19">
        <f t="shared" si="7"/>
        <v>40.728275313197287</v>
      </c>
      <c r="AK19">
        <f t="shared" si="24"/>
        <v>56.896060956410075</v>
      </c>
      <c r="AL19">
        <f t="shared" si="8"/>
        <v>152.25154845108526</v>
      </c>
      <c r="AN19">
        <f t="shared" si="9"/>
        <v>131.59758263670659</v>
      </c>
      <c r="AO19">
        <f t="shared" si="9"/>
        <v>-6.5798791318353294</v>
      </c>
      <c r="AP19">
        <f t="shared" si="9"/>
        <v>-10.998317970442919</v>
      </c>
      <c r="AQ19">
        <f t="shared" si="9"/>
        <v>-99.334488427888445</v>
      </c>
      <c r="AR19">
        <f t="shared" si="9"/>
        <v>14.6848971065399</v>
      </c>
      <c r="AS19">
        <f t="shared" si="9"/>
        <v>10.948582371624708</v>
      </c>
      <c r="AT19">
        <f t="shared" si="9"/>
        <v>15.294809446556313</v>
      </c>
      <c r="AU19">
        <f t="shared" si="9"/>
        <v>40.928288924720924</v>
      </c>
      <c r="AW19">
        <v>16</v>
      </c>
      <c r="AX19">
        <f>(R19*SUMPRODUCT(K20:$K$23, X20:$X$23)-$AZ$3*SUMPRODUCT(K19:$K$22, W20:$W$23))/Z19</f>
        <v>375.19824464634792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598.26231152056312</v>
      </c>
      <c r="P20">
        <f t="shared" si="22"/>
        <v>29.913115576028158</v>
      </c>
      <c r="Q20" s="4">
        <f t="shared" si="23"/>
        <v>50</v>
      </c>
      <c r="R20">
        <f t="shared" si="0"/>
        <v>100000</v>
      </c>
      <c r="S20">
        <f t="shared" si="1"/>
        <v>311.69964225304955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307.0118894996823</v>
      </c>
      <c r="AC20">
        <f t="shared" si="2"/>
        <v>251.12948939046092</v>
      </c>
      <c r="AE20">
        <f t="shared" si="3"/>
        <v>482.00667709379115</v>
      </c>
      <c r="AF20">
        <f t="shared" si="4"/>
        <v>-24.100333854689559</v>
      </c>
      <c r="AG20">
        <f t="shared" si="4"/>
        <v>-40.283891180501342</v>
      </c>
      <c r="AH20">
        <f t="shared" si="5"/>
        <v>-440.53122830342613</v>
      </c>
      <c r="AI20">
        <f t="shared" si="6"/>
        <v>-22.908776244825845</v>
      </c>
      <c r="AJ20">
        <f t="shared" si="7"/>
        <v>55.882400109221379</v>
      </c>
      <c r="AK20">
        <f t="shared" si="24"/>
        <v>53.54427629171488</v>
      </c>
      <c r="AL20">
        <f t="shared" si="8"/>
        <v>86.517900156110414</v>
      </c>
      <c r="AN20">
        <f t="shared" si="9"/>
        <v>119.35930784502713</v>
      </c>
      <c r="AO20">
        <f t="shared" si="9"/>
        <v>-5.9679653922513571</v>
      </c>
      <c r="AP20">
        <f t="shared" si="9"/>
        <v>-9.9754995046954917</v>
      </c>
      <c r="AQ20">
        <f t="shared" si="9"/>
        <v>-109.08874294325389</v>
      </c>
      <c r="AR20">
        <f t="shared" si="9"/>
        <v>-5.6728999951736041</v>
      </c>
      <c r="AS20">
        <f t="shared" si="9"/>
        <v>13.838158089369445</v>
      </c>
      <c r="AT20">
        <f t="shared" si="9"/>
        <v>13.259168515622848</v>
      </c>
      <c r="AU20">
        <f t="shared" si="9"/>
        <v>21.424426609818688</v>
      </c>
      <c r="AW20">
        <v>17</v>
      </c>
      <c r="AX20">
        <f>(R20*SUMPRODUCT(K21:$K$23, X21:$X$23)-$AZ$3*SUMPRODUCT(K20:$K$22, W21:$W$23))/Z20</f>
        <v>311.69964225304955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598.26231152056312</v>
      </c>
      <c r="P21">
        <f t="shared" si="22"/>
        <v>29.913115576028158</v>
      </c>
      <c r="Q21" s="4">
        <f t="shared" si="23"/>
        <v>50</v>
      </c>
      <c r="R21">
        <f t="shared" si="0"/>
        <v>100000</v>
      </c>
      <c r="S21">
        <f t="shared" si="1"/>
        <v>228.04665362142111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251.12948939046092</v>
      </c>
      <c r="AC21">
        <f t="shared" si="2"/>
        <v>180.70834641974452</v>
      </c>
      <c r="AE21">
        <f t="shared" si="3"/>
        <v>474.07401653702601</v>
      </c>
      <c r="AF21">
        <f t="shared" si="4"/>
        <v>-23.7037008268513</v>
      </c>
      <c r="AG21">
        <f t="shared" si="4"/>
        <v>-39.620916060390293</v>
      </c>
      <c r="AH21">
        <f t="shared" si="5"/>
        <v>-520.27241661206949</v>
      </c>
      <c r="AI21">
        <f t="shared" si="6"/>
        <v>-109.52301696228506</v>
      </c>
      <c r="AJ21">
        <f t="shared" si="7"/>
        <v>70.421142970716403</v>
      </c>
      <c r="AK21">
        <f t="shared" si="24"/>
        <v>49.104986357044496</v>
      </c>
      <c r="AL21">
        <f t="shared" si="8"/>
        <v>10.003112365475843</v>
      </c>
      <c r="AN21">
        <f t="shared" si="9"/>
        <v>108.14109354660845</v>
      </c>
      <c r="AO21">
        <f t="shared" si="9"/>
        <v>-5.4070546773304224</v>
      </c>
      <c r="AP21">
        <f t="shared" si="9"/>
        <v>-9.0379329822526753</v>
      </c>
      <c r="AQ21">
        <f t="shared" si="9"/>
        <v>-118.67941737357721</v>
      </c>
      <c r="AR21">
        <f t="shared" si="9"/>
        <v>-24.983311486551848</v>
      </c>
      <c r="AS21">
        <f t="shared" si="9"/>
        <v>16.063777266857553</v>
      </c>
      <c r="AT21">
        <f t="shared" si="9"/>
        <v>11.201345650689841</v>
      </c>
      <c r="AU21">
        <f t="shared" si="9"/>
        <v>2.2818114309955488</v>
      </c>
      <c r="AW21">
        <v>18</v>
      </c>
      <c r="AX21">
        <f>(R21*SUMPRODUCT(K22:$K$23, X22:$X$23)-$AZ$3*SUMPRODUCT(K21:$K$22, W22:$W$23))/Z21</f>
        <v>228.04665362142111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598.26231152056312</v>
      </c>
      <c r="P22">
        <f t="shared" si="22"/>
        <v>29.913115576028158</v>
      </c>
      <c r="Q22" s="4">
        <f t="shared" si="23"/>
        <v>50</v>
      </c>
      <c r="R22">
        <f t="shared" si="0"/>
        <v>100000</v>
      </c>
      <c r="S22">
        <f t="shared" si="1"/>
        <v>124.02982225065355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180.70834641974452</v>
      </c>
      <c r="AC22">
        <f t="shared" si="2"/>
        <v>96.545819144775948</v>
      </c>
      <c r="AE22">
        <f t="shared" si="3"/>
        <v>465.69223337652198</v>
      </c>
      <c r="AF22">
        <f t="shared" si="4"/>
        <v>-23.284611668826102</v>
      </c>
      <c r="AG22">
        <f t="shared" si="4"/>
        <v>-38.920405348023955</v>
      </c>
      <c r="AH22">
        <f t="shared" si="5"/>
        <v>-608.60310352486624</v>
      </c>
      <c r="AI22">
        <f t="shared" si="6"/>
        <v>-205.11588716519435</v>
      </c>
      <c r="AJ22">
        <f t="shared" si="7"/>
        <v>84.162527274968568</v>
      </c>
      <c r="AK22">
        <f t="shared" si="24"/>
        <v>43.618117768920833</v>
      </c>
      <c r="AL22">
        <f t="shared" si="8"/>
        <v>-77.335242121304958</v>
      </c>
      <c r="AN22">
        <f t="shared" si="9"/>
        <v>97.855438200974163</v>
      </c>
      <c r="AO22">
        <f t="shared" si="9"/>
        <v>-4.8927719100487082</v>
      </c>
      <c r="AP22">
        <f t="shared" si="9"/>
        <v>-8.1783054286222345</v>
      </c>
      <c r="AQ22">
        <f t="shared" si="9"/>
        <v>-127.88515486739298</v>
      </c>
      <c r="AR22">
        <f t="shared" si="9"/>
        <v>-43.100794005089767</v>
      </c>
      <c r="AS22">
        <f t="shared" si="9"/>
        <v>17.684986770940416</v>
      </c>
      <c r="AT22">
        <f t="shared" si="9"/>
        <v>9.1654309904036104</v>
      </c>
      <c r="AU22">
        <f t="shared" si="9"/>
        <v>-16.250376243745741</v>
      </c>
      <c r="AW22">
        <v>19</v>
      </c>
      <c r="AX22">
        <f>(R22*SUMPRODUCT(K23:$K$23, X23:$X$23)-$AZ$3*SUMPRODUCT(K22:$K$22, W23:$W$23))/Z22</f>
        <v>124.02982225065355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598.26231152056312</v>
      </c>
      <c r="P23">
        <f t="shared" si="22"/>
        <v>29.913115576028158</v>
      </c>
      <c r="Q23" s="4">
        <f t="shared" si="23"/>
        <v>50</v>
      </c>
      <c r="R23">
        <f t="shared" si="0"/>
        <v>100000</v>
      </c>
      <c r="S23">
        <f t="shared" si="1"/>
        <v>126.43634526739183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96.545819144775948</v>
      </c>
      <c r="AC23">
        <f t="shared" si="2"/>
        <v>96.545819144775948</v>
      </c>
      <c r="AE23">
        <f t="shared" si="3"/>
        <v>456.82849189485574</v>
      </c>
      <c r="AF23">
        <f t="shared" si="4"/>
        <v>-22.84142459474279</v>
      </c>
      <c r="AG23">
        <f t="shared" si="4"/>
        <v>-38.179614785842475</v>
      </c>
      <c r="AH23">
        <f t="shared" si="5"/>
        <v>-703.17301740248138</v>
      </c>
      <c r="AI23">
        <f t="shared" si="6"/>
        <v>-307.36556488821094</v>
      </c>
      <c r="AJ23">
        <f t="shared" si="7"/>
        <v>0</v>
      </c>
      <c r="AK23">
        <f t="shared" si="24"/>
        <v>37.137302051142228</v>
      </c>
      <c r="AL23">
        <f t="shared" si="8"/>
        <v>-270.22826283706871</v>
      </c>
      <c r="AN23">
        <f t="shared" si="9"/>
        <v>88.426110073179728</v>
      </c>
      <c r="AO23">
        <f t="shared" si="9"/>
        <v>-4.4213055036589877</v>
      </c>
      <c r="AP23">
        <f t="shared" si="9"/>
        <v>-7.3902457475913064</v>
      </c>
      <c r="AQ23">
        <f t="shared" si="9"/>
        <v>-136.10984371708784</v>
      </c>
      <c r="AR23">
        <f t="shared" si="9"/>
        <v>-59.495284895158413</v>
      </c>
      <c r="AS23">
        <f t="shared" si="9"/>
        <v>0</v>
      </c>
      <c r="AT23">
        <f t="shared" si="9"/>
        <v>7.1884902480011137</v>
      </c>
      <c r="AU23">
        <f t="shared" si="9"/>
        <v>-52.306794647157304</v>
      </c>
      <c r="AW23">
        <v>20</v>
      </c>
      <c r="AX23">
        <f>(R23*SUMPRODUCT(K$23:$K24, X$23:$X24)-$AZ$3*SUMPRODUCT(K$22:$K23, W$23:$W24))/Z23</f>
        <v>126.43634526739183</v>
      </c>
    </row>
    <row r="25" spans="5:50" x14ac:dyDescent="0.25">
      <c r="AN25" s="8">
        <f t="shared" ref="AN25:AU25" si="25">SUM(AN3:AN23)</f>
        <v>5180.0660656597993</v>
      </c>
      <c r="AO25" s="8">
        <f t="shared" si="25"/>
        <v>-707.70003692341231</v>
      </c>
      <c r="AP25" s="8">
        <f t="shared" si="25"/>
        <v>-2902.834193646077</v>
      </c>
      <c r="AQ25" s="8">
        <f t="shared" si="25"/>
        <v>-2278.7827916127408</v>
      </c>
      <c r="AR25" s="8">
        <f t="shared" si="25"/>
        <v>-709.25095652243385</v>
      </c>
      <c r="AS25" s="8">
        <f t="shared" si="25"/>
        <v>-207.71143326002581</v>
      </c>
      <c r="AT25" s="8">
        <f t="shared" si="25"/>
        <v>459.31583662341802</v>
      </c>
      <c r="AU25" s="9">
        <f t="shared" si="25"/>
        <v>-457.64655315904105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6388D-458D-4636-872F-E5CC66E5EC8E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'T.45.04.B'!C3*(1+C12)</f>
        <v>2183.5453169936477</v>
      </c>
      <c r="K3">
        <v>1</v>
      </c>
      <c r="L3" s="2">
        <v>0</v>
      </c>
      <c r="O3">
        <f>$C$3</f>
        <v>2183.5453169936477</v>
      </c>
      <c r="P3">
        <f>O3*B5</f>
        <v>1746.8362535949182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2183.5453169936477</v>
      </c>
      <c r="AF3">
        <f t="shared" ref="AF3:AG23" si="4">-$Z3*P3</f>
        <v>-1746.8362535949182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-2083.1991406012703</v>
      </c>
      <c r="AJ3">
        <f t="shared" ref="AJ3:AJ23" si="7">AB3-AC3</f>
        <v>0</v>
      </c>
      <c r="AL3">
        <f t="shared" ref="AL3:AL23" si="8">SUM(AI3:AK3)</f>
        <v>-2083.1991406012703</v>
      </c>
      <c r="AN3">
        <f t="shared" ref="AN3:AU23" si="9">AE3*$K3</f>
        <v>2183.5453169936477</v>
      </c>
      <c r="AO3">
        <f t="shared" si="9"/>
        <v>-1746.8362535949182</v>
      </c>
      <c r="AP3">
        <f t="shared" si="9"/>
        <v>-2519.9082039999998</v>
      </c>
      <c r="AQ3">
        <f t="shared" si="9"/>
        <v>0</v>
      </c>
      <c r="AR3">
        <f t="shared" si="9"/>
        <v>-2083.1991406012703</v>
      </c>
      <c r="AS3">
        <f t="shared" si="9"/>
        <v>0</v>
      </c>
      <c r="AT3">
        <f t="shared" si="9"/>
        <v>0</v>
      </c>
      <c r="AU3">
        <f t="shared" si="9"/>
        <v>-2083.1991406012703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726.44889892878211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</v>
      </c>
      <c r="S4">
        <f t="shared" si="1"/>
        <v>505.88700228263372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499.58223324469873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-499.58223324469873</v>
      </c>
      <c r="AK4">
        <f>H4*SUM(AB4, AE4:AF4)</f>
        <v>0</v>
      </c>
      <c r="AL4">
        <f t="shared" si="8"/>
        <v>-745.86233324469868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-226.86666568408177</v>
      </c>
      <c r="AR4">
        <f t="shared" si="9"/>
        <v>-226.86666568408177</v>
      </c>
      <c r="AS4">
        <f t="shared" si="9"/>
        <v>-460.20184128247485</v>
      </c>
      <c r="AT4">
        <f t="shared" si="9"/>
        <v>0</v>
      </c>
      <c r="AU4">
        <f t="shared" si="9"/>
        <v>-687.06850696655658</v>
      </c>
      <c r="AW4">
        <v>1</v>
      </c>
      <c r="AX4">
        <f>(R4*SUMPRODUCT(K5:$K$23, X5:$X$23)-$AZ$3*SUMPRODUCT(K4:$K$22, W5:$W$23))/Z4</f>
        <v>505.88700228263372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2183.5453169936477</v>
      </c>
      <c r="P5">
        <f t="shared" ref="P5:P23" si="22">O5*$C$5</f>
        <v>109.17726584968239</v>
      </c>
      <c r="Q5" s="4">
        <f t="shared" ref="Q5:Q23" si="23">$C$8</f>
        <v>50</v>
      </c>
      <c r="R5">
        <f t="shared" si="0"/>
        <v>100000</v>
      </c>
      <c r="S5">
        <f t="shared" si="1"/>
        <v>970.38930030058782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499.58223324469873</v>
      </c>
      <c r="AC5">
        <f t="shared" si="2"/>
        <v>946.26345556134675</v>
      </c>
      <c r="AE5">
        <f t="shared" si="3"/>
        <v>2129.2579549188931</v>
      </c>
      <c r="AF5">
        <f t="shared" si="4"/>
        <v>-106.46289774594466</v>
      </c>
      <c r="AG5">
        <f t="shared" si="4"/>
        <v>-48.756898662641483</v>
      </c>
      <c r="AH5">
        <f t="shared" si="5"/>
        <v>-252.38537571702952</v>
      </c>
      <c r="AI5">
        <f t="shared" si="6"/>
        <v>1721.6527827932773</v>
      </c>
      <c r="AJ5">
        <f t="shared" si="7"/>
        <v>-446.68122231664802</v>
      </c>
      <c r="AK5">
        <f>H5*SUM(AB5, AE5:AF5)</f>
        <v>215.84486949561892</v>
      </c>
      <c r="AL5">
        <f t="shared" si="8"/>
        <v>1490.8164299722482</v>
      </c>
      <c r="AN5">
        <f t="shared" si="9"/>
        <v>1806.8038705644856</v>
      </c>
      <c r="AO5">
        <f t="shared" si="9"/>
        <v>-90.340193528224276</v>
      </c>
      <c r="AP5">
        <f t="shared" si="9"/>
        <v>-41.373170881842107</v>
      </c>
      <c r="AQ5">
        <f t="shared" si="9"/>
        <v>-214.16422217230652</v>
      </c>
      <c r="AR5">
        <f t="shared" si="9"/>
        <v>1460.9262839821124</v>
      </c>
      <c r="AS5">
        <f t="shared" si="9"/>
        <v>-379.03597331913573</v>
      </c>
      <c r="AT5">
        <f t="shared" si="9"/>
        <v>183.15739750800924</v>
      </c>
      <c r="AU5">
        <f t="shared" si="9"/>
        <v>1265.047708170986</v>
      </c>
      <c r="AW5">
        <v>2</v>
      </c>
      <c r="AX5">
        <f>(R5*SUMPRODUCT(K6:$K$23, X6:$X$23)-$AZ$3*SUMPRODUCT(K5:$K$22, W6:$W$23))/Z5</f>
        <v>970.38930030058782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2183.5453169936477</v>
      </c>
      <c r="P6">
        <f t="shared" si="22"/>
        <v>109.17726584968239</v>
      </c>
      <c r="Q6" s="4">
        <f t="shared" si="23"/>
        <v>50</v>
      </c>
      <c r="R6">
        <f t="shared" si="0"/>
        <v>100000</v>
      </c>
      <c r="S6">
        <f t="shared" si="1"/>
        <v>1396.2044900848384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946.26345556134675</v>
      </c>
      <c r="AC6">
        <f t="shared" si="2"/>
        <v>1344.248931347488</v>
      </c>
      <c r="AE6">
        <f t="shared" si="3"/>
        <v>2102.2912329548285</v>
      </c>
      <c r="AF6">
        <f t="shared" si="4"/>
        <v>-105.11456164774143</v>
      </c>
      <c r="AG6">
        <f t="shared" si="4"/>
        <v>-48.139400098398426</v>
      </c>
      <c r="AH6">
        <f t="shared" si="5"/>
        <v>-259.85915523329368</v>
      </c>
      <c r="AI6">
        <f t="shared" si="6"/>
        <v>1689.1781159753948</v>
      </c>
      <c r="AJ6">
        <f t="shared" si="7"/>
        <v>-397.98547578614125</v>
      </c>
      <c r="AK6">
        <f>H6*SUM(AB6, AE6:AF6)</f>
        <v>251.87605853638564</v>
      </c>
      <c r="AL6">
        <f t="shared" si="8"/>
        <v>1543.0686987256393</v>
      </c>
      <c r="AN6">
        <f t="shared" si="9"/>
        <v>1643.3004716392709</v>
      </c>
      <c r="AO6">
        <f t="shared" si="9"/>
        <v>-82.165023581963553</v>
      </c>
      <c r="AP6">
        <f t="shared" si="9"/>
        <v>-37.629181745167593</v>
      </c>
      <c r="AQ6">
        <f t="shared" si="9"/>
        <v>-203.12441285999</v>
      </c>
      <c r="AR6">
        <f t="shared" si="9"/>
        <v>1320.3818534521497</v>
      </c>
      <c r="AS6">
        <f t="shared" si="9"/>
        <v>-311.09377702427878</v>
      </c>
      <c r="AT6">
        <f t="shared" si="9"/>
        <v>196.88425623395858</v>
      </c>
      <c r="AU6">
        <f t="shared" si="9"/>
        <v>1206.1723326618294</v>
      </c>
      <c r="AW6">
        <v>3</v>
      </c>
      <c r="AX6">
        <f>(R6*SUMPRODUCT(K7:$K$23, X7:$X$23)-$AZ$3*SUMPRODUCT(K6:$K$22, W7:$W$23))/Z6</f>
        <v>1396.2044900848384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2183.5453169936477</v>
      </c>
      <c r="P7">
        <f t="shared" si="22"/>
        <v>109.17726584968239</v>
      </c>
      <c r="Q7" s="4">
        <f t="shared" si="23"/>
        <v>50</v>
      </c>
      <c r="R7">
        <f t="shared" si="0"/>
        <v>100000</v>
      </c>
      <c r="S7">
        <f t="shared" si="1"/>
        <v>1785.9805810699199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1344.248931347488</v>
      </c>
      <c r="AC7">
        <f t="shared" si="2"/>
        <v>1697.5276257519981</v>
      </c>
      <c r="AE7">
        <f t="shared" si="3"/>
        <v>2075.4024634789739</v>
      </c>
      <c r="AF7">
        <f t="shared" si="4"/>
        <v>-103.77012317394869</v>
      </c>
      <c r="AG7">
        <f t="shared" si="4"/>
        <v>-47.523686532332491</v>
      </c>
      <c r="AH7">
        <f t="shared" si="5"/>
        <v>-268.63913016390666</v>
      </c>
      <c r="AI7">
        <f t="shared" si="6"/>
        <v>1655.4695236087862</v>
      </c>
      <c r="AJ7">
        <f t="shared" si="7"/>
        <v>-353.27869440451013</v>
      </c>
      <c r="AK7">
        <f>H7*SUM(AB7, AE7:AF7)</f>
        <v>283.74659217784887</v>
      </c>
      <c r="AL7">
        <f t="shared" si="8"/>
        <v>1585.937421382125</v>
      </c>
      <c r="AN7">
        <f t="shared" si="9"/>
        <v>1494.4032228517322</v>
      </c>
      <c r="AO7">
        <f t="shared" si="9"/>
        <v>-74.720161142586605</v>
      </c>
      <c r="AP7">
        <f t="shared" si="9"/>
        <v>-34.219652123118259</v>
      </c>
      <c r="AQ7">
        <f t="shared" si="9"/>
        <v>-193.43485852284923</v>
      </c>
      <c r="AR7">
        <f t="shared" si="9"/>
        <v>1192.0285510631782</v>
      </c>
      <c r="AS7">
        <f t="shared" si="9"/>
        <v>-254.37997148657655</v>
      </c>
      <c r="AT7">
        <f t="shared" si="9"/>
        <v>204.3130570024349</v>
      </c>
      <c r="AU7">
        <f t="shared" si="9"/>
        <v>1141.9616365790366</v>
      </c>
      <c r="AW7">
        <v>4</v>
      </c>
      <c r="AX7">
        <f>(R7*SUMPRODUCT(K8:$K$23, X8:$X$23)-$AZ$3*SUMPRODUCT(K7:$K$22, W8:$W$23))/Z7</f>
        <v>1785.9805810699199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2183.5453169936477</v>
      </c>
      <c r="P8">
        <f t="shared" si="22"/>
        <v>109.17726584968239</v>
      </c>
      <c r="Q8" s="4">
        <f t="shared" si="23"/>
        <v>50</v>
      </c>
      <c r="R8">
        <f t="shared" si="0"/>
        <v>100000</v>
      </c>
      <c r="S8">
        <f t="shared" si="1"/>
        <v>2100.0176302642021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1697.5276257519981</v>
      </c>
      <c r="AC8">
        <f t="shared" si="2"/>
        <v>1968.9025085340654</v>
      </c>
      <c r="AE8">
        <f t="shared" si="3"/>
        <v>2047.2151234205237</v>
      </c>
      <c r="AF8">
        <f t="shared" si="4"/>
        <v>-102.36075617102618</v>
      </c>
      <c r="AG8">
        <f t="shared" si="4"/>
        <v>-46.878237595709109</v>
      </c>
      <c r="AH8">
        <f t="shared" si="5"/>
        <v>-340.42414260010378</v>
      </c>
      <c r="AI8">
        <f t="shared" si="6"/>
        <v>1557.5519870536846</v>
      </c>
      <c r="AJ8">
        <f t="shared" si="7"/>
        <v>-271.37488278206729</v>
      </c>
      <c r="AK8">
        <f t="shared" ref="AK8:AK23" si="24">H8*SUM(AB8:AB8, AE8:AF8)</f>
        <v>311.68591190512404</v>
      </c>
      <c r="AL8">
        <f t="shared" si="8"/>
        <v>1597.8630161767414</v>
      </c>
      <c r="AN8">
        <f t="shared" si="9"/>
        <v>1357.9079021803855</v>
      </c>
      <c r="AO8">
        <f t="shared" si="9"/>
        <v>-67.895395109019262</v>
      </c>
      <c r="AP8">
        <f t="shared" si="9"/>
        <v>-31.094108549347219</v>
      </c>
      <c r="AQ8">
        <f t="shared" si="9"/>
        <v>-225.80168934923813</v>
      </c>
      <c r="AR8">
        <f t="shared" si="9"/>
        <v>1033.1167091727807</v>
      </c>
      <c r="AS8">
        <f t="shared" si="9"/>
        <v>-180.00164885815471</v>
      </c>
      <c r="AT8">
        <f t="shared" si="9"/>
        <v>206.73975975085079</v>
      </c>
      <c r="AU8">
        <f t="shared" si="9"/>
        <v>1059.8548200654768</v>
      </c>
      <c r="AW8">
        <v>5</v>
      </c>
      <c r="AX8">
        <f>(R8*SUMPRODUCT(K9:$K$23, X9:$X$23)-$AZ$3*SUMPRODUCT(K8:$K$22, W9:$W$23))/Z8</f>
        <v>2100.0176302642021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2183.5453169936477</v>
      </c>
      <c r="P9">
        <f t="shared" si="22"/>
        <v>109.17726584968239</v>
      </c>
      <c r="Q9" s="4">
        <f t="shared" si="23"/>
        <v>50</v>
      </c>
      <c r="R9">
        <f t="shared" si="0"/>
        <v>100000</v>
      </c>
      <c r="S9">
        <f t="shared" si="1"/>
        <v>2343.7987626447862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1968.9025085340654</v>
      </c>
      <c r="AC9">
        <f t="shared" si="2"/>
        <v>2165.7083637782803</v>
      </c>
      <c r="AE9">
        <f t="shared" si="3"/>
        <v>2017.6315608110635</v>
      </c>
      <c r="AF9">
        <f t="shared" si="4"/>
        <v>-100.88157804055318</v>
      </c>
      <c r="AG9">
        <f t="shared" si="4"/>
        <v>-46.200817201013763</v>
      </c>
      <c r="AH9">
        <f t="shared" si="5"/>
        <v>-417.27603747650801</v>
      </c>
      <c r="AI9">
        <f t="shared" si="6"/>
        <v>1453.2731280929886</v>
      </c>
      <c r="AJ9">
        <f t="shared" si="7"/>
        <v>-196.80585524421485</v>
      </c>
      <c r="AK9">
        <f t="shared" si="24"/>
        <v>332.50305498591518</v>
      </c>
      <c r="AL9">
        <f t="shared" si="8"/>
        <v>1588.970327834689</v>
      </c>
      <c r="AN9">
        <f t="shared" si="9"/>
        <v>1232.7927286320439</v>
      </c>
      <c r="AO9">
        <f t="shared" si="9"/>
        <v>-61.639636431602199</v>
      </c>
      <c r="AP9">
        <f t="shared" si="9"/>
        <v>-28.229153730809202</v>
      </c>
      <c r="AQ9">
        <f t="shared" si="9"/>
        <v>-254.95976313269145</v>
      </c>
      <c r="AR9">
        <f t="shared" si="9"/>
        <v>887.96417533694103</v>
      </c>
      <c r="AS9">
        <f t="shared" si="9"/>
        <v>-120.25031329295227</v>
      </c>
      <c r="AT9">
        <f t="shared" si="9"/>
        <v>203.16263702268768</v>
      </c>
      <c r="AU9">
        <f t="shared" si="9"/>
        <v>970.8764990666765</v>
      </c>
      <c r="AW9">
        <v>6</v>
      </c>
      <c r="AX9">
        <f>(R9*SUMPRODUCT(K10:$K$23, X10:$X$23)-$AZ$3*SUMPRODUCT(K9:$K$22, W10:$W$23))/Z9</f>
        <v>2343.7987626447862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2183.5453169936477</v>
      </c>
      <c r="P10">
        <f t="shared" si="22"/>
        <v>109.17726584968239</v>
      </c>
      <c r="Q10" s="4">
        <f t="shared" si="23"/>
        <v>50</v>
      </c>
      <c r="R10">
        <f t="shared" si="0"/>
        <v>100000</v>
      </c>
      <c r="S10">
        <f t="shared" si="1"/>
        <v>2523.4660723542756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2165.7083637782803</v>
      </c>
      <c r="AC10">
        <f t="shared" si="2"/>
        <v>2295.8533115901364</v>
      </c>
      <c r="AE10">
        <f t="shared" si="3"/>
        <v>1986.5928858516463</v>
      </c>
      <c r="AF10">
        <f t="shared" si="4"/>
        <v>-99.329644292582316</v>
      </c>
      <c r="AG10">
        <f t="shared" si="4"/>
        <v>-45.490076857823823</v>
      </c>
      <c r="AH10">
        <f t="shared" si="5"/>
        <v>-497.46434235961488</v>
      </c>
      <c r="AI10">
        <f t="shared" si="6"/>
        <v>1344.3088223416253</v>
      </c>
      <c r="AJ10">
        <f t="shared" si="7"/>
        <v>-130.14494781185613</v>
      </c>
      <c r="AK10">
        <f t="shared" si="24"/>
        <v>346.8208862119273</v>
      </c>
      <c r="AL10">
        <f t="shared" si="8"/>
        <v>1560.9847607416964</v>
      </c>
      <c r="AN10">
        <f t="shared" si="9"/>
        <v>1118.1458189252469</v>
      </c>
      <c r="AO10">
        <f t="shared" si="9"/>
        <v>-55.907290946262343</v>
      </c>
      <c r="AP10">
        <f t="shared" si="9"/>
        <v>-25.603906871617717</v>
      </c>
      <c r="AQ10">
        <f t="shared" si="9"/>
        <v>-279.99580509689764</v>
      </c>
      <c r="AR10">
        <f t="shared" si="9"/>
        <v>756.63881601046921</v>
      </c>
      <c r="AS10">
        <f t="shared" si="9"/>
        <v>-73.251560642575726</v>
      </c>
      <c r="AT10">
        <f t="shared" si="9"/>
        <v>195.20674144947833</v>
      </c>
      <c r="AU10">
        <f t="shared" si="9"/>
        <v>878.5939968173717</v>
      </c>
      <c r="AW10">
        <v>7</v>
      </c>
      <c r="AX10">
        <f>(R10*SUMPRODUCT(K11:$K$23, X11:$X$23)-$AZ$3*SUMPRODUCT(K10:$K$22, W11:$W$23))/Z10</f>
        <v>2523.4660723542756</v>
      </c>
    </row>
    <row r="11" spans="1:52" x14ac:dyDescent="0.25">
      <c r="A11" t="s">
        <v>33</v>
      </c>
      <c r="C11" s="7">
        <f>AU25</f>
        <v>7504.3078370894436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2183.5453169936477</v>
      </c>
      <c r="P11">
        <f t="shared" si="22"/>
        <v>109.17726584968239</v>
      </c>
      <c r="Q11" s="4">
        <f t="shared" si="23"/>
        <v>50</v>
      </c>
      <c r="R11">
        <f t="shared" si="0"/>
        <v>100000</v>
      </c>
      <c r="S11">
        <f t="shared" si="1"/>
        <v>2640.9978629325069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2295.8533115901364</v>
      </c>
      <c r="AC11">
        <f t="shared" si="2"/>
        <v>2363.2399212305268</v>
      </c>
      <c r="AE11">
        <f t="shared" si="3"/>
        <v>1953.8983864248694</v>
      </c>
      <c r="AF11">
        <f t="shared" si="4"/>
        <v>-97.694919321243475</v>
      </c>
      <c r="AG11">
        <f t="shared" si="4"/>
        <v>-44.741420551670501</v>
      </c>
      <c r="AH11">
        <f t="shared" si="5"/>
        <v>-587.51107515016963</v>
      </c>
      <c r="AI11">
        <f t="shared" si="6"/>
        <v>1223.9509714017859</v>
      </c>
      <c r="AJ11">
        <f t="shared" si="7"/>
        <v>-67.386609640390361</v>
      </c>
      <c r="AK11">
        <f t="shared" si="24"/>
        <v>355.29980266638267</v>
      </c>
      <c r="AL11">
        <f t="shared" si="8"/>
        <v>1511.8641644277782</v>
      </c>
      <c r="AN11">
        <f t="shared" si="9"/>
        <v>1013.0547318533402</v>
      </c>
      <c r="AO11">
        <f t="shared" si="9"/>
        <v>-50.652736592667011</v>
      </c>
      <c r="AP11">
        <f t="shared" si="9"/>
        <v>-23.197474400213864</v>
      </c>
      <c r="AQ11">
        <f t="shared" si="9"/>
        <v>-304.61198946284526</v>
      </c>
      <c r="AR11">
        <f t="shared" si="9"/>
        <v>634.59253139761404</v>
      </c>
      <c r="AS11">
        <f t="shared" si="9"/>
        <v>-34.938523023534067</v>
      </c>
      <c r="AT11">
        <f t="shared" si="9"/>
        <v>184.21538643896986</v>
      </c>
      <c r="AU11">
        <f t="shared" si="9"/>
        <v>783.86939481304989</v>
      </c>
      <c r="AW11">
        <v>8</v>
      </c>
      <c r="AX11">
        <f>(R11*SUMPRODUCT(K12:$K$23, X12:$X$23)-$AZ$3*SUMPRODUCT(K11:$K$22, W12:$W$23))/Z11</f>
        <v>2640.9978629325069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2183.5453169936477</v>
      </c>
      <c r="P12">
        <f t="shared" si="22"/>
        <v>109.17726584968239</v>
      </c>
      <c r="Q12" s="4">
        <f t="shared" si="23"/>
        <v>50</v>
      </c>
      <c r="R12">
        <f t="shared" si="0"/>
        <v>100000</v>
      </c>
      <c r="S12">
        <f t="shared" si="1"/>
        <v>2698.538076962082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2363.2399212305268</v>
      </c>
      <c r="AC12">
        <f t="shared" si="2"/>
        <v>2372.0353517408962</v>
      </c>
      <c r="AE12">
        <f t="shared" si="3"/>
        <v>1919.3528259820039</v>
      </c>
      <c r="AF12">
        <f t="shared" si="4"/>
        <v>-95.967641299100194</v>
      </c>
      <c r="AG12">
        <f t="shared" si="4"/>
        <v>-43.950377650613873</v>
      </c>
      <c r="AH12">
        <f t="shared" si="5"/>
        <v>-687.25739107985862</v>
      </c>
      <c r="AI12">
        <f t="shared" si="6"/>
        <v>1092.1774159524311</v>
      </c>
      <c r="AJ12">
        <f t="shared" si="7"/>
        <v>-8.7954305103694423</v>
      </c>
      <c r="AK12">
        <f t="shared" si="24"/>
        <v>358.25788356322408</v>
      </c>
      <c r="AL12">
        <f t="shared" si="8"/>
        <v>1441.6398690052858</v>
      </c>
      <c r="AN12">
        <f t="shared" si="9"/>
        <v>916.69976191199726</v>
      </c>
      <c r="AO12">
        <f t="shared" si="9"/>
        <v>-45.834988095599861</v>
      </c>
      <c r="AP12">
        <f t="shared" si="9"/>
        <v>-20.991086257237136</v>
      </c>
      <c r="AQ12">
        <f t="shared" si="9"/>
        <v>-328.24016420890916</v>
      </c>
      <c r="AR12">
        <f t="shared" si="9"/>
        <v>521.63352335025104</v>
      </c>
      <c r="AS12">
        <f t="shared" si="9"/>
        <v>-4.2007748370308136</v>
      </c>
      <c r="AT12">
        <f t="shared" si="9"/>
        <v>171.10711075097706</v>
      </c>
      <c r="AU12">
        <f t="shared" si="9"/>
        <v>688.53985926419739</v>
      </c>
      <c r="AW12">
        <v>9</v>
      </c>
      <c r="AX12">
        <f>(R12*SUMPRODUCT(K13:$K$23, X13:$X$23)-$AZ$3*SUMPRODUCT(K12:$K$22, W13:$W$23))/Z12</f>
        <v>2698.538076962082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2183.5453169936477</v>
      </c>
      <c r="P13">
        <f t="shared" si="22"/>
        <v>109.17726584968239</v>
      </c>
      <c r="Q13" s="4">
        <f t="shared" si="23"/>
        <v>50</v>
      </c>
      <c r="R13">
        <f t="shared" si="0"/>
        <v>100000</v>
      </c>
      <c r="S13">
        <f t="shared" si="1"/>
        <v>2699.4389518906546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2372.0353517408962</v>
      </c>
      <c r="AC13">
        <f t="shared" si="2"/>
        <v>2327.6640798914459</v>
      </c>
      <c r="AE13">
        <f t="shared" si="3"/>
        <v>1882.820871952496</v>
      </c>
      <c r="AF13">
        <f t="shared" si="4"/>
        <v>-94.141043597624801</v>
      </c>
      <c r="AG13">
        <f t="shared" si="4"/>
        <v>-43.113849236360352</v>
      </c>
      <c r="AH13">
        <f t="shared" si="5"/>
        <v>-794.04927549475826</v>
      </c>
      <c r="AI13">
        <f t="shared" si="6"/>
        <v>951.51670362375251</v>
      </c>
      <c r="AJ13">
        <f t="shared" si="7"/>
        <v>44.371271849450295</v>
      </c>
      <c r="AK13">
        <f t="shared" si="24"/>
        <v>356.04071939115505</v>
      </c>
      <c r="AL13">
        <f t="shared" si="8"/>
        <v>1351.9286948643578</v>
      </c>
      <c r="AN13">
        <f t="shared" si="9"/>
        <v>828.36677798537482</v>
      </c>
      <c r="AO13">
        <f t="shared" si="9"/>
        <v>-41.41833889926874</v>
      </c>
      <c r="AP13">
        <f t="shared" si="9"/>
        <v>-18.968389882695178</v>
      </c>
      <c r="AQ13">
        <f t="shared" si="9"/>
        <v>-349.35030182723068</v>
      </c>
      <c r="AR13">
        <f t="shared" si="9"/>
        <v>418.62974737618021</v>
      </c>
      <c r="AS13">
        <f t="shared" si="9"/>
        <v>19.521606141388503</v>
      </c>
      <c r="AT13">
        <f t="shared" si="9"/>
        <v>156.64384644716606</v>
      </c>
      <c r="AU13">
        <f t="shared" si="9"/>
        <v>594.79519996473471</v>
      </c>
      <c r="AW13">
        <v>10</v>
      </c>
      <c r="AX13">
        <f>(R13*SUMPRODUCT(K14:$K$23, X14:$X$23)-$AZ$3*SUMPRODUCT(K13:$K$22, W14:$W$23))/Z13</f>
        <v>2699.4389518906546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2183.5453169936477</v>
      </c>
      <c r="P14">
        <f t="shared" si="22"/>
        <v>109.17726584968239</v>
      </c>
      <c r="Q14" s="4">
        <f t="shared" si="23"/>
        <v>50</v>
      </c>
      <c r="R14">
        <f t="shared" si="0"/>
        <v>100000</v>
      </c>
      <c r="S14">
        <f t="shared" si="1"/>
        <v>2645.0485341108806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2327.6640798914459</v>
      </c>
      <c r="AC14">
        <f t="shared" si="2"/>
        <v>2233.8475207449728</v>
      </c>
      <c r="AE14">
        <f t="shared" si="3"/>
        <v>1844.0899022823307</v>
      </c>
      <c r="AF14">
        <f t="shared" si="4"/>
        <v>-92.20449511411654</v>
      </c>
      <c r="AG14">
        <f t="shared" si="4"/>
        <v>-42.22696657428007</v>
      </c>
      <c r="AH14">
        <f t="shared" si="5"/>
        <v>-911.4883394333674</v>
      </c>
      <c r="AI14">
        <f t="shared" si="6"/>
        <v>798.17010116056667</v>
      </c>
      <c r="AJ14">
        <f t="shared" si="7"/>
        <v>93.816559146473082</v>
      </c>
      <c r="AK14">
        <f t="shared" si="24"/>
        <v>349.09520870666927</v>
      </c>
      <c r="AL14">
        <f t="shared" si="8"/>
        <v>1241.0818690137089</v>
      </c>
      <c r="AN14">
        <f t="shared" si="9"/>
        <v>747.37252057748026</v>
      </c>
      <c r="AO14">
        <f t="shared" si="9"/>
        <v>-37.368626028874012</v>
      </c>
      <c r="AP14">
        <f t="shared" si="9"/>
        <v>-17.113739631620717</v>
      </c>
      <c r="AQ14">
        <f t="shared" si="9"/>
        <v>-369.4078780411881</v>
      </c>
      <c r="AR14">
        <f t="shared" si="9"/>
        <v>323.48227687579742</v>
      </c>
      <c r="AS14">
        <f t="shared" si="9"/>
        <v>38.021963134458439</v>
      </c>
      <c r="AT14">
        <f t="shared" si="9"/>
        <v>141.48126169430128</v>
      </c>
      <c r="AU14">
        <f t="shared" si="9"/>
        <v>502.98550170455707</v>
      </c>
      <c r="AW14">
        <v>11</v>
      </c>
      <c r="AX14">
        <f>(R14*SUMPRODUCT(K15:$K$23, X15:$X$23)-$AZ$3*SUMPRODUCT(K14:$K$22, W15:$W$23))/Z14</f>
        <v>2645.0485341108806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2183.5453169936477</v>
      </c>
      <c r="P15">
        <f t="shared" si="22"/>
        <v>109.17726584968239</v>
      </c>
      <c r="Q15" s="4">
        <f t="shared" si="23"/>
        <v>50</v>
      </c>
      <c r="R15">
        <f t="shared" si="0"/>
        <v>100000</v>
      </c>
      <c r="S15">
        <f t="shared" si="1"/>
        <v>2536.3960670993074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2233.8475207449728</v>
      </c>
      <c r="AC15">
        <f t="shared" si="2"/>
        <v>2094.2912695667883</v>
      </c>
      <c r="AE15">
        <f t="shared" si="3"/>
        <v>1802.9439303275012</v>
      </c>
      <c r="AF15">
        <f t="shared" si="4"/>
        <v>-90.147196516375061</v>
      </c>
      <c r="AG15">
        <f t="shared" si="4"/>
        <v>-41.284783885544293</v>
      </c>
      <c r="AH15">
        <f t="shared" si="5"/>
        <v>-1039.8260459859418</v>
      </c>
      <c r="AI15">
        <f t="shared" si="6"/>
        <v>631.68590393963996</v>
      </c>
      <c r="AJ15">
        <f t="shared" si="7"/>
        <v>139.55625117818454</v>
      </c>
      <c r="AK15">
        <f t="shared" si="24"/>
        <v>337.72224215087454</v>
      </c>
      <c r="AL15">
        <f t="shared" si="8"/>
        <v>1108.964397268699</v>
      </c>
      <c r="AN15">
        <f t="shared" si="9"/>
        <v>673.09850134994588</v>
      </c>
      <c r="AO15">
        <f t="shared" si="9"/>
        <v>-33.654925067497295</v>
      </c>
      <c r="AP15">
        <f t="shared" si="9"/>
        <v>-15.412973023996644</v>
      </c>
      <c r="AQ15">
        <f t="shared" si="9"/>
        <v>-388.20139741707936</v>
      </c>
      <c r="AR15">
        <f t="shared" si="9"/>
        <v>235.82920584137256</v>
      </c>
      <c r="AS15">
        <f t="shared" si="9"/>
        <v>52.100956630963843</v>
      </c>
      <c r="AT15">
        <f t="shared" si="9"/>
        <v>126.08286438669498</v>
      </c>
      <c r="AU15">
        <f t="shared" si="9"/>
        <v>414.01302685903136</v>
      </c>
      <c r="AW15">
        <v>12</v>
      </c>
      <c r="AX15">
        <f>(R15*SUMPRODUCT(K16:$K$23, X16:$X$23)-$AZ$3*SUMPRODUCT(K15:$K$22, W16:$W$23))/Z15</f>
        <v>2536.3960670993074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2183.5453169936477</v>
      </c>
      <c r="P16">
        <f t="shared" si="22"/>
        <v>109.17726584968239</v>
      </c>
      <c r="Q16" s="4">
        <f t="shared" si="23"/>
        <v>50</v>
      </c>
      <c r="R16">
        <f t="shared" si="0"/>
        <v>100000</v>
      </c>
      <c r="S16">
        <f t="shared" si="1"/>
        <v>2379.1251445583875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2094.2912695667883</v>
      </c>
      <c r="AC16">
        <f t="shared" si="2"/>
        <v>1917.0346639116372</v>
      </c>
      <c r="AE16">
        <f t="shared" si="3"/>
        <v>1759.4417311224449</v>
      </c>
      <c r="AF16">
        <f t="shared" si="4"/>
        <v>-87.97208655612225</v>
      </c>
      <c r="AG16">
        <f t="shared" si="4"/>
        <v>-40.28864703263595</v>
      </c>
      <c r="AH16">
        <f t="shared" si="5"/>
        <v>-1166.5780281058101</v>
      </c>
      <c r="AI16">
        <f t="shared" si="6"/>
        <v>464.60296942787659</v>
      </c>
      <c r="AJ16">
        <f t="shared" si="7"/>
        <v>177.25660565515113</v>
      </c>
      <c r="AK16">
        <f t="shared" si="24"/>
        <v>322.24369294419864</v>
      </c>
      <c r="AL16">
        <f t="shared" si="8"/>
        <v>964.10326802722636</v>
      </c>
      <c r="AN16">
        <f t="shared" si="9"/>
        <v>605.07980490415457</v>
      </c>
      <c r="AO16">
        <f t="shared" si="9"/>
        <v>-30.253990245207728</v>
      </c>
      <c r="AP16">
        <f t="shared" si="9"/>
        <v>-13.855444175924902</v>
      </c>
      <c r="AQ16">
        <f t="shared" si="9"/>
        <v>-401.1913513051789</v>
      </c>
      <c r="AR16">
        <f t="shared" si="9"/>
        <v>159.77901917784303</v>
      </c>
      <c r="AS16">
        <f t="shared" si="9"/>
        <v>60.959331855433497</v>
      </c>
      <c r="AT16">
        <f t="shared" si="9"/>
        <v>110.82103340465814</v>
      </c>
      <c r="AU16">
        <f t="shared" si="9"/>
        <v>331.55938443793463</v>
      </c>
      <c r="AW16">
        <v>13</v>
      </c>
      <c r="AX16">
        <f>(R16*SUMPRODUCT(K17:$K$23, X17:$X$23)-$AZ$3*SUMPRODUCT(K16:$K$22, W17:$W$23))/Z16</f>
        <v>2379.1251445583875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2183.5453169936477</v>
      </c>
      <c r="P17">
        <f t="shared" si="22"/>
        <v>109.17726584968239</v>
      </c>
      <c r="Q17" s="4">
        <f t="shared" si="23"/>
        <v>50</v>
      </c>
      <c r="R17">
        <f t="shared" si="0"/>
        <v>100000</v>
      </c>
      <c r="S17">
        <f t="shared" si="1"/>
        <v>2176.5412869828438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1917.0346639116372</v>
      </c>
      <c r="AC17">
        <f t="shared" si="2"/>
        <v>1708.0727079074506</v>
      </c>
      <c r="AE17">
        <f t="shared" si="3"/>
        <v>1713.5692232174829</v>
      </c>
      <c r="AF17">
        <f t="shared" si="4"/>
        <v>-85.67846116087415</v>
      </c>
      <c r="AG17">
        <f t="shared" si="4"/>
        <v>-39.238233570914893</v>
      </c>
      <c r="AH17">
        <f t="shared" si="5"/>
        <v>-1295.0539827893926</v>
      </c>
      <c r="AI17">
        <f t="shared" si="6"/>
        <v>293.59854569630124</v>
      </c>
      <c r="AJ17">
        <f t="shared" si="7"/>
        <v>208.9619560041865</v>
      </c>
      <c r="AK17">
        <f t="shared" si="24"/>
        <v>303.34635855095479</v>
      </c>
      <c r="AL17">
        <f t="shared" si="8"/>
        <v>805.90686025144259</v>
      </c>
      <c r="AN17">
        <f t="shared" si="9"/>
        <v>542.85118466590097</v>
      </c>
      <c r="AO17">
        <f t="shared" si="9"/>
        <v>-27.142559233295049</v>
      </c>
      <c r="AP17">
        <f t="shared" si="9"/>
        <v>-12.430499620069948</v>
      </c>
      <c r="AQ17">
        <f t="shared" si="9"/>
        <v>-410.26739931958326</v>
      </c>
      <c r="AR17">
        <f t="shared" si="9"/>
        <v>93.010726492952742</v>
      </c>
      <c r="AS17">
        <f t="shared" si="9"/>
        <v>66.198227553354897</v>
      </c>
      <c r="AT17">
        <f t="shared" si="9"/>
        <v>96.098790683388188</v>
      </c>
      <c r="AU17">
        <f t="shared" si="9"/>
        <v>255.30774472969586</v>
      </c>
      <c r="AW17">
        <v>14</v>
      </c>
      <c r="AX17">
        <f>(R17*SUMPRODUCT(K18:$K$23, X18:$X$23)-$AZ$3*SUMPRODUCT(K17:$K$22, W18:$W$23))/Z17</f>
        <v>2176.5412869828438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2183.5453169936477</v>
      </c>
      <c r="P18">
        <f t="shared" si="22"/>
        <v>109.17726584968239</v>
      </c>
      <c r="Q18" s="4">
        <f t="shared" si="23"/>
        <v>50</v>
      </c>
      <c r="R18">
        <f t="shared" si="0"/>
        <v>100000</v>
      </c>
      <c r="S18">
        <f t="shared" si="1"/>
        <v>1929.6151060896045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1708.0727079074506</v>
      </c>
      <c r="AC18">
        <f t="shared" si="2"/>
        <v>1471.5707842240417</v>
      </c>
      <c r="AE18">
        <f t="shared" si="3"/>
        <v>1665.2240565367258</v>
      </c>
      <c r="AF18">
        <f t="shared" si="4"/>
        <v>-83.261202826836296</v>
      </c>
      <c r="AG18">
        <f t="shared" si="4"/>
        <v>-38.131199833064201</v>
      </c>
      <c r="AH18">
        <f t="shared" si="5"/>
        <v>-1429.3028042830786</v>
      </c>
      <c r="AI18">
        <f t="shared" si="6"/>
        <v>114.52884959374683</v>
      </c>
      <c r="AJ18">
        <f t="shared" si="7"/>
        <v>236.5019236834089</v>
      </c>
      <c r="AK18">
        <f t="shared" si="24"/>
        <v>281.53492307871903</v>
      </c>
      <c r="AL18">
        <f t="shared" si="8"/>
        <v>632.56569635587471</v>
      </c>
      <c r="AN18">
        <f t="shared" si="9"/>
        <v>485.95178278051316</v>
      </c>
      <c r="AO18">
        <f t="shared" si="9"/>
        <v>-24.297589139025661</v>
      </c>
      <c r="AP18">
        <f t="shared" si="9"/>
        <v>-11.12758638436646</v>
      </c>
      <c r="AQ18">
        <f t="shared" si="9"/>
        <v>-417.10437892609826</v>
      </c>
      <c r="AR18">
        <f t="shared" si="9"/>
        <v>33.422228331022829</v>
      </c>
      <c r="AS18">
        <f t="shared" si="9"/>
        <v>69.016857517659048</v>
      </c>
      <c r="AT18">
        <f t="shared" si="9"/>
        <v>82.158552326955771</v>
      </c>
      <c r="AU18">
        <f t="shared" si="9"/>
        <v>184.59763817563766</v>
      </c>
      <c r="AW18">
        <v>15</v>
      </c>
      <c r="AX18">
        <f>(R18*SUMPRODUCT(K19:$K$23, X19:$X$23)-$AZ$3*SUMPRODUCT(K18:$K$22, W19:$W$23))/Z18</f>
        <v>1929.6151060896045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2183.5453169936477</v>
      </c>
      <c r="P19">
        <f t="shared" si="22"/>
        <v>109.17726584968239</v>
      </c>
      <c r="Q19" s="4">
        <f t="shared" si="23"/>
        <v>50</v>
      </c>
      <c r="R19">
        <f t="shared" si="0"/>
        <v>100000</v>
      </c>
      <c r="S19">
        <f t="shared" si="1"/>
        <v>1633.4145380609839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1471.5707842240417</v>
      </c>
      <c r="AC19">
        <f t="shared" si="2"/>
        <v>1207.3457824346822</v>
      </c>
      <c r="AE19">
        <f t="shared" si="3"/>
        <v>1613.9774489559827</v>
      </c>
      <c r="AF19">
        <f t="shared" si="4"/>
        <v>-80.698872447799133</v>
      </c>
      <c r="AG19">
        <f t="shared" si="4"/>
        <v>-36.957727334419182</v>
      </c>
      <c r="AH19">
        <f t="shared" si="5"/>
        <v>-1584.3210006287504</v>
      </c>
      <c r="AI19">
        <f t="shared" si="6"/>
        <v>-88.000151454986053</v>
      </c>
      <c r="AJ19">
        <f t="shared" si="7"/>
        <v>264.22500178935957</v>
      </c>
      <c r="AK19">
        <f t="shared" si="24"/>
        <v>257.13096949657802</v>
      </c>
      <c r="AL19">
        <f t="shared" si="8"/>
        <v>433.35581983095153</v>
      </c>
      <c r="AN19">
        <f t="shared" si="9"/>
        <v>433.86971115158872</v>
      </c>
      <c r="AO19">
        <f t="shared" si="9"/>
        <v>-21.693485557579436</v>
      </c>
      <c r="AP19">
        <f t="shared" si="9"/>
        <v>-9.9349829787125703</v>
      </c>
      <c r="AQ19">
        <f t="shared" si="9"/>
        <v>-425.89745932251799</v>
      </c>
      <c r="AR19">
        <f t="shared" si="9"/>
        <v>-23.656216707221255</v>
      </c>
      <c r="AS19">
        <f t="shared" si="9"/>
        <v>71.029013001100466</v>
      </c>
      <c r="AT19">
        <f t="shared" si="9"/>
        <v>69.121993950889973</v>
      </c>
      <c r="AU19">
        <f t="shared" si="9"/>
        <v>116.49479024476918</v>
      </c>
      <c r="AW19">
        <v>16</v>
      </c>
      <c r="AX19">
        <f>(R19*SUMPRODUCT(K20:$K$23, X20:$X$23)-$AZ$3*SUMPRODUCT(K19:$K$22, W20:$W$23))/Z19</f>
        <v>1633.4145380609839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2183.5453169936477</v>
      </c>
      <c r="P20">
        <f t="shared" si="22"/>
        <v>109.17726584968239</v>
      </c>
      <c r="Q20" s="4">
        <f t="shared" si="23"/>
        <v>50</v>
      </c>
      <c r="R20">
        <f t="shared" si="0"/>
        <v>100000</v>
      </c>
      <c r="S20">
        <f t="shared" si="1"/>
        <v>1289.8328555349665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1207.3457824346822</v>
      </c>
      <c r="AC20">
        <f t="shared" si="2"/>
        <v>921.44151610193717</v>
      </c>
      <c r="AE20">
        <f t="shared" si="3"/>
        <v>1559.8992526310069</v>
      </c>
      <c r="AF20">
        <f t="shared" si="4"/>
        <v>-77.994962631550351</v>
      </c>
      <c r="AG20">
        <f t="shared" si="4"/>
        <v>-35.719415587369397</v>
      </c>
      <c r="AH20">
        <f t="shared" si="5"/>
        <v>-1737.4689474111894</v>
      </c>
      <c r="AI20">
        <f t="shared" si="6"/>
        <v>-291.28407299910236</v>
      </c>
      <c r="AJ20">
        <f t="shared" si="7"/>
        <v>285.90426633274501</v>
      </c>
      <c r="AK20">
        <f t="shared" si="24"/>
        <v>230.12450719833416</v>
      </c>
      <c r="AL20">
        <f t="shared" si="8"/>
        <v>224.7447005319768</v>
      </c>
      <c r="AN20">
        <f t="shared" si="9"/>
        <v>386.27783379395521</v>
      </c>
      <c r="AO20">
        <f t="shared" si="9"/>
        <v>-19.313891689697762</v>
      </c>
      <c r="AP20">
        <f t="shared" si="9"/>
        <v>-8.8451984666338621</v>
      </c>
      <c r="AQ20">
        <f t="shared" si="9"/>
        <v>-430.24941524798385</v>
      </c>
      <c r="AR20">
        <f t="shared" si="9"/>
        <v>-72.130671610360281</v>
      </c>
      <c r="AS20">
        <f t="shared" si="9"/>
        <v>70.798470148114703</v>
      </c>
      <c r="AT20">
        <f t="shared" si="9"/>
        <v>56.985729042144307</v>
      </c>
      <c r="AU20">
        <f t="shared" si="9"/>
        <v>55.653527579898743</v>
      </c>
      <c r="AW20">
        <v>17</v>
      </c>
      <c r="AX20">
        <f>(R20*SUMPRODUCT(K21:$K$23, X21:$X$23)-$AZ$3*SUMPRODUCT(K20:$K$22, W21:$W$23))/Z20</f>
        <v>1289.8328555349665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2183.5453169936477</v>
      </c>
      <c r="P21">
        <f t="shared" si="22"/>
        <v>109.17726584968239</v>
      </c>
      <c r="Q21" s="4">
        <f t="shared" si="23"/>
        <v>50</v>
      </c>
      <c r="R21">
        <f t="shared" si="0"/>
        <v>100000</v>
      </c>
      <c r="S21">
        <f t="shared" si="1"/>
        <v>904.22841532353891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921.44151610193717</v>
      </c>
      <c r="AC21">
        <f t="shared" si="2"/>
        <v>622.56900285868289</v>
      </c>
      <c r="AE21">
        <f t="shared" si="3"/>
        <v>1503.3896387906334</v>
      </c>
      <c r="AF21">
        <f t="shared" si="4"/>
        <v>-75.169481939531664</v>
      </c>
      <c r="AG21">
        <f t="shared" si="4"/>
        <v>-34.425427928844925</v>
      </c>
      <c r="AH21">
        <f t="shared" si="5"/>
        <v>-1873.5870053015594</v>
      </c>
      <c r="AI21">
        <f t="shared" si="6"/>
        <v>-479.79227637930262</v>
      </c>
      <c r="AJ21">
        <f t="shared" si="7"/>
        <v>298.87251324325428</v>
      </c>
      <c r="AK21">
        <f t="shared" si="24"/>
        <v>201.06524867793746</v>
      </c>
      <c r="AL21">
        <f t="shared" si="8"/>
        <v>20.145485541889116</v>
      </c>
      <c r="AN21">
        <f t="shared" si="9"/>
        <v>342.93843132987257</v>
      </c>
      <c r="AO21">
        <f t="shared" si="9"/>
        <v>-17.146921566493628</v>
      </c>
      <c r="AP21">
        <f t="shared" si="9"/>
        <v>-7.8527894214267464</v>
      </c>
      <c r="AQ21">
        <f t="shared" si="9"/>
        <v>-427.38420698110878</v>
      </c>
      <c r="AR21">
        <f t="shared" si="9"/>
        <v>-109.44548663915658</v>
      </c>
      <c r="AS21">
        <f t="shared" si="9"/>
        <v>68.175852895798712</v>
      </c>
      <c r="AT21">
        <f t="shared" si="9"/>
        <v>45.865023409387227</v>
      </c>
      <c r="AU21">
        <f t="shared" si="9"/>
        <v>4.5953896660293552</v>
      </c>
      <c r="AW21">
        <v>18</v>
      </c>
      <c r="AX21">
        <f>(R21*SUMPRODUCT(K22:$K$23, X22:$X$23)-$AZ$3*SUMPRODUCT(K21:$K$22, W22:$W$23))/Z21</f>
        <v>904.22841532353891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2183.5453169936477</v>
      </c>
      <c r="P22">
        <f t="shared" si="22"/>
        <v>109.17726584968239</v>
      </c>
      <c r="Q22" s="4">
        <f t="shared" si="23"/>
        <v>50</v>
      </c>
      <c r="R22">
        <f t="shared" si="0"/>
        <v>100000</v>
      </c>
      <c r="S22">
        <f t="shared" si="1"/>
        <v>474.56003397574369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622.56900285868289</v>
      </c>
      <c r="AC22">
        <f t="shared" si="2"/>
        <v>313.92404939660099</v>
      </c>
      <c r="AE22">
        <f t="shared" si="3"/>
        <v>1444.4271301334809</v>
      </c>
      <c r="AF22">
        <f t="shared" si="4"/>
        <v>-72.221356506674041</v>
      </c>
      <c r="AG22">
        <f t="shared" si="4"/>
        <v>-33.075272559998872</v>
      </c>
      <c r="AH22">
        <f t="shared" si="5"/>
        <v>-2011.8021791152103</v>
      </c>
      <c r="AI22">
        <f t="shared" si="6"/>
        <v>-672.67167804840233</v>
      </c>
      <c r="AJ22">
        <f t="shared" si="7"/>
        <v>308.6449534620819</v>
      </c>
      <c r="AK22">
        <f t="shared" si="24"/>
        <v>170.69686717341636</v>
      </c>
      <c r="AL22">
        <f t="shared" si="8"/>
        <v>-193.32985741290406</v>
      </c>
      <c r="AN22">
        <f t="shared" si="9"/>
        <v>303.51601259002928</v>
      </c>
      <c r="AO22">
        <f t="shared" si="9"/>
        <v>-15.175800629501463</v>
      </c>
      <c r="AP22">
        <f t="shared" si="9"/>
        <v>-6.9500735850977584</v>
      </c>
      <c r="AQ22">
        <f t="shared" si="9"/>
        <v>-422.73795803638296</v>
      </c>
      <c r="AR22">
        <f t="shared" si="9"/>
        <v>-141.34781966095289</v>
      </c>
      <c r="AS22">
        <f t="shared" si="9"/>
        <v>64.85525204181765</v>
      </c>
      <c r="AT22">
        <f t="shared" si="9"/>
        <v>35.868360130633562</v>
      </c>
      <c r="AU22">
        <f t="shared" si="9"/>
        <v>-40.624207488501689</v>
      </c>
      <c r="AW22">
        <v>19</v>
      </c>
      <c r="AX22">
        <f>(R22*SUMPRODUCT(K23:$K$23, X23:$X$23)-$AZ$3*SUMPRODUCT(K22:$K$22, W23:$W$23))/Z22</f>
        <v>474.56003397574369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2183.5453169936477</v>
      </c>
      <c r="P23">
        <f t="shared" si="22"/>
        <v>109.17726584968239</v>
      </c>
      <c r="Q23" s="4">
        <f t="shared" si="23"/>
        <v>50</v>
      </c>
      <c r="R23">
        <f t="shared" si="0"/>
        <v>100000</v>
      </c>
      <c r="S23">
        <f t="shared" si="1"/>
        <v>495.57381476177244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313.92404939660099</v>
      </c>
      <c r="AC23">
        <f t="shared" si="2"/>
        <v>313.92404939660099</v>
      </c>
      <c r="AE23">
        <f t="shared" si="3"/>
        <v>1383.1791905331845</v>
      </c>
      <c r="AF23">
        <f t="shared" si="4"/>
        <v>-69.158959526659217</v>
      </c>
      <c r="AG23">
        <f t="shared" si="4"/>
        <v>-31.672784159056871</v>
      </c>
      <c r="AH23">
        <f t="shared" si="5"/>
        <v>-2143.4713506840385</v>
      </c>
      <c r="AI23">
        <f t="shared" si="6"/>
        <v>-861.12390383656998</v>
      </c>
      <c r="AJ23">
        <f t="shared" si="7"/>
        <v>0</v>
      </c>
      <c r="AK23">
        <f t="shared" si="24"/>
        <v>139.30644796265634</v>
      </c>
      <c r="AL23">
        <f t="shared" si="8"/>
        <v>-721.81745587391367</v>
      </c>
      <c r="AN23">
        <f t="shared" si="9"/>
        <v>267.73539199733159</v>
      </c>
      <c r="AO23">
        <f t="shared" si="9"/>
        <v>-13.386769599866577</v>
      </c>
      <c r="AP23">
        <f t="shared" si="9"/>
        <v>-6.1307496096750453</v>
      </c>
      <c r="AQ23">
        <f t="shared" si="9"/>
        <v>-414.90151546396658</v>
      </c>
      <c r="AR23">
        <f t="shared" si="9"/>
        <v>-166.68364267617662</v>
      </c>
      <c r="AS23">
        <f t="shared" si="9"/>
        <v>0</v>
      </c>
      <c r="AT23">
        <f t="shared" si="9"/>
        <v>26.964884021035921</v>
      </c>
      <c r="AU23">
        <f t="shared" si="9"/>
        <v>-139.7187586551407</v>
      </c>
      <c r="AW23">
        <v>20</v>
      </c>
      <c r="AX23">
        <f>(R23*SUMPRODUCT(K$23:$K24, X$23:$X24)-$AZ$3*SUMPRODUCT(K$22:$K23, W$23:$W24))/Z23</f>
        <v>495.57381476177244</v>
      </c>
    </row>
    <row r="25" spans="5:50" x14ac:dyDescent="0.25">
      <c r="AN25" s="8">
        <f t="shared" ref="AN25:AU25" si="25">SUM(AN3:AN23)</f>
        <v>18383.711778678302</v>
      </c>
      <c r="AO25" s="8">
        <f t="shared" si="25"/>
        <v>-2556.8445766791515</v>
      </c>
      <c r="AP25" s="8">
        <f t="shared" si="25"/>
        <v>-2890.8683653395724</v>
      </c>
      <c r="AQ25" s="8">
        <f t="shared" si="25"/>
        <v>-6687.8928323781292</v>
      </c>
      <c r="AR25" s="8">
        <f t="shared" si="25"/>
        <v>6248.1060042814461</v>
      </c>
      <c r="AS25" s="8">
        <f t="shared" si="25"/>
        <v>-1236.6768528466239</v>
      </c>
      <c r="AT25" s="8">
        <f t="shared" si="25"/>
        <v>2492.8786856546217</v>
      </c>
      <c r="AU25" s="9">
        <f t="shared" si="25"/>
        <v>7504.3078370894436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E669D-AC7F-47CE-BAC7-C65DDC7BB26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'T.55.04.B'!C3*(1+C12)</f>
        <v>7793.0894055459812</v>
      </c>
      <c r="K3">
        <v>1</v>
      </c>
      <c r="L3" s="2">
        <v>0</v>
      </c>
      <c r="O3">
        <f>$C$3</f>
        <v>7793.0894055459812</v>
      </c>
      <c r="P3">
        <f>O3*B5</f>
        <v>6234.4715244367853</v>
      </c>
      <c r="Q3" s="4">
        <f>B8</f>
        <v>2519.9082039999998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7793.0894055459812</v>
      </c>
      <c r="AF3">
        <f t="shared" ref="AF3:AG23" si="4">-$Z3*P3</f>
        <v>-6234.4715244367853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-961.29032289080396</v>
      </c>
      <c r="AJ3">
        <f t="shared" ref="AJ3:AJ23" si="7">AB3-AC3</f>
        <v>0</v>
      </c>
      <c r="AL3">
        <f t="shared" ref="AL3:AL23" si="8">SUM(AI3:AK3)</f>
        <v>-961.29032289080396</v>
      </c>
      <c r="AN3">
        <f t="shared" ref="AN3:AU23" si="9">AE3*$K3</f>
        <v>7793.0894055459812</v>
      </c>
      <c r="AO3">
        <f t="shared" si="9"/>
        <v>-6234.4715244367853</v>
      </c>
      <c r="AP3">
        <f t="shared" si="9"/>
        <v>-2519.9082039999998</v>
      </c>
      <c r="AQ3">
        <f t="shared" si="9"/>
        <v>0</v>
      </c>
      <c r="AR3">
        <f t="shared" si="9"/>
        <v>-961.29032289080396</v>
      </c>
      <c r="AS3">
        <f t="shared" si="9"/>
        <v>0</v>
      </c>
      <c r="AT3">
        <f t="shared" si="9"/>
        <v>0</v>
      </c>
      <c r="AU3">
        <f t="shared" si="9"/>
        <v>-961.29032289080396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2395.5714294215254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</v>
      </c>
      <c r="S4">
        <f t="shared" si="1"/>
        <v>1451.68767468121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1421.8254227080179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-1421.8254227080179</v>
      </c>
      <c r="AK4">
        <f>H4*SUM(AB4, AE4:AF4)</f>
        <v>0</v>
      </c>
      <c r="AL4">
        <f t="shared" si="8"/>
        <v>-2478.8968227080177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-973.74600671351152</v>
      </c>
      <c r="AR4">
        <f t="shared" si="9"/>
        <v>-973.74600671351152</v>
      </c>
      <c r="AS4">
        <f t="shared" si="9"/>
        <v>-1309.7476931129561</v>
      </c>
      <c r="AT4">
        <f t="shared" si="9"/>
        <v>0</v>
      </c>
      <c r="AU4">
        <f t="shared" si="9"/>
        <v>-2283.4936998264675</v>
      </c>
      <c r="AW4">
        <v>1</v>
      </c>
      <c r="AX4">
        <f>(R4*SUMPRODUCT(K5:$K$23, X5:$X$23)-$AZ$3*SUMPRODUCT(K4:$K$22, W5:$W$23))/Z4</f>
        <v>1451.68767468121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7793.0894055459812</v>
      </c>
      <c r="P5">
        <f t="shared" ref="P5:P23" si="22">O5*$C$5</f>
        <v>389.65447027729908</v>
      </c>
      <c r="Q5" s="4">
        <f t="shared" ref="Q5:Q23" si="23">$C$8</f>
        <v>50</v>
      </c>
      <c r="R5">
        <f t="shared" si="0"/>
        <v>100000</v>
      </c>
      <c r="S5">
        <f t="shared" si="1"/>
        <v>2673.2948621707583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1421.8254227080179</v>
      </c>
      <c r="AC5">
        <f t="shared" si="2"/>
        <v>2559.8827894489514</v>
      </c>
      <c r="AE5">
        <f t="shared" si="3"/>
        <v>7462.4747640800415</v>
      </c>
      <c r="AF5">
        <f t="shared" si="4"/>
        <v>-373.12373820400211</v>
      </c>
      <c r="AG5">
        <f t="shared" si="4"/>
        <v>-47.87879604441175</v>
      </c>
      <c r="AH5">
        <f t="shared" si="5"/>
        <v>-1205.9072251764956</v>
      </c>
      <c r="AI5">
        <f t="shared" si="6"/>
        <v>5835.5650046551327</v>
      </c>
      <c r="AJ5">
        <f t="shared" si="7"/>
        <v>-1138.0573667409335</v>
      </c>
      <c r="AK5">
        <f>H5*SUM(AB5, AE5:AF5)</f>
        <v>728.31839105823508</v>
      </c>
      <c r="AL5">
        <f t="shared" si="8"/>
        <v>5425.826028972434</v>
      </c>
      <c r="AN5">
        <f t="shared" si="9"/>
        <v>6332.3601804945292</v>
      </c>
      <c r="AO5">
        <f t="shared" si="9"/>
        <v>-316.61800902472652</v>
      </c>
      <c r="AP5">
        <f t="shared" si="9"/>
        <v>-40.628047818802649</v>
      </c>
      <c r="AQ5">
        <f t="shared" si="9"/>
        <v>-1023.2850542871712</v>
      </c>
      <c r="AR5">
        <f t="shared" si="9"/>
        <v>4951.8290693638301</v>
      </c>
      <c r="AS5">
        <f t="shared" si="9"/>
        <v>-965.71035482183777</v>
      </c>
      <c r="AT5">
        <f t="shared" si="9"/>
        <v>618.02210715114768</v>
      </c>
      <c r="AU5">
        <f t="shared" si="9"/>
        <v>4604.1408216931395</v>
      </c>
      <c r="AW5">
        <v>2</v>
      </c>
      <c r="AX5">
        <f>(R5*SUMPRODUCT(K6:$K$23, X6:$X$23)-$AZ$3*SUMPRODUCT(K5:$K$22, W6:$W$23))/Z5</f>
        <v>2673.2948621707583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7793.0894055459812</v>
      </c>
      <c r="P6">
        <f t="shared" si="22"/>
        <v>389.65447027729908</v>
      </c>
      <c r="Q6" s="4">
        <f t="shared" si="23"/>
        <v>50</v>
      </c>
      <c r="R6">
        <f t="shared" si="0"/>
        <v>100000</v>
      </c>
      <c r="S6">
        <f t="shared" si="1"/>
        <v>3690.755565577691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2559.8827894489514</v>
      </c>
      <c r="AC6">
        <f t="shared" si="2"/>
        <v>3448.9044912253594</v>
      </c>
      <c r="AE6">
        <f t="shared" si="3"/>
        <v>7282.4169939580688</v>
      </c>
      <c r="AF6">
        <f t="shared" si="4"/>
        <v>-364.12084969790345</v>
      </c>
      <c r="AG6">
        <f t="shared" si="4"/>
        <v>-46.723556057085077</v>
      </c>
      <c r="AH6">
        <f t="shared" si="5"/>
        <v>-1352.9040537651283</v>
      </c>
      <c r="AI6">
        <f t="shared" si="6"/>
        <v>5518.6685344379521</v>
      </c>
      <c r="AJ6">
        <f t="shared" si="7"/>
        <v>-889.02170177640801</v>
      </c>
      <c r="AK6">
        <f>H6*SUM(AB6, AE6:AF6)</f>
        <v>811.06672771535659</v>
      </c>
      <c r="AL6">
        <f t="shared" si="8"/>
        <v>5440.7135603769002</v>
      </c>
      <c r="AN6">
        <f t="shared" si="9"/>
        <v>5692.455494867334</v>
      </c>
      <c r="AO6">
        <f t="shared" si="9"/>
        <v>-284.62277474336673</v>
      </c>
      <c r="AP6">
        <f t="shared" si="9"/>
        <v>-36.522457260764114</v>
      </c>
      <c r="AQ6">
        <f t="shared" si="9"/>
        <v>-1057.5261099814932</v>
      </c>
      <c r="AR6">
        <f t="shared" si="9"/>
        <v>4313.7841528817098</v>
      </c>
      <c r="AS6">
        <f t="shared" si="9"/>
        <v>-694.92264388761271</v>
      </c>
      <c r="AT6">
        <f t="shared" si="9"/>
        <v>633.98748721995162</v>
      </c>
      <c r="AU6">
        <f t="shared" si="9"/>
        <v>4252.8489962140484</v>
      </c>
      <c r="AW6">
        <v>3</v>
      </c>
      <c r="AX6">
        <f>(R6*SUMPRODUCT(K7:$K$23, X7:$X$23)-$AZ$3*SUMPRODUCT(K6:$K$22, W7:$W$23))/Z6</f>
        <v>3690.755565577691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7793.0894055459812</v>
      </c>
      <c r="P7">
        <f t="shared" si="22"/>
        <v>389.65447027729908</v>
      </c>
      <c r="Q7" s="4">
        <f t="shared" si="23"/>
        <v>50</v>
      </c>
      <c r="R7">
        <f t="shared" si="0"/>
        <v>100000</v>
      </c>
      <c r="S7">
        <f t="shared" si="1"/>
        <v>4523.9686100958979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3448.9044912253594</v>
      </c>
      <c r="AC7">
        <f t="shared" si="2"/>
        <v>4117.2973449265501</v>
      </c>
      <c r="AE7">
        <f t="shared" si="3"/>
        <v>7092.5483980202807</v>
      </c>
      <c r="AF7">
        <f t="shared" si="4"/>
        <v>-354.62741990101404</v>
      </c>
      <c r="AG7">
        <f t="shared" si="4"/>
        <v>-45.50537039247132</v>
      </c>
      <c r="AH7">
        <f t="shared" si="5"/>
        <v>-1501.9002080858049</v>
      </c>
      <c r="AI7">
        <f t="shared" si="6"/>
        <v>5190.5153996409899</v>
      </c>
      <c r="AJ7">
        <f t="shared" si="7"/>
        <v>-668.39285370119069</v>
      </c>
      <c r="AK7">
        <f>H7*SUM(AB7, AE7:AF7)</f>
        <v>871.70702906275835</v>
      </c>
      <c r="AL7">
        <f t="shared" si="8"/>
        <v>5393.8295750025572</v>
      </c>
      <c r="AN7">
        <f t="shared" si="9"/>
        <v>5107.0225514073063</v>
      </c>
      <c r="AO7">
        <f t="shared" si="9"/>
        <v>-255.35112757036529</v>
      </c>
      <c r="AP7">
        <f t="shared" si="9"/>
        <v>-32.766354173820169</v>
      </c>
      <c r="AQ7">
        <f t="shared" si="9"/>
        <v>-1081.4502492219156</v>
      </c>
      <c r="AR7">
        <f t="shared" si="9"/>
        <v>3737.4548204412044</v>
      </c>
      <c r="AS7">
        <f t="shared" si="9"/>
        <v>-481.27939148138393</v>
      </c>
      <c r="AT7">
        <f t="shared" si="9"/>
        <v>627.67671164378578</v>
      </c>
      <c r="AU7">
        <f t="shared" si="9"/>
        <v>3883.8521406036061</v>
      </c>
      <c r="AW7">
        <v>4</v>
      </c>
      <c r="AX7">
        <f>(R7*SUMPRODUCT(K8:$K$23, X8:$X$23)-$AZ$3*SUMPRODUCT(K7:$K$22, W8:$W$23))/Z7</f>
        <v>4523.9686100958979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7793.0894055459812</v>
      </c>
      <c r="P8">
        <f t="shared" si="22"/>
        <v>389.65447027729908</v>
      </c>
      <c r="Q8" s="4">
        <f t="shared" si="23"/>
        <v>50</v>
      </c>
      <c r="R8">
        <f t="shared" si="0"/>
        <v>100000</v>
      </c>
      <c r="S8">
        <f t="shared" si="1"/>
        <v>5187.1891671193043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4117.2973449265501</v>
      </c>
      <c r="AC8">
        <f t="shared" si="2"/>
        <v>4587.7078991249382</v>
      </c>
      <c r="AE8">
        <f t="shared" si="3"/>
        <v>6892.445344202707</v>
      </c>
      <c r="AF8">
        <f t="shared" si="4"/>
        <v>-344.62226721013536</v>
      </c>
      <c r="AG8">
        <f t="shared" si="4"/>
        <v>-44.221521052342041</v>
      </c>
      <c r="AH8">
        <f t="shared" si="5"/>
        <v>-1657.5912724091295</v>
      </c>
      <c r="AI8">
        <f t="shared" si="6"/>
        <v>4846.0102835311</v>
      </c>
      <c r="AJ8">
        <f t="shared" si="7"/>
        <v>-470.41055419838813</v>
      </c>
      <c r="AK8">
        <f t="shared" ref="AK8:AK23" si="24">H8*SUM(AB8:AB8, AE8:AF8)</f>
        <v>912.63568474446311</v>
      </c>
      <c r="AL8">
        <f t="shared" si="8"/>
        <v>5288.2354140771749</v>
      </c>
      <c r="AN8">
        <f t="shared" si="9"/>
        <v>4571.7257024760374</v>
      </c>
      <c r="AO8">
        <f t="shared" si="9"/>
        <v>-228.5862851238019</v>
      </c>
      <c r="AP8">
        <f t="shared" si="9"/>
        <v>-29.331921299546185</v>
      </c>
      <c r="AQ8">
        <f t="shared" si="9"/>
        <v>-1099.4722839038166</v>
      </c>
      <c r="AR8">
        <f t="shared" si="9"/>
        <v>3214.3352121488733</v>
      </c>
      <c r="AS8">
        <f t="shared" si="9"/>
        <v>-312.02104825592062</v>
      </c>
      <c r="AT8">
        <f t="shared" si="9"/>
        <v>605.34684115448999</v>
      </c>
      <c r="AU8">
        <f t="shared" si="9"/>
        <v>3507.6610050474424</v>
      </c>
      <c r="AW8">
        <v>5</v>
      </c>
      <c r="AX8">
        <f>(R8*SUMPRODUCT(K9:$K$23, X9:$X$23)-$AZ$3*SUMPRODUCT(K8:$K$22, W9:$W$23))/Z8</f>
        <v>5187.1891671193043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7793.0894055459812</v>
      </c>
      <c r="P9">
        <f t="shared" si="22"/>
        <v>389.65447027729908</v>
      </c>
      <c r="Q9" s="4">
        <f t="shared" si="23"/>
        <v>50</v>
      </c>
      <c r="R9">
        <f t="shared" si="0"/>
        <v>100000</v>
      </c>
      <c r="S9">
        <f t="shared" si="1"/>
        <v>5681.6624079823041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4587.7078991249382</v>
      </c>
      <c r="AC9">
        <f t="shared" si="2"/>
        <v>4870.3916212459262</v>
      </c>
      <c r="AE9">
        <f t="shared" si="3"/>
        <v>6680.3330819281155</v>
      </c>
      <c r="AF9">
        <f t="shared" si="4"/>
        <v>-334.01665409640583</v>
      </c>
      <c r="AG9">
        <f t="shared" si="4"/>
        <v>-42.860621342121597</v>
      </c>
      <c r="AH9">
        <f t="shared" si="5"/>
        <v>-1837.3689993940543</v>
      </c>
      <c r="AI9">
        <f t="shared" si="6"/>
        <v>4466.0868070955339</v>
      </c>
      <c r="AJ9">
        <f t="shared" si="7"/>
        <v>-282.68372212098802</v>
      </c>
      <c r="AK9">
        <f t="shared" si="24"/>
        <v>935.64632970633443</v>
      </c>
      <c r="AL9">
        <f t="shared" si="8"/>
        <v>5119.0494146808805</v>
      </c>
      <c r="AN9">
        <f t="shared" si="9"/>
        <v>4081.7492193324506</v>
      </c>
      <c r="AO9">
        <f t="shared" si="9"/>
        <v>-204.08746096662256</v>
      </c>
      <c r="AP9">
        <f t="shared" si="9"/>
        <v>-26.188261207600537</v>
      </c>
      <c r="AQ9">
        <f t="shared" si="9"/>
        <v>-1122.6505305836827</v>
      </c>
      <c r="AR9">
        <f t="shared" si="9"/>
        <v>2728.8229665745448</v>
      </c>
      <c r="AS9">
        <f t="shared" si="9"/>
        <v>-172.72253463030998</v>
      </c>
      <c r="AT9">
        <f t="shared" si="9"/>
        <v>571.68911026032561</v>
      </c>
      <c r="AU9">
        <f t="shared" si="9"/>
        <v>3127.7895422045608</v>
      </c>
      <c r="AW9">
        <v>6</v>
      </c>
      <c r="AX9">
        <f>(R9*SUMPRODUCT(K10:$K$23, X10:$X$23)-$AZ$3*SUMPRODUCT(K9:$K$22, W10:$W$23))/Z9</f>
        <v>5681.6624079823041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7793.0894055459812</v>
      </c>
      <c r="P10">
        <f t="shared" si="22"/>
        <v>389.65447027729908</v>
      </c>
      <c r="Q10" s="4">
        <f t="shared" si="23"/>
        <v>50</v>
      </c>
      <c r="R10">
        <f t="shared" si="0"/>
        <v>100000</v>
      </c>
      <c r="S10">
        <f t="shared" si="1"/>
        <v>6024.1926083010785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4870.3916212459262</v>
      </c>
      <c r="AC10">
        <f t="shared" si="2"/>
        <v>4990.9864965801071</v>
      </c>
      <c r="AE10">
        <f t="shared" si="3"/>
        <v>6456.5007327497406</v>
      </c>
      <c r="AF10">
        <f t="shared" si="4"/>
        <v>-322.82503663748707</v>
      </c>
      <c r="AG10">
        <f t="shared" si="4"/>
        <v>-41.424526248569329</v>
      </c>
      <c r="AH10">
        <f t="shared" si="5"/>
        <v>-2014.9777602621057</v>
      </c>
      <c r="AI10">
        <f t="shared" si="6"/>
        <v>4077.2734096015788</v>
      </c>
      <c r="AJ10">
        <f t="shared" si="7"/>
        <v>-120.59487533418087</v>
      </c>
      <c r="AK10">
        <f t="shared" si="24"/>
        <v>941.64004848097431</v>
      </c>
      <c r="AL10">
        <f t="shared" si="8"/>
        <v>4898.3185827483721</v>
      </c>
      <c r="AN10">
        <f t="shared" si="9"/>
        <v>3634.015479783126</v>
      </c>
      <c r="AO10">
        <f t="shared" si="9"/>
        <v>-181.70077398915632</v>
      </c>
      <c r="AP10">
        <f t="shared" si="9"/>
        <v>-23.315628056294116</v>
      </c>
      <c r="AQ10">
        <f t="shared" si="9"/>
        <v>-1134.1221313689348</v>
      </c>
      <c r="AR10">
        <f t="shared" si="9"/>
        <v>2294.8769463687408</v>
      </c>
      <c r="AS10">
        <f t="shared" si="9"/>
        <v>-67.876340743523343</v>
      </c>
      <c r="AT10">
        <f t="shared" si="9"/>
        <v>529.99831552814464</v>
      </c>
      <c r="AU10">
        <f t="shared" si="9"/>
        <v>2756.9989211533621</v>
      </c>
      <c r="AW10">
        <v>7</v>
      </c>
      <c r="AX10">
        <f>(R10*SUMPRODUCT(K11:$K$23, X11:$X$23)-$AZ$3*SUMPRODUCT(K10:$K$22, W11:$W$23))/Z10</f>
        <v>6024.1926083010785</v>
      </c>
    </row>
    <row r="11" spans="1:52" x14ac:dyDescent="0.25">
      <c r="A11" t="s">
        <v>33</v>
      </c>
      <c r="C11" s="7">
        <f>AU25</f>
        <v>30800.851830798005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7793.0894055459812</v>
      </c>
      <c r="P11">
        <f t="shared" si="22"/>
        <v>389.65447027729908</v>
      </c>
      <c r="Q11" s="4">
        <f t="shared" si="23"/>
        <v>50</v>
      </c>
      <c r="R11">
        <f t="shared" si="0"/>
        <v>100000</v>
      </c>
      <c r="S11">
        <f t="shared" si="1"/>
        <v>6238.7525486888526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4990.9864965801071</v>
      </c>
      <c r="AC11">
        <f t="shared" si="2"/>
        <v>4981.5020007458888</v>
      </c>
      <c r="AE11">
        <f t="shared" si="3"/>
        <v>6222.604625323318</v>
      </c>
      <c r="AF11">
        <f t="shared" si="4"/>
        <v>-311.13023126616594</v>
      </c>
      <c r="AG11">
        <f t="shared" si="4"/>
        <v>-39.923862678227316</v>
      </c>
      <c r="AH11">
        <f t="shared" si="5"/>
        <v>-2172.8366157126347</v>
      </c>
      <c r="AI11">
        <f t="shared" si="6"/>
        <v>3698.7139156662906</v>
      </c>
      <c r="AJ11">
        <f t="shared" si="7"/>
        <v>9.4844958342182508</v>
      </c>
      <c r="AK11">
        <f t="shared" si="24"/>
        <v>932.94538333361152</v>
      </c>
      <c r="AL11">
        <f t="shared" si="8"/>
        <v>4641.1437948341209</v>
      </c>
      <c r="AN11">
        <f t="shared" si="9"/>
        <v>3226.2880730817683</v>
      </c>
      <c r="AO11">
        <f t="shared" si="9"/>
        <v>-161.31440365408844</v>
      </c>
      <c r="AP11">
        <f t="shared" si="9"/>
        <v>-20.699673166753151</v>
      </c>
      <c r="AQ11">
        <f t="shared" si="9"/>
        <v>-1126.5695444477619</v>
      </c>
      <c r="AR11">
        <f t="shared" si="9"/>
        <v>1917.704451813165</v>
      </c>
      <c r="AS11">
        <f t="shared" si="9"/>
        <v>4.9175092475913393</v>
      </c>
      <c r="AT11">
        <f t="shared" si="9"/>
        <v>483.71232696300967</v>
      </c>
      <c r="AU11">
        <f t="shared" si="9"/>
        <v>2406.3342880237665</v>
      </c>
      <c r="AW11">
        <v>8</v>
      </c>
      <c r="AX11">
        <f>(R11*SUMPRODUCT(K12:$K$23, X12:$X$23)-$AZ$3*SUMPRODUCT(K11:$K$22, W12:$W$23))/Z11</f>
        <v>6238.7525486888526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7793.0894055459812</v>
      </c>
      <c r="P12">
        <f t="shared" si="22"/>
        <v>389.65447027729908</v>
      </c>
      <c r="Q12" s="4">
        <f t="shared" si="23"/>
        <v>50</v>
      </c>
      <c r="R12">
        <f t="shared" si="0"/>
        <v>100000</v>
      </c>
      <c r="S12">
        <f t="shared" si="1"/>
        <v>6333.6501898188226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4981.5020007458888</v>
      </c>
      <c r="AC12">
        <f t="shared" si="2"/>
        <v>4858.930715730984</v>
      </c>
      <c r="AE12">
        <f t="shared" si="3"/>
        <v>5978.5558640282698</v>
      </c>
      <c r="AF12">
        <f t="shared" si="4"/>
        <v>-298.92779320141346</v>
      </c>
      <c r="AG12">
        <f t="shared" si="4"/>
        <v>-38.358060282059689</v>
      </c>
      <c r="AH12">
        <f t="shared" si="5"/>
        <v>-2333.1275387707019</v>
      </c>
      <c r="AI12">
        <f t="shared" si="6"/>
        <v>3308.1424717740947</v>
      </c>
      <c r="AJ12">
        <f t="shared" si="7"/>
        <v>122.57128501490479</v>
      </c>
      <c r="AK12">
        <f t="shared" si="24"/>
        <v>912.29422248462299</v>
      </c>
      <c r="AL12">
        <f t="shared" si="8"/>
        <v>4343.0079792736224</v>
      </c>
      <c r="AN12">
        <f t="shared" si="9"/>
        <v>2855.4107733309875</v>
      </c>
      <c r="AO12">
        <f t="shared" si="9"/>
        <v>-142.77053866654936</v>
      </c>
      <c r="AP12">
        <f t="shared" si="9"/>
        <v>-18.320146380579974</v>
      </c>
      <c r="AQ12">
        <f t="shared" si="9"/>
        <v>-1114.3221977476485</v>
      </c>
      <c r="AR12">
        <f t="shared" si="9"/>
        <v>1579.9978905362095</v>
      </c>
      <c r="AS12">
        <f t="shared" si="9"/>
        <v>58.541121918489978</v>
      </c>
      <c r="AT12">
        <f t="shared" si="9"/>
        <v>435.71973074698553</v>
      </c>
      <c r="AU12">
        <f t="shared" si="9"/>
        <v>2074.2587432016849</v>
      </c>
      <c r="AW12">
        <v>9</v>
      </c>
      <c r="AX12">
        <f>(R12*SUMPRODUCT(K13:$K$23, X13:$X$23)-$AZ$3*SUMPRODUCT(K12:$K$22, W13:$W$23))/Z12</f>
        <v>6333.6501898188226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7793.0894055459812</v>
      </c>
      <c r="P13">
        <f t="shared" si="22"/>
        <v>389.65447027729908</v>
      </c>
      <c r="Q13" s="4">
        <f t="shared" si="23"/>
        <v>50</v>
      </c>
      <c r="R13">
        <f t="shared" si="0"/>
        <v>100000</v>
      </c>
      <c r="S13">
        <f t="shared" si="1"/>
        <v>6320.1899144032077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4858.930715730984</v>
      </c>
      <c r="AC13">
        <f t="shared" si="2"/>
        <v>4643.0094864811881</v>
      </c>
      <c r="AE13">
        <f t="shared" si="3"/>
        <v>5725.0475901819</v>
      </c>
      <c r="AF13">
        <f t="shared" si="4"/>
        <v>-286.25237950909502</v>
      </c>
      <c r="AG13">
        <f t="shared" si="4"/>
        <v>-36.73156621369985</v>
      </c>
      <c r="AH13">
        <f t="shared" si="5"/>
        <v>-2485.8269310784794</v>
      </c>
      <c r="AI13">
        <f t="shared" si="6"/>
        <v>2916.236713380626</v>
      </c>
      <c r="AJ13">
        <f t="shared" si="7"/>
        <v>215.92122924979594</v>
      </c>
      <c r="AK13">
        <f t="shared" si="24"/>
        <v>881.19700297422514</v>
      </c>
      <c r="AL13">
        <f t="shared" si="8"/>
        <v>4013.3549456046471</v>
      </c>
      <c r="AN13">
        <f t="shared" si="9"/>
        <v>2518.7946961592679</v>
      </c>
      <c r="AO13">
        <f t="shared" si="9"/>
        <v>-125.9397348079634</v>
      </c>
      <c r="AP13">
        <f t="shared" si="9"/>
        <v>-16.16043756900029</v>
      </c>
      <c r="AQ13">
        <f t="shared" si="9"/>
        <v>-1093.6656142925453</v>
      </c>
      <c r="AR13">
        <f t="shared" si="9"/>
        <v>1283.0289094897591</v>
      </c>
      <c r="AS13">
        <f t="shared" si="9"/>
        <v>94.996808053659421</v>
      </c>
      <c r="AT13">
        <f t="shared" si="9"/>
        <v>387.69185799770793</v>
      </c>
      <c r="AU13">
        <f t="shared" si="9"/>
        <v>1765.7175755411265</v>
      </c>
      <c r="AW13">
        <v>10</v>
      </c>
      <c r="AX13">
        <f>(R13*SUMPRODUCT(K14:$K$23, X14:$X$23)-$AZ$3*SUMPRODUCT(K13:$K$22, W14:$W$23))/Z13</f>
        <v>6320.1899144032077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7793.0894055459812</v>
      </c>
      <c r="P14">
        <f t="shared" si="22"/>
        <v>389.65447027729908</v>
      </c>
      <c r="Q14" s="4">
        <f t="shared" si="23"/>
        <v>50</v>
      </c>
      <c r="R14">
        <f t="shared" si="0"/>
        <v>100000</v>
      </c>
      <c r="S14">
        <f t="shared" si="1"/>
        <v>6202.2587287609067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4643.0094864811881</v>
      </c>
      <c r="AC14">
        <f t="shared" si="2"/>
        <v>4347.0213743381537</v>
      </c>
      <c r="AE14">
        <f t="shared" si="3"/>
        <v>5461.9982331508636</v>
      </c>
      <c r="AF14">
        <f t="shared" si="4"/>
        <v>-273.0999116575432</v>
      </c>
      <c r="AG14">
        <f t="shared" si="4"/>
        <v>-35.043857120796105</v>
      </c>
      <c r="AH14">
        <f t="shared" si="5"/>
        <v>-2640.7868615335096</v>
      </c>
      <c r="AI14">
        <f t="shared" si="6"/>
        <v>2513.0676028390149</v>
      </c>
      <c r="AJ14">
        <f t="shared" si="7"/>
        <v>295.98811214303441</v>
      </c>
      <c r="AK14">
        <f t="shared" si="24"/>
        <v>841.33601494399477</v>
      </c>
      <c r="AL14">
        <f t="shared" si="8"/>
        <v>3650.3917299260438</v>
      </c>
      <c r="AN14">
        <f t="shared" si="9"/>
        <v>2213.6379478286012</v>
      </c>
      <c r="AO14">
        <f t="shared" si="9"/>
        <v>-110.68189739143007</v>
      </c>
      <c r="AP14">
        <f t="shared" si="9"/>
        <v>-14.202569947762038</v>
      </c>
      <c r="AQ14">
        <f t="shared" si="9"/>
        <v>-1070.2577626879852</v>
      </c>
      <c r="AR14">
        <f t="shared" si="9"/>
        <v>1018.4957178014241</v>
      </c>
      <c r="AS14">
        <f t="shared" si="9"/>
        <v>119.95802436720987</v>
      </c>
      <c r="AT14">
        <f t="shared" si="9"/>
        <v>340.97655291267779</v>
      </c>
      <c r="AU14">
        <f t="shared" si="9"/>
        <v>1479.4302950813117</v>
      </c>
      <c r="AW14">
        <v>11</v>
      </c>
      <c r="AX14">
        <f>(R14*SUMPRODUCT(K15:$K$23, X15:$X$23)-$AZ$3*SUMPRODUCT(K14:$K$22, W15:$W$23))/Z14</f>
        <v>6202.2587287609067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7793.0894055459812</v>
      </c>
      <c r="P15">
        <f t="shared" si="22"/>
        <v>389.65447027729908</v>
      </c>
      <c r="Q15" s="4">
        <f t="shared" si="23"/>
        <v>50</v>
      </c>
      <c r="R15">
        <f t="shared" si="0"/>
        <v>100000</v>
      </c>
      <c r="S15">
        <f t="shared" si="1"/>
        <v>5977.6010306623984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4347.0213743381537</v>
      </c>
      <c r="AC15">
        <f t="shared" si="2"/>
        <v>3979.9410877348314</v>
      </c>
      <c r="AE15">
        <f t="shared" si="3"/>
        <v>5188.7097460043215</v>
      </c>
      <c r="AF15">
        <f t="shared" si="4"/>
        <v>-259.4354873002161</v>
      </c>
      <c r="AG15">
        <f t="shared" si="4"/>
        <v>-33.290454375589199</v>
      </c>
      <c r="AH15">
        <f t="shared" si="5"/>
        <v>-2805.928347997879</v>
      </c>
      <c r="AI15">
        <f t="shared" si="6"/>
        <v>2090.0554563306373</v>
      </c>
      <c r="AJ15">
        <f t="shared" si="7"/>
        <v>367.08028660332229</v>
      </c>
      <c r="AK15">
        <f t="shared" si="24"/>
        <v>793.79116991069236</v>
      </c>
      <c r="AL15">
        <f t="shared" si="8"/>
        <v>3250.9269128446522</v>
      </c>
      <c r="AN15">
        <f t="shared" si="9"/>
        <v>1937.1166763577385</v>
      </c>
      <c r="AO15">
        <f t="shared" si="9"/>
        <v>-96.855833817886932</v>
      </c>
      <c r="AP15">
        <f t="shared" si="9"/>
        <v>-12.428425849825244</v>
      </c>
      <c r="AQ15">
        <f t="shared" si="9"/>
        <v>-1047.5457024277118</v>
      </c>
      <c r="AR15">
        <f t="shared" si="9"/>
        <v>780.28671426231449</v>
      </c>
      <c r="AS15">
        <f t="shared" si="9"/>
        <v>137.04319176632578</v>
      </c>
      <c r="AT15">
        <f t="shared" si="9"/>
        <v>296.34845424985167</v>
      </c>
      <c r="AU15">
        <f t="shared" si="9"/>
        <v>1213.6783602784922</v>
      </c>
      <c r="AW15">
        <v>12</v>
      </c>
      <c r="AX15">
        <f>(R15*SUMPRODUCT(K16:$K$23, X16:$X$23)-$AZ$3*SUMPRODUCT(K15:$K$22, W16:$W$23))/Z15</f>
        <v>5977.6010306623984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7793.0894055459812</v>
      </c>
      <c r="P16">
        <f t="shared" si="22"/>
        <v>389.65447027729908</v>
      </c>
      <c r="Q16" s="4">
        <f t="shared" si="23"/>
        <v>50</v>
      </c>
      <c r="R16">
        <f t="shared" si="0"/>
        <v>100000</v>
      </c>
      <c r="S16">
        <f t="shared" si="1"/>
        <v>5652.3329465033758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3979.9410877348314</v>
      </c>
      <c r="AC16">
        <f t="shared" si="2"/>
        <v>3558.6254215265412</v>
      </c>
      <c r="AE16">
        <f t="shared" si="3"/>
        <v>4906.4141007406461</v>
      </c>
      <c r="AF16">
        <f t="shared" si="4"/>
        <v>-245.32070503703233</v>
      </c>
      <c r="AG16">
        <f t="shared" si="4"/>
        <v>-31.479262237444487</v>
      </c>
      <c r="AH16">
        <f t="shared" si="5"/>
        <v>-2956.5751887776405</v>
      </c>
      <c r="AI16">
        <f t="shared" si="6"/>
        <v>1673.0389446885292</v>
      </c>
      <c r="AJ16">
        <f t="shared" si="7"/>
        <v>421.31566620829017</v>
      </c>
      <c r="AK16">
        <f t="shared" si="24"/>
        <v>739.4306028167947</v>
      </c>
      <c r="AL16">
        <f t="shared" si="8"/>
        <v>2833.7852137136142</v>
      </c>
      <c r="AN16">
        <f t="shared" si="9"/>
        <v>1687.3375425517499</v>
      </c>
      <c r="AO16">
        <f t="shared" si="9"/>
        <v>-84.366877127587514</v>
      </c>
      <c r="AP16">
        <f t="shared" si="9"/>
        <v>-10.825857723067761</v>
      </c>
      <c r="AQ16">
        <f t="shared" si="9"/>
        <v>-1016.7793037787958</v>
      </c>
      <c r="AR16">
        <f t="shared" si="9"/>
        <v>575.36550392229913</v>
      </c>
      <c r="AS16">
        <f t="shared" si="9"/>
        <v>144.89232385646693</v>
      </c>
      <c r="AT16">
        <f t="shared" si="9"/>
        <v>254.29345966866271</v>
      </c>
      <c r="AU16">
        <f t="shared" si="9"/>
        <v>974.55128744742888</v>
      </c>
      <c r="AW16">
        <v>13</v>
      </c>
      <c r="AX16">
        <f>(R16*SUMPRODUCT(K17:$K$23, X17:$X$23)-$AZ$3*SUMPRODUCT(K16:$K$22, W17:$W$23))/Z16</f>
        <v>5652.3329465033758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7793.0894055459812</v>
      </c>
      <c r="P17">
        <f t="shared" si="22"/>
        <v>389.65447027729908</v>
      </c>
      <c r="Q17" s="4">
        <f t="shared" si="23"/>
        <v>50</v>
      </c>
      <c r="R17">
        <f t="shared" si="0"/>
        <v>100000</v>
      </c>
      <c r="S17">
        <f t="shared" si="1"/>
        <v>5231.2399711460521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3558.6254215265412</v>
      </c>
      <c r="AC17">
        <f t="shared" si="2"/>
        <v>3099.034261145528</v>
      </c>
      <c r="AE17">
        <f t="shared" si="3"/>
        <v>4616.6972268844811</v>
      </c>
      <c r="AF17">
        <f t="shared" si="4"/>
        <v>-230.83486134422407</v>
      </c>
      <c r="AG17">
        <f t="shared" si="4"/>
        <v>-29.620455936249051</v>
      </c>
      <c r="AH17">
        <f t="shared" si="5"/>
        <v>-3088.0273576419904</v>
      </c>
      <c r="AI17">
        <f t="shared" si="6"/>
        <v>1268.214551962018</v>
      </c>
      <c r="AJ17">
        <f t="shared" si="7"/>
        <v>459.5911603810132</v>
      </c>
      <c r="AK17">
        <f t="shared" si="24"/>
        <v>679.82570891488012</v>
      </c>
      <c r="AL17">
        <f t="shared" si="8"/>
        <v>2407.6314212579114</v>
      </c>
      <c r="AN17">
        <f t="shared" si="9"/>
        <v>1462.5493530703668</v>
      </c>
      <c r="AO17">
        <f t="shared" si="9"/>
        <v>-73.127467653518337</v>
      </c>
      <c r="AP17">
        <f t="shared" si="9"/>
        <v>-9.3836300147508762</v>
      </c>
      <c r="AQ17">
        <f t="shared" si="9"/>
        <v>-978.27346958828321</v>
      </c>
      <c r="AR17">
        <f t="shared" si="9"/>
        <v>401.7647858138144</v>
      </c>
      <c r="AS17">
        <f t="shared" si="9"/>
        <v>145.59645592044131</v>
      </c>
      <c r="AT17">
        <f t="shared" si="9"/>
        <v>215.36579115131568</v>
      </c>
      <c r="AU17">
        <f t="shared" si="9"/>
        <v>762.72703288557136</v>
      </c>
      <c r="AW17">
        <v>14</v>
      </c>
      <c r="AX17">
        <f>(R17*SUMPRODUCT(K18:$K$23, X18:$X$23)-$AZ$3*SUMPRODUCT(K17:$K$22, W18:$W$23))/Z17</f>
        <v>5231.2399711460521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7793.0894055459812</v>
      </c>
      <c r="P18">
        <f t="shared" si="22"/>
        <v>389.65447027729908</v>
      </c>
      <c r="Q18" s="4">
        <f t="shared" si="23"/>
        <v>50</v>
      </c>
      <c r="R18">
        <f t="shared" si="0"/>
        <v>100000</v>
      </c>
      <c r="S18">
        <f t="shared" si="1"/>
        <v>4708.8620663815736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3099.034261145528</v>
      </c>
      <c r="AC18">
        <f t="shared" si="2"/>
        <v>2610.2646480349476</v>
      </c>
      <c r="AE18">
        <f t="shared" si="3"/>
        <v>4319.9451348346174</v>
      </c>
      <c r="AF18">
        <f t="shared" si="4"/>
        <v>-215.99725674173087</v>
      </c>
      <c r="AG18">
        <f t="shared" si="4"/>
        <v>-27.716512091856099</v>
      </c>
      <c r="AH18">
        <f t="shared" si="5"/>
        <v>-3215.4785700609227</v>
      </c>
      <c r="AI18">
        <f t="shared" si="6"/>
        <v>860.75279594010772</v>
      </c>
      <c r="AJ18">
        <f t="shared" si="7"/>
        <v>488.76961311058039</v>
      </c>
      <c r="AK18">
        <f t="shared" si="24"/>
        <v>616.37358761890971</v>
      </c>
      <c r="AL18">
        <f t="shared" si="8"/>
        <v>1965.8959966695979</v>
      </c>
      <c r="AN18">
        <f t="shared" si="9"/>
        <v>1260.6622103171544</v>
      </c>
      <c r="AO18">
        <f t="shared" si="9"/>
        <v>-63.033110515857715</v>
      </c>
      <c r="AP18">
        <f t="shared" si="9"/>
        <v>-8.0883340656915799</v>
      </c>
      <c r="AQ18">
        <f t="shared" si="9"/>
        <v>-938.35273246256929</v>
      </c>
      <c r="AR18">
        <f t="shared" si="9"/>
        <v>251.18803327303573</v>
      </c>
      <c r="AS18">
        <f t="shared" si="9"/>
        <v>142.63453853411818</v>
      </c>
      <c r="AT18">
        <f t="shared" si="9"/>
        <v>179.87239770315199</v>
      </c>
      <c r="AU18">
        <f t="shared" si="9"/>
        <v>573.6949695103059</v>
      </c>
      <c r="AW18">
        <v>15</v>
      </c>
      <c r="AX18">
        <f>(R18*SUMPRODUCT(K19:$K$23, X19:$X$23)-$AZ$3*SUMPRODUCT(K18:$K$22, W19:$W$23))/Z18</f>
        <v>4708.8620663815736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7793.0894055459812</v>
      </c>
      <c r="P19">
        <f t="shared" si="22"/>
        <v>389.65447027729908</v>
      </c>
      <c r="Q19" s="4">
        <f t="shared" si="23"/>
        <v>50</v>
      </c>
      <c r="R19">
        <f t="shared" si="0"/>
        <v>100000</v>
      </c>
      <c r="S19">
        <f t="shared" si="1"/>
        <v>4076.3874954364946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2610.2646480349476</v>
      </c>
      <c r="AC19">
        <f t="shared" si="2"/>
        <v>2101.0934739563836</v>
      </c>
      <c r="AE19">
        <f t="shared" si="3"/>
        <v>4016.794112503278</v>
      </c>
      <c r="AF19">
        <f t="shared" si="4"/>
        <v>-200.8397056251639</v>
      </c>
      <c r="AG19">
        <f t="shared" si="4"/>
        <v>-25.771513089819752</v>
      </c>
      <c r="AH19">
        <f t="shared" si="5"/>
        <v>-3335.6677622355696</v>
      </c>
      <c r="AI19">
        <f t="shared" si="6"/>
        <v>454.51513155272505</v>
      </c>
      <c r="AJ19">
        <f t="shared" si="7"/>
        <v>509.17117407856404</v>
      </c>
      <c r="AK19">
        <f t="shared" si="24"/>
        <v>549.90441696702055</v>
      </c>
      <c r="AL19">
        <f t="shared" si="8"/>
        <v>1513.5907225983096</v>
      </c>
      <c r="AN19">
        <f t="shared" si="9"/>
        <v>1079.7953233327544</v>
      </c>
      <c r="AO19">
        <f t="shared" si="9"/>
        <v>-53.989766166637722</v>
      </c>
      <c r="AP19">
        <f t="shared" si="9"/>
        <v>-6.9279028325038459</v>
      </c>
      <c r="AQ19">
        <f t="shared" si="9"/>
        <v>-896.69481406631667</v>
      </c>
      <c r="AR19">
        <f t="shared" si="9"/>
        <v>122.18284026729629</v>
      </c>
      <c r="AS19">
        <f t="shared" si="9"/>
        <v>136.87548755224694</v>
      </c>
      <c r="AT19">
        <f t="shared" si="9"/>
        <v>147.82540530835564</v>
      </c>
      <c r="AU19">
        <f t="shared" si="9"/>
        <v>406.88373312789884</v>
      </c>
      <c r="AW19">
        <v>16</v>
      </c>
      <c r="AX19">
        <f>(R19*SUMPRODUCT(K20:$K$23, X20:$X$23)-$AZ$3*SUMPRODUCT(K19:$K$22, W20:$W$23))/Z19</f>
        <v>4076.3874954364946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7793.0894055459812</v>
      </c>
      <c r="P20">
        <f t="shared" si="22"/>
        <v>389.65447027729908</v>
      </c>
      <c r="Q20" s="4">
        <f t="shared" si="23"/>
        <v>50</v>
      </c>
      <c r="R20">
        <f t="shared" si="0"/>
        <v>100000</v>
      </c>
      <c r="S20">
        <f t="shared" si="1"/>
        <v>3318.395270897538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2101.0934739563836</v>
      </c>
      <c r="AC20">
        <f t="shared" si="2"/>
        <v>1578.8307911912625</v>
      </c>
      <c r="AE20">
        <f t="shared" si="3"/>
        <v>3707.8070897366333</v>
      </c>
      <c r="AF20">
        <f t="shared" si="4"/>
        <v>-185.39035448683168</v>
      </c>
      <c r="AG20">
        <f t="shared" si="4"/>
        <v>-23.78907065468772</v>
      </c>
      <c r="AH20">
        <f t="shared" si="5"/>
        <v>-3449.4546084676704</v>
      </c>
      <c r="AI20">
        <f t="shared" si="6"/>
        <v>49.173056127443488</v>
      </c>
      <c r="AJ20">
        <f t="shared" si="7"/>
        <v>522.2626827651211</v>
      </c>
      <c r="AK20">
        <f t="shared" si="24"/>
        <v>481.21501562219174</v>
      </c>
      <c r="AL20">
        <f t="shared" si="8"/>
        <v>1052.6507545147563</v>
      </c>
      <c r="AN20">
        <f t="shared" si="9"/>
        <v>918.16422652529616</v>
      </c>
      <c r="AO20">
        <f t="shared" si="9"/>
        <v>-45.908211326264812</v>
      </c>
      <c r="AP20">
        <f t="shared" si="9"/>
        <v>-5.8908872896535822</v>
      </c>
      <c r="AQ20">
        <f t="shared" si="9"/>
        <v>-854.18840459221462</v>
      </c>
      <c r="AR20">
        <f t="shared" si="9"/>
        <v>12.17672331716321</v>
      </c>
      <c r="AS20">
        <f t="shared" si="9"/>
        <v>129.3279020614107</v>
      </c>
      <c r="AT20">
        <f t="shared" si="9"/>
        <v>119.16326872401866</v>
      </c>
      <c r="AU20">
        <f t="shared" si="9"/>
        <v>260.66789410259258</v>
      </c>
      <c r="AW20">
        <v>17</v>
      </c>
      <c r="AX20">
        <f>(R20*SUMPRODUCT(K21:$K$23, X21:$X$23)-$AZ$3*SUMPRODUCT(K20:$K$22, W21:$W$23))/Z20</f>
        <v>3318.395270897538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7793.0894055459812</v>
      </c>
      <c r="P21">
        <f t="shared" si="22"/>
        <v>389.65447027729908</v>
      </c>
      <c r="Q21" s="4">
        <f t="shared" si="23"/>
        <v>50</v>
      </c>
      <c r="R21">
        <f t="shared" si="0"/>
        <v>100000</v>
      </c>
      <c r="S21">
        <f t="shared" si="1"/>
        <v>2411.6709124170579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1578.8307911912625</v>
      </c>
      <c r="AC21">
        <f t="shared" si="2"/>
        <v>1050.2283474604433</v>
      </c>
      <c r="AE21">
        <f t="shared" si="3"/>
        <v>3393.7148579675986</v>
      </c>
      <c r="AF21">
        <f t="shared" si="4"/>
        <v>-169.68574289837994</v>
      </c>
      <c r="AG21">
        <f t="shared" si="4"/>
        <v>-21.773873501004935</v>
      </c>
      <c r="AH21">
        <f t="shared" si="5"/>
        <v>-3554.6128942718137</v>
      </c>
      <c r="AI21">
        <f t="shared" si="6"/>
        <v>-352.3576527035998</v>
      </c>
      <c r="AJ21">
        <f t="shared" si="7"/>
        <v>528.60244373081923</v>
      </c>
      <c r="AK21">
        <f t="shared" si="24"/>
        <v>410.99032789852191</v>
      </c>
      <c r="AL21">
        <f t="shared" si="8"/>
        <v>587.23511892574129</v>
      </c>
      <c r="AN21">
        <f t="shared" si="9"/>
        <v>774.14079473669221</v>
      </c>
      <c r="AO21">
        <f t="shared" si="9"/>
        <v>-38.707039736834616</v>
      </c>
      <c r="AP21">
        <f t="shared" si="9"/>
        <v>-4.9668414825689799</v>
      </c>
      <c r="AQ21">
        <f t="shared" si="9"/>
        <v>-810.84326943154986</v>
      </c>
      <c r="AR21">
        <f t="shared" si="9"/>
        <v>-80.376355914261211</v>
      </c>
      <c r="AS21">
        <f t="shared" si="9"/>
        <v>120.57958108319099</v>
      </c>
      <c r="AT21">
        <f t="shared" si="9"/>
        <v>93.751064065233606</v>
      </c>
      <c r="AU21">
        <f t="shared" si="9"/>
        <v>133.95428923416335</v>
      </c>
      <c r="AW21">
        <v>18</v>
      </c>
      <c r="AX21">
        <f>(R21*SUMPRODUCT(K22:$K$23, X22:$X$23)-$AZ$3*SUMPRODUCT(K21:$K$22, W22:$W$23))/Z21</f>
        <v>2411.6709124170579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7793.0894055459812</v>
      </c>
      <c r="P22">
        <f t="shared" si="22"/>
        <v>389.65447027729908</v>
      </c>
      <c r="Q22" s="4">
        <f t="shared" si="23"/>
        <v>50</v>
      </c>
      <c r="R22">
        <f t="shared" si="0"/>
        <v>100000</v>
      </c>
      <c r="S22">
        <f t="shared" si="1"/>
        <v>1323.5810170098234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1050.2283474604433</v>
      </c>
      <c r="AC22">
        <f t="shared" si="2"/>
        <v>522.38832130269793</v>
      </c>
      <c r="AE22">
        <f t="shared" si="3"/>
        <v>3075.7610150091709</v>
      </c>
      <c r="AF22">
        <f t="shared" si="4"/>
        <v>-153.78805075045855</v>
      </c>
      <c r="AG22">
        <f t="shared" si="4"/>
        <v>-19.733900478674695</v>
      </c>
      <c r="AH22">
        <f t="shared" si="5"/>
        <v>-3644.4685746403729</v>
      </c>
      <c r="AI22">
        <f t="shared" si="6"/>
        <v>-742.22951086033527</v>
      </c>
      <c r="AJ22">
        <f t="shared" si="7"/>
        <v>527.84002615774534</v>
      </c>
      <c r="AK22">
        <f t="shared" si="24"/>
        <v>339.90921064643163</v>
      </c>
      <c r="AL22">
        <f t="shared" si="8"/>
        <v>125.51972594384171</v>
      </c>
      <c r="AN22">
        <f t="shared" si="9"/>
        <v>646.30655259789751</v>
      </c>
      <c r="AO22">
        <f t="shared" si="9"/>
        <v>-32.315327629894881</v>
      </c>
      <c r="AP22">
        <f t="shared" si="9"/>
        <v>-4.1466645573060603</v>
      </c>
      <c r="AQ22">
        <f t="shared" si="9"/>
        <v>-765.8084971599036</v>
      </c>
      <c r="AR22">
        <f t="shared" si="9"/>
        <v>-155.96393674920699</v>
      </c>
      <c r="AS22">
        <f t="shared" si="9"/>
        <v>110.91449106886455</v>
      </c>
      <c r="AT22">
        <f t="shared" si="9"/>
        <v>71.42477879690297</v>
      </c>
      <c r="AU22">
        <f t="shared" si="9"/>
        <v>26.37533311656053</v>
      </c>
      <c r="AW22">
        <v>19</v>
      </c>
      <c r="AX22">
        <f>(R22*SUMPRODUCT(K23:$K$23, X23:$X$23)-$AZ$3*SUMPRODUCT(K22:$K$22, W23:$W$23))/Z22</f>
        <v>1323.5810170098234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7793.0894055459812</v>
      </c>
      <c r="P23">
        <f t="shared" si="22"/>
        <v>389.65447027729908</v>
      </c>
      <c r="Q23" s="4">
        <f t="shared" si="23"/>
        <v>50</v>
      </c>
      <c r="R23">
        <f t="shared" si="0"/>
        <v>100000</v>
      </c>
      <c r="S23">
        <f t="shared" si="1"/>
        <v>1477.8455113487569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522.38832130269793</v>
      </c>
      <c r="AC23">
        <f t="shared" si="2"/>
        <v>522.38832130269793</v>
      </c>
      <c r="AE23">
        <f t="shared" si="3"/>
        <v>2754.6985534432397</v>
      </c>
      <c r="AF23">
        <f t="shared" si="4"/>
        <v>-137.734927672162</v>
      </c>
      <c r="AG23">
        <f t="shared" si="4"/>
        <v>-17.673982743498669</v>
      </c>
      <c r="AH23">
        <f t="shared" si="5"/>
        <v>-3725.1574607785574</v>
      </c>
      <c r="AI23">
        <f t="shared" si="6"/>
        <v>-1125.8678177509782</v>
      </c>
      <c r="AJ23">
        <f t="shared" si="7"/>
        <v>0</v>
      </c>
      <c r="AK23">
        <f t="shared" si="24"/>
        <v>268.64062481499718</v>
      </c>
      <c r="AL23">
        <f t="shared" si="8"/>
        <v>-857.22719293598107</v>
      </c>
      <c r="AN23">
        <f t="shared" si="9"/>
        <v>533.2138468308699</v>
      </c>
      <c r="AO23">
        <f t="shared" si="9"/>
        <v>-26.660692341543498</v>
      </c>
      <c r="AP23">
        <f t="shared" si="9"/>
        <v>-3.4210684561850799</v>
      </c>
      <c r="AQ23">
        <f t="shared" si="9"/>
        <v>-721.06094412024299</v>
      </c>
      <c r="AR23">
        <f t="shared" si="9"/>
        <v>-217.92885808710162</v>
      </c>
      <c r="AS23">
        <f t="shared" si="9"/>
        <v>0</v>
      </c>
      <c r="AT23">
        <f t="shared" si="9"/>
        <v>51.999483135316716</v>
      </c>
      <c r="AU23">
        <f t="shared" si="9"/>
        <v>-165.92937495178489</v>
      </c>
      <c r="AW23">
        <v>20</v>
      </c>
      <c r="AX23">
        <f>(R23*SUMPRODUCT(K$23:$K24, X$23:$X24)-$AZ$3*SUMPRODUCT(K$22:$K23, W$23:$W24))/Z23</f>
        <v>1477.8455113487569</v>
      </c>
    </row>
    <row r="25" spans="5:50" x14ac:dyDescent="0.25">
      <c r="AN25" s="8">
        <f t="shared" ref="AN25:AU25" si="25">SUM(AN3:AN23)</f>
        <v>58325.836050627913</v>
      </c>
      <c r="AO25" s="8">
        <f t="shared" si="25"/>
        <v>-8761.108856690882</v>
      </c>
      <c r="AP25" s="8">
        <f t="shared" si="25"/>
        <v>-2844.1233131524759</v>
      </c>
      <c r="AQ25" s="8">
        <f t="shared" si="25"/>
        <v>-19926.61462286405</v>
      </c>
      <c r="AR25" s="8">
        <f t="shared" si="25"/>
        <v>26793.989257920504</v>
      </c>
      <c r="AS25" s="8">
        <f t="shared" si="25"/>
        <v>-2658.0025715035276</v>
      </c>
      <c r="AT25" s="8">
        <f t="shared" si="25"/>
        <v>6664.8651443810377</v>
      </c>
      <c r="AU25" s="9">
        <f t="shared" si="25"/>
        <v>30800.851830798005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20E7-AC0C-46CD-B7B9-46A3D4112E2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'T.26.04.C'!C3*(1+C12)</f>
        <v>676.84614802981082</v>
      </c>
      <c r="K3">
        <v>1</v>
      </c>
      <c r="L3" s="2">
        <v>0</v>
      </c>
      <c r="O3">
        <f>$C$3</f>
        <v>676.84614802981082</v>
      </c>
      <c r="P3">
        <f>O3*B5</f>
        <v>541.4769184238487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676.84614802981082</v>
      </c>
      <c r="AF3">
        <f t="shared" ref="AF3:AG23" si="4">-$Z3*P3</f>
        <v>-541.4769184238487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-2384.5389743940377</v>
      </c>
      <c r="AJ3">
        <f t="shared" ref="AJ3:AJ23" si="7">AB3-AC3</f>
        <v>0</v>
      </c>
      <c r="AL3">
        <f t="shared" ref="AL3:AL23" si="8">SUM(AI3:AK3)</f>
        <v>-2384.5389743940377</v>
      </c>
      <c r="AN3">
        <f t="shared" ref="AN3:AU23" si="9">AE3*$K3</f>
        <v>676.84614802981082</v>
      </c>
      <c r="AO3">
        <f t="shared" si="9"/>
        <v>-541.4769184238487</v>
      </c>
      <c r="AP3">
        <f t="shared" si="9"/>
        <v>-2519.9082039999998</v>
      </c>
      <c r="AQ3">
        <f t="shared" si="9"/>
        <v>0</v>
      </c>
      <c r="AR3">
        <f t="shared" si="9"/>
        <v>-2384.5389743940377</v>
      </c>
      <c r="AS3">
        <f t="shared" si="9"/>
        <v>0</v>
      </c>
      <c r="AT3">
        <f t="shared" si="9"/>
        <v>0</v>
      </c>
      <c r="AU3">
        <f t="shared" si="9"/>
        <v>-2384.5389743940377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423.79522642870376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250000</v>
      </c>
      <c r="S4">
        <f t="shared" si="1"/>
        <v>34.004347290960396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33.606689878387897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-33.606689878387897</v>
      </c>
      <c r="AK4">
        <f>G4*MAX(0, SUM(AB4, AE4:AF4))</f>
        <v>0</v>
      </c>
      <c r="AL4">
        <f t="shared" si="8"/>
        <v>-457.18443987838788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-390.18853655031631</v>
      </c>
      <c r="AR4">
        <f t="shared" si="9"/>
        <v>-390.18853655031631</v>
      </c>
      <c r="AS4">
        <f t="shared" si="9"/>
        <v>-30.957587224419843</v>
      </c>
      <c r="AT4">
        <f t="shared" si="9"/>
        <v>0</v>
      </c>
      <c r="AU4">
        <f t="shared" si="9"/>
        <v>-421.14612377473617</v>
      </c>
      <c r="AW4">
        <v>1</v>
      </c>
      <c r="AX4">
        <f>(R4*SUMPRODUCT(K5:$K$23, X5:$X$23)-$AZ$3*SUMPRODUCT(K4:$K$22, W5:$W$23))/Z4</f>
        <v>34.004347290960396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676.84614802981082</v>
      </c>
      <c r="P5">
        <f t="shared" ref="P5:P23" si="22">O5*$C$5</f>
        <v>33.842307401490544</v>
      </c>
      <c r="Q5" s="4">
        <f t="shared" ref="Q5:Q23" si="23">$C$8</f>
        <v>50</v>
      </c>
      <c r="R5">
        <f t="shared" si="0"/>
        <v>250000</v>
      </c>
      <c r="S5">
        <f t="shared" si="1"/>
        <v>64.182160937258644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33.606689878387897</v>
      </c>
      <c r="AC5">
        <f t="shared" si="2"/>
        <v>62.689348267557762</v>
      </c>
      <c r="AE5">
        <f t="shared" si="3"/>
        <v>661.10338570361148</v>
      </c>
      <c r="AF5">
        <f t="shared" si="4"/>
        <v>-33.055169285180575</v>
      </c>
      <c r="AG5">
        <f t="shared" si="4"/>
        <v>-48.837050164795649</v>
      </c>
      <c r="AH5">
        <f t="shared" si="5"/>
        <v>-420.40720352177573</v>
      </c>
      <c r="AI5">
        <f t="shared" si="6"/>
        <v>158.80396273185954</v>
      </c>
      <c r="AJ5">
        <f t="shared" si="7"/>
        <v>-29.082658389169865</v>
      </c>
      <c r="AK5">
        <f>G5*SUM(AB5, AE5:AF5)</f>
        <v>46.315843440777321</v>
      </c>
      <c r="AL5">
        <f t="shared" si="8"/>
        <v>176.03714778346699</v>
      </c>
      <c r="AN5">
        <f t="shared" si="9"/>
        <v>560.9861188369124</v>
      </c>
      <c r="AO5">
        <f t="shared" si="9"/>
        <v>-28.049305941845621</v>
      </c>
      <c r="AP5">
        <f t="shared" si="9"/>
        <v>-41.441184268378549</v>
      </c>
      <c r="AQ5">
        <f t="shared" si="9"/>
        <v>-356.74088279513785</v>
      </c>
      <c r="AR5">
        <f t="shared" si="9"/>
        <v>134.75474583155034</v>
      </c>
      <c r="AS5">
        <f t="shared" si="9"/>
        <v>-24.678390714693094</v>
      </c>
      <c r="AT5">
        <f t="shared" si="9"/>
        <v>39.30178821402729</v>
      </c>
      <c r="AU5">
        <f t="shared" si="9"/>
        <v>149.37814333088454</v>
      </c>
      <c r="AW5">
        <v>2</v>
      </c>
      <c r="AX5">
        <f>(R5*SUMPRODUCT(K6:$K$23, X6:$X$23)-$AZ$3*SUMPRODUCT(K5:$K$22, W6:$W$23))/Z5</f>
        <v>64.182160937258644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676.84614802981082</v>
      </c>
      <c r="P6">
        <f t="shared" si="22"/>
        <v>33.842307401490544</v>
      </c>
      <c r="Q6" s="4">
        <f t="shared" si="23"/>
        <v>50</v>
      </c>
      <c r="R6">
        <f t="shared" si="0"/>
        <v>250000</v>
      </c>
      <c r="S6">
        <f t="shared" si="1"/>
        <v>90.67682514046102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62.689348267557762</v>
      </c>
      <c r="AC6">
        <f t="shared" si="2"/>
        <v>87.530636125700312</v>
      </c>
      <c r="AE6">
        <f t="shared" si="3"/>
        <v>653.3618022522005</v>
      </c>
      <c r="AF6">
        <f t="shared" si="4"/>
        <v>-32.668090112610031</v>
      </c>
      <c r="AG6">
        <f t="shared" si="4"/>
        <v>-48.265163667846132</v>
      </c>
      <c r="AH6">
        <f t="shared" si="5"/>
        <v>-417.57997650783108</v>
      </c>
      <c r="AI6">
        <f t="shared" si="6"/>
        <v>154.84857196391334</v>
      </c>
      <c r="AJ6">
        <f t="shared" si="7"/>
        <v>-24.84128785814255</v>
      </c>
      <c r="AK6">
        <f>G6*SUM(AB6, AE6:AF6)</f>
        <v>47.83681422850038</v>
      </c>
      <c r="AL6">
        <f t="shared" si="8"/>
        <v>177.84409833427117</v>
      </c>
      <c r="AN6">
        <f t="shared" si="9"/>
        <v>510.71409182592299</v>
      </c>
      <c r="AO6">
        <f t="shared" si="9"/>
        <v>-25.535704591296156</v>
      </c>
      <c r="AP6">
        <f t="shared" si="9"/>
        <v>-37.727487503070591</v>
      </c>
      <c r="AQ6">
        <f t="shared" si="9"/>
        <v>-326.41023355167982</v>
      </c>
      <c r="AR6">
        <f t="shared" si="9"/>
        <v>121.0406661798765</v>
      </c>
      <c r="AS6">
        <f t="shared" si="9"/>
        <v>-19.417718826728169</v>
      </c>
      <c r="AT6">
        <f t="shared" si="9"/>
        <v>37.392659090779716</v>
      </c>
      <c r="AU6">
        <f t="shared" si="9"/>
        <v>139.01560644392805</v>
      </c>
      <c r="AW6">
        <v>3</v>
      </c>
      <c r="AX6">
        <f>(R6*SUMPRODUCT(K7:$K$23, X7:$X$23)-$AZ$3*SUMPRODUCT(K6:$K$22, W7:$W$23))/Z6</f>
        <v>90.67682514046102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676.84614802981082</v>
      </c>
      <c r="P7">
        <f t="shared" si="22"/>
        <v>33.842307401490544</v>
      </c>
      <c r="Q7" s="4">
        <f t="shared" si="23"/>
        <v>50</v>
      </c>
      <c r="R7">
        <f t="shared" si="0"/>
        <v>250000</v>
      </c>
      <c r="S7">
        <f t="shared" si="1"/>
        <v>113.73286075464257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87.530636125700312</v>
      </c>
      <c r="AC7">
        <f t="shared" si="2"/>
        <v>108.50005026561303</v>
      </c>
      <c r="AE7">
        <f t="shared" si="3"/>
        <v>645.70468548882695</v>
      </c>
      <c r="AF7">
        <f t="shared" si="4"/>
        <v>-32.285234274441351</v>
      </c>
      <c r="AG7">
        <f t="shared" si="4"/>
        <v>-47.699516896740001</v>
      </c>
      <c r="AH7">
        <f t="shared" si="5"/>
        <v>-414.97567213831746</v>
      </c>
      <c r="AI7">
        <f t="shared" si="6"/>
        <v>150.74426217932819</v>
      </c>
      <c r="AJ7">
        <f t="shared" si="7"/>
        <v>-20.969414139912715</v>
      </c>
      <c r="AK7">
        <f>G7*SUM(AB7, AE7:AF7)</f>
        <v>49.066506113806021</v>
      </c>
      <c r="AL7">
        <f t="shared" si="8"/>
        <v>178.84135415322149</v>
      </c>
      <c r="AN7">
        <f t="shared" si="9"/>
        <v>464.94267014959769</v>
      </c>
      <c r="AO7">
        <f t="shared" si="9"/>
        <v>-23.247133507479887</v>
      </c>
      <c r="AP7">
        <f t="shared" si="9"/>
        <v>-34.346259597027348</v>
      </c>
      <c r="AQ7">
        <f t="shared" si="9"/>
        <v>-298.80516803908478</v>
      </c>
      <c r="AR7">
        <f t="shared" si="9"/>
        <v>108.5441090060057</v>
      </c>
      <c r="AS7">
        <f t="shared" si="9"/>
        <v>-15.099124446189961</v>
      </c>
      <c r="AT7">
        <f t="shared" si="9"/>
        <v>35.330566557983083</v>
      </c>
      <c r="AU7">
        <f t="shared" si="9"/>
        <v>128.77555111779881</v>
      </c>
      <c r="AW7">
        <v>4</v>
      </c>
      <c r="AX7">
        <f>(R7*SUMPRODUCT(K8:$K$23, X8:$X$23)-$AZ$3*SUMPRODUCT(K7:$K$22, W8:$W$23))/Z7</f>
        <v>113.73286075464257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676.84614802981082</v>
      </c>
      <c r="P8">
        <f t="shared" si="22"/>
        <v>33.842307401490544</v>
      </c>
      <c r="Q8" s="4">
        <f t="shared" si="23"/>
        <v>50</v>
      </c>
      <c r="R8">
        <f t="shared" si="0"/>
        <v>250000</v>
      </c>
      <c r="S8">
        <f t="shared" si="1"/>
        <v>133.36371353294146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108.50005026561303</v>
      </c>
      <c r="AC8">
        <f t="shared" si="2"/>
        <v>125.7351489110697</v>
      </c>
      <c r="AE8">
        <f t="shared" si="3"/>
        <v>638.12973527758936</v>
      </c>
      <c r="AF8">
        <f t="shared" si="4"/>
        <v>-31.906486763879471</v>
      </c>
      <c r="AG8">
        <f t="shared" si="4"/>
        <v>-47.139939935765412</v>
      </c>
      <c r="AH8">
        <f t="shared" si="5"/>
        <v>-412.9089600359539</v>
      </c>
      <c r="AI8">
        <f t="shared" si="6"/>
        <v>146.17434854199064</v>
      </c>
      <c r="AJ8">
        <f t="shared" si="7"/>
        <v>-17.235098645456674</v>
      </c>
      <c r="AK8">
        <f t="shared" ref="AK8:AK23" si="24">G8*SUM(AB8:AB8, AE8:AF8)</f>
        <v>50.03063091455261</v>
      </c>
      <c r="AL8">
        <f t="shared" si="8"/>
        <v>178.96988081108657</v>
      </c>
      <c r="AN8">
        <f t="shared" si="9"/>
        <v>423.26837088909178</v>
      </c>
      <c r="AO8">
        <f t="shared" si="9"/>
        <v>-21.16341854445459</v>
      </c>
      <c r="AP8">
        <f t="shared" si="9"/>
        <v>-31.267694447339121</v>
      </c>
      <c r="AQ8">
        <f t="shared" si="9"/>
        <v>-273.88051861256866</v>
      </c>
      <c r="AR8">
        <f t="shared" si="9"/>
        <v>96.95673928472948</v>
      </c>
      <c r="AS8">
        <f t="shared" si="9"/>
        <v>-11.431957676446231</v>
      </c>
      <c r="AT8">
        <f t="shared" si="9"/>
        <v>33.185075809928044</v>
      </c>
      <c r="AU8">
        <f t="shared" si="9"/>
        <v>118.70985741821129</v>
      </c>
      <c r="AW8">
        <v>5</v>
      </c>
      <c r="AX8">
        <f>(R8*SUMPRODUCT(K9:$K$23, X9:$X$23)-$AZ$3*SUMPRODUCT(K8:$K$22, W9:$W$23))/Z8</f>
        <v>133.36371353294146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676.84614802981082</v>
      </c>
      <c r="P9">
        <f t="shared" si="22"/>
        <v>33.842307401490544</v>
      </c>
      <c r="Q9" s="4">
        <f t="shared" si="23"/>
        <v>50</v>
      </c>
      <c r="R9">
        <f t="shared" si="0"/>
        <v>250000</v>
      </c>
      <c r="S9">
        <f t="shared" si="1"/>
        <v>148.93129458098875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125.7351489110697</v>
      </c>
      <c r="AC9">
        <f t="shared" si="2"/>
        <v>138.76243220546985</v>
      </c>
      <c r="AE9">
        <f t="shared" si="3"/>
        <v>630.63184936223024</v>
      </c>
      <c r="AF9">
        <f t="shared" si="4"/>
        <v>-31.531592468111516</v>
      </c>
      <c r="AG9">
        <f t="shared" si="4"/>
        <v>-46.586055870887137</v>
      </c>
      <c r="AH9">
        <f t="shared" si="5"/>
        <v>-412.423327603117</v>
      </c>
      <c r="AI9">
        <f t="shared" si="6"/>
        <v>140.09087342011463</v>
      </c>
      <c r="AJ9">
        <f t="shared" si="7"/>
        <v>-13.027283294400149</v>
      </c>
      <c r="AK9">
        <f t="shared" si="24"/>
        <v>50.738478406363193</v>
      </c>
      <c r="AL9">
        <f t="shared" si="8"/>
        <v>177.80206853207767</v>
      </c>
      <c r="AN9">
        <f t="shared" si="9"/>
        <v>385.32226271530715</v>
      </c>
      <c r="AO9">
        <f t="shared" si="9"/>
        <v>-19.266113135765362</v>
      </c>
      <c r="AP9">
        <f t="shared" si="9"/>
        <v>-28.464538347223936</v>
      </c>
      <c r="AQ9">
        <f t="shared" si="9"/>
        <v>-251.99470966987167</v>
      </c>
      <c r="AR9">
        <f t="shared" si="9"/>
        <v>85.596901562446249</v>
      </c>
      <c r="AS9">
        <f t="shared" si="9"/>
        <v>-7.9597982263472824</v>
      </c>
      <c r="AT9">
        <f t="shared" si="9"/>
        <v>31.00170935870678</v>
      </c>
      <c r="AU9">
        <f t="shared" si="9"/>
        <v>108.63881269480574</v>
      </c>
      <c r="AW9">
        <v>6</v>
      </c>
      <c r="AX9">
        <f>(R9*SUMPRODUCT(K10:$K$23, X10:$X$23)-$AZ$3*SUMPRODUCT(K9:$K$22, W10:$W$23))/Z9</f>
        <v>148.93129458098875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676.84614802981082</v>
      </c>
      <c r="P10">
        <f t="shared" si="22"/>
        <v>33.842307401490544</v>
      </c>
      <c r="Q10" s="4">
        <f t="shared" si="23"/>
        <v>50</v>
      </c>
      <c r="R10">
        <f t="shared" si="0"/>
        <v>250000</v>
      </c>
      <c r="S10">
        <f t="shared" si="1"/>
        <v>160.5031342791751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138.76243220546985</v>
      </c>
      <c r="AC10">
        <f t="shared" si="2"/>
        <v>147.78381101277159</v>
      </c>
      <c r="AE10">
        <f t="shared" si="3"/>
        <v>623.20841069169228</v>
      </c>
      <c r="AF10">
        <f t="shared" si="4"/>
        <v>-31.160420534584613</v>
      </c>
      <c r="AG10">
        <f t="shared" si="4"/>
        <v>-46.0376713752269</v>
      </c>
      <c r="AH10">
        <f t="shared" si="5"/>
        <v>-412.61968475682806</v>
      </c>
      <c r="AI10">
        <f t="shared" si="6"/>
        <v>133.39063402505269</v>
      </c>
      <c r="AJ10">
        <f t="shared" si="7"/>
        <v>-9.021378807301744</v>
      </c>
      <c r="AK10">
        <f t="shared" si="24"/>
        <v>51.156729565380431</v>
      </c>
      <c r="AL10">
        <f t="shared" si="8"/>
        <v>175.52598478313138</v>
      </c>
      <c r="AN10">
        <f t="shared" si="9"/>
        <v>350.77034841752771</v>
      </c>
      <c r="AO10">
        <f t="shared" si="9"/>
        <v>-17.538517420876385</v>
      </c>
      <c r="AP10">
        <f t="shared" si="9"/>
        <v>-25.912118244195021</v>
      </c>
      <c r="AQ10">
        <f t="shared" si="9"/>
        <v>-232.24133067370431</v>
      </c>
      <c r="AR10">
        <f t="shared" si="9"/>
        <v>75.078382078751986</v>
      </c>
      <c r="AS10">
        <f t="shared" si="9"/>
        <v>-5.0776467922369086</v>
      </c>
      <c r="AT10">
        <f t="shared" si="9"/>
        <v>28.793359565917267</v>
      </c>
      <c r="AU10">
        <f t="shared" si="9"/>
        <v>98.794094852432352</v>
      </c>
      <c r="AW10">
        <v>7</v>
      </c>
      <c r="AX10">
        <f>(R10*SUMPRODUCT(K11:$K$23, X11:$X$23)-$AZ$3*SUMPRODUCT(K10:$K$22, W11:$W$23))/Z10</f>
        <v>160.5031342791751</v>
      </c>
    </row>
    <row r="11" spans="1:52" x14ac:dyDescent="0.25">
      <c r="A11" t="s">
        <v>33</v>
      </c>
      <c r="C11" s="7">
        <f>AU25</f>
        <v>-1501.2064196035346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676.84614802981082</v>
      </c>
      <c r="P11">
        <f t="shared" si="22"/>
        <v>33.842307401490544</v>
      </c>
      <c r="Q11" s="4">
        <f t="shared" si="23"/>
        <v>50</v>
      </c>
      <c r="R11">
        <f t="shared" si="0"/>
        <v>250000</v>
      </c>
      <c r="S11">
        <f t="shared" si="1"/>
        <v>168.60474659063871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147.78381101277159</v>
      </c>
      <c r="AC11">
        <f t="shared" si="2"/>
        <v>153.41260081152882</v>
      </c>
      <c r="AE11">
        <f t="shared" si="3"/>
        <v>615.85886529414904</v>
      </c>
      <c r="AF11">
        <f t="shared" si="4"/>
        <v>-30.792943264707457</v>
      </c>
      <c r="AG11">
        <f t="shared" si="4"/>
        <v>-45.494745525760486</v>
      </c>
      <c r="AH11">
        <f t="shared" si="5"/>
        <v>-412.7456785707455</v>
      </c>
      <c r="AI11">
        <f t="shared" si="6"/>
        <v>126.82549793293566</v>
      </c>
      <c r="AJ11">
        <f t="shared" si="7"/>
        <v>-5.6287897987572251</v>
      </c>
      <c r="AK11">
        <f t="shared" si="24"/>
        <v>51.299481312954931</v>
      </c>
      <c r="AL11">
        <f t="shared" si="8"/>
        <v>172.49618944713336</v>
      </c>
      <c r="AN11">
        <f t="shared" si="9"/>
        <v>319.30971537452388</v>
      </c>
      <c r="AO11">
        <f t="shared" si="9"/>
        <v>-15.965485768726195</v>
      </c>
      <c r="AP11">
        <f t="shared" si="9"/>
        <v>-23.588057367540806</v>
      </c>
      <c r="AQ11">
        <f t="shared" si="9"/>
        <v>-213.9998505721625</v>
      </c>
      <c r="AR11">
        <f t="shared" si="9"/>
        <v>65.756321666094379</v>
      </c>
      <c r="AS11">
        <f t="shared" si="9"/>
        <v>-2.9184077226618248</v>
      </c>
      <c r="AT11">
        <f t="shared" si="9"/>
        <v>26.597689340847047</v>
      </c>
      <c r="AU11">
        <f t="shared" si="9"/>
        <v>89.435603284279594</v>
      </c>
      <c r="AW11">
        <v>8</v>
      </c>
      <c r="AX11">
        <f>(R11*SUMPRODUCT(K12:$K$23, X12:$X$23)-$AZ$3*SUMPRODUCT(K11:$K$22, W12:$W$23))/Z11</f>
        <v>168.60474659063871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676.84614802981082</v>
      </c>
      <c r="P12">
        <f t="shared" si="22"/>
        <v>33.842307401490544</v>
      </c>
      <c r="Q12" s="4">
        <f t="shared" si="23"/>
        <v>50</v>
      </c>
      <c r="R12">
        <f t="shared" si="0"/>
        <v>250000</v>
      </c>
      <c r="S12">
        <f t="shared" si="1"/>
        <v>173.05068227775243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153.41260081152882</v>
      </c>
      <c r="AC12">
        <f t="shared" si="2"/>
        <v>155.59676070149771</v>
      </c>
      <c r="AE12">
        <f t="shared" si="3"/>
        <v>608.57932913370769</v>
      </c>
      <c r="AF12">
        <f t="shared" si="4"/>
        <v>-30.428966456685387</v>
      </c>
      <c r="AG12">
        <f t="shared" si="4"/>
        <v>-44.95699140086586</v>
      </c>
      <c r="AH12">
        <f t="shared" si="5"/>
        <v>-414.03334818510552</v>
      </c>
      <c r="AI12">
        <f t="shared" si="6"/>
        <v>119.1600230910509</v>
      </c>
      <c r="AJ12">
        <f t="shared" si="7"/>
        <v>-2.1841598899688961</v>
      </c>
      <c r="AK12">
        <f t="shared" si="24"/>
        <v>51.209407444198582</v>
      </c>
      <c r="AL12">
        <f t="shared" si="8"/>
        <v>168.18527064528058</v>
      </c>
      <c r="AN12">
        <f t="shared" si="9"/>
        <v>290.66283101753362</v>
      </c>
      <c r="AO12">
        <f t="shared" si="9"/>
        <v>-14.533141550876683</v>
      </c>
      <c r="AP12">
        <f t="shared" si="9"/>
        <v>-21.471853822586265</v>
      </c>
      <c r="AQ12">
        <f t="shared" si="9"/>
        <v>-197.74596237183542</v>
      </c>
      <c r="AR12">
        <f t="shared" si="9"/>
        <v>56.911873272235276</v>
      </c>
      <c r="AS12">
        <f t="shared" si="9"/>
        <v>-1.0431739407202636</v>
      </c>
      <c r="AT12">
        <f t="shared" si="9"/>
        <v>24.458062622088978</v>
      </c>
      <c r="AU12">
        <f t="shared" si="9"/>
        <v>80.326761953603992</v>
      </c>
      <c r="AW12">
        <v>9</v>
      </c>
      <c r="AX12">
        <f>(R12*SUMPRODUCT(K13:$K$23, X13:$X$23)-$AZ$3*SUMPRODUCT(K12:$K$22, W13:$W$23))/Z12</f>
        <v>173.05068227775243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676.84614802981082</v>
      </c>
      <c r="P13">
        <f t="shared" si="22"/>
        <v>33.842307401490544</v>
      </c>
      <c r="Q13" s="4">
        <f t="shared" si="23"/>
        <v>50</v>
      </c>
      <c r="R13">
        <f t="shared" si="0"/>
        <v>250000</v>
      </c>
      <c r="S13">
        <f t="shared" si="1"/>
        <v>174.20079305383064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155.59676070149771</v>
      </c>
      <c r="AC13">
        <f t="shared" si="2"/>
        <v>154.77502239904788</v>
      </c>
      <c r="AE13">
        <f t="shared" si="3"/>
        <v>601.36854652350053</v>
      </c>
      <c r="AF13">
        <f t="shared" si="4"/>
        <v>-30.06842732617503</v>
      </c>
      <c r="AG13">
        <f t="shared" si="4"/>
        <v>-44.424316240403137</v>
      </c>
      <c r="AH13">
        <f t="shared" si="5"/>
        <v>-415.52623227035292</v>
      </c>
      <c r="AI13">
        <f t="shared" si="6"/>
        <v>111.34957068656934</v>
      </c>
      <c r="AJ13">
        <f t="shared" si="7"/>
        <v>0.82173830244983037</v>
      </c>
      <c r="AK13">
        <f t="shared" si="24"/>
        <v>50.882781592917624</v>
      </c>
      <c r="AL13">
        <f t="shared" si="8"/>
        <v>163.0540905819368</v>
      </c>
      <c r="AN13">
        <f t="shared" si="9"/>
        <v>264.57839547361289</v>
      </c>
      <c r="AO13">
        <f t="shared" si="9"/>
        <v>-13.228919773680646</v>
      </c>
      <c r="AP13">
        <f t="shared" si="9"/>
        <v>-19.544943577189414</v>
      </c>
      <c r="AQ13">
        <f t="shared" si="9"/>
        <v>-182.81512135418859</v>
      </c>
      <c r="AR13">
        <f t="shared" si="9"/>
        <v>48.98941076855418</v>
      </c>
      <c r="AS13">
        <f t="shared" si="9"/>
        <v>0.361532379467223</v>
      </c>
      <c r="AT13">
        <f t="shared" si="9"/>
        <v>22.38641310543224</v>
      </c>
      <c r="AU13">
        <f t="shared" si="9"/>
        <v>71.737356253453655</v>
      </c>
      <c r="AW13">
        <v>10</v>
      </c>
      <c r="AX13">
        <f>(R13*SUMPRODUCT(K14:$K$23, X14:$X$23)-$AZ$3*SUMPRODUCT(K13:$K$22, W14:$W$23))/Z13</f>
        <v>174.20079305383064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676.84614802981082</v>
      </c>
      <c r="P14">
        <f t="shared" si="22"/>
        <v>33.842307401490544</v>
      </c>
      <c r="Q14" s="4">
        <f t="shared" si="23"/>
        <v>50</v>
      </c>
      <c r="R14">
        <f t="shared" si="0"/>
        <v>250000</v>
      </c>
      <c r="S14">
        <f t="shared" si="1"/>
        <v>172.06767928140837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154.77502239904788</v>
      </c>
      <c r="AC14">
        <f t="shared" si="2"/>
        <v>151.06334315775689</v>
      </c>
      <c r="AE14">
        <f t="shared" si="3"/>
        <v>594.22340297630092</v>
      </c>
      <c r="AF14">
        <f t="shared" si="4"/>
        <v>-29.71117014881505</v>
      </c>
      <c r="AG14">
        <f t="shared" si="4"/>
        <v>-43.896489970873645</v>
      </c>
      <c r="AH14">
        <f t="shared" si="5"/>
        <v>-417.91553562731877</v>
      </c>
      <c r="AI14">
        <f t="shared" si="6"/>
        <v>102.70020722929343</v>
      </c>
      <c r="AJ14">
        <f t="shared" si="7"/>
        <v>3.7116792412909945</v>
      </c>
      <c r="AK14">
        <f t="shared" si="24"/>
        <v>50.350107865857368</v>
      </c>
      <c r="AL14">
        <f t="shared" si="8"/>
        <v>156.76199433644177</v>
      </c>
      <c r="AN14">
        <f t="shared" si="9"/>
        <v>240.82678502760598</v>
      </c>
      <c r="AO14">
        <f t="shared" si="9"/>
        <v>-12.0413392513803</v>
      </c>
      <c r="AP14">
        <f t="shared" si="9"/>
        <v>-17.790363861020239</v>
      </c>
      <c r="AQ14">
        <f t="shared" si="9"/>
        <v>-169.37275501791552</v>
      </c>
      <c r="AR14">
        <f t="shared" si="9"/>
        <v>41.622326897289916</v>
      </c>
      <c r="AS14">
        <f t="shared" si="9"/>
        <v>1.5042688898765297</v>
      </c>
      <c r="AT14">
        <f t="shared" si="9"/>
        <v>20.405885299019779</v>
      </c>
      <c r="AU14">
        <f t="shared" si="9"/>
        <v>63.532481086186216</v>
      </c>
      <c r="AW14">
        <v>11</v>
      </c>
      <c r="AX14">
        <f>(R14*SUMPRODUCT(K15:$K$23, X15:$X$23)-$AZ$3*SUMPRODUCT(K14:$K$22, W15:$W$23))/Z14</f>
        <v>172.06767928140837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676.84614802981082</v>
      </c>
      <c r="P15">
        <f t="shared" si="22"/>
        <v>33.842307401490544</v>
      </c>
      <c r="Q15" s="4">
        <f t="shared" si="23"/>
        <v>50</v>
      </c>
      <c r="R15">
        <f t="shared" si="0"/>
        <v>250000</v>
      </c>
      <c r="S15">
        <f t="shared" si="1"/>
        <v>165.94737722085489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151.06334315775689</v>
      </c>
      <c r="AC15">
        <f t="shared" si="2"/>
        <v>143.95249800178385</v>
      </c>
      <c r="AE15">
        <f t="shared" si="3"/>
        <v>587.13608737608774</v>
      </c>
      <c r="AF15">
        <f t="shared" si="4"/>
        <v>-29.356804368804386</v>
      </c>
      <c r="AG15">
        <f t="shared" si="4"/>
        <v>-43.37293556926825</v>
      </c>
      <c r="AH15">
        <f t="shared" si="5"/>
        <v>-422.94750948326435</v>
      </c>
      <c r="AI15">
        <f t="shared" si="6"/>
        <v>91.458837954750663</v>
      </c>
      <c r="AJ15">
        <f t="shared" si="7"/>
        <v>7.1108451559730383</v>
      </c>
      <c r="AK15">
        <f t="shared" si="24"/>
        <v>49.618983831552818</v>
      </c>
      <c r="AL15">
        <f t="shared" si="8"/>
        <v>148.18866694227651</v>
      </c>
      <c r="AN15">
        <f t="shared" si="9"/>
        <v>219.19728830919783</v>
      </c>
      <c r="AO15">
        <f t="shared" si="9"/>
        <v>-10.95986441545989</v>
      </c>
      <c r="AP15">
        <f t="shared" si="9"/>
        <v>-16.192548997083421</v>
      </c>
      <c r="AQ15">
        <f t="shared" si="9"/>
        <v>-157.90027077057508</v>
      </c>
      <c r="AR15">
        <f t="shared" si="9"/>
        <v>34.144604126079408</v>
      </c>
      <c r="AS15">
        <f t="shared" si="9"/>
        <v>2.6547132926910004</v>
      </c>
      <c r="AT15">
        <f t="shared" si="9"/>
        <v>18.524405054270673</v>
      </c>
      <c r="AU15">
        <f t="shared" si="9"/>
        <v>55.32372247304108</v>
      </c>
      <c r="AW15">
        <v>12</v>
      </c>
      <c r="AX15">
        <f>(R15*SUMPRODUCT(K16:$K$23, X16:$X$23)-$AZ$3*SUMPRODUCT(K15:$K$22, W16:$W$23))/Z15</f>
        <v>165.94737722085489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676.84614802981082</v>
      </c>
      <c r="P16">
        <f t="shared" si="22"/>
        <v>33.842307401490544</v>
      </c>
      <c r="Q16" s="4">
        <f t="shared" si="23"/>
        <v>50</v>
      </c>
      <c r="R16">
        <f t="shared" si="0"/>
        <v>250000</v>
      </c>
      <c r="S16">
        <f t="shared" si="1"/>
        <v>155.81622250797935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143.95249800178385</v>
      </c>
      <c r="AC16">
        <f t="shared" si="2"/>
        <v>133.54490171705584</v>
      </c>
      <c r="AE16">
        <f t="shared" si="3"/>
        <v>580.10232093503657</v>
      </c>
      <c r="AF16">
        <f t="shared" si="4"/>
        <v>-29.005116046751834</v>
      </c>
      <c r="AG16">
        <f t="shared" si="4"/>
        <v>-42.853336952837822</v>
      </c>
      <c r="AH16">
        <f t="shared" si="5"/>
        <v>-429.34630368873013</v>
      </c>
      <c r="AI16">
        <f t="shared" si="6"/>
        <v>78.897564246716797</v>
      </c>
      <c r="AJ16">
        <f t="shared" si="7"/>
        <v>10.407596284728015</v>
      </c>
      <c r="AK16">
        <f t="shared" si="24"/>
        <v>48.653479202304808</v>
      </c>
      <c r="AL16">
        <f t="shared" si="8"/>
        <v>137.95863973374964</v>
      </c>
      <c r="AN16">
        <f t="shared" si="9"/>
        <v>199.49975777367274</v>
      </c>
      <c r="AO16">
        <f t="shared" si="9"/>
        <v>-9.9749878886836392</v>
      </c>
      <c r="AP16">
        <f t="shared" si="9"/>
        <v>-14.737452399957075</v>
      </c>
      <c r="AQ16">
        <f t="shared" si="9"/>
        <v>-147.65409565826494</v>
      </c>
      <c r="AR16">
        <f t="shared" si="9"/>
        <v>27.133221826767091</v>
      </c>
      <c r="AS16">
        <f t="shared" si="9"/>
        <v>3.5792184634991893</v>
      </c>
      <c r="AT16">
        <f t="shared" si="9"/>
        <v>16.732147011687633</v>
      </c>
      <c r="AU16">
        <f t="shared" si="9"/>
        <v>47.444587301953923</v>
      </c>
      <c r="AW16">
        <v>13</v>
      </c>
      <c r="AX16">
        <f>(R16*SUMPRODUCT(K17:$K$23, X17:$X$23)-$AZ$3*SUMPRODUCT(K16:$K$22, W17:$W$23))/Z16</f>
        <v>155.81622250797935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676.84614802981082</v>
      </c>
      <c r="P17">
        <f t="shared" si="22"/>
        <v>33.842307401490544</v>
      </c>
      <c r="Q17" s="4">
        <f t="shared" si="23"/>
        <v>50</v>
      </c>
      <c r="R17">
        <f t="shared" si="0"/>
        <v>250000</v>
      </c>
      <c r="S17">
        <f t="shared" si="1"/>
        <v>142.22518277657187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133.54490171705584</v>
      </c>
      <c r="AC17">
        <f t="shared" si="2"/>
        <v>120.42963764038109</v>
      </c>
      <c r="AE17">
        <f t="shared" si="3"/>
        <v>573.12168460046462</v>
      </c>
      <c r="AF17">
        <f t="shared" si="4"/>
        <v>-28.656084230023236</v>
      </c>
      <c r="AG17">
        <f t="shared" si="4"/>
        <v>-42.337663165309337</v>
      </c>
      <c r="AH17">
        <f t="shared" si="5"/>
        <v>-435.70209000053364</v>
      </c>
      <c r="AI17">
        <f t="shared" si="6"/>
        <v>66.425847204598426</v>
      </c>
      <c r="AJ17">
        <f t="shared" si="7"/>
        <v>13.115264076674748</v>
      </c>
      <c r="AK17">
        <f t="shared" si="24"/>
        <v>47.460735146124811</v>
      </c>
      <c r="AL17">
        <f t="shared" si="8"/>
        <v>127.00184642739799</v>
      </c>
      <c r="AN17">
        <f t="shared" si="9"/>
        <v>181.56242609149169</v>
      </c>
      <c r="AO17">
        <f t="shared" si="9"/>
        <v>-9.0781213045745872</v>
      </c>
      <c r="AP17">
        <f t="shared" si="9"/>
        <v>-13.41238526805467</v>
      </c>
      <c r="AQ17">
        <f t="shared" si="9"/>
        <v>-138.02850361311599</v>
      </c>
      <c r="AR17">
        <f t="shared" si="9"/>
        <v>21.043415905746457</v>
      </c>
      <c r="AS17">
        <f t="shared" si="9"/>
        <v>4.1548579098898832</v>
      </c>
      <c r="AT17">
        <f t="shared" si="9"/>
        <v>15.035351913482916</v>
      </c>
      <c r="AU17">
        <f t="shared" si="9"/>
        <v>40.233625729119261</v>
      </c>
      <c r="AW17">
        <v>14</v>
      </c>
      <c r="AX17">
        <f>(R17*SUMPRODUCT(K18:$K$23, X18:$X$23)-$AZ$3*SUMPRODUCT(K17:$K$22, W18:$W$23))/Z17</f>
        <v>142.22518277657187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676.84614802981082</v>
      </c>
      <c r="P18">
        <f t="shared" si="22"/>
        <v>33.842307401490544</v>
      </c>
      <c r="Q18" s="4">
        <f t="shared" si="23"/>
        <v>50</v>
      </c>
      <c r="R18">
        <f t="shared" si="0"/>
        <v>250000</v>
      </c>
      <c r="S18">
        <f t="shared" si="1"/>
        <v>125.5338664814774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120.42963764038109</v>
      </c>
      <c r="AC18">
        <f t="shared" si="2"/>
        <v>105.01110797680752</v>
      </c>
      <c r="AE18">
        <f t="shared" si="3"/>
        <v>566.19274086433143</v>
      </c>
      <c r="AF18">
        <f t="shared" si="4"/>
        <v>-28.309637043216572</v>
      </c>
      <c r="AG18">
        <f t="shared" si="4"/>
        <v>-41.825808015043485</v>
      </c>
      <c r="AH18">
        <f t="shared" si="5"/>
        <v>-442.39259306379205</v>
      </c>
      <c r="AI18">
        <f t="shared" si="6"/>
        <v>53.66470274227936</v>
      </c>
      <c r="AJ18">
        <f t="shared" si="7"/>
        <v>15.418529663573565</v>
      </c>
      <c r="AK18">
        <f t="shared" si="24"/>
        <v>46.081891902304726</v>
      </c>
      <c r="AL18">
        <f t="shared" si="8"/>
        <v>115.16512430815766</v>
      </c>
      <c r="AN18">
        <f t="shared" si="9"/>
        <v>165.2284392243518</v>
      </c>
      <c r="AO18">
        <f t="shared" si="9"/>
        <v>-8.2614219612175894</v>
      </c>
      <c r="AP18">
        <f t="shared" si="9"/>
        <v>-12.205760474910358</v>
      </c>
      <c r="AQ18">
        <f t="shared" si="9"/>
        <v>-129.10062669605836</v>
      </c>
      <c r="AR18">
        <f t="shared" si="9"/>
        <v>15.660630092165498</v>
      </c>
      <c r="AS18">
        <f t="shared" si="9"/>
        <v>4.4994917941858068</v>
      </c>
      <c r="AT18">
        <f t="shared" si="9"/>
        <v>13.447786462079611</v>
      </c>
      <c r="AU18">
        <f t="shared" si="9"/>
        <v>33.607908348430918</v>
      </c>
      <c r="AW18">
        <v>15</v>
      </c>
      <c r="AX18">
        <f>(R18*SUMPRODUCT(K19:$K$23, X19:$X$23)-$AZ$3*SUMPRODUCT(K18:$K$22, W19:$W$23))/Z18</f>
        <v>125.5338664814774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676.84614802981082</v>
      </c>
      <c r="P19">
        <f t="shared" si="22"/>
        <v>33.842307401490544</v>
      </c>
      <c r="Q19" s="4">
        <f t="shared" si="23"/>
        <v>50</v>
      </c>
      <c r="R19">
        <f t="shared" si="0"/>
        <v>250000</v>
      </c>
      <c r="S19">
        <f t="shared" si="1"/>
        <v>105.61897515442595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105.01110797680752</v>
      </c>
      <c r="AC19">
        <f t="shared" si="2"/>
        <v>87.278001602063625</v>
      </c>
      <c r="AE19">
        <f t="shared" si="3"/>
        <v>559.31028591902543</v>
      </c>
      <c r="AF19">
        <f t="shared" si="4"/>
        <v>-27.965514295951273</v>
      </c>
      <c r="AG19">
        <f t="shared" si="4"/>
        <v>-41.317387086200227</v>
      </c>
      <c r="AH19">
        <f t="shared" si="5"/>
        <v>-450.81424346414434</v>
      </c>
      <c r="AI19">
        <f t="shared" si="6"/>
        <v>39.21314107272957</v>
      </c>
      <c r="AJ19">
        <f t="shared" si="7"/>
        <v>17.733106374743898</v>
      </c>
      <c r="AK19">
        <f t="shared" si="24"/>
        <v>44.544911571991719</v>
      </c>
      <c r="AL19">
        <f t="shared" si="8"/>
        <v>101.49115901946519</v>
      </c>
      <c r="AN19">
        <f t="shared" si="9"/>
        <v>150.35389270945026</v>
      </c>
      <c r="AO19">
        <f t="shared" si="9"/>
        <v>-7.5176946354725134</v>
      </c>
      <c r="AP19">
        <f t="shared" si="9"/>
        <v>-11.10694750550816</v>
      </c>
      <c r="AQ19">
        <f t="shared" si="9"/>
        <v>-121.18796685872695</v>
      </c>
      <c r="AR19">
        <f t="shared" si="9"/>
        <v>10.541283709742636</v>
      </c>
      <c r="AS19">
        <f t="shared" si="9"/>
        <v>4.7670168784621989</v>
      </c>
      <c r="AT19">
        <f t="shared" si="9"/>
        <v>11.974571224346889</v>
      </c>
      <c r="AU19">
        <f t="shared" si="9"/>
        <v>27.282871812551726</v>
      </c>
      <c r="AW19">
        <v>16</v>
      </c>
      <c r="AX19">
        <f>(R19*SUMPRODUCT(K20:$K$23, X20:$X$23)-$AZ$3*SUMPRODUCT(K19:$K$22, W20:$W$23))/Z19</f>
        <v>105.61897515442595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676.84614802981082</v>
      </c>
      <c r="P20">
        <f t="shared" si="22"/>
        <v>33.842307401490544</v>
      </c>
      <c r="Q20" s="4">
        <f t="shared" si="23"/>
        <v>50</v>
      </c>
      <c r="R20">
        <f t="shared" si="0"/>
        <v>250000</v>
      </c>
      <c r="S20">
        <f t="shared" si="1"/>
        <v>83.086146621327472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87.278001602063625</v>
      </c>
      <c r="AC20">
        <f t="shared" si="2"/>
        <v>67.819005831941411</v>
      </c>
      <c r="AE20">
        <f t="shared" si="3"/>
        <v>552.47516857133826</v>
      </c>
      <c r="AF20">
        <f t="shared" si="4"/>
        <v>-27.623758428566916</v>
      </c>
      <c r="AG20">
        <f t="shared" si="4"/>
        <v>-40.812463081861637</v>
      </c>
      <c r="AH20">
        <f t="shared" si="5"/>
        <v>-458.75066738291889</v>
      </c>
      <c r="AI20">
        <f t="shared" si="6"/>
        <v>25.288279677990772</v>
      </c>
      <c r="AJ20">
        <f t="shared" si="7"/>
        <v>19.458995770122215</v>
      </c>
      <c r="AK20">
        <f t="shared" si="24"/>
        <v>42.849058822138453</v>
      </c>
      <c r="AL20">
        <f t="shared" si="8"/>
        <v>87.596334270251447</v>
      </c>
      <c r="AN20">
        <f t="shared" si="9"/>
        <v>136.80941957036023</v>
      </c>
      <c r="AO20">
        <f t="shared" si="9"/>
        <v>-6.8404709785180131</v>
      </c>
      <c r="AP20">
        <f t="shared" si="9"/>
        <v>-10.106389758484275</v>
      </c>
      <c r="AQ20">
        <f t="shared" si="9"/>
        <v>-113.60042243069331</v>
      </c>
      <c r="AR20">
        <f t="shared" si="9"/>
        <v>6.2621364026646278</v>
      </c>
      <c r="AS20">
        <f t="shared" si="9"/>
        <v>4.8186308963291671</v>
      </c>
      <c r="AT20">
        <f t="shared" si="9"/>
        <v>10.610711937971988</v>
      </c>
      <c r="AU20">
        <f t="shared" si="9"/>
        <v>21.691479236965787</v>
      </c>
      <c r="AW20">
        <v>17</v>
      </c>
      <c r="AX20">
        <f>(R20*SUMPRODUCT(K21:$K$23, X21:$X$23)-$AZ$3*SUMPRODUCT(K20:$K$22, W21:$W$23))/Z20</f>
        <v>83.086146621327472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676.84614802981082</v>
      </c>
      <c r="P21">
        <f t="shared" si="22"/>
        <v>33.842307401490544</v>
      </c>
      <c r="Q21" s="4">
        <f t="shared" si="23"/>
        <v>50</v>
      </c>
      <c r="R21">
        <f t="shared" si="0"/>
        <v>250000</v>
      </c>
      <c r="S21">
        <f t="shared" si="1"/>
        <v>57.861946441568215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67.819005831941411</v>
      </c>
      <c r="AC21">
        <f t="shared" si="2"/>
        <v>46.649079513289962</v>
      </c>
      <c r="AE21">
        <f t="shared" si="3"/>
        <v>545.68246869454822</v>
      </c>
      <c r="AF21">
        <f t="shared" si="4"/>
        <v>-27.284123434727412</v>
      </c>
      <c r="AG21">
        <f t="shared" si="4"/>
        <v>-40.310672542271334</v>
      </c>
      <c r="AH21">
        <f t="shared" si="5"/>
        <v>-468.32954385845534</v>
      </c>
      <c r="AI21">
        <f t="shared" si="6"/>
        <v>9.7581288590940858</v>
      </c>
      <c r="AJ21">
        <f t="shared" si="7"/>
        <v>21.169926318651449</v>
      </c>
      <c r="AK21">
        <f t="shared" si="24"/>
        <v>41.03521457642335</v>
      </c>
      <c r="AL21">
        <f t="shared" si="8"/>
        <v>71.963269754168891</v>
      </c>
      <c r="AN21">
        <f t="shared" si="9"/>
        <v>124.47570808646616</v>
      </c>
      <c r="AO21">
        <f t="shared" si="9"/>
        <v>-6.2237854043233076</v>
      </c>
      <c r="AP21">
        <f t="shared" si="9"/>
        <v>-9.1952734346494189</v>
      </c>
      <c r="AQ21">
        <f t="shared" si="9"/>
        <v>-106.830721040123</v>
      </c>
      <c r="AR21">
        <f t="shared" si="9"/>
        <v>2.2259282073704116</v>
      </c>
      <c r="AS21">
        <f t="shared" si="9"/>
        <v>4.8290750020915629</v>
      </c>
      <c r="AT21">
        <f t="shared" si="9"/>
        <v>9.3605488244841712</v>
      </c>
      <c r="AU21">
        <f t="shared" si="9"/>
        <v>16.415552033946145</v>
      </c>
      <c r="AW21">
        <v>18</v>
      </c>
      <c r="AX21">
        <f>(R21*SUMPRODUCT(K22:$K$23, X22:$X$23)-$AZ$3*SUMPRODUCT(K21:$K$22, W22:$W$23))/Z21</f>
        <v>57.861946441568215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676.84614802981082</v>
      </c>
      <c r="P22">
        <f t="shared" si="22"/>
        <v>33.842307401490544</v>
      </c>
      <c r="Q22" s="4">
        <f t="shared" si="23"/>
        <v>50</v>
      </c>
      <c r="R22">
        <f t="shared" si="0"/>
        <v>250000</v>
      </c>
      <c r="S22">
        <f t="shared" si="1"/>
        <v>30.126495277556348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46.649079513289962</v>
      </c>
      <c r="AC22">
        <f t="shared" si="2"/>
        <v>23.987809465494337</v>
      </c>
      <c r="AE22">
        <f t="shared" si="3"/>
        <v>538.92948007425287</v>
      </c>
      <c r="AF22">
        <f t="shared" si="4"/>
        <v>-26.946474003712645</v>
      </c>
      <c r="AG22">
        <f t="shared" si="4"/>
        <v>-39.811815553873579</v>
      </c>
      <c r="AH22">
        <f t="shared" si="5"/>
        <v>-478.75131487518712</v>
      </c>
      <c r="AI22">
        <f t="shared" si="6"/>
        <v>-6.5801243585204929</v>
      </c>
      <c r="AJ22">
        <f t="shared" si="7"/>
        <v>22.661270047795625</v>
      </c>
      <c r="AK22">
        <f t="shared" si="24"/>
        <v>39.104245990868115</v>
      </c>
      <c r="AL22">
        <f t="shared" si="8"/>
        <v>55.185391680143248</v>
      </c>
      <c r="AN22">
        <f t="shared" si="9"/>
        <v>113.24470680929322</v>
      </c>
      <c r="AO22">
        <f t="shared" si="9"/>
        <v>-5.6622353404646608</v>
      </c>
      <c r="AP22">
        <f t="shared" si="9"/>
        <v>-8.3656165539931155</v>
      </c>
      <c r="AQ22">
        <f t="shared" si="9"/>
        <v>-100.59952979401754</v>
      </c>
      <c r="AR22">
        <f t="shared" si="9"/>
        <v>-1.3826748791821042</v>
      </c>
      <c r="AS22">
        <f t="shared" si="9"/>
        <v>4.7617897653979835</v>
      </c>
      <c r="AT22">
        <f t="shared" si="9"/>
        <v>8.2169356770466671</v>
      </c>
      <c r="AU22">
        <f t="shared" si="9"/>
        <v>11.596050563262546</v>
      </c>
      <c r="AW22">
        <v>19</v>
      </c>
      <c r="AX22">
        <f>(R22*SUMPRODUCT(K23:$K$23, X23:$X$23)-$AZ$3*SUMPRODUCT(K22:$K$22, W23:$W$23))/Z22</f>
        <v>30.126495277556348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676.84614802981082</v>
      </c>
      <c r="P23">
        <f t="shared" si="22"/>
        <v>33.842307401490544</v>
      </c>
      <c r="Q23" s="4">
        <f t="shared" si="23"/>
        <v>50</v>
      </c>
      <c r="R23">
        <f t="shared" si="0"/>
        <v>250000</v>
      </c>
      <c r="S23">
        <f t="shared" si="1"/>
        <v>30.506694135737916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23.987809465494337</v>
      </c>
      <c r="AC23">
        <f t="shared" si="2"/>
        <v>23.987809465494337</v>
      </c>
      <c r="AE23">
        <f t="shared" si="3"/>
        <v>532.21290921105401</v>
      </c>
      <c r="AF23">
        <f t="shared" si="4"/>
        <v>-26.610645460552703</v>
      </c>
      <c r="AG23">
        <f t="shared" si="4"/>
        <v>-39.31564881917695</v>
      </c>
      <c r="AH23">
        <f t="shared" si="5"/>
        <v>-490.24289578947707</v>
      </c>
      <c r="AI23">
        <f t="shared" si="6"/>
        <v>-23.956280858152695</v>
      </c>
      <c r="AJ23">
        <f t="shared" si="7"/>
        <v>0</v>
      </c>
      <c r="AK23">
        <f t="shared" si="24"/>
        <v>37.0713051251197</v>
      </c>
      <c r="AL23">
        <f t="shared" si="8"/>
        <v>13.115024266967005</v>
      </c>
      <c r="AN23">
        <f t="shared" si="9"/>
        <v>103.01791181425614</v>
      </c>
      <c r="AO23">
        <f t="shared" si="9"/>
        <v>-5.1508955907128078</v>
      </c>
      <c r="AP23">
        <f t="shared" si="9"/>
        <v>-7.6101424314908597</v>
      </c>
      <c r="AQ23">
        <f t="shared" si="9"/>
        <v>-94.893976699798841</v>
      </c>
      <c r="AR23">
        <f t="shared" si="9"/>
        <v>-4.6371029077463577</v>
      </c>
      <c r="AS23">
        <f t="shared" si="9"/>
        <v>0</v>
      </c>
      <c r="AT23">
        <f t="shared" si="9"/>
        <v>7.1757155381296833</v>
      </c>
      <c r="AU23">
        <f t="shared" si="9"/>
        <v>2.5386126303833261</v>
      </c>
      <c r="AW23">
        <v>20</v>
      </c>
      <c r="AX23">
        <f>(R23*SUMPRODUCT(K$23:$K24, X$23:$X24)-$AZ$3*SUMPRODUCT(K$22:$K23, W$23:$W24))/Z23</f>
        <v>30.506694135737916</v>
      </c>
    </row>
    <row r="25" spans="5:50" x14ac:dyDescent="0.25">
      <c r="AN25" s="8">
        <f t="shared" ref="AN25:AU25" si="25">SUM(AN3:AN23)</f>
        <v>5881.6172881459888</v>
      </c>
      <c r="AO25" s="8">
        <f t="shared" si="25"/>
        <v>-801.71547542965777</v>
      </c>
      <c r="AP25" s="8">
        <f t="shared" si="25"/>
        <v>-2904.3952218597019</v>
      </c>
      <c r="AQ25" s="8">
        <f t="shared" si="25"/>
        <v>-4003.9911827698397</v>
      </c>
      <c r="AR25" s="8">
        <f t="shared" si="25"/>
        <v>-1828.4845919132124</v>
      </c>
      <c r="AS25" s="8">
        <f t="shared" si="25"/>
        <v>-82.653210298553049</v>
      </c>
      <c r="AT25" s="8">
        <f t="shared" si="25"/>
        <v>409.93138260823042</v>
      </c>
      <c r="AU25" s="9">
        <f t="shared" si="25"/>
        <v>-1501.2064196035346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461E4-4DA7-471C-A00A-F012721007D4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'T.35.04.C'!C3*(1+C12)</f>
        <v>1289.812761715933</v>
      </c>
      <c r="K3">
        <v>1</v>
      </c>
      <c r="L3" s="2">
        <v>0</v>
      </c>
      <c r="O3">
        <f>$C$3</f>
        <v>1289.812761715933</v>
      </c>
      <c r="P3">
        <f>O3*B5</f>
        <v>1031.8502093727463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1289.812761715933</v>
      </c>
      <c r="AF3">
        <f t="shared" ref="AF3:AG23" si="4">-$Z3*P3</f>
        <v>-1031.8502093727463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-2261.9456516568134</v>
      </c>
      <c r="AJ3">
        <f t="shared" ref="AJ3:AJ23" si="7">AB3-AC3</f>
        <v>0</v>
      </c>
      <c r="AL3">
        <f t="shared" ref="AL3:AL23" si="8">SUM(AI3:AK3)</f>
        <v>-2261.9456516568134</v>
      </c>
      <c r="AN3">
        <f t="shared" ref="AN3:AU23" si="9">AE3*$K3</f>
        <v>1289.812761715933</v>
      </c>
      <c r="AO3">
        <f t="shared" si="9"/>
        <v>-1031.8502093727463</v>
      </c>
      <c r="AP3">
        <f t="shared" si="9"/>
        <v>-2519.9082039999998</v>
      </c>
      <c r="AQ3">
        <f t="shared" si="9"/>
        <v>0</v>
      </c>
      <c r="AR3">
        <f t="shared" si="9"/>
        <v>-2261.9456516568134</v>
      </c>
      <c r="AS3">
        <f t="shared" si="9"/>
        <v>0</v>
      </c>
      <c r="AT3">
        <f t="shared" si="9"/>
        <v>0</v>
      </c>
      <c r="AU3">
        <f t="shared" si="9"/>
        <v>-2261.9456516568134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604.70999948605936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250000</v>
      </c>
      <c r="S4">
        <f t="shared" si="1"/>
        <v>181.14758492502995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179.00124870766649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-179.00124870766649</v>
      </c>
      <c r="AK4">
        <f>G4*MAX(0, SUM(AB4, AE4:AF4))</f>
        <v>0</v>
      </c>
      <c r="AL4">
        <f t="shared" si="8"/>
        <v>-641.13874870766654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-425.7087507783915</v>
      </c>
      <c r="AR4">
        <f t="shared" si="9"/>
        <v>-425.7087507783915</v>
      </c>
      <c r="AS4">
        <f t="shared" si="9"/>
        <v>-164.89118060125583</v>
      </c>
      <c r="AT4">
        <f t="shared" si="9"/>
        <v>0</v>
      </c>
      <c r="AU4">
        <f t="shared" si="9"/>
        <v>-590.59993137964739</v>
      </c>
      <c r="AW4">
        <v>1</v>
      </c>
      <c r="AX4">
        <f>(R4*SUMPRODUCT(K5:$K$23, X5:$X$23)-$AZ$3*SUMPRODUCT(K4:$K$22, W5:$W$23))/Z4</f>
        <v>181.14758492502995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1289.812761715933</v>
      </c>
      <c r="P5">
        <f t="shared" ref="P5:P23" si="22">O5*$C$5</f>
        <v>64.490638085796647</v>
      </c>
      <c r="Q5" s="4">
        <f t="shared" ref="Q5:Q23" si="23">$C$8</f>
        <v>50</v>
      </c>
      <c r="R5">
        <f t="shared" si="0"/>
        <v>250000</v>
      </c>
      <c r="S5">
        <f t="shared" si="1"/>
        <v>343.131598059216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179.00124870766649</v>
      </c>
      <c r="AC5">
        <f t="shared" si="2"/>
        <v>335.03738314228303</v>
      </c>
      <c r="AE5">
        <f t="shared" si="3"/>
        <v>1259.3870540428964</v>
      </c>
      <c r="AF5">
        <f t="shared" si="4"/>
        <v>-62.969352702144818</v>
      </c>
      <c r="AG5">
        <f t="shared" si="4"/>
        <v>-48.820537810753287</v>
      </c>
      <c r="AH5">
        <f t="shared" si="5"/>
        <v>-464.79482123359998</v>
      </c>
      <c r="AI5">
        <f t="shared" si="6"/>
        <v>682.80234229639836</v>
      </c>
      <c r="AJ5">
        <f t="shared" si="7"/>
        <v>-156.03613443461654</v>
      </c>
      <c r="AK5">
        <f>G5*SUM(AB5, AE5:AF5)</f>
        <v>96.279326503389271</v>
      </c>
      <c r="AL5">
        <f t="shared" si="8"/>
        <v>623.04553436517108</v>
      </c>
      <c r="AN5">
        <f t="shared" si="9"/>
        <v>1068.6659164648681</v>
      </c>
      <c r="AO5">
        <f t="shared" si="9"/>
        <v>-53.433295823243412</v>
      </c>
      <c r="AP5">
        <f t="shared" si="9"/>
        <v>-41.427172539491053</v>
      </c>
      <c r="AQ5">
        <f t="shared" si="9"/>
        <v>-394.40645511416471</v>
      </c>
      <c r="AR5">
        <f t="shared" si="9"/>
        <v>579.39899298796911</v>
      </c>
      <c r="AS5">
        <f t="shared" si="9"/>
        <v>-132.40607648927374</v>
      </c>
      <c r="AT5">
        <f t="shared" si="9"/>
        <v>81.698818773835185</v>
      </c>
      <c r="AU5">
        <f t="shared" si="9"/>
        <v>528.69173527253054</v>
      </c>
      <c r="AW5">
        <v>2</v>
      </c>
      <c r="AX5">
        <f>(R5*SUMPRODUCT(K6:$K$23, X6:$X$23)-$AZ$3*SUMPRODUCT(K5:$K$22, W6:$W$23))/Z5</f>
        <v>343.131598059216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1289.812761715933</v>
      </c>
      <c r="P6">
        <f t="shared" si="22"/>
        <v>64.490638085796647</v>
      </c>
      <c r="Q6" s="4">
        <f t="shared" si="23"/>
        <v>50</v>
      </c>
      <c r="R6">
        <f t="shared" si="0"/>
        <v>250000</v>
      </c>
      <c r="S6">
        <f t="shared" si="1"/>
        <v>485.48047092217286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335.03738314228303</v>
      </c>
      <c r="AC6">
        <f t="shared" si="2"/>
        <v>468.37460713707515</v>
      </c>
      <c r="AE6">
        <f t="shared" si="3"/>
        <v>1244.3663169428116</v>
      </c>
      <c r="AF6">
        <f t="shared" si="4"/>
        <v>-62.21831584714058</v>
      </c>
      <c r="AG6">
        <f t="shared" si="4"/>
        <v>-48.238254182232595</v>
      </c>
      <c r="AH6">
        <f t="shared" si="5"/>
        <v>-470.39125206576711</v>
      </c>
      <c r="AI6">
        <f t="shared" si="6"/>
        <v>663.51849484767149</v>
      </c>
      <c r="AJ6">
        <f t="shared" si="7"/>
        <v>-133.33722399479211</v>
      </c>
      <c r="AK6">
        <f>G6*SUM(AB6, AE6:AF6)</f>
        <v>106.20297689665681</v>
      </c>
      <c r="AL6">
        <f t="shared" si="8"/>
        <v>636.38424774953614</v>
      </c>
      <c r="AN6">
        <f t="shared" si="9"/>
        <v>972.68528901679656</v>
      </c>
      <c r="AO6">
        <f t="shared" si="9"/>
        <v>-48.634264450839822</v>
      </c>
      <c r="AP6">
        <f t="shared" si="9"/>
        <v>-37.7064531336611</v>
      </c>
      <c r="AQ6">
        <f t="shared" si="9"/>
        <v>-367.69128570649917</v>
      </c>
      <c r="AR6">
        <f t="shared" si="9"/>
        <v>518.65328572579654</v>
      </c>
      <c r="AS6">
        <f t="shared" si="9"/>
        <v>-104.22586540007752</v>
      </c>
      <c r="AT6">
        <f t="shared" si="9"/>
        <v>83.01580641540005</v>
      </c>
      <c r="AU6">
        <f t="shared" si="9"/>
        <v>497.44322674111902</v>
      </c>
      <c r="AW6">
        <v>3</v>
      </c>
      <c r="AX6">
        <f>(R6*SUMPRODUCT(K7:$K$23, X7:$X$23)-$AZ$3*SUMPRODUCT(K6:$K$22, W7:$W$23))/Z6</f>
        <v>485.48047092217286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1289.812761715933</v>
      </c>
      <c r="P7">
        <f t="shared" si="22"/>
        <v>64.490638085796647</v>
      </c>
      <c r="Q7" s="4">
        <f t="shared" si="23"/>
        <v>50</v>
      </c>
      <c r="R7">
        <f t="shared" si="0"/>
        <v>250000</v>
      </c>
      <c r="S7">
        <f t="shared" si="1"/>
        <v>609.07233299870927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468.37460713707515</v>
      </c>
      <c r="AC7">
        <f t="shared" si="2"/>
        <v>580.5722558681282</v>
      </c>
      <c r="AE7">
        <f t="shared" si="3"/>
        <v>1229.4590710271298</v>
      </c>
      <c r="AF7">
        <f t="shared" si="4"/>
        <v>-61.472953551356483</v>
      </c>
      <c r="AG7">
        <f t="shared" si="4"/>
        <v>-47.66037007540109</v>
      </c>
      <c r="AH7">
        <f t="shared" si="5"/>
        <v>-477.50782504594048</v>
      </c>
      <c r="AI7">
        <f t="shared" si="6"/>
        <v>642.81792235443163</v>
      </c>
      <c r="AJ7">
        <f t="shared" si="7"/>
        <v>-112.19764873105305</v>
      </c>
      <c r="AK7">
        <f>G7*SUM(AB7, AE7:AF7)</f>
        <v>114.5452507228994</v>
      </c>
      <c r="AL7">
        <f t="shared" si="8"/>
        <v>645.16552434627795</v>
      </c>
      <c r="AN7">
        <f t="shared" si="9"/>
        <v>885.27773790312517</v>
      </c>
      <c r="AO7">
        <f t="shared" si="9"/>
        <v>-44.263886895156254</v>
      </c>
      <c r="AP7">
        <f t="shared" si="9"/>
        <v>-34.318071745753819</v>
      </c>
      <c r="AQ7">
        <f t="shared" si="9"/>
        <v>-343.8317363704931</v>
      </c>
      <c r="AR7">
        <f t="shared" si="9"/>
        <v>462.86404289172191</v>
      </c>
      <c r="AS7">
        <f t="shared" si="9"/>
        <v>-80.788440223305585</v>
      </c>
      <c r="AT7">
        <f t="shared" si="9"/>
        <v>82.478841986011147</v>
      </c>
      <c r="AU7">
        <f t="shared" si="9"/>
        <v>464.55444465442747</v>
      </c>
      <c r="AW7">
        <v>4</v>
      </c>
      <c r="AX7">
        <f>(R7*SUMPRODUCT(K8:$K$23, X8:$X$23)-$AZ$3*SUMPRODUCT(K7:$K$22, W8:$W$23))/Z7</f>
        <v>609.07233299870927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1289.812761715933</v>
      </c>
      <c r="P8">
        <f t="shared" si="22"/>
        <v>64.490638085796647</v>
      </c>
      <c r="Q8" s="4">
        <f t="shared" si="23"/>
        <v>50</v>
      </c>
      <c r="R8">
        <f t="shared" si="0"/>
        <v>250000</v>
      </c>
      <c r="S8">
        <f t="shared" si="1"/>
        <v>715.91598113659597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580.5722558681282</v>
      </c>
      <c r="AC8">
        <f t="shared" si="2"/>
        <v>674.20458352645437</v>
      </c>
      <c r="AE8">
        <f t="shared" si="3"/>
        <v>1214.6644281626648</v>
      </c>
      <c r="AF8">
        <f t="shared" si="4"/>
        <v>-60.73322140813324</v>
      </c>
      <c r="AG8">
        <f t="shared" si="4"/>
        <v>-47.086851061494663</v>
      </c>
      <c r="AH8">
        <f t="shared" si="5"/>
        <v>-484.57656576207432</v>
      </c>
      <c r="AI8">
        <f t="shared" si="6"/>
        <v>622.26778993096264</v>
      </c>
      <c r="AJ8">
        <f t="shared" si="7"/>
        <v>-93.632327658326176</v>
      </c>
      <c r="AK8">
        <f t="shared" ref="AK8:AK23" si="24">G8*SUM(AB8:AB8, AE8:AF8)</f>
        <v>121.41524238358619</v>
      </c>
      <c r="AL8">
        <f t="shared" si="8"/>
        <v>650.05070465622271</v>
      </c>
      <c r="AN8">
        <f t="shared" si="9"/>
        <v>805.68104769744491</v>
      </c>
      <c r="AO8">
        <f t="shared" si="9"/>
        <v>-40.284052384872247</v>
      </c>
      <c r="AP8">
        <f t="shared" si="9"/>
        <v>-31.232480853484038</v>
      </c>
      <c r="AQ8">
        <f t="shared" si="9"/>
        <v>-321.41729529642123</v>
      </c>
      <c r="AR8">
        <f t="shared" si="9"/>
        <v>412.74721916266748</v>
      </c>
      <c r="AS8">
        <f t="shared" si="9"/>
        <v>-62.105870639695929</v>
      </c>
      <c r="AT8">
        <f t="shared" si="9"/>
        <v>80.534143770074138</v>
      </c>
      <c r="AU8">
        <f t="shared" si="9"/>
        <v>431.17549229304575</v>
      </c>
      <c r="AW8">
        <v>5</v>
      </c>
      <c r="AX8">
        <f>(R8*SUMPRODUCT(K9:$K$23, X9:$X$23)-$AZ$3*SUMPRODUCT(K8:$K$22, W9:$W$23))/Z8</f>
        <v>715.91598113659597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1289.812761715933</v>
      </c>
      <c r="P9">
        <f t="shared" si="22"/>
        <v>64.490638085796647</v>
      </c>
      <c r="Q9" s="4">
        <f t="shared" si="23"/>
        <v>50</v>
      </c>
      <c r="R9">
        <f t="shared" si="0"/>
        <v>250000</v>
      </c>
      <c r="S9">
        <f t="shared" si="1"/>
        <v>807.55371860879302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674.20458352645437</v>
      </c>
      <c r="AC9">
        <f t="shared" si="2"/>
        <v>751.3088786389585</v>
      </c>
      <c r="AE9">
        <f t="shared" si="3"/>
        <v>1199.9793417191311</v>
      </c>
      <c r="AF9">
        <f t="shared" si="4"/>
        <v>-59.998967085956544</v>
      </c>
      <c r="AG9">
        <f t="shared" si="4"/>
        <v>-46.517579036925873</v>
      </c>
      <c r="AH9">
        <f t="shared" si="5"/>
        <v>-492.01756976921689</v>
      </c>
      <c r="AI9">
        <f t="shared" si="6"/>
        <v>601.44522582703189</v>
      </c>
      <c r="AJ9">
        <f t="shared" si="7"/>
        <v>-77.104295112504133</v>
      </c>
      <c r="AK9">
        <f t="shared" si="24"/>
        <v>126.99294707117403</v>
      </c>
      <c r="AL9">
        <f t="shared" si="8"/>
        <v>651.33387778570182</v>
      </c>
      <c r="AN9">
        <f t="shared" si="9"/>
        <v>733.19918052101661</v>
      </c>
      <c r="AO9">
        <f t="shared" si="9"/>
        <v>-36.659959026050821</v>
      </c>
      <c r="AP9">
        <f t="shared" si="9"/>
        <v>-28.422698328150656</v>
      </c>
      <c r="AQ9">
        <f t="shared" si="9"/>
        <v>-300.62757450466916</v>
      </c>
      <c r="AR9">
        <f t="shared" si="9"/>
        <v>367.48894866214602</v>
      </c>
      <c r="AS9">
        <f t="shared" si="9"/>
        <v>-47.111482694483591</v>
      </c>
      <c r="AT9">
        <f t="shared" si="9"/>
        <v>77.593939734945337</v>
      </c>
      <c r="AU9">
        <f t="shared" si="9"/>
        <v>397.9714057026078</v>
      </c>
      <c r="AW9">
        <v>6</v>
      </c>
      <c r="AX9">
        <f>(R9*SUMPRODUCT(K10:$K$23, X10:$X$23)-$AZ$3*SUMPRODUCT(K9:$K$22, W10:$W$23))/Z9</f>
        <v>807.55371860879302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1289.812761715933</v>
      </c>
      <c r="P10">
        <f t="shared" si="22"/>
        <v>64.490638085796647</v>
      </c>
      <c r="Q10" s="4">
        <f t="shared" si="23"/>
        <v>50</v>
      </c>
      <c r="R10">
        <f t="shared" si="0"/>
        <v>250000</v>
      </c>
      <c r="S10">
        <f t="shared" si="1"/>
        <v>884.46043794780428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751.3088786389585</v>
      </c>
      <c r="AC10">
        <f t="shared" si="2"/>
        <v>812.85675794612416</v>
      </c>
      <c r="AE10">
        <f t="shared" si="3"/>
        <v>1185.3927828344792</v>
      </c>
      <c r="AF10">
        <f t="shared" si="4"/>
        <v>-59.269639141723964</v>
      </c>
      <c r="AG10">
        <f t="shared" si="4"/>
        <v>-45.952126464366188</v>
      </c>
      <c r="AH10">
        <f t="shared" si="5"/>
        <v>-501.38391095212592</v>
      </c>
      <c r="AI10">
        <f t="shared" si="6"/>
        <v>578.78710627626333</v>
      </c>
      <c r="AJ10">
        <f t="shared" si="7"/>
        <v>-61.547879307165658</v>
      </c>
      <c r="AK10">
        <f t="shared" si="24"/>
        <v>131.42024156321997</v>
      </c>
      <c r="AL10">
        <f t="shared" si="8"/>
        <v>648.65946853231765</v>
      </c>
      <c r="AN10">
        <f t="shared" si="9"/>
        <v>667.19356207818248</v>
      </c>
      <c r="AO10">
        <f t="shared" si="9"/>
        <v>-33.359678103909125</v>
      </c>
      <c r="AP10">
        <f t="shared" si="9"/>
        <v>-25.863969635040895</v>
      </c>
      <c r="AQ10">
        <f t="shared" si="9"/>
        <v>-282.20191852100169</v>
      </c>
      <c r="AR10">
        <f t="shared" si="9"/>
        <v>325.76799581823087</v>
      </c>
      <c r="AS10">
        <f t="shared" si="9"/>
        <v>-34.641976421616093</v>
      </c>
      <c r="AT10">
        <f t="shared" si="9"/>
        <v>73.969354603353793</v>
      </c>
      <c r="AU10">
        <f t="shared" si="9"/>
        <v>365.09537399996861</v>
      </c>
      <c r="AW10">
        <v>7</v>
      </c>
      <c r="AX10">
        <f>(R10*SUMPRODUCT(K11:$K$23, X11:$X$23)-$AZ$3*SUMPRODUCT(K10:$K$22, W11:$W$23))/Z10</f>
        <v>884.46043794780428</v>
      </c>
    </row>
    <row r="11" spans="1:52" x14ac:dyDescent="0.25">
      <c r="A11" t="s">
        <v>33</v>
      </c>
      <c r="C11" s="7">
        <f>AU25</f>
        <v>1566.5020120309866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1289.812761715933</v>
      </c>
      <c r="P11">
        <f t="shared" si="22"/>
        <v>64.490638085796647</v>
      </c>
      <c r="Q11" s="4">
        <f t="shared" si="23"/>
        <v>50</v>
      </c>
      <c r="R11">
        <f t="shared" si="0"/>
        <v>250000</v>
      </c>
      <c r="S11">
        <f t="shared" si="1"/>
        <v>948.57541392923918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812.85675794612416</v>
      </c>
      <c r="AC11">
        <f t="shared" si="2"/>
        <v>861.12744325242102</v>
      </c>
      <c r="AE11">
        <f t="shared" si="3"/>
        <v>1170.9065504555022</v>
      </c>
      <c r="AF11">
        <f t="shared" si="4"/>
        <v>-58.545327522775104</v>
      </c>
      <c r="AG11">
        <f t="shared" si="4"/>
        <v>-45.390563080557477</v>
      </c>
      <c r="AH11">
        <f t="shared" si="5"/>
        <v>-510.21059582523958</v>
      </c>
      <c r="AI11">
        <f t="shared" si="6"/>
        <v>556.76006402692997</v>
      </c>
      <c r="AJ11">
        <f t="shared" si="7"/>
        <v>-48.270685306296855</v>
      </c>
      <c r="AK11">
        <f t="shared" si="24"/>
        <v>134.7652586615196</v>
      </c>
      <c r="AL11">
        <f t="shared" si="8"/>
        <v>643.25463738215274</v>
      </c>
      <c r="AN11">
        <f t="shared" si="9"/>
        <v>607.09012799147899</v>
      </c>
      <c r="AO11">
        <f t="shared" si="9"/>
        <v>-30.354506399573946</v>
      </c>
      <c r="AP11">
        <f t="shared" si="9"/>
        <v>-23.534040986841465</v>
      </c>
      <c r="AQ11">
        <f t="shared" si="9"/>
        <v>-264.53333598796416</v>
      </c>
      <c r="AR11">
        <f t="shared" si="9"/>
        <v>288.66824461709939</v>
      </c>
      <c r="AS11">
        <f t="shared" si="9"/>
        <v>-25.027323068127139</v>
      </c>
      <c r="AT11">
        <f t="shared" si="9"/>
        <v>69.872918635393603</v>
      </c>
      <c r="AU11">
        <f t="shared" si="9"/>
        <v>333.5138401843659</v>
      </c>
      <c r="AW11">
        <v>8</v>
      </c>
      <c r="AX11">
        <f>(R11*SUMPRODUCT(K12:$K$23, X12:$X$23)-$AZ$3*SUMPRODUCT(K11:$K$22, W12:$W$23))/Z11</f>
        <v>948.57541392923918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1289.812761715933</v>
      </c>
      <c r="P12">
        <f t="shared" si="22"/>
        <v>64.490638085796647</v>
      </c>
      <c r="Q12" s="4">
        <f t="shared" si="23"/>
        <v>50</v>
      </c>
      <c r="R12">
        <f t="shared" si="0"/>
        <v>250000</v>
      </c>
      <c r="S12">
        <f t="shared" si="1"/>
        <v>1000.372432224332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861.12744325242102</v>
      </c>
      <c r="AC12">
        <f t="shared" si="2"/>
        <v>896.98363433932786</v>
      </c>
      <c r="AE12">
        <f t="shared" si="3"/>
        <v>1156.5102169486422</v>
      </c>
      <c r="AF12">
        <f t="shared" si="4"/>
        <v>-57.825510847432106</v>
      </c>
      <c r="AG12">
        <f t="shared" si="4"/>
        <v>-44.832484654984007</v>
      </c>
      <c r="AH12">
        <f t="shared" si="5"/>
        <v>-520.86397383948997</v>
      </c>
      <c r="AI12">
        <f t="shared" si="6"/>
        <v>532.98824760673619</v>
      </c>
      <c r="AJ12">
        <f t="shared" si="7"/>
        <v>-35.856191086906847</v>
      </c>
      <c r="AK12">
        <f t="shared" si="24"/>
        <v>137.18685045475419</v>
      </c>
      <c r="AL12">
        <f t="shared" si="8"/>
        <v>634.31890697458357</v>
      </c>
      <c r="AN12">
        <f t="shared" si="9"/>
        <v>552.35943395826325</v>
      </c>
      <c r="AO12">
        <f t="shared" si="9"/>
        <v>-27.617971697913159</v>
      </c>
      <c r="AP12">
        <f t="shared" si="9"/>
        <v>-21.412388307564068</v>
      </c>
      <c r="AQ12">
        <f t="shared" si="9"/>
        <v>-248.76920717424889</v>
      </c>
      <c r="AR12">
        <f t="shared" si="9"/>
        <v>254.55986677853716</v>
      </c>
      <c r="AS12">
        <f t="shared" si="9"/>
        <v>-17.125231686165645</v>
      </c>
      <c r="AT12">
        <f t="shared" si="9"/>
        <v>65.521644299550516</v>
      </c>
      <c r="AU12">
        <f t="shared" si="9"/>
        <v>302.95627939192201</v>
      </c>
      <c r="AW12">
        <v>9</v>
      </c>
      <c r="AX12">
        <f>(R12*SUMPRODUCT(K13:$K$23, X13:$X$23)-$AZ$3*SUMPRODUCT(K12:$K$22, W13:$W$23))/Z12</f>
        <v>1000.372432224332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1289.812761715933</v>
      </c>
      <c r="P13">
        <f t="shared" si="22"/>
        <v>64.490638085796647</v>
      </c>
      <c r="Q13" s="4">
        <f t="shared" si="23"/>
        <v>50</v>
      </c>
      <c r="R13">
        <f t="shared" si="0"/>
        <v>250000</v>
      </c>
      <c r="S13">
        <f t="shared" si="1"/>
        <v>1040.8071332397135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896.98363433932786</v>
      </c>
      <c r="AC13">
        <f t="shared" si="2"/>
        <v>921.69027162474538</v>
      </c>
      <c r="AE13">
        <f t="shared" si="3"/>
        <v>1142.1980468087559</v>
      </c>
      <c r="AF13">
        <f t="shared" si="4"/>
        <v>-57.109902340437792</v>
      </c>
      <c r="AG13">
        <f t="shared" si="4"/>
        <v>-44.277668848973306</v>
      </c>
      <c r="AH13">
        <f t="shared" si="5"/>
        <v>-532.45479730430372</v>
      </c>
      <c r="AI13">
        <f t="shared" si="6"/>
        <v>508.35567831504102</v>
      </c>
      <c r="AJ13">
        <f t="shared" si="7"/>
        <v>-24.706637285417514</v>
      </c>
      <c r="AK13">
        <f t="shared" si="24"/>
        <v>138.74502451653521</v>
      </c>
      <c r="AL13">
        <f t="shared" si="8"/>
        <v>622.39406554615869</v>
      </c>
      <c r="AN13">
        <f t="shared" si="9"/>
        <v>502.52200299595427</v>
      </c>
      <c r="AO13">
        <f t="shared" si="9"/>
        <v>-25.126100149797715</v>
      </c>
      <c r="AP13">
        <f t="shared" si="9"/>
        <v>-19.480424520199826</v>
      </c>
      <c r="AQ13">
        <f t="shared" si="9"/>
        <v>-234.25906916382971</v>
      </c>
      <c r="AR13">
        <f t="shared" si="9"/>
        <v>223.65640916212703</v>
      </c>
      <c r="AS13">
        <f t="shared" si="9"/>
        <v>-10.8699440439871</v>
      </c>
      <c r="AT13">
        <f t="shared" si="9"/>
        <v>61.04232783497838</v>
      </c>
      <c r="AU13">
        <f t="shared" si="9"/>
        <v>273.8287929531183</v>
      </c>
      <c r="AW13">
        <v>10</v>
      </c>
      <c r="AX13">
        <f>(R13*SUMPRODUCT(K14:$K$23, X14:$X$23)-$AZ$3*SUMPRODUCT(K13:$K$22, W14:$W$23))/Z13</f>
        <v>1040.8071332397135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1289.812761715933</v>
      </c>
      <c r="P14">
        <f t="shared" si="22"/>
        <v>64.490638085796647</v>
      </c>
      <c r="Q14" s="4">
        <f t="shared" si="23"/>
        <v>50</v>
      </c>
      <c r="R14">
        <f t="shared" si="0"/>
        <v>250000</v>
      </c>
      <c r="S14">
        <f t="shared" si="1"/>
        <v>1070.6682423579452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921.69027162474538</v>
      </c>
      <c r="AC14">
        <f t="shared" si="2"/>
        <v>936.31747380630304</v>
      </c>
      <c r="AE14">
        <f t="shared" si="3"/>
        <v>1127.9630598487897</v>
      </c>
      <c r="AF14">
        <f t="shared" si="4"/>
        <v>-56.398152992439485</v>
      </c>
      <c r="AG14">
        <f t="shared" si="4"/>
        <v>-43.725845073364653</v>
      </c>
      <c r="AH14">
        <f t="shared" si="5"/>
        <v>-545.23543559460154</v>
      </c>
      <c r="AI14">
        <f t="shared" si="6"/>
        <v>482.60362618838417</v>
      </c>
      <c r="AJ14">
        <f t="shared" si="7"/>
        <v>-14.627202181557664</v>
      </c>
      <c r="AK14">
        <f t="shared" si="24"/>
        <v>139.52786249367671</v>
      </c>
      <c r="AL14">
        <f t="shared" si="8"/>
        <v>607.50428650050321</v>
      </c>
      <c r="AN14">
        <f t="shared" si="9"/>
        <v>457.14072514259249</v>
      </c>
      <c r="AO14">
        <f t="shared" si="9"/>
        <v>-22.857036257129622</v>
      </c>
      <c r="AP14">
        <f t="shared" si="9"/>
        <v>-17.721204918705581</v>
      </c>
      <c r="AQ14">
        <f t="shared" si="9"/>
        <v>-220.97294785040816</v>
      </c>
      <c r="AR14">
        <f t="shared" si="9"/>
        <v>195.58953611634917</v>
      </c>
      <c r="AS14">
        <f t="shared" si="9"/>
        <v>-5.9281106359821498</v>
      </c>
      <c r="AT14">
        <f t="shared" si="9"/>
        <v>56.547834329349328</v>
      </c>
      <c r="AU14">
        <f t="shared" si="9"/>
        <v>246.20925980971634</v>
      </c>
      <c r="AW14">
        <v>11</v>
      </c>
      <c r="AX14">
        <f>(R14*SUMPRODUCT(K15:$K$23, X15:$X$23)-$AZ$3*SUMPRODUCT(K14:$K$22, W15:$W$23))/Z14</f>
        <v>1070.6682423579452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1289.812761715933</v>
      </c>
      <c r="P15">
        <f t="shared" si="22"/>
        <v>64.490638085796647</v>
      </c>
      <c r="Q15" s="4">
        <f t="shared" si="23"/>
        <v>50</v>
      </c>
      <c r="R15">
        <f t="shared" si="0"/>
        <v>250000</v>
      </c>
      <c r="S15">
        <f t="shared" si="1"/>
        <v>1090.9099108065122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936.31747380630304</v>
      </c>
      <c r="AC15">
        <f t="shared" si="2"/>
        <v>942.04077190421322</v>
      </c>
      <c r="AE15">
        <f t="shared" si="3"/>
        <v>1113.800688418431</v>
      </c>
      <c r="AF15">
        <f t="shared" si="4"/>
        <v>-55.690034420921549</v>
      </c>
      <c r="AG15">
        <f t="shared" si="4"/>
        <v>-43.176836261747788</v>
      </c>
      <c r="AH15">
        <f t="shared" si="5"/>
        <v>-558.75180441611712</v>
      </c>
      <c r="AI15">
        <f t="shared" si="6"/>
        <v>456.18201331964451</v>
      </c>
      <c r="AJ15">
        <f t="shared" si="7"/>
        <v>-5.723298097910174</v>
      </c>
      <c r="AK15">
        <f t="shared" si="24"/>
        <v>139.60996894626689</v>
      </c>
      <c r="AL15">
        <f t="shared" si="8"/>
        <v>590.06868416800125</v>
      </c>
      <c r="AN15">
        <f t="shared" si="9"/>
        <v>415.81857403674383</v>
      </c>
      <c r="AO15">
        <f t="shared" si="9"/>
        <v>-20.790928701837188</v>
      </c>
      <c r="AP15">
        <f t="shared" si="9"/>
        <v>-16.119338650501092</v>
      </c>
      <c r="AQ15">
        <f t="shared" si="9"/>
        <v>-208.60049824774617</v>
      </c>
      <c r="AR15">
        <f t="shared" si="9"/>
        <v>170.30780843665934</v>
      </c>
      <c r="AS15">
        <f t="shared" si="9"/>
        <v>-2.1366961599202718</v>
      </c>
      <c r="AT15">
        <f t="shared" si="9"/>
        <v>52.121011247518403</v>
      </c>
      <c r="AU15">
        <f t="shared" si="9"/>
        <v>220.29212352425748</v>
      </c>
      <c r="AW15">
        <v>12</v>
      </c>
      <c r="AX15">
        <f>(R15*SUMPRODUCT(K16:$K$23, X16:$X$23)-$AZ$3*SUMPRODUCT(K15:$K$22, W16:$W$23))/Z15</f>
        <v>1090.9099108065122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1289.812761715933</v>
      </c>
      <c r="P16">
        <f t="shared" si="22"/>
        <v>64.490638085796647</v>
      </c>
      <c r="Q16" s="4">
        <f t="shared" si="23"/>
        <v>50</v>
      </c>
      <c r="R16">
        <f t="shared" si="0"/>
        <v>250000</v>
      </c>
      <c r="S16">
        <f t="shared" si="1"/>
        <v>1101.5055175281616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942.04077190421322</v>
      </c>
      <c r="AC16">
        <f t="shared" si="2"/>
        <v>939.14378759896817</v>
      </c>
      <c r="AE16">
        <f t="shared" si="3"/>
        <v>1099.6945753387183</v>
      </c>
      <c r="AF16">
        <f t="shared" si="4"/>
        <v>-54.984728766935909</v>
      </c>
      <c r="AG16">
        <f t="shared" si="4"/>
        <v>-42.63000832290237</v>
      </c>
      <c r="AH16">
        <f t="shared" si="5"/>
        <v>-575.29788113968641</v>
      </c>
      <c r="AI16">
        <f t="shared" si="6"/>
        <v>426.78195710919374</v>
      </c>
      <c r="AJ16">
        <f t="shared" si="7"/>
        <v>2.8969843052450415</v>
      </c>
      <c r="AK16">
        <f t="shared" si="24"/>
        <v>139.07254329331971</v>
      </c>
      <c r="AL16">
        <f t="shared" si="8"/>
        <v>568.75148470775844</v>
      </c>
      <c r="AN16">
        <f t="shared" si="9"/>
        <v>378.18983563360837</v>
      </c>
      <c r="AO16">
        <f t="shared" si="9"/>
        <v>-18.909491781680416</v>
      </c>
      <c r="AP16">
        <f t="shared" si="9"/>
        <v>-14.660648694872368</v>
      </c>
      <c r="AQ16">
        <f t="shared" si="9"/>
        <v>-197.84748964644714</v>
      </c>
      <c r="AR16">
        <f t="shared" si="9"/>
        <v>146.77220551060847</v>
      </c>
      <c r="AS16">
        <f t="shared" si="9"/>
        <v>0.99628573496991657</v>
      </c>
      <c r="AT16">
        <f t="shared" si="9"/>
        <v>47.827663670204387</v>
      </c>
      <c r="AU16">
        <f t="shared" si="9"/>
        <v>195.59615491578276</v>
      </c>
      <c r="AW16">
        <v>13</v>
      </c>
      <c r="AX16">
        <f>(R16*SUMPRODUCT(K17:$K$23, X17:$X$23)-$AZ$3*SUMPRODUCT(K16:$K$22, W17:$W$23))/Z16</f>
        <v>1101.5055175281616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1289.812761715933</v>
      </c>
      <c r="P17">
        <f t="shared" si="22"/>
        <v>64.490638085796647</v>
      </c>
      <c r="Q17" s="4">
        <f t="shared" si="23"/>
        <v>50</v>
      </c>
      <c r="R17">
        <f t="shared" si="0"/>
        <v>250000</v>
      </c>
      <c r="S17">
        <f t="shared" si="1"/>
        <v>1102.5878758614349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939.14378759896817</v>
      </c>
      <c r="AC17">
        <f t="shared" si="2"/>
        <v>928.0429468423049</v>
      </c>
      <c r="AE17">
        <f t="shared" si="3"/>
        <v>1085.6292386876348</v>
      </c>
      <c r="AF17">
        <f t="shared" si="4"/>
        <v>-54.281461934381745</v>
      </c>
      <c r="AG17">
        <f t="shared" si="4"/>
        <v>-42.084761095220607</v>
      </c>
      <c r="AH17">
        <f t="shared" si="5"/>
        <v>-594.73572226368481</v>
      </c>
      <c r="AI17">
        <f t="shared" si="6"/>
        <v>394.52729339434768</v>
      </c>
      <c r="AJ17">
        <f t="shared" si="7"/>
        <v>11.100840756663274</v>
      </c>
      <c r="AK17">
        <f t="shared" si="24"/>
        <v>137.93440950465549</v>
      </c>
      <c r="AL17">
        <f t="shared" si="8"/>
        <v>543.56254365566645</v>
      </c>
      <c r="AN17">
        <f t="shared" si="9"/>
        <v>343.92256253468287</v>
      </c>
      <c r="AO17">
        <f t="shared" si="9"/>
        <v>-17.196128126734145</v>
      </c>
      <c r="AP17">
        <f t="shared" si="9"/>
        <v>-13.332267005838016</v>
      </c>
      <c r="AQ17">
        <f t="shared" si="9"/>
        <v>-188.40965805149483</v>
      </c>
      <c r="AR17">
        <f t="shared" si="9"/>
        <v>124.98450935061591</v>
      </c>
      <c r="AS17">
        <f t="shared" si="9"/>
        <v>3.5166974720911837</v>
      </c>
      <c r="AT17">
        <f t="shared" si="9"/>
        <v>43.697013573341003</v>
      </c>
      <c r="AU17">
        <f t="shared" si="9"/>
        <v>172.1982203960481</v>
      </c>
      <c r="AW17">
        <v>14</v>
      </c>
      <c r="AX17">
        <f>(R17*SUMPRODUCT(K18:$K$23, X18:$X$23)-$AZ$3*SUMPRODUCT(K17:$K$22, W18:$W$23))/Z17</f>
        <v>1102.5878758614349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1289.812761715933</v>
      </c>
      <c r="P18">
        <f t="shared" si="22"/>
        <v>64.490638085796647</v>
      </c>
      <c r="Q18" s="4">
        <f t="shared" si="23"/>
        <v>50</v>
      </c>
      <c r="R18">
        <f t="shared" si="0"/>
        <v>250000</v>
      </c>
      <c r="S18">
        <f t="shared" si="1"/>
        <v>1047.0775526255038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928.0429468423049</v>
      </c>
      <c r="AC18">
        <f t="shared" si="2"/>
        <v>869.35041203219885</v>
      </c>
      <c r="AE18">
        <f t="shared" si="3"/>
        <v>1070.8846283931146</v>
      </c>
      <c r="AF18">
        <f t="shared" si="4"/>
        <v>-53.544231419655731</v>
      </c>
      <c r="AG18">
        <f t="shared" si="4"/>
        <v>-41.513181609725969</v>
      </c>
      <c r="AH18">
        <f t="shared" si="5"/>
        <v>-753.65937271215307</v>
      </c>
      <c r="AI18">
        <f t="shared" si="6"/>
        <v>222.1678426515798</v>
      </c>
      <c r="AJ18">
        <f t="shared" si="7"/>
        <v>58.692534810106054</v>
      </c>
      <c r="AK18">
        <f t="shared" si="24"/>
        <v>136.17683406710347</v>
      </c>
      <c r="AL18">
        <f t="shared" si="8"/>
        <v>417.03721152878933</v>
      </c>
      <c r="AN18">
        <f t="shared" si="9"/>
        <v>312.50947419183177</v>
      </c>
      <c r="AO18">
        <f t="shared" si="9"/>
        <v>-15.62547370959159</v>
      </c>
      <c r="AP18">
        <f t="shared" si="9"/>
        <v>-12.114528692369172</v>
      </c>
      <c r="AQ18">
        <f t="shared" si="9"/>
        <v>-219.9356382950721</v>
      </c>
      <c r="AR18">
        <f t="shared" si="9"/>
        <v>64.833833494798938</v>
      </c>
      <c r="AS18">
        <f t="shared" si="9"/>
        <v>17.127870459784781</v>
      </c>
      <c r="AT18">
        <f t="shared" si="9"/>
        <v>39.739622442126056</v>
      </c>
      <c r="AU18">
        <f t="shared" si="9"/>
        <v>121.70132639670977</v>
      </c>
      <c r="AW18">
        <v>15</v>
      </c>
      <c r="AX18">
        <f>(R18*SUMPRODUCT(K19:$K$23, X19:$X$23)-$AZ$3*SUMPRODUCT(K18:$K$22, W19:$W$23))/Z18</f>
        <v>1047.0775526255038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1289.812761715933</v>
      </c>
      <c r="P19">
        <f t="shared" si="22"/>
        <v>64.490638085796647</v>
      </c>
      <c r="Q19" s="4">
        <f t="shared" si="23"/>
        <v>50</v>
      </c>
      <c r="R19">
        <f t="shared" si="0"/>
        <v>250000</v>
      </c>
      <c r="S19">
        <f t="shared" si="1"/>
        <v>937.99561161587008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869.35041203219885</v>
      </c>
      <c r="AC19">
        <f t="shared" si="2"/>
        <v>767.52972374920591</v>
      </c>
      <c r="AE19">
        <f t="shared" si="3"/>
        <v>1055.4096633593258</v>
      </c>
      <c r="AF19">
        <f t="shared" si="4"/>
        <v>-52.77048316796629</v>
      </c>
      <c r="AG19">
        <f t="shared" si="4"/>
        <v>-40.913289691568743</v>
      </c>
      <c r="AH19">
        <f t="shared" si="5"/>
        <v>-923.80051029982985</v>
      </c>
      <c r="AI19">
        <f t="shared" si="6"/>
        <v>37.925380199960955</v>
      </c>
      <c r="AJ19">
        <f t="shared" si="7"/>
        <v>101.82068828299293</v>
      </c>
      <c r="AK19">
        <f t="shared" si="24"/>
        <v>131.0392714556491</v>
      </c>
      <c r="AL19">
        <f t="shared" si="8"/>
        <v>270.78533993860299</v>
      </c>
      <c r="AN19">
        <f t="shared" si="9"/>
        <v>283.71541751373911</v>
      </c>
      <c r="AO19">
        <f t="shared" si="9"/>
        <v>-14.185770875686956</v>
      </c>
      <c r="AP19">
        <f t="shared" si="9"/>
        <v>-10.998317970442919</v>
      </c>
      <c r="AQ19">
        <f t="shared" si="9"/>
        <v>-248.33622106972112</v>
      </c>
      <c r="AR19">
        <f t="shared" si="9"/>
        <v>10.19510759788813</v>
      </c>
      <c r="AS19">
        <f t="shared" si="9"/>
        <v>27.371455929061693</v>
      </c>
      <c r="AT19">
        <f t="shared" si="9"/>
        <v>35.226000767701962</v>
      </c>
      <c r="AU19">
        <f t="shared" si="9"/>
        <v>72.792564294651783</v>
      </c>
      <c r="AW19">
        <v>16</v>
      </c>
      <c r="AX19">
        <f>(R19*SUMPRODUCT(K20:$K$23, X20:$X$23)-$AZ$3*SUMPRODUCT(K19:$K$22, W20:$W$23))/Z19</f>
        <v>937.99561161587008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1289.812761715933</v>
      </c>
      <c r="P20">
        <f t="shared" si="22"/>
        <v>64.490638085796647</v>
      </c>
      <c r="Q20" s="4">
        <f t="shared" si="23"/>
        <v>50</v>
      </c>
      <c r="R20">
        <f t="shared" si="0"/>
        <v>250000</v>
      </c>
      <c r="S20">
        <f t="shared" si="1"/>
        <v>779.24910563262381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767.52972374920591</v>
      </c>
      <c r="AC20">
        <f t="shared" si="2"/>
        <v>627.82372347615228</v>
      </c>
      <c r="AE20">
        <f t="shared" si="3"/>
        <v>1039.1735387237311</v>
      </c>
      <c r="AF20">
        <f t="shared" si="4"/>
        <v>-51.958676936186549</v>
      </c>
      <c r="AG20">
        <f t="shared" si="4"/>
        <v>-40.283891180501342</v>
      </c>
      <c r="AH20">
        <f t="shared" si="5"/>
        <v>-1101.3280707585654</v>
      </c>
      <c r="AI20">
        <f t="shared" si="6"/>
        <v>-154.39710015152218</v>
      </c>
      <c r="AJ20">
        <f t="shared" si="7"/>
        <v>139.70600027305363</v>
      </c>
      <c r="AK20">
        <f t="shared" si="24"/>
        <v>122.83212098757255</v>
      </c>
      <c r="AL20">
        <f t="shared" si="8"/>
        <v>108.141021109104</v>
      </c>
      <c r="AN20">
        <f t="shared" si="9"/>
        <v>257.33053131294429</v>
      </c>
      <c r="AO20">
        <f t="shared" si="9"/>
        <v>-12.866526565647213</v>
      </c>
      <c r="AP20">
        <f t="shared" si="9"/>
        <v>-9.9754995046954917</v>
      </c>
      <c r="AQ20">
        <f t="shared" si="9"/>
        <v>-272.7218573581348</v>
      </c>
      <c r="AR20">
        <f t="shared" si="9"/>
        <v>-38.233352115533187</v>
      </c>
      <c r="AS20">
        <f t="shared" si="9"/>
        <v>34.595395223423658</v>
      </c>
      <c r="AT20">
        <f t="shared" si="9"/>
        <v>30.416916692132155</v>
      </c>
      <c r="AU20">
        <f t="shared" si="9"/>
        <v>26.77895980002263</v>
      </c>
      <c r="AW20">
        <v>17</v>
      </c>
      <c r="AX20">
        <f>(R20*SUMPRODUCT(K21:$K$23, X21:$X$23)-$AZ$3*SUMPRODUCT(K20:$K$22, W21:$W$23))/Z20</f>
        <v>779.24910563262381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1289.812761715933</v>
      </c>
      <c r="P21">
        <f t="shared" si="22"/>
        <v>64.490638085796647</v>
      </c>
      <c r="Q21" s="4">
        <f t="shared" si="23"/>
        <v>50</v>
      </c>
      <c r="R21">
        <f t="shared" si="0"/>
        <v>250000</v>
      </c>
      <c r="S21">
        <f t="shared" si="1"/>
        <v>570.11663405355273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627.82372347615228</v>
      </c>
      <c r="AC21">
        <f t="shared" si="2"/>
        <v>451.77086604936125</v>
      </c>
      <c r="AE21">
        <f t="shared" si="3"/>
        <v>1022.0712633113434</v>
      </c>
      <c r="AF21">
        <f t="shared" si="4"/>
        <v>-51.103563165567166</v>
      </c>
      <c r="AG21">
        <f t="shared" si="4"/>
        <v>-39.620916060390293</v>
      </c>
      <c r="AH21">
        <f t="shared" si="5"/>
        <v>-1300.6810415301738</v>
      </c>
      <c r="AI21">
        <f t="shared" si="6"/>
        <v>-369.33425744478791</v>
      </c>
      <c r="AJ21">
        <f t="shared" si="7"/>
        <v>176.05285742679104</v>
      </c>
      <c r="AK21">
        <f t="shared" si="24"/>
        <v>111.915399653535</v>
      </c>
      <c r="AL21">
        <f t="shared" si="8"/>
        <v>-81.366000364461868</v>
      </c>
      <c r="AN21">
        <f t="shared" si="9"/>
        <v>233.14482600085685</v>
      </c>
      <c r="AO21">
        <f t="shared" si="9"/>
        <v>-11.657241300042841</v>
      </c>
      <c r="AP21">
        <f t="shared" si="9"/>
        <v>-9.0379329822526753</v>
      </c>
      <c r="AQ21">
        <f t="shared" si="9"/>
        <v>-296.69854343394303</v>
      </c>
      <c r="AR21">
        <f t="shared" si="9"/>
        <v>-84.248891715381703</v>
      </c>
      <c r="AS21">
        <f t="shared" si="9"/>
        <v>40.159443167143891</v>
      </c>
      <c r="AT21">
        <f t="shared" si="9"/>
        <v>25.52903825365793</v>
      </c>
      <c r="AU21">
        <f t="shared" si="9"/>
        <v>-18.560410294579878</v>
      </c>
      <c r="AW21">
        <v>18</v>
      </c>
      <c r="AX21">
        <f>(R21*SUMPRODUCT(K22:$K$23, X22:$X$23)-$AZ$3*SUMPRODUCT(K21:$K$22, W22:$W$23))/Z21</f>
        <v>570.11663405355273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1289.812761715933</v>
      </c>
      <c r="P22">
        <f t="shared" si="22"/>
        <v>64.490638085796647</v>
      </c>
      <c r="Q22" s="4">
        <f t="shared" si="23"/>
        <v>50</v>
      </c>
      <c r="R22">
        <f t="shared" si="0"/>
        <v>250000</v>
      </c>
      <c r="S22">
        <f t="shared" si="1"/>
        <v>310.07455562663387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451.77086604936125</v>
      </c>
      <c r="AC22">
        <f t="shared" si="2"/>
        <v>241.36454786193985</v>
      </c>
      <c r="AE22">
        <f t="shared" si="3"/>
        <v>1004.000710180767</v>
      </c>
      <c r="AF22">
        <f t="shared" si="4"/>
        <v>-50.200035509038344</v>
      </c>
      <c r="AG22">
        <f t="shared" si="4"/>
        <v>-38.920405348023955</v>
      </c>
      <c r="AH22">
        <f t="shared" si="5"/>
        <v>-1521.5077588121658</v>
      </c>
      <c r="AI22">
        <f t="shared" si="6"/>
        <v>-606.62748948846104</v>
      </c>
      <c r="AJ22">
        <f t="shared" si="7"/>
        <v>210.40631818742139</v>
      </c>
      <c r="AK22">
        <f t="shared" si="24"/>
        <v>98.390007850476294</v>
      </c>
      <c r="AL22">
        <f t="shared" si="8"/>
        <v>-297.83116345056334</v>
      </c>
      <c r="AN22">
        <f t="shared" si="9"/>
        <v>210.96965422095303</v>
      </c>
      <c r="AO22">
        <f t="shared" si="9"/>
        <v>-10.548482711047651</v>
      </c>
      <c r="AP22">
        <f t="shared" si="9"/>
        <v>-8.1783054286222345</v>
      </c>
      <c r="AQ22">
        <f t="shared" si="9"/>
        <v>-319.7128871684825</v>
      </c>
      <c r="AR22">
        <f t="shared" si="9"/>
        <v>-127.47002108719931</v>
      </c>
      <c r="AS22">
        <f t="shared" si="9"/>
        <v>44.212466927351038</v>
      </c>
      <c r="AT22">
        <f t="shared" si="9"/>
        <v>20.674592880790449</v>
      </c>
      <c r="AU22">
        <f t="shared" si="9"/>
        <v>-62.58296127905782</v>
      </c>
      <c r="AW22">
        <v>19</v>
      </c>
      <c r="AX22">
        <f>(R22*SUMPRODUCT(K23:$K$23, X23:$X$23)-$AZ$3*SUMPRODUCT(K22:$K$22, W23:$W$23))/Z22</f>
        <v>310.07455562663387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1289.812761715933</v>
      </c>
      <c r="P23">
        <f t="shared" si="22"/>
        <v>64.490638085796647</v>
      </c>
      <c r="Q23" s="4">
        <f t="shared" si="23"/>
        <v>50</v>
      </c>
      <c r="R23">
        <f t="shared" si="0"/>
        <v>250000</v>
      </c>
      <c r="S23">
        <f t="shared" si="1"/>
        <v>316.09086316847953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241.36454786193985</v>
      </c>
      <c r="AC23">
        <f t="shared" si="2"/>
        <v>241.36454786193983</v>
      </c>
      <c r="AE23">
        <f t="shared" si="3"/>
        <v>984.89108776355909</v>
      </c>
      <c r="AF23">
        <f t="shared" si="4"/>
        <v>-49.244554388177953</v>
      </c>
      <c r="AG23">
        <f t="shared" si="4"/>
        <v>-38.179614785842475</v>
      </c>
      <c r="AH23">
        <f t="shared" si="5"/>
        <v>-1757.9325435062035</v>
      </c>
      <c r="AI23">
        <f t="shared" si="6"/>
        <v>-860.46562491666475</v>
      </c>
      <c r="AJ23">
        <f t="shared" si="7"/>
        <v>0</v>
      </c>
      <c r="AK23">
        <f t="shared" si="24"/>
        <v>82.390775686612486</v>
      </c>
      <c r="AL23">
        <f t="shared" si="8"/>
        <v>-778.07484923005222</v>
      </c>
      <c r="AN23">
        <f t="shared" si="9"/>
        <v>190.64066554920348</v>
      </c>
      <c r="AO23">
        <f t="shared" si="9"/>
        <v>-9.5320332774601724</v>
      </c>
      <c r="AP23">
        <f t="shared" si="9"/>
        <v>-7.3902457475913064</v>
      </c>
      <c r="AQ23">
        <f t="shared" si="9"/>
        <v>-340.27460929271962</v>
      </c>
      <c r="AR23">
        <f t="shared" si="9"/>
        <v>-166.55622276856764</v>
      </c>
      <c r="AS23">
        <f t="shared" si="9"/>
        <v>0</v>
      </c>
      <c r="AT23">
        <f t="shared" si="9"/>
        <v>15.947989079358683</v>
      </c>
      <c r="AU23">
        <f t="shared" si="9"/>
        <v>-150.60823368920893</v>
      </c>
      <c r="AW23">
        <v>20</v>
      </c>
      <c r="AX23">
        <f>(R23*SUMPRODUCT(K$23:$K24, X$23:$X24)-$AZ$3*SUMPRODUCT(K$22:$K23, W$23:$W24))/Z23</f>
        <v>316.09086316847953</v>
      </c>
    </row>
    <row r="25" spans="5:50" x14ac:dyDescent="0.25">
      <c r="AN25" s="8">
        <f t="shared" ref="AN25:AU25" si="25">SUM(AN3:AN23)</f>
        <v>11167.869326480217</v>
      </c>
      <c r="AO25" s="8">
        <f t="shared" si="25"/>
        <v>-1525.7530376109607</v>
      </c>
      <c r="AP25" s="8">
        <f t="shared" si="25"/>
        <v>-2902.834193646077</v>
      </c>
      <c r="AQ25" s="8">
        <f t="shared" si="25"/>
        <v>-5696.9569790318537</v>
      </c>
      <c r="AR25" s="8">
        <f t="shared" si="25"/>
        <v>1042.325116191329</v>
      </c>
      <c r="AS25" s="8">
        <f t="shared" si="25"/>
        <v>-519.27858315006449</v>
      </c>
      <c r="AT25" s="8">
        <f t="shared" si="25"/>
        <v>1043.4554789897227</v>
      </c>
      <c r="AU25" s="9">
        <f t="shared" si="25"/>
        <v>1566.5020120309866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AD82-8624-49E4-AA2C-830A7C5494D8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'T.45.04.C'!C3*(1+C12)</f>
        <v>5249.459817239217</v>
      </c>
      <c r="K3">
        <v>1</v>
      </c>
      <c r="L3" s="2">
        <v>0</v>
      </c>
      <c r="O3">
        <f>$C$3</f>
        <v>5249.459817239217</v>
      </c>
      <c r="P3">
        <f>O3*B5</f>
        <v>4199.5678537913736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5249.459817239217</v>
      </c>
      <c r="AF3">
        <f t="shared" ref="AF3:AG23" si="4">-$Z3*P3</f>
        <v>-4199.5678537913736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-1470.0162405521564</v>
      </c>
      <c r="AJ3">
        <f t="shared" ref="AJ3:AJ23" si="7">AB3-AC3</f>
        <v>0</v>
      </c>
      <c r="AL3">
        <f t="shared" ref="AL3:AL23" si="8">SUM(AI3:AK3)</f>
        <v>-1470.0162405521564</v>
      </c>
      <c r="AN3">
        <f t="shared" ref="AN3:AU23" si="9">AE3*$K3</f>
        <v>5249.459817239217</v>
      </c>
      <c r="AO3">
        <f t="shared" si="9"/>
        <v>-4199.5678537913736</v>
      </c>
      <c r="AP3">
        <f t="shared" si="9"/>
        <v>-2519.9082039999998</v>
      </c>
      <c r="AQ3">
        <f t="shared" si="9"/>
        <v>0</v>
      </c>
      <c r="AR3">
        <f t="shared" si="9"/>
        <v>-1470.0162405521564</v>
      </c>
      <c r="AS3">
        <f t="shared" si="9"/>
        <v>0</v>
      </c>
      <c r="AT3">
        <f t="shared" si="9"/>
        <v>0</v>
      </c>
      <c r="AU3">
        <f t="shared" si="9"/>
        <v>-1470.0162405521564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1816.122247321955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250000</v>
      </c>
      <c r="S4">
        <f t="shared" si="1"/>
        <v>1264.7175057065881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1248.9555831117505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-1248.9555831117505</v>
      </c>
      <c r="AK4">
        <f>H4*SUM(AB4, AE4:AF4)</f>
        <v>0</v>
      </c>
      <c r="AL4">
        <f t="shared" si="8"/>
        <v>-1864.6558331117503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-567.16666421020443</v>
      </c>
      <c r="AR4">
        <f t="shared" si="9"/>
        <v>-567.16666421020443</v>
      </c>
      <c r="AS4">
        <f t="shared" si="9"/>
        <v>-1150.5046032061905</v>
      </c>
      <c r="AT4">
        <f t="shared" si="9"/>
        <v>0</v>
      </c>
      <c r="AU4">
        <f t="shared" si="9"/>
        <v>-1717.6712674163948</v>
      </c>
      <c r="AW4">
        <v>1</v>
      </c>
      <c r="AX4">
        <f>(R4*SUMPRODUCT(K5:$K$23, X5:$X$23)-$AZ$3*SUMPRODUCT(K4:$K$22, W5:$W$23))/Z4</f>
        <v>1264.7175057065881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5249.459817239217</v>
      </c>
      <c r="P5">
        <f t="shared" ref="P5:P23" si="22">O5*$C$5</f>
        <v>262.47299086196085</v>
      </c>
      <c r="Q5" s="4">
        <f t="shared" ref="Q5:Q23" si="23">$C$8</f>
        <v>50</v>
      </c>
      <c r="R5">
        <f t="shared" si="0"/>
        <v>250000</v>
      </c>
      <c r="S5">
        <f t="shared" si="1"/>
        <v>2425.9732507514718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1248.9555831117505</v>
      </c>
      <c r="AC5">
        <f t="shared" si="2"/>
        <v>2365.6586389033691</v>
      </c>
      <c r="AE5">
        <f t="shared" si="3"/>
        <v>5118.9476068548202</v>
      </c>
      <c r="AF5">
        <f t="shared" si="4"/>
        <v>-255.94738034274098</v>
      </c>
      <c r="AG5">
        <f t="shared" si="4"/>
        <v>-48.756898662641483</v>
      </c>
      <c r="AH5">
        <f t="shared" si="5"/>
        <v>-630.96343929257375</v>
      </c>
      <c r="AI5">
        <f t="shared" si="6"/>
        <v>4183.2798885568645</v>
      </c>
      <c r="AJ5">
        <f t="shared" si="7"/>
        <v>-1116.7030557916187</v>
      </c>
      <c r="AK5">
        <f>H5*SUM(AB5, AE5:AF5)</f>
        <v>523.01228254113039</v>
      </c>
      <c r="AL5">
        <f t="shared" si="8"/>
        <v>3589.5891153063762</v>
      </c>
      <c r="AN5">
        <f t="shared" si="9"/>
        <v>4343.7359611200354</v>
      </c>
      <c r="AO5">
        <f t="shared" si="9"/>
        <v>-217.18679805600175</v>
      </c>
      <c r="AP5">
        <f t="shared" si="9"/>
        <v>-41.373170881842107</v>
      </c>
      <c r="AQ5">
        <f t="shared" si="9"/>
        <v>-535.41055543076629</v>
      </c>
      <c r="AR5">
        <f t="shared" si="9"/>
        <v>3549.765436751426</v>
      </c>
      <c r="AS5">
        <f t="shared" si="9"/>
        <v>-947.58993329783812</v>
      </c>
      <c r="AT5">
        <f t="shared" si="9"/>
        <v>443.80748432337145</v>
      </c>
      <c r="AU5">
        <f t="shared" si="9"/>
        <v>3045.9829877769594</v>
      </c>
      <c r="AW5">
        <v>2</v>
      </c>
      <c r="AX5">
        <f>(R5*SUMPRODUCT(K6:$K$23, X6:$X$23)-$AZ$3*SUMPRODUCT(K5:$K$22, W6:$W$23))/Z5</f>
        <v>2425.9732507514718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5249.459817239217</v>
      </c>
      <c r="P6">
        <f t="shared" si="22"/>
        <v>262.47299086196085</v>
      </c>
      <c r="Q6" s="4">
        <f t="shared" si="23"/>
        <v>50</v>
      </c>
      <c r="R6">
        <f t="shared" si="0"/>
        <v>250000</v>
      </c>
      <c r="S6">
        <f t="shared" si="1"/>
        <v>3490.5112252120975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2365.6586389033691</v>
      </c>
      <c r="AC6">
        <f t="shared" si="2"/>
        <v>3360.6223283687214</v>
      </c>
      <c r="AE6">
        <f t="shared" si="3"/>
        <v>5054.1169288508827</v>
      </c>
      <c r="AF6">
        <f t="shared" si="4"/>
        <v>-252.70584644254416</v>
      </c>
      <c r="AG6">
        <f t="shared" si="4"/>
        <v>-48.139400098398426</v>
      </c>
      <c r="AH6">
        <f t="shared" si="5"/>
        <v>-649.64788808323419</v>
      </c>
      <c r="AI6">
        <f t="shared" si="6"/>
        <v>4103.6237942267053</v>
      </c>
      <c r="AJ6">
        <f t="shared" si="7"/>
        <v>-994.96368946535222</v>
      </c>
      <c r="AK6">
        <f>H6*SUM(AB6, AE6:AF6)</f>
        <v>613.30049019208548</v>
      </c>
      <c r="AL6">
        <f t="shared" si="8"/>
        <v>3721.9605949534384</v>
      </c>
      <c r="AN6">
        <f t="shared" si="9"/>
        <v>3950.6575505369747</v>
      </c>
      <c r="AO6">
        <f t="shared" si="9"/>
        <v>-197.53287752684875</v>
      </c>
      <c r="AP6">
        <f t="shared" si="9"/>
        <v>-37.629181745167593</v>
      </c>
      <c r="AQ6">
        <f t="shared" si="9"/>
        <v>-507.81103214997501</v>
      </c>
      <c r="AR6">
        <f t="shared" si="9"/>
        <v>3207.6844591149829</v>
      </c>
      <c r="AS6">
        <f t="shared" si="9"/>
        <v>-777.73444256069627</v>
      </c>
      <c r="AT6">
        <f t="shared" si="9"/>
        <v>479.39931870081926</v>
      </c>
      <c r="AU6">
        <f t="shared" si="9"/>
        <v>2909.3493352551059</v>
      </c>
      <c r="AW6">
        <v>3</v>
      </c>
      <c r="AX6">
        <f>(R6*SUMPRODUCT(K7:$K$23, X7:$X$23)-$AZ$3*SUMPRODUCT(K6:$K$22, W7:$W$23))/Z6</f>
        <v>3490.5112252120975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5249.459817239217</v>
      </c>
      <c r="P7">
        <f t="shared" si="22"/>
        <v>262.47299086196085</v>
      </c>
      <c r="Q7" s="4">
        <f t="shared" si="23"/>
        <v>50</v>
      </c>
      <c r="R7">
        <f t="shared" si="0"/>
        <v>250000</v>
      </c>
      <c r="S7">
        <f t="shared" si="1"/>
        <v>4464.9514526748017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3360.6223283687214</v>
      </c>
      <c r="AC7">
        <f t="shared" si="2"/>
        <v>4243.8190643799971</v>
      </c>
      <c r="AE7">
        <f t="shared" si="3"/>
        <v>4989.4736563710385</v>
      </c>
      <c r="AF7">
        <f t="shared" si="4"/>
        <v>-249.47368281855194</v>
      </c>
      <c r="AG7">
        <f t="shared" si="4"/>
        <v>-47.523686532332491</v>
      </c>
      <c r="AH7">
        <f t="shared" si="5"/>
        <v>-671.59782540976676</v>
      </c>
      <c r="AI7">
        <f t="shared" si="6"/>
        <v>4020.8784616103871</v>
      </c>
      <c r="AJ7">
        <f t="shared" si="7"/>
        <v>-883.19673601127579</v>
      </c>
      <c r="AK7">
        <f>H7*SUM(AB7, AE7:AF7)</f>
        <v>693.18645162000178</v>
      </c>
      <c r="AL7">
        <f t="shared" si="8"/>
        <v>3830.868177219113</v>
      </c>
      <c r="AN7">
        <f t="shared" si="9"/>
        <v>3592.6937756042785</v>
      </c>
      <c r="AO7">
        <f t="shared" si="9"/>
        <v>-179.63468878021393</v>
      </c>
      <c r="AP7">
        <f t="shared" si="9"/>
        <v>-34.219652123118259</v>
      </c>
      <c r="AQ7">
        <f t="shared" si="9"/>
        <v>-483.58714630712313</v>
      </c>
      <c r="AR7">
        <f t="shared" si="9"/>
        <v>2895.2522883938232</v>
      </c>
      <c r="AS7">
        <f t="shared" si="9"/>
        <v>-635.94992871644172</v>
      </c>
      <c r="AT7">
        <f t="shared" si="9"/>
        <v>499.13213729235883</v>
      </c>
      <c r="AU7">
        <f t="shared" si="9"/>
        <v>2758.4344969697404</v>
      </c>
      <c r="AW7">
        <v>4</v>
      </c>
      <c r="AX7">
        <f>(R7*SUMPRODUCT(K8:$K$23, X8:$X$23)-$AZ$3*SUMPRODUCT(K7:$K$22, W8:$W$23))/Z7</f>
        <v>4464.9514526748017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5249.459817239217</v>
      </c>
      <c r="P8">
        <f t="shared" si="22"/>
        <v>262.47299086196085</v>
      </c>
      <c r="Q8" s="4">
        <f t="shared" si="23"/>
        <v>50</v>
      </c>
      <c r="R8">
        <f t="shared" si="0"/>
        <v>250000</v>
      </c>
      <c r="S8">
        <f t="shared" si="1"/>
        <v>5250.0440756605094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4243.8190643799971</v>
      </c>
      <c r="AC8">
        <f t="shared" si="2"/>
        <v>4922.2562713351672</v>
      </c>
      <c r="AE8">
        <f t="shared" si="3"/>
        <v>4921.7084912333548</v>
      </c>
      <c r="AF8">
        <f t="shared" si="4"/>
        <v>-246.08542456166774</v>
      </c>
      <c r="AG8">
        <f t="shared" si="4"/>
        <v>-46.878237595709109</v>
      </c>
      <c r="AH8">
        <f t="shared" si="5"/>
        <v>-851.06035650025933</v>
      </c>
      <c r="AI8">
        <f t="shared" si="6"/>
        <v>3777.6844725757192</v>
      </c>
      <c r="AJ8">
        <f t="shared" si="7"/>
        <v>-678.43720695517004</v>
      </c>
      <c r="AK8">
        <f t="shared" ref="AK8:AK23" si="24">H8*SUM(AB8:AB8, AE8:AF8)</f>
        <v>763.25450203835487</v>
      </c>
      <c r="AL8">
        <f t="shared" si="8"/>
        <v>3862.5017676589041</v>
      </c>
      <c r="AN8">
        <f t="shared" si="9"/>
        <v>3264.5454676534528</v>
      </c>
      <c r="AO8">
        <f t="shared" si="9"/>
        <v>-163.22727338267265</v>
      </c>
      <c r="AP8">
        <f t="shared" si="9"/>
        <v>-31.094108549347219</v>
      </c>
      <c r="AQ8">
        <f t="shared" si="9"/>
        <v>-564.50422337309521</v>
      </c>
      <c r="AR8">
        <f t="shared" si="9"/>
        <v>2505.7198623483382</v>
      </c>
      <c r="AS8">
        <f t="shared" si="9"/>
        <v>-450.00412214538801</v>
      </c>
      <c r="AT8">
        <f t="shared" si="9"/>
        <v>506.26302425948893</v>
      </c>
      <c r="AU8">
        <f t="shared" si="9"/>
        <v>2561.9787644624389</v>
      </c>
      <c r="AW8">
        <v>5</v>
      </c>
      <c r="AX8">
        <f>(R8*SUMPRODUCT(K9:$K$23, X9:$X$23)-$AZ$3*SUMPRODUCT(K8:$K$22, W9:$W$23))/Z8</f>
        <v>5250.0440756605094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5249.459817239217</v>
      </c>
      <c r="P9">
        <f t="shared" si="22"/>
        <v>262.47299086196085</v>
      </c>
      <c r="Q9" s="4">
        <f t="shared" si="23"/>
        <v>50</v>
      </c>
      <c r="R9">
        <f t="shared" si="0"/>
        <v>250000</v>
      </c>
      <c r="S9">
        <f t="shared" si="1"/>
        <v>5859.4969066119656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4922.2562713351672</v>
      </c>
      <c r="AC9">
        <f t="shared" si="2"/>
        <v>5414.2709094457014</v>
      </c>
      <c r="AE9">
        <f t="shared" si="3"/>
        <v>4850.5866684067241</v>
      </c>
      <c r="AF9">
        <f t="shared" si="4"/>
        <v>-242.5293334203362</v>
      </c>
      <c r="AG9">
        <f t="shared" si="4"/>
        <v>-46.200817201013763</v>
      </c>
      <c r="AH9">
        <f t="shared" si="5"/>
        <v>-1043.19009369127</v>
      </c>
      <c r="AI9">
        <f t="shared" si="6"/>
        <v>3518.6664240941045</v>
      </c>
      <c r="AJ9">
        <f t="shared" si="7"/>
        <v>-492.01463811053418</v>
      </c>
      <c r="AK9">
        <f t="shared" si="24"/>
        <v>815.52799592014821</v>
      </c>
      <c r="AL9">
        <f t="shared" si="8"/>
        <v>3842.1797819037183</v>
      </c>
      <c r="AN9">
        <f t="shared" si="9"/>
        <v>2963.7561636910291</v>
      </c>
      <c r="AO9">
        <f t="shared" si="9"/>
        <v>-148.18780818455144</v>
      </c>
      <c r="AP9">
        <f t="shared" si="9"/>
        <v>-28.229153730809202</v>
      </c>
      <c r="AQ9">
        <f t="shared" si="9"/>
        <v>-637.39940783172858</v>
      </c>
      <c r="AR9">
        <f t="shared" si="9"/>
        <v>2149.93979394394</v>
      </c>
      <c r="AS9">
        <f t="shared" si="9"/>
        <v>-300.62578323237886</v>
      </c>
      <c r="AT9">
        <f t="shared" si="9"/>
        <v>498.2956268596792</v>
      </c>
      <c r="AU9">
        <f t="shared" si="9"/>
        <v>2347.60963757124</v>
      </c>
      <c r="AW9">
        <v>6</v>
      </c>
      <c r="AX9">
        <f>(R9*SUMPRODUCT(K10:$K$23, X10:$X$23)-$AZ$3*SUMPRODUCT(K9:$K$22, W10:$W$23))/Z9</f>
        <v>5859.4969066119656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5249.459817239217</v>
      </c>
      <c r="P10">
        <f t="shared" si="22"/>
        <v>262.47299086196085</v>
      </c>
      <c r="Q10" s="4">
        <f t="shared" si="23"/>
        <v>50</v>
      </c>
      <c r="R10">
        <f t="shared" si="0"/>
        <v>250000</v>
      </c>
      <c r="S10">
        <f t="shared" si="1"/>
        <v>6308.6651808856886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5414.2709094457014</v>
      </c>
      <c r="AC10">
        <f t="shared" si="2"/>
        <v>5739.6332789753405</v>
      </c>
      <c r="AE10">
        <f t="shared" si="3"/>
        <v>4775.9666109653954</v>
      </c>
      <c r="AF10">
        <f t="shared" si="4"/>
        <v>-238.7983305482698</v>
      </c>
      <c r="AG10">
        <f t="shared" si="4"/>
        <v>-45.490076857823823</v>
      </c>
      <c r="AH10">
        <f t="shared" si="5"/>
        <v>-1243.6608558990372</v>
      </c>
      <c r="AI10">
        <f t="shared" si="6"/>
        <v>3248.0173476602649</v>
      </c>
      <c r="AJ10">
        <f t="shared" si="7"/>
        <v>-325.36236952963918</v>
      </c>
      <c r="AK10">
        <f t="shared" si="24"/>
        <v>851.56455435494195</v>
      </c>
      <c r="AL10">
        <f t="shared" si="8"/>
        <v>3774.2195324855675</v>
      </c>
      <c r="AN10">
        <f t="shared" si="9"/>
        <v>2688.1336057378453</v>
      </c>
      <c r="AO10">
        <f t="shared" si="9"/>
        <v>-134.40668028689228</v>
      </c>
      <c r="AP10">
        <f t="shared" si="9"/>
        <v>-25.603906871617717</v>
      </c>
      <c r="AQ10">
        <f t="shared" si="9"/>
        <v>-699.98951274224407</v>
      </c>
      <c r="AR10">
        <f t="shared" si="9"/>
        <v>1828.1335058370917</v>
      </c>
      <c r="AS10">
        <f t="shared" si="9"/>
        <v>-183.12890160643869</v>
      </c>
      <c r="AT10">
        <f t="shared" si="9"/>
        <v>479.2996857978406</v>
      </c>
      <c r="AU10">
        <f t="shared" si="9"/>
        <v>2124.3042900284936</v>
      </c>
      <c r="AW10">
        <v>7</v>
      </c>
      <c r="AX10">
        <f>(R10*SUMPRODUCT(K11:$K$23, X11:$X$23)-$AZ$3*SUMPRODUCT(K10:$K$22, W11:$W$23))/Z10</f>
        <v>6308.6651808856886</v>
      </c>
    </row>
    <row r="11" spans="1:52" x14ac:dyDescent="0.25">
      <c r="A11" t="s">
        <v>33</v>
      </c>
      <c r="C11" s="7">
        <f>AU25</f>
        <v>21452.966863053305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5249.459817239217</v>
      </c>
      <c r="P11">
        <f t="shared" si="22"/>
        <v>262.47299086196085</v>
      </c>
      <c r="Q11" s="4">
        <f t="shared" si="23"/>
        <v>50</v>
      </c>
      <c r="R11">
        <f t="shared" si="0"/>
        <v>250000</v>
      </c>
      <c r="S11">
        <f t="shared" si="1"/>
        <v>6602.4946573312682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5739.6332789753405</v>
      </c>
      <c r="AC11">
        <f t="shared" si="2"/>
        <v>5908.0998030763176</v>
      </c>
      <c r="AE11">
        <f t="shared" si="3"/>
        <v>4697.3657870439038</v>
      </c>
      <c r="AF11">
        <f t="shared" si="4"/>
        <v>-234.86828935219518</v>
      </c>
      <c r="AG11">
        <f t="shared" si="4"/>
        <v>-44.741420551670501</v>
      </c>
      <c r="AH11">
        <f t="shared" si="5"/>
        <v>-1468.7776878754241</v>
      </c>
      <c r="AI11">
        <f t="shared" si="6"/>
        <v>2948.9783892646137</v>
      </c>
      <c r="AJ11">
        <f t="shared" si="7"/>
        <v>-168.46652410097704</v>
      </c>
      <c r="AK11">
        <f t="shared" si="24"/>
        <v>873.01673482095293</v>
      </c>
      <c r="AL11">
        <f t="shared" si="8"/>
        <v>3653.5285999845896</v>
      </c>
      <c r="AN11">
        <f t="shared" si="9"/>
        <v>2435.4841945071616</v>
      </c>
      <c r="AO11">
        <f t="shared" si="9"/>
        <v>-121.77420972535808</v>
      </c>
      <c r="AP11">
        <f t="shared" si="9"/>
        <v>-23.197474400213864</v>
      </c>
      <c r="AQ11">
        <f t="shared" si="9"/>
        <v>-761.52997365711315</v>
      </c>
      <c r="AR11">
        <f t="shared" si="9"/>
        <v>1528.9825367244764</v>
      </c>
      <c r="AS11">
        <f t="shared" si="9"/>
        <v>-87.346307558835761</v>
      </c>
      <c r="AT11">
        <f t="shared" si="9"/>
        <v>452.64059806905738</v>
      </c>
      <c r="AU11">
        <f t="shared" si="9"/>
        <v>1894.276827234698</v>
      </c>
      <c r="AW11">
        <v>8</v>
      </c>
      <c r="AX11">
        <f>(R11*SUMPRODUCT(K12:$K$23, X12:$X$23)-$AZ$3*SUMPRODUCT(K11:$K$22, W12:$W$23))/Z11</f>
        <v>6602.4946573312682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5249.459817239217</v>
      </c>
      <c r="P12">
        <f t="shared" si="22"/>
        <v>262.47299086196085</v>
      </c>
      <c r="Q12" s="4">
        <f t="shared" si="23"/>
        <v>50</v>
      </c>
      <c r="R12">
        <f t="shared" si="0"/>
        <v>250000</v>
      </c>
      <c r="S12">
        <f t="shared" si="1"/>
        <v>6746.345192405206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5908.0998030763176</v>
      </c>
      <c r="AC12">
        <f t="shared" si="2"/>
        <v>5930.0883793522416</v>
      </c>
      <c r="AE12">
        <f t="shared" si="3"/>
        <v>4614.3148285877214</v>
      </c>
      <c r="AF12">
        <f t="shared" si="4"/>
        <v>-230.71574142938604</v>
      </c>
      <c r="AG12">
        <f t="shared" si="4"/>
        <v>-43.950377650613873</v>
      </c>
      <c r="AH12">
        <f t="shared" si="5"/>
        <v>-1718.1434776996466</v>
      </c>
      <c r="AI12">
        <f t="shared" si="6"/>
        <v>2621.5052318080752</v>
      </c>
      <c r="AJ12">
        <f t="shared" si="7"/>
        <v>-21.988576275924061</v>
      </c>
      <c r="AK12">
        <f t="shared" si="24"/>
        <v>880.68125743515998</v>
      </c>
      <c r="AL12">
        <f t="shared" si="8"/>
        <v>3480.1979129673109</v>
      </c>
      <c r="AN12">
        <f t="shared" si="9"/>
        <v>2203.8372765513741</v>
      </c>
      <c r="AO12">
        <f t="shared" si="9"/>
        <v>-110.19186382756868</v>
      </c>
      <c r="AP12">
        <f t="shared" si="9"/>
        <v>-20.991086257237136</v>
      </c>
      <c r="AQ12">
        <f t="shared" si="9"/>
        <v>-820.60041052227291</v>
      </c>
      <c r="AR12">
        <f t="shared" si="9"/>
        <v>1252.0539159442953</v>
      </c>
      <c r="AS12">
        <f t="shared" si="9"/>
        <v>-10.501937092577252</v>
      </c>
      <c r="AT12">
        <f t="shared" si="9"/>
        <v>420.62110107250237</v>
      </c>
      <c r="AU12">
        <f t="shared" si="9"/>
        <v>1662.1730799242205</v>
      </c>
      <c r="AW12">
        <v>9</v>
      </c>
      <c r="AX12">
        <f>(R12*SUMPRODUCT(K13:$K$23, X13:$X$23)-$AZ$3*SUMPRODUCT(K12:$K$22, W13:$W$23))/Z12</f>
        <v>6746.345192405206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5249.459817239217</v>
      </c>
      <c r="P13">
        <f t="shared" si="22"/>
        <v>262.47299086196085</v>
      </c>
      <c r="Q13" s="4">
        <f t="shared" si="23"/>
        <v>50</v>
      </c>
      <c r="R13">
        <f t="shared" si="0"/>
        <v>250000</v>
      </c>
      <c r="S13">
        <f t="shared" si="1"/>
        <v>6748.5973797266397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5930.0883793522416</v>
      </c>
      <c r="AC13">
        <f t="shared" si="2"/>
        <v>5819.160199728617</v>
      </c>
      <c r="AE13">
        <f t="shared" si="3"/>
        <v>4526.488382655667</v>
      </c>
      <c r="AF13">
        <f t="shared" si="4"/>
        <v>-226.32441913278336</v>
      </c>
      <c r="AG13">
        <f t="shared" si="4"/>
        <v>-43.113849236360352</v>
      </c>
      <c r="AH13">
        <f t="shared" si="5"/>
        <v>-1985.1231887368956</v>
      </c>
      <c r="AI13">
        <f t="shared" si="6"/>
        <v>2271.9269255496274</v>
      </c>
      <c r="AJ13">
        <f t="shared" si="7"/>
        <v>110.9281796236246</v>
      </c>
      <c r="AK13">
        <f t="shared" si="24"/>
        <v>875.42315348451041</v>
      </c>
      <c r="AL13">
        <f t="shared" si="8"/>
        <v>3258.2782586577623</v>
      </c>
      <c r="AN13">
        <f t="shared" si="9"/>
        <v>1991.4760097387048</v>
      </c>
      <c r="AO13">
        <f t="shared" si="9"/>
        <v>-99.573800486935241</v>
      </c>
      <c r="AP13">
        <f t="shared" si="9"/>
        <v>-18.968389882695178</v>
      </c>
      <c r="AQ13">
        <f t="shared" si="9"/>
        <v>-873.37575456807667</v>
      </c>
      <c r="AR13">
        <f t="shared" si="9"/>
        <v>999.55806480099739</v>
      </c>
      <c r="AS13">
        <f t="shared" si="9"/>
        <v>48.80401535347076</v>
      </c>
      <c r="AT13">
        <f t="shared" si="9"/>
        <v>385.15159239431694</v>
      </c>
      <c r="AU13">
        <f t="shared" si="9"/>
        <v>1433.5136725487851</v>
      </c>
      <c r="AW13">
        <v>10</v>
      </c>
      <c r="AX13">
        <f>(R13*SUMPRODUCT(K14:$K$23, X14:$X$23)-$AZ$3*SUMPRODUCT(K13:$K$22, W14:$W$23))/Z13</f>
        <v>6748.5973797266397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5249.459817239217</v>
      </c>
      <c r="P14">
        <f t="shared" si="22"/>
        <v>262.47299086196085</v>
      </c>
      <c r="Q14" s="4">
        <f t="shared" si="23"/>
        <v>50</v>
      </c>
      <c r="R14">
        <f t="shared" si="0"/>
        <v>250000</v>
      </c>
      <c r="S14">
        <f t="shared" si="1"/>
        <v>6612.621335277202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5819.160199728617</v>
      </c>
      <c r="AC14">
        <f t="shared" si="2"/>
        <v>5584.6188018624325</v>
      </c>
      <c r="AE14">
        <f t="shared" si="3"/>
        <v>4433.3752847117357</v>
      </c>
      <c r="AF14">
        <f t="shared" si="4"/>
        <v>-221.66876423558676</v>
      </c>
      <c r="AG14">
        <f t="shared" si="4"/>
        <v>-42.22696657428007</v>
      </c>
      <c r="AH14">
        <f t="shared" si="5"/>
        <v>-2278.7208485834185</v>
      </c>
      <c r="AI14">
        <f t="shared" si="6"/>
        <v>1890.7587053184511</v>
      </c>
      <c r="AJ14">
        <f t="shared" si="7"/>
        <v>234.54139786618452</v>
      </c>
      <c r="AK14">
        <f t="shared" si="24"/>
        <v>858.36132698136225</v>
      </c>
      <c r="AL14">
        <f t="shared" si="8"/>
        <v>2983.6614301659979</v>
      </c>
      <c r="AN14">
        <f t="shared" si="9"/>
        <v>1796.7577703777449</v>
      </c>
      <c r="AO14">
        <f t="shared" si="9"/>
        <v>-89.83788851888724</v>
      </c>
      <c r="AP14">
        <f t="shared" si="9"/>
        <v>-17.113739631620717</v>
      </c>
      <c r="AQ14">
        <f t="shared" si="9"/>
        <v>-923.51969510297022</v>
      </c>
      <c r="AR14">
        <f t="shared" si="9"/>
        <v>766.28644712426706</v>
      </c>
      <c r="AS14">
        <f t="shared" si="9"/>
        <v>95.054907836146839</v>
      </c>
      <c r="AT14">
        <f t="shared" si="9"/>
        <v>347.87656920539609</v>
      </c>
      <c r="AU14">
        <f t="shared" si="9"/>
        <v>1209.21792416581</v>
      </c>
      <c r="AW14">
        <v>11</v>
      </c>
      <c r="AX14">
        <f>(R14*SUMPRODUCT(K15:$K$23, X15:$X$23)-$AZ$3*SUMPRODUCT(K14:$K$22, W15:$W$23))/Z14</f>
        <v>6612.621335277202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5249.459817239217</v>
      </c>
      <c r="P15">
        <f t="shared" si="22"/>
        <v>262.47299086196085</v>
      </c>
      <c r="Q15" s="4">
        <f t="shared" si="23"/>
        <v>50</v>
      </c>
      <c r="R15">
        <f t="shared" si="0"/>
        <v>250000</v>
      </c>
      <c r="S15">
        <f t="shared" si="1"/>
        <v>6340.9901677482703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5584.6188018624325</v>
      </c>
      <c r="AC15">
        <f t="shared" si="2"/>
        <v>5235.7281739169721</v>
      </c>
      <c r="AE15">
        <f t="shared" si="3"/>
        <v>4334.4562814113988</v>
      </c>
      <c r="AF15">
        <f t="shared" si="4"/>
        <v>-216.72281407056994</v>
      </c>
      <c r="AG15">
        <f t="shared" si="4"/>
        <v>-41.284783885544293</v>
      </c>
      <c r="AH15">
        <f t="shared" si="5"/>
        <v>-2599.5651149648543</v>
      </c>
      <c r="AI15">
        <f t="shared" si="6"/>
        <v>1476.8835684904302</v>
      </c>
      <c r="AJ15">
        <f t="shared" si="7"/>
        <v>348.89062794546044</v>
      </c>
      <c r="AK15">
        <f t="shared" si="24"/>
        <v>830.24968838026143</v>
      </c>
      <c r="AL15">
        <f t="shared" si="8"/>
        <v>2656.0238848161521</v>
      </c>
      <c r="AN15">
        <f t="shared" si="9"/>
        <v>1618.1956510732482</v>
      </c>
      <c r="AO15">
        <f t="shared" si="9"/>
        <v>-80.90978255366241</v>
      </c>
      <c r="AP15">
        <f t="shared" si="9"/>
        <v>-15.412973023996644</v>
      </c>
      <c r="AQ15">
        <f t="shared" si="9"/>
        <v>-970.50349354269827</v>
      </c>
      <c r="AR15">
        <f t="shared" si="9"/>
        <v>551.36940195289083</v>
      </c>
      <c r="AS15">
        <f t="shared" si="9"/>
        <v>130.25239157740927</v>
      </c>
      <c r="AT15">
        <f t="shared" si="9"/>
        <v>309.95962303359119</v>
      </c>
      <c r="AU15">
        <f t="shared" si="9"/>
        <v>991.58141656389125</v>
      </c>
      <c r="AW15">
        <v>12</v>
      </c>
      <c r="AX15">
        <f>(R15*SUMPRODUCT(K16:$K$23, X16:$X$23)-$AZ$3*SUMPRODUCT(K15:$K$22, W16:$W$23))/Z15</f>
        <v>6340.9901677482703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5249.459817239217</v>
      </c>
      <c r="P16">
        <f t="shared" si="22"/>
        <v>262.47299086196085</v>
      </c>
      <c r="Q16" s="4">
        <f t="shared" si="23"/>
        <v>50</v>
      </c>
      <c r="R16">
        <f t="shared" si="0"/>
        <v>250000</v>
      </c>
      <c r="S16">
        <f t="shared" si="1"/>
        <v>5947.8128613959689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5235.7281739169721</v>
      </c>
      <c r="AC16">
        <f t="shared" si="2"/>
        <v>4792.5866597790928</v>
      </c>
      <c r="AE16">
        <f t="shared" si="3"/>
        <v>4229.8726737751285</v>
      </c>
      <c r="AF16">
        <f t="shared" si="4"/>
        <v>-211.49363368875643</v>
      </c>
      <c r="AG16">
        <f t="shared" si="4"/>
        <v>-40.28864703263595</v>
      </c>
      <c r="AH16">
        <f t="shared" si="5"/>
        <v>-2916.4450702645254</v>
      </c>
      <c r="AI16">
        <f t="shared" si="6"/>
        <v>1061.6453227892107</v>
      </c>
      <c r="AJ16">
        <f t="shared" si="7"/>
        <v>443.14151413787931</v>
      </c>
      <c r="AK16">
        <f t="shared" si="24"/>
        <v>791.89246251669431</v>
      </c>
      <c r="AL16">
        <f t="shared" si="8"/>
        <v>2296.6792994437842</v>
      </c>
      <c r="AN16">
        <f t="shared" si="9"/>
        <v>1454.6719490303781</v>
      </c>
      <c r="AO16">
        <f t="shared" si="9"/>
        <v>-72.733597451518904</v>
      </c>
      <c r="AP16">
        <f t="shared" si="9"/>
        <v>-13.855444175924902</v>
      </c>
      <c r="AQ16">
        <f t="shared" si="9"/>
        <v>-1002.9783782629473</v>
      </c>
      <c r="AR16">
        <f t="shared" si="9"/>
        <v>365.10452913998699</v>
      </c>
      <c r="AS16">
        <f t="shared" si="9"/>
        <v>152.39832963858424</v>
      </c>
      <c r="AT16">
        <f t="shared" si="9"/>
        <v>272.335325602963</v>
      </c>
      <c r="AU16">
        <f t="shared" si="9"/>
        <v>789.83818438153423</v>
      </c>
      <c r="AW16">
        <v>13</v>
      </c>
      <c r="AX16">
        <f>(R16*SUMPRODUCT(K17:$K$23, X17:$X$23)-$AZ$3*SUMPRODUCT(K16:$K$22, W17:$W$23))/Z16</f>
        <v>5947.8128613959689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5249.459817239217</v>
      </c>
      <c r="P17">
        <f t="shared" si="22"/>
        <v>262.47299086196085</v>
      </c>
      <c r="Q17" s="4">
        <f t="shared" si="23"/>
        <v>50</v>
      </c>
      <c r="R17">
        <f t="shared" si="0"/>
        <v>250000</v>
      </c>
      <c r="S17">
        <f t="shared" si="1"/>
        <v>5441.353217457111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4792.5866597790928</v>
      </c>
      <c r="AC17">
        <f t="shared" si="2"/>
        <v>4270.1817697686274</v>
      </c>
      <c r="AE17">
        <f t="shared" si="3"/>
        <v>4119.590608599292</v>
      </c>
      <c r="AF17">
        <f t="shared" si="4"/>
        <v>-205.9795304299646</v>
      </c>
      <c r="AG17">
        <f t="shared" si="4"/>
        <v>-39.238233570914893</v>
      </c>
      <c r="AH17">
        <f t="shared" si="5"/>
        <v>-3237.6349569734821</v>
      </c>
      <c r="AI17">
        <f t="shared" si="6"/>
        <v>636.73788762493041</v>
      </c>
      <c r="AJ17">
        <f t="shared" si="7"/>
        <v>522.40489001046535</v>
      </c>
      <c r="AK17">
        <f t="shared" si="24"/>
        <v>745.00675283172245</v>
      </c>
      <c r="AL17">
        <f t="shared" si="8"/>
        <v>1904.1495304671182</v>
      </c>
      <c r="AN17">
        <f t="shared" si="9"/>
        <v>1305.0681652752908</v>
      </c>
      <c r="AO17">
        <f t="shared" si="9"/>
        <v>-65.253408263764541</v>
      </c>
      <c r="AP17">
        <f t="shared" si="9"/>
        <v>-12.430499620069948</v>
      </c>
      <c r="AQ17">
        <f t="shared" si="9"/>
        <v>-1025.6684982989582</v>
      </c>
      <c r="AR17">
        <f t="shared" si="9"/>
        <v>201.71575909249805</v>
      </c>
      <c r="AS17">
        <f t="shared" si="9"/>
        <v>165.49556888338697</v>
      </c>
      <c r="AT17">
        <f t="shared" si="9"/>
        <v>236.01485885666344</v>
      </c>
      <c r="AU17">
        <f t="shared" si="9"/>
        <v>603.22618683254848</v>
      </c>
      <c r="AW17">
        <v>14</v>
      </c>
      <c r="AX17">
        <f>(R17*SUMPRODUCT(K18:$K$23, X18:$X$23)-$AZ$3*SUMPRODUCT(K17:$K$22, W18:$W$23))/Z17</f>
        <v>5441.353217457111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5249.459817239217</v>
      </c>
      <c r="P18">
        <f t="shared" si="22"/>
        <v>262.47299086196085</v>
      </c>
      <c r="Q18" s="4">
        <f t="shared" si="23"/>
        <v>50</v>
      </c>
      <c r="R18">
        <f t="shared" si="0"/>
        <v>250000</v>
      </c>
      <c r="S18">
        <f t="shared" si="1"/>
        <v>4824.0377652240122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4270.1817697686274</v>
      </c>
      <c r="AC18">
        <f t="shared" si="2"/>
        <v>3678.9269605601048</v>
      </c>
      <c r="AE18">
        <f t="shared" si="3"/>
        <v>4003.364026135785</v>
      </c>
      <c r="AF18">
        <f t="shared" si="4"/>
        <v>-200.16820130678926</v>
      </c>
      <c r="AG18">
        <f t="shared" si="4"/>
        <v>-38.131199833064201</v>
      </c>
      <c r="AH18">
        <f t="shared" si="5"/>
        <v>-3573.2570107076963</v>
      </c>
      <c r="AI18">
        <f t="shared" si="6"/>
        <v>191.80761428823507</v>
      </c>
      <c r="AJ18">
        <f t="shared" si="7"/>
        <v>591.2548092085226</v>
      </c>
      <c r="AK18">
        <f t="shared" si="24"/>
        <v>690.85506752490789</v>
      </c>
      <c r="AL18">
        <f t="shared" si="8"/>
        <v>1473.9174910216657</v>
      </c>
      <c r="AN18">
        <f t="shared" si="9"/>
        <v>1168.276351751799</v>
      </c>
      <c r="AO18">
        <f t="shared" si="9"/>
        <v>-58.413817587589953</v>
      </c>
      <c r="AP18">
        <f t="shared" si="9"/>
        <v>-11.12758638436646</v>
      </c>
      <c r="AQ18">
        <f t="shared" si="9"/>
        <v>-1042.7609473152456</v>
      </c>
      <c r="AR18">
        <f t="shared" si="9"/>
        <v>55.97400046459704</v>
      </c>
      <c r="AS18">
        <f t="shared" si="9"/>
        <v>172.54214379414773</v>
      </c>
      <c r="AT18">
        <f t="shared" si="9"/>
        <v>201.60785594516577</v>
      </c>
      <c r="AU18">
        <f t="shared" si="9"/>
        <v>430.12400020391055</v>
      </c>
      <c r="AW18">
        <v>15</v>
      </c>
      <c r="AX18">
        <f>(R18*SUMPRODUCT(K19:$K$23, X19:$X$23)-$AZ$3*SUMPRODUCT(K18:$K$22, W19:$W$23))/Z18</f>
        <v>4824.0377652240122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5249.459817239217</v>
      </c>
      <c r="P19">
        <f t="shared" si="22"/>
        <v>262.47299086196085</v>
      </c>
      <c r="Q19" s="4">
        <f t="shared" si="23"/>
        <v>50</v>
      </c>
      <c r="R19">
        <f t="shared" si="0"/>
        <v>250000</v>
      </c>
      <c r="S19">
        <f t="shared" si="1"/>
        <v>4083.5363451524609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3678.9269605601048</v>
      </c>
      <c r="AC19">
        <f t="shared" si="2"/>
        <v>3018.364456086706</v>
      </c>
      <c r="AE19">
        <f t="shared" si="3"/>
        <v>3880.1620915703388</v>
      </c>
      <c r="AF19">
        <f t="shared" si="4"/>
        <v>-194.00810457851694</v>
      </c>
      <c r="AG19">
        <f t="shared" si="4"/>
        <v>-36.957727334419182</v>
      </c>
      <c r="AH19">
        <f t="shared" si="5"/>
        <v>-3960.8025015718763</v>
      </c>
      <c r="AI19">
        <f t="shared" si="6"/>
        <v>-311.60624191447369</v>
      </c>
      <c r="AJ19">
        <f t="shared" si="7"/>
        <v>660.5625044733988</v>
      </c>
      <c r="AK19">
        <f t="shared" si="24"/>
        <v>630.24470684391349</v>
      </c>
      <c r="AL19">
        <f t="shared" si="8"/>
        <v>979.20096940283861</v>
      </c>
      <c r="AN19">
        <f t="shared" si="9"/>
        <v>1043.0658786341446</v>
      </c>
      <c r="AO19">
        <f t="shared" si="9"/>
        <v>-52.153293931707225</v>
      </c>
      <c r="AP19">
        <f t="shared" si="9"/>
        <v>-9.9349829787125703</v>
      </c>
      <c r="AQ19">
        <f t="shared" si="9"/>
        <v>-1064.743648306295</v>
      </c>
      <c r="AR19">
        <f t="shared" si="9"/>
        <v>-83.766046582570269</v>
      </c>
      <c r="AS19">
        <f t="shared" si="9"/>
        <v>177.57253250275113</v>
      </c>
      <c r="AT19">
        <f t="shared" si="9"/>
        <v>169.42249663405551</v>
      </c>
      <c r="AU19">
        <f t="shared" si="9"/>
        <v>263.22898255423632</v>
      </c>
      <c r="AW19">
        <v>16</v>
      </c>
      <c r="AX19">
        <f>(R19*SUMPRODUCT(K20:$K$23, X20:$X$23)-$AZ$3*SUMPRODUCT(K19:$K$22, W20:$W$23))/Z19</f>
        <v>4083.5363451524609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5249.459817239217</v>
      </c>
      <c r="P20">
        <f t="shared" si="22"/>
        <v>262.47299086196085</v>
      </c>
      <c r="Q20" s="4">
        <f t="shared" si="23"/>
        <v>50</v>
      </c>
      <c r="R20">
        <f t="shared" si="0"/>
        <v>250000</v>
      </c>
      <c r="S20">
        <f t="shared" si="1"/>
        <v>3224.5821388374166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3018.364456086706</v>
      </c>
      <c r="AC20">
        <f t="shared" si="2"/>
        <v>2303.6037902548433</v>
      </c>
      <c r="AE20">
        <f t="shared" si="3"/>
        <v>3750.1527364232757</v>
      </c>
      <c r="AF20">
        <f t="shared" si="4"/>
        <v>-187.5076368211638</v>
      </c>
      <c r="AG20">
        <f t="shared" si="4"/>
        <v>-35.719415587369397</v>
      </c>
      <c r="AH20">
        <f t="shared" si="5"/>
        <v>-4343.672368527974</v>
      </c>
      <c r="AI20">
        <f t="shared" si="6"/>
        <v>-816.74668451323168</v>
      </c>
      <c r="AJ20">
        <f t="shared" si="7"/>
        <v>714.76066583186275</v>
      </c>
      <c r="AK20">
        <f t="shared" si="24"/>
        <v>563.15014969940364</v>
      </c>
      <c r="AL20">
        <f t="shared" si="8"/>
        <v>461.16413101803471</v>
      </c>
      <c r="AN20">
        <f t="shared" si="9"/>
        <v>928.65027852200785</v>
      </c>
      <c r="AO20">
        <f t="shared" si="9"/>
        <v>-46.432513926100398</v>
      </c>
      <c r="AP20">
        <f t="shared" si="9"/>
        <v>-8.8451984666338621</v>
      </c>
      <c r="AQ20">
        <f t="shared" si="9"/>
        <v>-1075.6235381199597</v>
      </c>
      <c r="AR20">
        <f t="shared" si="9"/>
        <v>-202.2509719906862</v>
      </c>
      <c r="AS20">
        <f t="shared" si="9"/>
        <v>176.99617537028684</v>
      </c>
      <c r="AT20">
        <f t="shared" si="9"/>
        <v>139.452865022998</v>
      </c>
      <c r="AU20">
        <f t="shared" si="9"/>
        <v>114.19806840259862</v>
      </c>
      <c r="AW20">
        <v>17</v>
      </c>
      <c r="AX20">
        <f>(R20*SUMPRODUCT(K21:$K$23, X21:$X$23)-$AZ$3*SUMPRODUCT(K20:$K$22, W21:$W$23))/Z20</f>
        <v>3224.5821388374166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5249.459817239217</v>
      </c>
      <c r="P21">
        <f t="shared" si="22"/>
        <v>262.47299086196085</v>
      </c>
      <c r="Q21" s="4">
        <f t="shared" si="23"/>
        <v>50</v>
      </c>
      <c r="R21">
        <f t="shared" si="0"/>
        <v>250000</v>
      </c>
      <c r="S21">
        <f t="shared" si="1"/>
        <v>2260.5710383088472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2303.6037902548433</v>
      </c>
      <c r="AC21">
        <f t="shared" si="2"/>
        <v>1556.4225071467072</v>
      </c>
      <c r="AE21">
        <f t="shared" si="3"/>
        <v>3614.2980120747225</v>
      </c>
      <c r="AF21">
        <f t="shared" si="4"/>
        <v>-180.71490060373611</v>
      </c>
      <c r="AG21">
        <f t="shared" si="4"/>
        <v>-34.425427928844925</v>
      </c>
      <c r="AH21">
        <f t="shared" si="5"/>
        <v>-4683.9675132538987</v>
      </c>
      <c r="AI21">
        <f t="shared" si="6"/>
        <v>-1284.8098297117572</v>
      </c>
      <c r="AJ21">
        <f t="shared" si="7"/>
        <v>747.18128310813609</v>
      </c>
      <c r="AK21">
        <f t="shared" si="24"/>
        <v>490.94255755448273</v>
      </c>
      <c r="AL21">
        <f t="shared" si="8"/>
        <v>-46.685989049138357</v>
      </c>
      <c r="AN21">
        <f t="shared" si="9"/>
        <v>824.45805042041809</v>
      </c>
      <c r="AO21">
        <f t="shared" si="9"/>
        <v>-41.222902521020906</v>
      </c>
      <c r="AP21">
        <f t="shared" si="9"/>
        <v>-7.8527894214267464</v>
      </c>
      <c r="AQ21">
        <f t="shared" si="9"/>
        <v>-1068.4605174527721</v>
      </c>
      <c r="AR21">
        <f t="shared" si="9"/>
        <v>-293.07815897480157</v>
      </c>
      <c r="AS21">
        <f t="shared" si="9"/>
        <v>170.43963223949689</v>
      </c>
      <c r="AT21">
        <f t="shared" si="9"/>
        <v>111.98897891583563</v>
      </c>
      <c r="AU21">
        <f t="shared" si="9"/>
        <v>-10.649547819469026</v>
      </c>
      <c r="AW21">
        <v>18</v>
      </c>
      <c r="AX21">
        <f>(R21*SUMPRODUCT(K22:$K$23, X22:$X$23)-$AZ$3*SUMPRODUCT(K21:$K$22, W22:$W$23))/Z21</f>
        <v>2260.5710383088472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5249.459817239217</v>
      </c>
      <c r="P22">
        <f t="shared" si="22"/>
        <v>262.47299086196085</v>
      </c>
      <c r="Q22" s="4">
        <f t="shared" si="23"/>
        <v>50</v>
      </c>
      <c r="R22">
        <f t="shared" si="0"/>
        <v>250000</v>
      </c>
      <c r="S22">
        <f t="shared" si="1"/>
        <v>1186.4000849393592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1556.4225071467072</v>
      </c>
      <c r="AC22">
        <f t="shared" si="2"/>
        <v>784.8101234915024</v>
      </c>
      <c r="AE22">
        <f t="shared" si="3"/>
        <v>3472.5462849589799</v>
      </c>
      <c r="AF22">
        <f t="shared" si="4"/>
        <v>-173.62731424794899</v>
      </c>
      <c r="AG22">
        <f t="shared" si="4"/>
        <v>-33.075272559998872</v>
      </c>
      <c r="AH22">
        <f t="shared" si="5"/>
        <v>-5029.5054477880258</v>
      </c>
      <c r="AI22">
        <f t="shared" si="6"/>
        <v>-1763.6617496369936</v>
      </c>
      <c r="AJ22">
        <f t="shared" si="7"/>
        <v>771.61238365520478</v>
      </c>
      <c r="AK22">
        <f t="shared" si="24"/>
        <v>415.48128094324238</v>
      </c>
      <c r="AL22">
        <f t="shared" si="8"/>
        <v>-576.56808503854643</v>
      </c>
      <c r="AN22">
        <f t="shared" si="9"/>
        <v>729.68264023652785</v>
      </c>
      <c r="AO22">
        <f t="shared" si="9"/>
        <v>-36.484132011826389</v>
      </c>
      <c r="AP22">
        <f t="shared" si="9"/>
        <v>-6.9500735850977584</v>
      </c>
      <c r="AQ22">
        <f t="shared" si="9"/>
        <v>-1056.8448950909574</v>
      </c>
      <c r="AR22">
        <f t="shared" si="9"/>
        <v>-370.59646045135366</v>
      </c>
      <c r="AS22">
        <f t="shared" si="9"/>
        <v>162.13813010454413</v>
      </c>
      <c r="AT22">
        <f t="shared" si="9"/>
        <v>87.304661527672323</v>
      </c>
      <c r="AU22">
        <f t="shared" si="9"/>
        <v>-121.1536688191372</v>
      </c>
      <c r="AW22">
        <v>19</v>
      </c>
      <c r="AX22">
        <f>(R22*SUMPRODUCT(K23:$K$23, X23:$X$23)-$AZ$3*SUMPRODUCT(K22:$K$22, W23:$W$23))/Z22</f>
        <v>1186.4000849393592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5249.459817239217</v>
      </c>
      <c r="P23">
        <f t="shared" si="22"/>
        <v>262.47299086196085</v>
      </c>
      <c r="Q23" s="4">
        <f t="shared" si="23"/>
        <v>50</v>
      </c>
      <c r="R23">
        <f t="shared" si="0"/>
        <v>250000</v>
      </c>
      <c r="S23">
        <f t="shared" si="1"/>
        <v>1238.9345369044308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784.8101234915024</v>
      </c>
      <c r="AC23">
        <f t="shared" si="2"/>
        <v>784.8101234915024</v>
      </c>
      <c r="AE23">
        <f t="shared" si="3"/>
        <v>3325.3001548611969</v>
      </c>
      <c r="AF23">
        <f t="shared" si="4"/>
        <v>-166.26500774305984</v>
      </c>
      <c r="AG23">
        <f t="shared" si="4"/>
        <v>-31.672784159056871</v>
      </c>
      <c r="AH23">
        <f t="shared" si="5"/>
        <v>-5358.678376710096</v>
      </c>
      <c r="AI23">
        <f t="shared" si="6"/>
        <v>-2231.3160137510158</v>
      </c>
      <c r="AJ23">
        <f t="shared" si="7"/>
        <v>0</v>
      </c>
      <c r="AK23">
        <f t="shared" si="24"/>
        <v>337.48272749660811</v>
      </c>
      <c r="AL23">
        <f t="shared" si="8"/>
        <v>-1893.8332862544078</v>
      </c>
      <c r="AN23">
        <f t="shared" si="9"/>
        <v>643.66247451088327</v>
      </c>
      <c r="AO23">
        <f t="shared" si="9"/>
        <v>-32.183123725544164</v>
      </c>
      <c r="AP23">
        <f t="shared" si="9"/>
        <v>-6.1307496096750453</v>
      </c>
      <c r="AQ23">
        <f t="shared" si="9"/>
        <v>-1037.2537886599164</v>
      </c>
      <c r="AR23">
        <f t="shared" si="9"/>
        <v>-431.90518748425239</v>
      </c>
      <c r="AS23">
        <f t="shared" si="9"/>
        <v>0</v>
      </c>
      <c r="AT23">
        <f t="shared" si="9"/>
        <v>65.324920268503149</v>
      </c>
      <c r="AU23">
        <f t="shared" si="9"/>
        <v>-366.58026721574925</v>
      </c>
      <c r="AW23">
        <v>20</v>
      </c>
      <c r="AX23">
        <f>(R23*SUMPRODUCT(K$23:$K24, X$23:$X24)-$AZ$3*SUMPRODUCT(K$22:$K23, W$23:$W24))/Z23</f>
        <v>1238.9345369044308</v>
      </c>
    </row>
    <row r="25" spans="5:50" x14ac:dyDescent="0.25">
      <c r="AN25" s="8">
        <f t="shared" ref="AN25:AU25" si="25">SUM(AN3:AN23)</f>
        <v>44196.269032212513</v>
      </c>
      <c r="AO25" s="8">
        <f t="shared" si="25"/>
        <v>-6146.9083145400391</v>
      </c>
      <c r="AP25" s="8">
        <f t="shared" si="25"/>
        <v>-2890.8683653395724</v>
      </c>
      <c r="AQ25" s="8">
        <f t="shared" si="25"/>
        <v>-16719.732080945319</v>
      </c>
      <c r="AR25" s="8">
        <f t="shared" si="25"/>
        <v>18438.760271387589</v>
      </c>
      <c r="AS25" s="8">
        <f t="shared" si="25"/>
        <v>-3091.692132116561</v>
      </c>
      <c r="AT25" s="8">
        <f t="shared" si="25"/>
        <v>6105.8987237822794</v>
      </c>
      <c r="AU25" s="9">
        <f t="shared" si="25"/>
        <v>21452.966863053305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BBE5-F4D6-464D-B872-573311C219D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'T.55.04.C'!C3*(1+C12)</f>
        <v>19242.279834693265</v>
      </c>
      <c r="K3">
        <v>1</v>
      </c>
      <c r="L3" s="2">
        <v>0</v>
      </c>
      <c r="O3">
        <f>$C$3</f>
        <v>19242.279834693265</v>
      </c>
      <c r="P3">
        <f>O3*B5</f>
        <v>15393.823867754612</v>
      </c>
      <c r="Q3" s="4">
        <f>B8</f>
        <v>2519.9082039999998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19242.279834693265</v>
      </c>
      <c r="AF3">
        <f t="shared" ref="AF3:AG23" si="4">-$Z3*P3</f>
        <v>-15393.823867754612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1328.5477629386528</v>
      </c>
      <c r="AJ3">
        <f t="shared" ref="AJ3:AJ23" si="7">AB3-AC3</f>
        <v>0</v>
      </c>
      <c r="AL3">
        <f t="shared" ref="AL3:AL23" si="8">SUM(AI3:AK3)</f>
        <v>1328.5477629386528</v>
      </c>
      <c r="AN3">
        <f t="shared" ref="AN3:AU23" si="9">AE3*$K3</f>
        <v>19242.279834693265</v>
      </c>
      <c r="AO3">
        <f t="shared" si="9"/>
        <v>-15393.823867754612</v>
      </c>
      <c r="AP3">
        <f t="shared" si="9"/>
        <v>-2519.9082039999998</v>
      </c>
      <c r="AQ3">
        <f t="shared" si="9"/>
        <v>0</v>
      </c>
      <c r="AR3">
        <f t="shared" si="9"/>
        <v>1328.5477629386528</v>
      </c>
      <c r="AS3">
        <f t="shared" si="9"/>
        <v>0</v>
      </c>
      <c r="AT3">
        <f t="shared" si="9"/>
        <v>0</v>
      </c>
      <c r="AU3">
        <f t="shared" si="9"/>
        <v>1328.5477629386528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5988.9285735538133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250000</v>
      </c>
      <c r="S4">
        <f t="shared" si="1"/>
        <v>3629.2191867030178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3554.5635567700374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-3554.5635567700374</v>
      </c>
      <c r="AK4">
        <f>H4*SUM(AB4, AE4:AF4)</f>
        <v>0</v>
      </c>
      <c r="AL4">
        <f t="shared" si="8"/>
        <v>-6197.2420567700374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-2434.3650167837786</v>
      </c>
      <c r="AR4">
        <f t="shared" si="9"/>
        <v>-2434.3650167837786</v>
      </c>
      <c r="AS4">
        <f t="shared" si="9"/>
        <v>-3274.3692327823837</v>
      </c>
      <c r="AT4">
        <f t="shared" si="9"/>
        <v>0</v>
      </c>
      <c r="AU4">
        <f t="shared" si="9"/>
        <v>-5708.7342495661624</v>
      </c>
      <c r="AW4">
        <v>1</v>
      </c>
      <c r="AX4">
        <f>(R4*SUMPRODUCT(K5:$K$23, X5:$X$23)-$AZ$3*SUMPRODUCT(K4:$K$22, W5:$W$23))/Z4</f>
        <v>3629.2191867030178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19242.279834693265</v>
      </c>
      <c r="P5">
        <f t="shared" ref="P5:P23" si="22">O5*$C$5</f>
        <v>962.11399173466327</v>
      </c>
      <c r="Q5" s="4">
        <f t="shared" ref="Q5:Q23" si="23">$C$8</f>
        <v>50</v>
      </c>
      <c r="R5">
        <f t="shared" si="0"/>
        <v>250000</v>
      </c>
      <c r="S5">
        <f t="shared" si="1"/>
        <v>6683.2371554268957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3554.5635567700374</v>
      </c>
      <c r="AC5">
        <f t="shared" si="2"/>
        <v>6399.7069736223784</v>
      </c>
      <c r="AE5">
        <f t="shared" si="3"/>
        <v>18425.943832695521</v>
      </c>
      <c r="AF5">
        <f t="shared" si="4"/>
        <v>-921.29719163477591</v>
      </c>
      <c r="AG5">
        <f t="shared" si="4"/>
        <v>-47.87879604441175</v>
      </c>
      <c r="AH5">
        <f t="shared" si="5"/>
        <v>-3014.7680629412394</v>
      </c>
      <c r="AI5">
        <f t="shared" si="6"/>
        <v>14441.999782075094</v>
      </c>
      <c r="AJ5">
        <f t="shared" si="7"/>
        <v>-2845.143416852341</v>
      </c>
      <c r="AK5">
        <f>H5*SUM(AB5, AE5:AF5)</f>
        <v>1802.078735048776</v>
      </c>
      <c r="AL5">
        <f t="shared" si="8"/>
        <v>13398.935100271528</v>
      </c>
      <c r="AN5">
        <f t="shared" si="9"/>
        <v>15635.525305334002</v>
      </c>
      <c r="AO5">
        <f t="shared" si="9"/>
        <v>-781.77626526669997</v>
      </c>
      <c r="AP5">
        <f t="shared" si="9"/>
        <v>-40.628047818802649</v>
      </c>
      <c r="AQ5">
        <f t="shared" si="9"/>
        <v>-2558.2126357179286</v>
      </c>
      <c r="AR5">
        <f t="shared" si="9"/>
        <v>12254.90835653057</v>
      </c>
      <c r="AS5">
        <f t="shared" si="9"/>
        <v>-2414.2758870546004</v>
      </c>
      <c r="AT5">
        <f t="shared" si="9"/>
        <v>1529.1725579919728</v>
      </c>
      <c r="AU5">
        <f t="shared" si="9"/>
        <v>11369.805027467943</v>
      </c>
      <c r="AW5">
        <v>2</v>
      </c>
      <c r="AX5">
        <f>(R5*SUMPRODUCT(K6:$K$23, X6:$X$23)-$AZ$3*SUMPRODUCT(K5:$K$22, W6:$W$23))/Z5</f>
        <v>6683.2371554268957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19242.279834693265</v>
      </c>
      <c r="P6">
        <f t="shared" si="22"/>
        <v>962.11399173466327</v>
      </c>
      <c r="Q6" s="4">
        <f t="shared" si="23"/>
        <v>50</v>
      </c>
      <c r="R6">
        <f t="shared" si="0"/>
        <v>250000</v>
      </c>
      <c r="S6">
        <f t="shared" si="1"/>
        <v>9226.8889139442344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6399.7069736223784</v>
      </c>
      <c r="AC6">
        <f t="shared" si="2"/>
        <v>8622.2612280634057</v>
      </c>
      <c r="AE6">
        <f t="shared" si="3"/>
        <v>17981.354810448171</v>
      </c>
      <c r="AF6">
        <f t="shared" si="4"/>
        <v>-899.06774052240849</v>
      </c>
      <c r="AG6">
        <f t="shared" si="4"/>
        <v>-46.723556057085077</v>
      </c>
      <c r="AH6">
        <f t="shared" si="5"/>
        <v>-3382.2601344128211</v>
      </c>
      <c r="AI6">
        <f t="shared" si="6"/>
        <v>13653.303379455856</v>
      </c>
      <c r="AJ6">
        <f t="shared" si="7"/>
        <v>-2222.5542544410273</v>
      </c>
      <c r="AK6">
        <f>H6*SUM(AB6, AE6:AF6)</f>
        <v>2009.4011942945017</v>
      </c>
      <c r="AL6">
        <f t="shared" si="8"/>
        <v>13440.15031930933</v>
      </c>
      <c r="AN6">
        <f t="shared" si="9"/>
        <v>14055.50685724496</v>
      </c>
      <c r="AO6">
        <f t="shared" si="9"/>
        <v>-702.77534286224795</v>
      </c>
      <c r="AP6">
        <f t="shared" si="9"/>
        <v>-36.522457260764114</v>
      </c>
      <c r="AQ6">
        <f t="shared" si="9"/>
        <v>-2643.8152749537335</v>
      </c>
      <c r="AR6">
        <f t="shared" si="9"/>
        <v>10672.393782168214</v>
      </c>
      <c r="AS6">
        <f t="shared" si="9"/>
        <v>-1737.3066097190374</v>
      </c>
      <c r="AT6">
        <f t="shared" si="9"/>
        <v>1570.6910053825161</v>
      </c>
      <c r="AU6">
        <f t="shared" si="9"/>
        <v>10505.778177831693</v>
      </c>
      <c r="AW6">
        <v>3</v>
      </c>
      <c r="AX6">
        <f>(R6*SUMPRODUCT(K7:$K$23, X7:$X$23)-$AZ$3*SUMPRODUCT(K6:$K$22, W7:$W$23))/Z6</f>
        <v>9226.8889139442344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19242.279834693265</v>
      </c>
      <c r="P7">
        <f t="shared" si="22"/>
        <v>962.11399173466327</v>
      </c>
      <c r="Q7" s="4">
        <f t="shared" si="23"/>
        <v>50</v>
      </c>
      <c r="R7">
        <f t="shared" si="0"/>
        <v>250000</v>
      </c>
      <c r="S7">
        <f t="shared" si="1"/>
        <v>11309.921525239743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8622.2612280634057</v>
      </c>
      <c r="AC7">
        <f t="shared" si="2"/>
        <v>10293.243362316374</v>
      </c>
      <c r="AE7">
        <f t="shared" si="3"/>
        <v>17512.541421465976</v>
      </c>
      <c r="AF7">
        <f t="shared" si="4"/>
        <v>-875.62707107329891</v>
      </c>
      <c r="AG7">
        <f t="shared" si="4"/>
        <v>-45.50537039247132</v>
      </c>
      <c r="AH7">
        <f t="shared" si="5"/>
        <v>-3754.7505202145126</v>
      </c>
      <c r="AI7">
        <f t="shared" si="6"/>
        <v>12836.658459785691</v>
      </c>
      <c r="AJ7">
        <f t="shared" si="7"/>
        <v>-1670.9821342529685</v>
      </c>
      <c r="AK7">
        <f>H7*SUM(AB7, AE7:AF7)</f>
        <v>2161.478172599644</v>
      </c>
      <c r="AL7">
        <f t="shared" si="8"/>
        <v>13327.154498132366</v>
      </c>
      <c r="AN7">
        <f t="shared" si="9"/>
        <v>12609.987123506346</v>
      </c>
      <c r="AO7">
        <f t="shared" si="9"/>
        <v>-630.4993561753173</v>
      </c>
      <c r="AP7">
        <f t="shared" si="9"/>
        <v>-32.766354173820169</v>
      </c>
      <c r="AQ7">
        <f t="shared" si="9"/>
        <v>-2703.6256230547892</v>
      </c>
      <c r="AR7">
        <f t="shared" si="9"/>
        <v>9243.0957901024158</v>
      </c>
      <c r="AS7">
        <f t="shared" si="9"/>
        <v>-1203.1984787034539</v>
      </c>
      <c r="AT7">
        <f t="shared" si="9"/>
        <v>1556.3824386340791</v>
      </c>
      <c r="AU7">
        <f t="shared" si="9"/>
        <v>9596.2797500330416</v>
      </c>
      <c r="AW7">
        <v>4</v>
      </c>
      <c r="AX7">
        <f>(R7*SUMPRODUCT(K8:$K$23, X8:$X$23)-$AZ$3*SUMPRODUCT(K7:$K$22, W8:$W$23))/Z7</f>
        <v>11309.921525239743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19242.279834693265</v>
      </c>
      <c r="P8">
        <f t="shared" si="22"/>
        <v>962.11399173466327</v>
      </c>
      <c r="Q8" s="4">
        <f t="shared" si="23"/>
        <v>50</v>
      </c>
      <c r="R8">
        <f t="shared" si="0"/>
        <v>250000</v>
      </c>
      <c r="S8">
        <f t="shared" si="1"/>
        <v>12967.972917798264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10293.243362316374</v>
      </c>
      <c r="AC8">
        <f t="shared" si="2"/>
        <v>11469.269747812348</v>
      </c>
      <c r="AE8">
        <f t="shared" si="3"/>
        <v>17018.457656098901</v>
      </c>
      <c r="AF8">
        <f t="shared" si="4"/>
        <v>-850.92288280494506</v>
      </c>
      <c r="AG8">
        <f t="shared" si="4"/>
        <v>-44.221521052342041</v>
      </c>
      <c r="AH8">
        <f t="shared" si="5"/>
        <v>-4143.9781810228242</v>
      </c>
      <c r="AI8">
        <f t="shared" si="6"/>
        <v>11979.335071218789</v>
      </c>
      <c r="AJ8">
        <f t="shared" si="7"/>
        <v>-1176.026385495974</v>
      </c>
      <c r="AK8">
        <f t="shared" ref="AK8:AK23" si="24">H8*SUM(AB8:AB8, AE8:AF8)</f>
        <v>2264.3017066204475</v>
      </c>
      <c r="AL8">
        <f t="shared" si="8"/>
        <v>13067.610392343264</v>
      </c>
      <c r="AN8">
        <f t="shared" si="9"/>
        <v>11288.26075470135</v>
      </c>
      <c r="AO8">
        <f t="shared" si="9"/>
        <v>-564.41303773506752</v>
      </c>
      <c r="AP8">
        <f t="shared" si="9"/>
        <v>-29.331921299546185</v>
      </c>
      <c r="AQ8">
        <f t="shared" si="9"/>
        <v>-2748.6807097595415</v>
      </c>
      <c r="AR8">
        <f t="shared" si="9"/>
        <v>7945.8350859071943</v>
      </c>
      <c r="AS8">
        <f t="shared" si="9"/>
        <v>-780.05262063980399</v>
      </c>
      <c r="AT8">
        <f t="shared" si="9"/>
        <v>1501.9003841683</v>
      </c>
      <c r="AU8">
        <f t="shared" si="9"/>
        <v>8667.6828494356905</v>
      </c>
      <c r="AW8">
        <v>5</v>
      </c>
      <c r="AX8">
        <f>(R8*SUMPRODUCT(K9:$K$23, X9:$X$23)-$AZ$3*SUMPRODUCT(K8:$K$22, W9:$W$23))/Z8</f>
        <v>12967.972917798264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19242.279834693265</v>
      </c>
      <c r="P9">
        <f t="shared" si="22"/>
        <v>962.11399173466327</v>
      </c>
      <c r="Q9" s="4">
        <f t="shared" si="23"/>
        <v>50</v>
      </c>
      <c r="R9">
        <f t="shared" si="0"/>
        <v>250000</v>
      </c>
      <c r="S9">
        <f t="shared" si="1"/>
        <v>14204.156019955757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11469.269747812348</v>
      </c>
      <c r="AC9">
        <f t="shared" si="2"/>
        <v>12175.979053114814</v>
      </c>
      <c r="AE9">
        <f t="shared" si="3"/>
        <v>16494.721395078603</v>
      </c>
      <c r="AF9">
        <f t="shared" si="4"/>
        <v>-824.73606975393022</v>
      </c>
      <c r="AG9">
        <f t="shared" si="4"/>
        <v>-42.860621342121597</v>
      </c>
      <c r="AH9">
        <f t="shared" si="5"/>
        <v>-4593.4224984851362</v>
      </c>
      <c r="AI9">
        <f t="shared" si="6"/>
        <v>11033.702205497415</v>
      </c>
      <c r="AJ9">
        <f t="shared" si="7"/>
        <v>-706.70930530246551</v>
      </c>
      <c r="AK9">
        <f t="shared" si="24"/>
        <v>2322.3603351184815</v>
      </c>
      <c r="AL9">
        <f t="shared" si="8"/>
        <v>12649.353235313431</v>
      </c>
      <c r="AN9">
        <f t="shared" si="9"/>
        <v>10078.437010813834</v>
      </c>
      <c r="AO9">
        <f t="shared" si="9"/>
        <v>-503.92185054069171</v>
      </c>
      <c r="AP9">
        <f t="shared" si="9"/>
        <v>-26.188261207600537</v>
      </c>
      <c r="AQ9">
        <f t="shared" si="9"/>
        <v>-2806.6263264592071</v>
      </c>
      <c r="AR9">
        <f t="shared" si="9"/>
        <v>6741.7005726063344</v>
      </c>
      <c r="AS9">
        <f t="shared" si="9"/>
        <v>-431.80633657577215</v>
      </c>
      <c r="AT9">
        <f t="shared" si="9"/>
        <v>1418.9850069785059</v>
      </c>
      <c r="AU9">
        <f t="shared" si="9"/>
        <v>7728.879243009068</v>
      </c>
      <c r="AW9">
        <v>6</v>
      </c>
      <c r="AX9">
        <f>(R9*SUMPRODUCT(K10:$K$23, X10:$X$23)-$AZ$3*SUMPRODUCT(K9:$K$22, W10:$W$23))/Z9</f>
        <v>14204.156019955757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19242.279834693265</v>
      </c>
      <c r="P10">
        <f t="shared" si="22"/>
        <v>962.11399173466327</v>
      </c>
      <c r="Q10" s="4">
        <f t="shared" si="23"/>
        <v>50</v>
      </c>
      <c r="R10">
        <f t="shared" si="0"/>
        <v>250000</v>
      </c>
      <c r="S10">
        <f t="shared" si="1"/>
        <v>15060.481520752692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12175.979053114814</v>
      </c>
      <c r="AC10">
        <f t="shared" si="2"/>
        <v>12477.466241450264</v>
      </c>
      <c r="AE10">
        <f t="shared" si="3"/>
        <v>15942.046521891349</v>
      </c>
      <c r="AF10">
        <f t="shared" si="4"/>
        <v>-797.10232609456739</v>
      </c>
      <c r="AG10">
        <f t="shared" si="4"/>
        <v>-41.424526248569329</v>
      </c>
      <c r="AH10">
        <f t="shared" si="5"/>
        <v>-5037.4444006552649</v>
      </c>
      <c r="AI10">
        <f t="shared" si="6"/>
        <v>10066.075268892946</v>
      </c>
      <c r="AJ10">
        <f t="shared" si="7"/>
        <v>-301.4871883354499</v>
      </c>
      <c r="AK10">
        <f t="shared" si="24"/>
        <v>2337.9060442558634</v>
      </c>
      <c r="AL10">
        <f t="shared" si="8"/>
        <v>12102.49412481336</v>
      </c>
      <c r="AN10">
        <f t="shared" si="9"/>
        <v>8972.9167916167353</v>
      </c>
      <c r="AO10">
        <f t="shared" si="9"/>
        <v>-448.64583958083676</v>
      </c>
      <c r="AP10">
        <f t="shared" si="9"/>
        <v>-23.315628056294116</v>
      </c>
      <c r="AQ10">
        <f t="shared" si="9"/>
        <v>-2835.3053284223374</v>
      </c>
      <c r="AR10">
        <f t="shared" si="9"/>
        <v>5665.6499955572672</v>
      </c>
      <c r="AS10">
        <f t="shared" si="9"/>
        <v>-169.69085185880709</v>
      </c>
      <c r="AT10">
        <f t="shared" si="9"/>
        <v>1315.8810177174735</v>
      </c>
      <c r="AU10">
        <f t="shared" si="9"/>
        <v>6811.8401614159338</v>
      </c>
      <c r="AW10">
        <v>7</v>
      </c>
      <c r="AX10">
        <f>(R10*SUMPRODUCT(K11:$K$23, X11:$X$23)-$AZ$3*SUMPRODUCT(K10:$K$22, W11:$W$23))/Z10</f>
        <v>15060.481520752692</v>
      </c>
    </row>
    <row r="11" spans="1:52" x14ac:dyDescent="0.25">
      <c r="A11" t="s">
        <v>33</v>
      </c>
      <c r="C11" s="7">
        <f>AU25</f>
        <v>79612.326500730007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19242.279834693265</v>
      </c>
      <c r="P11">
        <f t="shared" si="22"/>
        <v>962.11399173466327</v>
      </c>
      <c r="Q11" s="4">
        <f t="shared" si="23"/>
        <v>50</v>
      </c>
      <c r="R11">
        <f t="shared" si="0"/>
        <v>250000</v>
      </c>
      <c r="S11">
        <f t="shared" si="1"/>
        <v>15596.881371722133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12477.466241450264</v>
      </c>
      <c r="AC11">
        <f t="shared" si="2"/>
        <v>12453.755001864723</v>
      </c>
      <c r="AE11">
        <f t="shared" si="3"/>
        <v>15364.522754726331</v>
      </c>
      <c r="AF11">
        <f t="shared" si="4"/>
        <v>-768.22613773631656</v>
      </c>
      <c r="AG11">
        <f t="shared" si="4"/>
        <v>-39.923862678227316</v>
      </c>
      <c r="AH11">
        <f t="shared" si="5"/>
        <v>-5432.0915392815868</v>
      </c>
      <c r="AI11">
        <f t="shared" si="6"/>
        <v>9124.2812150301979</v>
      </c>
      <c r="AJ11">
        <f t="shared" si="7"/>
        <v>23.71123958554017</v>
      </c>
      <c r="AK11">
        <f t="shared" si="24"/>
        <v>2316.7560353224517</v>
      </c>
      <c r="AL11">
        <f t="shared" si="8"/>
        <v>11464.748489938189</v>
      </c>
      <c r="AN11">
        <f t="shared" si="9"/>
        <v>7966.1780712271093</v>
      </c>
      <c r="AO11">
        <f t="shared" si="9"/>
        <v>-398.30890356135546</v>
      </c>
      <c r="AP11">
        <f t="shared" si="9"/>
        <v>-20.699673166753151</v>
      </c>
      <c r="AQ11">
        <f t="shared" si="9"/>
        <v>-2816.423861119405</v>
      </c>
      <c r="AR11">
        <f t="shared" si="9"/>
        <v>4730.7456333795944</v>
      </c>
      <c r="AS11">
        <f t="shared" si="9"/>
        <v>12.293773118975519</v>
      </c>
      <c r="AT11">
        <f t="shared" si="9"/>
        <v>1201.1887007223545</v>
      </c>
      <c r="AU11">
        <f t="shared" si="9"/>
        <v>5944.2281072209234</v>
      </c>
      <c r="AW11">
        <v>8</v>
      </c>
      <c r="AX11">
        <f>(R11*SUMPRODUCT(K12:$K$23, X12:$X$23)-$AZ$3*SUMPRODUCT(K11:$K$22, W12:$W$23))/Z11</f>
        <v>15596.881371722133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19242.279834693265</v>
      </c>
      <c r="P12">
        <f t="shared" si="22"/>
        <v>962.11399173466327</v>
      </c>
      <c r="Q12" s="4">
        <f t="shared" si="23"/>
        <v>50</v>
      </c>
      <c r="R12">
        <f t="shared" si="0"/>
        <v>250000</v>
      </c>
      <c r="S12">
        <f t="shared" si="1"/>
        <v>15834.125474547056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12453.755001864723</v>
      </c>
      <c r="AC12">
        <f t="shared" si="2"/>
        <v>12147.326789327461</v>
      </c>
      <c r="AE12">
        <f t="shared" si="3"/>
        <v>14761.930597268518</v>
      </c>
      <c r="AF12">
        <f t="shared" si="4"/>
        <v>-738.09652986342587</v>
      </c>
      <c r="AG12">
        <f t="shared" si="4"/>
        <v>-38.358060282059689</v>
      </c>
      <c r="AH12">
        <f t="shared" si="5"/>
        <v>-5832.8188469267543</v>
      </c>
      <c r="AI12">
        <f t="shared" si="6"/>
        <v>8152.6571601962778</v>
      </c>
      <c r="AJ12">
        <f t="shared" si="7"/>
        <v>306.42821253726288</v>
      </c>
      <c r="AK12">
        <f t="shared" si="24"/>
        <v>2265.740251835557</v>
      </c>
      <c r="AL12">
        <f t="shared" si="8"/>
        <v>10724.825624569099</v>
      </c>
      <c r="AN12">
        <f t="shared" si="9"/>
        <v>7050.4276653532579</v>
      </c>
      <c r="AO12">
        <f t="shared" si="9"/>
        <v>-352.52138326766288</v>
      </c>
      <c r="AP12">
        <f t="shared" si="9"/>
        <v>-18.320146380579974</v>
      </c>
      <c r="AQ12">
        <f t="shared" si="9"/>
        <v>-2785.8054943691209</v>
      </c>
      <c r="AR12">
        <f t="shared" si="9"/>
        <v>3893.780641335894</v>
      </c>
      <c r="AS12">
        <f t="shared" si="9"/>
        <v>146.3528047962254</v>
      </c>
      <c r="AT12">
        <f t="shared" si="9"/>
        <v>1082.1374378363294</v>
      </c>
      <c r="AU12">
        <f t="shared" si="9"/>
        <v>5122.2708839684492</v>
      </c>
      <c r="AW12">
        <v>9</v>
      </c>
      <c r="AX12">
        <f>(R12*SUMPRODUCT(K13:$K$23, X13:$X$23)-$AZ$3*SUMPRODUCT(K12:$K$22, W13:$W$23))/Z12</f>
        <v>15834.125474547056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19242.279834693265</v>
      </c>
      <c r="P13">
        <f t="shared" si="22"/>
        <v>962.11399173466327</v>
      </c>
      <c r="Q13" s="4">
        <f t="shared" si="23"/>
        <v>50</v>
      </c>
      <c r="R13">
        <f t="shared" si="0"/>
        <v>250000</v>
      </c>
      <c r="S13">
        <f t="shared" si="1"/>
        <v>15800.474786008022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12147.326789327461</v>
      </c>
      <c r="AC13">
        <f t="shared" si="2"/>
        <v>11607.523716202973</v>
      </c>
      <c r="AE13">
        <f t="shared" si="3"/>
        <v>14135.981517011542</v>
      </c>
      <c r="AF13">
        <f t="shared" si="4"/>
        <v>-706.79907585057708</v>
      </c>
      <c r="AG13">
        <f t="shared" si="4"/>
        <v>-36.73156621369985</v>
      </c>
      <c r="AH13">
        <f t="shared" si="5"/>
        <v>-6214.5673276961988</v>
      </c>
      <c r="AI13">
        <f t="shared" si="6"/>
        <v>7177.8835472510655</v>
      </c>
      <c r="AJ13">
        <f t="shared" si="7"/>
        <v>539.80307312448713</v>
      </c>
      <c r="AK13">
        <f t="shared" si="24"/>
        <v>2188.6330478713558</v>
      </c>
      <c r="AL13">
        <f t="shared" si="8"/>
        <v>9906.3196682469079</v>
      </c>
      <c r="AN13">
        <f t="shared" si="9"/>
        <v>6219.2732390758747</v>
      </c>
      <c r="AO13">
        <f t="shared" si="9"/>
        <v>-310.96366195379375</v>
      </c>
      <c r="AP13">
        <f t="shared" si="9"/>
        <v>-16.16043756900029</v>
      </c>
      <c r="AQ13">
        <f t="shared" si="9"/>
        <v>-2734.1640357313636</v>
      </c>
      <c r="AR13">
        <f t="shared" si="9"/>
        <v>3157.9851038217166</v>
      </c>
      <c r="AS13">
        <f t="shared" si="9"/>
        <v>237.49202013414737</v>
      </c>
      <c r="AT13">
        <f t="shared" si="9"/>
        <v>962.91205024587589</v>
      </c>
      <c r="AU13">
        <f t="shared" si="9"/>
        <v>4358.3891742017395</v>
      </c>
      <c r="AW13">
        <v>10</v>
      </c>
      <c r="AX13">
        <f>(R13*SUMPRODUCT(K14:$K$23, X14:$X$23)-$AZ$3*SUMPRODUCT(K13:$K$22, W14:$W$23))/Z13</f>
        <v>15800.474786008022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19242.279834693265</v>
      </c>
      <c r="P14">
        <f t="shared" si="22"/>
        <v>962.11399173466327</v>
      </c>
      <c r="Q14" s="4">
        <f t="shared" si="23"/>
        <v>50</v>
      </c>
      <c r="R14">
        <f t="shared" si="0"/>
        <v>250000</v>
      </c>
      <c r="S14">
        <f t="shared" si="1"/>
        <v>15505.646821902264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11607.523716202973</v>
      </c>
      <c r="AC14">
        <f t="shared" si="2"/>
        <v>10867.553435845382</v>
      </c>
      <c r="AE14">
        <f t="shared" si="3"/>
        <v>13486.474104107336</v>
      </c>
      <c r="AF14">
        <f t="shared" si="4"/>
        <v>-674.32370520536676</v>
      </c>
      <c r="AG14">
        <f t="shared" si="4"/>
        <v>-35.043857120796105</v>
      </c>
      <c r="AH14">
        <f t="shared" si="5"/>
        <v>-6601.9671538337743</v>
      </c>
      <c r="AI14">
        <f t="shared" si="6"/>
        <v>6175.139387947399</v>
      </c>
      <c r="AJ14">
        <f t="shared" si="7"/>
        <v>739.97028035759104</v>
      </c>
      <c r="AK14">
        <f t="shared" si="24"/>
        <v>2089.6403533777602</v>
      </c>
      <c r="AL14">
        <f t="shared" si="8"/>
        <v>9004.7500216827502</v>
      </c>
      <c r="AN14">
        <f t="shared" si="9"/>
        <v>5465.7965061328405</v>
      </c>
      <c r="AO14">
        <f t="shared" si="9"/>
        <v>-273.289825306642</v>
      </c>
      <c r="AP14">
        <f t="shared" si="9"/>
        <v>-14.202569947762038</v>
      </c>
      <c r="AQ14">
        <f t="shared" si="9"/>
        <v>-2675.6444067199627</v>
      </c>
      <c r="AR14">
        <f t="shared" si="9"/>
        <v>2502.6597041584737</v>
      </c>
      <c r="AS14">
        <f t="shared" si="9"/>
        <v>299.89506091802673</v>
      </c>
      <c r="AT14">
        <f t="shared" si="9"/>
        <v>846.88917610332987</v>
      </c>
      <c r="AU14">
        <f t="shared" si="9"/>
        <v>3649.4439411798303</v>
      </c>
      <c r="AW14">
        <v>11</v>
      </c>
      <c r="AX14">
        <f>(R14*SUMPRODUCT(K15:$K$23, X15:$X$23)-$AZ$3*SUMPRODUCT(K14:$K$22, W15:$W$23))/Z14</f>
        <v>15505.646821902264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19242.279834693265</v>
      </c>
      <c r="P15">
        <f t="shared" si="22"/>
        <v>962.11399173466327</v>
      </c>
      <c r="Q15" s="4">
        <f t="shared" si="23"/>
        <v>50</v>
      </c>
      <c r="R15">
        <f t="shared" si="0"/>
        <v>250000</v>
      </c>
      <c r="S15">
        <f t="shared" si="1"/>
        <v>14944.002576655997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10867.553435845382</v>
      </c>
      <c r="AC15">
        <f t="shared" si="2"/>
        <v>9949.8527193370792</v>
      </c>
      <c r="AE15">
        <f t="shared" si="3"/>
        <v>12811.684778383526</v>
      </c>
      <c r="AF15">
        <f t="shared" si="4"/>
        <v>-640.5842389191763</v>
      </c>
      <c r="AG15">
        <f t="shared" si="4"/>
        <v>-33.290454375589199</v>
      </c>
      <c r="AH15">
        <f t="shared" si="5"/>
        <v>-7014.8208699946972</v>
      </c>
      <c r="AI15">
        <f t="shared" si="6"/>
        <v>5122.9892150940632</v>
      </c>
      <c r="AJ15">
        <f t="shared" si="7"/>
        <v>917.70071650830323</v>
      </c>
      <c r="AK15">
        <f t="shared" si="24"/>
        <v>1971.4636979752045</v>
      </c>
      <c r="AL15">
        <f t="shared" si="8"/>
        <v>8012.1536295775713</v>
      </c>
      <c r="AN15">
        <f t="shared" si="9"/>
        <v>4783.0249621414559</v>
      </c>
      <c r="AO15">
        <f t="shared" si="9"/>
        <v>-239.1512481070728</v>
      </c>
      <c r="AP15">
        <f t="shared" si="9"/>
        <v>-12.428425849825244</v>
      </c>
      <c r="AQ15">
        <f t="shared" si="9"/>
        <v>-2618.8642560692797</v>
      </c>
      <c r="AR15">
        <f t="shared" si="9"/>
        <v>1912.5810321152787</v>
      </c>
      <c r="AS15">
        <f t="shared" si="9"/>
        <v>342.60797941581353</v>
      </c>
      <c r="AT15">
        <f t="shared" si="9"/>
        <v>736.01249503742883</v>
      </c>
      <c r="AU15">
        <f t="shared" si="9"/>
        <v>2991.2015065685214</v>
      </c>
      <c r="AW15">
        <v>12</v>
      </c>
      <c r="AX15">
        <f>(R15*SUMPRODUCT(K16:$K$23, X16:$X$23)-$AZ$3*SUMPRODUCT(K15:$K$22, W16:$W$23))/Z15</f>
        <v>14944.002576655997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19242.279834693265</v>
      </c>
      <c r="P16">
        <f t="shared" si="22"/>
        <v>962.11399173466327</v>
      </c>
      <c r="Q16" s="4">
        <f t="shared" si="23"/>
        <v>50</v>
      </c>
      <c r="R16">
        <f t="shared" si="0"/>
        <v>250000</v>
      </c>
      <c r="S16">
        <f t="shared" si="1"/>
        <v>14130.832366258441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9949.8527193370792</v>
      </c>
      <c r="AC16">
        <f t="shared" si="2"/>
        <v>8896.5635538163533</v>
      </c>
      <c r="AE16">
        <f t="shared" si="3"/>
        <v>12114.655459251986</v>
      </c>
      <c r="AF16">
        <f t="shared" si="4"/>
        <v>-605.73277296259926</v>
      </c>
      <c r="AG16">
        <f t="shared" si="4"/>
        <v>-31.479262237444487</v>
      </c>
      <c r="AH16">
        <f t="shared" si="5"/>
        <v>-7391.4379719441013</v>
      </c>
      <c r="AI16">
        <f t="shared" si="6"/>
        <v>4086.0054521078409</v>
      </c>
      <c r="AJ16">
        <f t="shared" si="7"/>
        <v>1053.2891655207259</v>
      </c>
      <c r="AK16">
        <f t="shared" si="24"/>
        <v>1836.2703290102684</v>
      </c>
      <c r="AL16">
        <f t="shared" si="8"/>
        <v>6975.564946638835</v>
      </c>
      <c r="AN16">
        <f t="shared" si="9"/>
        <v>4166.283675156903</v>
      </c>
      <c r="AO16">
        <f t="shared" si="9"/>
        <v>-208.31418375784511</v>
      </c>
      <c r="AP16">
        <f t="shared" si="9"/>
        <v>-10.825857723067761</v>
      </c>
      <c r="AQ16">
        <f t="shared" si="9"/>
        <v>-2541.9482594469891</v>
      </c>
      <c r="AR16">
        <f t="shared" si="9"/>
        <v>1405.1953742290004</v>
      </c>
      <c r="AS16">
        <f t="shared" si="9"/>
        <v>362.23080964116753</v>
      </c>
      <c r="AT16">
        <f t="shared" si="9"/>
        <v>631.50150003546594</v>
      </c>
      <c r="AU16">
        <f t="shared" si="9"/>
        <v>2398.9276839056338</v>
      </c>
      <c r="AW16">
        <v>13</v>
      </c>
      <c r="AX16">
        <f>(R16*SUMPRODUCT(K17:$K$23, X17:$X$23)-$AZ$3*SUMPRODUCT(K16:$K$22, W17:$W$23))/Z16</f>
        <v>14130.832366258441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19242.279834693265</v>
      </c>
      <c r="P17">
        <f t="shared" si="22"/>
        <v>962.11399173466327</v>
      </c>
      <c r="Q17" s="4">
        <f t="shared" si="23"/>
        <v>50</v>
      </c>
      <c r="R17">
        <f t="shared" si="0"/>
        <v>250000</v>
      </c>
      <c r="S17">
        <f t="shared" si="1"/>
        <v>13078.099927865129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8896.5635538163533</v>
      </c>
      <c r="AC17">
        <f t="shared" si="2"/>
        <v>7747.5856528638187</v>
      </c>
      <c r="AE17">
        <f t="shared" si="3"/>
        <v>11399.302039130111</v>
      </c>
      <c r="AF17">
        <f t="shared" si="4"/>
        <v>-569.96510195650558</v>
      </c>
      <c r="AG17">
        <f t="shared" si="4"/>
        <v>-29.620455936249051</v>
      </c>
      <c r="AH17">
        <f t="shared" si="5"/>
        <v>-7720.0683941049765</v>
      </c>
      <c r="AI17">
        <f t="shared" si="6"/>
        <v>3079.6480871323793</v>
      </c>
      <c r="AJ17">
        <f t="shared" si="7"/>
        <v>1148.9779009525346</v>
      </c>
      <c r="AK17">
        <f t="shared" si="24"/>
        <v>1687.984756814993</v>
      </c>
      <c r="AL17">
        <f t="shared" si="8"/>
        <v>5916.6107448999064</v>
      </c>
      <c r="AN17">
        <f t="shared" si="9"/>
        <v>3611.2486921812651</v>
      </c>
      <c r="AO17">
        <f t="shared" si="9"/>
        <v>-180.56243460906327</v>
      </c>
      <c r="AP17">
        <f t="shared" si="9"/>
        <v>-9.3836300147508762</v>
      </c>
      <c r="AQ17">
        <f t="shared" si="9"/>
        <v>-2445.6836739707082</v>
      </c>
      <c r="AR17">
        <f t="shared" si="9"/>
        <v>975.61895358674258</v>
      </c>
      <c r="AS17">
        <f t="shared" si="9"/>
        <v>363.99113980110377</v>
      </c>
      <c r="AT17">
        <f t="shared" si="9"/>
        <v>534.74613836403125</v>
      </c>
      <c r="AU17">
        <f t="shared" si="9"/>
        <v>1874.3562317518774</v>
      </c>
      <c r="AW17">
        <v>14</v>
      </c>
      <c r="AX17">
        <f>(R17*SUMPRODUCT(K18:$K$23, X18:$X$23)-$AZ$3*SUMPRODUCT(K17:$K$22, W18:$W$23))/Z17</f>
        <v>13078.099927865129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19242.279834693265</v>
      </c>
      <c r="P18">
        <f t="shared" si="22"/>
        <v>962.11399173466327</v>
      </c>
      <c r="Q18" s="4">
        <f t="shared" si="23"/>
        <v>50</v>
      </c>
      <c r="R18">
        <f t="shared" si="0"/>
        <v>250000</v>
      </c>
      <c r="S18">
        <f t="shared" si="1"/>
        <v>11772.155165953936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7747.5856528638187</v>
      </c>
      <c r="AC18">
        <f t="shared" si="2"/>
        <v>6525.6616200873705</v>
      </c>
      <c r="AE18">
        <f t="shared" si="3"/>
        <v>10666.577634263092</v>
      </c>
      <c r="AF18">
        <f t="shared" si="4"/>
        <v>-533.32888171315471</v>
      </c>
      <c r="AG18">
        <f t="shared" si="4"/>
        <v>-27.716512091856099</v>
      </c>
      <c r="AH18">
        <f t="shared" si="5"/>
        <v>-8038.6964251523068</v>
      </c>
      <c r="AI18">
        <f t="shared" si="6"/>
        <v>2066.8358153057752</v>
      </c>
      <c r="AJ18">
        <f t="shared" si="7"/>
        <v>1221.9240327764483</v>
      </c>
      <c r="AK18">
        <f t="shared" si="24"/>
        <v>1530.098761740066</v>
      </c>
      <c r="AL18">
        <f t="shared" si="8"/>
        <v>4818.8586098222895</v>
      </c>
      <c r="AN18">
        <f t="shared" si="9"/>
        <v>3112.7597497703937</v>
      </c>
      <c r="AO18">
        <f t="shared" si="9"/>
        <v>-155.63798748851971</v>
      </c>
      <c r="AP18">
        <f t="shared" si="9"/>
        <v>-8.0883340656915799</v>
      </c>
      <c r="AQ18">
        <f t="shared" si="9"/>
        <v>-2345.8818311564232</v>
      </c>
      <c r="AR18">
        <f t="shared" si="9"/>
        <v>603.15159705975918</v>
      </c>
      <c r="AS18">
        <f t="shared" si="9"/>
        <v>356.58634633529471</v>
      </c>
      <c r="AT18">
        <f t="shared" si="9"/>
        <v>446.51902437937304</v>
      </c>
      <c r="AU18">
        <f t="shared" si="9"/>
        <v>1406.2569677744268</v>
      </c>
      <c r="AW18">
        <v>15</v>
      </c>
      <c r="AX18">
        <f>(R18*SUMPRODUCT(K19:$K$23, X19:$X$23)-$AZ$3*SUMPRODUCT(K18:$K$22, W19:$W$23))/Z18</f>
        <v>11772.155165953936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19242.279834693265</v>
      </c>
      <c r="P19">
        <f t="shared" si="22"/>
        <v>962.11399173466327</v>
      </c>
      <c r="Q19" s="4">
        <f t="shared" si="23"/>
        <v>50</v>
      </c>
      <c r="R19">
        <f t="shared" si="0"/>
        <v>250000</v>
      </c>
      <c r="S19">
        <f t="shared" si="1"/>
        <v>10190.968738591237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6525.6616200873705</v>
      </c>
      <c r="AC19">
        <f t="shared" si="2"/>
        <v>5252.733684890959</v>
      </c>
      <c r="AE19">
        <f t="shared" si="3"/>
        <v>9918.0533327554422</v>
      </c>
      <c r="AF19">
        <f t="shared" si="4"/>
        <v>-495.90266663777214</v>
      </c>
      <c r="AG19">
        <f t="shared" si="4"/>
        <v>-25.771513089819752</v>
      </c>
      <c r="AH19">
        <f t="shared" si="5"/>
        <v>-8339.1694055889238</v>
      </c>
      <c r="AI19">
        <f t="shared" si="6"/>
        <v>1057.2097474389266</v>
      </c>
      <c r="AJ19">
        <f t="shared" si="7"/>
        <v>1272.9279351964115</v>
      </c>
      <c r="AK19">
        <f t="shared" si="24"/>
        <v>1364.6861929551378</v>
      </c>
      <c r="AL19">
        <f t="shared" si="8"/>
        <v>3694.8238755904758</v>
      </c>
      <c r="AN19">
        <f t="shared" si="9"/>
        <v>2666.1728994120617</v>
      </c>
      <c r="AO19">
        <f t="shared" si="9"/>
        <v>-133.3086449706031</v>
      </c>
      <c r="AP19">
        <f t="shared" si="9"/>
        <v>-6.9279028325038459</v>
      </c>
      <c r="AQ19">
        <f t="shared" si="9"/>
        <v>-2241.7370351657914</v>
      </c>
      <c r="AR19">
        <f t="shared" si="9"/>
        <v>284.19931644316353</v>
      </c>
      <c r="AS19">
        <f t="shared" si="9"/>
        <v>342.18871888061773</v>
      </c>
      <c r="AT19">
        <f t="shared" si="9"/>
        <v>366.85519040740633</v>
      </c>
      <c r="AU19">
        <f t="shared" si="9"/>
        <v>993.24322573118752</v>
      </c>
      <c r="AW19">
        <v>16</v>
      </c>
      <c r="AX19">
        <f>(R19*SUMPRODUCT(K20:$K$23, X20:$X$23)-$AZ$3*SUMPRODUCT(K19:$K$22, W20:$W$23))/Z19</f>
        <v>10190.968738591237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19242.279834693265</v>
      </c>
      <c r="P20">
        <f t="shared" si="22"/>
        <v>962.11399173466327</v>
      </c>
      <c r="Q20" s="4">
        <f t="shared" si="23"/>
        <v>50</v>
      </c>
      <c r="R20">
        <f t="shared" si="0"/>
        <v>250000</v>
      </c>
      <c r="S20">
        <f t="shared" si="1"/>
        <v>8295.9881772438457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5252.733684890959</v>
      </c>
      <c r="AC20">
        <f t="shared" si="2"/>
        <v>3947.0769779781567</v>
      </c>
      <c r="AE20">
        <f t="shared" si="3"/>
        <v>9155.119090895816</v>
      </c>
      <c r="AF20">
        <f t="shared" si="4"/>
        <v>-457.75595454479082</v>
      </c>
      <c r="AG20">
        <f t="shared" si="4"/>
        <v>-23.78907065468772</v>
      </c>
      <c r="AH20">
        <f t="shared" si="5"/>
        <v>-8623.6365211691755</v>
      </c>
      <c r="AI20">
        <f t="shared" si="6"/>
        <v>49.937544527161663</v>
      </c>
      <c r="AJ20">
        <f t="shared" si="7"/>
        <v>1305.6567069128023</v>
      </c>
      <c r="AK20">
        <f t="shared" si="24"/>
        <v>1193.7376851873191</v>
      </c>
      <c r="AL20">
        <f t="shared" si="8"/>
        <v>2549.3319366272831</v>
      </c>
      <c r="AN20">
        <f t="shared" si="9"/>
        <v>2267.0820340430396</v>
      </c>
      <c r="AO20">
        <f t="shared" si="9"/>
        <v>-113.35410170215199</v>
      </c>
      <c r="AP20">
        <f t="shared" si="9"/>
        <v>-5.8908872896535822</v>
      </c>
      <c r="AQ20">
        <f t="shared" si="9"/>
        <v>-2135.4710114805362</v>
      </c>
      <c r="AR20">
        <f t="shared" si="9"/>
        <v>12.36603357069764</v>
      </c>
      <c r="AS20">
        <f t="shared" si="9"/>
        <v>323.31975515352667</v>
      </c>
      <c r="AT20">
        <f t="shared" si="9"/>
        <v>295.60524910479228</v>
      </c>
      <c r="AU20">
        <f t="shared" si="9"/>
        <v>631.29103782901655</v>
      </c>
      <c r="AW20">
        <v>17</v>
      </c>
      <c r="AX20">
        <f>(R20*SUMPRODUCT(K21:$K$23, X21:$X$23)-$AZ$3*SUMPRODUCT(K20:$K$22, W21:$W$23))/Z20</f>
        <v>8295.9881772438457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19242.279834693265</v>
      </c>
      <c r="P21">
        <f t="shared" si="22"/>
        <v>962.11399173466327</v>
      </c>
      <c r="Q21" s="4">
        <f t="shared" si="23"/>
        <v>50</v>
      </c>
      <c r="R21">
        <f t="shared" si="0"/>
        <v>250000</v>
      </c>
      <c r="S21">
        <f t="shared" si="1"/>
        <v>6029.1772810426455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3947.0769779781567</v>
      </c>
      <c r="AC21">
        <f t="shared" si="2"/>
        <v>2625.5708686511089</v>
      </c>
      <c r="AE21">
        <f t="shared" si="3"/>
        <v>8379.5793398309852</v>
      </c>
      <c r="AF21">
        <f t="shared" si="4"/>
        <v>-418.97896699154927</v>
      </c>
      <c r="AG21">
        <f t="shared" si="4"/>
        <v>-21.773873501004935</v>
      </c>
      <c r="AH21">
        <f t="shared" si="5"/>
        <v>-8886.5322356795332</v>
      </c>
      <c r="AI21">
        <f t="shared" si="6"/>
        <v>-947.70573634110224</v>
      </c>
      <c r="AJ21">
        <f t="shared" si="7"/>
        <v>1321.5061093270479</v>
      </c>
      <c r="AK21">
        <f t="shared" si="24"/>
        <v>1018.963766264163</v>
      </c>
      <c r="AL21">
        <f t="shared" si="8"/>
        <v>1392.7641392501087</v>
      </c>
      <c r="AN21">
        <f t="shared" si="9"/>
        <v>1911.4670740431015</v>
      </c>
      <c r="AO21">
        <f t="shared" si="9"/>
        <v>-95.573353702155075</v>
      </c>
      <c r="AP21">
        <f t="shared" si="9"/>
        <v>-4.9668414825689799</v>
      </c>
      <c r="AQ21">
        <f t="shared" si="9"/>
        <v>-2027.1081735788744</v>
      </c>
      <c r="AR21">
        <f t="shared" si="9"/>
        <v>-216.18129472049699</v>
      </c>
      <c r="AS21">
        <f t="shared" si="9"/>
        <v>301.44895270797741</v>
      </c>
      <c r="AT21">
        <f t="shared" si="9"/>
        <v>232.43597439297994</v>
      </c>
      <c r="AU21">
        <f t="shared" si="9"/>
        <v>317.70363238046036</v>
      </c>
      <c r="AW21">
        <v>18</v>
      </c>
      <c r="AX21">
        <f>(R21*SUMPRODUCT(K22:$K$23, X22:$X$23)-$AZ$3*SUMPRODUCT(K21:$K$22, W22:$W$23))/Z21</f>
        <v>6029.1772810426455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19242.279834693265</v>
      </c>
      <c r="P22">
        <f t="shared" si="22"/>
        <v>962.11399173466327</v>
      </c>
      <c r="Q22" s="4">
        <f t="shared" si="23"/>
        <v>50</v>
      </c>
      <c r="R22">
        <f t="shared" si="0"/>
        <v>250000</v>
      </c>
      <c r="S22">
        <f t="shared" si="1"/>
        <v>3308.9525425245583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2625.5708686511089</v>
      </c>
      <c r="AC22">
        <f t="shared" si="2"/>
        <v>1305.9708032567446</v>
      </c>
      <c r="AE22">
        <f t="shared" si="3"/>
        <v>7594.5047048129172</v>
      </c>
      <c r="AF22">
        <f t="shared" si="4"/>
        <v>-379.72523524064587</v>
      </c>
      <c r="AG22">
        <f t="shared" si="4"/>
        <v>-19.733900478674695</v>
      </c>
      <c r="AH22">
        <f t="shared" si="5"/>
        <v>-9111.1714366009328</v>
      </c>
      <c r="AI22">
        <f t="shared" si="6"/>
        <v>-1916.1258675073359</v>
      </c>
      <c r="AJ22">
        <f t="shared" si="7"/>
        <v>1319.6000653943643</v>
      </c>
      <c r="AK22">
        <f t="shared" si="24"/>
        <v>842.05845914245106</v>
      </c>
      <c r="AL22">
        <f t="shared" si="8"/>
        <v>245.53265702947942</v>
      </c>
      <c r="AN22">
        <f t="shared" si="9"/>
        <v>1595.8255958457535</v>
      </c>
      <c r="AO22">
        <f t="shared" si="9"/>
        <v>-79.791279792287682</v>
      </c>
      <c r="AP22">
        <f t="shared" si="9"/>
        <v>-4.1466645573060603</v>
      </c>
      <c r="AQ22">
        <f t="shared" si="9"/>
        <v>-1914.521242899759</v>
      </c>
      <c r="AR22">
        <f t="shared" si="9"/>
        <v>-402.63359140359916</v>
      </c>
      <c r="AS22">
        <f t="shared" si="9"/>
        <v>277.28622767216154</v>
      </c>
      <c r="AT22">
        <f t="shared" si="9"/>
        <v>176.94089272817979</v>
      </c>
      <c r="AU22">
        <f t="shared" si="9"/>
        <v>51.593528996742165</v>
      </c>
      <c r="AW22">
        <v>19</v>
      </c>
      <c r="AX22">
        <f>(R22*SUMPRODUCT(K23:$K$23, X23:$X$23)-$AZ$3*SUMPRODUCT(K22:$K$22, W23:$W$23))/Z22</f>
        <v>3308.9525425245583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19242.279834693265</v>
      </c>
      <c r="P23">
        <f t="shared" si="22"/>
        <v>962.11399173466327</v>
      </c>
      <c r="Q23" s="4">
        <f t="shared" si="23"/>
        <v>50</v>
      </c>
      <c r="R23">
        <f t="shared" si="0"/>
        <v>250000</v>
      </c>
      <c r="S23">
        <f t="shared" si="1"/>
        <v>3694.6137783718914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1305.9708032567446</v>
      </c>
      <c r="AC23">
        <f t="shared" si="2"/>
        <v>1305.9708032567446</v>
      </c>
      <c r="AE23">
        <f t="shared" si="3"/>
        <v>6801.7544348788242</v>
      </c>
      <c r="AF23">
        <f t="shared" si="4"/>
        <v>-340.08772174394124</v>
      </c>
      <c r="AG23">
        <f t="shared" si="4"/>
        <v>-17.673982743498669</v>
      </c>
      <c r="AH23">
        <f t="shared" si="5"/>
        <v>-9312.8936519463932</v>
      </c>
      <c r="AI23">
        <f t="shared" si="6"/>
        <v>-2868.9009215550086</v>
      </c>
      <c r="AJ23">
        <f t="shared" si="7"/>
        <v>0</v>
      </c>
      <c r="AK23">
        <f t="shared" si="24"/>
        <v>664.69227755266445</v>
      </c>
      <c r="AL23">
        <f t="shared" si="8"/>
        <v>-2204.208644002344</v>
      </c>
      <c r="AN23">
        <f t="shared" si="9"/>
        <v>1316.5831313511078</v>
      </c>
      <c r="AO23">
        <f t="shared" si="9"/>
        <v>-65.829156567555401</v>
      </c>
      <c r="AP23">
        <f t="shared" si="9"/>
        <v>-3.4210684561850799</v>
      </c>
      <c r="AQ23">
        <f t="shared" si="9"/>
        <v>-1802.6523603006074</v>
      </c>
      <c r="AR23">
        <f t="shared" si="9"/>
        <v>-555.31945397324</v>
      </c>
      <c r="AS23">
        <f t="shared" si="9"/>
        <v>0</v>
      </c>
      <c r="AT23">
        <f t="shared" si="9"/>
        <v>128.66131062856832</v>
      </c>
      <c r="AU23">
        <f t="shared" si="9"/>
        <v>-426.6581433446716</v>
      </c>
      <c r="AW23">
        <v>20</v>
      </c>
      <c r="AX23">
        <f>(R23*SUMPRODUCT(K$23:$K24, X$23:$X24)-$AZ$3*SUMPRODUCT(K$22:$K23, W$23:$W24))/Z23</f>
        <v>3694.6137783718914</v>
      </c>
    </row>
    <row r="25" spans="5:50" x14ac:dyDescent="0.25">
      <c r="AN25" s="8">
        <f t="shared" ref="AN25:AU25" si="25">SUM(AN3:AN23)</f>
        <v>144015.03697364463</v>
      </c>
      <c r="AO25" s="8">
        <f t="shared" si="25"/>
        <v>-21632.461724702182</v>
      </c>
      <c r="AP25" s="8">
        <f t="shared" si="25"/>
        <v>-2844.1233131524759</v>
      </c>
      <c r="AQ25" s="8">
        <f t="shared" si="25"/>
        <v>-49816.536557160136</v>
      </c>
      <c r="AR25" s="8">
        <f t="shared" si="25"/>
        <v>69721.915378629841</v>
      </c>
      <c r="AS25" s="8">
        <f t="shared" si="25"/>
        <v>-6645.0064287588229</v>
      </c>
      <c r="AT25" s="8">
        <f t="shared" si="25"/>
        <v>16535.417550858961</v>
      </c>
      <c r="AU25" s="9">
        <f t="shared" si="25"/>
        <v>79612.326500730007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D4A61-F5DA-4B7B-B81F-0EF89BE2DF8B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'T.26.04.D'!C3*(1+C12)</f>
        <v>1216.9528628912262</v>
      </c>
      <c r="K3">
        <v>1</v>
      </c>
      <c r="L3" s="2">
        <v>0</v>
      </c>
      <c r="O3">
        <f>$C$3</f>
        <v>1216.9528628912262</v>
      </c>
      <c r="P3">
        <f>O3*B5</f>
        <v>973.56229031298108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1216.9528628912262</v>
      </c>
      <c r="AF3">
        <f t="shared" ref="AF3:AG23" si="4">-$Z3*P3</f>
        <v>-973.56229031298108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-2276.5176314217547</v>
      </c>
      <c r="AJ3">
        <f t="shared" ref="AJ3:AJ23" si="7">AB3-AC3</f>
        <v>0</v>
      </c>
      <c r="AL3">
        <f t="shared" ref="AL3:AL23" si="8">SUM(AI3:AK3)</f>
        <v>-2276.5176314217547</v>
      </c>
      <c r="AN3">
        <f t="shared" ref="AN3:AU23" si="9">AE3*$K3</f>
        <v>1216.9528628912262</v>
      </c>
      <c r="AO3">
        <f t="shared" si="9"/>
        <v>-973.56229031298108</v>
      </c>
      <c r="AP3">
        <f t="shared" si="9"/>
        <v>-2519.9082039999998</v>
      </c>
      <c r="AQ3">
        <f t="shared" si="9"/>
        <v>0</v>
      </c>
      <c r="AR3">
        <f t="shared" si="9"/>
        <v>-2276.5176314217547</v>
      </c>
      <c r="AS3">
        <f t="shared" si="9"/>
        <v>0</v>
      </c>
      <c r="AT3">
        <f t="shared" si="9"/>
        <v>0</v>
      </c>
      <c r="AU3">
        <f t="shared" si="9"/>
        <v>-2276.5176314217547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847.59045285740751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500000</v>
      </c>
      <c r="S4">
        <f t="shared" si="1"/>
        <v>68.008694581920793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67.213379756775794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-67.213379756775794</v>
      </c>
      <c r="AK4">
        <f>G4*MAX(0, SUM(AB4, AE4:AF4))</f>
        <v>0</v>
      </c>
      <c r="AL4">
        <f t="shared" si="8"/>
        <v>-914.36887975677575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-780.37707310063263</v>
      </c>
      <c r="AR4">
        <f t="shared" si="9"/>
        <v>-780.37707310063263</v>
      </c>
      <c r="AS4">
        <f t="shared" si="9"/>
        <v>-61.915174448839686</v>
      </c>
      <c r="AT4">
        <f t="shared" si="9"/>
        <v>0</v>
      </c>
      <c r="AU4">
        <f t="shared" si="9"/>
        <v>-842.29224754947234</v>
      </c>
      <c r="AW4">
        <v>1</v>
      </c>
      <c r="AX4">
        <f>(R4*SUMPRODUCT(K5:$K$23, X5:$X$23)-$AZ$3*SUMPRODUCT(K4:$K$22, W5:$W$23))/Z4</f>
        <v>68.008694581920793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1216.9528628912262</v>
      </c>
      <c r="P5">
        <f t="shared" ref="P5:P23" si="22">O5*$C$5</f>
        <v>60.847643144561317</v>
      </c>
      <c r="Q5" s="4">
        <f t="shared" ref="Q5:Q23" si="23">$C$8</f>
        <v>50</v>
      </c>
      <c r="R5">
        <f t="shared" si="0"/>
        <v>500000</v>
      </c>
      <c r="S5">
        <f t="shared" si="1"/>
        <v>128.36432187451729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67.213379756775794</v>
      </c>
      <c r="AC5">
        <f t="shared" si="2"/>
        <v>125.37869653511552</v>
      </c>
      <c r="AE5">
        <f t="shared" si="3"/>
        <v>1188.6477602642099</v>
      </c>
      <c r="AF5">
        <f t="shared" si="4"/>
        <v>-59.432388013210499</v>
      </c>
      <c r="AG5">
        <f t="shared" si="4"/>
        <v>-48.837050164795649</v>
      </c>
      <c r="AH5">
        <f t="shared" si="5"/>
        <v>-840.81440704355145</v>
      </c>
      <c r="AI5">
        <f t="shared" si="6"/>
        <v>239.56391504265207</v>
      </c>
      <c r="AJ5">
        <f t="shared" si="7"/>
        <v>-58.165316778339729</v>
      </c>
      <c r="AK5">
        <f>G5*SUM(AB5, AE5:AF5)</f>
        <v>83.75001264054427</v>
      </c>
      <c r="AL5">
        <f t="shared" si="8"/>
        <v>265.14861090485658</v>
      </c>
      <c r="AN5">
        <f t="shared" si="9"/>
        <v>1008.6393567401225</v>
      </c>
      <c r="AO5">
        <f t="shared" si="9"/>
        <v>-50.431967837006127</v>
      </c>
      <c r="AP5">
        <f t="shared" si="9"/>
        <v>-41.441184268378549</v>
      </c>
      <c r="AQ5">
        <f t="shared" si="9"/>
        <v>-713.4817655902757</v>
      </c>
      <c r="AR5">
        <f t="shared" si="9"/>
        <v>203.28443904446189</v>
      </c>
      <c r="AS5">
        <f t="shared" si="9"/>
        <v>-49.356781429386189</v>
      </c>
      <c r="AT5">
        <f t="shared" si="9"/>
        <v>71.066939845963375</v>
      </c>
      <c r="AU5">
        <f t="shared" si="9"/>
        <v>224.99459746103906</v>
      </c>
      <c r="AW5">
        <v>2</v>
      </c>
      <c r="AX5">
        <f>(R5*SUMPRODUCT(K6:$K$23, X6:$X$23)-$AZ$3*SUMPRODUCT(K5:$K$22, W6:$W$23))/Z5</f>
        <v>128.36432187451729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1216.9528628912262</v>
      </c>
      <c r="P6">
        <f t="shared" si="22"/>
        <v>60.847643144561317</v>
      </c>
      <c r="Q6" s="4">
        <f t="shared" si="23"/>
        <v>50</v>
      </c>
      <c r="R6">
        <f t="shared" si="0"/>
        <v>500000</v>
      </c>
      <c r="S6">
        <f t="shared" si="1"/>
        <v>181.35365028092204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125.37869653511552</v>
      </c>
      <c r="AC6">
        <f t="shared" si="2"/>
        <v>175.06127225140062</v>
      </c>
      <c r="AE6">
        <f t="shared" si="3"/>
        <v>1174.7285820699788</v>
      </c>
      <c r="AF6">
        <f t="shared" si="4"/>
        <v>-58.736429103498949</v>
      </c>
      <c r="AG6">
        <f t="shared" si="4"/>
        <v>-48.265163667846132</v>
      </c>
      <c r="AH6">
        <f t="shared" si="5"/>
        <v>-835.15995301566215</v>
      </c>
      <c r="AI6">
        <f t="shared" si="6"/>
        <v>232.56703628297157</v>
      </c>
      <c r="AJ6">
        <f t="shared" si="7"/>
        <v>-49.6825757162851</v>
      </c>
      <c r="AK6">
        <f>G6*SUM(AB6, AE6:AF6)</f>
        <v>86.895959465111687</v>
      </c>
      <c r="AL6">
        <f t="shared" si="8"/>
        <v>269.78042003179814</v>
      </c>
      <c r="AN6">
        <f t="shared" si="9"/>
        <v>918.25147853109411</v>
      </c>
      <c r="AO6">
        <f t="shared" si="9"/>
        <v>-45.912573926554714</v>
      </c>
      <c r="AP6">
        <f t="shared" si="9"/>
        <v>-37.727487503070591</v>
      </c>
      <c r="AQ6">
        <f t="shared" si="9"/>
        <v>-652.82046710335965</v>
      </c>
      <c r="AR6">
        <f t="shared" si="9"/>
        <v>181.79094999810923</v>
      </c>
      <c r="AS6">
        <f t="shared" si="9"/>
        <v>-38.835437653456339</v>
      </c>
      <c r="AT6">
        <f t="shared" si="9"/>
        <v>67.924067291029431</v>
      </c>
      <c r="AU6">
        <f t="shared" si="9"/>
        <v>210.87957963568232</v>
      </c>
      <c r="AW6">
        <v>3</v>
      </c>
      <c r="AX6">
        <f>(R6*SUMPRODUCT(K7:$K$23, X7:$X$23)-$AZ$3*SUMPRODUCT(K6:$K$22, W7:$W$23))/Z6</f>
        <v>181.35365028092204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1216.9528628912262</v>
      </c>
      <c r="P7">
        <f t="shared" si="22"/>
        <v>60.847643144561317</v>
      </c>
      <c r="Q7" s="4">
        <f t="shared" si="23"/>
        <v>50</v>
      </c>
      <c r="R7">
        <f t="shared" si="0"/>
        <v>500000</v>
      </c>
      <c r="S7">
        <f t="shared" si="1"/>
        <v>227.46572150928515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175.06127225140062</v>
      </c>
      <c r="AC7">
        <f t="shared" si="2"/>
        <v>217.00010053122605</v>
      </c>
      <c r="AE7">
        <f t="shared" si="3"/>
        <v>1160.9612729203234</v>
      </c>
      <c r="AF7">
        <f t="shared" si="4"/>
        <v>-58.048063646016168</v>
      </c>
      <c r="AG7">
        <f t="shared" si="4"/>
        <v>-47.699516896740001</v>
      </c>
      <c r="AH7">
        <f t="shared" si="5"/>
        <v>-829.95134427663493</v>
      </c>
      <c r="AI7">
        <f t="shared" si="6"/>
        <v>225.26234810093229</v>
      </c>
      <c r="AJ7">
        <f t="shared" si="7"/>
        <v>-41.938828279825429</v>
      </c>
      <c r="AK7">
        <f>G7*SUM(AB7, AE7:AF7)</f>
        <v>89.458213706799569</v>
      </c>
      <c r="AL7">
        <f t="shared" si="8"/>
        <v>272.78173352790645</v>
      </c>
      <c r="AN7">
        <f t="shared" si="9"/>
        <v>835.95557892415377</v>
      </c>
      <c r="AO7">
        <f t="shared" si="9"/>
        <v>-41.797778946207693</v>
      </c>
      <c r="AP7">
        <f t="shared" si="9"/>
        <v>-34.346259597027348</v>
      </c>
      <c r="AQ7">
        <f t="shared" si="9"/>
        <v>-597.61033607816955</v>
      </c>
      <c r="AR7">
        <f t="shared" si="9"/>
        <v>162.20120430274918</v>
      </c>
      <c r="AS7">
        <f t="shared" si="9"/>
        <v>-30.198248892379922</v>
      </c>
      <c r="AT7">
        <f t="shared" si="9"/>
        <v>64.414803984525904</v>
      </c>
      <c r="AU7">
        <f t="shared" si="9"/>
        <v>196.41775939489517</v>
      </c>
      <c r="AW7">
        <v>4</v>
      </c>
      <c r="AX7">
        <f>(R7*SUMPRODUCT(K8:$K$23, X8:$X$23)-$AZ$3*SUMPRODUCT(K7:$K$22, W8:$W$23))/Z7</f>
        <v>227.46572150928515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1216.9528628912262</v>
      </c>
      <c r="P8">
        <f t="shared" si="22"/>
        <v>60.847643144561317</v>
      </c>
      <c r="Q8" s="4">
        <f t="shared" si="23"/>
        <v>50</v>
      </c>
      <c r="R8">
        <f t="shared" si="0"/>
        <v>500000</v>
      </c>
      <c r="S8">
        <f t="shared" si="1"/>
        <v>266.72742706588292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217.00010053122605</v>
      </c>
      <c r="AC8">
        <f t="shared" si="2"/>
        <v>251.4702978221394</v>
      </c>
      <c r="AE8">
        <f t="shared" si="3"/>
        <v>1147.3416972270034</v>
      </c>
      <c r="AF8">
        <f t="shared" si="4"/>
        <v>-57.367084861350172</v>
      </c>
      <c r="AG8">
        <f t="shared" si="4"/>
        <v>-47.139939935765412</v>
      </c>
      <c r="AH8">
        <f t="shared" si="5"/>
        <v>-825.81792007190779</v>
      </c>
      <c r="AI8">
        <f t="shared" si="6"/>
        <v>217.01675235798007</v>
      </c>
      <c r="AJ8">
        <f t="shared" si="7"/>
        <v>-34.470197290913347</v>
      </c>
      <c r="AK8">
        <f t="shared" ref="AK8:AK23" si="24">G8*SUM(AB8:AB8, AE8:AF8)</f>
        <v>91.488229902781555</v>
      </c>
      <c r="AL8">
        <f t="shared" si="8"/>
        <v>274.03478496984826</v>
      </c>
      <c r="AN8">
        <f t="shared" si="9"/>
        <v>761.02620547394883</v>
      </c>
      <c r="AO8">
        <f t="shared" si="9"/>
        <v>-38.051310273697446</v>
      </c>
      <c r="AP8">
        <f t="shared" si="9"/>
        <v>-31.267694447339121</v>
      </c>
      <c r="AQ8">
        <f t="shared" si="9"/>
        <v>-547.76103722513733</v>
      </c>
      <c r="AR8">
        <f t="shared" si="9"/>
        <v>143.94616352777507</v>
      </c>
      <c r="AS8">
        <f t="shared" si="9"/>
        <v>-22.863915352892462</v>
      </c>
      <c r="AT8">
        <f t="shared" si="9"/>
        <v>60.683700955624474</v>
      </c>
      <c r="AU8">
        <f t="shared" si="9"/>
        <v>181.76594913050707</v>
      </c>
      <c r="AW8">
        <v>5</v>
      </c>
      <c r="AX8">
        <f>(R8*SUMPRODUCT(K9:$K$23, X9:$X$23)-$AZ$3*SUMPRODUCT(K8:$K$22, W9:$W$23))/Z8</f>
        <v>266.72742706588292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1216.9528628912262</v>
      </c>
      <c r="P9">
        <f t="shared" si="22"/>
        <v>60.847643144561317</v>
      </c>
      <c r="Q9" s="4">
        <f t="shared" si="23"/>
        <v>50</v>
      </c>
      <c r="R9">
        <f t="shared" si="0"/>
        <v>500000</v>
      </c>
      <c r="S9">
        <f t="shared" si="1"/>
        <v>297.8625891619775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251.4702978221394</v>
      </c>
      <c r="AC9">
        <f t="shared" si="2"/>
        <v>277.5248644109397</v>
      </c>
      <c r="AE9">
        <f t="shared" si="3"/>
        <v>1133.8606812577343</v>
      </c>
      <c r="AF9">
        <f t="shared" si="4"/>
        <v>-56.693034062886724</v>
      </c>
      <c r="AG9">
        <f t="shared" si="4"/>
        <v>-46.586055870887137</v>
      </c>
      <c r="AH9">
        <f t="shared" si="5"/>
        <v>-824.846655206234</v>
      </c>
      <c r="AI9">
        <f t="shared" si="6"/>
        <v>205.73493611772653</v>
      </c>
      <c r="AJ9">
        <f t="shared" si="7"/>
        <v>-26.054566588800299</v>
      </c>
      <c r="AK9">
        <f t="shared" si="24"/>
        <v>93.004656151189096</v>
      </c>
      <c r="AL9">
        <f t="shared" si="8"/>
        <v>272.68502568011536</v>
      </c>
      <c r="AN9">
        <f t="shared" si="9"/>
        <v>692.80002865062522</v>
      </c>
      <c r="AO9">
        <f t="shared" si="9"/>
        <v>-34.640001432531264</v>
      </c>
      <c r="AP9">
        <f t="shared" si="9"/>
        <v>-28.464538347223936</v>
      </c>
      <c r="AQ9">
        <f t="shared" si="9"/>
        <v>-503.98941933974334</v>
      </c>
      <c r="AR9">
        <f t="shared" si="9"/>
        <v>125.70606953112674</v>
      </c>
      <c r="AS9">
        <f t="shared" si="9"/>
        <v>-15.919596452694565</v>
      </c>
      <c r="AT9">
        <f t="shared" si="9"/>
        <v>56.826759681544281</v>
      </c>
      <c r="AU9">
        <f t="shared" si="9"/>
        <v>166.61323275997648</v>
      </c>
      <c r="AW9">
        <v>6</v>
      </c>
      <c r="AX9">
        <f>(R9*SUMPRODUCT(K10:$K$23, X10:$X$23)-$AZ$3*SUMPRODUCT(K9:$K$22, W10:$W$23))/Z9</f>
        <v>297.8625891619775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1216.9528628912262</v>
      </c>
      <c r="P10">
        <f t="shared" si="22"/>
        <v>60.847643144561317</v>
      </c>
      <c r="Q10" s="4">
        <f t="shared" si="23"/>
        <v>50</v>
      </c>
      <c r="R10">
        <f t="shared" si="0"/>
        <v>500000</v>
      </c>
      <c r="S10">
        <f t="shared" si="1"/>
        <v>321.0062685583502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277.5248644109397</v>
      </c>
      <c r="AC10">
        <f t="shared" si="2"/>
        <v>295.56762202554319</v>
      </c>
      <c r="AE10">
        <f t="shared" si="3"/>
        <v>1120.5135196185568</v>
      </c>
      <c r="AF10">
        <f t="shared" si="4"/>
        <v>-56.025675980927836</v>
      </c>
      <c r="AG10">
        <f t="shared" si="4"/>
        <v>-46.0376713752269</v>
      </c>
      <c r="AH10">
        <f t="shared" si="5"/>
        <v>-825.23936951365613</v>
      </c>
      <c r="AI10">
        <f t="shared" si="6"/>
        <v>193.21080274874589</v>
      </c>
      <c r="AJ10">
        <f t="shared" si="7"/>
        <v>-18.042757614603488</v>
      </c>
      <c r="AK10">
        <f t="shared" si="24"/>
        <v>93.940889563399807</v>
      </c>
      <c r="AL10">
        <f t="shared" si="8"/>
        <v>269.10893469754222</v>
      </c>
      <c r="AN10">
        <f t="shared" si="9"/>
        <v>630.67652961698218</v>
      </c>
      <c r="AO10">
        <f t="shared" si="9"/>
        <v>-31.533826480849108</v>
      </c>
      <c r="AP10">
        <f t="shared" si="9"/>
        <v>-25.912118244195021</v>
      </c>
      <c r="AQ10">
        <f t="shared" si="9"/>
        <v>-464.48266134740862</v>
      </c>
      <c r="AR10">
        <f t="shared" si="9"/>
        <v>108.74792354452939</v>
      </c>
      <c r="AS10">
        <f t="shared" si="9"/>
        <v>-10.155293584473817</v>
      </c>
      <c r="AT10">
        <f t="shared" si="9"/>
        <v>52.87425201183266</v>
      </c>
      <c r="AU10">
        <f t="shared" si="9"/>
        <v>151.46688197188823</v>
      </c>
      <c r="AW10">
        <v>7</v>
      </c>
      <c r="AX10">
        <f>(R10*SUMPRODUCT(K11:$K$23, X11:$X$23)-$AZ$3*SUMPRODUCT(K10:$K$22, W11:$W$23))/Z10</f>
        <v>321.0062685583502</v>
      </c>
    </row>
    <row r="11" spans="1:52" x14ac:dyDescent="0.25">
      <c r="A11" t="s">
        <v>33</v>
      </c>
      <c r="C11" s="7">
        <f>AU25</f>
        <v>-1194.2058388072014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1216.9528628912262</v>
      </c>
      <c r="P11">
        <f t="shared" si="22"/>
        <v>60.847643144561317</v>
      </c>
      <c r="Q11" s="4">
        <f t="shared" si="23"/>
        <v>50</v>
      </c>
      <c r="R11">
        <f t="shared" si="0"/>
        <v>500000</v>
      </c>
      <c r="S11">
        <f t="shared" si="1"/>
        <v>337.20949318127742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295.56762202554319</v>
      </c>
      <c r="AC11">
        <f t="shared" si="2"/>
        <v>306.82520162305764</v>
      </c>
      <c r="AE11">
        <f t="shared" si="3"/>
        <v>1107.2992162816404</v>
      </c>
      <c r="AF11">
        <f t="shared" si="4"/>
        <v>-55.364960814082032</v>
      </c>
      <c r="AG11">
        <f t="shared" si="4"/>
        <v>-45.494745525760486</v>
      </c>
      <c r="AH11">
        <f t="shared" si="5"/>
        <v>-825.49135714149099</v>
      </c>
      <c r="AI11">
        <f t="shared" si="6"/>
        <v>180.94815280030696</v>
      </c>
      <c r="AJ11">
        <f t="shared" si="7"/>
        <v>-11.25757959751445</v>
      </c>
      <c r="AK11">
        <f t="shared" si="24"/>
        <v>94.325131424517124</v>
      </c>
      <c r="AL11">
        <f t="shared" si="8"/>
        <v>264.01570462730962</v>
      </c>
      <c r="AN11">
        <f t="shared" si="9"/>
        <v>574.11107886942523</v>
      </c>
      <c r="AO11">
        <f t="shared" si="9"/>
        <v>-28.705553943471269</v>
      </c>
      <c r="AP11">
        <f t="shared" si="9"/>
        <v>-23.588057367540806</v>
      </c>
      <c r="AQ11">
        <f t="shared" si="9"/>
        <v>-427.999701144325</v>
      </c>
      <c r="AR11">
        <f t="shared" si="9"/>
        <v>93.817766414088169</v>
      </c>
      <c r="AS11">
        <f t="shared" si="9"/>
        <v>-5.8368154453236496</v>
      </c>
      <c r="AT11">
        <f t="shared" si="9"/>
        <v>48.905573281699198</v>
      </c>
      <c r="AU11">
        <f t="shared" si="9"/>
        <v>136.88652425046371</v>
      </c>
      <c r="AW11">
        <v>8</v>
      </c>
      <c r="AX11">
        <f>(R11*SUMPRODUCT(K12:$K$23, X12:$X$23)-$AZ$3*SUMPRODUCT(K11:$K$22, W12:$W$23))/Z11</f>
        <v>337.20949318127742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1216.9528628912262</v>
      </c>
      <c r="P12">
        <f t="shared" si="22"/>
        <v>60.847643144561317</v>
      </c>
      <c r="Q12" s="4">
        <f t="shared" si="23"/>
        <v>50</v>
      </c>
      <c r="R12">
        <f t="shared" si="0"/>
        <v>500000</v>
      </c>
      <c r="S12">
        <f t="shared" si="1"/>
        <v>346.10136455550486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306.82520162305764</v>
      </c>
      <c r="AC12">
        <f t="shared" si="2"/>
        <v>311.19352140299543</v>
      </c>
      <c r="AE12">
        <f t="shared" si="3"/>
        <v>1094.2107878451989</v>
      </c>
      <c r="AF12">
        <f t="shared" si="4"/>
        <v>-54.710539392259953</v>
      </c>
      <c r="AG12">
        <f t="shared" si="4"/>
        <v>-44.95699140086586</v>
      </c>
      <c r="AH12">
        <f t="shared" si="5"/>
        <v>-828.06669637021105</v>
      </c>
      <c r="AI12">
        <f t="shared" si="6"/>
        <v>166.476560681862</v>
      </c>
      <c r="AJ12">
        <f t="shared" si="7"/>
        <v>-4.3683197799377922</v>
      </c>
      <c r="AK12">
        <f t="shared" si="24"/>
        <v>94.242781505319769</v>
      </c>
      <c r="AL12">
        <f t="shared" si="8"/>
        <v>256.35102240724399</v>
      </c>
      <c r="AN12">
        <f t="shared" si="9"/>
        <v>522.60467961956545</v>
      </c>
      <c r="AO12">
        <f t="shared" si="9"/>
        <v>-26.130233980978279</v>
      </c>
      <c r="AP12">
        <f t="shared" si="9"/>
        <v>-21.471853822586265</v>
      </c>
      <c r="AQ12">
        <f t="shared" si="9"/>
        <v>-395.49192474367084</v>
      </c>
      <c r="AR12">
        <f t="shared" si="9"/>
        <v>79.510667072330108</v>
      </c>
      <c r="AS12">
        <f t="shared" si="9"/>
        <v>-2.0863478814405272</v>
      </c>
      <c r="AT12">
        <f t="shared" si="9"/>
        <v>45.011179913547089</v>
      </c>
      <c r="AU12">
        <f t="shared" si="9"/>
        <v>122.43549910443667</v>
      </c>
      <c r="AW12">
        <v>9</v>
      </c>
      <c r="AX12">
        <f>(R12*SUMPRODUCT(K13:$K$23, X13:$X$23)-$AZ$3*SUMPRODUCT(K12:$K$22, W13:$W$23))/Z12</f>
        <v>346.10136455550486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1216.9528628912262</v>
      </c>
      <c r="P13">
        <f t="shared" si="22"/>
        <v>60.847643144561317</v>
      </c>
      <c r="Q13" s="4">
        <f t="shared" si="23"/>
        <v>50</v>
      </c>
      <c r="R13">
        <f t="shared" si="0"/>
        <v>500000</v>
      </c>
      <c r="S13">
        <f t="shared" si="1"/>
        <v>348.40158610766127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311.19352140299543</v>
      </c>
      <c r="AC13">
        <f t="shared" si="2"/>
        <v>309.55004479809577</v>
      </c>
      <c r="AE13">
        <f t="shared" si="3"/>
        <v>1081.2459766148759</v>
      </c>
      <c r="AF13">
        <f t="shared" si="4"/>
        <v>-54.062298830743792</v>
      </c>
      <c r="AG13">
        <f t="shared" si="4"/>
        <v>-44.424316240403137</v>
      </c>
      <c r="AH13">
        <f t="shared" si="5"/>
        <v>-831.05246454070584</v>
      </c>
      <c r="AI13">
        <f t="shared" si="6"/>
        <v>151.70689700302296</v>
      </c>
      <c r="AJ13">
        <f t="shared" si="7"/>
        <v>1.6434766048996607</v>
      </c>
      <c r="AK13">
        <f t="shared" si="24"/>
        <v>93.686403943098924</v>
      </c>
      <c r="AL13">
        <f t="shared" si="8"/>
        <v>247.03677755102154</v>
      </c>
      <c r="AN13">
        <f t="shared" si="9"/>
        <v>475.70550082616279</v>
      </c>
      <c r="AO13">
        <f t="shared" si="9"/>
        <v>-23.78527504130814</v>
      </c>
      <c r="AP13">
        <f t="shared" si="9"/>
        <v>-19.544943577189414</v>
      </c>
      <c r="AQ13">
        <f t="shared" si="9"/>
        <v>-365.63024270837718</v>
      </c>
      <c r="AR13">
        <f t="shared" si="9"/>
        <v>66.745039499288012</v>
      </c>
      <c r="AS13">
        <f t="shared" si="9"/>
        <v>0.72306475893444599</v>
      </c>
      <c r="AT13">
        <f t="shared" si="9"/>
        <v>41.218315417813791</v>
      </c>
      <c r="AU13">
        <f t="shared" si="9"/>
        <v>108.68641967603625</v>
      </c>
      <c r="AW13">
        <v>10</v>
      </c>
      <c r="AX13">
        <f>(R13*SUMPRODUCT(K14:$K$23, X14:$X$23)-$AZ$3*SUMPRODUCT(K13:$K$22, W14:$W$23))/Z13</f>
        <v>348.40158610766127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1216.9528628912262</v>
      </c>
      <c r="P14">
        <f t="shared" si="22"/>
        <v>60.847643144561317</v>
      </c>
      <c r="Q14" s="4">
        <f t="shared" si="23"/>
        <v>50</v>
      </c>
      <c r="R14">
        <f t="shared" si="0"/>
        <v>500000</v>
      </c>
      <c r="S14">
        <f t="shared" si="1"/>
        <v>344.13535856281675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309.55004479809577</v>
      </c>
      <c r="AC14">
        <f t="shared" si="2"/>
        <v>302.12668631551378</v>
      </c>
      <c r="AE14">
        <f t="shared" si="3"/>
        <v>1068.3991828186136</v>
      </c>
      <c r="AF14">
        <f t="shared" si="4"/>
        <v>-53.419959140930686</v>
      </c>
      <c r="AG14">
        <f t="shared" si="4"/>
        <v>-43.896489970873645</v>
      </c>
      <c r="AH14">
        <f t="shared" si="5"/>
        <v>-835.83107125463755</v>
      </c>
      <c r="AI14">
        <f t="shared" si="6"/>
        <v>135.25166245217167</v>
      </c>
      <c r="AJ14">
        <f t="shared" si="7"/>
        <v>7.4233584825819889</v>
      </c>
      <c r="AK14">
        <f t="shared" si="24"/>
        <v>92.717048793304514</v>
      </c>
      <c r="AL14">
        <f t="shared" si="8"/>
        <v>235.39206972805817</v>
      </c>
      <c r="AN14">
        <f t="shared" si="9"/>
        <v>433.00068465090368</v>
      </c>
      <c r="AO14">
        <f t="shared" si="9"/>
        <v>-21.650034232545188</v>
      </c>
      <c r="AP14">
        <f t="shared" si="9"/>
        <v>-17.790363861020239</v>
      </c>
      <c r="AQ14">
        <f t="shared" si="9"/>
        <v>-338.74551003583105</v>
      </c>
      <c r="AR14">
        <f t="shared" si="9"/>
        <v>54.814776521507241</v>
      </c>
      <c r="AS14">
        <f t="shared" si="9"/>
        <v>3.0085377797530595</v>
      </c>
      <c r="AT14">
        <f t="shared" si="9"/>
        <v>37.57635371865306</v>
      </c>
      <c r="AU14">
        <f t="shared" si="9"/>
        <v>95.399668019913364</v>
      </c>
      <c r="AW14">
        <v>11</v>
      </c>
      <c r="AX14">
        <f>(R14*SUMPRODUCT(K15:$K$23, X15:$X$23)-$AZ$3*SUMPRODUCT(K14:$K$22, W15:$W$23))/Z14</f>
        <v>344.13535856281675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1216.9528628912262</v>
      </c>
      <c r="P15">
        <f t="shared" si="22"/>
        <v>60.847643144561317</v>
      </c>
      <c r="Q15" s="4">
        <f t="shared" si="23"/>
        <v>50</v>
      </c>
      <c r="R15">
        <f t="shared" si="0"/>
        <v>500000</v>
      </c>
      <c r="S15">
        <f t="shared" si="1"/>
        <v>331.89475444170978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302.12668631551378</v>
      </c>
      <c r="AC15">
        <f t="shared" si="2"/>
        <v>287.9049960035677</v>
      </c>
      <c r="AE15">
        <f t="shared" si="3"/>
        <v>1055.6563622603539</v>
      </c>
      <c r="AF15">
        <f t="shared" si="4"/>
        <v>-52.782818113017697</v>
      </c>
      <c r="AG15">
        <f t="shared" si="4"/>
        <v>-43.37293556926825</v>
      </c>
      <c r="AH15">
        <f t="shared" si="5"/>
        <v>-845.89501896652871</v>
      </c>
      <c r="AI15">
        <f t="shared" si="6"/>
        <v>113.60558961153924</v>
      </c>
      <c r="AJ15">
        <f t="shared" si="7"/>
        <v>14.221690311946077</v>
      </c>
      <c r="AK15">
        <f t="shared" si="24"/>
        <v>91.350016132399517</v>
      </c>
      <c r="AL15">
        <f t="shared" si="8"/>
        <v>219.17729605588482</v>
      </c>
      <c r="AN15">
        <f t="shared" si="9"/>
        <v>394.11137719014249</v>
      </c>
      <c r="AO15">
        <f t="shared" si="9"/>
        <v>-19.705568859507125</v>
      </c>
      <c r="AP15">
        <f t="shared" si="9"/>
        <v>-16.192548997083421</v>
      </c>
      <c r="AQ15">
        <f t="shared" si="9"/>
        <v>-315.80054154115015</v>
      </c>
      <c r="AR15">
        <f t="shared" si="9"/>
        <v>42.4127177924018</v>
      </c>
      <c r="AS15">
        <f t="shared" si="9"/>
        <v>5.3094265853820009</v>
      </c>
      <c r="AT15">
        <f t="shared" si="9"/>
        <v>34.103977346562523</v>
      </c>
      <c r="AU15">
        <f t="shared" si="9"/>
        <v>81.826121724346322</v>
      </c>
      <c r="AW15">
        <v>12</v>
      </c>
      <c r="AX15">
        <f>(R15*SUMPRODUCT(K16:$K$23, X16:$X$23)-$AZ$3*SUMPRODUCT(K15:$K$22, W16:$W$23))/Z15</f>
        <v>331.89475444170978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1216.9528628912262</v>
      </c>
      <c r="P16">
        <f t="shared" si="22"/>
        <v>60.847643144561317</v>
      </c>
      <c r="Q16" s="4">
        <f t="shared" si="23"/>
        <v>50</v>
      </c>
      <c r="R16">
        <f t="shared" si="0"/>
        <v>500000</v>
      </c>
      <c r="S16">
        <f t="shared" si="1"/>
        <v>311.63244501595869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287.9049960035677</v>
      </c>
      <c r="AC16">
        <f t="shared" si="2"/>
        <v>267.08980343411167</v>
      </c>
      <c r="AE16">
        <f t="shared" si="3"/>
        <v>1043.0098217839673</v>
      </c>
      <c r="AF16">
        <f t="shared" si="4"/>
        <v>-52.150491089198368</v>
      </c>
      <c r="AG16">
        <f t="shared" si="4"/>
        <v>-42.853336952837822</v>
      </c>
      <c r="AH16">
        <f t="shared" si="5"/>
        <v>-858.69260737746026</v>
      </c>
      <c r="AI16">
        <f t="shared" si="6"/>
        <v>89.31338636447083</v>
      </c>
      <c r="AJ16">
        <f t="shared" si="7"/>
        <v>20.81519256945603</v>
      </c>
      <c r="AK16">
        <f t="shared" si="24"/>
        <v>89.513502868883577</v>
      </c>
      <c r="AL16">
        <f t="shared" si="8"/>
        <v>199.64208180281042</v>
      </c>
      <c r="AN16">
        <f t="shared" si="9"/>
        <v>358.69569779701868</v>
      </c>
      <c r="AO16">
        <f t="shared" si="9"/>
        <v>-17.934784889850938</v>
      </c>
      <c r="AP16">
        <f t="shared" si="9"/>
        <v>-14.737452399957075</v>
      </c>
      <c r="AQ16">
        <f t="shared" si="9"/>
        <v>-295.30819131652987</v>
      </c>
      <c r="AR16">
        <f t="shared" si="9"/>
        <v>30.715269190680836</v>
      </c>
      <c r="AS16">
        <f t="shared" si="9"/>
        <v>7.1584369269983785</v>
      </c>
      <c r="AT16">
        <f t="shared" si="9"/>
        <v>30.784090142978538</v>
      </c>
      <c r="AU16">
        <f t="shared" si="9"/>
        <v>68.657796260657747</v>
      </c>
      <c r="AW16">
        <v>13</v>
      </c>
      <c r="AX16">
        <f>(R16*SUMPRODUCT(K17:$K$23, X17:$X$23)-$AZ$3*SUMPRODUCT(K16:$K$22, W17:$W$23))/Z16</f>
        <v>311.63244501595869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1216.9528628912262</v>
      </c>
      <c r="P17">
        <f t="shared" si="22"/>
        <v>60.847643144561317</v>
      </c>
      <c r="Q17" s="4">
        <f t="shared" si="23"/>
        <v>50</v>
      </c>
      <c r="R17">
        <f t="shared" si="0"/>
        <v>500000</v>
      </c>
      <c r="S17">
        <f t="shared" si="1"/>
        <v>284.45036555314374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267.08980343411167</v>
      </c>
      <c r="AC17">
        <f t="shared" si="2"/>
        <v>240.85927528076218</v>
      </c>
      <c r="AE17">
        <f t="shared" si="3"/>
        <v>1030.4588079429523</v>
      </c>
      <c r="AF17">
        <f t="shared" si="4"/>
        <v>-51.522940397147615</v>
      </c>
      <c r="AG17">
        <f t="shared" si="4"/>
        <v>-42.337663165309337</v>
      </c>
      <c r="AH17">
        <f t="shared" si="5"/>
        <v>-871.40418000106729</v>
      </c>
      <c r="AI17">
        <f t="shared" si="6"/>
        <v>65.194024379428015</v>
      </c>
      <c r="AJ17">
        <f t="shared" si="7"/>
        <v>26.230528153349496</v>
      </c>
      <c r="AK17">
        <f t="shared" si="24"/>
        <v>87.221796968594163</v>
      </c>
      <c r="AL17">
        <f t="shared" si="8"/>
        <v>178.64634950137167</v>
      </c>
      <c r="AN17">
        <f t="shared" si="9"/>
        <v>326.44481300318478</v>
      </c>
      <c r="AO17">
        <f t="shared" si="9"/>
        <v>-16.322240650159237</v>
      </c>
      <c r="AP17">
        <f t="shared" si="9"/>
        <v>-13.41238526805467</v>
      </c>
      <c r="AQ17">
        <f t="shared" si="9"/>
        <v>-276.05700722623197</v>
      </c>
      <c r="AR17">
        <f t="shared" si="9"/>
        <v>20.65317985873887</v>
      </c>
      <c r="AS17">
        <f t="shared" si="9"/>
        <v>8.3097158197797665</v>
      </c>
      <c r="AT17">
        <f t="shared" si="9"/>
        <v>27.631481221509226</v>
      </c>
      <c r="AU17">
        <f t="shared" si="9"/>
        <v>56.594376900027861</v>
      </c>
      <c r="AW17">
        <v>14</v>
      </c>
      <c r="AX17">
        <f>(R17*SUMPRODUCT(K18:$K$23, X18:$X$23)-$AZ$3*SUMPRODUCT(K17:$K$22, W18:$W$23))/Z17</f>
        <v>284.45036555314374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1216.9528628912262</v>
      </c>
      <c r="P18">
        <f t="shared" si="22"/>
        <v>60.847643144561317</v>
      </c>
      <c r="Q18" s="4">
        <f t="shared" si="23"/>
        <v>50</v>
      </c>
      <c r="R18">
        <f t="shared" si="0"/>
        <v>500000</v>
      </c>
      <c r="S18">
        <f t="shared" si="1"/>
        <v>251.06773296295481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240.85927528076218</v>
      </c>
      <c r="AC18">
        <f t="shared" si="2"/>
        <v>210.02221595361505</v>
      </c>
      <c r="AE18">
        <f t="shared" si="3"/>
        <v>1018.0007361329193</v>
      </c>
      <c r="AF18">
        <f t="shared" si="4"/>
        <v>-50.900036806645971</v>
      </c>
      <c r="AG18">
        <f t="shared" si="4"/>
        <v>-41.825808015043485</v>
      </c>
      <c r="AH18">
        <f t="shared" si="5"/>
        <v>-884.7851861275841</v>
      </c>
      <c r="AI18">
        <f t="shared" si="6"/>
        <v>40.48970518364581</v>
      </c>
      <c r="AJ18">
        <f t="shared" si="7"/>
        <v>30.837059327147131</v>
      </c>
      <c r="AK18">
        <f t="shared" si="24"/>
        <v>84.557198222492516</v>
      </c>
      <c r="AL18">
        <f t="shared" si="8"/>
        <v>155.88396273328544</v>
      </c>
      <c r="AN18">
        <f t="shared" si="9"/>
        <v>297.07670307413463</v>
      </c>
      <c r="AO18">
        <f t="shared" si="9"/>
        <v>-14.853835153706735</v>
      </c>
      <c r="AP18">
        <f t="shared" si="9"/>
        <v>-12.205760474910358</v>
      </c>
      <c r="AQ18">
        <f t="shared" si="9"/>
        <v>-258.20125339211671</v>
      </c>
      <c r="AR18">
        <f t="shared" si="9"/>
        <v>11.815854053400843</v>
      </c>
      <c r="AS18">
        <f t="shared" si="9"/>
        <v>8.9989835883716136</v>
      </c>
      <c r="AT18">
        <f t="shared" si="9"/>
        <v>24.675791261750391</v>
      </c>
      <c r="AU18">
        <f t="shared" si="9"/>
        <v>45.490628903522847</v>
      </c>
      <c r="AW18">
        <v>15</v>
      </c>
      <c r="AX18">
        <f>(R18*SUMPRODUCT(K19:$K$23, X19:$X$23)-$AZ$3*SUMPRODUCT(K18:$K$22, W19:$W$23))/Z18</f>
        <v>251.06773296295481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1216.9528628912262</v>
      </c>
      <c r="P19">
        <f t="shared" si="22"/>
        <v>60.847643144561317</v>
      </c>
      <c r="Q19" s="4">
        <f t="shared" si="23"/>
        <v>50</v>
      </c>
      <c r="R19">
        <f t="shared" si="0"/>
        <v>500000</v>
      </c>
      <c r="S19">
        <f t="shared" si="1"/>
        <v>211.23795030885191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210.02221595361505</v>
      </c>
      <c r="AC19">
        <f t="shared" si="2"/>
        <v>174.55600320412725</v>
      </c>
      <c r="AE19">
        <f t="shared" si="3"/>
        <v>1005.6262500347268</v>
      </c>
      <c r="AF19">
        <f t="shared" si="4"/>
        <v>-50.281312501736345</v>
      </c>
      <c r="AG19">
        <f t="shared" si="4"/>
        <v>-41.317387086200227</v>
      </c>
      <c r="AH19">
        <f t="shared" si="5"/>
        <v>-901.62848692828868</v>
      </c>
      <c r="AI19">
        <f t="shared" si="6"/>
        <v>12.399063518501521</v>
      </c>
      <c r="AJ19">
        <f t="shared" si="7"/>
        <v>35.466212749487795</v>
      </c>
      <c r="AK19">
        <f t="shared" si="24"/>
        <v>81.575700744062388</v>
      </c>
      <c r="AL19">
        <f t="shared" si="8"/>
        <v>129.44097701205169</v>
      </c>
      <c r="AN19">
        <f t="shared" si="9"/>
        <v>270.33263129621434</v>
      </c>
      <c r="AO19">
        <f t="shared" si="9"/>
        <v>-13.516631564810718</v>
      </c>
      <c r="AP19">
        <f t="shared" si="9"/>
        <v>-11.10694750550816</v>
      </c>
      <c r="AQ19">
        <f t="shared" si="9"/>
        <v>-242.3759337174539</v>
      </c>
      <c r="AR19">
        <f t="shared" si="9"/>
        <v>3.333118508441546</v>
      </c>
      <c r="AS19">
        <f t="shared" si="9"/>
        <v>9.5340337569243978</v>
      </c>
      <c r="AT19">
        <f t="shared" si="9"/>
        <v>21.929194699535145</v>
      </c>
      <c r="AU19">
        <f t="shared" si="9"/>
        <v>34.796346964901083</v>
      </c>
      <c r="AW19">
        <v>16</v>
      </c>
      <c r="AX19">
        <f>(R19*SUMPRODUCT(K20:$K$23, X20:$X$23)-$AZ$3*SUMPRODUCT(K19:$K$22, W20:$W$23))/Z19</f>
        <v>211.23795030885191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1216.9528628912262</v>
      </c>
      <c r="P20">
        <f t="shared" si="22"/>
        <v>60.847643144561317</v>
      </c>
      <c r="Q20" s="4">
        <f t="shared" si="23"/>
        <v>50</v>
      </c>
      <c r="R20">
        <f t="shared" si="0"/>
        <v>500000</v>
      </c>
      <c r="S20">
        <f t="shared" si="1"/>
        <v>166.17229324265494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174.55600320412725</v>
      </c>
      <c r="AC20">
        <f t="shared" si="2"/>
        <v>135.63801166388282</v>
      </c>
      <c r="AE20">
        <f t="shared" si="3"/>
        <v>993.33687578228</v>
      </c>
      <c r="AF20">
        <f t="shared" si="4"/>
        <v>-49.666843789114004</v>
      </c>
      <c r="AG20">
        <f t="shared" si="4"/>
        <v>-40.812463081861637</v>
      </c>
      <c r="AH20">
        <f t="shared" si="5"/>
        <v>-917.50133476583778</v>
      </c>
      <c r="AI20">
        <f t="shared" si="6"/>
        <v>-14.643765854533399</v>
      </c>
      <c r="AJ20">
        <f t="shared" si="7"/>
        <v>38.917991540244429</v>
      </c>
      <c r="AK20">
        <f t="shared" si="24"/>
        <v>78.275822463810528</v>
      </c>
      <c r="AL20">
        <f t="shared" si="8"/>
        <v>102.55004814952156</v>
      </c>
      <c r="AN20">
        <f t="shared" si="9"/>
        <v>245.97999900164015</v>
      </c>
      <c r="AO20">
        <f t="shared" si="9"/>
        <v>-12.298999950082008</v>
      </c>
      <c r="AP20">
        <f t="shared" si="9"/>
        <v>-10.106389758484275</v>
      </c>
      <c r="AQ20">
        <f t="shared" si="9"/>
        <v>-227.20084486138663</v>
      </c>
      <c r="AR20">
        <f t="shared" si="9"/>
        <v>-3.6262355683127598</v>
      </c>
      <c r="AS20">
        <f t="shared" si="9"/>
        <v>9.6372617926583342</v>
      </c>
      <c r="AT20">
        <f t="shared" si="9"/>
        <v>19.383441006695133</v>
      </c>
      <c r="AU20">
        <f t="shared" si="9"/>
        <v>25.394467231040707</v>
      </c>
      <c r="AW20">
        <v>17</v>
      </c>
      <c r="AX20">
        <f>(R20*SUMPRODUCT(K21:$K$23, X21:$X$23)-$AZ$3*SUMPRODUCT(K20:$K$22, W21:$W$23))/Z20</f>
        <v>166.17229324265494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1216.9528628912262</v>
      </c>
      <c r="P21">
        <f t="shared" si="22"/>
        <v>60.847643144561317</v>
      </c>
      <c r="Q21" s="4">
        <f t="shared" si="23"/>
        <v>50</v>
      </c>
      <c r="R21">
        <f t="shared" si="0"/>
        <v>500000</v>
      </c>
      <c r="S21">
        <f t="shared" si="1"/>
        <v>115.72389288313643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135.63801166388282</v>
      </c>
      <c r="AC21">
        <f t="shared" si="2"/>
        <v>93.298159026579924</v>
      </c>
      <c r="AE21">
        <f t="shared" si="3"/>
        <v>981.12376710775686</v>
      </c>
      <c r="AF21">
        <f t="shared" si="4"/>
        <v>-49.056188355387846</v>
      </c>
      <c r="AG21">
        <f t="shared" si="4"/>
        <v>-40.310672542271334</v>
      </c>
      <c r="AH21">
        <f t="shared" si="5"/>
        <v>-936.65908771691068</v>
      </c>
      <c r="AI21">
        <f t="shared" si="6"/>
        <v>-44.902181506813008</v>
      </c>
      <c r="AJ21">
        <f t="shared" si="7"/>
        <v>42.339852637302897</v>
      </c>
      <c r="AK21">
        <f t="shared" si="24"/>
        <v>74.739391329137632</v>
      </c>
      <c r="AL21">
        <f t="shared" si="8"/>
        <v>72.177062459627521</v>
      </c>
      <c r="AN21">
        <f t="shared" si="9"/>
        <v>223.80428662728499</v>
      </c>
      <c r="AO21">
        <f t="shared" si="9"/>
        <v>-11.190214331364251</v>
      </c>
      <c r="AP21">
        <f t="shared" si="9"/>
        <v>-9.1952734346494189</v>
      </c>
      <c r="AQ21">
        <f t="shared" si="9"/>
        <v>-213.66144208024599</v>
      </c>
      <c r="AR21">
        <f t="shared" si="9"/>
        <v>-10.242643218974676</v>
      </c>
      <c r="AS21">
        <f t="shared" si="9"/>
        <v>9.6581500041831259</v>
      </c>
      <c r="AT21">
        <f t="shared" si="9"/>
        <v>17.048813534182798</v>
      </c>
      <c r="AU21">
        <f t="shared" si="9"/>
        <v>16.464320319391248</v>
      </c>
      <c r="AW21">
        <v>18</v>
      </c>
      <c r="AX21">
        <f>(R21*SUMPRODUCT(K22:$K$23, X22:$X$23)-$AZ$3*SUMPRODUCT(K21:$K$22, W22:$W$23))/Z21</f>
        <v>115.72389288313643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1216.9528628912262</v>
      </c>
      <c r="P22">
        <f t="shared" si="22"/>
        <v>60.847643144561317</v>
      </c>
      <c r="Q22" s="4">
        <f t="shared" si="23"/>
        <v>50</v>
      </c>
      <c r="R22">
        <f t="shared" si="0"/>
        <v>500000</v>
      </c>
      <c r="S22">
        <f t="shared" si="1"/>
        <v>60.252990555112696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93.298159026579924</v>
      </c>
      <c r="AC22">
        <f t="shared" si="2"/>
        <v>47.975618930988674</v>
      </c>
      <c r="AE22">
        <f t="shared" si="3"/>
        <v>968.98205830367806</v>
      </c>
      <c r="AF22">
        <f t="shared" si="4"/>
        <v>-48.449102915183907</v>
      </c>
      <c r="AG22">
        <f t="shared" si="4"/>
        <v>-39.811815553873579</v>
      </c>
      <c r="AH22">
        <f t="shared" si="5"/>
        <v>-957.50262975037424</v>
      </c>
      <c r="AI22">
        <f t="shared" si="6"/>
        <v>-76.781489915753582</v>
      </c>
      <c r="AJ22">
        <f t="shared" si="7"/>
        <v>45.322540095591251</v>
      </c>
      <c r="AK22">
        <f t="shared" si="24"/>
        <v>70.968178009055194</v>
      </c>
      <c r="AL22">
        <f t="shared" si="8"/>
        <v>39.509228188892862</v>
      </c>
      <c r="AN22">
        <f t="shared" si="9"/>
        <v>203.61122030464315</v>
      </c>
      <c r="AO22">
        <f t="shared" si="9"/>
        <v>-10.180561015232158</v>
      </c>
      <c r="AP22">
        <f t="shared" si="9"/>
        <v>-8.3656165539931155</v>
      </c>
      <c r="AQ22">
        <f t="shared" si="9"/>
        <v>-201.19905958803508</v>
      </c>
      <c r="AR22">
        <f t="shared" si="9"/>
        <v>-16.134016852617194</v>
      </c>
      <c r="AS22">
        <f t="shared" si="9"/>
        <v>9.523579530795967</v>
      </c>
      <c r="AT22">
        <f t="shared" si="9"/>
        <v>14.912471498716107</v>
      </c>
      <c r="AU22">
        <f t="shared" si="9"/>
        <v>8.30203417689488</v>
      </c>
      <c r="AW22">
        <v>19</v>
      </c>
      <c r="AX22">
        <f>(R22*SUMPRODUCT(K23:$K$23, X23:$X$23)-$AZ$3*SUMPRODUCT(K22:$K$22, W23:$W$23))/Z22</f>
        <v>60.252990555112696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1216.9528628912262</v>
      </c>
      <c r="P23">
        <f t="shared" si="22"/>
        <v>60.847643144561317</v>
      </c>
      <c r="Q23" s="4">
        <f t="shared" si="23"/>
        <v>50</v>
      </c>
      <c r="R23">
        <f t="shared" si="0"/>
        <v>500000</v>
      </c>
      <c r="S23">
        <f t="shared" si="1"/>
        <v>61.013388271475833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47.975618930988674</v>
      </c>
      <c r="AC23">
        <f t="shared" si="2"/>
        <v>47.975618930988674</v>
      </c>
      <c r="AE23">
        <f t="shared" si="3"/>
        <v>956.90582773846893</v>
      </c>
      <c r="AF23">
        <f t="shared" si="4"/>
        <v>-47.845291386923456</v>
      </c>
      <c r="AG23">
        <f t="shared" si="4"/>
        <v>-39.31564881917695</v>
      </c>
      <c r="AH23">
        <f t="shared" si="5"/>
        <v>-980.48579157895415</v>
      </c>
      <c r="AI23">
        <f t="shared" si="6"/>
        <v>-110.74090404658568</v>
      </c>
      <c r="AJ23">
        <f t="shared" si="7"/>
        <v>0</v>
      </c>
      <c r="AK23">
        <f t="shared" si="24"/>
        <v>66.992530869777397</v>
      </c>
      <c r="AL23">
        <f t="shared" si="8"/>
        <v>-43.748373176808286</v>
      </c>
      <c r="AN23">
        <f t="shared" si="9"/>
        <v>185.22369238025598</v>
      </c>
      <c r="AO23">
        <f t="shared" si="9"/>
        <v>-9.2611846190128002</v>
      </c>
      <c r="AP23">
        <f t="shared" si="9"/>
        <v>-7.6101424314908597</v>
      </c>
      <c r="AQ23">
        <f t="shared" si="9"/>
        <v>-189.78795339959768</v>
      </c>
      <c r="AR23">
        <f t="shared" si="9"/>
        <v>-21.435588069845366</v>
      </c>
      <c r="AS23">
        <f t="shared" si="9"/>
        <v>0</v>
      </c>
      <c r="AT23">
        <f t="shared" si="9"/>
        <v>12.967424348250322</v>
      </c>
      <c r="AU23">
        <f t="shared" si="9"/>
        <v>-8.4681637215950438</v>
      </c>
      <c r="AW23">
        <v>20</v>
      </c>
      <c r="AX23">
        <f>(R23*SUMPRODUCT(K$23:$K24, X$23:$X24)-$AZ$3*SUMPRODUCT(K$22:$K23, W$23:$W24))/Z23</f>
        <v>61.013388271475833</v>
      </c>
    </row>
    <row r="25" spans="5:50" x14ac:dyDescent="0.25">
      <c r="AN25" s="8">
        <f t="shared" ref="AN25:AU25" si="25">SUM(AN3:AN23)</f>
        <v>10575.00440546873</v>
      </c>
      <c r="AO25" s="8">
        <f t="shared" si="25"/>
        <v>-1441.4648674418563</v>
      </c>
      <c r="AP25" s="8">
        <f t="shared" si="25"/>
        <v>-2904.3952218597019</v>
      </c>
      <c r="AQ25" s="8">
        <f t="shared" si="25"/>
        <v>-8007.9823655396794</v>
      </c>
      <c r="AR25" s="8">
        <f t="shared" si="25"/>
        <v>-1778.8380493725085</v>
      </c>
      <c r="AS25" s="8">
        <f t="shared" si="25"/>
        <v>-165.3064205971061</v>
      </c>
      <c r="AT25" s="8">
        <f t="shared" si="25"/>
        <v>749.93863116241357</v>
      </c>
      <c r="AU25" s="9">
        <f t="shared" si="25"/>
        <v>-1194.2058388072014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B54A7-8BD2-40C0-9BF5-F1CE8E0665E2}"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'T.35.04.D'!C3*(1+C12)</f>
        <v>2442.3968453748826</v>
      </c>
      <c r="K3">
        <v>1</v>
      </c>
      <c r="L3" s="2">
        <v>0</v>
      </c>
      <c r="O3">
        <f>$C$3</f>
        <v>2442.3968453748826</v>
      </c>
      <c r="P3">
        <f>O3*B5</f>
        <v>1953.9174762999062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2442.3968453748826</v>
      </c>
      <c r="AF3">
        <f t="shared" ref="AF3:AG23" si="4">-$Z3*P3</f>
        <v>-1953.9174762999062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-2031.4288349250235</v>
      </c>
      <c r="AJ3">
        <f t="shared" ref="AJ3:AJ23" si="7">AB3-AC3</f>
        <v>0</v>
      </c>
      <c r="AL3">
        <f t="shared" ref="AL3:AL23" si="8">SUM(AI3:AK3)</f>
        <v>-2031.4288349250235</v>
      </c>
      <c r="AN3">
        <f t="shared" ref="AN3:AU23" si="9">AE3*$K3</f>
        <v>2442.3968453748826</v>
      </c>
      <c r="AO3">
        <f t="shared" si="9"/>
        <v>-1953.9174762999062</v>
      </c>
      <c r="AP3">
        <f t="shared" si="9"/>
        <v>-2519.9082039999998</v>
      </c>
      <c r="AQ3">
        <f t="shared" si="9"/>
        <v>0</v>
      </c>
      <c r="AR3">
        <f t="shared" si="9"/>
        <v>-2031.4288349250235</v>
      </c>
      <c r="AS3">
        <f t="shared" si="9"/>
        <v>0</v>
      </c>
      <c r="AT3">
        <f t="shared" si="9"/>
        <v>0</v>
      </c>
      <c r="AU3">
        <f t="shared" si="9"/>
        <v>-2031.4288349250235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1209.4199989721187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500000</v>
      </c>
      <c r="S4">
        <f t="shared" si="1"/>
        <v>362.29516985005989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358.00249741533298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-358.00249741533298</v>
      </c>
      <c r="AK4">
        <f>G4*MAX(0, SUM(AB4, AE4:AF4))</f>
        <v>0</v>
      </c>
      <c r="AL4">
        <f t="shared" si="8"/>
        <v>-1282.2774974153331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-851.41750155678301</v>
      </c>
      <c r="AR4">
        <f t="shared" si="9"/>
        <v>-851.41750155678301</v>
      </c>
      <c r="AS4">
        <f t="shared" si="9"/>
        <v>-329.78236120251165</v>
      </c>
      <c r="AT4">
        <f t="shared" si="9"/>
        <v>0</v>
      </c>
      <c r="AU4">
        <f t="shared" si="9"/>
        <v>-1181.1998627592948</v>
      </c>
      <c r="AW4">
        <v>1</v>
      </c>
      <c r="AX4">
        <f>(R4*SUMPRODUCT(K5:$K$23, X5:$X$23)-$AZ$3*SUMPRODUCT(K4:$K$22, W5:$W$23))/Z4</f>
        <v>362.29516985005989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2442.3968453748826</v>
      </c>
      <c r="P5">
        <f t="shared" ref="P5:P23" si="22">O5*$C$5</f>
        <v>122.11984226874414</v>
      </c>
      <c r="Q5" s="4">
        <f t="shared" ref="Q5:Q23" si="23">$C$8</f>
        <v>50</v>
      </c>
      <c r="R5">
        <f t="shared" si="0"/>
        <v>500000</v>
      </c>
      <c r="S5">
        <f t="shared" si="1"/>
        <v>686.26319611843201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358.00249741533298</v>
      </c>
      <c r="AC5">
        <f t="shared" si="2"/>
        <v>670.07476628456607</v>
      </c>
      <c r="AE5">
        <f t="shared" si="3"/>
        <v>2384.7825507697798</v>
      </c>
      <c r="AF5">
        <f t="shared" si="4"/>
        <v>-119.239127538489</v>
      </c>
      <c r="AG5">
        <f t="shared" si="4"/>
        <v>-48.820537810753287</v>
      </c>
      <c r="AH5">
        <f t="shared" si="5"/>
        <v>-929.58964246719995</v>
      </c>
      <c r="AI5">
        <f t="shared" si="6"/>
        <v>1287.1332429533377</v>
      </c>
      <c r="AJ5">
        <f t="shared" si="7"/>
        <v>-312.07226886923308</v>
      </c>
      <c r="AK5">
        <f>G5*SUM(AB5, AE5:AF5)</f>
        <v>183.6482144452637</v>
      </c>
      <c r="AL5">
        <f t="shared" si="8"/>
        <v>1158.7091885293682</v>
      </c>
      <c r="AN5">
        <f t="shared" si="9"/>
        <v>2023.6319104650781</v>
      </c>
      <c r="AO5">
        <f t="shared" si="9"/>
        <v>-101.18159552325392</v>
      </c>
      <c r="AP5">
        <f t="shared" si="9"/>
        <v>-41.427172539491053</v>
      </c>
      <c r="AQ5">
        <f t="shared" si="9"/>
        <v>-788.81291022832943</v>
      </c>
      <c r="AR5">
        <f t="shared" si="9"/>
        <v>1092.2102321740037</v>
      </c>
      <c r="AS5">
        <f t="shared" si="9"/>
        <v>-264.81215297854749</v>
      </c>
      <c r="AT5">
        <f t="shared" si="9"/>
        <v>155.83659270377061</v>
      </c>
      <c r="AU5">
        <f t="shared" si="9"/>
        <v>983.2346718992269</v>
      </c>
      <c r="AW5">
        <v>2</v>
      </c>
      <c r="AX5">
        <f>(R5*SUMPRODUCT(K6:$K$23, X6:$X$23)-$AZ$3*SUMPRODUCT(K5:$K$22, W6:$W$23))/Z5</f>
        <v>686.26319611843201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2442.3968453748826</v>
      </c>
      <c r="P6">
        <f t="shared" si="22"/>
        <v>122.11984226874414</v>
      </c>
      <c r="Q6" s="4">
        <f t="shared" si="23"/>
        <v>50</v>
      </c>
      <c r="R6">
        <f t="shared" si="0"/>
        <v>500000</v>
      </c>
      <c r="S6">
        <f t="shared" si="1"/>
        <v>970.96094184434571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670.07476628456607</v>
      </c>
      <c r="AC6">
        <f t="shared" si="2"/>
        <v>936.74921427415029</v>
      </c>
      <c r="AE6">
        <f t="shared" si="3"/>
        <v>2356.3391968215328</v>
      </c>
      <c r="AF6">
        <f t="shared" si="4"/>
        <v>-117.81695984107664</v>
      </c>
      <c r="AG6">
        <f t="shared" si="4"/>
        <v>-48.238254182232595</v>
      </c>
      <c r="AH6">
        <f t="shared" si="5"/>
        <v>-940.78250413153421</v>
      </c>
      <c r="AI6">
        <f t="shared" si="6"/>
        <v>1249.5014786666893</v>
      </c>
      <c r="AJ6">
        <f t="shared" si="7"/>
        <v>-266.67444798958422</v>
      </c>
      <c r="AK6">
        <f>G6*SUM(AB6, AE6:AF6)</f>
        <v>203.60179022855155</v>
      </c>
      <c r="AL6">
        <f t="shared" si="8"/>
        <v>1186.4288209056567</v>
      </c>
      <c r="AN6">
        <f t="shared" si="9"/>
        <v>1841.8824436785949</v>
      </c>
      <c r="AO6">
        <f t="shared" si="9"/>
        <v>-92.094122183929741</v>
      </c>
      <c r="AP6">
        <f t="shared" si="9"/>
        <v>-37.7064531336611</v>
      </c>
      <c r="AQ6">
        <f t="shared" si="9"/>
        <v>-735.38257141299835</v>
      </c>
      <c r="AR6">
        <f t="shared" si="9"/>
        <v>976.69929694800567</v>
      </c>
      <c r="AS6">
        <f t="shared" si="9"/>
        <v>-208.45173080015505</v>
      </c>
      <c r="AT6">
        <f t="shared" si="9"/>
        <v>159.14965189619267</v>
      </c>
      <c r="AU6">
        <f t="shared" si="9"/>
        <v>927.39721804404337</v>
      </c>
      <c r="AW6">
        <v>3</v>
      </c>
      <c r="AX6">
        <f>(R6*SUMPRODUCT(K7:$K$23, X7:$X$23)-$AZ$3*SUMPRODUCT(K6:$K$22, W7:$W$23))/Z6</f>
        <v>970.96094184434571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2442.3968453748826</v>
      </c>
      <c r="P7">
        <f t="shared" si="22"/>
        <v>122.11984226874414</v>
      </c>
      <c r="Q7" s="4">
        <f t="shared" si="23"/>
        <v>50</v>
      </c>
      <c r="R7">
        <f t="shared" si="0"/>
        <v>500000</v>
      </c>
      <c r="S7">
        <f t="shared" si="1"/>
        <v>1218.1446659974185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936.74921427415029</v>
      </c>
      <c r="AC7">
        <f t="shared" si="2"/>
        <v>1161.1445117362564</v>
      </c>
      <c r="AE7">
        <f t="shared" si="3"/>
        <v>2328.1107504311813</v>
      </c>
      <c r="AF7">
        <f t="shared" si="4"/>
        <v>-116.40553752155908</v>
      </c>
      <c r="AG7">
        <f t="shared" si="4"/>
        <v>-47.66037007540109</v>
      </c>
      <c r="AH7">
        <f t="shared" si="5"/>
        <v>-955.01565009188096</v>
      </c>
      <c r="AI7">
        <f t="shared" si="6"/>
        <v>1209.02919274234</v>
      </c>
      <c r="AJ7">
        <f t="shared" si="7"/>
        <v>-224.3952974621061</v>
      </c>
      <c r="AK7">
        <f>G7*SUM(AB7, AE7:AF7)</f>
        <v>220.39180990286411</v>
      </c>
      <c r="AL7">
        <f t="shared" si="8"/>
        <v>1205.0257051830981</v>
      </c>
      <c r="AN7">
        <f t="shared" si="9"/>
        <v>1676.3670034235599</v>
      </c>
      <c r="AO7">
        <f t="shared" si="9"/>
        <v>-83.818350171178011</v>
      </c>
      <c r="AP7">
        <f t="shared" si="9"/>
        <v>-34.318071745753819</v>
      </c>
      <c r="AQ7">
        <f t="shared" si="9"/>
        <v>-687.66347274098621</v>
      </c>
      <c r="AR7">
        <f t="shared" si="9"/>
        <v>870.56710876564182</v>
      </c>
      <c r="AS7">
        <f t="shared" si="9"/>
        <v>-161.57688044661117</v>
      </c>
      <c r="AT7">
        <f t="shared" si="9"/>
        <v>158.6941505585734</v>
      </c>
      <c r="AU7">
        <f t="shared" si="9"/>
        <v>867.68437887760422</v>
      </c>
      <c r="AW7">
        <v>4</v>
      </c>
      <c r="AX7">
        <f>(R7*SUMPRODUCT(K8:$K$23, X8:$X$23)-$AZ$3*SUMPRODUCT(K7:$K$22, W8:$W$23))/Z7</f>
        <v>1218.1446659974185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2442.3968453748826</v>
      </c>
      <c r="P8">
        <f t="shared" si="22"/>
        <v>122.11984226874414</v>
      </c>
      <c r="Q8" s="4">
        <f t="shared" si="23"/>
        <v>50</v>
      </c>
      <c r="R8">
        <f t="shared" si="0"/>
        <v>500000</v>
      </c>
      <c r="S8">
        <f t="shared" si="1"/>
        <v>1431.8319622731919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1161.1445117362564</v>
      </c>
      <c r="AC8">
        <f t="shared" si="2"/>
        <v>1348.4091670529087</v>
      </c>
      <c r="AE8">
        <f t="shared" si="3"/>
        <v>2300.0955298246299</v>
      </c>
      <c r="AF8">
        <f t="shared" si="4"/>
        <v>-115.00477649123151</v>
      </c>
      <c r="AG8">
        <f t="shared" si="4"/>
        <v>-47.086851061494663</v>
      </c>
      <c r="AH8">
        <f t="shared" si="5"/>
        <v>-969.15313152414865</v>
      </c>
      <c r="AI8">
        <f t="shared" si="6"/>
        <v>1168.8507707477552</v>
      </c>
      <c r="AJ8">
        <f t="shared" si="7"/>
        <v>-187.26465531665235</v>
      </c>
      <c r="AK8">
        <f t="shared" ref="AK8:AK23" si="24">G8*SUM(AB8:AB8, AE8:AF8)</f>
        <v>234.23646855487587</v>
      </c>
      <c r="AL8">
        <f t="shared" si="8"/>
        <v>1215.8225839859788</v>
      </c>
      <c r="AN8">
        <f t="shared" si="9"/>
        <v>1525.6422541956167</v>
      </c>
      <c r="AO8">
        <f t="shared" si="9"/>
        <v>-76.282112709780847</v>
      </c>
      <c r="AP8">
        <f t="shared" si="9"/>
        <v>-31.232480853484038</v>
      </c>
      <c r="AQ8">
        <f t="shared" si="9"/>
        <v>-642.83459059284246</v>
      </c>
      <c r="AR8">
        <f t="shared" si="9"/>
        <v>775.2930700395093</v>
      </c>
      <c r="AS8">
        <f t="shared" si="9"/>
        <v>-124.21174127939186</v>
      </c>
      <c r="AT8">
        <f t="shared" si="9"/>
        <v>155.36791810039662</v>
      </c>
      <c r="AU8">
        <f t="shared" si="9"/>
        <v>806.44924686051411</v>
      </c>
      <c r="AW8">
        <v>5</v>
      </c>
      <c r="AX8">
        <f>(R8*SUMPRODUCT(K9:$K$23, X9:$X$23)-$AZ$3*SUMPRODUCT(K8:$K$22, W9:$W$23))/Z8</f>
        <v>1431.8319622731919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2442.3968453748826</v>
      </c>
      <c r="P9">
        <f t="shared" si="22"/>
        <v>122.11984226874414</v>
      </c>
      <c r="Q9" s="4">
        <f t="shared" si="23"/>
        <v>50</v>
      </c>
      <c r="R9">
        <f t="shared" si="0"/>
        <v>500000</v>
      </c>
      <c r="S9">
        <f t="shared" si="1"/>
        <v>1615.107437217586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1348.4091670529087</v>
      </c>
      <c r="AC9">
        <f t="shared" si="2"/>
        <v>1502.617757277917</v>
      </c>
      <c r="AE9">
        <f t="shared" si="3"/>
        <v>2272.2877658852904</v>
      </c>
      <c r="AF9">
        <f t="shared" si="4"/>
        <v>-113.61438829426453</v>
      </c>
      <c r="AG9">
        <f t="shared" si="4"/>
        <v>-46.517579036925873</v>
      </c>
      <c r="AH9">
        <f t="shared" si="5"/>
        <v>-984.03513953843378</v>
      </c>
      <c r="AI9">
        <f t="shared" si="6"/>
        <v>1128.1206590156662</v>
      </c>
      <c r="AJ9">
        <f t="shared" si="7"/>
        <v>-154.20859022500827</v>
      </c>
      <c r="AK9">
        <f t="shared" si="24"/>
        <v>245.49577812507542</v>
      </c>
      <c r="AL9">
        <f t="shared" si="8"/>
        <v>1219.4078469157334</v>
      </c>
      <c r="AN9">
        <f t="shared" si="9"/>
        <v>1388.390174674342</v>
      </c>
      <c r="AO9">
        <f t="shared" si="9"/>
        <v>-69.419508733717109</v>
      </c>
      <c r="AP9">
        <f t="shared" si="9"/>
        <v>-28.422698328150656</v>
      </c>
      <c r="AQ9">
        <f t="shared" si="9"/>
        <v>-601.25514900933831</v>
      </c>
      <c r="AR9">
        <f t="shared" si="9"/>
        <v>689.29281860313608</v>
      </c>
      <c r="AS9">
        <f t="shared" si="9"/>
        <v>-94.222965388967182</v>
      </c>
      <c r="AT9">
        <f t="shared" si="9"/>
        <v>150.0003350764392</v>
      </c>
      <c r="AU9">
        <f t="shared" si="9"/>
        <v>745.07018829060814</v>
      </c>
      <c r="AW9">
        <v>6</v>
      </c>
      <c r="AX9">
        <f>(R9*SUMPRODUCT(K10:$K$23, X10:$X$23)-$AZ$3*SUMPRODUCT(K9:$K$22, W10:$W$23))/Z9</f>
        <v>1615.107437217586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2442.3968453748826</v>
      </c>
      <c r="P10">
        <f t="shared" si="22"/>
        <v>122.11984226874414</v>
      </c>
      <c r="Q10" s="4">
        <f t="shared" si="23"/>
        <v>50</v>
      </c>
      <c r="R10">
        <f t="shared" si="0"/>
        <v>500000</v>
      </c>
      <c r="S10">
        <f t="shared" si="1"/>
        <v>1768.9208758956086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1502.617757277917</v>
      </c>
      <c r="AC10">
        <f t="shared" si="2"/>
        <v>1625.7135158922483</v>
      </c>
      <c r="AE10">
        <f t="shared" si="3"/>
        <v>2244.6665742967125</v>
      </c>
      <c r="AF10">
        <f t="shared" si="4"/>
        <v>-112.23332871483564</v>
      </c>
      <c r="AG10">
        <f t="shared" si="4"/>
        <v>-45.952126464366188</v>
      </c>
      <c r="AH10">
        <f t="shared" si="5"/>
        <v>-1002.7678219042518</v>
      </c>
      <c r="AI10">
        <f t="shared" si="6"/>
        <v>1083.7132972132586</v>
      </c>
      <c r="AJ10">
        <f t="shared" si="7"/>
        <v>-123.09575861433132</v>
      </c>
      <c r="AK10">
        <f t="shared" si="24"/>
        <v>254.4535702001856</v>
      </c>
      <c r="AL10">
        <f t="shared" si="8"/>
        <v>1215.0711087991128</v>
      </c>
      <c r="AN10">
        <f t="shared" si="9"/>
        <v>1263.4015569099126</v>
      </c>
      <c r="AO10">
        <f t="shared" si="9"/>
        <v>-63.170077845495634</v>
      </c>
      <c r="AP10">
        <f t="shared" si="9"/>
        <v>-25.863969635040895</v>
      </c>
      <c r="AQ10">
        <f t="shared" si="9"/>
        <v>-564.40383704200337</v>
      </c>
      <c r="AR10">
        <f t="shared" si="9"/>
        <v>609.96367238737253</v>
      </c>
      <c r="AS10">
        <f t="shared" si="9"/>
        <v>-69.283952843232186</v>
      </c>
      <c r="AT10">
        <f t="shared" si="9"/>
        <v>143.2181689848185</v>
      </c>
      <c r="AU10">
        <f t="shared" si="9"/>
        <v>683.89788852895879</v>
      </c>
      <c r="AW10">
        <v>7</v>
      </c>
      <c r="AX10">
        <f>(R10*SUMPRODUCT(K11:$K$23, X11:$X$23)-$AZ$3*SUMPRODUCT(K10:$K$22, W11:$W$23))/Z10</f>
        <v>1768.9208758956086</v>
      </c>
    </row>
    <row r="11" spans="1:52" x14ac:dyDescent="0.25">
      <c r="A11" t="s">
        <v>33</v>
      </c>
      <c r="C11" s="7">
        <f>AU25</f>
        <v>4940.0829540143641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2442.3968453748826</v>
      </c>
      <c r="P11">
        <f t="shared" si="22"/>
        <v>122.11984226874414</v>
      </c>
      <c r="Q11" s="4">
        <f t="shared" si="23"/>
        <v>50</v>
      </c>
      <c r="R11">
        <f t="shared" si="0"/>
        <v>500000</v>
      </c>
      <c r="S11">
        <f t="shared" si="1"/>
        <v>1897.1508278584784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1625.7135158922483</v>
      </c>
      <c r="AC11">
        <f t="shared" si="2"/>
        <v>1722.254886504842</v>
      </c>
      <c r="AE11">
        <f t="shared" si="3"/>
        <v>2217.2353615548641</v>
      </c>
      <c r="AF11">
        <f t="shared" si="4"/>
        <v>-110.86176807774321</v>
      </c>
      <c r="AG11">
        <f t="shared" si="4"/>
        <v>-45.390563080557477</v>
      </c>
      <c r="AH11">
        <f t="shared" si="5"/>
        <v>-1020.4211916504792</v>
      </c>
      <c r="AI11">
        <f t="shared" si="6"/>
        <v>1040.561838746084</v>
      </c>
      <c r="AJ11">
        <f t="shared" si="7"/>
        <v>-96.54137061259371</v>
      </c>
      <c r="AK11">
        <f t="shared" si="24"/>
        <v>261.24609765585586</v>
      </c>
      <c r="AL11">
        <f t="shared" si="8"/>
        <v>1205.2665657893463</v>
      </c>
      <c r="AN11">
        <f t="shared" si="9"/>
        <v>1149.5893493036956</v>
      </c>
      <c r="AO11">
        <f t="shared" si="9"/>
        <v>-57.479467465184783</v>
      </c>
      <c r="AP11">
        <f t="shared" si="9"/>
        <v>-23.534040986841465</v>
      </c>
      <c r="AQ11">
        <f t="shared" si="9"/>
        <v>-529.06667197592833</v>
      </c>
      <c r="AR11">
        <f t="shared" si="9"/>
        <v>539.50916887574101</v>
      </c>
      <c r="AS11">
        <f t="shared" si="9"/>
        <v>-50.054646136254277</v>
      </c>
      <c r="AT11">
        <f t="shared" si="9"/>
        <v>135.45054197661628</v>
      </c>
      <c r="AU11">
        <f t="shared" si="9"/>
        <v>624.90506471610308</v>
      </c>
      <c r="AW11">
        <v>8</v>
      </c>
      <c r="AX11">
        <f>(R11*SUMPRODUCT(K12:$K$23, X12:$X$23)-$AZ$3*SUMPRODUCT(K11:$K$22, W12:$W$23))/Z11</f>
        <v>1897.1508278584784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2442.3968453748826</v>
      </c>
      <c r="P12">
        <f t="shared" si="22"/>
        <v>122.11984226874414</v>
      </c>
      <c r="Q12" s="4">
        <f t="shared" si="23"/>
        <v>50</v>
      </c>
      <c r="R12">
        <f t="shared" si="0"/>
        <v>500000</v>
      </c>
      <c r="S12">
        <f t="shared" si="1"/>
        <v>2000.744864448664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1722.254886504842</v>
      </c>
      <c r="AC12">
        <f t="shared" si="2"/>
        <v>1793.9672686786557</v>
      </c>
      <c r="AE12">
        <f t="shared" si="3"/>
        <v>2189.9743818330153</v>
      </c>
      <c r="AF12">
        <f t="shared" si="4"/>
        <v>-109.49871909165077</v>
      </c>
      <c r="AG12">
        <f t="shared" si="4"/>
        <v>-44.832484654984007</v>
      </c>
      <c r="AH12">
        <f t="shared" si="5"/>
        <v>-1041.7279476789799</v>
      </c>
      <c r="AI12">
        <f t="shared" si="6"/>
        <v>993.91523040740049</v>
      </c>
      <c r="AJ12">
        <f t="shared" si="7"/>
        <v>-71.712382173813694</v>
      </c>
      <c r="AK12">
        <f t="shared" si="24"/>
        <v>266.19113844723449</v>
      </c>
      <c r="AL12">
        <f t="shared" si="8"/>
        <v>1188.3939866808214</v>
      </c>
      <c r="AN12">
        <f t="shared" si="9"/>
        <v>1045.9509930867298</v>
      </c>
      <c r="AO12">
        <f t="shared" si="9"/>
        <v>-52.2975496543365</v>
      </c>
      <c r="AP12">
        <f t="shared" si="9"/>
        <v>-21.412388307564068</v>
      </c>
      <c r="AQ12">
        <f t="shared" si="9"/>
        <v>-497.53841434849778</v>
      </c>
      <c r="AR12">
        <f t="shared" si="9"/>
        <v>474.70264077633152</v>
      </c>
      <c r="AS12">
        <f t="shared" si="9"/>
        <v>-34.250463372331289</v>
      </c>
      <c r="AT12">
        <f t="shared" si="9"/>
        <v>127.13522492291956</v>
      </c>
      <c r="AU12">
        <f t="shared" si="9"/>
        <v>567.5874023269198</v>
      </c>
      <c r="AW12">
        <v>9</v>
      </c>
      <c r="AX12">
        <f>(R12*SUMPRODUCT(K13:$K$23, X13:$X$23)-$AZ$3*SUMPRODUCT(K12:$K$22, W13:$W$23))/Z12</f>
        <v>2000.744864448664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2442.3968453748826</v>
      </c>
      <c r="P13">
        <f t="shared" si="22"/>
        <v>122.11984226874414</v>
      </c>
      <c r="Q13" s="4">
        <f t="shared" si="23"/>
        <v>50</v>
      </c>
      <c r="R13">
        <f t="shared" si="0"/>
        <v>500000</v>
      </c>
      <c r="S13">
        <f t="shared" si="1"/>
        <v>2081.614266479427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1793.9672686786557</v>
      </c>
      <c r="AC13">
        <f t="shared" si="2"/>
        <v>1843.3805432494908</v>
      </c>
      <c r="AE13">
        <f t="shared" si="3"/>
        <v>2162.8727743457221</v>
      </c>
      <c r="AF13">
        <f t="shared" si="4"/>
        <v>-108.14363871728612</v>
      </c>
      <c r="AG13">
        <f t="shared" si="4"/>
        <v>-44.277668848973306</v>
      </c>
      <c r="AH13">
        <f t="shared" si="5"/>
        <v>-1064.9095946086074</v>
      </c>
      <c r="AI13">
        <f t="shared" si="6"/>
        <v>945.54187217085519</v>
      </c>
      <c r="AJ13">
        <f t="shared" si="7"/>
        <v>-49.413274570835028</v>
      </c>
      <c r="AK13">
        <f t="shared" si="24"/>
        <v>269.40874830149642</v>
      </c>
      <c r="AL13">
        <f t="shared" si="8"/>
        <v>1165.5373459015166</v>
      </c>
      <c r="AN13">
        <f t="shared" si="9"/>
        <v>951.57854789399119</v>
      </c>
      <c r="AO13">
        <f t="shared" si="9"/>
        <v>-47.578927394699569</v>
      </c>
      <c r="AP13">
        <f t="shared" si="9"/>
        <v>-19.480424520199826</v>
      </c>
      <c r="AQ13">
        <f t="shared" si="9"/>
        <v>-468.51813832765941</v>
      </c>
      <c r="AR13">
        <f t="shared" si="9"/>
        <v>416.0010576514324</v>
      </c>
      <c r="AS13">
        <f t="shared" si="9"/>
        <v>-21.739888087974201</v>
      </c>
      <c r="AT13">
        <f t="shared" si="9"/>
        <v>118.52920270644526</v>
      </c>
      <c r="AU13">
        <f t="shared" si="9"/>
        <v>512.7903722699034</v>
      </c>
      <c r="AW13">
        <v>10</v>
      </c>
      <c r="AX13">
        <f>(R13*SUMPRODUCT(K14:$K$23, X14:$X$23)-$AZ$3*SUMPRODUCT(K13:$K$22, W14:$W$23))/Z13</f>
        <v>2081.614266479427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2442.3968453748826</v>
      </c>
      <c r="P14">
        <f t="shared" si="22"/>
        <v>122.11984226874414</v>
      </c>
      <c r="Q14" s="4">
        <f t="shared" si="23"/>
        <v>50</v>
      </c>
      <c r="R14">
        <f t="shared" si="0"/>
        <v>500000</v>
      </c>
      <c r="S14">
        <f t="shared" si="1"/>
        <v>2141.3364847158905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1843.3805432494908</v>
      </c>
      <c r="AC14">
        <f t="shared" si="2"/>
        <v>1872.6349476126061</v>
      </c>
      <c r="AE14">
        <f t="shared" si="3"/>
        <v>2135.9173213707336</v>
      </c>
      <c r="AF14">
        <f t="shared" si="4"/>
        <v>-106.7958660685367</v>
      </c>
      <c r="AG14">
        <f t="shared" si="4"/>
        <v>-43.725845073364653</v>
      </c>
      <c r="AH14">
        <f t="shared" si="5"/>
        <v>-1090.4708711892031</v>
      </c>
      <c r="AI14">
        <f t="shared" si="6"/>
        <v>894.92473903962923</v>
      </c>
      <c r="AJ14">
        <f t="shared" si="7"/>
        <v>-29.254404363115327</v>
      </c>
      <c r="AK14">
        <f t="shared" si="24"/>
        <v>271.07513989861815</v>
      </c>
      <c r="AL14">
        <f t="shared" si="8"/>
        <v>1136.745474575132</v>
      </c>
      <c r="AN14">
        <f t="shared" si="9"/>
        <v>865.64429979376735</v>
      </c>
      <c r="AO14">
        <f t="shared" si="9"/>
        <v>-43.282214989688377</v>
      </c>
      <c r="AP14">
        <f t="shared" si="9"/>
        <v>-17.721204918705581</v>
      </c>
      <c r="AQ14">
        <f t="shared" si="9"/>
        <v>-441.94589570081632</v>
      </c>
      <c r="AR14">
        <f t="shared" si="9"/>
        <v>362.69498418455714</v>
      </c>
      <c r="AS14">
        <f t="shared" si="9"/>
        <v>-11.8562212719643</v>
      </c>
      <c r="AT14">
        <f t="shared" si="9"/>
        <v>109.86129815101937</v>
      </c>
      <c r="AU14">
        <f t="shared" si="9"/>
        <v>460.70006106361217</v>
      </c>
      <c r="AW14">
        <v>11</v>
      </c>
      <c r="AX14">
        <f>(R14*SUMPRODUCT(K15:$K$23, X15:$X$23)-$AZ$3*SUMPRODUCT(K14:$K$22, W15:$W$23))/Z14</f>
        <v>2141.3364847158905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2442.3968453748826</v>
      </c>
      <c r="P15">
        <f t="shared" si="22"/>
        <v>122.11984226874414</v>
      </c>
      <c r="Q15" s="4">
        <f t="shared" si="23"/>
        <v>50</v>
      </c>
      <c r="R15">
        <f t="shared" si="0"/>
        <v>500000</v>
      </c>
      <c r="S15">
        <f t="shared" si="1"/>
        <v>2181.8198216130245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1872.6349476126061</v>
      </c>
      <c r="AC15">
        <f t="shared" si="2"/>
        <v>1884.0815438084264</v>
      </c>
      <c r="AE15">
        <f t="shared" si="3"/>
        <v>2109.0993735792126</v>
      </c>
      <c r="AF15">
        <f t="shared" si="4"/>
        <v>-105.45496867896064</v>
      </c>
      <c r="AG15">
        <f t="shared" si="4"/>
        <v>-43.176836261747788</v>
      </c>
      <c r="AH15">
        <f t="shared" si="5"/>
        <v>-1117.5036088322342</v>
      </c>
      <c r="AI15">
        <f t="shared" si="6"/>
        <v>842.96395980626994</v>
      </c>
      <c r="AJ15">
        <f t="shared" si="7"/>
        <v>-11.446596195820348</v>
      </c>
      <c r="AK15">
        <f t="shared" si="24"/>
        <v>271.3395546759001</v>
      </c>
      <c r="AL15">
        <f t="shared" si="8"/>
        <v>1102.8569182863498</v>
      </c>
      <c r="AN15">
        <f t="shared" si="9"/>
        <v>787.39643739026565</v>
      </c>
      <c r="AO15">
        <f t="shared" si="9"/>
        <v>-39.369821869513281</v>
      </c>
      <c r="AP15">
        <f t="shared" si="9"/>
        <v>-16.119338650501092</v>
      </c>
      <c r="AQ15">
        <f t="shared" si="9"/>
        <v>-417.20099649549235</v>
      </c>
      <c r="AR15">
        <f t="shared" si="9"/>
        <v>314.70628037475888</v>
      </c>
      <c r="AS15">
        <f t="shared" si="9"/>
        <v>-4.2733923198405437</v>
      </c>
      <c r="AT15">
        <f t="shared" si="9"/>
        <v>101.30001523460254</v>
      </c>
      <c r="AU15">
        <f t="shared" si="9"/>
        <v>411.73290328952089</v>
      </c>
      <c r="AW15">
        <v>12</v>
      </c>
      <c r="AX15">
        <f>(R15*SUMPRODUCT(K16:$K$23, X16:$X$23)-$AZ$3*SUMPRODUCT(K15:$K$22, W16:$W$23))/Z15</f>
        <v>2181.8198216130245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2442.3968453748826</v>
      </c>
      <c r="P16">
        <f t="shared" si="22"/>
        <v>122.11984226874414</v>
      </c>
      <c r="Q16" s="4">
        <f t="shared" si="23"/>
        <v>50</v>
      </c>
      <c r="R16">
        <f t="shared" si="0"/>
        <v>500000</v>
      </c>
      <c r="S16">
        <f t="shared" si="1"/>
        <v>2203.0110350563232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1884.0815438084264</v>
      </c>
      <c r="AC16">
        <f t="shared" si="2"/>
        <v>1878.2875751979363</v>
      </c>
      <c r="AE16">
        <f t="shared" si="3"/>
        <v>2082.3879569232345</v>
      </c>
      <c r="AF16">
        <f t="shared" si="4"/>
        <v>-104.11939784616175</v>
      </c>
      <c r="AG16">
        <f t="shared" si="4"/>
        <v>-42.63000832290237</v>
      </c>
      <c r="AH16">
        <f t="shared" si="5"/>
        <v>-1150.5957622793728</v>
      </c>
      <c r="AI16">
        <f t="shared" si="6"/>
        <v>785.04278847479759</v>
      </c>
      <c r="AJ16">
        <f t="shared" si="7"/>
        <v>5.7939686104900829</v>
      </c>
      <c r="AK16">
        <f t="shared" si="24"/>
        <v>270.36450720198496</v>
      </c>
      <c r="AL16">
        <f t="shared" si="8"/>
        <v>1061.2012642872726</v>
      </c>
      <c r="AN16">
        <f t="shared" si="9"/>
        <v>716.14244247011311</v>
      </c>
      <c r="AO16">
        <f t="shared" si="9"/>
        <v>-35.807122123505664</v>
      </c>
      <c r="AP16">
        <f t="shared" si="9"/>
        <v>-14.660648694872368</v>
      </c>
      <c r="AQ16">
        <f t="shared" si="9"/>
        <v>-395.69497929289429</v>
      </c>
      <c r="AR16">
        <f t="shared" si="9"/>
        <v>269.97969235884079</v>
      </c>
      <c r="AS16">
        <f t="shared" si="9"/>
        <v>1.9925714699398331</v>
      </c>
      <c r="AT16">
        <f t="shared" si="9"/>
        <v>92.979551625401385</v>
      </c>
      <c r="AU16">
        <f t="shared" si="9"/>
        <v>364.951815454182</v>
      </c>
      <c r="AW16">
        <v>13</v>
      </c>
      <c r="AX16">
        <f>(R16*SUMPRODUCT(K17:$K$23, X17:$X$23)-$AZ$3*SUMPRODUCT(K16:$K$22, W17:$W$23))/Z16</f>
        <v>2203.0110350563232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2442.3968453748826</v>
      </c>
      <c r="P17">
        <f t="shared" si="22"/>
        <v>122.11984226874414</v>
      </c>
      <c r="Q17" s="4">
        <f t="shared" si="23"/>
        <v>50</v>
      </c>
      <c r="R17">
        <f t="shared" si="0"/>
        <v>500000</v>
      </c>
      <c r="S17">
        <f t="shared" si="1"/>
        <v>2205.1757517228698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1878.2875751979363</v>
      </c>
      <c r="AC17">
        <f t="shared" si="2"/>
        <v>1856.0858936846098</v>
      </c>
      <c r="AE17">
        <f t="shared" si="3"/>
        <v>2055.7537547464481</v>
      </c>
      <c r="AF17">
        <f t="shared" si="4"/>
        <v>-102.7876877373224</v>
      </c>
      <c r="AG17">
        <f t="shared" si="4"/>
        <v>-42.084761095220607</v>
      </c>
      <c r="AH17">
        <f t="shared" si="5"/>
        <v>-1189.4714445273696</v>
      </c>
      <c r="AI17">
        <f t="shared" si="6"/>
        <v>721.40986138653557</v>
      </c>
      <c r="AJ17">
        <f t="shared" si="7"/>
        <v>22.201681513326548</v>
      </c>
      <c r="AK17">
        <f t="shared" si="24"/>
        <v>268.18775495449438</v>
      </c>
      <c r="AL17">
        <f t="shared" si="8"/>
        <v>1011.7992978543565</v>
      </c>
      <c r="AN17">
        <f t="shared" si="9"/>
        <v>651.25373753508813</v>
      </c>
      <c r="AO17">
        <f t="shared" si="9"/>
        <v>-32.562686876754405</v>
      </c>
      <c r="AP17">
        <f t="shared" si="9"/>
        <v>-13.332267005838016</v>
      </c>
      <c r="AQ17">
        <f t="shared" si="9"/>
        <v>-376.81931610298966</v>
      </c>
      <c r="AR17">
        <f t="shared" si="9"/>
        <v>228.53946754950607</v>
      </c>
      <c r="AS17">
        <f t="shared" si="9"/>
        <v>7.0333949441823673</v>
      </c>
      <c r="AT17">
        <f t="shared" si="9"/>
        <v>84.960699875652551</v>
      </c>
      <c r="AU17">
        <f t="shared" si="9"/>
        <v>320.53356236934098</v>
      </c>
      <c r="AW17">
        <v>14</v>
      </c>
      <c r="AX17">
        <f>(R17*SUMPRODUCT(K18:$K$23, X18:$X$23)-$AZ$3*SUMPRODUCT(K17:$K$22, W18:$W$23))/Z17</f>
        <v>2205.1757517228698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2442.3968453748826</v>
      </c>
      <c r="P18">
        <f t="shared" si="22"/>
        <v>122.11984226874414</v>
      </c>
      <c r="Q18" s="4">
        <f t="shared" si="23"/>
        <v>50</v>
      </c>
      <c r="R18">
        <f t="shared" si="0"/>
        <v>500000</v>
      </c>
      <c r="S18">
        <f t="shared" si="1"/>
        <v>2094.1551052510076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1856.0858936846098</v>
      </c>
      <c r="AC18">
        <f t="shared" si="2"/>
        <v>1738.7008240643977</v>
      </c>
      <c r="AE18">
        <f t="shared" si="3"/>
        <v>2027.833276101386</v>
      </c>
      <c r="AF18">
        <f t="shared" si="4"/>
        <v>-101.3916638050693</v>
      </c>
      <c r="AG18">
        <f t="shared" si="4"/>
        <v>-41.513181609725969</v>
      </c>
      <c r="AH18">
        <f t="shared" si="5"/>
        <v>-1507.3187454243061</v>
      </c>
      <c r="AI18">
        <f t="shared" si="6"/>
        <v>377.60968526228453</v>
      </c>
      <c r="AJ18">
        <f t="shared" si="7"/>
        <v>117.38506962021211</v>
      </c>
      <c r="AK18">
        <f t="shared" si="24"/>
        <v>264.77692541866492</v>
      </c>
      <c r="AL18">
        <f t="shared" si="8"/>
        <v>759.7716803011615</v>
      </c>
      <c r="AN18">
        <f t="shared" si="9"/>
        <v>591.76973322891934</v>
      </c>
      <c r="AO18">
        <f t="shared" si="9"/>
        <v>-29.588486661445966</v>
      </c>
      <c r="AP18">
        <f t="shared" si="9"/>
        <v>-12.114528692369172</v>
      </c>
      <c r="AQ18">
        <f t="shared" si="9"/>
        <v>-439.87127659014419</v>
      </c>
      <c r="AR18">
        <f t="shared" si="9"/>
        <v>110.19544128495997</v>
      </c>
      <c r="AS18">
        <f t="shared" si="9"/>
        <v>34.255740919569561</v>
      </c>
      <c r="AT18">
        <f t="shared" si="9"/>
        <v>77.268172076461624</v>
      </c>
      <c r="AU18">
        <f t="shared" si="9"/>
        <v>221.71935428099113</v>
      </c>
      <c r="AW18">
        <v>15</v>
      </c>
      <c r="AX18">
        <f>(R18*SUMPRODUCT(K19:$K$23, X19:$X$23)-$AZ$3*SUMPRODUCT(K18:$K$22, W19:$W$23))/Z18</f>
        <v>2094.1551052510076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2442.3968453748826</v>
      </c>
      <c r="P19">
        <f t="shared" si="22"/>
        <v>122.11984226874414</v>
      </c>
      <c r="Q19" s="4">
        <f t="shared" si="23"/>
        <v>50</v>
      </c>
      <c r="R19">
        <f t="shared" si="0"/>
        <v>500000</v>
      </c>
      <c r="S19">
        <f t="shared" si="1"/>
        <v>1875.9912232317402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1738.7008240643977</v>
      </c>
      <c r="AC19">
        <f t="shared" si="2"/>
        <v>1535.0594474984118</v>
      </c>
      <c r="AE19">
        <f t="shared" si="3"/>
        <v>1998.529793531924</v>
      </c>
      <c r="AF19">
        <f t="shared" si="4"/>
        <v>-99.926489676596205</v>
      </c>
      <c r="AG19">
        <f t="shared" si="4"/>
        <v>-40.913289691568743</v>
      </c>
      <c r="AH19">
        <f t="shared" si="5"/>
        <v>-1847.6010205996597</v>
      </c>
      <c r="AI19">
        <f t="shared" si="6"/>
        <v>10.088993564099383</v>
      </c>
      <c r="AJ19">
        <f t="shared" si="7"/>
        <v>203.64137656598587</v>
      </c>
      <c r="AK19">
        <f t="shared" si="24"/>
        <v>254.6112889543808</v>
      </c>
      <c r="AL19">
        <f t="shared" si="8"/>
        <v>468.34165908446607</v>
      </c>
      <c r="AN19">
        <f t="shared" si="9"/>
        <v>537.24514230879333</v>
      </c>
      <c r="AO19">
        <f t="shared" si="9"/>
        <v>-26.862257115439668</v>
      </c>
      <c r="AP19">
        <f t="shared" si="9"/>
        <v>-10.998317970442919</v>
      </c>
      <c r="AQ19">
        <f t="shared" si="9"/>
        <v>-496.67244213944224</v>
      </c>
      <c r="AR19">
        <f t="shared" si="9"/>
        <v>2.7121250834685098</v>
      </c>
      <c r="AS19">
        <f t="shared" si="9"/>
        <v>54.742911858123385</v>
      </c>
      <c r="AT19">
        <f t="shared" si="9"/>
        <v>68.444652969611369</v>
      </c>
      <c r="AU19">
        <f t="shared" si="9"/>
        <v>125.89968991120328</v>
      </c>
      <c r="AW19">
        <v>16</v>
      </c>
      <c r="AX19">
        <f>(R19*SUMPRODUCT(K20:$K$23, X20:$X$23)-$AZ$3*SUMPRODUCT(K19:$K$22, W20:$W$23))/Z19</f>
        <v>1875.9912232317402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2442.3968453748826</v>
      </c>
      <c r="P20">
        <f t="shared" si="22"/>
        <v>122.11984226874414</v>
      </c>
      <c r="Q20" s="4">
        <f t="shared" si="23"/>
        <v>50</v>
      </c>
      <c r="R20">
        <f t="shared" si="0"/>
        <v>500000</v>
      </c>
      <c r="S20">
        <f t="shared" si="1"/>
        <v>1558.4982112652476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1535.0594474984118</v>
      </c>
      <c r="AC20">
        <f t="shared" si="2"/>
        <v>1255.6474469523046</v>
      </c>
      <c r="AE20">
        <f t="shared" si="3"/>
        <v>1967.7849747736307</v>
      </c>
      <c r="AF20">
        <f t="shared" si="4"/>
        <v>-98.38924873868153</v>
      </c>
      <c r="AG20">
        <f t="shared" si="4"/>
        <v>-40.283891180501342</v>
      </c>
      <c r="AH20">
        <f t="shared" si="5"/>
        <v>-2202.6561415171309</v>
      </c>
      <c r="AI20">
        <f t="shared" si="6"/>
        <v>-373.54430666268308</v>
      </c>
      <c r="AJ20">
        <f t="shared" si="7"/>
        <v>279.41200054610727</v>
      </c>
      <c r="AK20">
        <f t="shared" si="24"/>
        <v>238.31186214733532</v>
      </c>
      <c r="AL20">
        <f t="shared" si="8"/>
        <v>144.1795560307595</v>
      </c>
      <c r="AN20">
        <f t="shared" si="9"/>
        <v>487.28257042613944</v>
      </c>
      <c r="AO20">
        <f t="shared" si="9"/>
        <v>-24.36412852130697</v>
      </c>
      <c r="AP20">
        <f t="shared" si="9"/>
        <v>-9.9754995046954917</v>
      </c>
      <c r="AQ20">
        <f t="shared" si="9"/>
        <v>-545.4437147162696</v>
      </c>
      <c r="AR20">
        <f t="shared" si="9"/>
        <v>-92.500772316132569</v>
      </c>
      <c r="AS20">
        <f t="shared" si="9"/>
        <v>69.190790446847316</v>
      </c>
      <c r="AT20">
        <f t="shared" si="9"/>
        <v>59.013163652981</v>
      </c>
      <c r="AU20">
        <f t="shared" si="9"/>
        <v>35.703181783695747</v>
      </c>
      <c r="AW20">
        <v>17</v>
      </c>
      <c r="AX20">
        <f>(R20*SUMPRODUCT(K21:$K$23, X21:$X$23)-$AZ$3*SUMPRODUCT(K20:$K$22, W21:$W$23))/Z20</f>
        <v>1558.4982112652476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2442.3968453748826</v>
      </c>
      <c r="P21">
        <f t="shared" si="22"/>
        <v>122.11984226874414</v>
      </c>
      <c r="Q21" s="4">
        <f t="shared" si="23"/>
        <v>50</v>
      </c>
      <c r="R21">
        <f t="shared" si="0"/>
        <v>500000</v>
      </c>
      <c r="S21">
        <f t="shared" si="1"/>
        <v>1140.2332681071055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1255.6474469523046</v>
      </c>
      <c r="AC21">
        <f t="shared" si="2"/>
        <v>903.54173209872249</v>
      </c>
      <c r="AE21">
        <f t="shared" si="3"/>
        <v>1935.4000079352054</v>
      </c>
      <c r="AF21">
        <f t="shared" si="4"/>
        <v>-96.770000396760281</v>
      </c>
      <c r="AG21">
        <f t="shared" si="4"/>
        <v>-39.620916060390293</v>
      </c>
      <c r="AH21">
        <f t="shared" si="5"/>
        <v>-2601.3620830603477</v>
      </c>
      <c r="AI21">
        <f t="shared" si="6"/>
        <v>-802.35299158229282</v>
      </c>
      <c r="AJ21">
        <f t="shared" si="7"/>
        <v>352.10571485358207</v>
      </c>
      <c r="AK21">
        <f t="shared" si="24"/>
        <v>216.5994218143525</v>
      </c>
      <c r="AL21">
        <f t="shared" si="8"/>
        <v>-233.64785491435825</v>
      </c>
      <c r="AN21">
        <f t="shared" si="9"/>
        <v>441.48438009127079</v>
      </c>
      <c r="AO21">
        <f t="shared" si="9"/>
        <v>-22.074219004563542</v>
      </c>
      <c r="AP21">
        <f t="shared" si="9"/>
        <v>-9.0379329822526753</v>
      </c>
      <c r="AQ21">
        <f t="shared" si="9"/>
        <v>-593.39708686788606</v>
      </c>
      <c r="AR21">
        <f t="shared" si="9"/>
        <v>-183.0248587634315</v>
      </c>
      <c r="AS21">
        <f t="shared" si="9"/>
        <v>80.318886334287782</v>
      </c>
      <c r="AT21">
        <f t="shared" si="9"/>
        <v>49.408525925271405</v>
      </c>
      <c r="AU21">
        <f t="shared" si="9"/>
        <v>-53.297446503872294</v>
      </c>
      <c r="AW21">
        <v>18</v>
      </c>
      <c r="AX21">
        <f>(R21*SUMPRODUCT(K22:$K$23, X22:$X$23)-$AZ$3*SUMPRODUCT(K21:$K$22, W22:$W$23))/Z21</f>
        <v>1140.2332681071055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2442.3968453748826</v>
      </c>
      <c r="P22">
        <f t="shared" si="22"/>
        <v>122.11984226874414</v>
      </c>
      <c r="Q22" s="4">
        <f t="shared" si="23"/>
        <v>50</v>
      </c>
      <c r="R22">
        <f t="shared" si="0"/>
        <v>500000</v>
      </c>
      <c r="S22">
        <f t="shared" si="1"/>
        <v>620.14911125326773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903.54173209872249</v>
      </c>
      <c r="AC22">
        <f t="shared" si="2"/>
        <v>482.72909572387971</v>
      </c>
      <c r="AE22">
        <f t="shared" si="3"/>
        <v>1901.1815048545084</v>
      </c>
      <c r="AF22">
        <f t="shared" si="4"/>
        <v>-95.059075242725427</v>
      </c>
      <c r="AG22">
        <f t="shared" si="4"/>
        <v>-38.920405348023955</v>
      </c>
      <c r="AH22">
        <f t="shared" si="5"/>
        <v>-3043.0155176243316</v>
      </c>
      <c r="AI22">
        <f t="shared" si="6"/>
        <v>-1275.8134933605725</v>
      </c>
      <c r="AJ22">
        <f t="shared" si="7"/>
        <v>420.81263637484278</v>
      </c>
      <c r="AK22">
        <f t="shared" si="24"/>
        <v>189.67649131973539</v>
      </c>
      <c r="AL22">
        <f t="shared" si="8"/>
        <v>-665.32436566599426</v>
      </c>
      <c r="AN22">
        <f t="shared" si="9"/>
        <v>399.49334758758448</v>
      </c>
      <c r="AO22">
        <f t="shared" si="9"/>
        <v>-19.974667379379223</v>
      </c>
      <c r="AP22">
        <f t="shared" si="9"/>
        <v>-8.1783054286222345</v>
      </c>
      <c r="AQ22">
        <f t="shared" si="9"/>
        <v>-639.42577433696499</v>
      </c>
      <c r="AR22">
        <f t="shared" si="9"/>
        <v>-268.08539955738195</v>
      </c>
      <c r="AS22">
        <f t="shared" si="9"/>
        <v>88.424933854702076</v>
      </c>
      <c r="AT22">
        <f t="shared" si="9"/>
        <v>39.856529364768512</v>
      </c>
      <c r="AU22">
        <f t="shared" si="9"/>
        <v>-139.80393633791135</v>
      </c>
      <c r="AW22">
        <v>19</v>
      </c>
      <c r="AX22">
        <f>(R22*SUMPRODUCT(K23:$K$23, X23:$X$23)-$AZ$3*SUMPRODUCT(K22:$K$22, W23:$W$23))/Z22</f>
        <v>620.14911125326773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2442.3968453748826</v>
      </c>
      <c r="P23">
        <f t="shared" si="22"/>
        <v>122.11984226874414</v>
      </c>
      <c r="Q23" s="4">
        <f t="shared" si="23"/>
        <v>50</v>
      </c>
      <c r="R23">
        <f t="shared" si="0"/>
        <v>500000</v>
      </c>
      <c r="S23">
        <f t="shared" si="1"/>
        <v>632.18172633695906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482.72909572387971</v>
      </c>
      <c r="AC23">
        <f t="shared" si="2"/>
        <v>482.72909572387965</v>
      </c>
      <c r="AE23">
        <f t="shared" si="3"/>
        <v>1864.9954142113977</v>
      </c>
      <c r="AF23">
        <f t="shared" si="4"/>
        <v>-93.249770710569891</v>
      </c>
      <c r="AG23">
        <f t="shared" si="4"/>
        <v>-38.179614785842475</v>
      </c>
      <c r="AH23">
        <f t="shared" si="5"/>
        <v>-3515.865087012407</v>
      </c>
      <c r="AI23">
        <f t="shared" si="6"/>
        <v>-1782.2990582974217</v>
      </c>
      <c r="AJ23">
        <f t="shared" si="7"/>
        <v>0</v>
      </c>
      <c r="AK23">
        <f t="shared" si="24"/>
        <v>157.81323174572955</v>
      </c>
      <c r="AL23">
        <f t="shared" si="8"/>
        <v>-1624.4858265516921</v>
      </c>
      <c r="AN23">
        <f t="shared" si="9"/>
        <v>360.99825800924293</v>
      </c>
      <c r="AO23">
        <f t="shared" si="9"/>
        <v>-18.04991290046215</v>
      </c>
      <c r="AP23">
        <f t="shared" si="9"/>
        <v>-7.3902457475913064</v>
      </c>
      <c r="AQ23">
        <f t="shared" si="9"/>
        <v>-680.54921858543923</v>
      </c>
      <c r="AR23">
        <f t="shared" si="9"/>
        <v>-344.99111922424976</v>
      </c>
      <c r="AS23">
        <f t="shared" si="9"/>
        <v>0</v>
      </c>
      <c r="AT23">
        <f t="shared" si="9"/>
        <v>30.547153798287962</v>
      </c>
      <c r="AU23">
        <f t="shared" si="9"/>
        <v>-314.44396542596178</v>
      </c>
      <c r="AW23">
        <v>20</v>
      </c>
      <c r="AX23">
        <f>(R23*SUMPRODUCT(K$23:$K24, X$23:$X24)-$AZ$3*SUMPRODUCT(K$22:$K23, W$23:$W24))/Z23</f>
        <v>632.18172633695906</v>
      </c>
    </row>
    <row r="25" spans="5:50" x14ac:dyDescent="0.25">
      <c r="AN25" s="8">
        <f t="shared" ref="AN25:AU25" si="25">SUM(AN3:AN23)</f>
        <v>21147.541427847587</v>
      </c>
      <c r="AO25" s="8">
        <f t="shared" si="25"/>
        <v>-2889.1747054235407</v>
      </c>
      <c r="AP25" s="8">
        <f t="shared" si="25"/>
        <v>-2902.834193646077</v>
      </c>
      <c r="AQ25" s="8">
        <f t="shared" si="25"/>
        <v>-11393.913958063707</v>
      </c>
      <c r="AR25" s="8">
        <f t="shared" si="25"/>
        <v>3961.618570714264</v>
      </c>
      <c r="AS25" s="8">
        <f t="shared" si="25"/>
        <v>-1038.557166300129</v>
      </c>
      <c r="AT25" s="8">
        <f t="shared" si="25"/>
        <v>2017.0215496002297</v>
      </c>
      <c r="AU25" s="9">
        <f t="shared" si="25"/>
        <v>4940.0829540143641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7EE45-B56A-4EC5-89B9-F30A7C33F5DA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'T.45.04.D'!C3*(1+C12)</f>
        <v>10359.317317648492</v>
      </c>
      <c r="K3">
        <v>1</v>
      </c>
      <c r="L3" s="2">
        <v>0</v>
      </c>
      <c r="O3">
        <f>$C$3</f>
        <v>10359.317317648492</v>
      </c>
      <c r="P3">
        <f>O3*B5</f>
        <v>8287.453854118794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10359.317317648492</v>
      </c>
      <c r="AF3">
        <f t="shared" ref="AF3:AG23" si="4">-$Z3*P3</f>
        <v>-8287.453854118794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-448.04474047030135</v>
      </c>
      <c r="AJ3">
        <f t="shared" ref="AJ3:AJ23" si="7">AB3-AC3</f>
        <v>0</v>
      </c>
      <c r="AL3">
        <f t="shared" ref="AL3:AL23" si="8">SUM(AI3:AK3)</f>
        <v>-448.04474047030135</v>
      </c>
      <c r="AN3">
        <f t="shared" ref="AN3:AU23" si="9">AE3*$K3</f>
        <v>10359.317317648492</v>
      </c>
      <c r="AO3">
        <f t="shared" si="9"/>
        <v>-8287.453854118794</v>
      </c>
      <c r="AP3">
        <f t="shared" si="9"/>
        <v>-2519.9082039999998</v>
      </c>
      <c r="AQ3">
        <f t="shared" si="9"/>
        <v>0</v>
      </c>
      <c r="AR3">
        <f t="shared" si="9"/>
        <v>-448.04474047030135</v>
      </c>
      <c r="AS3">
        <f t="shared" si="9"/>
        <v>0</v>
      </c>
      <c r="AT3">
        <f t="shared" si="9"/>
        <v>0</v>
      </c>
      <c r="AU3">
        <f t="shared" si="9"/>
        <v>-448.04474047030135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3632.24449464391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500000</v>
      </c>
      <c r="S4">
        <f t="shared" si="1"/>
        <v>2529.4350114131762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2497.9111662235009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-2497.9111662235009</v>
      </c>
      <c r="AK4">
        <f>H4*SUM(AB4, AE4:AF4)</f>
        <v>0</v>
      </c>
      <c r="AL4">
        <f t="shared" si="8"/>
        <v>-3729.3116662235007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-1134.3333284204089</v>
      </c>
      <c r="AR4">
        <f t="shared" si="9"/>
        <v>-1134.3333284204089</v>
      </c>
      <c r="AS4">
        <f t="shared" si="9"/>
        <v>-2301.009206412381</v>
      </c>
      <c r="AT4">
        <f t="shared" si="9"/>
        <v>0</v>
      </c>
      <c r="AU4">
        <f t="shared" si="9"/>
        <v>-3435.3425348327896</v>
      </c>
      <c r="AW4">
        <v>1</v>
      </c>
      <c r="AX4">
        <f>(R4*SUMPRODUCT(K5:$K$23, X5:$X$23)-$AZ$3*SUMPRODUCT(K4:$K$22, W5:$W$23))/Z4</f>
        <v>2529.4350114131762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10359.317317648492</v>
      </c>
      <c r="P5">
        <f t="shared" ref="P5:P23" si="22">O5*$C$5</f>
        <v>517.96586588242462</v>
      </c>
      <c r="Q5" s="4">
        <f t="shared" ref="Q5:Q23" si="23">$C$8</f>
        <v>50</v>
      </c>
      <c r="R5">
        <f t="shared" si="0"/>
        <v>500000</v>
      </c>
      <c r="S5">
        <f t="shared" si="1"/>
        <v>4851.9465015029436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2497.9111662235009</v>
      </c>
      <c r="AC5">
        <f t="shared" si="2"/>
        <v>4731.3172778067383</v>
      </c>
      <c r="AE5">
        <f t="shared" si="3"/>
        <v>10101.76369341469</v>
      </c>
      <c r="AF5">
        <f t="shared" si="4"/>
        <v>-505.08818467073456</v>
      </c>
      <c r="AG5">
        <f t="shared" si="4"/>
        <v>-48.756898662641483</v>
      </c>
      <c r="AH5">
        <f t="shared" si="5"/>
        <v>-1261.9268785851475</v>
      </c>
      <c r="AI5">
        <f t="shared" si="6"/>
        <v>8285.9917314961676</v>
      </c>
      <c r="AJ5">
        <f t="shared" si="7"/>
        <v>-2233.4061115832374</v>
      </c>
      <c r="AK5">
        <f>H5*SUM(AB5, AE5:AF5)</f>
        <v>1034.9579709503153</v>
      </c>
      <c r="AL5">
        <f t="shared" si="8"/>
        <v>7087.5435908632453</v>
      </c>
      <c r="AN5">
        <f t="shared" si="9"/>
        <v>8571.9561120459457</v>
      </c>
      <c r="AO5">
        <f t="shared" si="9"/>
        <v>-428.59780560229729</v>
      </c>
      <c r="AP5">
        <f t="shared" si="9"/>
        <v>-41.373170881842107</v>
      </c>
      <c r="AQ5">
        <f t="shared" si="9"/>
        <v>-1070.8211108615326</v>
      </c>
      <c r="AR5">
        <f t="shared" si="9"/>
        <v>7031.1640247002742</v>
      </c>
      <c r="AS5">
        <f t="shared" si="9"/>
        <v>-1895.1798665956762</v>
      </c>
      <c r="AT5">
        <f t="shared" si="9"/>
        <v>878.2242956823078</v>
      </c>
      <c r="AU5">
        <f t="shared" si="9"/>
        <v>6014.208453786905</v>
      </c>
      <c r="AW5">
        <v>2</v>
      </c>
      <c r="AX5">
        <f>(R5*SUMPRODUCT(K6:$K$23, X6:$X$23)-$AZ$3*SUMPRODUCT(K5:$K$22, W6:$W$23))/Z5</f>
        <v>4851.9465015029436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10359.317317648492</v>
      </c>
      <c r="P6">
        <f t="shared" si="22"/>
        <v>517.96586588242462</v>
      </c>
      <c r="Q6" s="4">
        <f t="shared" si="23"/>
        <v>50</v>
      </c>
      <c r="R6">
        <f t="shared" si="0"/>
        <v>500000</v>
      </c>
      <c r="S6">
        <f t="shared" si="1"/>
        <v>6981.0224504241951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4731.3172778067383</v>
      </c>
      <c r="AC6">
        <f t="shared" si="2"/>
        <v>6721.2446567374427</v>
      </c>
      <c r="AE6">
        <f t="shared" si="3"/>
        <v>9973.8264220109668</v>
      </c>
      <c r="AF6">
        <f t="shared" si="4"/>
        <v>-498.69132110054835</v>
      </c>
      <c r="AG6">
        <f t="shared" si="4"/>
        <v>-48.139400098398426</v>
      </c>
      <c r="AH6">
        <f t="shared" si="5"/>
        <v>-1299.2957761664684</v>
      </c>
      <c r="AI6">
        <f t="shared" si="6"/>
        <v>8127.6999246455516</v>
      </c>
      <c r="AJ6">
        <f t="shared" si="7"/>
        <v>-1989.9273789307044</v>
      </c>
      <c r="AK6">
        <f>H6*SUM(AB6, AE6:AF6)</f>
        <v>1215.6745429515847</v>
      </c>
      <c r="AL6">
        <f t="shared" si="8"/>
        <v>7353.4470886664321</v>
      </c>
      <c r="AN6">
        <f t="shared" si="9"/>
        <v>7796.2526820331423</v>
      </c>
      <c r="AO6">
        <f t="shared" si="9"/>
        <v>-389.81263410165712</v>
      </c>
      <c r="AP6">
        <f t="shared" si="9"/>
        <v>-37.629181745167593</v>
      </c>
      <c r="AQ6">
        <f t="shared" si="9"/>
        <v>-1015.62206429995</v>
      </c>
      <c r="AR6">
        <f t="shared" si="9"/>
        <v>6353.1888018863674</v>
      </c>
      <c r="AS6">
        <f t="shared" si="9"/>
        <v>-1555.4688851213925</v>
      </c>
      <c r="AT6">
        <f t="shared" si="9"/>
        <v>950.25775614558677</v>
      </c>
      <c r="AU6">
        <f t="shared" si="9"/>
        <v>5747.9776729105624</v>
      </c>
      <c r="AW6">
        <v>3</v>
      </c>
      <c r="AX6">
        <f>(R6*SUMPRODUCT(K7:$K$23, X7:$X$23)-$AZ$3*SUMPRODUCT(K6:$K$22, W7:$W$23))/Z6</f>
        <v>6981.0224504241951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10359.317317648492</v>
      </c>
      <c r="P7">
        <f t="shared" si="22"/>
        <v>517.96586588242462</v>
      </c>
      <c r="Q7" s="4">
        <f t="shared" si="23"/>
        <v>50</v>
      </c>
      <c r="R7">
        <f t="shared" si="0"/>
        <v>500000</v>
      </c>
      <c r="S7">
        <f t="shared" si="1"/>
        <v>8929.9029053496033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6721.2446567374427</v>
      </c>
      <c r="AC7">
        <f t="shared" si="2"/>
        <v>8487.6381287599943</v>
      </c>
      <c r="AE7">
        <f t="shared" si="3"/>
        <v>9846.2589778578076</v>
      </c>
      <c r="AF7">
        <f t="shared" si="4"/>
        <v>-492.31294889289035</v>
      </c>
      <c r="AG7">
        <f t="shared" si="4"/>
        <v>-47.523686532332491</v>
      </c>
      <c r="AH7">
        <f t="shared" si="5"/>
        <v>-1343.1956508195335</v>
      </c>
      <c r="AI7">
        <f t="shared" si="6"/>
        <v>7963.2266916130511</v>
      </c>
      <c r="AJ7">
        <f t="shared" si="7"/>
        <v>-1766.3934720225516</v>
      </c>
      <c r="AK7">
        <f>H7*SUM(AB7, AE7:AF7)</f>
        <v>1375.5862173569226</v>
      </c>
      <c r="AL7">
        <f t="shared" si="8"/>
        <v>7572.4194369474226</v>
      </c>
      <c r="AN7">
        <f t="shared" si="9"/>
        <v>7089.8446968585195</v>
      </c>
      <c r="AO7">
        <f t="shared" si="9"/>
        <v>-354.49223484292594</v>
      </c>
      <c r="AP7">
        <f t="shared" si="9"/>
        <v>-34.219652123118259</v>
      </c>
      <c r="AQ7">
        <f t="shared" si="9"/>
        <v>-967.17429261424627</v>
      </c>
      <c r="AR7">
        <f t="shared" si="9"/>
        <v>5733.9585172782281</v>
      </c>
      <c r="AS7">
        <f t="shared" si="9"/>
        <v>-1271.8998574328834</v>
      </c>
      <c r="AT7">
        <f t="shared" si="9"/>
        <v>990.49727110889819</v>
      </c>
      <c r="AU7">
        <f t="shared" si="9"/>
        <v>5452.5559309542432</v>
      </c>
      <c r="AW7">
        <v>4</v>
      </c>
      <c r="AX7">
        <f>(R7*SUMPRODUCT(K8:$K$23, X8:$X$23)-$AZ$3*SUMPRODUCT(K7:$K$22, W8:$W$23))/Z7</f>
        <v>8929.9029053496033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10359.317317648492</v>
      </c>
      <c r="P8">
        <f t="shared" si="22"/>
        <v>517.96586588242462</v>
      </c>
      <c r="Q8" s="4">
        <f t="shared" si="23"/>
        <v>50</v>
      </c>
      <c r="R8">
        <f t="shared" si="0"/>
        <v>500000</v>
      </c>
      <c r="S8">
        <f t="shared" si="1"/>
        <v>10500.088151321019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8487.6381287599943</v>
      </c>
      <c r="AC8">
        <f t="shared" si="2"/>
        <v>9844.5125426703344</v>
      </c>
      <c r="AE8">
        <f t="shared" si="3"/>
        <v>9712.5307709213994</v>
      </c>
      <c r="AF8">
        <f t="shared" si="4"/>
        <v>-485.62653854607004</v>
      </c>
      <c r="AG8">
        <f t="shared" si="4"/>
        <v>-46.878237595709109</v>
      </c>
      <c r="AH8">
        <f t="shared" si="5"/>
        <v>-1702.1207130005187</v>
      </c>
      <c r="AI8">
        <f t="shared" si="6"/>
        <v>7477.9052817791016</v>
      </c>
      <c r="AJ8">
        <f t="shared" si="7"/>
        <v>-1356.8744139103401</v>
      </c>
      <c r="AK8">
        <f t="shared" ref="AK8:AK23" si="24">H8*SUM(AB8:AB8, AE8:AF8)</f>
        <v>1515.8688189270722</v>
      </c>
      <c r="AL8">
        <f t="shared" si="8"/>
        <v>7636.899686795834</v>
      </c>
      <c r="AN8">
        <f t="shared" si="9"/>
        <v>6442.2747434418934</v>
      </c>
      <c r="AO8">
        <f t="shared" si="9"/>
        <v>-322.11373717209472</v>
      </c>
      <c r="AP8">
        <f t="shared" si="9"/>
        <v>-31.094108549347219</v>
      </c>
      <c r="AQ8">
        <f t="shared" si="9"/>
        <v>-1129.0084467461904</v>
      </c>
      <c r="AR8">
        <f t="shared" si="9"/>
        <v>4960.0584509742612</v>
      </c>
      <c r="AS8">
        <f t="shared" si="9"/>
        <v>-900.00824429077602</v>
      </c>
      <c r="AT8">
        <f t="shared" si="9"/>
        <v>1005.4684651072187</v>
      </c>
      <c r="AU8">
        <f t="shared" si="9"/>
        <v>5065.5186717907036</v>
      </c>
      <c r="AW8">
        <v>5</v>
      </c>
      <c r="AX8">
        <f>(R8*SUMPRODUCT(K9:$K$23, X9:$X$23)-$AZ$3*SUMPRODUCT(K8:$K$22, W9:$W$23))/Z8</f>
        <v>10500.088151321019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10359.317317648492</v>
      </c>
      <c r="P9">
        <f t="shared" si="22"/>
        <v>517.96586588242462</v>
      </c>
      <c r="Q9" s="4">
        <f t="shared" si="23"/>
        <v>50</v>
      </c>
      <c r="R9">
        <f t="shared" si="0"/>
        <v>500000</v>
      </c>
      <c r="S9">
        <f t="shared" si="1"/>
        <v>11718.993813223931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9844.5125426703344</v>
      </c>
      <c r="AC9">
        <f t="shared" si="2"/>
        <v>10828.541818891403</v>
      </c>
      <c r="AE9">
        <f t="shared" si="3"/>
        <v>9572.1785143994857</v>
      </c>
      <c r="AF9">
        <f t="shared" si="4"/>
        <v>-478.60892571997425</v>
      </c>
      <c r="AG9">
        <f t="shared" si="4"/>
        <v>-46.200817201013763</v>
      </c>
      <c r="AH9">
        <f t="shared" si="5"/>
        <v>-2086.38018738254</v>
      </c>
      <c r="AI9">
        <f t="shared" si="6"/>
        <v>6960.9885840959578</v>
      </c>
      <c r="AJ9">
        <f t="shared" si="7"/>
        <v>-984.02927622106836</v>
      </c>
      <c r="AK9">
        <f t="shared" si="24"/>
        <v>1620.5695641438692</v>
      </c>
      <c r="AL9">
        <f t="shared" si="8"/>
        <v>7597.5288720187582</v>
      </c>
      <c r="AN9">
        <f t="shared" si="9"/>
        <v>5848.6952221226666</v>
      </c>
      <c r="AO9">
        <f t="shared" si="9"/>
        <v>-292.43476110613329</v>
      </c>
      <c r="AP9">
        <f t="shared" si="9"/>
        <v>-28.229153730809202</v>
      </c>
      <c r="AQ9">
        <f t="shared" si="9"/>
        <v>-1274.7988156634572</v>
      </c>
      <c r="AR9">
        <f t="shared" si="9"/>
        <v>4253.2324916222669</v>
      </c>
      <c r="AS9">
        <f t="shared" si="9"/>
        <v>-601.25156646475773</v>
      </c>
      <c r="AT9">
        <f t="shared" si="9"/>
        <v>990.18394325466465</v>
      </c>
      <c r="AU9">
        <f t="shared" si="9"/>
        <v>4642.1648684121737</v>
      </c>
      <c r="AW9">
        <v>6</v>
      </c>
      <c r="AX9">
        <f>(R9*SUMPRODUCT(K10:$K$23, X10:$X$23)-$AZ$3*SUMPRODUCT(K9:$K$22, W10:$W$23))/Z9</f>
        <v>11718.993813223931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10359.317317648492</v>
      </c>
      <c r="P10">
        <f t="shared" si="22"/>
        <v>517.96586588242462</v>
      </c>
      <c r="Q10" s="4">
        <f t="shared" si="23"/>
        <v>50</v>
      </c>
      <c r="R10">
        <f t="shared" si="0"/>
        <v>500000</v>
      </c>
      <c r="S10">
        <f t="shared" si="1"/>
        <v>12617.330361771377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10828.541818891403</v>
      </c>
      <c r="AC10">
        <f t="shared" si="2"/>
        <v>11479.266557950681</v>
      </c>
      <c r="AE10">
        <f t="shared" si="3"/>
        <v>9424.9228194883053</v>
      </c>
      <c r="AF10">
        <f t="shared" si="4"/>
        <v>-471.24614097441525</v>
      </c>
      <c r="AG10">
        <f t="shared" si="4"/>
        <v>-45.490076857823823</v>
      </c>
      <c r="AH10">
        <f t="shared" si="5"/>
        <v>-2487.3217117980744</v>
      </c>
      <c r="AI10">
        <f t="shared" si="6"/>
        <v>6420.8648898579904</v>
      </c>
      <c r="AJ10">
        <f t="shared" si="7"/>
        <v>-650.72473905927836</v>
      </c>
      <c r="AK10">
        <f t="shared" si="24"/>
        <v>1692.8040012599661</v>
      </c>
      <c r="AL10">
        <f t="shared" si="8"/>
        <v>7462.9441520586779</v>
      </c>
      <c r="AN10">
        <f t="shared" si="9"/>
        <v>5304.7799170921735</v>
      </c>
      <c r="AO10">
        <f t="shared" si="9"/>
        <v>-265.23899585460867</v>
      </c>
      <c r="AP10">
        <f t="shared" si="9"/>
        <v>-25.603906871617717</v>
      </c>
      <c r="AQ10">
        <f t="shared" si="9"/>
        <v>-1399.9790254844881</v>
      </c>
      <c r="AR10">
        <f t="shared" si="9"/>
        <v>3613.9579888814583</v>
      </c>
      <c r="AS10">
        <f t="shared" si="9"/>
        <v>-366.25780321287738</v>
      </c>
      <c r="AT10">
        <f t="shared" si="9"/>
        <v>952.78792637844424</v>
      </c>
      <c r="AU10">
        <f t="shared" si="9"/>
        <v>4200.4881120470245</v>
      </c>
      <c r="AW10">
        <v>7</v>
      </c>
      <c r="AX10">
        <f>(R10*SUMPRODUCT(K11:$K$23, X11:$X$23)-$AZ$3*SUMPRODUCT(K10:$K$22, W11:$W$23))/Z10</f>
        <v>12617.330361771377</v>
      </c>
    </row>
    <row r="11" spans="1:52" x14ac:dyDescent="0.25">
      <c r="A11" t="s">
        <v>33</v>
      </c>
      <c r="C11" s="7">
        <f>AU25</f>
        <v>44700.731906326357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10359.317317648492</v>
      </c>
      <c r="P11">
        <f t="shared" si="22"/>
        <v>517.96586588242462</v>
      </c>
      <c r="Q11" s="4">
        <f t="shared" si="23"/>
        <v>50</v>
      </c>
      <c r="R11">
        <f t="shared" si="0"/>
        <v>500000</v>
      </c>
      <c r="S11">
        <f t="shared" si="1"/>
        <v>13204.989314662536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11479.266557950681</v>
      </c>
      <c r="AC11">
        <f t="shared" si="2"/>
        <v>11816.199606152635</v>
      </c>
      <c r="AE11">
        <f t="shared" si="3"/>
        <v>9269.8114547422883</v>
      </c>
      <c r="AF11">
        <f t="shared" si="4"/>
        <v>-463.49057273711441</v>
      </c>
      <c r="AG11">
        <f t="shared" si="4"/>
        <v>-44.741420551670501</v>
      </c>
      <c r="AH11">
        <f t="shared" si="5"/>
        <v>-2937.5553757508483</v>
      </c>
      <c r="AI11">
        <f t="shared" si="6"/>
        <v>5824.0240857026547</v>
      </c>
      <c r="AJ11">
        <f t="shared" si="7"/>
        <v>-336.93304820195408</v>
      </c>
      <c r="AK11">
        <f t="shared" si="24"/>
        <v>1735.8782884119023</v>
      </c>
      <c r="AL11">
        <f t="shared" si="8"/>
        <v>7222.9693259126034</v>
      </c>
      <c r="AN11">
        <f t="shared" si="9"/>
        <v>4806.1999655968611</v>
      </c>
      <c r="AO11">
        <f t="shared" si="9"/>
        <v>-240.30999827984306</v>
      </c>
      <c r="AP11">
        <f t="shared" si="9"/>
        <v>-23.197474400213864</v>
      </c>
      <c r="AQ11">
        <f t="shared" si="9"/>
        <v>-1523.0599473142263</v>
      </c>
      <c r="AR11">
        <f t="shared" si="9"/>
        <v>3019.6325456025775</v>
      </c>
      <c r="AS11">
        <f t="shared" si="9"/>
        <v>-174.69261511767152</v>
      </c>
      <c r="AT11">
        <f t="shared" si="9"/>
        <v>900.01595078586934</v>
      </c>
      <c r="AU11">
        <f t="shared" si="9"/>
        <v>3744.9558812707755</v>
      </c>
      <c r="AW11">
        <v>8</v>
      </c>
      <c r="AX11">
        <f>(R11*SUMPRODUCT(K12:$K$23, X12:$X$23)-$AZ$3*SUMPRODUCT(K11:$K$22, W12:$W$23))/Z11</f>
        <v>13204.989314662536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10359.317317648492</v>
      </c>
      <c r="P12">
        <f t="shared" si="22"/>
        <v>517.96586588242462</v>
      </c>
      <c r="Q12" s="4">
        <f t="shared" si="23"/>
        <v>50</v>
      </c>
      <c r="R12">
        <f t="shared" si="0"/>
        <v>500000</v>
      </c>
      <c r="S12">
        <f t="shared" si="1"/>
        <v>13492.690384810412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11816.199606152635</v>
      </c>
      <c r="AC12">
        <f t="shared" si="2"/>
        <v>11860.176758704483</v>
      </c>
      <c r="AE12">
        <f t="shared" si="3"/>
        <v>9105.9181662639112</v>
      </c>
      <c r="AF12">
        <f t="shared" si="4"/>
        <v>-455.29590831319553</v>
      </c>
      <c r="AG12">
        <f t="shared" si="4"/>
        <v>-43.950377650613873</v>
      </c>
      <c r="AH12">
        <f t="shared" si="5"/>
        <v>-3436.2869553992932</v>
      </c>
      <c r="AI12">
        <f t="shared" si="6"/>
        <v>5170.384924900809</v>
      </c>
      <c r="AJ12">
        <f t="shared" si="7"/>
        <v>-43.977152551848121</v>
      </c>
      <c r="AK12">
        <f t="shared" si="24"/>
        <v>1751.3868805550519</v>
      </c>
      <c r="AL12">
        <f t="shared" si="8"/>
        <v>6877.7946529040128</v>
      </c>
      <c r="AN12">
        <f t="shared" si="9"/>
        <v>4349.066467616999</v>
      </c>
      <c r="AO12">
        <f t="shared" si="9"/>
        <v>-217.45332338084992</v>
      </c>
      <c r="AP12">
        <f t="shared" si="9"/>
        <v>-20.991086257237136</v>
      </c>
      <c r="AQ12">
        <f t="shared" si="9"/>
        <v>-1641.2008210445458</v>
      </c>
      <c r="AR12">
        <f t="shared" si="9"/>
        <v>2469.4212369343663</v>
      </c>
      <c r="AS12">
        <f t="shared" si="9"/>
        <v>-21.003874185154505</v>
      </c>
      <c r="AT12">
        <f t="shared" si="9"/>
        <v>836.47775160837728</v>
      </c>
      <c r="AU12">
        <f t="shared" si="9"/>
        <v>3284.8951143575891</v>
      </c>
      <c r="AW12">
        <v>9</v>
      </c>
      <c r="AX12">
        <f>(R12*SUMPRODUCT(K13:$K$23, X13:$X$23)-$AZ$3*SUMPRODUCT(K12:$K$22, W13:$W$23))/Z12</f>
        <v>13492.690384810412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10359.317317648492</v>
      </c>
      <c r="P13">
        <f t="shared" si="22"/>
        <v>517.96586588242462</v>
      </c>
      <c r="Q13" s="4">
        <f t="shared" si="23"/>
        <v>50</v>
      </c>
      <c r="R13">
        <f t="shared" si="0"/>
        <v>500000</v>
      </c>
      <c r="S13">
        <f t="shared" si="1"/>
        <v>13497.194759453279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11860.176758704483</v>
      </c>
      <c r="AC13">
        <f t="shared" si="2"/>
        <v>11638.320399457234</v>
      </c>
      <c r="AE13">
        <f t="shared" si="3"/>
        <v>8932.6009004942807</v>
      </c>
      <c r="AF13">
        <f t="shared" si="4"/>
        <v>-446.63004502471404</v>
      </c>
      <c r="AG13">
        <f t="shared" si="4"/>
        <v>-43.113849236360352</v>
      </c>
      <c r="AH13">
        <f t="shared" si="5"/>
        <v>-3970.2463774737912</v>
      </c>
      <c r="AI13">
        <f t="shared" si="6"/>
        <v>4472.6106287594139</v>
      </c>
      <c r="AJ13">
        <f t="shared" si="7"/>
        <v>221.8563592472492</v>
      </c>
      <c r="AK13">
        <f t="shared" si="24"/>
        <v>1741.060543640102</v>
      </c>
      <c r="AL13">
        <f t="shared" si="8"/>
        <v>6435.5275316467651</v>
      </c>
      <c r="AN13">
        <f t="shared" si="9"/>
        <v>3929.9913959942523</v>
      </c>
      <c r="AO13">
        <f t="shared" si="9"/>
        <v>-196.49956979971262</v>
      </c>
      <c r="AP13">
        <f t="shared" si="9"/>
        <v>-18.968389882695178</v>
      </c>
      <c r="AQ13">
        <f t="shared" si="9"/>
        <v>-1746.7515091361533</v>
      </c>
      <c r="AR13">
        <f t="shared" si="9"/>
        <v>1967.7719271756905</v>
      </c>
      <c r="AS13">
        <f t="shared" si="9"/>
        <v>97.60803070694152</v>
      </c>
      <c r="AT13">
        <f t="shared" si="9"/>
        <v>765.99783563956817</v>
      </c>
      <c r="AU13">
        <f t="shared" si="9"/>
        <v>2831.3777935222001</v>
      </c>
      <c r="AW13">
        <v>10</v>
      </c>
      <c r="AX13">
        <f>(R13*SUMPRODUCT(K14:$K$23, X14:$X$23)-$AZ$3*SUMPRODUCT(K13:$K$22, W14:$W$23))/Z13</f>
        <v>13497.194759453279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10359.317317648492</v>
      </c>
      <c r="P14">
        <f t="shared" si="22"/>
        <v>517.96586588242462</v>
      </c>
      <c r="Q14" s="4">
        <f t="shared" si="23"/>
        <v>50</v>
      </c>
      <c r="R14">
        <f t="shared" si="0"/>
        <v>500000</v>
      </c>
      <c r="S14">
        <f t="shared" si="1"/>
        <v>13225.242670554404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11638.320399457234</v>
      </c>
      <c r="AC14">
        <f t="shared" si="2"/>
        <v>11169.237603724865</v>
      </c>
      <c r="AE14">
        <f t="shared" si="3"/>
        <v>8748.8509220940705</v>
      </c>
      <c r="AF14">
        <f t="shared" si="4"/>
        <v>-437.44254610470352</v>
      </c>
      <c r="AG14">
        <f t="shared" si="4"/>
        <v>-42.22696657428007</v>
      </c>
      <c r="AH14">
        <f t="shared" si="5"/>
        <v>-4557.441697166837</v>
      </c>
      <c r="AI14">
        <f t="shared" si="6"/>
        <v>3711.7397122482498</v>
      </c>
      <c r="AJ14">
        <f t="shared" si="7"/>
        <v>469.08279573236905</v>
      </c>
      <c r="AK14">
        <f t="shared" si="24"/>
        <v>1707.1381907725167</v>
      </c>
      <c r="AL14">
        <f t="shared" si="8"/>
        <v>5887.9606987531351</v>
      </c>
      <c r="AN14">
        <f t="shared" si="9"/>
        <v>3545.7331867115163</v>
      </c>
      <c r="AO14">
        <f t="shared" si="9"/>
        <v>-177.28665933557582</v>
      </c>
      <c r="AP14">
        <f t="shared" si="9"/>
        <v>-17.113739631620717</v>
      </c>
      <c r="AQ14">
        <f t="shared" si="9"/>
        <v>-1847.0393902059404</v>
      </c>
      <c r="AR14">
        <f t="shared" si="9"/>
        <v>1504.2933975383796</v>
      </c>
      <c r="AS14">
        <f t="shared" si="9"/>
        <v>190.10981567229368</v>
      </c>
      <c r="AT14">
        <f t="shared" si="9"/>
        <v>691.86874839055395</v>
      </c>
      <c r="AU14">
        <f t="shared" si="9"/>
        <v>2386.2719616012268</v>
      </c>
      <c r="AW14">
        <v>11</v>
      </c>
      <c r="AX14">
        <f>(R14*SUMPRODUCT(K15:$K$23, X15:$X$23)-$AZ$3*SUMPRODUCT(K14:$K$22, W15:$W$23))/Z14</f>
        <v>13225.242670554404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10359.317317648492</v>
      </c>
      <c r="P15">
        <f t="shared" si="22"/>
        <v>517.96586588242462</v>
      </c>
      <c r="Q15" s="4">
        <f t="shared" si="23"/>
        <v>50</v>
      </c>
      <c r="R15">
        <f t="shared" si="0"/>
        <v>500000</v>
      </c>
      <c r="S15">
        <f t="shared" si="1"/>
        <v>12681.980335496541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11169.237603724865</v>
      </c>
      <c r="AC15">
        <f t="shared" si="2"/>
        <v>10471.456347833944</v>
      </c>
      <c r="AE15">
        <f t="shared" si="3"/>
        <v>8553.643533217888</v>
      </c>
      <c r="AF15">
        <f t="shared" si="4"/>
        <v>-427.68217666089447</v>
      </c>
      <c r="AG15">
        <f t="shared" si="4"/>
        <v>-41.284783885544293</v>
      </c>
      <c r="AH15">
        <f t="shared" si="5"/>
        <v>-5199.1302299297085</v>
      </c>
      <c r="AI15">
        <f t="shared" si="6"/>
        <v>2885.5463427417408</v>
      </c>
      <c r="AJ15">
        <f t="shared" si="7"/>
        <v>697.78125589092087</v>
      </c>
      <c r="AK15">
        <f t="shared" si="24"/>
        <v>1651.1287654292394</v>
      </c>
      <c r="AL15">
        <f t="shared" si="8"/>
        <v>5234.4563640619008</v>
      </c>
      <c r="AN15">
        <f t="shared" si="9"/>
        <v>3193.3575672787497</v>
      </c>
      <c r="AO15">
        <f t="shared" si="9"/>
        <v>-159.66787836393749</v>
      </c>
      <c r="AP15">
        <f t="shared" si="9"/>
        <v>-15.412973023996644</v>
      </c>
      <c r="AQ15">
        <f t="shared" si="9"/>
        <v>-1941.0069870853965</v>
      </c>
      <c r="AR15">
        <f t="shared" si="9"/>
        <v>1077.2697288054187</v>
      </c>
      <c r="AS15">
        <f t="shared" si="9"/>
        <v>260.50478315481854</v>
      </c>
      <c r="AT15">
        <f t="shared" si="9"/>
        <v>616.42088744508476</v>
      </c>
      <c r="AU15">
        <f t="shared" si="9"/>
        <v>1954.195399405322</v>
      </c>
      <c r="AW15">
        <v>12</v>
      </c>
      <c r="AX15">
        <f>(R15*SUMPRODUCT(K16:$K$23, X16:$X$23)-$AZ$3*SUMPRODUCT(K15:$K$22, W16:$W$23))/Z15</f>
        <v>12681.980335496541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10359.317317648492</v>
      </c>
      <c r="P16">
        <f t="shared" si="22"/>
        <v>517.96586588242462</v>
      </c>
      <c r="Q16" s="4">
        <f t="shared" si="23"/>
        <v>50</v>
      </c>
      <c r="R16">
        <f t="shared" si="0"/>
        <v>500000</v>
      </c>
      <c r="S16">
        <f t="shared" si="1"/>
        <v>11895.625722791938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10471.456347833944</v>
      </c>
      <c r="AC16">
        <f t="shared" si="2"/>
        <v>9585.1733195581855</v>
      </c>
      <c r="AE16">
        <f t="shared" si="3"/>
        <v>8347.2575781962623</v>
      </c>
      <c r="AF16">
        <f t="shared" si="4"/>
        <v>-417.36287890981316</v>
      </c>
      <c r="AG16">
        <f t="shared" si="4"/>
        <v>-40.28864703263595</v>
      </c>
      <c r="AH16">
        <f t="shared" si="5"/>
        <v>-5832.8901405290508</v>
      </c>
      <c r="AI16">
        <f t="shared" si="6"/>
        <v>2056.7159117247629</v>
      </c>
      <c r="AJ16">
        <f t="shared" si="7"/>
        <v>886.28302827575862</v>
      </c>
      <c r="AK16">
        <f t="shared" si="24"/>
        <v>1574.6404118041864</v>
      </c>
      <c r="AL16">
        <f t="shared" si="8"/>
        <v>4517.639351804708</v>
      </c>
      <c r="AN16">
        <f t="shared" si="9"/>
        <v>2870.6588559074153</v>
      </c>
      <c r="AO16">
        <f t="shared" si="9"/>
        <v>-143.53294279537079</v>
      </c>
      <c r="AP16">
        <f t="shared" si="9"/>
        <v>-13.855444175924902</v>
      </c>
      <c r="AQ16">
        <f t="shared" si="9"/>
        <v>-2005.9567565258947</v>
      </c>
      <c r="AR16">
        <f t="shared" si="9"/>
        <v>707.31371241022532</v>
      </c>
      <c r="AS16">
        <f t="shared" si="9"/>
        <v>304.79665927716849</v>
      </c>
      <c r="AT16">
        <f t="shared" si="9"/>
        <v>541.52581260013756</v>
      </c>
      <c r="AU16">
        <f t="shared" si="9"/>
        <v>1553.6361842875313</v>
      </c>
      <c r="AW16">
        <v>13</v>
      </c>
      <c r="AX16">
        <f>(R16*SUMPRODUCT(K17:$K$23, X17:$X$23)-$AZ$3*SUMPRODUCT(K16:$K$22, W17:$W$23))/Z16</f>
        <v>11895.625722791938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10359.317317648492</v>
      </c>
      <c r="P17">
        <f t="shared" si="22"/>
        <v>517.96586588242462</v>
      </c>
      <c r="Q17" s="4">
        <f t="shared" si="23"/>
        <v>50</v>
      </c>
      <c r="R17">
        <f t="shared" si="0"/>
        <v>500000</v>
      </c>
      <c r="S17">
        <f t="shared" si="1"/>
        <v>10882.706434914222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9585.1733195581855</v>
      </c>
      <c r="AC17">
        <f t="shared" si="2"/>
        <v>8540.3635395372548</v>
      </c>
      <c r="AE17">
        <f t="shared" si="3"/>
        <v>8129.6262509023018</v>
      </c>
      <c r="AF17">
        <f t="shared" si="4"/>
        <v>-406.48131254511509</v>
      </c>
      <c r="AG17">
        <f t="shared" si="4"/>
        <v>-39.238233570914893</v>
      </c>
      <c r="AH17">
        <f t="shared" si="5"/>
        <v>-6475.2699139469642</v>
      </c>
      <c r="AI17">
        <f t="shared" si="6"/>
        <v>1208.6367908393077</v>
      </c>
      <c r="AJ17">
        <f t="shared" si="7"/>
        <v>1044.8097800209307</v>
      </c>
      <c r="AK17">
        <f t="shared" si="24"/>
        <v>1481.1074099663344</v>
      </c>
      <c r="AL17">
        <f t="shared" si="8"/>
        <v>3734.553980826573</v>
      </c>
      <c r="AN17">
        <f t="shared" si="9"/>
        <v>2575.4297996242722</v>
      </c>
      <c r="AO17">
        <f t="shared" si="9"/>
        <v>-128.77148998121362</v>
      </c>
      <c r="AP17">
        <f t="shared" si="9"/>
        <v>-12.430499620069948</v>
      </c>
      <c r="AQ17">
        <f t="shared" si="9"/>
        <v>-2051.3369965979164</v>
      </c>
      <c r="AR17">
        <f t="shared" si="9"/>
        <v>382.89081342507211</v>
      </c>
      <c r="AS17">
        <f t="shared" si="9"/>
        <v>330.99113776677393</v>
      </c>
      <c r="AT17">
        <f t="shared" si="9"/>
        <v>469.20830581212192</v>
      </c>
      <c r="AU17">
        <f t="shared" si="9"/>
        <v>1183.090257003968</v>
      </c>
      <c r="AW17">
        <v>14</v>
      </c>
      <c r="AX17">
        <f>(R17*SUMPRODUCT(K18:$K$23, X18:$X$23)-$AZ$3*SUMPRODUCT(K17:$K$22, W18:$W$23))/Z17</f>
        <v>10882.706434914222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10359.317317648492</v>
      </c>
      <c r="P18">
        <f t="shared" si="22"/>
        <v>517.96586588242462</v>
      </c>
      <c r="Q18" s="4">
        <f t="shared" si="23"/>
        <v>50</v>
      </c>
      <c r="R18">
        <f t="shared" si="0"/>
        <v>500000</v>
      </c>
      <c r="S18">
        <f t="shared" si="1"/>
        <v>9648.0755304480244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8540.3635395372548</v>
      </c>
      <c r="AC18">
        <f t="shared" si="2"/>
        <v>7357.8539211202096</v>
      </c>
      <c r="AE18">
        <f t="shared" si="3"/>
        <v>7900.2639754675456</v>
      </c>
      <c r="AF18">
        <f t="shared" si="4"/>
        <v>-395.01319877337727</v>
      </c>
      <c r="AG18">
        <f t="shared" si="4"/>
        <v>-38.131199833064201</v>
      </c>
      <c r="AH18">
        <f t="shared" si="5"/>
        <v>-7146.5140214153926</v>
      </c>
      <c r="AI18">
        <f t="shared" si="6"/>
        <v>320.60555544571162</v>
      </c>
      <c r="AJ18">
        <f t="shared" si="7"/>
        <v>1182.5096184170452</v>
      </c>
      <c r="AK18">
        <f t="shared" si="24"/>
        <v>1373.0553082685558</v>
      </c>
      <c r="AL18">
        <f t="shared" si="8"/>
        <v>2876.1704821313124</v>
      </c>
      <c r="AN18">
        <f t="shared" si="9"/>
        <v>2305.483966703941</v>
      </c>
      <c r="AO18">
        <f t="shared" si="9"/>
        <v>-115.27419833519704</v>
      </c>
      <c r="AP18">
        <f t="shared" si="9"/>
        <v>-11.12758638436646</v>
      </c>
      <c r="AQ18">
        <f t="shared" si="9"/>
        <v>-2085.5218946304913</v>
      </c>
      <c r="AR18">
        <f t="shared" si="9"/>
        <v>93.560287353886267</v>
      </c>
      <c r="AS18">
        <f t="shared" si="9"/>
        <v>345.08428758829547</v>
      </c>
      <c r="AT18">
        <f t="shared" si="9"/>
        <v>400.69002864218237</v>
      </c>
      <c r="AU18">
        <f t="shared" si="9"/>
        <v>839.334603584364</v>
      </c>
      <c r="AW18">
        <v>15</v>
      </c>
      <c r="AX18">
        <f>(R18*SUMPRODUCT(K19:$K$23, X19:$X$23)-$AZ$3*SUMPRODUCT(K18:$K$22, W19:$W$23))/Z18</f>
        <v>9648.0755304480244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10359.317317648492</v>
      </c>
      <c r="P19">
        <f t="shared" si="22"/>
        <v>517.96586588242462</v>
      </c>
      <c r="Q19" s="4">
        <f t="shared" si="23"/>
        <v>50</v>
      </c>
      <c r="R19">
        <f t="shared" si="0"/>
        <v>500000</v>
      </c>
      <c r="S19">
        <f t="shared" si="1"/>
        <v>8167.0726903049217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7357.8539211202096</v>
      </c>
      <c r="AC19">
        <f t="shared" si="2"/>
        <v>6036.728912173412</v>
      </c>
      <c r="AE19">
        <f t="shared" si="3"/>
        <v>7657.1364959275943</v>
      </c>
      <c r="AF19">
        <f t="shared" si="4"/>
        <v>-382.85682479637967</v>
      </c>
      <c r="AG19">
        <f t="shared" si="4"/>
        <v>-36.957727334419182</v>
      </c>
      <c r="AH19">
        <f t="shared" si="5"/>
        <v>-7921.6050031437526</v>
      </c>
      <c r="AI19">
        <f t="shared" si="6"/>
        <v>-684.28305934695709</v>
      </c>
      <c r="AJ19">
        <f t="shared" si="7"/>
        <v>1321.1250089467976</v>
      </c>
      <c r="AK19">
        <f t="shared" si="24"/>
        <v>1252.1009357561391</v>
      </c>
      <c r="AL19">
        <f t="shared" si="8"/>
        <v>1888.9428853559796</v>
      </c>
      <c r="AN19">
        <f t="shared" si="9"/>
        <v>2058.3928244384028</v>
      </c>
      <c r="AO19">
        <f t="shared" si="9"/>
        <v>-102.91964122192013</v>
      </c>
      <c r="AP19">
        <f t="shared" si="9"/>
        <v>-9.9349829787125703</v>
      </c>
      <c r="AQ19">
        <f t="shared" si="9"/>
        <v>-2129.4872966125899</v>
      </c>
      <c r="AR19">
        <f t="shared" si="9"/>
        <v>-183.9490963748197</v>
      </c>
      <c r="AS19">
        <f t="shared" si="9"/>
        <v>355.14506500550226</v>
      </c>
      <c r="AT19">
        <f t="shared" si="9"/>
        <v>336.59000110599794</v>
      </c>
      <c r="AU19">
        <f t="shared" si="9"/>
        <v>507.7859697366805</v>
      </c>
      <c r="AW19">
        <v>16</v>
      </c>
      <c r="AX19">
        <f>(R19*SUMPRODUCT(K20:$K$23, X20:$X$23)-$AZ$3*SUMPRODUCT(K19:$K$22, W20:$W$23))/Z19</f>
        <v>8167.0726903049217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10359.317317648492</v>
      </c>
      <c r="P20">
        <f t="shared" si="22"/>
        <v>517.96586588242462</v>
      </c>
      <c r="Q20" s="4">
        <f t="shared" si="23"/>
        <v>50</v>
      </c>
      <c r="R20">
        <f t="shared" si="0"/>
        <v>500000</v>
      </c>
      <c r="S20">
        <f t="shared" si="1"/>
        <v>6449.1642776748331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6036.728912173412</v>
      </c>
      <c r="AC20">
        <f t="shared" si="2"/>
        <v>4607.2075805096865</v>
      </c>
      <c r="AE20">
        <f t="shared" si="3"/>
        <v>7400.5752094103855</v>
      </c>
      <c r="AF20">
        <f t="shared" si="4"/>
        <v>-370.02876047051927</v>
      </c>
      <c r="AG20">
        <f t="shared" si="4"/>
        <v>-35.719415587369397</v>
      </c>
      <c r="AH20">
        <f t="shared" si="5"/>
        <v>-8687.3447370559479</v>
      </c>
      <c r="AI20">
        <f t="shared" si="6"/>
        <v>-1692.5177037034509</v>
      </c>
      <c r="AJ20">
        <f t="shared" si="7"/>
        <v>1429.5213316637255</v>
      </c>
      <c r="AK20">
        <f t="shared" si="24"/>
        <v>1118.1928872011856</v>
      </c>
      <c r="AL20">
        <f t="shared" si="8"/>
        <v>855.19651516146018</v>
      </c>
      <c r="AN20">
        <f t="shared" si="9"/>
        <v>1832.6043530687612</v>
      </c>
      <c r="AO20">
        <f t="shared" si="9"/>
        <v>-91.630217653438052</v>
      </c>
      <c r="AP20">
        <f t="shared" si="9"/>
        <v>-8.8451984666338621</v>
      </c>
      <c r="AQ20">
        <f t="shared" si="9"/>
        <v>-2151.2470762399194</v>
      </c>
      <c r="AR20">
        <f t="shared" si="9"/>
        <v>-419.11813929123031</v>
      </c>
      <c r="AS20">
        <f t="shared" si="9"/>
        <v>353.99235074057367</v>
      </c>
      <c r="AT20">
        <f t="shared" si="9"/>
        <v>276.89809165775398</v>
      </c>
      <c r="AU20">
        <f t="shared" si="9"/>
        <v>211.77230310709734</v>
      </c>
      <c r="AW20">
        <v>17</v>
      </c>
      <c r="AX20">
        <f>(R20*SUMPRODUCT(K21:$K$23, X21:$X$23)-$AZ$3*SUMPRODUCT(K20:$K$22, W21:$W$23))/Z20</f>
        <v>6449.1642776748331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10359.317317648492</v>
      </c>
      <c r="P21">
        <f t="shared" si="22"/>
        <v>517.96586588242462</v>
      </c>
      <c r="Q21" s="4">
        <f t="shared" si="23"/>
        <v>50</v>
      </c>
      <c r="R21">
        <f t="shared" si="0"/>
        <v>500000</v>
      </c>
      <c r="S21">
        <f t="shared" si="1"/>
        <v>4521.1420766176943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4607.2075805096865</v>
      </c>
      <c r="AC21">
        <f t="shared" si="2"/>
        <v>3112.8450142934144</v>
      </c>
      <c r="AE21">
        <f t="shared" si="3"/>
        <v>7132.4786342148664</v>
      </c>
      <c r="AF21">
        <f t="shared" si="4"/>
        <v>-356.62393171074331</v>
      </c>
      <c r="AG21">
        <f t="shared" si="4"/>
        <v>-34.425427928844925</v>
      </c>
      <c r="AH21">
        <f t="shared" si="5"/>
        <v>-9367.9350265077974</v>
      </c>
      <c r="AI21">
        <f t="shared" si="6"/>
        <v>-2626.5057519325192</v>
      </c>
      <c r="AJ21">
        <f t="shared" si="7"/>
        <v>1494.3625662162722</v>
      </c>
      <c r="AK21">
        <f t="shared" si="24"/>
        <v>974.07140568205773</v>
      </c>
      <c r="AL21">
        <f t="shared" si="8"/>
        <v>-158.07178003418926</v>
      </c>
      <c r="AN21">
        <f t="shared" si="9"/>
        <v>1626.9907489046595</v>
      </c>
      <c r="AO21">
        <f t="shared" si="9"/>
        <v>-81.349537445232983</v>
      </c>
      <c r="AP21">
        <f t="shared" si="9"/>
        <v>-7.8527894214267464</v>
      </c>
      <c r="AQ21">
        <f t="shared" si="9"/>
        <v>-2136.9210349055443</v>
      </c>
      <c r="AR21">
        <f t="shared" si="9"/>
        <v>-599.13261286754414</v>
      </c>
      <c r="AS21">
        <f t="shared" si="9"/>
        <v>340.87926447899378</v>
      </c>
      <c r="AT21">
        <f t="shared" si="9"/>
        <v>222.19557142658289</v>
      </c>
      <c r="AU21">
        <f t="shared" si="9"/>
        <v>-36.057776961967498</v>
      </c>
      <c r="AW21">
        <v>18</v>
      </c>
      <c r="AX21">
        <f>(R21*SUMPRODUCT(K22:$K$23, X22:$X$23)-$AZ$3*SUMPRODUCT(K21:$K$22, W22:$W$23))/Z21</f>
        <v>4521.1420766176943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10359.317317648492</v>
      </c>
      <c r="P22">
        <f t="shared" si="22"/>
        <v>517.96586588242462</v>
      </c>
      <c r="Q22" s="4">
        <f t="shared" si="23"/>
        <v>50</v>
      </c>
      <c r="R22">
        <f t="shared" si="0"/>
        <v>500000</v>
      </c>
      <c r="S22">
        <f t="shared" si="1"/>
        <v>2372.8001698787184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3112.8450142934144</v>
      </c>
      <c r="AC22">
        <f t="shared" si="2"/>
        <v>1569.6202469830048</v>
      </c>
      <c r="AE22">
        <f t="shared" si="3"/>
        <v>6852.7448763348066</v>
      </c>
      <c r="AF22">
        <f t="shared" si="4"/>
        <v>-342.63724381674035</v>
      </c>
      <c r="AG22">
        <f t="shared" si="4"/>
        <v>-33.075272559998872</v>
      </c>
      <c r="AH22">
        <f t="shared" si="5"/>
        <v>-10059.010895576052</v>
      </c>
      <c r="AI22">
        <f t="shared" si="6"/>
        <v>-3581.9785356179837</v>
      </c>
      <c r="AJ22">
        <f t="shared" si="7"/>
        <v>1543.2247673104096</v>
      </c>
      <c r="AK22">
        <f t="shared" si="24"/>
        <v>823.45530389295209</v>
      </c>
      <c r="AL22">
        <f t="shared" si="8"/>
        <v>-1215.298464414622</v>
      </c>
      <c r="AN22">
        <f t="shared" si="9"/>
        <v>1439.9603529806911</v>
      </c>
      <c r="AO22">
        <f t="shared" si="9"/>
        <v>-71.998017649034566</v>
      </c>
      <c r="AP22">
        <f t="shared" si="9"/>
        <v>-6.9500735850977584</v>
      </c>
      <c r="AQ22">
        <f t="shared" si="9"/>
        <v>-2113.6897901819148</v>
      </c>
      <c r="AR22">
        <f t="shared" si="9"/>
        <v>-752.67752843535584</v>
      </c>
      <c r="AS22">
        <f t="shared" si="9"/>
        <v>324.27626020908826</v>
      </c>
      <c r="AT22">
        <f t="shared" si="9"/>
        <v>173.03183052273684</v>
      </c>
      <c r="AU22">
        <f t="shared" si="9"/>
        <v>-255.36943770353076</v>
      </c>
      <c r="AW22">
        <v>19</v>
      </c>
      <c r="AX22">
        <f>(R22*SUMPRODUCT(K23:$K$23, X23:$X$23)-$AZ$3*SUMPRODUCT(K22:$K$22, W23:$W$23))/Z22</f>
        <v>2372.8001698787184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10359.317317648492</v>
      </c>
      <c r="P23">
        <f t="shared" si="22"/>
        <v>517.96586588242462</v>
      </c>
      <c r="Q23" s="4">
        <f t="shared" si="23"/>
        <v>50</v>
      </c>
      <c r="R23">
        <f t="shared" si="0"/>
        <v>500000</v>
      </c>
      <c r="S23">
        <f t="shared" si="1"/>
        <v>2477.8690738088617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1569.6202469830048</v>
      </c>
      <c r="AC23">
        <f t="shared" si="2"/>
        <v>1569.6202469830048</v>
      </c>
      <c r="AE23">
        <f t="shared" si="3"/>
        <v>6562.1684287412136</v>
      </c>
      <c r="AF23">
        <f t="shared" si="4"/>
        <v>-328.10842143706071</v>
      </c>
      <c r="AG23">
        <f t="shared" si="4"/>
        <v>-31.672784159056871</v>
      </c>
      <c r="AH23">
        <f t="shared" si="5"/>
        <v>-10717.356753420192</v>
      </c>
      <c r="AI23">
        <f t="shared" si="6"/>
        <v>-4514.9695302750961</v>
      </c>
      <c r="AJ23">
        <f t="shared" si="7"/>
        <v>0</v>
      </c>
      <c r="AK23">
        <f t="shared" si="24"/>
        <v>667.77652671986073</v>
      </c>
      <c r="AL23">
        <f t="shared" si="8"/>
        <v>-3847.1930035552355</v>
      </c>
      <c r="AN23">
        <f t="shared" si="9"/>
        <v>1270.2076120334686</v>
      </c>
      <c r="AO23">
        <f t="shared" si="9"/>
        <v>-63.510380601673432</v>
      </c>
      <c r="AP23">
        <f t="shared" si="9"/>
        <v>-6.1307496096750453</v>
      </c>
      <c r="AQ23">
        <f t="shared" si="9"/>
        <v>-2074.5075773198328</v>
      </c>
      <c r="AR23">
        <f t="shared" si="9"/>
        <v>-873.94109549771281</v>
      </c>
      <c r="AS23">
        <f t="shared" si="9"/>
        <v>0</v>
      </c>
      <c r="AT23">
        <f t="shared" si="9"/>
        <v>129.25831401428181</v>
      </c>
      <c r="AU23">
        <f t="shared" si="9"/>
        <v>-744.68278148343109</v>
      </c>
      <c r="AW23">
        <v>20</v>
      </c>
      <c r="AX23">
        <f>(R23*SUMPRODUCT(K$23:$K24, X$23:$X24)-$AZ$3*SUMPRODUCT(K$22:$K23, W$23:$W24))/Z23</f>
        <v>2477.8690738088617</v>
      </c>
    </row>
    <row r="25" spans="5:50" x14ac:dyDescent="0.25">
      <c r="AN25" s="8">
        <f t="shared" ref="AN25:AU25" si="25">SUM(AN3:AN23)</f>
        <v>87217.197788102814</v>
      </c>
      <c r="AO25" s="8">
        <f t="shared" si="25"/>
        <v>-12130.347877641514</v>
      </c>
      <c r="AP25" s="8">
        <f t="shared" si="25"/>
        <v>-2890.8683653395724</v>
      </c>
      <c r="AQ25" s="8">
        <f t="shared" si="25"/>
        <v>-33439.464161890639</v>
      </c>
      <c r="AR25" s="8">
        <f t="shared" si="25"/>
        <v>38756.517383231112</v>
      </c>
      <c r="AS25" s="8">
        <f t="shared" si="25"/>
        <v>-6183.3842642331219</v>
      </c>
      <c r="AT25" s="8">
        <f t="shared" si="25"/>
        <v>12127.598787328372</v>
      </c>
      <c r="AU25" s="9">
        <f t="shared" si="25"/>
        <v>44700.731906326357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CA9AF-DCF7-43AD-935D-C8E643200812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'T.55.04.D'!C3*(1+C12)</f>
        <v>38324.263883272062</v>
      </c>
      <c r="K3">
        <v>1</v>
      </c>
      <c r="L3" s="2">
        <v>0</v>
      </c>
      <c r="O3">
        <f>$C$3</f>
        <v>38324.263883272062</v>
      </c>
      <c r="P3">
        <f>O3*B5</f>
        <v>30659.411106617652</v>
      </c>
      <c r="Q3" s="4">
        <f>B8</f>
        <v>2519.9082039999998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38324.263883272062</v>
      </c>
      <c r="AF3">
        <f t="shared" ref="AF3:AG23" si="4">-$Z3*P3</f>
        <v>-30659.411106617652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5144.9445726544109</v>
      </c>
      <c r="AJ3">
        <f t="shared" ref="AJ3:AJ23" si="7">AB3-AC3</f>
        <v>0</v>
      </c>
      <c r="AL3">
        <f t="shared" ref="AL3:AL23" si="8">SUM(AI3:AK3)</f>
        <v>5144.9445726544109</v>
      </c>
      <c r="AN3">
        <f t="shared" ref="AN3:AU23" si="9">AE3*$K3</f>
        <v>38324.263883272062</v>
      </c>
      <c r="AO3">
        <f t="shared" si="9"/>
        <v>-30659.411106617652</v>
      </c>
      <c r="AP3">
        <f t="shared" si="9"/>
        <v>-2519.9082039999998</v>
      </c>
      <c r="AQ3">
        <f t="shared" si="9"/>
        <v>0</v>
      </c>
      <c r="AR3">
        <f t="shared" si="9"/>
        <v>5144.9445726544109</v>
      </c>
      <c r="AS3">
        <f t="shared" si="9"/>
        <v>0</v>
      </c>
      <c r="AT3">
        <f t="shared" si="9"/>
        <v>0</v>
      </c>
      <c r="AU3">
        <f t="shared" si="9"/>
        <v>5144.9445726544109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11977.857147107627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500000</v>
      </c>
      <c r="S4">
        <f t="shared" si="1"/>
        <v>7258.4383734060357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7109.1271135400748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-7109.1271135400748</v>
      </c>
      <c r="AK4">
        <f>H4*SUM(AB4, AE4:AF4)</f>
        <v>0</v>
      </c>
      <c r="AL4">
        <f t="shared" si="8"/>
        <v>-12394.484113540075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-4868.7300335675573</v>
      </c>
      <c r="AR4">
        <f t="shared" si="9"/>
        <v>-4868.7300335675573</v>
      </c>
      <c r="AS4">
        <f t="shared" si="9"/>
        <v>-6548.7384655647675</v>
      </c>
      <c r="AT4">
        <f t="shared" si="9"/>
        <v>0</v>
      </c>
      <c r="AU4">
        <f t="shared" si="9"/>
        <v>-11417.468499132325</v>
      </c>
      <c r="AW4">
        <v>1</v>
      </c>
      <c r="AX4">
        <f>(R4*SUMPRODUCT(K5:$K$23, X5:$X$23)-$AZ$3*SUMPRODUCT(K4:$K$22, W5:$W$23))/Z4</f>
        <v>7258.4383734060357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38324.263883272062</v>
      </c>
      <c r="P5">
        <f t="shared" ref="P5:P23" si="22">O5*$C$5</f>
        <v>1916.2131941636032</v>
      </c>
      <c r="Q5" s="4">
        <f t="shared" ref="Q5:Q23" si="23">$C$8</f>
        <v>50</v>
      </c>
      <c r="R5">
        <f t="shared" si="0"/>
        <v>500000</v>
      </c>
      <c r="S5">
        <f t="shared" si="1"/>
        <v>13366.474310853791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7109.1271135400748</v>
      </c>
      <c r="AC5">
        <f t="shared" si="2"/>
        <v>12799.413947244757</v>
      </c>
      <c r="AE5">
        <f t="shared" si="3"/>
        <v>36698.392280387976</v>
      </c>
      <c r="AF5">
        <f t="shared" si="4"/>
        <v>-1834.9196140193988</v>
      </c>
      <c r="AG5">
        <f t="shared" si="4"/>
        <v>-47.87879604441175</v>
      </c>
      <c r="AH5">
        <f t="shared" si="5"/>
        <v>-6029.5361258824787</v>
      </c>
      <c r="AI5">
        <f t="shared" si="6"/>
        <v>28786.057744441692</v>
      </c>
      <c r="AJ5">
        <f t="shared" si="7"/>
        <v>-5690.2868337046821</v>
      </c>
      <c r="AK5">
        <f>H5*SUM(AB5, AE5:AF5)</f>
        <v>3591.6793083663438</v>
      </c>
      <c r="AL5">
        <f t="shared" si="8"/>
        <v>26687.450219103353</v>
      </c>
      <c r="AN5">
        <f t="shared" si="9"/>
        <v>31140.800513399779</v>
      </c>
      <c r="AO5">
        <f t="shared" si="9"/>
        <v>-1557.0400256699888</v>
      </c>
      <c r="AP5">
        <f t="shared" si="9"/>
        <v>-40.628047818802649</v>
      </c>
      <c r="AQ5">
        <f t="shared" si="9"/>
        <v>-5116.4252714358572</v>
      </c>
      <c r="AR5">
        <f t="shared" si="9"/>
        <v>24426.707168475135</v>
      </c>
      <c r="AS5">
        <f t="shared" si="9"/>
        <v>-4828.5517741092008</v>
      </c>
      <c r="AT5">
        <f t="shared" si="9"/>
        <v>3047.7566427266811</v>
      </c>
      <c r="AU5">
        <f t="shared" si="9"/>
        <v>22645.912037092614</v>
      </c>
      <c r="AW5">
        <v>2</v>
      </c>
      <c r="AX5">
        <f>(R5*SUMPRODUCT(K6:$K$23, X6:$X$23)-$AZ$3*SUMPRODUCT(K5:$K$22, W6:$W$23))/Z5</f>
        <v>13366.474310853791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38324.263883272062</v>
      </c>
      <c r="P6">
        <f t="shared" si="22"/>
        <v>1916.2131941636032</v>
      </c>
      <c r="Q6" s="4">
        <f t="shared" si="23"/>
        <v>50</v>
      </c>
      <c r="R6">
        <f t="shared" si="0"/>
        <v>500000</v>
      </c>
      <c r="S6">
        <f t="shared" si="1"/>
        <v>18453.777827888469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12799.413947244757</v>
      </c>
      <c r="AC6">
        <f t="shared" si="2"/>
        <v>17244.522456126811</v>
      </c>
      <c r="AE6">
        <f t="shared" si="3"/>
        <v>35812.917837931665</v>
      </c>
      <c r="AF6">
        <f t="shared" si="4"/>
        <v>-1790.6458918965832</v>
      </c>
      <c r="AG6">
        <f t="shared" si="4"/>
        <v>-46.723556057085077</v>
      </c>
      <c r="AH6">
        <f t="shared" si="5"/>
        <v>-6764.5202688256422</v>
      </c>
      <c r="AI6">
        <f t="shared" si="6"/>
        <v>27211.028121152358</v>
      </c>
      <c r="AJ6">
        <f t="shared" si="7"/>
        <v>-4445.1085088820546</v>
      </c>
      <c r="AK6">
        <f>H6*SUM(AB6, AE6:AF6)</f>
        <v>4006.6253052597431</v>
      </c>
      <c r="AL6">
        <f t="shared" si="8"/>
        <v>26772.544917530045</v>
      </c>
      <c r="AN6">
        <f t="shared" si="9"/>
        <v>27993.925794540995</v>
      </c>
      <c r="AO6">
        <f t="shared" si="9"/>
        <v>-1399.6962897270496</v>
      </c>
      <c r="AP6">
        <f t="shared" si="9"/>
        <v>-36.522457260764114</v>
      </c>
      <c r="AQ6">
        <f t="shared" si="9"/>
        <v>-5287.630549907467</v>
      </c>
      <c r="AR6">
        <f t="shared" si="9"/>
        <v>21270.076497645718</v>
      </c>
      <c r="AS6">
        <f t="shared" si="9"/>
        <v>-3474.6132194380748</v>
      </c>
      <c r="AT6">
        <f t="shared" si="9"/>
        <v>3131.8635356534564</v>
      </c>
      <c r="AU6">
        <f t="shared" si="9"/>
        <v>20927.326813861098</v>
      </c>
      <c r="AW6">
        <v>3</v>
      </c>
      <c r="AX6">
        <f>(R6*SUMPRODUCT(K7:$K$23, X7:$X$23)-$AZ$3*SUMPRODUCT(K6:$K$22, W7:$W$23))/Z6</f>
        <v>18453.777827888469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38324.263883272062</v>
      </c>
      <c r="P7">
        <f t="shared" si="22"/>
        <v>1916.2131941636032</v>
      </c>
      <c r="Q7" s="4">
        <f t="shared" si="23"/>
        <v>50</v>
      </c>
      <c r="R7">
        <f t="shared" si="0"/>
        <v>500000</v>
      </c>
      <c r="S7">
        <f t="shared" si="1"/>
        <v>22619.843050479485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17244.522456126811</v>
      </c>
      <c r="AC7">
        <f t="shared" si="2"/>
        <v>20586.486724632749</v>
      </c>
      <c r="AE7">
        <f t="shared" si="3"/>
        <v>34879.196460542131</v>
      </c>
      <c r="AF7">
        <f t="shared" si="4"/>
        <v>-1743.9598230271067</v>
      </c>
      <c r="AG7">
        <f t="shared" si="4"/>
        <v>-45.50537039247132</v>
      </c>
      <c r="AH7">
        <f t="shared" si="5"/>
        <v>-7509.5010404290251</v>
      </c>
      <c r="AI7">
        <f t="shared" si="6"/>
        <v>25580.230226693526</v>
      </c>
      <c r="AJ7">
        <f t="shared" si="7"/>
        <v>-3341.9642685059371</v>
      </c>
      <c r="AK7">
        <f>H7*SUM(AB7, AE7:AF7)</f>
        <v>4311.0967451611195</v>
      </c>
      <c r="AL7">
        <f t="shared" si="8"/>
        <v>26549.362703348706</v>
      </c>
      <c r="AN7">
        <f t="shared" si="9"/>
        <v>25114.928077004741</v>
      </c>
      <c r="AO7">
        <f t="shared" si="9"/>
        <v>-1255.7464038502371</v>
      </c>
      <c r="AP7">
        <f t="shared" si="9"/>
        <v>-32.766354173820169</v>
      </c>
      <c r="AQ7">
        <f t="shared" si="9"/>
        <v>-5407.2512461095785</v>
      </c>
      <c r="AR7">
        <f t="shared" si="9"/>
        <v>18419.164072871103</v>
      </c>
      <c r="AS7">
        <f t="shared" si="9"/>
        <v>-2406.3969574069079</v>
      </c>
      <c r="AT7">
        <f t="shared" si="9"/>
        <v>3104.2253169512342</v>
      </c>
      <c r="AU7">
        <f t="shared" si="9"/>
        <v>19116.992432415427</v>
      </c>
      <c r="AW7">
        <v>4</v>
      </c>
      <c r="AX7">
        <f>(R7*SUMPRODUCT(K8:$K$23, X8:$X$23)-$AZ$3*SUMPRODUCT(K7:$K$22, W8:$W$23))/Z7</f>
        <v>22619.843050479485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38324.263883272062</v>
      </c>
      <c r="P8">
        <f t="shared" si="22"/>
        <v>1916.2131941636032</v>
      </c>
      <c r="Q8" s="4">
        <f t="shared" si="23"/>
        <v>50</v>
      </c>
      <c r="R8">
        <f t="shared" si="0"/>
        <v>500000</v>
      </c>
      <c r="S8">
        <f t="shared" si="1"/>
        <v>25935.945835596529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20586.486724632749</v>
      </c>
      <c r="AC8">
        <f t="shared" si="2"/>
        <v>22938.539495624696</v>
      </c>
      <c r="AE8">
        <f t="shared" si="3"/>
        <v>33895.144842592548</v>
      </c>
      <c r="AF8">
        <f t="shared" si="4"/>
        <v>-1694.7572421296275</v>
      </c>
      <c r="AG8">
        <f t="shared" si="4"/>
        <v>-44.221521052342041</v>
      </c>
      <c r="AH8">
        <f t="shared" si="5"/>
        <v>-8287.9563620456483</v>
      </c>
      <c r="AI8">
        <f t="shared" si="6"/>
        <v>23868.209717364931</v>
      </c>
      <c r="AJ8">
        <f t="shared" si="7"/>
        <v>-2352.0527709919479</v>
      </c>
      <c r="AK8">
        <f t="shared" ref="AK8:AK23" si="24">H8*SUM(AB8:AB8, AE8:AF8)</f>
        <v>4517.0784097470869</v>
      </c>
      <c r="AL8">
        <f t="shared" si="8"/>
        <v>26033.235356120069</v>
      </c>
      <c r="AN8">
        <f t="shared" si="9"/>
        <v>22482.485841743528</v>
      </c>
      <c r="AO8">
        <f t="shared" si="9"/>
        <v>-1124.1242920871764</v>
      </c>
      <c r="AP8">
        <f t="shared" si="9"/>
        <v>-29.331921299546185</v>
      </c>
      <c r="AQ8">
        <f t="shared" si="9"/>
        <v>-5497.361419519083</v>
      </c>
      <c r="AR8">
        <f t="shared" si="9"/>
        <v>15831.668208837724</v>
      </c>
      <c r="AS8">
        <f t="shared" si="9"/>
        <v>-1560.105241279608</v>
      </c>
      <c r="AT8">
        <f t="shared" si="9"/>
        <v>2996.1562891913159</v>
      </c>
      <c r="AU8">
        <f t="shared" si="9"/>
        <v>17267.719256749431</v>
      </c>
      <c r="AW8">
        <v>5</v>
      </c>
      <c r="AX8">
        <f>(R8*SUMPRODUCT(K9:$K$23, X9:$X$23)-$AZ$3*SUMPRODUCT(K8:$K$22, W9:$W$23))/Z8</f>
        <v>25935.945835596529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38324.263883272062</v>
      </c>
      <c r="P9">
        <f t="shared" si="22"/>
        <v>1916.2131941636032</v>
      </c>
      <c r="Q9" s="4">
        <f t="shared" si="23"/>
        <v>50</v>
      </c>
      <c r="R9">
        <f t="shared" si="0"/>
        <v>500000</v>
      </c>
      <c r="S9">
        <f t="shared" si="1"/>
        <v>28408.312039911514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22938.539495624696</v>
      </c>
      <c r="AC9">
        <f t="shared" si="2"/>
        <v>24351.958106229627</v>
      </c>
      <c r="AE9">
        <f t="shared" si="3"/>
        <v>32852.035250329405</v>
      </c>
      <c r="AF9">
        <f t="shared" si="4"/>
        <v>-1642.6017625164707</v>
      </c>
      <c r="AG9">
        <f t="shared" si="4"/>
        <v>-42.860621342121597</v>
      </c>
      <c r="AH9">
        <f t="shared" si="5"/>
        <v>-9186.8449969702724</v>
      </c>
      <c r="AI9">
        <f t="shared" si="6"/>
        <v>21979.727869500537</v>
      </c>
      <c r="AJ9">
        <f t="shared" si="7"/>
        <v>-1413.418610604931</v>
      </c>
      <c r="AK9">
        <f t="shared" si="24"/>
        <v>4633.5503441387254</v>
      </c>
      <c r="AL9">
        <f t="shared" si="8"/>
        <v>25199.859603034332</v>
      </c>
      <c r="AN9">
        <f t="shared" si="9"/>
        <v>20072.916663282798</v>
      </c>
      <c r="AO9">
        <f t="shared" si="9"/>
        <v>-1003.6458331641402</v>
      </c>
      <c r="AP9">
        <f t="shared" si="9"/>
        <v>-26.188261207600537</v>
      </c>
      <c r="AQ9">
        <f t="shared" si="9"/>
        <v>-5613.2526529184142</v>
      </c>
      <c r="AR9">
        <f t="shared" si="9"/>
        <v>13429.829915992641</v>
      </c>
      <c r="AS9">
        <f t="shared" si="9"/>
        <v>-863.6126731515443</v>
      </c>
      <c r="AT9">
        <f t="shared" si="9"/>
        <v>2831.1448348421391</v>
      </c>
      <c r="AU9">
        <f t="shared" si="9"/>
        <v>15397.362077683236</v>
      </c>
      <c r="AW9">
        <v>6</v>
      </c>
      <c r="AX9">
        <f>(R9*SUMPRODUCT(K10:$K$23, X10:$X$23)-$AZ$3*SUMPRODUCT(K9:$K$22, W10:$W$23))/Z9</f>
        <v>28408.312039911514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38324.263883272062</v>
      </c>
      <c r="P10">
        <f t="shared" si="22"/>
        <v>1916.2131941636032</v>
      </c>
      <c r="Q10" s="4">
        <f t="shared" si="23"/>
        <v>50</v>
      </c>
      <c r="R10">
        <f t="shared" si="0"/>
        <v>500000</v>
      </c>
      <c r="S10">
        <f t="shared" si="1"/>
        <v>30120.963041505383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24351.958106229627</v>
      </c>
      <c r="AC10">
        <f t="shared" si="2"/>
        <v>24954.932482900527</v>
      </c>
      <c r="AE10">
        <f t="shared" si="3"/>
        <v>31751.289503794018</v>
      </c>
      <c r="AF10">
        <f t="shared" si="4"/>
        <v>-1587.5644751897012</v>
      </c>
      <c r="AG10">
        <f t="shared" si="4"/>
        <v>-41.424526248569329</v>
      </c>
      <c r="AH10">
        <f t="shared" si="5"/>
        <v>-10074.88880131053</v>
      </c>
      <c r="AI10">
        <f t="shared" si="6"/>
        <v>20047.411701045217</v>
      </c>
      <c r="AJ10">
        <f t="shared" si="7"/>
        <v>-602.9743766708998</v>
      </c>
      <c r="AK10">
        <f t="shared" si="24"/>
        <v>4665.0160372140108</v>
      </c>
      <c r="AL10">
        <f t="shared" si="8"/>
        <v>24109.453361588327</v>
      </c>
      <c r="AN10">
        <f t="shared" si="9"/>
        <v>17871.085644672745</v>
      </c>
      <c r="AO10">
        <f t="shared" si="9"/>
        <v>-893.55428223363742</v>
      </c>
      <c r="AP10">
        <f t="shared" si="9"/>
        <v>-23.315628056294116</v>
      </c>
      <c r="AQ10">
        <f t="shared" si="9"/>
        <v>-5670.6106568446748</v>
      </c>
      <c r="AR10">
        <f t="shared" si="9"/>
        <v>11283.605077538139</v>
      </c>
      <c r="AS10">
        <f t="shared" si="9"/>
        <v>-339.38170371761419</v>
      </c>
      <c r="AT10">
        <f t="shared" si="9"/>
        <v>2625.6855213663544</v>
      </c>
      <c r="AU10">
        <f t="shared" si="9"/>
        <v>13569.908895186878</v>
      </c>
      <c r="AW10">
        <v>7</v>
      </c>
      <c r="AX10">
        <f>(R10*SUMPRODUCT(K11:$K$23, X11:$X$23)-$AZ$3*SUMPRODUCT(K10:$K$22, W11:$W$23))/Z10</f>
        <v>30120.963041505383</v>
      </c>
    </row>
    <row r="11" spans="1:52" x14ac:dyDescent="0.25">
      <c r="A11" t="s">
        <v>33</v>
      </c>
      <c r="C11" s="7">
        <f>AU25</f>
        <v>160964.78428394994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38324.263883272062</v>
      </c>
      <c r="P11">
        <f t="shared" si="22"/>
        <v>1916.2131941636032</v>
      </c>
      <c r="Q11" s="4">
        <f t="shared" si="23"/>
        <v>50</v>
      </c>
      <c r="R11">
        <f t="shared" si="0"/>
        <v>500000</v>
      </c>
      <c r="S11">
        <f t="shared" si="1"/>
        <v>31193.762743444266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24954.932482900527</v>
      </c>
      <c r="AC11">
        <f t="shared" si="2"/>
        <v>24907.510003729447</v>
      </c>
      <c r="AE11">
        <f t="shared" si="3"/>
        <v>30601.052970398014</v>
      </c>
      <c r="AF11">
        <f t="shared" si="4"/>
        <v>-1530.0526485199007</v>
      </c>
      <c r="AG11">
        <f t="shared" si="4"/>
        <v>-39.923862678227316</v>
      </c>
      <c r="AH11">
        <f t="shared" si="5"/>
        <v>-10864.183078563174</v>
      </c>
      <c r="AI11">
        <f t="shared" si="6"/>
        <v>18166.893380636713</v>
      </c>
      <c r="AJ11">
        <f t="shared" si="7"/>
        <v>47.42247917108034</v>
      </c>
      <c r="AK11">
        <f t="shared" si="24"/>
        <v>4623.1071219705182</v>
      </c>
      <c r="AL11">
        <f t="shared" si="8"/>
        <v>22837.422981778313</v>
      </c>
      <c r="AN11">
        <f t="shared" si="9"/>
        <v>15865.994734802674</v>
      </c>
      <c r="AO11">
        <f t="shared" si="9"/>
        <v>-793.29973674013365</v>
      </c>
      <c r="AP11">
        <f t="shared" si="9"/>
        <v>-20.699673166753151</v>
      </c>
      <c r="AQ11">
        <f t="shared" si="9"/>
        <v>-5632.8477222388101</v>
      </c>
      <c r="AR11">
        <f t="shared" si="9"/>
        <v>9419.1476026569781</v>
      </c>
      <c r="AS11">
        <f t="shared" si="9"/>
        <v>24.587546237951038</v>
      </c>
      <c r="AT11">
        <f t="shared" si="9"/>
        <v>2396.9826569879287</v>
      </c>
      <c r="AU11">
        <f t="shared" si="9"/>
        <v>11840.717805882858</v>
      </c>
      <c r="AW11">
        <v>8</v>
      </c>
      <c r="AX11">
        <f>(R11*SUMPRODUCT(K12:$K$23, X12:$X$23)-$AZ$3*SUMPRODUCT(K11:$K$22, W12:$W$23))/Z11</f>
        <v>31193.762743444266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38324.263883272062</v>
      </c>
      <c r="P12">
        <f t="shared" si="22"/>
        <v>1916.2131941636032</v>
      </c>
      <c r="Q12" s="4">
        <f t="shared" si="23"/>
        <v>50</v>
      </c>
      <c r="R12">
        <f t="shared" si="0"/>
        <v>500000</v>
      </c>
      <c r="S12">
        <f t="shared" si="1"/>
        <v>31668.250949094112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24907.510003729447</v>
      </c>
      <c r="AC12">
        <f t="shared" si="2"/>
        <v>24294.653578654921</v>
      </c>
      <c r="AE12">
        <f t="shared" si="3"/>
        <v>29400.888486002255</v>
      </c>
      <c r="AF12">
        <f t="shared" si="4"/>
        <v>-1470.044424300113</v>
      </c>
      <c r="AG12">
        <f t="shared" si="4"/>
        <v>-38.358060282059689</v>
      </c>
      <c r="AH12">
        <f t="shared" si="5"/>
        <v>-11665.637693853509</v>
      </c>
      <c r="AI12">
        <f t="shared" si="6"/>
        <v>16226.848307566574</v>
      </c>
      <c r="AJ12">
        <f t="shared" si="7"/>
        <v>612.85642507452576</v>
      </c>
      <c r="AK12">
        <f t="shared" si="24"/>
        <v>4521.4836340871125</v>
      </c>
      <c r="AL12">
        <f t="shared" si="8"/>
        <v>21361.188366728209</v>
      </c>
      <c r="AN12">
        <f t="shared" si="9"/>
        <v>14042.122485390371</v>
      </c>
      <c r="AO12">
        <f t="shared" si="9"/>
        <v>-702.10612426951866</v>
      </c>
      <c r="AP12">
        <f t="shared" si="9"/>
        <v>-18.320146380579974</v>
      </c>
      <c r="AQ12">
        <f t="shared" si="9"/>
        <v>-5571.6109887382418</v>
      </c>
      <c r="AR12">
        <f t="shared" si="9"/>
        <v>7750.0852260020301</v>
      </c>
      <c r="AS12">
        <f t="shared" si="9"/>
        <v>292.7056095924508</v>
      </c>
      <c r="AT12">
        <f t="shared" si="9"/>
        <v>2159.5002829852351</v>
      </c>
      <c r="AU12">
        <f t="shared" si="9"/>
        <v>10202.291118579715</v>
      </c>
      <c r="AW12">
        <v>9</v>
      </c>
      <c r="AX12">
        <f>(R12*SUMPRODUCT(K13:$K$23, X13:$X$23)-$AZ$3*SUMPRODUCT(K12:$K$22, W13:$W$23))/Z12</f>
        <v>31668.250949094112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38324.263883272062</v>
      </c>
      <c r="P13">
        <f t="shared" si="22"/>
        <v>1916.2131941636032</v>
      </c>
      <c r="Q13" s="4">
        <f t="shared" si="23"/>
        <v>50</v>
      </c>
      <c r="R13">
        <f t="shared" si="0"/>
        <v>500000</v>
      </c>
      <c r="S13">
        <f t="shared" si="1"/>
        <v>31600.949572016045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24294.653578654921</v>
      </c>
      <c r="AC13">
        <f t="shared" si="2"/>
        <v>23215.047432405947</v>
      </c>
      <c r="AE13">
        <f t="shared" si="3"/>
        <v>28154.20472839427</v>
      </c>
      <c r="AF13">
        <f t="shared" si="4"/>
        <v>-1407.7102364197137</v>
      </c>
      <c r="AG13">
        <f t="shared" si="4"/>
        <v>-36.73156621369985</v>
      </c>
      <c r="AH13">
        <f t="shared" si="5"/>
        <v>-12429.134655392398</v>
      </c>
      <c r="AI13">
        <f t="shared" si="6"/>
        <v>14280.628270368459</v>
      </c>
      <c r="AJ13">
        <f t="shared" si="7"/>
        <v>1079.6061462489743</v>
      </c>
      <c r="AK13">
        <f t="shared" si="24"/>
        <v>4367.6931226999059</v>
      </c>
      <c r="AL13">
        <f t="shared" si="8"/>
        <v>19727.927539317338</v>
      </c>
      <c r="AN13">
        <f t="shared" si="9"/>
        <v>12386.737477270215</v>
      </c>
      <c r="AO13">
        <f t="shared" si="9"/>
        <v>-619.33687386351085</v>
      </c>
      <c r="AP13">
        <f t="shared" si="9"/>
        <v>-16.16043756900029</v>
      </c>
      <c r="AQ13">
        <f t="shared" si="9"/>
        <v>-5468.3280714627272</v>
      </c>
      <c r="AR13">
        <f t="shared" si="9"/>
        <v>6282.9120943749767</v>
      </c>
      <c r="AS13">
        <f t="shared" si="9"/>
        <v>474.98404026829473</v>
      </c>
      <c r="AT13">
        <f t="shared" si="9"/>
        <v>1921.6123706594888</v>
      </c>
      <c r="AU13">
        <f t="shared" si="9"/>
        <v>8679.5085053027597</v>
      </c>
      <c r="AW13">
        <v>10</v>
      </c>
      <c r="AX13">
        <f>(R13*SUMPRODUCT(K14:$K$23, X14:$X$23)-$AZ$3*SUMPRODUCT(K13:$K$22, W14:$W$23))/Z13</f>
        <v>31600.949572016045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38324.263883272062</v>
      </c>
      <c r="P14">
        <f t="shared" si="22"/>
        <v>1916.2131941636032</v>
      </c>
      <c r="Q14" s="4">
        <f t="shared" si="23"/>
        <v>50</v>
      </c>
      <c r="R14">
        <f t="shared" si="0"/>
        <v>500000</v>
      </c>
      <c r="S14">
        <f t="shared" si="1"/>
        <v>31011.293643804529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23215.047432405947</v>
      </c>
      <c r="AC14">
        <f t="shared" si="2"/>
        <v>21735.106871690765</v>
      </c>
      <c r="AE14">
        <f t="shared" si="3"/>
        <v>26860.600555701451</v>
      </c>
      <c r="AF14">
        <f t="shared" si="4"/>
        <v>-1343.0300277850727</v>
      </c>
      <c r="AG14">
        <f t="shared" si="4"/>
        <v>-35.043857120796105</v>
      </c>
      <c r="AH14">
        <f t="shared" si="5"/>
        <v>-13203.934307667549</v>
      </c>
      <c r="AI14">
        <f t="shared" si="6"/>
        <v>12278.592363128033</v>
      </c>
      <c r="AJ14">
        <f t="shared" si="7"/>
        <v>1479.9405607151821</v>
      </c>
      <c r="AK14">
        <f t="shared" si="24"/>
        <v>4170.1475841007023</v>
      </c>
      <c r="AL14">
        <f t="shared" si="8"/>
        <v>17928.680507943918</v>
      </c>
      <c r="AN14">
        <f t="shared" si="9"/>
        <v>10886.060769973235</v>
      </c>
      <c r="AO14">
        <f t="shared" si="9"/>
        <v>-544.30303849866186</v>
      </c>
      <c r="AP14">
        <f t="shared" si="9"/>
        <v>-14.202569947762038</v>
      </c>
      <c r="AQ14">
        <f t="shared" si="9"/>
        <v>-5351.2888134399254</v>
      </c>
      <c r="AR14">
        <f t="shared" si="9"/>
        <v>4976.2663480868869</v>
      </c>
      <c r="AS14">
        <f t="shared" si="9"/>
        <v>599.79012183605346</v>
      </c>
      <c r="AT14">
        <f t="shared" si="9"/>
        <v>1690.0768814210833</v>
      </c>
      <c r="AU14">
        <f t="shared" si="9"/>
        <v>7266.1333513440231</v>
      </c>
      <c r="AW14">
        <v>11</v>
      </c>
      <c r="AX14">
        <f>(R14*SUMPRODUCT(K15:$K$23, X15:$X$23)-$AZ$3*SUMPRODUCT(K14:$K$22, W15:$W$23))/Z14</f>
        <v>31011.293643804529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38324.263883272062</v>
      </c>
      <c r="P15">
        <f t="shared" si="22"/>
        <v>1916.2131941636032</v>
      </c>
      <c r="Q15" s="4">
        <f t="shared" si="23"/>
        <v>50</v>
      </c>
      <c r="R15">
        <f t="shared" si="0"/>
        <v>500000</v>
      </c>
      <c r="S15">
        <f t="shared" si="1"/>
        <v>29888.005153311995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21735.106871690765</v>
      </c>
      <c r="AC15">
        <f t="shared" si="2"/>
        <v>19899.705438674158</v>
      </c>
      <c r="AE15">
        <f t="shared" si="3"/>
        <v>25516.643165682191</v>
      </c>
      <c r="AF15">
        <f t="shared" si="4"/>
        <v>-1275.8321582841097</v>
      </c>
      <c r="AG15">
        <f t="shared" si="4"/>
        <v>-33.290454375589199</v>
      </c>
      <c r="AH15">
        <f t="shared" si="5"/>
        <v>-14029.641739989394</v>
      </c>
      <c r="AI15">
        <f t="shared" si="6"/>
        <v>10177.878813033098</v>
      </c>
      <c r="AJ15">
        <f t="shared" si="7"/>
        <v>1835.4014330166065</v>
      </c>
      <c r="AK15">
        <f t="shared" si="24"/>
        <v>3934.2512447493914</v>
      </c>
      <c r="AL15">
        <f t="shared" si="8"/>
        <v>15947.531490799096</v>
      </c>
      <c r="AN15">
        <f t="shared" si="9"/>
        <v>9526.2054384476487</v>
      </c>
      <c r="AO15">
        <f t="shared" si="9"/>
        <v>-476.31027192238253</v>
      </c>
      <c r="AP15">
        <f t="shared" si="9"/>
        <v>-12.428425849825244</v>
      </c>
      <c r="AQ15">
        <f t="shared" si="9"/>
        <v>-5237.7285121385594</v>
      </c>
      <c r="AR15">
        <f t="shared" si="9"/>
        <v>3799.7382285368826</v>
      </c>
      <c r="AS15">
        <f t="shared" si="9"/>
        <v>685.21595883162706</v>
      </c>
      <c r="AT15">
        <f t="shared" si="9"/>
        <v>1468.7858963500576</v>
      </c>
      <c r="AU15">
        <f t="shared" si="9"/>
        <v>5953.7400837185669</v>
      </c>
      <c r="AW15">
        <v>12</v>
      </c>
      <c r="AX15">
        <f>(R15*SUMPRODUCT(K16:$K$23, X16:$X$23)-$AZ$3*SUMPRODUCT(K15:$K$22, W16:$W$23))/Z15</f>
        <v>29888.005153311995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38324.263883272062</v>
      </c>
      <c r="P16">
        <f t="shared" si="22"/>
        <v>1916.2131941636032</v>
      </c>
      <c r="Q16" s="4">
        <f t="shared" si="23"/>
        <v>50</v>
      </c>
      <c r="R16">
        <f t="shared" si="0"/>
        <v>500000</v>
      </c>
      <c r="S16">
        <f t="shared" si="1"/>
        <v>28261.664732516881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19899.705438674158</v>
      </c>
      <c r="AC16">
        <f t="shared" si="2"/>
        <v>17793.127107632707</v>
      </c>
      <c r="AE16">
        <f t="shared" si="3"/>
        <v>24128.391056770877</v>
      </c>
      <c r="AF16">
        <f t="shared" si="4"/>
        <v>-1206.419552838544</v>
      </c>
      <c r="AG16">
        <f t="shared" si="4"/>
        <v>-31.479262237444487</v>
      </c>
      <c r="AH16">
        <f t="shared" si="5"/>
        <v>-14782.875943888203</v>
      </c>
      <c r="AI16">
        <f t="shared" si="6"/>
        <v>8107.6162978066877</v>
      </c>
      <c r="AJ16">
        <f t="shared" si="7"/>
        <v>2106.5783310414517</v>
      </c>
      <c r="AK16">
        <f t="shared" si="24"/>
        <v>3664.3365393327226</v>
      </c>
      <c r="AL16">
        <f t="shared" si="8"/>
        <v>13878.531168180862</v>
      </c>
      <c r="AN16">
        <f t="shared" si="9"/>
        <v>8297.8605628321548</v>
      </c>
      <c r="AO16">
        <f t="shared" si="9"/>
        <v>-414.89302814160772</v>
      </c>
      <c r="AP16">
        <f t="shared" si="9"/>
        <v>-10.825857723067761</v>
      </c>
      <c r="AQ16">
        <f t="shared" si="9"/>
        <v>-5083.8965188939783</v>
      </c>
      <c r="AR16">
        <f t="shared" si="9"/>
        <v>2788.2451580735005</v>
      </c>
      <c r="AS16">
        <f t="shared" si="9"/>
        <v>724.46161928233505</v>
      </c>
      <c r="AT16">
        <f t="shared" si="9"/>
        <v>1260.1815673134706</v>
      </c>
      <c r="AU16">
        <f t="shared" si="9"/>
        <v>4772.8883446693062</v>
      </c>
      <c r="AW16">
        <v>13</v>
      </c>
      <c r="AX16">
        <f>(R16*SUMPRODUCT(K17:$K$23, X17:$X$23)-$AZ$3*SUMPRODUCT(K16:$K$22, W17:$W$23))/Z16</f>
        <v>28261.664732516881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38324.263883272062</v>
      </c>
      <c r="P17">
        <f t="shared" si="22"/>
        <v>1916.2131941636032</v>
      </c>
      <c r="Q17" s="4">
        <f t="shared" si="23"/>
        <v>50</v>
      </c>
      <c r="R17">
        <f t="shared" si="0"/>
        <v>500000</v>
      </c>
      <c r="S17">
        <f t="shared" si="1"/>
        <v>26156.199855730258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17793.127107632707</v>
      </c>
      <c r="AC17">
        <f t="shared" si="2"/>
        <v>15495.171305727637</v>
      </c>
      <c r="AE17">
        <f t="shared" si="3"/>
        <v>22703.643392872822</v>
      </c>
      <c r="AF17">
        <f t="shared" si="4"/>
        <v>-1135.1821696436411</v>
      </c>
      <c r="AG17">
        <f t="shared" si="4"/>
        <v>-29.620455936249051</v>
      </c>
      <c r="AH17">
        <f t="shared" si="5"/>
        <v>-15440.136788209953</v>
      </c>
      <c r="AI17">
        <f t="shared" si="6"/>
        <v>6098.7039790829785</v>
      </c>
      <c r="AJ17">
        <f t="shared" si="7"/>
        <v>2297.9558019050692</v>
      </c>
      <c r="AK17">
        <f t="shared" si="24"/>
        <v>3368.2498366485142</v>
      </c>
      <c r="AL17">
        <f t="shared" si="8"/>
        <v>11764.909617636562</v>
      </c>
      <c r="AN17">
        <f t="shared" si="9"/>
        <v>7192.4142573660938</v>
      </c>
      <c r="AO17">
        <f t="shared" si="9"/>
        <v>-359.62071286830474</v>
      </c>
      <c r="AP17">
        <f t="shared" si="9"/>
        <v>-9.3836300147508762</v>
      </c>
      <c r="AQ17">
        <f t="shared" si="9"/>
        <v>-4891.3673479414165</v>
      </c>
      <c r="AR17">
        <f t="shared" si="9"/>
        <v>1932.0425665416219</v>
      </c>
      <c r="AS17">
        <f t="shared" si="9"/>
        <v>727.98227960220754</v>
      </c>
      <c r="AT17">
        <f t="shared" si="9"/>
        <v>1067.0467170518907</v>
      </c>
      <c r="AU17">
        <f t="shared" si="9"/>
        <v>3727.07156319572</v>
      </c>
      <c r="AW17">
        <v>14</v>
      </c>
      <c r="AX17">
        <f>(R17*SUMPRODUCT(K18:$K$23, X18:$X$23)-$AZ$3*SUMPRODUCT(K17:$K$22, W18:$W$23))/Z17</f>
        <v>26156.199855730258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38324.263883272062</v>
      </c>
      <c r="P18">
        <f t="shared" si="22"/>
        <v>1916.2131941636032</v>
      </c>
      <c r="Q18" s="4">
        <f t="shared" si="23"/>
        <v>50</v>
      </c>
      <c r="R18">
        <f t="shared" si="0"/>
        <v>500000</v>
      </c>
      <c r="S18">
        <f t="shared" si="1"/>
        <v>23544.310331907873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15495.171305727637</v>
      </c>
      <c r="AC18">
        <f t="shared" si="2"/>
        <v>13051.323240174741</v>
      </c>
      <c r="AE18">
        <f t="shared" si="3"/>
        <v>21244.298466643882</v>
      </c>
      <c r="AF18">
        <f t="shared" si="4"/>
        <v>-1062.2149233321941</v>
      </c>
      <c r="AG18">
        <f t="shared" si="4"/>
        <v>-27.716512091856099</v>
      </c>
      <c r="AH18">
        <f t="shared" si="5"/>
        <v>-16077.392850304614</v>
      </c>
      <c r="AI18">
        <f t="shared" si="6"/>
        <v>4076.9741809152201</v>
      </c>
      <c r="AJ18">
        <f t="shared" si="7"/>
        <v>2443.8480655528965</v>
      </c>
      <c r="AK18">
        <f t="shared" si="24"/>
        <v>3052.9740519419938</v>
      </c>
      <c r="AL18">
        <f t="shared" si="8"/>
        <v>9573.7962984101105</v>
      </c>
      <c r="AN18">
        <f t="shared" si="9"/>
        <v>6199.5889821924584</v>
      </c>
      <c r="AO18">
        <f t="shared" si="9"/>
        <v>-309.97944910962292</v>
      </c>
      <c r="AP18">
        <f t="shared" si="9"/>
        <v>-8.0883340656915799</v>
      </c>
      <c r="AQ18">
        <f t="shared" si="9"/>
        <v>-4691.7636623128465</v>
      </c>
      <c r="AR18">
        <f t="shared" si="9"/>
        <v>1189.757536704298</v>
      </c>
      <c r="AS18">
        <f t="shared" si="9"/>
        <v>713.17269267058941</v>
      </c>
      <c r="AT18">
        <f t="shared" si="9"/>
        <v>890.93006883974158</v>
      </c>
      <c r="AU18">
        <f t="shared" si="9"/>
        <v>2793.860298214629</v>
      </c>
      <c r="AW18">
        <v>15</v>
      </c>
      <c r="AX18">
        <f>(R18*SUMPRODUCT(K19:$K$23, X19:$X$23)-$AZ$3*SUMPRODUCT(K18:$K$22, W19:$W$23))/Z18</f>
        <v>23544.310331907873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38324.263883272062</v>
      </c>
      <c r="P19">
        <f t="shared" si="22"/>
        <v>1916.2131941636032</v>
      </c>
      <c r="Q19" s="4">
        <f t="shared" si="23"/>
        <v>50</v>
      </c>
      <c r="R19">
        <f t="shared" si="0"/>
        <v>500000</v>
      </c>
      <c r="S19">
        <f t="shared" si="1"/>
        <v>20381.937477182473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13051.323240174741</v>
      </c>
      <c r="AC19">
        <f t="shared" si="2"/>
        <v>10505.467369781918</v>
      </c>
      <c r="AE19">
        <f t="shared" si="3"/>
        <v>19753.485366509049</v>
      </c>
      <c r="AF19">
        <f t="shared" si="4"/>
        <v>-987.67426832545243</v>
      </c>
      <c r="AG19">
        <f t="shared" si="4"/>
        <v>-25.771513089819752</v>
      </c>
      <c r="AH19">
        <f t="shared" si="5"/>
        <v>-16678.338811177848</v>
      </c>
      <c r="AI19">
        <f t="shared" si="6"/>
        <v>2061.7007739159271</v>
      </c>
      <c r="AJ19">
        <f t="shared" si="7"/>
        <v>2545.8558703928229</v>
      </c>
      <c r="AK19">
        <f t="shared" si="24"/>
        <v>2722.6558196019996</v>
      </c>
      <c r="AL19">
        <f t="shared" si="8"/>
        <v>7330.2124639107496</v>
      </c>
      <c r="AN19">
        <f t="shared" si="9"/>
        <v>5310.1355262109073</v>
      </c>
      <c r="AO19">
        <f t="shared" si="9"/>
        <v>-265.50677631054538</v>
      </c>
      <c r="AP19">
        <f t="shared" si="9"/>
        <v>-6.9279028325038459</v>
      </c>
      <c r="AQ19">
        <f t="shared" si="9"/>
        <v>-4483.4740703315829</v>
      </c>
      <c r="AR19">
        <f t="shared" si="9"/>
        <v>554.22677673627504</v>
      </c>
      <c r="AS19">
        <f t="shared" si="9"/>
        <v>684.37743776123546</v>
      </c>
      <c r="AT19">
        <f t="shared" si="9"/>
        <v>731.90483223915737</v>
      </c>
      <c r="AU19">
        <f t="shared" si="9"/>
        <v>1970.5090467366679</v>
      </c>
      <c r="AW19">
        <v>16</v>
      </c>
      <c r="AX19">
        <f>(R19*SUMPRODUCT(K20:$K$23, X20:$X$23)-$AZ$3*SUMPRODUCT(K19:$K$22, W20:$W$23))/Z19</f>
        <v>20381.937477182473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38324.263883272062</v>
      </c>
      <c r="P20">
        <f t="shared" si="22"/>
        <v>1916.2131941636032</v>
      </c>
      <c r="Q20" s="4">
        <f t="shared" si="23"/>
        <v>50</v>
      </c>
      <c r="R20">
        <f t="shared" si="0"/>
        <v>500000</v>
      </c>
      <c r="S20">
        <f t="shared" si="1"/>
        <v>16591.976354487691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10505.467369781918</v>
      </c>
      <c r="AC20">
        <f t="shared" si="2"/>
        <v>7894.1539559563134</v>
      </c>
      <c r="AE20">
        <f t="shared" si="3"/>
        <v>18233.972426161115</v>
      </c>
      <c r="AF20">
        <f t="shared" si="4"/>
        <v>-911.69862130805586</v>
      </c>
      <c r="AG20">
        <f t="shared" si="4"/>
        <v>-23.78907065468772</v>
      </c>
      <c r="AH20">
        <f t="shared" si="5"/>
        <v>-17247.273042338351</v>
      </c>
      <c r="AI20">
        <f t="shared" si="6"/>
        <v>51.211691860022256</v>
      </c>
      <c r="AJ20">
        <f t="shared" si="7"/>
        <v>2611.3134138256046</v>
      </c>
      <c r="AK20">
        <f t="shared" si="24"/>
        <v>2381.2754677958646</v>
      </c>
      <c r="AL20">
        <f t="shared" si="8"/>
        <v>5043.8005734814915</v>
      </c>
      <c r="AN20">
        <f t="shared" si="9"/>
        <v>4515.2783799059443</v>
      </c>
      <c r="AO20">
        <f t="shared" si="9"/>
        <v>-225.76391899529722</v>
      </c>
      <c r="AP20">
        <f t="shared" si="9"/>
        <v>-5.8908872896535822</v>
      </c>
      <c r="AQ20">
        <f t="shared" si="9"/>
        <v>-4270.9420229610723</v>
      </c>
      <c r="AR20">
        <f t="shared" si="9"/>
        <v>12.681550659920941</v>
      </c>
      <c r="AS20">
        <f t="shared" si="9"/>
        <v>646.63951030705334</v>
      </c>
      <c r="AT20">
        <f t="shared" si="9"/>
        <v>589.67521640608163</v>
      </c>
      <c r="AU20">
        <f t="shared" si="9"/>
        <v>1248.9962773730558</v>
      </c>
      <c r="AW20">
        <v>17</v>
      </c>
      <c r="AX20">
        <f>(R20*SUMPRODUCT(K21:$K$23, X21:$X$23)-$AZ$3*SUMPRODUCT(K20:$K$22, W21:$W$23))/Z20</f>
        <v>16591.976354487691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38324.263883272062</v>
      </c>
      <c r="P21">
        <f t="shared" si="22"/>
        <v>1916.2131941636032</v>
      </c>
      <c r="Q21" s="4">
        <f t="shared" si="23"/>
        <v>50</v>
      </c>
      <c r="R21">
        <f t="shared" si="0"/>
        <v>500000</v>
      </c>
      <c r="S21">
        <f t="shared" si="1"/>
        <v>12058.354562085291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7894.1539559563134</v>
      </c>
      <c r="AC21">
        <f t="shared" si="2"/>
        <v>5251.1417373022177</v>
      </c>
      <c r="AE21">
        <f t="shared" si="3"/>
        <v>16689.35347626996</v>
      </c>
      <c r="AF21">
        <f t="shared" si="4"/>
        <v>-834.4676738134981</v>
      </c>
      <c r="AG21">
        <f t="shared" si="4"/>
        <v>-21.773873501004935</v>
      </c>
      <c r="AH21">
        <f t="shared" si="5"/>
        <v>-17773.064471359066</v>
      </c>
      <c r="AI21">
        <f t="shared" si="6"/>
        <v>-1939.9525424036092</v>
      </c>
      <c r="AJ21">
        <f t="shared" si="7"/>
        <v>2643.0122186540957</v>
      </c>
      <c r="AK21">
        <f t="shared" si="24"/>
        <v>2032.2528302068981</v>
      </c>
      <c r="AL21">
        <f t="shared" si="8"/>
        <v>2735.3125064573846</v>
      </c>
      <c r="AN21">
        <f t="shared" si="9"/>
        <v>3807.0108728871164</v>
      </c>
      <c r="AO21">
        <f t="shared" si="9"/>
        <v>-190.35054364435584</v>
      </c>
      <c r="AP21">
        <f t="shared" si="9"/>
        <v>-4.9668414825689799</v>
      </c>
      <c r="AQ21">
        <f t="shared" si="9"/>
        <v>-4054.2163471577487</v>
      </c>
      <c r="AR21">
        <f t="shared" si="9"/>
        <v>-442.52285939755728</v>
      </c>
      <c r="AS21">
        <f t="shared" si="9"/>
        <v>602.89790541595482</v>
      </c>
      <c r="AT21">
        <f t="shared" si="9"/>
        <v>463.57749160589043</v>
      </c>
      <c r="AU21">
        <f t="shared" si="9"/>
        <v>623.95253762428797</v>
      </c>
      <c r="AW21">
        <v>18</v>
      </c>
      <c r="AX21">
        <f>(R21*SUMPRODUCT(K22:$K$23, X22:$X$23)-$AZ$3*SUMPRODUCT(K21:$K$22, W22:$W$23))/Z21</f>
        <v>12058.354562085291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38324.263883272062</v>
      </c>
      <c r="P22">
        <f t="shared" si="22"/>
        <v>1916.2131941636032</v>
      </c>
      <c r="Q22" s="4">
        <f t="shared" si="23"/>
        <v>50</v>
      </c>
      <c r="R22">
        <f t="shared" si="0"/>
        <v>500000</v>
      </c>
      <c r="S22">
        <f t="shared" si="1"/>
        <v>6617.9050850491167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5251.1417373022177</v>
      </c>
      <c r="AC22">
        <f t="shared" si="2"/>
        <v>2611.9416065134892</v>
      </c>
      <c r="AE22">
        <f t="shared" si="3"/>
        <v>15125.744187819158</v>
      </c>
      <c r="AF22">
        <f t="shared" si="4"/>
        <v>-756.28720939095797</v>
      </c>
      <c r="AG22">
        <f t="shared" si="4"/>
        <v>-19.733900478674695</v>
      </c>
      <c r="AH22">
        <f t="shared" si="5"/>
        <v>-18222.342873201866</v>
      </c>
      <c r="AI22">
        <f t="shared" si="6"/>
        <v>-3872.6197952523398</v>
      </c>
      <c r="AJ22">
        <f t="shared" si="7"/>
        <v>2639.2001307887285</v>
      </c>
      <c r="AK22">
        <f t="shared" si="24"/>
        <v>1678.9738733024835</v>
      </c>
      <c r="AL22">
        <f t="shared" si="8"/>
        <v>445.55420883887223</v>
      </c>
      <c r="AN22">
        <f t="shared" si="9"/>
        <v>3178.3573345921795</v>
      </c>
      <c r="AO22">
        <f t="shared" si="9"/>
        <v>-158.91786672960899</v>
      </c>
      <c r="AP22">
        <f t="shared" si="9"/>
        <v>-4.1466645573060603</v>
      </c>
      <c r="AQ22">
        <f t="shared" si="9"/>
        <v>-3829.0424857995181</v>
      </c>
      <c r="AR22">
        <f t="shared" si="9"/>
        <v>-813.74968249425342</v>
      </c>
      <c r="AS22">
        <f t="shared" si="9"/>
        <v>554.57245534432309</v>
      </c>
      <c r="AT22">
        <f t="shared" si="9"/>
        <v>352.80108261364114</v>
      </c>
      <c r="AU22">
        <f t="shared" si="9"/>
        <v>93.623855463710854</v>
      </c>
      <c r="AW22">
        <v>19</v>
      </c>
      <c r="AX22">
        <f>(R22*SUMPRODUCT(K23:$K$23, X23:$X$23)-$AZ$3*SUMPRODUCT(K22:$K$22, W23:$W$23))/Z22</f>
        <v>6617.9050850491167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38324.263883272062</v>
      </c>
      <c r="P23">
        <f t="shared" si="22"/>
        <v>1916.2131941636032</v>
      </c>
      <c r="Q23" s="4">
        <f t="shared" si="23"/>
        <v>50</v>
      </c>
      <c r="R23">
        <f t="shared" si="0"/>
        <v>500000</v>
      </c>
      <c r="S23">
        <f t="shared" si="1"/>
        <v>7389.2275567437828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2611.9416065134892</v>
      </c>
      <c r="AC23">
        <f t="shared" si="2"/>
        <v>2611.9416065134892</v>
      </c>
      <c r="AE23">
        <f t="shared" si="3"/>
        <v>13546.847570604796</v>
      </c>
      <c r="AF23">
        <f t="shared" si="4"/>
        <v>-677.34237853023978</v>
      </c>
      <c r="AG23">
        <f t="shared" si="4"/>
        <v>-17.673982743498669</v>
      </c>
      <c r="AH23">
        <f t="shared" si="5"/>
        <v>-18625.787303892786</v>
      </c>
      <c r="AI23">
        <f t="shared" si="6"/>
        <v>-5773.9560945617304</v>
      </c>
      <c r="AJ23">
        <f t="shared" si="7"/>
        <v>0</v>
      </c>
      <c r="AK23">
        <f t="shared" si="24"/>
        <v>1324.7783654487762</v>
      </c>
      <c r="AL23">
        <f t="shared" si="8"/>
        <v>-4449.1777291129547</v>
      </c>
      <c r="AN23">
        <f t="shared" si="9"/>
        <v>2622.1986055515035</v>
      </c>
      <c r="AO23">
        <f t="shared" si="9"/>
        <v>-131.10993027757519</v>
      </c>
      <c r="AP23">
        <f t="shared" si="9"/>
        <v>-3.4210684561850799</v>
      </c>
      <c r="AQ23">
        <f t="shared" si="9"/>
        <v>-3605.3047206012147</v>
      </c>
      <c r="AR23">
        <f t="shared" si="9"/>
        <v>-1117.6371137834715</v>
      </c>
      <c r="AS23">
        <f t="shared" si="9"/>
        <v>0</v>
      </c>
      <c r="AT23">
        <f t="shared" si="9"/>
        <v>256.43102311732093</v>
      </c>
      <c r="AU23">
        <f t="shared" si="9"/>
        <v>-861.20609066615066</v>
      </c>
      <c r="AW23">
        <v>20</v>
      </c>
      <c r="AX23">
        <f>(R23*SUMPRODUCT(K$23:$K24, X$23:$X24)-$AZ$3*SUMPRODUCT(K$22:$K23, W$23:$W24))/Z23</f>
        <v>7389.2275567437828</v>
      </c>
    </row>
    <row r="25" spans="5:50" x14ac:dyDescent="0.25">
      <c r="AN25" s="8">
        <f t="shared" ref="AN25:AU25" si="25">SUM(AN3:AN23)</f>
        <v>286830.37184533913</v>
      </c>
      <c r="AO25" s="8">
        <f t="shared" si="25"/>
        <v>-43084.716504721015</v>
      </c>
      <c r="AP25" s="8">
        <f t="shared" si="25"/>
        <v>-2844.1233131524759</v>
      </c>
      <c r="AQ25" s="8">
        <f t="shared" si="25"/>
        <v>-99633.073114320272</v>
      </c>
      <c r="AR25" s="8">
        <f t="shared" si="25"/>
        <v>141268.45891314535</v>
      </c>
      <c r="AS25" s="8">
        <f t="shared" si="25"/>
        <v>-13290.012857517646</v>
      </c>
      <c r="AT25" s="8">
        <f t="shared" si="25"/>
        <v>32986.338228322165</v>
      </c>
      <c r="AU25" s="9">
        <f t="shared" si="25"/>
        <v>160964.78428394994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D7C17-2F13-49FB-AB9D-A9F070B06568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'T.26.04.E'!C3*(1+C12)</f>
        <v>2297.1662926140561</v>
      </c>
      <c r="K3">
        <v>1</v>
      </c>
      <c r="L3" s="2">
        <v>0</v>
      </c>
      <c r="O3">
        <f>$C$3</f>
        <v>2297.1662926140561</v>
      </c>
      <c r="P3">
        <f>O3*B5</f>
        <v>1837.7330340912449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2297.1662926140561</v>
      </c>
      <c r="AF3">
        <f t="shared" ref="AF3:AG23" si="4">-$Z3*P3</f>
        <v>-1837.7330340912449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-2060.4749454771886</v>
      </c>
      <c r="AJ3">
        <f t="shared" ref="AJ3:AJ23" si="7">AB3-AC3</f>
        <v>0</v>
      </c>
      <c r="AL3">
        <f t="shared" ref="AL3:AL23" si="8">SUM(AI3:AK3)</f>
        <v>-2060.4749454771886</v>
      </c>
      <c r="AN3">
        <f t="shared" ref="AN3:AU23" si="9">AE3*$K3</f>
        <v>2297.1662926140561</v>
      </c>
      <c r="AO3">
        <f t="shared" si="9"/>
        <v>-1837.7330340912449</v>
      </c>
      <c r="AP3">
        <f t="shared" si="9"/>
        <v>-2519.9082039999998</v>
      </c>
      <c r="AQ3">
        <f t="shared" si="9"/>
        <v>0</v>
      </c>
      <c r="AR3">
        <f t="shared" si="9"/>
        <v>-2060.4749454771886</v>
      </c>
      <c r="AS3">
        <f t="shared" si="9"/>
        <v>0</v>
      </c>
      <c r="AT3">
        <f t="shared" si="9"/>
        <v>0</v>
      </c>
      <c r="AU3">
        <f t="shared" si="9"/>
        <v>-2060.4749454771886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1695.180905714815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1000000</v>
      </c>
      <c r="S4">
        <f t="shared" si="1"/>
        <v>136.01738916384159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134.42675951355159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-134.42675951355159</v>
      </c>
      <c r="AK4">
        <f>G4*MAX(0, SUM(AB4, AE4:AF4))</f>
        <v>0</v>
      </c>
      <c r="AL4">
        <f t="shared" si="8"/>
        <v>-1828.7377595135515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-1560.7541462012653</v>
      </c>
      <c r="AR4">
        <f t="shared" si="9"/>
        <v>-1560.7541462012653</v>
      </c>
      <c r="AS4">
        <f t="shared" si="9"/>
        <v>-123.83034889767937</v>
      </c>
      <c r="AT4">
        <f t="shared" si="9"/>
        <v>0</v>
      </c>
      <c r="AU4">
        <f t="shared" si="9"/>
        <v>-1684.5844950989447</v>
      </c>
      <c r="AW4">
        <v>1</v>
      </c>
      <c r="AX4">
        <f>(R4*SUMPRODUCT(K5:$K$23, X5:$X$23)-$AZ$3*SUMPRODUCT(K4:$K$22, W5:$W$23))/Z4</f>
        <v>136.01738916384159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2297.1662926140561</v>
      </c>
      <c r="P5">
        <f t="shared" ref="P5:P23" si="22">O5*$C$5</f>
        <v>114.85831463070281</v>
      </c>
      <c r="Q5" s="4">
        <f t="shared" ref="Q5:Q23" si="23">$C$8</f>
        <v>50</v>
      </c>
      <c r="R5">
        <f t="shared" si="0"/>
        <v>1000000</v>
      </c>
      <c r="S5">
        <f t="shared" si="1"/>
        <v>256.72864374903457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134.42675951355159</v>
      </c>
      <c r="AC5">
        <f t="shared" si="2"/>
        <v>250.75739307023105</v>
      </c>
      <c r="AE5">
        <f t="shared" si="3"/>
        <v>2243.736509385406</v>
      </c>
      <c r="AF5">
        <f t="shared" si="4"/>
        <v>-112.1868254692703</v>
      </c>
      <c r="AG5">
        <f t="shared" si="4"/>
        <v>-48.837050164795649</v>
      </c>
      <c r="AH5">
        <f t="shared" si="5"/>
        <v>-1681.6288140871029</v>
      </c>
      <c r="AI5">
        <f t="shared" si="6"/>
        <v>401.08381966423713</v>
      </c>
      <c r="AJ5">
        <f t="shared" si="7"/>
        <v>-116.33063355667946</v>
      </c>
      <c r="AK5">
        <f>G5*SUM(AB5, AE5:AF5)</f>
        <v>158.61835104007812</v>
      </c>
      <c r="AL5">
        <f t="shared" si="8"/>
        <v>443.37153714763576</v>
      </c>
      <c r="AN5">
        <f t="shared" si="9"/>
        <v>1903.9458325465421</v>
      </c>
      <c r="AO5">
        <f t="shared" si="9"/>
        <v>-95.197291627327104</v>
      </c>
      <c r="AP5">
        <f t="shared" si="9"/>
        <v>-41.441184268378549</v>
      </c>
      <c r="AQ5">
        <f t="shared" si="9"/>
        <v>-1426.9635311805514</v>
      </c>
      <c r="AR5">
        <f t="shared" si="9"/>
        <v>340.34382547028503</v>
      </c>
      <c r="AS5">
        <f t="shared" si="9"/>
        <v>-98.713562858772377</v>
      </c>
      <c r="AT5">
        <f t="shared" si="9"/>
        <v>134.59724310983552</v>
      </c>
      <c r="AU5">
        <f t="shared" si="9"/>
        <v>376.22750572134811</v>
      </c>
      <c r="AW5">
        <v>2</v>
      </c>
      <c r="AX5">
        <f>(R5*SUMPRODUCT(K6:$K$23, X6:$X$23)-$AZ$3*SUMPRODUCT(K5:$K$22, W6:$W$23))/Z5</f>
        <v>256.72864374903457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2297.1662926140561</v>
      </c>
      <c r="P6">
        <f t="shared" si="22"/>
        <v>114.85831463070281</v>
      </c>
      <c r="Q6" s="4">
        <f t="shared" si="23"/>
        <v>50</v>
      </c>
      <c r="R6">
        <f t="shared" si="0"/>
        <v>1000000</v>
      </c>
      <c r="S6">
        <f t="shared" si="1"/>
        <v>362.70730056184408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250.75739307023105</v>
      </c>
      <c r="AC6">
        <f t="shared" si="2"/>
        <v>350.12254450280125</v>
      </c>
      <c r="AE6">
        <f t="shared" si="3"/>
        <v>2217.4621417055346</v>
      </c>
      <c r="AF6">
        <f t="shared" si="4"/>
        <v>-110.87310708527673</v>
      </c>
      <c r="AG6">
        <f t="shared" si="4"/>
        <v>-48.265163667846132</v>
      </c>
      <c r="AH6">
        <f t="shared" si="5"/>
        <v>-1670.3199060313243</v>
      </c>
      <c r="AI6">
        <f t="shared" si="6"/>
        <v>388.00396492108734</v>
      </c>
      <c r="AJ6">
        <f t="shared" si="7"/>
        <v>-99.365151432570201</v>
      </c>
      <c r="AK6">
        <f>G6*SUM(AB6, AE6:AF6)</f>
        <v>165.01424993833422</v>
      </c>
      <c r="AL6">
        <f t="shared" si="8"/>
        <v>453.65306342685136</v>
      </c>
      <c r="AN6">
        <f t="shared" si="9"/>
        <v>1733.3262519414359</v>
      </c>
      <c r="AO6">
        <f t="shared" si="9"/>
        <v>-86.666312597071794</v>
      </c>
      <c r="AP6">
        <f t="shared" si="9"/>
        <v>-37.727487503070591</v>
      </c>
      <c r="AQ6">
        <f t="shared" si="9"/>
        <v>-1305.6409342067193</v>
      </c>
      <c r="AR6">
        <f t="shared" si="9"/>
        <v>303.29151763457412</v>
      </c>
      <c r="AS6">
        <f t="shared" si="9"/>
        <v>-77.670875306912677</v>
      </c>
      <c r="AT6">
        <f t="shared" si="9"/>
        <v>128.98688369152882</v>
      </c>
      <c r="AU6">
        <f t="shared" si="9"/>
        <v>354.60752601919029</v>
      </c>
      <c r="AW6">
        <v>3</v>
      </c>
      <c r="AX6">
        <f>(R6*SUMPRODUCT(K7:$K$23, X7:$X$23)-$AZ$3*SUMPRODUCT(K6:$K$22, W7:$W$23))/Z6</f>
        <v>362.70730056184408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2297.1662926140561</v>
      </c>
      <c r="P7">
        <f t="shared" si="22"/>
        <v>114.85831463070281</v>
      </c>
      <c r="Q7" s="4">
        <f t="shared" si="23"/>
        <v>50</v>
      </c>
      <c r="R7">
        <f t="shared" si="0"/>
        <v>1000000</v>
      </c>
      <c r="S7">
        <f t="shared" si="1"/>
        <v>454.93144301857029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350.12254450280125</v>
      </c>
      <c r="AC7">
        <f t="shared" si="2"/>
        <v>434.00020106245211</v>
      </c>
      <c r="AE7">
        <f t="shared" si="3"/>
        <v>2191.4744477833151</v>
      </c>
      <c r="AF7">
        <f t="shared" si="4"/>
        <v>-109.57372238916575</v>
      </c>
      <c r="AG7">
        <f t="shared" si="4"/>
        <v>-47.699516896740001</v>
      </c>
      <c r="AH7">
        <f t="shared" si="5"/>
        <v>-1659.9026885532699</v>
      </c>
      <c r="AI7">
        <f t="shared" si="6"/>
        <v>374.29851994413957</v>
      </c>
      <c r="AJ7">
        <f t="shared" si="7"/>
        <v>-83.877656559650859</v>
      </c>
      <c r="AK7">
        <f>G7*SUM(AB7, AE7:AF7)</f>
        <v>170.24162889278657</v>
      </c>
      <c r="AL7">
        <f t="shared" si="8"/>
        <v>460.66249227727531</v>
      </c>
      <c r="AN7">
        <f t="shared" si="9"/>
        <v>1577.9813964732652</v>
      </c>
      <c r="AO7">
        <f t="shared" si="9"/>
        <v>-78.899069823663254</v>
      </c>
      <c r="AP7">
        <f t="shared" si="9"/>
        <v>-34.346259597027348</v>
      </c>
      <c r="AQ7">
        <f t="shared" si="9"/>
        <v>-1195.2206721563391</v>
      </c>
      <c r="AR7">
        <f t="shared" si="9"/>
        <v>269.51539489623542</v>
      </c>
      <c r="AS7">
        <f t="shared" si="9"/>
        <v>-60.396497784759845</v>
      </c>
      <c r="AT7">
        <f t="shared" si="9"/>
        <v>122.58327883761146</v>
      </c>
      <c r="AU7">
        <f t="shared" si="9"/>
        <v>331.70217594908706</v>
      </c>
      <c r="AW7">
        <v>4</v>
      </c>
      <c r="AX7">
        <f>(R7*SUMPRODUCT(K8:$K$23, X8:$X$23)-$AZ$3*SUMPRODUCT(K7:$K$22, W8:$W$23))/Z7</f>
        <v>454.93144301857029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2297.1662926140561</v>
      </c>
      <c r="P8">
        <f t="shared" si="22"/>
        <v>114.85831463070281</v>
      </c>
      <c r="Q8" s="4">
        <f t="shared" si="23"/>
        <v>50</v>
      </c>
      <c r="R8">
        <f t="shared" si="0"/>
        <v>1000000</v>
      </c>
      <c r="S8">
        <f t="shared" si="1"/>
        <v>533.45485413176584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434.00020106245211</v>
      </c>
      <c r="AC8">
        <f t="shared" si="2"/>
        <v>502.9405956442788</v>
      </c>
      <c r="AE8">
        <f t="shared" si="3"/>
        <v>2165.7656211258304</v>
      </c>
      <c r="AF8">
        <f t="shared" si="4"/>
        <v>-108.28828105629152</v>
      </c>
      <c r="AG8">
        <f t="shared" si="4"/>
        <v>-47.139939935765412</v>
      </c>
      <c r="AH8">
        <f t="shared" si="5"/>
        <v>-1651.6358401438156</v>
      </c>
      <c r="AI8">
        <f t="shared" si="6"/>
        <v>358.70155998995801</v>
      </c>
      <c r="AJ8">
        <f t="shared" si="7"/>
        <v>-68.940394581826695</v>
      </c>
      <c r="AK8">
        <f t="shared" ref="AK8:AK23" si="24">G8*SUM(AB8:AB8, AE8:AF8)</f>
        <v>174.40342787923939</v>
      </c>
      <c r="AL8">
        <f t="shared" si="8"/>
        <v>464.16459328737074</v>
      </c>
      <c r="AN8">
        <f t="shared" si="9"/>
        <v>1436.5418746436624</v>
      </c>
      <c r="AO8">
        <f t="shared" si="9"/>
        <v>-71.827093732183116</v>
      </c>
      <c r="AP8">
        <f t="shared" si="9"/>
        <v>-31.267694447339121</v>
      </c>
      <c r="AQ8">
        <f t="shared" si="9"/>
        <v>-1095.5220744502747</v>
      </c>
      <c r="AR8">
        <f t="shared" si="9"/>
        <v>237.92501201386565</v>
      </c>
      <c r="AS8">
        <f t="shared" si="9"/>
        <v>-45.727830705784925</v>
      </c>
      <c r="AT8">
        <f t="shared" si="9"/>
        <v>115.68095124701729</v>
      </c>
      <c r="AU8">
        <f t="shared" si="9"/>
        <v>307.87813255509803</v>
      </c>
      <c r="AW8">
        <v>5</v>
      </c>
      <c r="AX8">
        <f>(R8*SUMPRODUCT(K9:$K$23, X9:$X$23)-$AZ$3*SUMPRODUCT(K8:$K$22, W9:$W$23))/Z8</f>
        <v>533.45485413176584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2297.1662926140561</v>
      </c>
      <c r="P9">
        <f t="shared" si="22"/>
        <v>114.85831463070281</v>
      </c>
      <c r="Q9" s="4">
        <f t="shared" si="23"/>
        <v>50</v>
      </c>
      <c r="R9">
        <f t="shared" si="0"/>
        <v>1000000</v>
      </c>
      <c r="S9">
        <f t="shared" si="1"/>
        <v>595.72517832395499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502.9405956442788</v>
      </c>
      <c r="AC9">
        <f t="shared" si="2"/>
        <v>555.0497288218794</v>
      </c>
      <c r="AE9">
        <f t="shared" si="3"/>
        <v>2140.3183450487418</v>
      </c>
      <c r="AF9">
        <f t="shared" si="4"/>
        <v>-107.01591725243709</v>
      </c>
      <c r="AG9">
        <f t="shared" si="4"/>
        <v>-46.586055870887137</v>
      </c>
      <c r="AH9">
        <f t="shared" si="5"/>
        <v>-1649.693310412468</v>
      </c>
      <c r="AI9">
        <f t="shared" si="6"/>
        <v>337.02306151294965</v>
      </c>
      <c r="AJ9">
        <f t="shared" si="7"/>
        <v>-52.109133177600597</v>
      </c>
      <c r="AK9">
        <f t="shared" si="24"/>
        <v>177.53701164084086</v>
      </c>
      <c r="AL9">
        <f t="shared" si="8"/>
        <v>462.45093997618994</v>
      </c>
      <c r="AN9">
        <f t="shared" si="9"/>
        <v>1307.7555605212608</v>
      </c>
      <c r="AO9">
        <f t="shared" si="9"/>
        <v>-65.387778026063046</v>
      </c>
      <c r="AP9">
        <f t="shared" si="9"/>
        <v>-28.464538347223936</v>
      </c>
      <c r="AQ9">
        <f t="shared" si="9"/>
        <v>-1007.9788386794867</v>
      </c>
      <c r="AR9">
        <f t="shared" si="9"/>
        <v>205.92440546848732</v>
      </c>
      <c r="AS9">
        <f t="shared" si="9"/>
        <v>-31.83919290538913</v>
      </c>
      <c r="AT9">
        <f t="shared" si="9"/>
        <v>108.47686032721927</v>
      </c>
      <c r="AU9">
        <f t="shared" si="9"/>
        <v>282.56207289031749</v>
      </c>
      <c r="AW9">
        <v>6</v>
      </c>
      <c r="AX9">
        <f>(R9*SUMPRODUCT(K10:$K$23, X10:$X$23)-$AZ$3*SUMPRODUCT(K9:$K$22, W10:$W$23))/Z9</f>
        <v>595.72517832395499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2297.1662926140561</v>
      </c>
      <c r="P10">
        <f t="shared" si="22"/>
        <v>114.85831463070281</v>
      </c>
      <c r="Q10" s="4">
        <f t="shared" si="23"/>
        <v>50</v>
      </c>
      <c r="R10">
        <f t="shared" si="0"/>
        <v>1000000</v>
      </c>
      <c r="S10">
        <f t="shared" si="1"/>
        <v>642.0125371167004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555.0497288218794</v>
      </c>
      <c r="AC10">
        <f t="shared" si="2"/>
        <v>591.13524405108637</v>
      </c>
      <c r="AE10">
        <f t="shared" si="3"/>
        <v>2115.1237374722846</v>
      </c>
      <c r="AF10">
        <f t="shared" si="4"/>
        <v>-105.75618687361424</v>
      </c>
      <c r="AG10">
        <f t="shared" si="4"/>
        <v>-46.0376713752269</v>
      </c>
      <c r="AH10">
        <f t="shared" si="5"/>
        <v>-1650.4787390273123</v>
      </c>
      <c r="AI10">
        <f t="shared" si="6"/>
        <v>312.85114019613115</v>
      </c>
      <c r="AJ10">
        <f t="shared" si="7"/>
        <v>-36.085515229206976</v>
      </c>
      <c r="AK10">
        <f t="shared" si="24"/>
        <v>179.50920955943849</v>
      </c>
      <c r="AL10">
        <f t="shared" si="8"/>
        <v>456.27483452636267</v>
      </c>
      <c r="AN10">
        <f t="shared" si="9"/>
        <v>1190.4888920158903</v>
      </c>
      <c r="AO10">
        <f t="shared" si="9"/>
        <v>-59.524444600794524</v>
      </c>
      <c r="AP10">
        <f t="shared" si="9"/>
        <v>-25.912118244195021</v>
      </c>
      <c r="AQ10">
        <f t="shared" si="9"/>
        <v>-928.96532269481725</v>
      </c>
      <c r="AR10">
        <f t="shared" si="9"/>
        <v>176.08700647608353</v>
      </c>
      <c r="AS10">
        <f t="shared" si="9"/>
        <v>-20.310587168947634</v>
      </c>
      <c r="AT10">
        <f t="shared" si="9"/>
        <v>101.0360369036634</v>
      </c>
      <c r="AU10">
        <f t="shared" si="9"/>
        <v>256.81245621079927</v>
      </c>
      <c r="AW10">
        <v>7</v>
      </c>
      <c r="AX10">
        <f>(R10*SUMPRODUCT(K11:$K$23, X11:$X$23)-$AZ$3*SUMPRODUCT(K10:$K$22, W11:$W$23))/Z10</f>
        <v>642.0125371167004</v>
      </c>
    </row>
    <row r="11" spans="1:52" x14ac:dyDescent="0.25">
      <c r="A11" t="s">
        <v>33</v>
      </c>
      <c r="C11" s="7">
        <f>AU25</f>
        <v>-580.20467721453929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2297.1662926140561</v>
      </c>
      <c r="P11">
        <f t="shared" si="22"/>
        <v>114.85831463070281</v>
      </c>
      <c r="Q11" s="4">
        <f t="shared" si="23"/>
        <v>50</v>
      </c>
      <c r="R11">
        <f t="shared" si="0"/>
        <v>1000000</v>
      </c>
      <c r="S11">
        <f t="shared" si="1"/>
        <v>674.41898636255485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591.13524405108637</v>
      </c>
      <c r="AC11">
        <f t="shared" si="2"/>
        <v>613.65040324611527</v>
      </c>
      <c r="AE11">
        <f t="shared" si="3"/>
        <v>2090.1799182566224</v>
      </c>
      <c r="AF11">
        <f t="shared" si="4"/>
        <v>-104.50899591283112</v>
      </c>
      <c r="AG11">
        <f t="shared" si="4"/>
        <v>-45.494745525760486</v>
      </c>
      <c r="AH11">
        <f t="shared" si="5"/>
        <v>-1650.982714282982</v>
      </c>
      <c r="AI11">
        <f t="shared" si="6"/>
        <v>289.19346253504887</v>
      </c>
      <c r="AJ11">
        <f t="shared" si="7"/>
        <v>-22.5151591950289</v>
      </c>
      <c r="AK11">
        <f t="shared" si="24"/>
        <v>180.37643164764143</v>
      </c>
      <c r="AL11">
        <f t="shared" si="8"/>
        <v>447.05473498766139</v>
      </c>
      <c r="AN11">
        <f t="shared" si="9"/>
        <v>1083.7138058592277</v>
      </c>
      <c r="AO11">
        <f t="shared" si="9"/>
        <v>-54.185690292961382</v>
      </c>
      <c r="AP11">
        <f t="shared" si="9"/>
        <v>-23.588057367540806</v>
      </c>
      <c r="AQ11">
        <f t="shared" si="9"/>
        <v>-855.99940228865</v>
      </c>
      <c r="AR11">
        <f t="shared" si="9"/>
        <v>149.94065591007541</v>
      </c>
      <c r="AS11">
        <f t="shared" si="9"/>
        <v>-11.673630890647299</v>
      </c>
      <c r="AT11">
        <f t="shared" si="9"/>
        <v>93.521341163403449</v>
      </c>
      <c r="AU11">
        <f t="shared" si="9"/>
        <v>231.78836618283157</v>
      </c>
      <c r="AW11">
        <v>8</v>
      </c>
      <c r="AX11">
        <f>(R11*SUMPRODUCT(K12:$K$23, X12:$X$23)-$AZ$3*SUMPRODUCT(K11:$K$22, W12:$W$23))/Z11</f>
        <v>674.41898636255485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2297.1662926140561</v>
      </c>
      <c r="P12">
        <f t="shared" si="22"/>
        <v>114.85831463070281</v>
      </c>
      <c r="Q12" s="4">
        <f t="shared" si="23"/>
        <v>50</v>
      </c>
      <c r="R12">
        <f t="shared" si="0"/>
        <v>1000000</v>
      </c>
      <c r="S12">
        <f t="shared" si="1"/>
        <v>692.20272911100972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613.65040324611527</v>
      </c>
      <c r="AC12">
        <f t="shared" si="2"/>
        <v>622.38704280599086</v>
      </c>
      <c r="AE12">
        <f t="shared" si="3"/>
        <v>2065.4737052681808</v>
      </c>
      <c r="AF12">
        <f t="shared" si="4"/>
        <v>-103.27368526340902</v>
      </c>
      <c r="AG12">
        <f t="shared" si="4"/>
        <v>-44.95699140086586</v>
      </c>
      <c r="AH12">
        <f t="shared" si="5"/>
        <v>-1656.1333927404221</v>
      </c>
      <c r="AI12">
        <f t="shared" si="6"/>
        <v>261.10963586348362</v>
      </c>
      <c r="AJ12">
        <f t="shared" si="7"/>
        <v>-8.7366395598755844</v>
      </c>
      <c r="AK12">
        <f t="shared" si="24"/>
        <v>180.30952962756211</v>
      </c>
      <c r="AL12">
        <f t="shared" si="8"/>
        <v>432.68252593117018</v>
      </c>
      <c r="AN12">
        <f t="shared" si="9"/>
        <v>986.48837682362887</v>
      </c>
      <c r="AO12">
        <f t="shared" si="9"/>
        <v>-49.324418841181433</v>
      </c>
      <c r="AP12">
        <f t="shared" si="9"/>
        <v>-21.471853822586265</v>
      </c>
      <c r="AQ12">
        <f t="shared" si="9"/>
        <v>-790.98384948734167</v>
      </c>
      <c r="AR12">
        <f t="shared" si="9"/>
        <v>124.70825467251949</v>
      </c>
      <c r="AS12">
        <f t="shared" si="9"/>
        <v>-4.1726957628810544</v>
      </c>
      <c r="AT12">
        <f t="shared" si="9"/>
        <v>86.117414496463283</v>
      </c>
      <c r="AU12">
        <f t="shared" si="9"/>
        <v>206.65297340610175</v>
      </c>
      <c r="AW12">
        <v>9</v>
      </c>
      <c r="AX12">
        <f>(R12*SUMPRODUCT(K13:$K$23, X13:$X$23)-$AZ$3*SUMPRODUCT(K12:$K$22, W13:$W$23))/Z12</f>
        <v>692.20272911100972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2297.1662926140561</v>
      </c>
      <c r="P13">
        <f t="shared" si="22"/>
        <v>114.85831463070281</v>
      </c>
      <c r="Q13" s="4">
        <f t="shared" si="23"/>
        <v>50</v>
      </c>
      <c r="R13">
        <f t="shared" si="0"/>
        <v>1000000</v>
      </c>
      <c r="S13">
        <f t="shared" si="1"/>
        <v>696.80317221532255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622.38704280599086</v>
      </c>
      <c r="AC13">
        <f t="shared" si="2"/>
        <v>619.10008959619154</v>
      </c>
      <c r="AE13">
        <f t="shared" si="3"/>
        <v>2041.0008367976254</v>
      </c>
      <c r="AF13">
        <f t="shared" si="4"/>
        <v>-102.05004183988127</v>
      </c>
      <c r="AG13">
        <f t="shared" si="4"/>
        <v>-44.424316240403137</v>
      </c>
      <c r="AH13">
        <f t="shared" si="5"/>
        <v>-1662.1049290814117</v>
      </c>
      <c r="AI13">
        <f t="shared" si="6"/>
        <v>232.4215496359293</v>
      </c>
      <c r="AJ13">
        <f t="shared" si="7"/>
        <v>3.2869532097993215</v>
      </c>
      <c r="AK13">
        <f t="shared" si="24"/>
        <v>179.29364864346144</v>
      </c>
      <c r="AL13">
        <f t="shared" si="8"/>
        <v>415.00215148919006</v>
      </c>
      <c r="AN13">
        <f t="shared" si="9"/>
        <v>897.9597115312622</v>
      </c>
      <c r="AO13">
        <f t="shared" si="9"/>
        <v>-44.897985576563109</v>
      </c>
      <c r="AP13">
        <f t="shared" si="9"/>
        <v>-19.544943577189414</v>
      </c>
      <c r="AQ13">
        <f t="shared" si="9"/>
        <v>-731.26048541675436</v>
      </c>
      <c r="AR13">
        <f t="shared" si="9"/>
        <v>102.25629696075528</v>
      </c>
      <c r="AS13">
        <f t="shared" si="9"/>
        <v>1.446129517868892</v>
      </c>
      <c r="AT13">
        <f t="shared" si="9"/>
        <v>78.882120042576858</v>
      </c>
      <c r="AU13">
        <f t="shared" si="9"/>
        <v>182.58454652120102</v>
      </c>
      <c r="AW13">
        <v>10</v>
      </c>
      <c r="AX13">
        <f>(R13*SUMPRODUCT(K14:$K$23, X14:$X$23)-$AZ$3*SUMPRODUCT(K13:$K$22, W14:$W$23))/Z13</f>
        <v>696.80317221532255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2297.1662926140561</v>
      </c>
      <c r="P14">
        <f t="shared" si="22"/>
        <v>114.85831463070281</v>
      </c>
      <c r="Q14" s="4">
        <f t="shared" si="23"/>
        <v>50</v>
      </c>
      <c r="R14">
        <f t="shared" si="0"/>
        <v>1000000</v>
      </c>
      <c r="S14">
        <f t="shared" si="1"/>
        <v>688.2707171256335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619.10008959619154</v>
      </c>
      <c r="AC14">
        <f t="shared" si="2"/>
        <v>604.25337263102756</v>
      </c>
      <c r="AE14">
        <f t="shared" si="3"/>
        <v>2016.7507425032381</v>
      </c>
      <c r="AF14">
        <f t="shared" si="4"/>
        <v>-100.8375371251619</v>
      </c>
      <c r="AG14">
        <f t="shared" si="4"/>
        <v>-43.896489970873645</v>
      </c>
      <c r="AH14">
        <f t="shared" si="5"/>
        <v>-1671.6621425092751</v>
      </c>
      <c r="AI14">
        <f t="shared" si="6"/>
        <v>200.35457289792748</v>
      </c>
      <c r="AJ14">
        <f t="shared" si="7"/>
        <v>14.846716965163978</v>
      </c>
      <c r="AK14">
        <f t="shared" si="24"/>
        <v>177.45093064819878</v>
      </c>
      <c r="AL14">
        <f t="shared" si="8"/>
        <v>392.65222051129024</v>
      </c>
      <c r="AN14">
        <f t="shared" si="9"/>
        <v>817.34848389749891</v>
      </c>
      <c r="AO14">
        <f t="shared" si="9"/>
        <v>-40.867424194874943</v>
      </c>
      <c r="AP14">
        <f t="shared" si="9"/>
        <v>-17.790363861020239</v>
      </c>
      <c r="AQ14">
        <f t="shared" si="9"/>
        <v>-677.49102007166209</v>
      </c>
      <c r="AR14">
        <f t="shared" si="9"/>
        <v>81.199675769941621</v>
      </c>
      <c r="AS14">
        <f t="shared" si="9"/>
        <v>6.0170755595061189</v>
      </c>
      <c r="AT14">
        <f t="shared" si="9"/>
        <v>71.917290557919614</v>
      </c>
      <c r="AU14">
        <f t="shared" si="9"/>
        <v>159.13404188736735</v>
      </c>
      <c r="AW14">
        <v>11</v>
      </c>
      <c r="AX14">
        <f>(R14*SUMPRODUCT(K15:$K$23, X15:$X$23)-$AZ$3*SUMPRODUCT(K14:$K$22, W15:$W$23))/Z14</f>
        <v>688.2707171256335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2297.1662926140561</v>
      </c>
      <c r="P15">
        <f t="shared" si="22"/>
        <v>114.85831463070281</v>
      </c>
      <c r="Q15" s="4">
        <f t="shared" si="23"/>
        <v>50</v>
      </c>
      <c r="R15">
        <f t="shared" si="0"/>
        <v>1000000</v>
      </c>
      <c r="S15">
        <f t="shared" si="1"/>
        <v>663.78950888341956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604.25337263102756</v>
      </c>
      <c r="AC15">
        <f t="shared" si="2"/>
        <v>575.80999200713541</v>
      </c>
      <c r="AE15">
        <f t="shared" si="3"/>
        <v>1992.6969120288854</v>
      </c>
      <c r="AF15">
        <f t="shared" si="4"/>
        <v>-99.634845601444269</v>
      </c>
      <c r="AG15">
        <f t="shared" si="4"/>
        <v>-43.37293556926825</v>
      </c>
      <c r="AH15">
        <f t="shared" si="5"/>
        <v>-1691.7900379330574</v>
      </c>
      <c r="AI15">
        <f t="shared" si="6"/>
        <v>157.89909292511538</v>
      </c>
      <c r="AJ15">
        <f t="shared" si="7"/>
        <v>28.443380623892153</v>
      </c>
      <c r="AK15">
        <f t="shared" si="24"/>
        <v>174.81208073409283</v>
      </c>
      <c r="AL15">
        <f t="shared" si="8"/>
        <v>361.15455428310037</v>
      </c>
      <c r="AN15">
        <f t="shared" si="9"/>
        <v>743.93955495203147</v>
      </c>
      <c r="AO15">
        <f t="shared" si="9"/>
        <v>-37.196977747601572</v>
      </c>
      <c r="AP15">
        <f t="shared" si="9"/>
        <v>-16.192548997083421</v>
      </c>
      <c r="AQ15">
        <f t="shared" si="9"/>
        <v>-631.60108308230031</v>
      </c>
      <c r="AR15">
        <f t="shared" si="9"/>
        <v>58.948945125046208</v>
      </c>
      <c r="AS15">
        <f t="shared" si="9"/>
        <v>10.618853170764002</v>
      </c>
      <c r="AT15">
        <f t="shared" si="9"/>
        <v>65.263121931146173</v>
      </c>
      <c r="AU15">
        <f t="shared" si="9"/>
        <v>134.83092022695638</v>
      </c>
      <c r="AW15">
        <v>12</v>
      </c>
      <c r="AX15">
        <f>(R15*SUMPRODUCT(K16:$K$23, X16:$X$23)-$AZ$3*SUMPRODUCT(K15:$K$22, W16:$W$23))/Z15</f>
        <v>663.78950888341956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2297.1662926140561</v>
      </c>
      <c r="P16">
        <f t="shared" si="22"/>
        <v>114.85831463070281</v>
      </c>
      <c r="Q16" s="4">
        <f t="shared" si="23"/>
        <v>50</v>
      </c>
      <c r="R16">
        <f t="shared" si="0"/>
        <v>1000000</v>
      </c>
      <c r="S16">
        <f t="shared" si="1"/>
        <v>623.26489003191739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575.80999200713541</v>
      </c>
      <c r="AC16">
        <f t="shared" si="2"/>
        <v>534.17960686822335</v>
      </c>
      <c r="AE16">
        <f t="shared" si="3"/>
        <v>1968.8248234818279</v>
      </c>
      <c r="AF16">
        <f t="shared" si="4"/>
        <v>-98.441241174091388</v>
      </c>
      <c r="AG16">
        <f t="shared" si="4"/>
        <v>-42.853336952837822</v>
      </c>
      <c r="AH16">
        <f t="shared" si="5"/>
        <v>-1717.3852147549205</v>
      </c>
      <c r="AI16">
        <f t="shared" si="6"/>
        <v>110.14503059997833</v>
      </c>
      <c r="AJ16">
        <f t="shared" si="7"/>
        <v>41.630385138912061</v>
      </c>
      <c r="AK16">
        <f t="shared" si="24"/>
        <v>171.23355020204104</v>
      </c>
      <c r="AL16">
        <f t="shared" si="8"/>
        <v>323.00896594093143</v>
      </c>
      <c r="AN16">
        <f t="shared" si="9"/>
        <v>677.08757784371039</v>
      </c>
      <c r="AO16">
        <f t="shared" si="9"/>
        <v>-33.854378892185515</v>
      </c>
      <c r="AP16">
        <f t="shared" si="9"/>
        <v>-14.737452399957075</v>
      </c>
      <c r="AQ16">
        <f t="shared" si="9"/>
        <v>-590.61638263305974</v>
      </c>
      <c r="AR16">
        <f t="shared" si="9"/>
        <v>37.879363918508126</v>
      </c>
      <c r="AS16">
        <f t="shared" si="9"/>
        <v>14.316873853996757</v>
      </c>
      <c r="AT16">
        <f t="shared" si="9"/>
        <v>58.887976405560323</v>
      </c>
      <c r="AU16">
        <f t="shared" si="9"/>
        <v>111.08421417806521</v>
      </c>
      <c r="AW16">
        <v>13</v>
      </c>
      <c r="AX16">
        <f>(R16*SUMPRODUCT(K17:$K$23, X17:$X$23)-$AZ$3*SUMPRODUCT(K16:$K$22, W17:$W$23))/Z16</f>
        <v>623.26489003191739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2297.1662926140561</v>
      </c>
      <c r="P17">
        <f t="shared" si="22"/>
        <v>114.85831463070281</v>
      </c>
      <c r="Q17" s="4">
        <f t="shared" si="23"/>
        <v>50</v>
      </c>
      <c r="R17">
        <f t="shared" si="0"/>
        <v>1000000</v>
      </c>
      <c r="S17">
        <f t="shared" si="1"/>
        <v>568.90073110628748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534.17960686822335</v>
      </c>
      <c r="AC17">
        <f t="shared" si="2"/>
        <v>481.71855056152435</v>
      </c>
      <c r="AE17">
        <f t="shared" si="3"/>
        <v>1945.1330546279266</v>
      </c>
      <c r="AF17">
        <f t="shared" si="4"/>
        <v>-97.256652731396329</v>
      </c>
      <c r="AG17">
        <f t="shared" si="4"/>
        <v>-42.337663165309337</v>
      </c>
      <c r="AH17">
        <f t="shared" si="5"/>
        <v>-1742.8083600021346</v>
      </c>
      <c r="AI17">
        <f t="shared" si="6"/>
        <v>62.730378729086397</v>
      </c>
      <c r="AJ17">
        <f t="shared" si="7"/>
        <v>52.461056306698993</v>
      </c>
      <c r="AK17">
        <f t="shared" si="24"/>
        <v>166.74392061353279</v>
      </c>
      <c r="AL17">
        <f t="shared" si="8"/>
        <v>281.93535564931818</v>
      </c>
      <c r="AN17">
        <f t="shared" si="9"/>
        <v>616.20958682657056</v>
      </c>
      <c r="AO17">
        <f t="shared" si="9"/>
        <v>-30.810479341328531</v>
      </c>
      <c r="AP17">
        <f t="shared" si="9"/>
        <v>-13.41238526805467</v>
      </c>
      <c r="AQ17">
        <f t="shared" si="9"/>
        <v>-552.11401445246395</v>
      </c>
      <c r="AR17">
        <f t="shared" si="9"/>
        <v>19.87270776472344</v>
      </c>
      <c r="AS17">
        <f t="shared" si="9"/>
        <v>16.619431639559533</v>
      </c>
      <c r="AT17">
        <f t="shared" si="9"/>
        <v>52.823739837561824</v>
      </c>
      <c r="AU17">
        <f t="shared" si="9"/>
        <v>89.315879241844797</v>
      </c>
      <c r="AW17">
        <v>14</v>
      </c>
      <c r="AX17">
        <f>(R17*SUMPRODUCT(K18:$K$23, X18:$X$23)-$AZ$3*SUMPRODUCT(K17:$K$22, W18:$W$23))/Z17</f>
        <v>568.90073110628748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2297.1662926140561</v>
      </c>
      <c r="P18">
        <f t="shared" si="22"/>
        <v>114.85831463070281</v>
      </c>
      <c r="Q18" s="4">
        <f t="shared" si="23"/>
        <v>50</v>
      </c>
      <c r="R18">
        <f t="shared" si="0"/>
        <v>1000000</v>
      </c>
      <c r="S18">
        <f t="shared" si="1"/>
        <v>502.13546592590961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481.71855056152435</v>
      </c>
      <c r="AC18">
        <f t="shared" si="2"/>
        <v>420.04443190723009</v>
      </c>
      <c r="AE18">
        <f t="shared" si="3"/>
        <v>1921.6167266700943</v>
      </c>
      <c r="AF18">
        <f t="shared" si="4"/>
        <v>-96.08083633350472</v>
      </c>
      <c r="AG18">
        <f t="shared" si="4"/>
        <v>-41.825808015043485</v>
      </c>
      <c r="AH18">
        <f t="shared" si="5"/>
        <v>-1769.5703722551682</v>
      </c>
      <c r="AI18">
        <f t="shared" si="6"/>
        <v>14.139710066377802</v>
      </c>
      <c r="AJ18">
        <f t="shared" si="7"/>
        <v>61.674118654294261</v>
      </c>
      <c r="AK18">
        <f t="shared" si="24"/>
        <v>161.50781086286798</v>
      </c>
      <c r="AL18">
        <f t="shared" si="8"/>
        <v>237.32163958354005</v>
      </c>
      <c r="AN18">
        <f t="shared" si="9"/>
        <v>560.77323077370011</v>
      </c>
      <c r="AO18">
        <f t="shared" si="9"/>
        <v>-28.038661538685009</v>
      </c>
      <c r="AP18">
        <f t="shared" si="9"/>
        <v>-12.205760474910358</v>
      </c>
      <c r="AQ18">
        <f t="shared" si="9"/>
        <v>-516.40250678423342</v>
      </c>
      <c r="AR18">
        <f t="shared" si="9"/>
        <v>4.1263019758712689</v>
      </c>
      <c r="AS18">
        <f t="shared" si="9"/>
        <v>17.997967176743227</v>
      </c>
      <c r="AT18">
        <f t="shared" si="9"/>
        <v>47.131800861091918</v>
      </c>
      <c r="AU18">
        <f t="shared" si="9"/>
        <v>69.256070013706406</v>
      </c>
      <c r="AW18">
        <v>15</v>
      </c>
      <c r="AX18">
        <f>(R18*SUMPRODUCT(K19:$K$23, X19:$X$23)-$AZ$3*SUMPRODUCT(K18:$K$22, W19:$W$23))/Z18</f>
        <v>502.13546592590961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2297.1662926140561</v>
      </c>
      <c r="P19">
        <f t="shared" si="22"/>
        <v>114.85831463070281</v>
      </c>
      <c r="Q19" s="4">
        <f t="shared" si="23"/>
        <v>50</v>
      </c>
      <c r="R19">
        <f t="shared" si="0"/>
        <v>1000000</v>
      </c>
      <c r="S19">
        <f t="shared" si="1"/>
        <v>422.47590061770381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420.04443190723009</v>
      </c>
      <c r="AC19">
        <f t="shared" si="2"/>
        <v>349.1120064082545</v>
      </c>
      <c r="AE19">
        <f t="shared" si="3"/>
        <v>1898.2581782661291</v>
      </c>
      <c r="AF19">
        <f t="shared" si="4"/>
        <v>-94.912908913306453</v>
      </c>
      <c r="AG19">
        <f t="shared" si="4"/>
        <v>-41.317387086200227</v>
      </c>
      <c r="AH19">
        <f t="shared" si="5"/>
        <v>-1803.2569738565774</v>
      </c>
      <c r="AI19">
        <f t="shared" si="6"/>
        <v>-41.229091589954805</v>
      </c>
      <c r="AJ19">
        <f t="shared" si="7"/>
        <v>70.93242549897559</v>
      </c>
      <c r="AK19">
        <f t="shared" si="24"/>
        <v>155.63727908820371</v>
      </c>
      <c r="AL19">
        <f t="shared" si="8"/>
        <v>185.3406129972245</v>
      </c>
      <c r="AN19">
        <f t="shared" si="9"/>
        <v>510.29010846974234</v>
      </c>
      <c r="AO19">
        <f t="shared" si="9"/>
        <v>-25.514505423487115</v>
      </c>
      <c r="AP19">
        <f t="shared" si="9"/>
        <v>-11.10694750550816</v>
      </c>
      <c r="AQ19">
        <f t="shared" si="9"/>
        <v>-484.75186743490781</v>
      </c>
      <c r="AR19">
        <f t="shared" si="9"/>
        <v>-11.083211894160698</v>
      </c>
      <c r="AS19">
        <f t="shared" si="9"/>
        <v>19.068067513848796</v>
      </c>
      <c r="AT19">
        <f t="shared" si="9"/>
        <v>41.838441649911651</v>
      </c>
      <c r="AU19">
        <f t="shared" si="9"/>
        <v>49.823297269599749</v>
      </c>
      <c r="AW19">
        <v>16</v>
      </c>
      <c r="AX19">
        <f>(R19*SUMPRODUCT(K20:$K$23, X20:$X$23)-$AZ$3*SUMPRODUCT(K19:$K$22, W20:$W$23))/Z19</f>
        <v>422.47590061770381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2297.1662926140561</v>
      </c>
      <c r="P20">
        <f t="shared" si="22"/>
        <v>114.85831463070281</v>
      </c>
      <c r="Q20" s="4">
        <f t="shared" si="23"/>
        <v>50</v>
      </c>
      <c r="R20">
        <f t="shared" si="0"/>
        <v>1000000</v>
      </c>
      <c r="S20">
        <f t="shared" si="1"/>
        <v>332.34458648530989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349.1120064082545</v>
      </c>
      <c r="AC20">
        <f t="shared" si="2"/>
        <v>271.27602332776564</v>
      </c>
      <c r="AE20">
        <f t="shared" si="3"/>
        <v>1875.0602902041628</v>
      </c>
      <c r="AF20">
        <f t="shared" si="4"/>
        <v>-93.753014510208132</v>
      </c>
      <c r="AG20">
        <f t="shared" si="4"/>
        <v>-40.812463081861637</v>
      </c>
      <c r="AH20">
        <f t="shared" si="5"/>
        <v>-1835.0026695316756</v>
      </c>
      <c r="AI20">
        <f t="shared" si="6"/>
        <v>-94.507856919582537</v>
      </c>
      <c r="AJ20">
        <f t="shared" si="7"/>
        <v>77.835983080488859</v>
      </c>
      <c r="AK20">
        <f t="shared" si="24"/>
        <v>149.12934974715463</v>
      </c>
      <c r="AL20">
        <f t="shared" si="8"/>
        <v>132.45747590806096</v>
      </c>
      <c r="AN20">
        <f t="shared" si="9"/>
        <v>464.32115786419979</v>
      </c>
      <c r="AO20">
        <f t="shared" si="9"/>
        <v>-23.216057893209989</v>
      </c>
      <c r="AP20">
        <f t="shared" si="9"/>
        <v>-10.106389758484275</v>
      </c>
      <c r="AQ20">
        <f t="shared" si="9"/>
        <v>-454.40168972277326</v>
      </c>
      <c r="AR20">
        <f t="shared" si="9"/>
        <v>-23.402979510267734</v>
      </c>
      <c r="AS20">
        <f t="shared" si="9"/>
        <v>19.274523585316668</v>
      </c>
      <c r="AT20">
        <f t="shared" si="9"/>
        <v>36.928899144141411</v>
      </c>
      <c r="AU20">
        <f t="shared" si="9"/>
        <v>32.800443219190349</v>
      </c>
      <c r="AW20">
        <v>17</v>
      </c>
      <c r="AX20">
        <f>(R20*SUMPRODUCT(K21:$K$23, X21:$X$23)-$AZ$3*SUMPRODUCT(K20:$K$22, W21:$W$23))/Z20</f>
        <v>332.34458648530989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2297.1662926140561</v>
      </c>
      <c r="P21">
        <f t="shared" si="22"/>
        <v>114.85831463070281</v>
      </c>
      <c r="Q21" s="4">
        <f t="shared" si="23"/>
        <v>50</v>
      </c>
      <c r="R21">
        <f t="shared" si="0"/>
        <v>1000000</v>
      </c>
      <c r="S21">
        <f t="shared" si="1"/>
        <v>231.44778576627286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271.27602332776564</v>
      </c>
      <c r="AC21">
        <f t="shared" si="2"/>
        <v>186.59631805315985</v>
      </c>
      <c r="AE21">
        <f t="shared" si="3"/>
        <v>1852.0063639341734</v>
      </c>
      <c r="AF21">
        <f t="shared" si="4"/>
        <v>-92.600318196708656</v>
      </c>
      <c r="AG21">
        <f t="shared" si="4"/>
        <v>-40.310672542271334</v>
      </c>
      <c r="AH21">
        <f t="shared" si="5"/>
        <v>-1873.3181754338214</v>
      </c>
      <c r="AI21">
        <f t="shared" si="6"/>
        <v>-154.22280223862799</v>
      </c>
      <c r="AJ21">
        <f t="shared" si="7"/>
        <v>84.679705274605794</v>
      </c>
      <c r="AK21">
        <f t="shared" si="24"/>
        <v>142.14774483456614</v>
      </c>
      <c r="AL21">
        <f t="shared" si="8"/>
        <v>72.604647870543943</v>
      </c>
      <c r="AN21">
        <f t="shared" si="9"/>
        <v>422.4614437089225</v>
      </c>
      <c r="AO21">
        <f t="shared" si="9"/>
        <v>-21.123072185446123</v>
      </c>
      <c r="AP21">
        <f t="shared" si="9"/>
        <v>-9.1952734346494189</v>
      </c>
      <c r="AQ21">
        <f t="shared" si="9"/>
        <v>-427.32288416049198</v>
      </c>
      <c r="AR21">
        <f t="shared" si="9"/>
        <v>-35.179786071665028</v>
      </c>
      <c r="AS21">
        <f t="shared" si="9"/>
        <v>19.316300008366252</v>
      </c>
      <c r="AT21">
        <f t="shared" si="9"/>
        <v>32.425342953580042</v>
      </c>
      <c r="AU21">
        <f t="shared" si="9"/>
        <v>16.561856890281266</v>
      </c>
      <c r="AW21">
        <v>18</v>
      </c>
      <c r="AX21">
        <f>(R21*SUMPRODUCT(K22:$K$23, X22:$X$23)-$AZ$3*SUMPRODUCT(K21:$K$22, W22:$W$23))/Z21</f>
        <v>231.44778576627286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2297.1662926140561</v>
      </c>
      <c r="P22">
        <f t="shared" si="22"/>
        <v>114.85831463070281</v>
      </c>
      <c r="Q22" s="4">
        <f t="shared" si="23"/>
        <v>50</v>
      </c>
      <c r="R22">
        <f t="shared" si="0"/>
        <v>1000000</v>
      </c>
      <c r="S22">
        <f t="shared" si="1"/>
        <v>120.50598111022539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186.59631805315985</v>
      </c>
      <c r="AC22">
        <f t="shared" si="2"/>
        <v>95.951237861977347</v>
      </c>
      <c r="AE22">
        <f t="shared" si="3"/>
        <v>1829.0872147625278</v>
      </c>
      <c r="AF22">
        <f t="shared" si="4"/>
        <v>-91.454360738126397</v>
      </c>
      <c r="AG22">
        <f t="shared" si="4"/>
        <v>-39.811815553873579</v>
      </c>
      <c r="AH22">
        <f t="shared" si="5"/>
        <v>-1915.0052595007485</v>
      </c>
      <c r="AI22">
        <f t="shared" si="6"/>
        <v>-217.18422103022067</v>
      </c>
      <c r="AJ22">
        <f t="shared" si="7"/>
        <v>90.645080191182501</v>
      </c>
      <c r="AK22">
        <f t="shared" si="24"/>
        <v>134.69604204542929</v>
      </c>
      <c r="AL22">
        <f t="shared" si="8"/>
        <v>8.1569012063911259</v>
      </c>
      <c r="AN22">
        <f t="shared" si="9"/>
        <v>384.34424729534288</v>
      </c>
      <c r="AO22">
        <f t="shared" si="9"/>
        <v>-19.217212364767146</v>
      </c>
      <c r="AP22">
        <f t="shared" si="9"/>
        <v>-8.3656165539931155</v>
      </c>
      <c r="AQ22">
        <f t="shared" si="9"/>
        <v>-402.39811917607017</v>
      </c>
      <c r="AR22">
        <f t="shared" si="9"/>
        <v>-45.636700799487564</v>
      </c>
      <c r="AS22">
        <f t="shared" si="9"/>
        <v>19.047159061591934</v>
      </c>
      <c r="AT22">
        <f t="shared" si="9"/>
        <v>28.303543142054973</v>
      </c>
      <c r="AU22">
        <f t="shared" si="9"/>
        <v>1.7140014041593414</v>
      </c>
      <c r="AW22">
        <v>19</v>
      </c>
      <c r="AX22">
        <f>(R22*SUMPRODUCT(K23:$K$23, X23:$X$23)-$AZ$3*SUMPRODUCT(K22:$K$22, W23:$W$23))/Z22</f>
        <v>120.50598111022539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2297.1662926140561</v>
      </c>
      <c r="P23">
        <f t="shared" si="22"/>
        <v>114.85831463070281</v>
      </c>
      <c r="Q23" s="4">
        <f t="shared" si="23"/>
        <v>50</v>
      </c>
      <c r="R23">
        <f t="shared" si="0"/>
        <v>1000000</v>
      </c>
      <c r="S23">
        <f t="shared" si="1"/>
        <v>122.02677654295167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95.951237861977347</v>
      </c>
      <c r="AC23">
        <f t="shared" si="2"/>
        <v>95.951237861977347</v>
      </c>
      <c r="AE23">
        <f t="shared" si="3"/>
        <v>1806.2916647932982</v>
      </c>
      <c r="AF23">
        <f t="shared" si="4"/>
        <v>-90.314583239664913</v>
      </c>
      <c r="AG23">
        <f t="shared" si="4"/>
        <v>-39.31564881917695</v>
      </c>
      <c r="AH23">
        <f t="shared" si="5"/>
        <v>-1960.9715831579083</v>
      </c>
      <c r="AI23">
        <f t="shared" si="6"/>
        <v>-284.31015042345189</v>
      </c>
      <c r="AJ23">
        <f t="shared" si="7"/>
        <v>0</v>
      </c>
      <c r="AK23">
        <f t="shared" si="24"/>
        <v>126.83498235909275</v>
      </c>
      <c r="AL23">
        <f t="shared" si="8"/>
        <v>-157.47516806435914</v>
      </c>
      <c r="AN23">
        <f t="shared" si="9"/>
        <v>349.63525351225553</v>
      </c>
      <c r="AO23">
        <f t="shared" si="9"/>
        <v>-17.481762675612778</v>
      </c>
      <c r="AP23">
        <f t="shared" si="9"/>
        <v>-7.6101424314908597</v>
      </c>
      <c r="AQ23">
        <f t="shared" si="9"/>
        <v>-379.57590679919537</v>
      </c>
      <c r="AR23">
        <f t="shared" si="9"/>
        <v>-55.032558394043427</v>
      </c>
      <c r="AS23">
        <f t="shared" si="9"/>
        <v>0</v>
      </c>
      <c r="AT23">
        <f t="shared" si="9"/>
        <v>24.550841968491593</v>
      </c>
      <c r="AU23">
        <f t="shared" si="9"/>
        <v>-30.481716425551838</v>
      </c>
      <c r="AW23">
        <v>20</v>
      </c>
      <c r="AX23">
        <f>(R23*SUMPRODUCT(K$23:$K24, X$23:$X24)-$AZ$3*SUMPRODUCT(K$22:$K23, W$23:$W24))/Z23</f>
        <v>122.02677654295167</v>
      </c>
    </row>
    <row r="25" spans="5:50" x14ac:dyDescent="0.25">
      <c r="AN25" s="8">
        <f t="shared" ref="AN25:AU25" si="25">SUM(AN3:AN23)</f>
        <v>19961.778640114208</v>
      </c>
      <c r="AO25" s="8">
        <f t="shared" si="25"/>
        <v>-2720.9636514662525</v>
      </c>
      <c r="AP25" s="8">
        <f t="shared" si="25"/>
        <v>-2904.3952218597019</v>
      </c>
      <c r="AQ25" s="8">
        <f t="shared" si="25"/>
        <v>-16015.964731079359</v>
      </c>
      <c r="AR25" s="8">
        <f t="shared" si="25"/>
        <v>-1679.5449642911069</v>
      </c>
      <c r="AS25" s="8">
        <f t="shared" si="25"/>
        <v>-330.61284119421219</v>
      </c>
      <c r="AT25" s="8">
        <f t="shared" si="25"/>
        <v>1429.9531282707787</v>
      </c>
      <c r="AU25" s="9">
        <f t="shared" si="25"/>
        <v>-580.20467721453929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7A43D-8DB6-4ED7-B6E1-6EBB7DBD2C93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'T.35.04.E'!C3*(1+C12)</f>
        <v>4747.5650126927758</v>
      </c>
      <c r="K3">
        <v>1</v>
      </c>
      <c r="L3" s="2">
        <v>0</v>
      </c>
      <c r="O3">
        <f>$C$3</f>
        <v>4747.5650126927758</v>
      </c>
      <c r="P3">
        <f>O3*B5</f>
        <v>3798.0520101542206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4747.5650126927758</v>
      </c>
      <c r="AF3">
        <f t="shared" ref="AF3:AG23" si="4">-$Z3*P3</f>
        <v>-3798.0520101542206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-1570.3952014614447</v>
      </c>
      <c r="AJ3">
        <f t="shared" ref="AJ3:AJ23" si="7">AB3-AC3</f>
        <v>0</v>
      </c>
      <c r="AL3">
        <f t="shared" ref="AL3:AL23" si="8">SUM(AI3:AK3)</f>
        <v>-1570.3952014614447</v>
      </c>
      <c r="AN3">
        <f t="shared" ref="AN3:AU23" si="9">AE3*$K3</f>
        <v>4747.5650126927758</v>
      </c>
      <c r="AO3">
        <f t="shared" si="9"/>
        <v>-3798.0520101542206</v>
      </c>
      <c r="AP3">
        <f t="shared" si="9"/>
        <v>-2519.9082039999998</v>
      </c>
      <c r="AQ3">
        <f t="shared" si="9"/>
        <v>0</v>
      </c>
      <c r="AR3">
        <f t="shared" si="9"/>
        <v>-1570.3952014614447</v>
      </c>
      <c r="AS3">
        <f t="shared" si="9"/>
        <v>0</v>
      </c>
      <c r="AT3">
        <f t="shared" si="9"/>
        <v>0</v>
      </c>
      <c r="AU3">
        <f t="shared" si="9"/>
        <v>-1570.3952014614447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2418.8399979442374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1000000</v>
      </c>
      <c r="S4">
        <f t="shared" si="1"/>
        <v>724.59033970011978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716.00499483066596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-716.00499483066596</v>
      </c>
      <c r="AK4">
        <f>G4*MAX(0, SUM(AB4, AE4:AF4))</f>
        <v>0</v>
      </c>
      <c r="AL4">
        <f t="shared" si="8"/>
        <v>-2564.5549948306661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-1702.835003113566</v>
      </c>
      <c r="AR4">
        <f t="shared" si="9"/>
        <v>-1702.835003113566</v>
      </c>
      <c r="AS4">
        <f t="shared" si="9"/>
        <v>-659.5647224050233</v>
      </c>
      <c r="AT4">
        <f t="shared" si="9"/>
        <v>0</v>
      </c>
      <c r="AU4">
        <f t="shared" si="9"/>
        <v>-2362.3997255185895</v>
      </c>
      <c r="AW4">
        <v>1</v>
      </c>
      <c r="AX4">
        <f>(R4*SUMPRODUCT(K5:$K$23, X5:$X$23)-$AZ$3*SUMPRODUCT(K4:$K$22, W5:$W$23))/Z4</f>
        <v>724.59033970011978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4747.5650126927758</v>
      </c>
      <c r="P5">
        <f t="shared" ref="P5:P23" si="22">O5*$C$5</f>
        <v>237.37825063463879</v>
      </c>
      <c r="Q5" s="4">
        <f t="shared" ref="Q5:Q23" si="23">$C$8</f>
        <v>50</v>
      </c>
      <c r="R5">
        <f t="shared" si="0"/>
        <v>1000000</v>
      </c>
      <c r="S5">
        <f t="shared" si="1"/>
        <v>1372.526392236864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716.00499483066596</v>
      </c>
      <c r="AC5">
        <f t="shared" si="2"/>
        <v>1340.1495325691321</v>
      </c>
      <c r="AE5">
        <f t="shared" si="3"/>
        <v>4635.5735442235409</v>
      </c>
      <c r="AF5">
        <f t="shared" si="4"/>
        <v>-231.77867721117704</v>
      </c>
      <c r="AG5">
        <f t="shared" si="4"/>
        <v>-48.820537810753287</v>
      </c>
      <c r="AH5">
        <f t="shared" si="5"/>
        <v>-1859.1792849343999</v>
      </c>
      <c r="AI5">
        <f t="shared" si="6"/>
        <v>2495.7950442672109</v>
      </c>
      <c r="AJ5">
        <f t="shared" si="7"/>
        <v>-624.14453773846617</v>
      </c>
      <c r="AK5">
        <f>G5*SUM(AB5, AE5:AF5)</f>
        <v>358.38599032901215</v>
      </c>
      <c r="AL5">
        <f t="shared" si="8"/>
        <v>2230.0364968577569</v>
      </c>
      <c r="AN5">
        <f t="shared" si="9"/>
        <v>3933.5638984654929</v>
      </c>
      <c r="AO5">
        <f t="shared" si="9"/>
        <v>-196.67819492327465</v>
      </c>
      <c r="AP5">
        <f t="shared" si="9"/>
        <v>-41.427172539491053</v>
      </c>
      <c r="AQ5">
        <f t="shared" si="9"/>
        <v>-1577.6258204566589</v>
      </c>
      <c r="AR5">
        <f t="shared" si="9"/>
        <v>2117.8327105460685</v>
      </c>
      <c r="AS5">
        <f t="shared" si="9"/>
        <v>-529.62430595709498</v>
      </c>
      <c r="AT5">
        <f t="shared" si="9"/>
        <v>304.11214056364111</v>
      </c>
      <c r="AU5">
        <f t="shared" si="9"/>
        <v>1892.3205451526146</v>
      </c>
      <c r="AW5">
        <v>2</v>
      </c>
      <c r="AX5">
        <f>(R5*SUMPRODUCT(K6:$K$23, X6:$X$23)-$AZ$3*SUMPRODUCT(K5:$K$22, W6:$W$23))/Z5</f>
        <v>1372.526392236864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4747.5650126927758</v>
      </c>
      <c r="P6">
        <f t="shared" si="22"/>
        <v>237.37825063463879</v>
      </c>
      <c r="Q6" s="4">
        <f t="shared" si="23"/>
        <v>50</v>
      </c>
      <c r="R6">
        <f t="shared" si="0"/>
        <v>1000000</v>
      </c>
      <c r="S6">
        <f t="shared" si="1"/>
        <v>1941.9218836886914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1340.1495325691321</v>
      </c>
      <c r="AC6">
        <f t="shared" si="2"/>
        <v>1873.4984285483006</v>
      </c>
      <c r="AE6">
        <f t="shared" si="3"/>
        <v>4580.2849565789693</v>
      </c>
      <c r="AF6">
        <f t="shared" si="4"/>
        <v>-229.01424782894844</v>
      </c>
      <c r="AG6">
        <f t="shared" si="4"/>
        <v>-48.238254182232595</v>
      </c>
      <c r="AH6">
        <f t="shared" si="5"/>
        <v>-1881.5650082630684</v>
      </c>
      <c r="AI6">
        <f t="shared" si="6"/>
        <v>2421.4674463047204</v>
      </c>
      <c r="AJ6">
        <f t="shared" si="7"/>
        <v>-533.34889597916845</v>
      </c>
      <c r="AK6">
        <f>G6*SUM(AB6, AE6:AF6)</f>
        <v>398.39941689234075</v>
      </c>
      <c r="AL6">
        <f t="shared" si="8"/>
        <v>2286.5179672178929</v>
      </c>
      <c r="AN6">
        <f t="shared" si="9"/>
        <v>3580.276753002187</v>
      </c>
      <c r="AO6">
        <f t="shared" si="9"/>
        <v>-179.01383765010934</v>
      </c>
      <c r="AP6">
        <f t="shared" si="9"/>
        <v>-37.7064531336611</v>
      </c>
      <c r="AQ6">
        <f t="shared" si="9"/>
        <v>-1470.7651428259967</v>
      </c>
      <c r="AR6">
        <f t="shared" si="9"/>
        <v>1892.7913193924203</v>
      </c>
      <c r="AS6">
        <f t="shared" si="9"/>
        <v>-416.9034616003101</v>
      </c>
      <c r="AT6">
        <f t="shared" si="9"/>
        <v>311.41734285777773</v>
      </c>
      <c r="AU6">
        <f t="shared" si="9"/>
        <v>1787.3052006498881</v>
      </c>
      <c r="AW6">
        <v>3</v>
      </c>
      <c r="AX6">
        <f>(R6*SUMPRODUCT(K7:$K$23, X7:$X$23)-$AZ$3*SUMPRODUCT(K6:$K$22, W7:$W$23))/Z6</f>
        <v>1941.9218836886914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4747.5650126927758</v>
      </c>
      <c r="P7">
        <f t="shared" si="22"/>
        <v>237.37825063463879</v>
      </c>
      <c r="Q7" s="4">
        <f t="shared" si="23"/>
        <v>50</v>
      </c>
      <c r="R7">
        <f t="shared" si="0"/>
        <v>1000000</v>
      </c>
      <c r="S7">
        <f t="shared" si="1"/>
        <v>2436.2893319948371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1873.4984285483006</v>
      </c>
      <c r="AC7">
        <f t="shared" si="2"/>
        <v>2322.2890234725128</v>
      </c>
      <c r="AE7">
        <f t="shared" si="3"/>
        <v>4525.4141092392792</v>
      </c>
      <c r="AF7">
        <f t="shared" si="4"/>
        <v>-226.27070546196396</v>
      </c>
      <c r="AG7">
        <f t="shared" si="4"/>
        <v>-47.66037007540109</v>
      </c>
      <c r="AH7">
        <f t="shared" si="5"/>
        <v>-1910.0313001837619</v>
      </c>
      <c r="AI7">
        <f t="shared" si="6"/>
        <v>2341.4517335181517</v>
      </c>
      <c r="AJ7">
        <f t="shared" si="7"/>
        <v>-448.7905949242122</v>
      </c>
      <c r="AK7">
        <f>G7*SUM(AB7, AE7:AF7)</f>
        <v>432.08492826279314</v>
      </c>
      <c r="AL7">
        <f t="shared" si="8"/>
        <v>2324.7460668567328</v>
      </c>
      <c r="AN7">
        <f t="shared" si="9"/>
        <v>3258.5455344644261</v>
      </c>
      <c r="AO7">
        <f t="shared" si="9"/>
        <v>-162.9272767232213</v>
      </c>
      <c r="AP7">
        <f t="shared" si="9"/>
        <v>-34.318071745753819</v>
      </c>
      <c r="AQ7">
        <f t="shared" si="9"/>
        <v>-1375.3269454819724</v>
      </c>
      <c r="AR7">
        <f t="shared" si="9"/>
        <v>1685.973240513478</v>
      </c>
      <c r="AS7">
        <f t="shared" si="9"/>
        <v>-323.15376089322234</v>
      </c>
      <c r="AT7">
        <f t="shared" si="9"/>
        <v>311.12476770369761</v>
      </c>
      <c r="AU7">
        <f t="shared" si="9"/>
        <v>1673.9442473239535</v>
      </c>
      <c r="AW7">
        <v>4</v>
      </c>
      <c r="AX7">
        <f>(R7*SUMPRODUCT(K8:$K$23, X8:$X$23)-$AZ$3*SUMPRODUCT(K7:$K$22, W8:$W$23))/Z7</f>
        <v>2436.2893319948371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4747.5650126927758</v>
      </c>
      <c r="P8">
        <f t="shared" si="22"/>
        <v>237.37825063463879</v>
      </c>
      <c r="Q8" s="4">
        <f t="shared" si="23"/>
        <v>50</v>
      </c>
      <c r="R8">
        <f t="shared" si="0"/>
        <v>1000000</v>
      </c>
      <c r="S8">
        <f t="shared" si="1"/>
        <v>2863.6639245463839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2322.2890234725128</v>
      </c>
      <c r="AC8">
        <f t="shared" si="2"/>
        <v>2696.8183341058175</v>
      </c>
      <c r="AE8">
        <f t="shared" si="3"/>
        <v>4470.9577331485552</v>
      </c>
      <c r="AF8">
        <f t="shared" si="4"/>
        <v>-223.54788665742774</v>
      </c>
      <c r="AG8">
        <f t="shared" si="4"/>
        <v>-47.086851061494663</v>
      </c>
      <c r="AH8">
        <f t="shared" si="5"/>
        <v>-1938.3062630482973</v>
      </c>
      <c r="AI8">
        <f t="shared" si="6"/>
        <v>2262.0167323813357</v>
      </c>
      <c r="AJ8">
        <f t="shared" si="7"/>
        <v>-374.5293106333047</v>
      </c>
      <c r="AK8">
        <f t="shared" ref="AK8:AK23" si="24">G8*SUM(AB8:AB8, AE8:AF8)</f>
        <v>459.87892089745486</v>
      </c>
      <c r="AL8">
        <f t="shared" si="8"/>
        <v>2347.3663426454859</v>
      </c>
      <c r="AN8">
        <f t="shared" si="9"/>
        <v>2965.5646671919567</v>
      </c>
      <c r="AO8">
        <f t="shared" si="9"/>
        <v>-148.27823335959783</v>
      </c>
      <c r="AP8">
        <f t="shared" si="9"/>
        <v>-31.232480853484038</v>
      </c>
      <c r="AQ8">
        <f t="shared" si="9"/>
        <v>-1285.6691811856849</v>
      </c>
      <c r="AR8">
        <f t="shared" si="9"/>
        <v>1500.3847717931901</v>
      </c>
      <c r="AS8">
        <f t="shared" si="9"/>
        <v>-248.42348255878372</v>
      </c>
      <c r="AT8">
        <f t="shared" si="9"/>
        <v>305.03546676104133</v>
      </c>
      <c r="AU8">
        <f t="shared" si="9"/>
        <v>1556.9967559954478</v>
      </c>
      <c r="AW8">
        <v>5</v>
      </c>
      <c r="AX8">
        <f>(R8*SUMPRODUCT(K9:$K$23, X9:$X$23)-$AZ$3*SUMPRODUCT(K8:$K$22, W9:$W$23))/Z8</f>
        <v>2863.6639245463839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4747.5650126927758</v>
      </c>
      <c r="P9">
        <f t="shared" si="22"/>
        <v>237.37825063463879</v>
      </c>
      <c r="Q9" s="4">
        <f t="shared" si="23"/>
        <v>50</v>
      </c>
      <c r="R9">
        <f t="shared" si="0"/>
        <v>1000000</v>
      </c>
      <c r="S9">
        <f t="shared" si="1"/>
        <v>3230.2148744351721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2696.8183341058175</v>
      </c>
      <c r="AC9">
        <f t="shared" si="2"/>
        <v>3005.235514555834</v>
      </c>
      <c r="AE9">
        <f t="shared" si="3"/>
        <v>4416.9046142176039</v>
      </c>
      <c r="AF9">
        <f t="shared" si="4"/>
        <v>-220.84523071088017</v>
      </c>
      <c r="AG9">
        <f t="shared" si="4"/>
        <v>-46.517579036925873</v>
      </c>
      <c r="AH9">
        <f t="shared" si="5"/>
        <v>-1968.0702790768676</v>
      </c>
      <c r="AI9">
        <f t="shared" si="6"/>
        <v>2181.4715253929307</v>
      </c>
      <c r="AJ9">
        <f t="shared" si="7"/>
        <v>-308.41718045001653</v>
      </c>
      <c r="AK9">
        <f t="shared" si="24"/>
        <v>482.50144023287794</v>
      </c>
      <c r="AL9">
        <f t="shared" si="8"/>
        <v>2355.5557851757922</v>
      </c>
      <c r="AN9">
        <f t="shared" si="9"/>
        <v>2698.7721629809903</v>
      </c>
      <c r="AO9">
        <f t="shared" si="9"/>
        <v>-134.93860814904949</v>
      </c>
      <c r="AP9">
        <f t="shared" si="9"/>
        <v>-28.422698328150656</v>
      </c>
      <c r="AQ9">
        <f t="shared" si="9"/>
        <v>-1202.5102980186766</v>
      </c>
      <c r="AR9">
        <f t="shared" si="9"/>
        <v>1332.9005584851136</v>
      </c>
      <c r="AS9">
        <f t="shared" si="9"/>
        <v>-188.44593077793436</v>
      </c>
      <c r="AT9">
        <f t="shared" si="9"/>
        <v>294.81312575942678</v>
      </c>
      <c r="AU9">
        <f t="shared" si="9"/>
        <v>1439.2677534666061</v>
      </c>
      <c r="AW9">
        <v>6</v>
      </c>
      <c r="AX9">
        <f>(R9*SUMPRODUCT(K10:$K$23, X10:$X$23)-$AZ$3*SUMPRODUCT(K9:$K$22, W10:$W$23))/Z9</f>
        <v>3230.2148744351721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4747.5650126927758</v>
      </c>
      <c r="P10">
        <f t="shared" si="22"/>
        <v>237.37825063463879</v>
      </c>
      <c r="Q10" s="4">
        <f t="shared" si="23"/>
        <v>50</v>
      </c>
      <c r="R10">
        <f t="shared" si="0"/>
        <v>1000000</v>
      </c>
      <c r="S10">
        <f t="shared" si="1"/>
        <v>3537.8417517912171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3005.235514555834</v>
      </c>
      <c r="AC10">
        <f t="shared" si="2"/>
        <v>3251.4270317844966</v>
      </c>
      <c r="AE10">
        <f t="shared" si="3"/>
        <v>4363.214157221174</v>
      </c>
      <c r="AF10">
        <f t="shared" si="4"/>
        <v>-218.16070786105871</v>
      </c>
      <c r="AG10">
        <f t="shared" si="4"/>
        <v>-45.952126464366188</v>
      </c>
      <c r="AH10">
        <f t="shared" si="5"/>
        <v>-2005.5356438085037</v>
      </c>
      <c r="AI10">
        <f t="shared" si="6"/>
        <v>2093.5656790872454</v>
      </c>
      <c r="AJ10">
        <f t="shared" si="7"/>
        <v>-246.19151722866263</v>
      </c>
      <c r="AK10">
        <f t="shared" si="24"/>
        <v>500.5202274741165</v>
      </c>
      <c r="AL10">
        <f t="shared" si="8"/>
        <v>2347.8943893326991</v>
      </c>
      <c r="AN10">
        <f t="shared" si="9"/>
        <v>2455.8175465733698</v>
      </c>
      <c r="AO10">
        <f t="shared" si="9"/>
        <v>-122.7908773286685</v>
      </c>
      <c r="AP10">
        <f t="shared" si="9"/>
        <v>-25.863969635040895</v>
      </c>
      <c r="AQ10">
        <f t="shared" si="9"/>
        <v>-1128.8076740840067</v>
      </c>
      <c r="AR10">
        <f t="shared" si="9"/>
        <v>1178.3550255256537</v>
      </c>
      <c r="AS10">
        <f t="shared" si="9"/>
        <v>-138.56790568646437</v>
      </c>
      <c r="AT10">
        <f t="shared" si="9"/>
        <v>281.71579774774773</v>
      </c>
      <c r="AU10">
        <f t="shared" si="9"/>
        <v>1321.502917586937</v>
      </c>
      <c r="AW10">
        <v>7</v>
      </c>
      <c r="AX10">
        <f>(R10*SUMPRODUCT(K11:$K$23, X11:$X$23)-$AZ$3*SUMPRODUCT(K10:$K$22, W11:$W$23))/Z10</f>
        <v>3537.8417517912171</v>
      </c>
    </row>
    <row r="11" spans="1:52" x14ac:dyDescent="0.25">
      <c r="A11" t="s">
        <v>33</v>
      </c>
      <c r="C11" s="7">
        <f>AU25</f>
        <v>11687.244837981076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4747.5650126927758</v>
      </c>
      <c r="P11">
        <f t="shared" si="22"/>
        <v>237.37825063463879</v>
      </c>
      <c r="Q11" s="4">
        <f t="shared" si="23"/>
        <v>50</v>
      </c>
      <c r="R11">
        <f t="shared" si="0"/>
        <v>1000000</v>
      </c>
      <c r="S11">
        <f t="shared" si="1"/>
        <v>3794.3016557169567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3251.4270317844966</v>
      </c>
      <c r="AC11">
        <f t="shared" si="2"/>
        <v>3444.5097730096841</v>
      </c>
      <c r="AE11">
        <f t="shared" si="3"/>
        <v>4309.8929837535825</v>
      </c>
      <c r="AF11">
        <f t="shared" si="4"/>
        <v>-215.4946491876791</v>
      </c>
      <c r="AG11">
        <f t="shared" si="4"/>
        <v>-45.390563080557477</v>
      </c>
      <c r="AH11">
        <f t="shared" si="5"/>
        <v>-2040.8423833009583</v>
      </c>
      <c r="AI11">
        <f t="shared" si="6"/>
        <v>2008.1653881843877</v>
      </c>
      <c r="AJ11">
        <f t="shared" si="7"/>
        <v>-193.08274122518742</v>
      </c>
      <c r="AK11">
        <f t="shared" si="24"/>
        <v>514.20777564452806</v>
      </c>
      <c r="AL11">
        <f t="shared" si="8"/>
        <v>2329.2904226037281</v>
      </c>
      <c r="AN11">
        <f t="shared" si="9"/>
        <v>2234.5877919281261</v>
      </c>
      <c r="AO11">
        <f t="shared" si="9"/>
        <v>-111.72938959640629</v>
      </c>
      <c r="AP11">
        <f t="shared" si="9"/>
        <v>-23.534040986841465</v>
      </c>
      <c r="AQ11">
        <f t="shared" si="9"/>
        <v>-1058.1333439518567</v>
      </c>
      <c r="AR11">
        <f t="shared" si="9"/>
        <v>1041.1910173930219</v>
      </c>
      <c r="AS11">
        <f t="shared" si="9"/>
        <v>-100.10929227250855</v>
      </c>
      <c r="AT11">
        <f t="shared" si="9"/>
        <v>266.60578865906143</v>
      </c>
      <c r="AU11">
        <f t="shared" si="9"/>
        <v>1207.6875137795746</v>
      </c>
      <c r="AW11">
        <v>8</v>
      </c>
      <c r="AX11">
        <f>(R11*SUMPRODUCT(K12:$K$23, X12:$X$23)-$AZ$3*SUMPRODUCT(K11:$K$22, W12:$W$23))/Z11</f>
        <v>3794.3016557169567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4747.5650126927758</v>
      </c>
      <c r="P12">
        <f t="shared" si="22"/>
        <v>237.37825063463879</v>
      </c>
      <c r="Q12" s="4">
        <f t="shared" si="23"/>
        <v>50</v>
      </c>
      <c r="R12">
        <f t="shared" si="0"/>
        <v>1000000</v>
      </c>
      <c r="S12">
        <f t="shared" si="1"/>
        <v>4001.489728897328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3444.5097730096841</v>
      </c>
      <c r="AC12">
        <f t="shared" si="2"/>
        <v>3587.9345373573115</v>
      </c>
      <c r="AE12">
        <f t="shared" si="3"/>
        <v>4256.902711601756</v>
      </c>
      <c r="AF12">
        <f t="shared" si="4"/>
        <v>-212.84513558008783</v>
      </c>
      <c r="AG12">
        <f t="shared" si="4"/>
        <v>-44.832484654984007</v>
      </c>
      <c r="AH12">
        <f t="shared" si="5"/>
        <v>-2083.4558953579599</v>
      </c>
      <c r="AI12">
        <f t="shared" si="6"/>
        <v>1915.7691960087241</v>
      </c>
      <c r="AJ12">
        <f t="shared" si="7"/>
        <v>-143.42476434762739</v>
      </c>
      <c r="AK12">
        <f t="shared" si="24"/>
        <v>524.1997144321947</v>
      </c>
      <c r="AL12">
        <f t="shared" si="8"/>
        <v>2296.5441460932916</v>
      </c>
      <c r="AN12">
        <f t="shared" si="9"/>
        <v>2033.1341113436606</v>
      </c>
      <c r="AO12">
        <f t="shared" si="9"/>
        <v>-101.65670556718304</v>
      </c>
      <c r="AP12">
        <f t="shared" si="9"/>
        <v>-21.412388307564068</v>
      </c>
      <c r="AQ12">
        <f t="shared" si="9"/>
        <v>-995.07682869699556</v>
      </c>
      <c r="AR12">
        <f t="shared" si="9"/>
        <v>914.98818877191786</v>
      </c>
      <c r="AS12">
        <f t="shared" si="9"/>
        <v>-68.500926744662578</v>
      </c>
      <c r="AT12">
        <f t="shared" si="9"/>
        <v>250.36238616965747</v>
      </c>
      <c r="AU12">
        <f t="shared" si="9"/>
        <v>1096.8496481969128</v>
      </c>
      <c r="AW12">
        <v>9</v>
      </c>
      <c r="AX12">
        <f>(R12*SUMPRODUCT(K13:$K$23, X13:$X$23)-$AZ$3*SUMPRODUCT(K12:$K$22, W13:$W$23))/Z12</f>
        <v>4001.489728897328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4747.5650126927758</v>
      </c>
      <c r="P13">
        <f t="shared" si="22"/>
        <v>237.37825063463879</v>
      </c>
      <c r="Q13" s="4">
        <f t="shared" si="23"/>
        <v>50</v>
      </c>
      <c r="R13">
        <f t="shared" si="0"/>
        <v>1000000</v>
      </c>
      <c r="S13">
        <f t="shared" si="1"/>
        <v>4163.228532958854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3587.9345373573115</v>
      </c>
      <c r="AC13">
        <f t="shared" si="2"/>
        <v>3686.7610864989815</v>
      </c>
      <c r="AE13">
        <f t="shared" si="3"/>
        <v>4204.2222294196499</v>
      </c>
      <c r="AF13">
        <f t="shared" si="4"/>
        <v>-210.21111147098247</v>
      </c>
      <c r="AG13">
        <f t="shared" si="4"/>
        <v>-44.277668848973306</v>
      </c>
      <c r="AH13">
        <f t="shared" si="5"/>
        <v>-2129.8191892172149</v>
      </c>
      <c r="AI13">
        <f t="shared" si="6"/>
        <v>1819.9142598824792</v>
      </c>
      <c r="AJ13">
        <f t="shared" si="7"/>
        <v>-98.826549141670057</v>
      </c>
      <c r="AK13">
        <f t="shared" si="24"/>
        <v>530.73619587141854</v>
      </c>
      <c r="AL13">
        <f t="shared" si="8"/>
        <v>2251.8239066122278</v>
      </c>
      <c r="AN13">
        <f t="shared" si="9"/>
        <v>1849.6916376900631</v>
      </c>
      <c r="AO13">
        <f t="shared" si="9"/>
        <v>-92.484581884503143</v>
      </c>
      <c r="AP13">
        <f t="shared" si="9"/>
        <v>-19.480424520199826</v>
      </c>
      <c r="AQ13">
        <f t="shared" si="9"/>
        <v>-937.03627665531883</v>
      </c>
      <c r="AR13">
        <f t="shared" si="9"/>
        <v>800.69035463004116</v>
      </c>
      <c r="AS13">
        <f t="shared" si="9"/>
        <v>-43.479776175948402</v>
      </c>
      <c r="AT13">
        <f t="shared" si="9"/>
        <v>233.50295244937888</v>
      </c>
      <c r="AU13">
        <f t="shared" si="9"/>
        <v>990.71353090347179</v>
      </c>
      <c r="AW13">
        <v>10</v>
      </c>
      <c r="AX13">
        <f>(R13*SUMPRODUCT(K14:$K$23, X14:$X$23)-$AZ$3*SUMPRODUCT(K13:$K$22, W14:$W$23))/Z13</f>
        <v>4163.228532958854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4747.5650126927758</v>
      </c>
      <c r="P14">
        <f t="shared" si="22"/>
        <v>237.37825063463879</v>
      </c>
      <c r="Q14" s="4">
        <f t="shared" si="23"/>
        <v>50</v>
      </c>
      <c r="R14">
        <f t="shared" si="0"/>
        <v>1000000</v>
      </c>
      <c r="S14">
        <f t="shared" si="1"/>
        <v>4282.672969431781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3686.7610864989815</v>
      </c>
      <c r="AC14">
        <f t="shared" si="2"/>
        <v>3745.2698952252122</v>
      </c>
      <c r="AE14">
        <f t="shared" si="3"/>
        <v>4151.8258444146168</v>
      </c>
      <c r="AF14">
        <f t="shared" si="4"/>
        <v>-207.59129222073082</v>
      </c>
      <c r="AG14">
        <f t="shared" si="4"/>
        <v>-43.725845073364653</v>
      </c>
      <c r="AH14">
        <f t="shared" si="5"/>
        <v>-2180.9417423784062</v>
      </c>
      <c r="AI14">
        <f t="shared" si="6"/>
        <v>1719.566964742115</v>
      </c>
      <c r="AJ14">
        <f t="shared" si="7"/>
        <v>-58.508808726230654</v>
      </c>
      <c r="AK14">
        <f t="shared" si="24"/>
        <v>534.16969470850074</v>
      </c>
      <c r="AL14">
        <f t="shared" si="8"/>
        <v>2195.227850724385</v>
      </c>
      <c r="AN14">
        <f t="shared" si="9"/>
        <v>1682.6514490961154</v>
      </c>
      <c r="AO14">
        <f t="shared" si="9"/>
        <v>-84.132572454805754</v>
      </c>
      <c r="AP14">
        <f t="shared" si="9"/>
        <v>-17.721204918705581</v>
      </c>
      <c r="AQ14">
        <f t="shared" si="9"/>
        <v>-883.89179140163264</v>
      </c>
      <c r="AR14">
        <f t="shared" si="9"/>
        <v>696.90588032097128</v>
      </c>
      <c r="AS14">
        <f t="shared" si="9"/>
        <v>-23.712442543928599</v>
      </c>
      <c r="AT14">
        <f t="shared" si="9"/>
        <v>216.48822579435935</v>
      </c>
      <c r="AU14">
        <f t="shared" si="9"/>
        <v>889.68166357140194</v>
      </c>
      <c r="AW14">
        <v>11</v>
      </c>
      <c r="AX14">
        <f>(R14*SUMPRODUCT(K15:$K$23, X15:$X$23)-$AZ$3*SUMPRODUCT(K14:$K$22, W15:$W$23))/Z14</f>
        <v>4282.672969431781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4747.5650126927758</v>
      </c>
      <c r="P15">
        <f t="shared" si="22"/>
        <v>237.37825063463879</v>
      </c>
      <c r="Q15" s="4">
        <f t="shared" si="23"/>
        <v>50</v>
      </c>
      <c r="R15">
        <f t="shared" si="0"/>
        <v>1000000</v>
      </c>
      <c r="S15">
        <f t="shared" si="1"/>
        <v>4363.639643226049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3745.2698952252122</v>
      </c>
      <c r="AC15">
        <f t="shared" si="2"/>
        <v>3768.1630876168529</v>
      </c>
      <c r="AE15">
        <f t="shared" si="3"/>
        <v>4099.6967439007703</v>
      </c>
      <c r="AF15">
        <f t="shared" si="4"/>
        <v>-204.98483719503852</v>
      </c>
      <c r="AG15">
        <f t="shared" si="4"/>
        <v>-43.176836261747788</v>
      </c>
      <c r="AH15">
        <f t="shared" si="5"/>
        <v>-2235.0072176644685</v>
      </c>
      <c r="AI15">
        <f t="shared" si="6"/>
        <v>1616.5278527795158</v>
      </c>
      <c r="AJ15">
        <f t="shared" si="7"/>
        <v>-22.893192391640696</v>
      </c>
      <c r="AK15">
        <f t="shared" si="24"/>
        <v>534.79872613516613</v>
      </c>
      <c r="AL15">
        <f t="shared" si="8"/>
        <v>2128.433386523041</v>
      </c>
      <c r="AN15">
        <f t="shared" si="9"/>
        <v>1530.552164097307</v>
      </c>
      <c r="AO15">
        <f t="shared" si="9"/>
        <v>-76.527608204865359</v>
      </c>
      <c r="AP15">
        <f t="shared" si="9"/>
        <v>-16.119338650501092</v>
      </c>
      <c r="AQ15">
        <f t="shared" si="9"/>
        <v>-834.4019929909847</v>
      </c>
      <c r="AR15">
        <f t="shared" si="9"/>
        <v>603.50322425095601</v>
      </c>
      <c r="AS15">
        <f t="shared" si="9"/>
        <v>-8.5467846396810874</v>
      </c>
      <c r="AT15">
        <f t="shared" si="9"/>
        <v>199.65802320877069</v>
      </c>
      <c r="AU15">
        <f t="shared" si="9"/>
        <v>794.61446282004556</v>
      </c>
      <c r="AW15">
        <v>12</v>
      </c>
      <c r="AX15">
        <f>(R15*SUMPRODUCT(K16:$K$23, X16:$X$23)-$AZ$3*SUMPRODUCT(K15:$K$22, W16:$W$23))/Z15</f>
        <v>4363.639643226049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4747.5650126927758</v>
      </c>
      <c r="P16">
        <f t="shared" si="22"/>
        <v>237.37825063463879</v>
      </c>
      <c r="Q16" s="4">
        <f t="shared" si="23"/>
        <v>50</v>
      </c>
      <c r="R16">
        <f t="shared" si="0"/>
        <v>1000000</v>
      </c>
      <c r="S16">
        <f t="shared" si="1"/>
        <v>4406.0220701126464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3768.1630876168529</v>
      </c>
      <c r="AC16">
        <f t="shared" si="2"/>
        <v>3756.5751503958727</v>
      </c>
      <c r="AE16">
        <f t="shared" si="3"/>
        <v>4047.7747200922622</v>
      </c>
      <c r="AF16">
        <f t="shared" si="4"/>
        <v>-202.38873600461312</v>
      </c>
      <c r="AG16">
        <f t="shared" si="4"/>
        <v>-42.63000832290237</v>
      </c>
      <c r="AH16">
        <f t="shared" si="5"/>
        <v>-2301.1915245587456</v>
      </c>
      <c r="AI16">
        <f t="shared" si="6"/>
        <v>1501.5644512060007</v>
      </c>
      <c r="AJ16">
        <f t="shared" si="7"/>
        <v>11.587937220980166</v>
      </c>
      <c r="AK16">
        <f t="shared" si="24"/>
        <v>532.94843501931518</v>
      </c>
      <c r="AL16">
        <f t="shared" si="8"/>
        <v>2046.1008234462961</v>
      </c>
      <c r="AN16">
        <f t="shared" si="9"/>
        <v>1392.047656143121</v>
      </c>
      <c r="AO16">
        <f t="shared" si="9"/>
        <v>-69.602382807156062</v>
      </c>
      <c r="AP16">
        <f t="shared" si="9"/>
        <v>-14.660648694872368</v>
      </c>
      <c r="AQ16">
        <f t="shared" si="9"/>
        <v>-791.38995858578858</v>
      </c>
      <c r="AR16">
        <f t="shared" si="9"/>
        <v>516.39466605530401</v>
      </c>
      <c r="AS16">
        <f t="shared" si="9"/>
        <v>3.9851429398796663</v>
      </c>
      <c r="AT16">
        <f t="shared" si="9"/>
        <v>183.28332753579528</v>
      </c>
      <c r="AU16">
        <f t="shared" si="9"/>
        <v>703.66313653097893</v>
      </c>
      <c r="AW16">
        <v>13</v>
      </c>
      <c r="AX16">
        <f>(R16*SUMPRODUCT(K17:$K$23, X17:$X$23)-$AZ$3*SUMPRODUCT(K16:$K$22, W17:$W$23))/Z16</f>
        <v>4406.0220701126464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4747.5650126927758</v>
      </c>
      <c r="P17">
        <f t="shared" si="22"/>
        <v>237.37825063463879</v>
      </c>
      <c r="Q17" s="4">
        <f t="shared" si="23"/>
        <v>50</v>
      </c>
      <c r="R17">
        <f t="shared" si="0"/>
        <v>1000000</v>
      </c>
      <c r="S17">
        <f t="shared" si="1"/>
        <v>4410.3515034457396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3756.5751503958727</v>
      </c>
      <c r="AC17">
        <f t="shared" si="2"/>
        <v>3712.1717873692196</v>
      </c>
      <c r="AE17">
        <f t="shared" si="3"/>
        <v>3996.0027868640691</v>
      </c>
      <c r="AF17">
        <f t="shared" si="4"/>
        <v>-199.80013934320345</v>
      </c>
      <c r="AG17">
        <f t="shared" si="4"/>
        <v>-42.084761095220607</v>
      </c>
      <c r="AH17">
        <f t="shared" si="5"/>
        <v>-2378.9428890547392</v>
      </c>
      <c r="AI17">
        <f t="shared" si="6"/>
        <v>1375.1749973709061</v>
      </c>
      <c r="AJ17">
        <f t="shared" si="7"/>
        <v>44.403363026653096</v>
      </c>
      <c r="AK17">
        <f t="shared" si="24"/>
        <v>528.6944458541717</v>
      </c>
      <c r="AL17">
        <f t="shared" si="8"/>
        <v>1948.2728062517308</v>
      </c>
      <c r="AN17">
        <f t="shared" si="9"/>
        <v>1265.9160875358968</v>
      </c>
      <c r="AO17">
        <f t="shared" si="9"/>
        <v>-63.295804376794841</v>
      </c>
      <c r="AP17">
        <f t="shared" si="9"/>
        <v>-13.332267005838016</v>
      </c>
      <c r="AQ17">
        <f t="shared" si="9"/>
        <v>-753.63863220597932</v>
      </c>
      <c r="AR17">
        <f t="shared" si="9"/>
        <v>435.64938394728472</v>
      </c>
      <c r="AS17">
        <f t="shared" si="9"/>
        <v>14.066789888364735</v>
      </c>
      <c r="AT17">
        <f t="shared" si="9"/>
        <v>167.48807248027549</v>
      </c>
      <c r="AU17">
        <f t="shared" si="9"/>
        <v>617.20424631592493</v>
      </c>
      <c r="AW17">
        <v>14</v>
      </c>
      <c r="AX17">
        <f>(R17*SUMPRODUCT(K18:$K$23, X18:$X$23)-$AZ$3*SUMPRODUCT(K17:$K$22, W18:$W$23))/Z17</f>
        <v>4410.3515034457396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4747.5650126927758</v>
      </c>
      <c r="P18">
        <f t="shared" si="22"/>
        <v>237.37825063463879</v>
      </c>
      <c r="Q18" s="4">
        <f t="shared" si="23"/>
        <v>50</v>
      </c>
      <c r="R18">
        <f t="shared" si="0"/>
        <v>1000000</v>
      </c>
      <c r="S18">
        <f t="shared" si="1"/>
        <v>4188.3102105020153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3712.1717873692196</v>
      </c>
      <c r="AC18">
        <f t="shared" si="2"/>
        <v>3477.4016481287954</v>
      </c>
      <c r="AE18">
        <f t="shared" si="3"/>
        <v>3941.7305715179236</v>
      </c>
      <c r="AF18">
        <f t="shared" si="4"/>
        <v>-197.08652857589618</v>
      </c>
      <c r="AG18">
        <f t="shared" si="4"/>
        <v>-41.513181609725969</v>
      </c>
      <c r="AH18">
        <f t="shared" si="5"/>
        <v>-3014.6374908486123</v>
      </c>
      <c r="AI18">
        <f t="shared" si="6"/>
        <v>688.49337048368898</v>
      </c>
      <c r="AJ18">
        <f t="shared" si="7"/>
        <v>234.77013924042421</v>
      </c>
      <c r="AK18">
        <f t="shared" si="24"/>
        <v>521.9771081217873</v>
      </c>
      <c r="AL18">
        <f t="shared" si="8"/>
        <v>1445.2406178459005</v>
      </c>
      <c r="AN18">
        <f t="shared" si="9"/>
        <v>1150.2902513030929</v>
      </c>
      <c r="AO18">
        <f t="shared" si="9"/>
        <v>-57.514512565154646</v>
      </c>
      <c r="AP18">
        <f t="shared" si="9"/>
        <v>-12.114528692369172</v>
      </c>
      <c r="AQ18">
        <f t="shared" si="9"/>
        <v>-879.74255318028838</v>
      </c>
      <c r="AR18">
        <f t="shared" si="9"/>
        <v>200.91865686528058</v>
      </c>
      <c r="AS18">
        <f t="shared" si="9"/>
        <v>68.511481839139122</v>
      </c>
      <c r="AT18">
        <f t="shared" si="9"/>
        <v>152.32527134513262</v>
      </c>
      <c r="AU18">
        <f t="shared" si="9"/>
        <v>421.75541004955232</v>
      </c>
      <c r="AW18">
        <v>15</v>
      </c>
      <c r="AX18">
        <f>(R18*SUMPRODUCT(K19:$K$23, X19:$X$23)-$AZ$3*SUMPRODUCT(K18:$K$22, W19:$W$23))/Z18</f>
        <v>4188.3102105020153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4747.5650126927758</v>
      </c>
      <c r="P19">
        <f t="shared" si="22"/>
        <v>237.37825063463879</v>
      </c>
      <c r="Q19" s="4">
        <f t="shared" si="23"/>
        <v>50</v>
      </c>
      <c r="R19">
        <f t="shared" si="0"/>
        <v>1000000</v>
      </c>
      <c r="S19">
        <f t="shared" si="1"/>
        <v>3751.9824464634803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3477.4016481287954</v>
      </c>
      <c r="AC19">
        <f t="shared" si="2"/>
        <v>3070.1188949968237</v>
      </c>
      <c r="AE19">
        <f t="shared" si="3"/>
        <v>3884.7700538771155</v>
      </c>
      <c r="AF19">
        <f t="shared" si="4"/>
        <v>-194.23850269385576</v>
      </c>
      <c r="AG19">
        <f t="shared" si="4"/>
        <v>-40.913289691568743</v>
      </c>
      <c r="AH19">
        <f t="shared" si="5"/>
        <v>-3695.2020411993194</v>
      </c>
      <c r="AI19">
        <f t="shared" si="6"/>
        <v>-45.583779707628764</v>
      </c>
      <c r="AJ19">
        <f t="shared" si="7"/>
        <v>407.28275313197173</v>
      </c>
      <c r="AK19">
        <f t="shared" si="24"/>
        <v>501.75532395184393</v>
      </c>
      <c r="AL19">
        <f t="shared" si="8"/>
        <v>863.4542973761869</v>
      </c>
      <c r="AN19">
        <f t="shared" si="9"/>
        <v>1044.3045918989003</v>
      </c>
      <c r="AO19">
        <f t="shared" si="9"/>
        <v>-52.215229594945015</v>
      </c>
      <c r="AP19">
        <f t="shared" si="9"/>
        <v>-10.998317970442919</v>
      </c>
      <c r="AQ19">
        <f t="shared" si="9"/>
        <v>-993.34488427888448</v>
      </c>
      <c r="AR19">
        <f t="shared" si="9"/>
        <v>-12.253839945372077</v>
      </c>
      <c r="AS19">
        <f t="shared" si="9"/>
        <v>109.48582371624677</v>
      </c>
      <c r="AT19">
        <f t="shared" si="9"/>
        <v>134.88195737343011</v>
      </c>
      <c r="AU19">
        <f t="shared" si="9"/>
        <v>232.11394114430482</v>
      </c>
      <c r="AW19">
        <v>16</v>
      </c>
      <c r="AX19">
        <f>(R19*SUMPRODUCT(K20:$K$23, X20:$X$23)-$AZ$3*SUMPRODUCT(K19:$K$22, W20:$W$23))/Z19</f>
        <v>3751.9824464634803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4747.5650126927758</v>
      </c>
      <c r="P20">
        <f t="shared" si="22"/>
        <v>237.37825063463879</v>
      </c>
      <c r="Q20" s="4">
        <f t="shared" si="23"/>
        <v>50</v>
      </c>
      <c r="R20">
        <f t="shared" si="0"/>
        <v>1000000</v>
      </c>
      <c r="S20">
        <f t="shared" si="1"/>
        <v>3116.9964225304952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3070.1188949968237</v>
      </c>
      <c r="AC20">
        <f t="shared" si="2"/>
        <v>2511.2948939046091</v>
      </c>
      <c r="AE20">
        <f t="shared" si="3"/>
        <v>3825.007846873425</v>
      </c>
      <c r="AF20">
        <f t="shared" si="4"/>
        <v>-191.25039234367125</v>
      </c>
      <c r="AG20">
        <f t="shared" si="4"/>
        <v>-40.283891180501342</v>
      </c>
      <c r="AH20">
        <f t="shared" si="5"/>
        <v>-4405.3122830342618</v>
      </c>
      <c r="AI20">
        <f t="shared" si="6"/>
        <v>-811.83871968500944</v>
      </c>
      <c r="AJ20">
        <f t="shared" si="7"/>
        <v>558.82400109221453</v>
      </c>
      <c r="AK20">
        <f t="shared" si="24"/>
        <v>469.2713444668604</v>
      </c>
      <c r="AL20">
        <f t="shared" si="8"/>
        <v>216.25662587406549</v>
      </c>
      <c r="AN20">
        <f t="shared" si="9"/>
        <v>947.18664865252856</v>
      </c>
      <c r="AO20">
        <f t="shared" si="9"/>
        <v>-47.359332432626431</v>
      </c>
      <c r="AP20">
        <f t="shared" si="9"/>
        <v>-9.9754995046954917</v>
      </c>
      <c r="AQ20">
        <f t="shared" si="9"/>
        <v>-1090.8874294325392</v>
      </c>
      <c r="AR20">
        <f t="shared" si="9"/>
        <v>-201.03561271733247</v>
      </c>
      <c r="AS20">
        <f t="shared" si="9"/>
        <v>138.38158089369463</v>
      </c>
      <c r="AT20">
        <f t="shared" si="9"/>
        <v>116.20565757467857</v>
      </c>
      <c r="AU20">
        <f t="shared" si="9"/>
        <v>53.551625751040739</v>
      </c>
      <c r="AW20">
        <v>17</v>
      </c>
      <c r="AX20">
        <f>(R20*SUMPRODUCT(K21:$K$23, X21:$X$23)-$AZ$3*SUMPRODUCT(K20:$K$22, W21:$W$23))/Z20</f>
        <v>3116.9964225304952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4747.5650126927758</v>
      </c>
      <c r="P21">
        <f t="shared" si="22"/>
        <v>237.37825063463879</v>
      </c>
      <c r="Q21" s="4">
        <f t="shared" si="23"/>
        <v>50</v>
      </c>
      <c r="R21">
        <f t="shared" si="0"/>
        <v>1000000</v>
      </c>
      <c r="S21">
        <f t="shared" si="1"/>
        <v>2280.4665362142109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2511.2948939046091</v>
      </c>
      <c r="AC21">
        <f t="shared" si="2"/>
        <v>1807.083464197445</v>
      </c>
      <c r="AE21">
        <f t="shared" si="3"/>
        <v>3762.0574971829251</v>
      </c>
      <c r="AF21">
        <f t="shared" si="4"/>
        <v>-188.10287485914625</v>
      </c>
      <c r="AG21">
        <f t="shared" si="4"/>
        <v>-39.620916060390293</v>
      </c>
      <c r="AH21">
        <f t="shared" si="5"/>
        <v>-5202.7241661206954</v>
      </c>
      <c r="AI21">
        <f t="shared" si="6"/>
        <v>-1668.3904598573067</v>
      </c>
      <c r="AJ21">
        <f t="shared" si="7"/>
        <v>704.21142970716414</v>
      </c>
      <c r="AK21">
        <f t="shared" si="24"/>
        <v>425.96746613598719</v>
      </c>
      <c r="AL21">
        <f t="shared" si="8"/>
        <v>-538.21156401415533</v>
      </c>
      <c r="AN21">
        <f t="shared" si="9"/>
        <v>858.16348827209765</v>
      </c>
      <c r="AO21">
        <f t="shared" si="9"/>
        <v>-42.908174413604883</v>
      </c>
      <c r="AP21">
        <f t="shared" si="9"/>
        <v>-9.0379329822526753</v>
      </c>
      <c r="AQ21">
        <f t="shared" si="9"/>
        <v>-1186.7941737357721</v>
      </c>
      <c r="AR21">
        <f t="shared" si="9"/>
        <v>-380.57679285953202</v>
      </c>
      <c r="AS21">
        <f t="shared" si="9"/>
        <v>160.63777266857556</v>
      </c>
      <c r="AT21">
        <f t="shared" si="9"/>
        <v>97.167501268498299</v>
      </c>
      <c r="AU21">
        <f t="shared" si="9"/>
        <v>-122.77151892245813</v>
      </c>
      <c r="AW21">
        <v>18</v>
      </c>
      <c r="AX21">
        <f>(R21*SUMPRODUCT(K22:$K$23, X22:$X$23)-$AZ$3*SUMPRODUCT(K21:$K$22, W22:$W$23))/Z21</f>
        <v>2280.4665362142109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4747.5650126927758</v>
      </c>
      <c r="P22">
        <f t="shared" si="22"/>
        <v>237.37825063463879</v>
      </c>
      <c r="Q22" s="4">
        <f t="shared" si="23"/>
        <v>50</v>
      </c>
      <c r="R22">
        <f t="shared" si="0"/>
        <v>1000000</v>
      </c>
      <c r="S22">
        <f t="shared" si="1"/>
        <v>1240.2982225065355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1807.083464197445</v>
      </c>
      <c r="AC22">
        <f t="shared" si="2"/>
        <v>965.45819144775942</v>
      </c>
      <c r="AE22">
        <f t="shared" si="3"/>
        <v>3695.5430942019866</v>
      </c>
      <c r="AF22">
        <f t="shared" si="4"/>
        <v>-184.77715471009932</v>
      </c>
      <c r="AG22">
        <f t="shared" si="4"/>
        <v>-38.920405348023955</v>
      </c>
      <c r="AH22">
        <f t="shared" si="5"/>
        <v>-6086.0310352486631</v>
      </c>
      <c r="AI22">
        <f t="shared" si="6"/>
        <v>-2614.1855011047996</v>
      </c>
      <c r="AJ22">
        <f t="shared" si="7"/>
        <v>841.62527274968556</v>
      </c>
      <c r="AK22">
        <f t="shared" si="24"/>
        <v>372.2494582582533</v>
      </c>
      <c r="AL22">
        <f t="shared" si="8"/>
        <v>-1400.3107700968608</v>
      </c>
      <c r="AN22">
        <f t="shared" si="9"/>
        <v>776.54073432084635</v>
      </c>
      <c r="AO22">
        <f t="shared" si="9"/>
        <v>-38.827036716042315</v>
      </c>
      <c r="AP22">
        <f t="shared" si="9"/>
        <v>-8.1783054286222345</v>
      </c>
      <c r="AQ22">
        <f t="shared" si="9"/>
        <v>-1278.85154867393</v>
      </c>
      <c r="AR22">
        <f t="shared" si="9"/>
        <v>-549.31615649774812</v>
      </c>
      <c r="AS22">
        <f t="shared" si="9"/>
        <v>176.84986770940415</v>
      </c>
      <c r="AT22">
        <f t="shared" si="9"/>
        <v>78.220402332724575</v>
      </c>
      <c r="AU22">
        <f t="shared" si="9"/>
        <v>-294.24588645561937</v>
      </c>
      <c r="AW22">
        <v>19</v>
      </c>
      <c r="AX22">
        <f>(R22*SUMPRODUCT(K23:$K$23, X23:$X$23)-$AZ$3*SUMPRODUCT(K22:$K$22, W23:$W$23))/Z22</f>
        <v>1240.2982225065355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4747.5650126927758</v>
      </c>
      <c r="P23">
        <f t="shared" si="22"/>
        <v>237.37825063463879</v>
      </c>
      <c r="Q23" s="4">
        <f t="shared" si="23"/>
        <v>50</v>
      </c>
      <c r="R23">
        <f t="shared" si="0"/>
        <v>1000000</v>
      </c>
      <c r="S23">
        <f t="shared" si="1"/>
        <v>1264.3634526739181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965.45819144775942</v>
      </c>
      <c r="AC23">
        <f t="shared" si="2"/>
        <v>965.4581914477593</v>
      </c>
      <c r="AE23">
        <f t="shared" si="3"/>
        <v>3625.2040671070704</v>
      </c>
      <c r="AF23">
        <f t="shared" si="4"/>
        <v>-181.26020335535353</v>
      </c>
      <c r="AG23">
        <f t="shared" si="4"/>
        <v>-38.179614785842475</v>
      </c>
      <c r="AH23">
        <f t="shared" si="5"/>
        <v>-7031.730174024814</v>
      </c>
      <c r="AI23">
        <f t="shared" si="6"/>
        <v>-3625.9659250589398</v>
      </c>
      <c r="AJ23">
        <f t="shared" si="7"/>
        <v>0</v>
      </c>
      <c r="AK23">
        <f t="shared" si="24"/>
        <v>308.65814386396335</v>
      </c>
      <c r="AL23">
        <f t="shared" si="8"/>
        <v>-3317.3077811949765</v>
      </c>
      <c r="AN23">
        <f t="shared" si="9"/>
        <v>701.7134429293211</v>
      </c>
      <c r="AO23">
        <f t="shared" si="9"/>
        <v>-35.085672146466052</v>
      </c>
      <c r="AP23">
        <f t="shared" si="9"/>
        <v>-7.3902457475913064</v>
      </c>
      <c r="AQ23">
        <f t="shared" si="9"/>
        <v>-1361.0984371708785</v>
      </c>
      <c r="AR23">
        <f t="shared" si="9"/>
        <v>-701.86091213561485</v>
      </c>
      <c r="AS23">
        <f t="shared" si="9"/>
        <v>0</v>
      </c>
      <c r="AT23">
        <f t="shared" si="9"/>
        <v>59.745483236146455</v>
      </c>
      <c r="AU23">
        <f t="shared" si="9"/>
        <v>-642.11542889946838</v>
      </c>
      <c r="AW23">
        <v>20</v>
      </c>
      <c r="AX23">
        <f>(R23*SUMPRODUCT(K$23:$K24, X$23:$X24)-$AZ$3*SUMPRODUCT(K$22:$K23, W$23:$W24))/Z23</f>
        <v>1264.3634526739181</v>
      </c>
    </row>
    <row r="25" spans="5:50" x14ac:dyDescent="0.25">
      <c r="AN25" s="8">
        <f t="shared" ref="AN25:AU25" si="25">SUM(AN3:AN23)</f>
        <v>41106.88563058227</v>
      </c>
      <c r="AO25" s="8">
        <f t="shared" si="25"/>
        <v>-5616.0180410486946</v>
      </c>
      <c r="AP25" s="8">
        <f t="shared" si="25"/>
        <v>-2902.834193646077</v>
      </c>
      <c r="AQ25" s="8">
        <f t="shared" si="25"/>
        <v>-22787.827916127415</v>
      </c>
      <c r="AR25" s="8">
        <f t="shared" si="25"/>
        <v>9800.2054797600922</v>
      </c>
      <c r="AS25" s="8">
        <f t="shared" si="25"/>
        <v>-2077.114332600258</v>
      </c>
      <c r="AT25" s="8">
        <f t="shared" si="25"/>
        <v>3964.1536908212415</v>
      </c>
      <c r="AU25" s="9">
        <f t="shared" si="25"/>
        <v>11687.244837981076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188E-58DE-4EE9-BD2E-ECCBF5145B0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'T.45.04.E'!C3*(1+C12)</f>
        <v>20579.032318467049</v>
      </c>
      <c r="K3">
        <v>1</v>
      </c>
      <c r="L3" s="2">
        <v>0</v>
      </c>
      <c r="O3">
        <f>$C$3</f>
        <v>20579.032318467049</v>
      </c>
      <c r="P3">
        <f>O3*B5</f>
        <v>16463.225854773638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20579.032318467049</v>
      </c>
      <c r="AF3">
        <f t="shared" ref="AF3:AG23" si="4">-$Z3*P3</f>
        <v>-16463.225854773638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1595.8982596934106</v>
      </c>
      <c r="AJ3">
        <f t="shared" ref="AJ3:AJ23" si="7">AB3-AC3</f>
        <v>0</v>
      </c>
      <c r="AL3">
        <f t="shared" ref="AL3:AL23" si="8">SUM(AI3:AK3)</f>
        <v>1595.8982596934106</v>
      </c>
      <c r="AN3">
        <f t="shared" ref="AN3:AU23" si="9">AE3*$K3</f>
        <v>20579.032318467049</v>
      </c>
      <c r="AO3">
        <f t="shared" si="9"/>
        <v>-16463.225854773638</v>
      </c>
      <c r="AP3">
        <f t="shared" si="9"/>
        <v>-2519.9082039999998</v>
      </c>
      <c r="AQ3">
        <f t="shared" si="9"/>
        <v>0</v>
      </c>
      <c r="AR3">
        <f t="shared" si="9"/>
        <v>1595.8982596934106</v>
      </c>
      <c r="AS3">
        <f t="shared" si="9"/>
        <v>0</v>
      </c>
      <c r="AT3">
        <f t="shared" si="9"/>
        <v>0</v>
      </c>
      <c r="AU3">
        <f t="shared" si="9"/>
        <v>1595.8982596934106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7264.48898928782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1000000</v>
      </c>
      <c r="S4">
        <f t="shared" si="1"/>
        <v>5058.8700228263524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4995.8223324470018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-4995.8223324470018</v>
      </c>
      <c r="AK4">
        <f>H4*SUM(AB4, AE4:AF4)</f>
        <v>0</v>
      </c>
      <c r="AL4">
        <f t="shared" si="8"/>
        <v>-7458.6233324470013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-2268.6666568408177</v>
      </c>
      <c r="AR4">
        <f t="shared" si="9"/>
        <v>-2268.6666568408177</v>
      </c>
      <c r="AS4">
        <f t="shared" si="9"/>
        <v>-4602.018412824762</v>
      </c>
      <c r="AT4">
        <f t="shared" si="9"/>
        <v>0</v>
      </c>
      <c r="AU4">
        <f t="shared" si="9"/>
        <v>-6870.6850696655792</v>
      </c>
      <c r="AW4">
        <v>1</v>
      </c>
      <c r="AX4">
        <f>(R4*SUMPRODUCT(K5:$K$23, X5:$X$23)-$AZ$3*SUMPRODUCT(K4:$K$22, W5:$W$23))/Z4</f>
        <v>5058.8700228263524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20579.032318467049</v>
      </c>
      <c r="P5">
        <f t="shared" ref="P5:P23" si="22">O5*$C$5</f>
        <v>1028.9516159233524</v>
      </c>
      <c r="Q5" s="4">
        <f t="shared" ref="Q5:Q23" si="23">$C$8</f>
        <v>50</v>
      </c>
      <c r="R5">
        <f t="shared" si="0"/>
        <v>1000000</v>
      </c>
      <c r="S5">
        <f t="shared" si="1"/>
        <v>9703.8930030058873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4995.8223324470018</v>
      </c>
      <c r="AC5">
        <f t="shared" si="2"/>
        <v>9462.6345556134766</v>
      </c>
      <c r="AE5">
        <f t="shared" si="3"/>
        <v>20067.39586653444</v>
      </c>
      <c r="AF5">
        <f t="shared" si="4"/>
        <v>-1003.3697933267219</v>
      </c>
      <c r="AG5">
        <f t="shared" si="4"/>
        <v>-48.756898662641483</v>
      </c>
      <c r="AH5">
        <f t="shared" si="5"/>
        <v>-2523.853757170295</v>
      </c>
      <c r="AI5">
        <f t="shared" si="6"/>
        <v>16491.415417374781</v>
      </c>
      <c r="AJ5">
        <f t="shared" si="7"/>
        <v>-4466.8122231664747</v>
      </c>
      <c r="AK5">
        <f>H5*SUM(AB5, AE5:AF5)</f>
        <v>2058.8493477686861</v>
      </c>
      <c r="AL5">
        <f t="shared" si="8"/>
        <v>14083.452541976993</v>
      </c>
      <c r="AN5">
        <f t="shared" si="9"/>
        <v>17028.396413897772</v>
      </c>
      <c r="AO5">
        <f t="shared" si="9"/>
        <v>-851.41982069488859</v>
      </c>
      <c r="AP5">
        <f t="shared" si="9"/>
        <v>-41.373170881842107</v>
      </c>
      <c r="AQ5">
        <f t="shared" si="9"/>
        <v>-2141.6422217230652</v>
      </c>
      <c r="AR5">
        <f t="shared" si="9"/>
        <v>13993.961200597976</v>
      </c>
      <c r="AS5">
        <f t="shared" si="9"/>
        <v>-3790.3597331913525</v>
      </c>
      <c r="AT5">
        <f t="shared" si="9"/>
        <v>1747.0579184001813</v>
      </c>
      <c r="AU5">
        <f t="shared" si="9"/>
        <v>11950.659385806804</v>
      </c>
      <c r="AW5">
        <v>2</v>
      </c>
      <c r="AX5">
        <f>(R5*SUMPRODUCT(K6:$K$23, X6:$X$23)-$AZ$3*SUMPRODUCT(K5:$K$22, W6:$W$23))/Z5</f>
        <v>9703.8930030058873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20579.032318467049</v>
      </c>
      <c r="P6">
        <f t="shared" si="22"/>
        <v>1028.9516159233524</v>
      </c>
      <c r="Q6" s="4">
        <f t="shared" si="23"/>
        <v>50</v>
      </c>
      <c r="R6">
        <f t="shared" si="0"/>
        <v>1000000</v>
      </c>
      <c r="S6">
        <f t="shared" si="1"/>
        <v>13962.04490084839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9462.6345556134766</v>
      </c>
      <c r="AC6">
        <f t="shared" si="2"/>
        <v>13442.489313474885</v>
      </c>
      <c r="AE6">
        <f t="shared" si="3"/>
        <v>19813.245408331142</v>
      </c>
      <c r="AF6">
        <f t="shared" si="4"/>
        <v>-990.66227041655702</v>
      </c>
      <c r="AG6">
        <f t="shared" si="4"/>
        <v>-48.139400098398426</v>
      </c>
      <c r="AH6">
        <f t="shared" si="5"/>
        <v>-2598.5915523329368</v>
      </c>
      <c r="AI6">
        <f t="shared" si="6"/>
        <v>16175.852185483249</v>
      </c>
      <c r="AJ6">
        <f t="shared" si="7"/>
        <v>-3979.8547578614089</v>
      </c>
      <c r="AK6">
        <f>H6*SUM(AB6, AE6:AF6)</f>
        <v>2420.4226484705837</v>
      </c>
      <c r="AL6">
        <f t="shared" si="8"/>
        <v>14616.420076092423</v>
      </c>
      <c r="AN6">
        <f t="shared" si="9"/>
        <v>15487.442945025485</v>
      </c>
      <c r="AO6">
        <f t="shared" si="9"/>
        <v>-774.3721472512741</v>
      </c>
      <c r="AP6">
        <f t="shared" si="9"/>
        <v>-37.629181745167593</v>
      </c>
      <c r="AQ6">
        <f t="shared" si="9"/>
        <v>-2031.2441285999</v>
      </c>
      <c r="AR6">
        <f t="shared" si="9"/>
        <v>12644.197487429141</v>
      </c>
      <c r="AS6">
        <f t="shared" si="9"/>
        <v>-3110.9377702427851</v>
      </c>
      <c r="AT6">
        <f t="shared" si="9"/>
        <v>1891.974631035122</v>
      </c>
      <c r="AU6">
        <f t="shared" si="9"/>
        <v>11425.234348221478</v>
      </c>
      <c r="AW6">
        <v>3</v>
      </c>
      <c r="AX6">
        <f>(R6*SUMPRODUCT(K7:$K$23, X7:$X$23)-$AZ$3*SUMPRODUCT(K6:$K$22, W7:$W$23))/Z6</f>
        <v>13962.04490084839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20579.032318467049</v>
      </c>
      <c r="P7">
        <f t="shared" si="22"/>
        <v>1028.9516159233524</v>
      </c>
      <c r="Q7" s="4">
        <f t="shared" si="23"/>
        <v>50</v>
      </c>
      <c r="R7">
        <f t="shared" si="0"/>
        <v>1000000</v>
      </c>
      <c r="S7">
        <f t="shared" si="1"/>
        <v>17859.805810699207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13442.489313474885</v>
      </c>
      <c r="AC7">
        <f t="shared" si="2"/>
        <v>16975.276257519989</v>
      </c>
      <c r="AE7">
        <f t="shared" si="3"/>
        <v>19559.829620831351</v>
      </c>
      <c r="AF7">
        <f t="shared" si="4"/>
        <v>-977.99148104156745</v>
      </c>
      <c r="AG7">
        <f t="shared" si="4"/>
        <v>-47.523686532332491</v>
      </c>
      <c r="AH7">
        <f t="shared" si="5"/>
        <v>-2686.391301639067</v>
      </c>
      <c r="AI7">
        <f t="shared" si="6"/>
        <v>15847.923151618385</v>
      </c>
      <c r="AJ7">
        <f t="shared" si="7"/>
        <v>-3532.7869440451032</v>
      </c>
      <c r="AK7">
        <f>H7*SUM(AB7, AE7:AF7)</f>
        <v>2740.3857488307649</v>
      </c>
      <c r="AL7">
        <f t="shared" si="8"/>
        <v>15055.521956404045</v>
      </c>
      <c r="AN7">
        <f t="shared" si="9"/>
        <v>14084.146539367004</v>
      </c>
      <c r="AO7">
        <f t="shared" si="9"/>
        <v>-704.20732696835012</v>
      </c>
      <c r="AP7">
        <f t="shared" si="9"/>
        <v>-34.219652123118259</v>
      </c>
      <c r="AQ7">
        <f t="shared" si="9"/>
        <v>-1934.3485852284925</v>
      </c>
      <c r="AR7">
        <f t="shared" si="9"/>
        <v>11411.370975047043</v>
      </c>
      <c r="AS7">
        <f t="shared" si="9"/>
        <v>-2543.7997148657669</v>
      </c>
      <c r="AT7">
        <f t="shared" si="9"/>
        <v>1973.2275387419775</v>
      </c>
      <c r="AU7">
        <f t="shared" si="9"/>
        <v>10840.798798923253</v>
      </c>
      <c r="AW7">
        <v>4</v>
      </c>
      <c r="AX7">
        <f>(R7*SUMPRODUCT(K8:$K$23, X8:$X$23)-$AZ$3*SUMPRODUCT(K7:$K$22, W8:$W$23))/Z7</f>
        <v>17859.805810699207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20579.032318467049</v>
      </c>
      <c r="P8">
        <f t="shared" si="22"/>
        <v>1028.9516159233524</v>
      </c>
      <c r="Q8" s="4">
        <f t="shared" si="23"/>
        <v>50</v>
      </c>
      <c r="R8">
        <f t="shared" si="0"/>
        <v>1000000</v>
      </c>
      <c r="S8">
        <f t="shared" si="1"/>
        <v>21000.176302642038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16975.276257519989</v>
      </c>
      <c r="AC8">
        <f t="shared" si="2"/>
        <v>19689.025085340669</v>
      </c>
      <c r="AE8">
        <f t="shared" si="3"/>
        <v>19294.175330297498</v>
      </c>
      <c r="AF8">
        <f t="shared" si="4"/>
        <v>-964.70876651487481</v>
      </c>
      <c r="AG8">
        <f t="shared" si="4"/>
        <v>-46.878237595709109</v>
      </c>
      <c r="AH8">
        <f t="shared" si="5"/>
        <v>-3404.2414260010373</v>
      </c>
      <c r="AI8">
        <f t="shared" si="6"/>
        <v>14878.346900185876</v>
      </c>
      <c r="AJ8">
        <f t="shared" si="7"/>
        <v>-2713.7488278206802</v>
      </c>
      <c r="AK8">
        <f t="shared" ref="AK8:AK23" si="24">H8*SUM(AB8:AB8, AE8:AF8)</f>
        <v>3021.0974527045078</v>
      </c>
      <c r="AL8">
        <f t="shared" si="8"/>
        <v>15185.695525069703</v>
      </c>
      <c r="AN8">
        <f t="shared" si="9"/>
        <v>12797.733295018781</v>
      </c>
      <c r="AO8">
        <f t="shared" si="9"/>
        <v>-639.88666475093896</v>
      </c>
      <c r="AP8">
        <f t="shared" si="9"/>
        <v>-31.094108549347219</v>
      </c>
      <c r="AQ8">
        <f t="shared" si="9"/>
        <v>-2258.0168934923809</v>
      </c>
      <c r="AR8">
        <f t="shared" si="9"/>
        <v>9868.7356282261135</v>
      </c>
      <c r="AS8">
        <f t="shared" si="9"/>
        <v>-1800.016488581552</v>
      </c>
      <c r="AT8">
        <f t="shared" si="9"/>
        <v>2003.8793468026786</v>
      </c>
      <c r="AU8">
        <f t="shared" si="9"/>
        <v>10072.598486447239</v>
      </c>
      <c r="AW8">
        <v>5</v>
      </c>
      <c r="AX8">
        <f>(R8*SUMPRODUCT(K9:$K$23, X9:$X$23)-$AZ$3*SUMPRODUCT(K8:$K$22, W9:$W$23))/Z8</f>
        <v>21000.176302642038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20579.032318467049</v>
      </c>
      <c r="P9">
        <f t="shared" si="22"/>
        <v>1028.9516159233524</v>
      </c>
      <c r="Q9" s="4">
        <f t="shared" si="23"/>
        <v>50</v>
      </c>
      <c r="R9">
        <f t="shared" si="0"/>
        <v>1000000</v>
      </c>
      <c r="S9">
        <f t="shared" si="1"/>
        <v>23437.987626447863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19689.025085340669</v>
      </c>
      <c r="AC9">
        <f t="shared" si="2"/>
        <v>21657.083637782805</v>
      </c>
      <c r="AE9">
        <f t="shared" si="3"/>
        <v>19015.362206385013</v>
      </c>
      <c r="AF9">
        <f t="shared" si="4"/>
        <v>-950.76811031925058</v>
      </c>
      <c r="AG9">
        <f t="shared" si="4"/>
        <v>-46.200817201013763</v>
      </c>
      <c r="AH9">
        <f t="shared" si="5"/>
        <v>-4172.7603747650801</v>
      </c>
      <c r="AI9">
        <f t="shared" si="6"/>
        <v>13845.632904099668</v>
      </c>
      <c r="AJ9">
        <f t="shared" si="7"/>
        <v>-1968.0585524421367</v>
      </c>
      <c r="AK9">
        <f t="shared" si="24"/>
        <v>3230.6527005913113</v>
      </c>
      <c r="AL9">
        <f t="shared" si="8"/>
        <v>15108.227052248843</v>
      </c>
      <c r="AN9">
        <f t="shared" si="9"/>
        <v>11618.573338985945</v>
      </c>
      <c r="AO9">
        <f t="shared" si="9"/>
        <v>-580.92866694929717</v>
      </c>
      <c r="AP9">
        <f t="shared" si="9"/>
        <v>-28.229153730809202</v>
      </c>
      <c r="AQ9">
        <f t="shared" si="9"/>
        <v>-2549.5976313269143</v>
      </c>
      <c r="AR9">
        <f t="shared" si="9"/>
        <v>8459.8178869789244</v>
      </c>
      <c r="AS9">
        <f t="shared" si="9"/>
        <v>-1202.5031329295155</v>
      </c>
      <c r="AT9">
        <f t="shared" si="9"/>
        <v>1973.9605760446354</v>
      </c>
      <c r="AU9">
        <f t="shared" si="9"/>
        <v>9231.275330094044</v>
      </c>
      <c r="AW9">
        <v>6</v>
      </c>
      <c r="AX9">
        <f>(R9*SUMPRODUCT(K10:$K$23, X10:$X$23)-$AZ$3*SUMPRODUCT(K9:$K$22, W10:$W$23))/Z9</f>
        <v>23437.987626447863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20579.032318467049</v>
      </c>
      <c r="P10">
        <f t="shared" si="22"/>
        <v>1028.9516159233524</v>
      </c>
      <c r="Q10" s="4">
        <f t="shared" si="23"/>
        <v>50</v>
      </c>
      <c r="R10">
        <f t="shared" si="0"/>
        <v>1000000</v>
      </c>
      <c r="S10">
        <f t="shared" si="1"/>
        <v>25234.660723542755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21657.083637782805</v>
      </c>
      <c r="AC10">
        <f t="shared" si="2"/>
        <v>22958.533115901362</v>
      </c>
      <c r="AE10">
        <f t="shared" si="3"/>
        <v>18722.835236534131</v>
      </c>
      <c r="AF10">
        <f t="shared" si="4"/>
        <v>-936.14176182670644</v>
      </c>
      <c r="AG10">
        <f t="shared" si="4"/>
        <v>-45.490076857823823</v>
      </c>
      <c r="AH10">
        <f t="shared" si="5"/>
        <v>-4974.6434235961488</v>
      </c>
      <c r="AI10">
        <f t="shared" si="6"/>
        <v>12766.55997425345</v>
      </c>
      <c r="AJ10">
        <f t="shared" si="7"/>
        <v>-1301.4494781185567</v>
      </c>
      <c r="AK10">
        <f t="shared" si="24"/>
        <v>3375.2828950700141</v>
      </c>
      <c r="AL10">
        <f t="shared" si="8"/>
        <v>14840.393391204907</v>
      </c>
      <c r="AN10">
        <f t="shared" si="9"/>
        <v>10538.072539800833</v>
      </c>
      <c r="AO10">
        <f t="shared" si="9"/>
        <v>-526.90362699004163</v>
      </c>
      <c r="AP10">
        <f t="shared" si="9"/>
        <v>-25.603906871617717</v>
      </c>
      <c r="AQ10">
        <f t="shared" si="9"/>
        <v>-2799.9580509689763</v>
      </c>
      <c r="AR10">
        <f t="shared" si="9"/>
        <v>7185.6069549701961</v>
      </c>
      <c r="AS10">
        <f t="shared" si="9"/>
        <v>-732.51560642575475</v>
      </c>
      <c r="AT10">
        <f t="shared" si="9"/>
        <v>1899.7644075396513</v>
      </c>
      <c r="AU10">
        <f t="shared" si="9"/>
        <v>8352.8557560840927</v>
      </c>
      <c r="AW10">
        <v>7</v>
      </c>
      <c r="AX10">
        <f>(R10*SUMPRODUCT(K11:$K$23, X11:$X$23)-$AZ$3*SUMPRODUCT(K10:$K$22, W11:$W$23))/Z10</f>
        <v>25234.660723542755</v>
      </c>
    </row>
    <row r="11" spans="1:52" x14ac:dyDescent="0.25">
      <c r="A11" t="s">
        <v>33</v>
      </c>
      <c r="C11" s="7">
        <f>AU25</f>
        <v>91196.261992872503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20579.032318467049</v>
      </c>
      <c r="P11">
        <f t="shared" si="22"/>
        <v>1028.9516159233524</v>
      </c>
      <c r="Q11" s="4">
        <f t="shared" si="23"/>
        <v>50</v>
      </c>
      <c r="R11">
        <f t="shared" si="0"/>
        <v>1000000</v>
      </c>
      <c r="S11">
        <f t="shared" si="1"/>
        <v>26409.978629325073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22958.533115901362</v>
      </c>
      <c r="AC11">
        <f t="shared" si="2"/>
        <v>23632.39921230527</v>
      </c>
      <c r="AE11">
        <f t="shared" si="3"/>
        <v>18414.702790139061</v>
      </c>
      <c r="AF11">
        <f t="shared" si="4"/>
        <v>-920.73513950695303</v>
      </c>
      <c r="AG11">
        <f t="shared" si="4"/>
        <v>-44.741420551670501</v>
      </c>
      <c r="AH11">
        <f t="shared" si="5"/>
        <v>-5875.1107515016965</v>
      </c>
      <c r="AI11">
        <f t="shared" si="6"/>
        <v>11574.115478578744</v>
      </c>
      <c r="AJ11">
        <f t="shared" si="7"/>
        <v>-673.86609640390816</v>
      </c>
      <c r="AK11">
        <f t="shared" si="24"/>
        <v>3461.6013955938024</v>
      </c>
      <c r="AL11">
        <f t="shared" si="8"/>
        <v>14361.850777768639</v>
      </c>
      <c r="AN11">
        <f t="shared" si="9"/>
        <v>9547.6315077762629</v>
      </c>
      <c r="AO11">
        <f t="shared" si="9"/>
        <v>-477.38157538881308</v>
      </c>
      <c r="AP11">
        <f t="shared" si="9"/>
        <v>-23.197474400213864</v>
      </c>
      <c r="AQ11">
        <f t="shared" si="9"/>
        <v>-3046.1198946284526</v>
      </c>
      <c r="AR11">
        <f t="shared" si="9"/>
        <v>6000.9325633587841</v>
      </c>
      <c r="AS11">
        <f t="shared" si="9"/>
        <v>-349.38523023534304</v>
      </c>
      <c r="AT11">
        <f t="shared" si="9"/>
        <v>1794.7666562194941</v>
      </c>
      <c r="AU11">
        <f t="shared" si="9"/>
        <v>7446.3139893429352</v>
      </c>
      <c r="AW11">
        <v>8</v>
      </c>
      <c r="AX11">
        <f>(R11*SUMPRODUCT(K12:$K$23, X12:$X$23)-$AZ$3*SUMPRODUCT(K11:$K$22, W12:$W$23))/Z11</f>
        <v>26409.978629325073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20579.032318467049</v>
      </c>
      <c r="P12">
        <f t="shared" si="22"/>
        <v>1028.9516159233524</v>
      </c>
      <c r="Q12" s="4">
        <f t="shared" si="23"/>
        <v>50</v>
      </c>
      <c r="R12">
        <f t="shared" si="0"/>
        <v>1000000</v>
      </c>
      <c r="S12">
        <f t="shared" si="1"/>
        <v>26985.380769620824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23632.39921230527</v>
      </c>
      <c r="AC12">
        <f t="shared" si="2"/>
        <v>23720.353517408967</v>
      </c>
      <c r="AE12">
        <f t="shared" si="3"/>
        <v>18089.124841616293</v>
      </c>
      <c r="AF12">
        <f t="shared" si="4"/>
        <v>-904.45624208081472</v>
      </c>
      <c r="AG12">
        <f t="shared" si="4"/>
        <v>-43.950377650613873</v>
      </c>
      <c r="AH12">
        <f t="shared" si="5"/>
        <v>-6872.5739107985864</v>
      </c>
      <c r="AI12">
        <f t="shared" si="6"/>
        <v>10268.144311086278</v>
      </c>
      <c r="AJ12">
        <f t="shared" si="7"/>
        <v>-87.954305103696242</v>
      </c>
      <c r="AK12">
        <f t="shared" si="24"/>
        <v>3492.7981267948367</v>
      </c>
      <c r="AL12">
        <f t="shared" si="8"/>
        <v>13672.988132777418</v>
      </c>
      <c r="AN12">
        <f t="shared" si="9"/>
        <v>8639.5248497482498</v>
      </c>
      <c r="AO12">
        <f t="shared" si="9"/>
        <v>-431.97624248741249</v>
      </c>
      <c r="AP12">
        <f t="shared" si="9"/>
        <v>-20.991086257237136</v>
      </c>
      <c r="AQ12">
        <f t="shared" si="9"/>
        <v>-3282.4016420890916</v>
      </c>
      <c r="AR12">
        <f t="shared" si="9"/>
        <v>4904.1558789145083</v>
      </c>
      <c r="AS12">
        <f t="shared" si="9"/>
        <v>-42.00774837030901</v>
      </c>
      <c r="AT12">
        <f t="shared" si="9"/>
        <v>1668.1910526801275</v>
      </c>
      <c r="AU12">
        <f t="shared" si="9"/>
        <v>6530.3391832243269</v>
      </c>
      <c r="AW12">
        <v>9</v>
      </c>
      <c r="AX12">
        <f>(R12*SUMPRODUCT(K13:$K$23, X13:$X$23)-$AZ$3*SUMPRODUCT(K12:$K$22, W13:$W$23))/Z12</f>
        <v>26985.380769620824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20579.032318467049</v>
      </c>
      <c r="P13">
        <f t="shared" si="22"/>
        <v>1028.9516159233524</v>
      </c>
      <c r="Q13" s="4">
        <f t="shared" si="23"/>
        <v>50</v>
      </c>
      <c r="R13">
        <f t="shared" si="0"/>
        <v>1000000</v>
      </c>
      <c r="S13">
        <f t="shared" si="1"/>
        <v>26994.389518906559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23720.353517408967</v>
      </c>
      <c r="AC13">
        <f t="shared" si="2"/>
        <v>23276.640798914468</v>
      </c>
      <c r="AE13">
        <f t="shared" si="3"/>
        <v>17744.82593617151</v>
      </c>
      <c r="AF13">
        <f t="shared" si="4"/>
        <v>-887.2412968085755</v>
      </c>
      <c r="AG13">
        <f t="shared" si="4"/>
        <v>-43.113849236360352</v>
      </c>
      <c r="AH13">
        <f t="shared" si="5"/>
        <v>-7940.4927549475824</v>
      </c>
      <c r="AI13">
        <f t="shared" si="6"/>
        <v>8873.9780351789886</v>
      </c>
      <c r="AJ13">
        <f t="shared" si="7"/>
        <v>443.7127184944984</v>
      </c>
      <c r="AK13">
        <f t="shared" si="24"/>
        <v>3472.3353239512858</v>
      </c>
      <c r="AL13">
        <f t="shared" si="8"/>
        <v>12790.026077624772</v>
      </c>
      <c r="AN13">
        <f t="shared" si="9"/>
        <v>7807.0221685053484</v>
      </c>
      <c r="AO13">
        <f t="shared" si="9"/>
        <v>-390.3511084252674</v>
      </c>
      <c r="AP13">
        <f t="shared" si="9"/>
        <v>-18.968389882695178</v>
      </c>
      <c r="AQ13">
        <f t="shared" si="9"/>
        <v>-3493.5030182723067</v>
      </c>
      <c r="AR13">
        <f t="shared" si="9"/>
        <v>3904.1996519250779</v>
      </c>
      <c r="AS13">
        <f t="shared" si="9"/>
        <v>195.21606141388304</v>
      </c>
      <c r="AT13">
        <f t="shared" si="9"/>
        <v>1527.6903221300709</v>
      </c>
      <c r="AU13">
        <f t="shared" si="9"/>
        <v>5627.1060354690317</v>
      </c>
      <c r="AW13">
        <v>10</v>
      </c>
      <c r="AX13">
        <f>(R13*SUMPRODUCT(K14:$K$23, X14:$X$23)-$AZ$3*SUMPRODUCT(K13:$K$22, W14:$W$23))/Z13</f>
        <v>26994.389518906559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20579.032318467049</v>
      </c>
      <c r="P14">
        <f t="shared" si="22"/>
        <v>1028.9516159233524</v>
      </c>
      <c r="Q14" s="4">
        <f t="shared" si="23"/>
        <v>50</v>
      </c>
      <c r="R14">
        <f t="shared" si="0"/>
        <v>1000000</v>
      </c>
      <c r="S14">
        <f t="shared" si="1"/>
        <v>26450.485341108808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23276.640798914468</v>
      </c>
      <c r="AC14">
        <f t="shared" si="2"/>
        <v>22338.47520744973</v>
      </c>
      <c r="AE14">
        <f t="shared" si="3"/>
        <v>17379.802196858745</v>
      </c>
      <c r="AF14">
        <f t="shared" si="4"/>
        <v>-868.99010984293727</v>
      </c>
      <c r="AG14">
        <f t="shared" si="4"/>
        <v>-42.22696657428007</v>
      </c>
      <c r="AH14">
        <f t="shared" si="5"/>
        <v>-9114.883394333674</v>
      </c>
      <c r="AI14">
        <f t="shared" si="6"/>
        <v>7353.7017261078563</v>
      </c>
      <c r="AJ14">
        <f t="shared" si="7"/>
        <v>938.1655914647381</v>
      </c>
      <c r="AK14">
        <f t="shared" si="24"/>
        <v>3404.6919183548257</v>
      </c>
      <c r="AL14">
        <f t="shared" si="8"/>
        <v>11696.55923592742</v>
      </c>
      <c r="AN14">
        <f t="shared" si="9"/>
        <v>7043.6840193790622</v>
      </c>
      <c r="AO14">
        <f t="shared" si="9"/>
        <v>-352.18420096895312</v>
      </c>
      <c r="AP14">
        <f t="shared" si="9"/>
        <v>-17.113739631620717</v>
      </c>
      <c r="AQ14">
        <f t="shared" si="9"/>
        <v>-3694.0787804118809</v>
      </c>
      <c r="AR14">
        <f t="shared" si="9"/>
        <v>2980.3072983666084</v>
      </c>
      <c r="AS14">
        <f t="shared" si="9"/>
        <v>380.21963134458736</v>
      </c>
      <c r="AT14">
        <f t="shared" si="9"/>
        <v>1379.8531067608697</v>
      </c>
      <c r="AU14">
        <f t="shared" si="9"/>
        <v>4740.3800364720655</v>
      </c>
      <c r="AW14">
        <v>11</v>
      </c>
      <c r="AX14">
        <f>(R14*SUMPRODUCT(K15:$K$23, X15:$X$23)-$AZ$3*SUMPRODUCT(K14:$K$22, W15:$W$23))/Z14</f>
        <v>26450.485341108808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20579.032318467049</v>
      </c>
      <c r="P15">
        <f t="shared" si="22"/>
        <v>1028.9516159233524</v>
      </c>
      <c r="Q15" s="4">
        <f t="shared" si="23"/>
        <v>50</v>
      </c>
      <c r="R15">
        <f t="shared" si="0"/>
        <v>1000000</v>
      </c>
      <c r="S15">
        <f t="shared" si="1"/>
        <v>25363.960670993081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22338.47520744973</v>
      </c>
      <c r="AC15">
        <f t="shared" si="2"/>
        <v>20942.912695667888</v>
      </c>
      <c r="AE15">
        <f t="shared" si="3"/>
        <v>16992.018036830872</v>
      </c>
      <c r="AF15">
        <f t="shared" si="4"/>
        <v>-849.60090184154365</v>
      </c>
      <c r="AG15">
        <f t="shared" si="4"/>
        <v>-41.284783885544293</v>
      </c>
      <c r="AH15">
        <f t="shared" si="5"/>
        <v>-10398.260459859417</v>
      </c>
      <c r="AI15">
        <f t="shared" si="6"/>
        <v>5702.8718912443655</v>
      </c>
      <c r="AJ15">
        <f t="shared" si="7"/>
        <v>1395.5625117818417</v>
      </c>
      <c r="AK15">
        <f t="shared" si="24"/>
        <v>3292.8869195271955</v>
      </c>
      <c r="AL15">
        <f t="shared" si="8"/>
        <v>10391.321322553402</v>
      </c>
      <c r="AN15">
        <f t="shared" si="9"/>
        <v>6343.6813996897545</v>
      </c>
      <c r="AO15">
        <f t="shared" si="9"/>
        <v>-317.18406998448773</v>
      </c>
      <c r="AP15">
        <f t="shared" si="9"/>
        <v>-15.412973023996644</v>
      </c>
      <c r="AQ15">
        <f t="shared" si="9"/>
        <v>-3882.0139741707931</v>
      </c>
      <c r="AR15">
        <f t="shared" si="9"/>
        <v>2129.0703825104761</v>
      </c>
      <c r="AS15">
        <f t="shared" si="9"/>
        <v>521.00956630963708</v>
      </c>
      <c r="AT15">
        <f t="shared" si="9"/>
        <v>1229.3434162680719</v>
      </c>
      <c r="AU15">
        <f t="shared" si="9"/>
        <v>3879.4233650881847</v>
      </c>
      <c r="AW15">
        <v>12</v>
      </c>
      <c r="AX15">
        <f>(R15*SUMPRODUCT(K16:$K$23, X16:$X$23)-$AZ$3*SUMPRODUCT(K15:$K$22, W16:$W$23))/Z15</f>
        <v>25363.960670993081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20579.032318467049</v>
      </c>
      <c r="P16">
        <f t="shared" si="22"/>
        <v>1028.9516159233524</v>
      </c>
      <c r="Q16" s="4">
        <f t="shared" si="23"/>
        <v>50</v>
      </c>
      <c r="R16">
        <f t="shared" si="0"/>
        <v>1000000</v>
      </c>
      <c r="S16">
        <f t="shared" si="1"/>
        <v>23791.251445583875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20942.912695667888</v>
      </c>
      <c r="AC16">
        <f t="shared" si="2"/>
        <v>19170.346639116371</v>
      </c>
      <c r="AE16">
        <f t="shared" si="3"/>
        <v>16582.027387038535</v>
      </c>
      <c r="AF16">
        <f t="shared" si="4"/>
        <v>-829.10136935192668</v>
      </c>
      <c r="AG16">
        <f t="shared" si="4"/>
        <v>-40.28864703263595</v>
      </c>
      <c r="AH16">
        <f t="shared" si="5"/>
        <v>-11665.780281058102</v>
      </c>
      <c r="AI16">
        <f t="shared" si="6"/>
        <v>4046.857089595871</v>
      </c>
      <c r="AJ16">
        <f t="shared" si="7"/>
        <v>1772.5660565515172</v>
      </c>
      <c r="AK16">
        <f t="shared" si="24"/>
        <v>3140.1363103791714</v>
      </c>
      <c r="AL16">
        <f t="shared" si="8"/>
        <v>8959.5594565265601</v>
      </c>
      <c r="AN16">
        <f t="shared" si="9"/>
        <v>5702.6326696614915</v>
      </c>
      <c r="AO16">
        <f t="shared" si="9"/>
        <v>-285.13163348307455</v>
      </c>
      <c r="AP16">
        <f t="shared" si="9"/>
        <v>-13.855444175924902</v>
      </c>
      <c r="AQ16">
        <f t="shared" si="9"/>
        <v>-4011.9135130517893</v>
      </c>
      <c r="AR16">
        <f t="shared" si="9"/>
        <v>1391.7320789507032</v>
      </c>
      <c r="AS16">
        <f t="shared" si="9"/>
        <v>609.59331855433697</v>
      </c>
      <c r="AT16">
        <f t="shared" si="9"/>
        <v>1079.9067865944869</v>
      </c>
      <c r="AU16">
        <f t="shared" si="9"/>
        <v>3081.2321840995273</v>
      </c>
      <c r="AW16">
        <v>13</v>
      </c>
      <c r="AX16">
        <f>(R16*SUMPRODUCT(K17:$K$23, X17:$X$23)-$AZ$3*SUMPRODUCT(K16:$K$22, W17:$W$23))/Z16</f>
        <v>23791.251445583875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20579.032318467049</v>
      </c>
      <c r="P17">
        <f t="shared" si="22"/>
        <v>1028.9516159233524</v>
      </c>
      <c r="Q17" s="4">
        <f t="shared" si="23"/>
        <v>50</v>
      </c>
      <c r="R17">
        <f t="shared" si="0"/>
        <v>1000000</v>
      </c>
      <c r="S17">
        <f t="shared" si="1"/>
        <v>21765.412869828444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19170.346639116371</v>
      </c>
      <c r="AC17">
        <f t="shared" si="2"/>
        <v>17080.72707907451</v>
      </c>
      <c r="AE17">
        <f t="shared" si="3"/>
        <v>16149.697535508327</v>
      </c>
      <c r="AF17">
        <f t="shared" si="4"/>
        <v>-807.4848767754163</v>
      </c>
      <c r="AG17">
        <f t="shared" si="4"/>
        <v>-39.238233570914893</v>
      </c>
      <c r="AH17">
        <f t="shared" si="5"/>
        <v>-12950.539827893928</v>
      </c>
      <c r="AI17">
        <f t="shared" si="6"/>
        <v>2352.4345972680676</v>
      </c>
      <c r="AJ17">
        <f t="shared" si="7"/>
        <v>2089.6195600418614</v>
      </c>
      <c r="AK17">
        <f t="shared" si="24"/>
        <v>2953.3087242355587</v>
      </c>
      <c r="AL17">
        <f t="shared" si="8"/>
        <v>7395.3628815454877</v>
      </c>
      <c r="AN17">
        <f t="shared" si="9"/>
        <v>5116.1530683222363</v>
      </c>
      <c r="AO17">
        <f t="shared" si="9"/>
        <v>-255.80765341611183</v>
      </c>
      <c r="AP17">
        <f t="shared" si="9"/>
        <v>-12.430499620069948</v>
      </c>
      <c r="AQ17">
        <f t="shared" si="9"/>
        <v>-4102.6739931958327</v>
      </c>
      <c r="AR17">
        <f t="shared" si="9"/>
        <v>745.24092209022183</v>
      </c>
      <c r="AS17">
        <f t="shared" si="9"/>
        <v>661.98227553354786</v>
      </c>
      <c r="AT17">
        <f t="shared" si="9"/>
        <v>935.59519972303906</v>
      </c>
      <c r="AU17">
        <f t="shared" si="9"/>
        <v>2342.8183973468085</v>
      </c>
      <c r="AW17">
        <v>14</v>
      </c>
      <c r="AX17">
        <f>(R17*SUMPRODUCT(K18:$K$23, X18:$X$23)-$AZ$3*SUMPRODUCT(K17:$K$22, W18:$W$23))/Z17</f>
        <v>21765.412869828444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20579.032318467049</v>
      </c>
      <c r="P18">
        <f t="shared" si="22"/>
        <v>1028.9516159233524</v>
      </c>
      <c r="Q18" s="4">
        <f t="shared" si="23"/>
        <v>50</v>
      </c>
      <c r="R18">
        <f t="shared" si="0"/>
        <v>1000000</v>
      </c>
      <c r="S18">
        <f t="shared" si="1"/>
        <v>19296.151060896049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17080.72707907451</v>
      </c>
      <c r="AC18">
        <f t="shared" si="2"/>
        <v>14715.707842240419</v>
      </c>
      <c r="AE18">
        <f t="shared" si="3"/>
        <v>15694.06387413107</v>
      </c>
      <c r="AF18">
        <f t="shared" si="4"/>
        <v>-784.70319370655352</v>
      </c>
      <c r="AG18">
        <f t="shared" si="4"/>
        <v>-38.131199833064201</v>
      </c>
      <c r="AH18">
        <f t="shared" si="5"/>
        <v>-14293.028042830785</v>
      </c>
      <c r="AI18">
        <f t="shared" si="6"/>
        <v>578.20143776066834</v>
      </c>
      <c r="AJ18">
        <f t="shared" si="7"/>
        <v>2365.0192368340904</v>
      </c>
      <c r="AK18">
        <f t="shared" si="24"/>
        <v>2737.4557897558507</v>
      </c>
      <c r="AL18">
        <f t="shared" si="8"/>
        <v>5680.6764643506094</v>
      </c>
      <c r="AN18">
        <f t="shared" si="9"/>
        <v>4579.8991966082258</v>
      </c>
      <c r="AO18">
        <f t="shared" si="9"/>
        <v>-228.99495983041129</v>
      </c>
      <c r="AP18">
        <f t="shared" si="9"/>
        <v>-11.12758638436646</v>
      </c>
      <c r="AQ18">
        <f t="shared" si="9"/>
        <v>-4171.0437892609825</v>
      </c>
      <c r="AR18">
        <f t="shared" si="9"/>
        <v>168.73286113246579</v>
      </c>
      <c r="AS18">
        <f t="shared" si="9"/>
        <v>690.16857517659093</v>
      </c>
      <c r="AT18">
        <f t="shared" si="9"/>
        <v>798.85437403621529</v>
      </c>
      <c r="AU18">
        <f t="shared" si="9"/>
        <v>1657.755810345272</v>
      </c>
      <c r="AW18">
        <v>15</v>
      </c>
      <c r="AX18">
        <f>(R18*SUMPRODUCT(K19:$K$23, X19:$X$23)-$AZ$3*SUMPRODUCT(K18:$K$22, W19:$W$23))/Z18</f>
        <v>19296.151060896049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20579.032318467049</v>
      </c>
      <c r="P19">
        <f t="shared" si="22"/>
        <v>1028.9516159233524</v>
      </c>
      <c r="Q19" s="4">
        <f t="shared" si="23"/>
        <v>50</v>
      </c>
      <c r="R19">
        <f t="shared" si="0"/>
        <v>1000000</v>
      </c>
      <c r="S19">
        <f t="shared" si="1"/>
        <v>16334.145380609843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14715.707842240419</v>
      </c>
      <c r="AC19">
        <f t="shared" si="2"/>
        <v>12073.457824346824</v>
      </c>
      <c r="AE19">
        <f t="shared" si="3"/>
        <v>15211.085304642109</v>
      </c>
      <c r="AF19">
        <f t="shared" si="4"/>
        <v>-760.55426523210542</v>
      </c>
      <c r="AG19">
        <f t="shared" si="4"/>
        <v>-36.957727334419182</v>
      </c>
      <c r="AH19">
        <f t="shared" si="5"/>
        <v>-15843.210006287505</v>
      </c>
      <c r="AI19">
        <f t="shared" si="6"/>
        <v>-1429.6366942119203</v>
      </c>
      <c r="AJ19">
        <f t="shared" si="7"/>
        <v>2642.2500178935952</v>
      </c>
      <c r="AK19">
        <f t="shared" si="24"/>
        <v>2495.8133935805899</v>
      </c>
      <c r="AL19">
        <f t="shared" si="8"/>
        <v>3708.4267172622649</v>
      </c>
      <c r="AN19">
        <f t="shared" si="9"/>
        <v>4089.0467160469207</v>
      </c>
      <c r="AO19">
        <f t="shared" si="9"/>
        <v>-204.45233580234603</v>
      </c>
      <c r="AP19">
        <f t="shared" si="9"/>
        <v>-9.9349829787125703</v>
      </c>
      <c r="AQ19">
        <f t="shared" si="9"/>
        <v>-4258.9745932251799</v>
      </c>
      <c r="AR19">
        <f t="shared" si="9"/>
        <v>-384.31519595931758</v>
      </c>
      <c r="AS19">
        <f t="shared" si="9"/>
        <v>710.29013001100452</v>
      </c>
      <c r="AT19">
        <f t="shared" si="9"/>
        <v>670.92501004988287</v>
      </c>
      <c r="AU19">
        <f t="shared" si="9"/>
        <v>996.89994410156976</v>
      </c>
      <c r="AW19">
        <v>16</v>
      </c>
      <c r="AX19">
        <f>(R19*SUMPRODUCT(K20:$K$23, X20:$X$23)-$AZ$3*SUMPRODUCT(K19:$K$22, W20:$W$23))/Z19</f>
        <v>16334.145380609843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20579.032318467049</v>
      </c>
      <c r="P20">
        <f t="shared" si="22"/>
        <v>1028.9516159233524</v>
      </c>
      <c r="Q20" s="4">
        <f t="shared" si="23"/>
        <v>50</v>
      </c>
      <c r="R20">
        <f t="shared" si="0"/>
        <v>1000000</v>
      </c>
      <c r="S20">
        <f t="shared" si="1"/>
        <v>12898.328555349666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12073.457824346824</v>
      </c>
      <c r="AC20">
        <f t="shared" si="2"/>
        <v>9214.415161019373</v>
      </c>
      <c r="AE20">
        <f t="shared" si="3"/>
        <v>14701.420155384609</v>
      </c>
      <c r="AF20">
        <f t="shared" si="4"/>
        <v>-735.07100776923039</v>
      </c>
      <c r="AG20">
        <f t="shared" si="4"/>
        <v>-35.719415587369397</v>
      </c>
      <c r="AH20">
        <f t="shared" si="5"/>
        <v>-17374.689474111896</v>
      </c>
      <c r="AI20">
        <f t="shared" si="6"/>
        <v>-3444.0597420838876</v>
      </c>
      <c r="AJ20">
        <f t="shared" si="7"/>
        <v>2859.042663327451</v>
      </c>
      <c r="AK20">
        <f t="shared" si="24"/>
        <v>2228.27836220475</v>
      </c>
      <c r="AL20">
        <f t="shared" si="8"/>
        <v>1643.2612834483134</v>
      </c>
      <c r="AN20">
        <f t="shared" si="9"/>
        <v>3640.5125021622684</v>
      </c>
      <c r="AO20">
        <f t="shared" si="9"/>
        <v>-182.02562510811342</v>
      </c>
      <c r="AP20">
        <f t="shared" si="9"/>
        <v>-8.8451984666338621</v>
      </c>
      <c r="AQ20">
        <f t="shared" si="9"/>
        <v>-4302.4941524798387</v>
      </c>
      <c r="AR20">
        <f t="shared" si="9"/>
        <v>-852.85247389231802</v>
      </c>
      <c r="AS20">
        <f t="shared" si="9"/>
        <v>707.98470148114734</v>
      </c>
      <c r="AT20">
        <f t="shared" si="9"/>
        <v>551.78854492726612</v>
      </c>
      <c r="AU20">
        <f t="shared" si="9"/>
        <v>406.92077251609538</v>
      </c>
      <c r="AW20">
        <v>17</v>
      </c>
      <c r="AX20">
        <f>(R20*SUMPRODUCT(K21:$K$23, X21:$X$23)-$AZ$3*SUMPRODUCT(K20:$K$22, W21:$W$23))/Z20</f>
        <v>12898.328555349666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20579.032318467049</v>
      </c>
      <c r="P21">
        <f t="shared" si="22"/>
        <v>1028.9516159233524</v>
      </c>
      <c r="Q21" s="4">
        <f t="shared" si="23"/>
        <v>50</v>
      </c>
      <c r="R21">
        <f t="shared" si="0"/>
        <v>1000000</v>
      </c>
      <c r="S21">
        <f t="shared" si="1"/>
        <v>9042.2841532353887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9214.415161019373</v>
      </c>
      <c r="AC21">
        <f t="shared" si="2"/>
        <v>6225.6900285868287</v>
      </c>
      <c r="AE21">
        <f t="shared" si="3"/>
        <v>14168.839878495159</v>
      </c>
      <c r="AF21">
        <f t="shared" si="4"/>
        <v>-708.44199392475787</v>
      </c>
      <c r="AG21">
        <f t="shared" si="4"/>
        <v>-34.425427928844925</v>
      </c>
      <c r="AH21">
        <f t="shared" si="5"/>
        <v>-18735.870053015595</v>
      </c>
      <c r="AI21">
        <f t="shared" si="6"/>
        <v>-5309.8975963740395</v>
      </c>
      <c r="AJ21">
        <f t="shared" si="7"/>
        <v>2988.7251324325443</v>
      </c>
      <c r="AK21">
        <f t="shared" si="24"/>
        <v>1940.3291019372084</v>
      </c>
      <c r="AL21">
        <f t="shared" si="8"/>
        <v>-380.84336200428675</v>
      </c>
      <c r="AN21">
        <f t="shared" si="9"/>
        <v>3232.0561458731436</v>
      </c>
      <c r="AO21">
        <f t="shared" si="9"/>
        <v>-161.60280729365718</v>
      </c>
      <c r="AP21">
        <f t="shared" si="9"/>
        <v>-7.8527894214267464</v>
      </c>
      <c r="AQ21">
        <f t="shared" si="9"/>
        <v>-4273.8420698110885</v>
      </c>
      <c r="AR21">
        <f t="shared" si="9"/>
        <v>-1211.2415206530286</v>
      </c>
      <c r="AS21">
        <f t="shared" si="9"/>
        <v>681.75852895798755</v>
      </c>
      <c r="AT21">
        <f t="shared" si="9"/>
        <v>442.60875644807749</v>
      </c>
      <c r="AU21">
        <f t="shared" si="9"/>
        <v>-86.874235246963451</v>
      </c>
      <c r="AW21">
        <v>18</v>
      </c>
      <c r="AX21">
        <f>(R21*SUMPRODUCT(K22:$K$23, X22:$X$23)-$AZ$3*SUMPRODUCT(K21:$K$22, W22:$W$23))/Z21</f>
        <v>9042.2841532353887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20579.032318467049</v>
      </c>
      <c r="P22">
        <f t="shared" si="22"/>
        <v>1028.9516159233524</v>
      </c>
      <c r="Q22" s="4">
        <f t="shared" si="23"/>
        <v>50</v>
      </c>
      <c r="R22">
        <f t="shared" si="0"/>
        <v>1000000</v>
      </c>
      <c r="S22">
        <f t="shared" si="1"/>
        <v>4745.6003397574368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6225.6900285868287</v>
      </c>
      <c r="AC22">
        <f t="shared" si="2"/>
        <v>3139.2404939660096</v>
      </c>
      <c r="AE22">
        <f t="shared" si="3"/>
        <v>13613.142059086464</v>
      </c>
      <c r="AF22">
        <f t="shared" si="4"/>
        <v>-680.65710295432314</v>
      </c>
      <c r="AG22">
        <f t="shared" si="4"/>
        <v>-33.075272559998872</v>
      </c>
      <c r="AH22">
        <f t="shared" si="5"/>
        <v>-20118.021791152103</v>
      </c>
      <c r="AI22">
        <f t="shared" si="6"/>
        <v>-7218.612107579962</v>
      </c>
      <c r="AJ22">
        <f t="shared" si="7"/>
        <v>3086.4495346208191</v>
      </c>
      <c r="AK22">
        <f t="shared" si="24"/>
        <v>1639.4033497923717</v>
      </c>
      <c r="AL22">
        <f t="shared" si="8"/>
        <v>-2492.7592231667713</v>
      </c>
      <c r="AN22">
        <f t="shared" si="9"/>
        <v>2860.5157784690182</v>
      </c>
      <c r="AO22">
        <f t="shared" si="9"/>
        <v>-143.0257889234509</v>
      </c>
      <c r="AP22">
        <f t="shared" si="9"/>
        <v>-6.9500735850977584</v>
      </c>
      <c r="AQ22">
        <f t="shared" si="9"/>
        <v>-4227.3795803638295</v>
      </c>
      <c r="AR22">
        <f t="shared" si="9"/>
        <v>-1516.8396644033598</v>
      </c>
      <c r="AS22">
        <f t="shared" si="9"/>
        <v>648.55252041817653</v>
      </c>
      <c r="AT22">
        <f t="shared" si="9"/>
        <v>344.48616851286596</v>
      </c>
      <c r="AU22">
        <f t="shared" si="9"/>
        <v>-523.80097547231753</v>
      </c>
      <c r="AW22">
        <v>19</v>
      </c>
      <c r="AX22">
        <f>(R22*SUMPRODUCT(K23:$K$23, X23:$X$23)-$AZ$3*SUMPRODUCT(K22:$K$22, W23:$W$23))/Z22</f>
        <v>4745.6003397574368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20579.032318467049</v>
      </c>
      <c r="P23">
        <f t="shared" si="22"/>
        <v>1028.9516159233524</v>
      </c>
      <c r="Q23" s="4">
        <f t="shared" si="23"/>
        <v>50</v>
      </c>
      <c r="R23">
        <f t="shared" si="0"/>
        <v>1000000</v>
      </c>
      <c r="S23">
        <f t="shared" si="1"/>
        <v>4955.7381476177234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3139.2404939660096</v>
      </c>
      <c r="AC23">
        <f t="shared" si="2"/>
        <v>3139.2404939660096</v>
      </c>
      <c r="AE23">
        <f t="shared" si="3"/>
        <v>13035.904976501251</v>
      </c>
      <c r="AF23">
        <f t="shared" si="4"/>
        <v>-651.79524882506257</v>
      </c>
      <c r="AG23">
        <f t="shared" si="4"/>
        <v>-31.672784159056871</v>
      </c>
      <c r="AH23">
        <f t="shared" si="5"/>
        <v>-21434.713506840384</v>
      </c>
      <c r="AI23">
        <f t="shared" si="6"/>
        <v>-9082.276563323252</v>
      </c>
      <c r="AJ23">
        <f t="shared" si="7"/>
        <v>0</v>
      </c>
      <c r="AK23">
        <f t="shared" si="24"/>
        <v>1328.3641251663664</v>
      </c>
      <c r="AL23">
        <f t="shared" si="8"/>
        <v>-7753.9124381568854</v>
      </c>
      <c r="AN23">
        <f t="shared" si="9"/>
        <v>2523.2978870786401</v>
      </c>
      <c r="AO23">
        <f t="shared" si="9"/>
        <v>-126.164894353932</v>
      </c>
      <c r="AP23">
        <f t="shared" si="9"/>
        <v>-6.1307496096750453</v>
      </c>
      <c r="AQ23">
        <f t="shared" si="9"/>
        <v>-4149.0151546396655</v>
      </c>
      <c r="AR23">
        <f t="shared" si="9"/>
        <v>-1758.0129115246327</v>
      </c>
      <c r="AS23">
        <f t="shared" si="9"/>
        <v>0</v>
      </c>
      <c r="AT23">
        <f t="shared" si="9"/>
        <v>257.12510150583921</v>
      </c>
      <c r="AU23">
        <f t="shared" si="9"/>
        <v>-1500.8878100187935</v>
      </c>
      <c r="AW23">
        <v>20</v>
      </c>
      <c r="AX23">
        <f>(R23*SUMPRODUCT(K$23:$K24, X$23:$X24)-$AZ$3*SUMPRODUCT(K$22:$K23, W$23:$W24))/Z23</f>
        <v>4955.7381476177234</v>
      </c>
    </row>
    <row r="25" spans="5:50" x14ac:dyDescent="0.25">
      <c r="AN25" s="8">
        <f t="shared" ref="AN25:AU25" si="25">SUM(AN3:AN23)</f>
        <v>173259.0552998835</v>
      </c>
      <c r="AO25" s="8">
        <f t="shared" si="25"/>
        <v>-24097.227003844462</v>
      </c>
      <c r="AP25" s="8">
        <f t="shared" si="25"/>
        <v>-2890.8683653395724</v>
      </c>
      <c r="AQ25" s="8">
        <f t="shared" si="25"/>
        <v>-66878.928323781278</v>
      </c>
      <c r="AR25" s="8">
        <f t="shared" si="25"/>
        <v>79392.031606918157</v>
      </c>
      <c r="AS25" s="8">
        <f t="shared" si="25"/>
        <v>-12366.768528466244</v>
      </c>
      <c r="AT25" s="8">
        <f t="shared" si="25"/>
        <v>24170.998914420554</v>
      </c>
      <c r="AU25" s="9">
        <f t="shared" si="25"/>
        <v>91196.261992872503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0A673-C512-4637-A657-5B37F83EA2D6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'T.55.04.E'!C3*(1+C12)</f>
        <v>76488.231980429686</v>
      </c>
      <c r="K3">
        <v>1</v>
      </c>
      <c r="L3" s="2">
        <v>0</v>
      </c>
      <c r="O3">
        <f>$C$3</f>
        <v>76488.231980429686</v>
      </c>
      <c r="P3">
        <f>O3*B5</f>
        <v>61190.585584343753</v>
      </c>
      <c r="Q3" s="4">
        <f>B8</f>
        <v>2519.9082039999998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76488.231980429686</v>
      </c>
      <c r="AF3">
        <f t="shared" ref="AF3:AG23" si="4">-$Z3*P3</f>
        <v>-61190.585584343753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12777.738192085933</v>
      </c>
      <c r="AJ3">
        <f t="shared" ref="AJ3:AJ23" si="7">AB3-AC3</f>
        <v>0</v>
      </c>
      <c r="AL3">
        <f t="shared" ref="AL3:AL23" si="8">SUM(AI3:AK3)</f>
        <v>12777.738192085933</v>
      </c>
      <c r="AN3">
        <f t="shared" ref="AN3:AU23" si="9">AE3*$K3</f>
        <v>76488.231980429686</v>
      </c>
      <c r="AO3">
        <f t="shared" si="9"/>
        <v>-61190.585584343753</v>
      </c>
      <c r="AP3">
        <f t="shared" si="9"/>
        <v>-2519.9082039999998</v>
      </c>
      <c r="AQ3">
        <f t="shared" si="9"/>
        <v>0</v>
      </c>
      <c r="AR3">
        <f t="shared" si="9"/>
        <v>12777.738192085933</v>
      </c>
      <c r="AS3">
        <f t="shared" si="9"/>
        <v>0</v>
      </c>
      <c r="AT3">
        <f t="shared" si="9"/>
        <v>0</v>
      </c>
      <c r="AU3">
        <f t="shared" si="9"/>
        <v>12777.738192085933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23955.714294215253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1000000</v>
      </c>
      <c r="S4">
        <f t="shared" si="1"/>
        <v>14516.876746812071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14218.25422708015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-14218.25422708015</v>
      </c>
      <c r="AK4">
        <f>H4*SUM(AB4, AE4:AF4)</f>
        <v>0</v>
      </c>
      <c r="AL4">
        <f t="shared" si="8"/>
        <v>-24788.96822708015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-9737.4600671351145</v>
      </c>
      <c r="AR4">
        <f t="shared" si="9"/>
        <v>-9737.4600671351145</v>
      </c>
      <c r="AS4">
        <f t="shared" si="9"/>
        <v>-13097.476931129535</v>
      </c>
      <c r="AT4">
        <f t="shared" si="9"/>
        <v>0</v>
      </c>
      <c r="AU4">
        <f t="shared" si="9"/>
        <v>-22834.936998264649</v>
      </c>
      <c r="AW4">
        <v>1</v>
      </c>
      <c r="AX4">
        <f>(R4*SUMPRODUCT(K5:$K$23, X5:$X$23)-$AZ$3*SUMPRODUCT(K4:$K$22, W5:$W$23))/Z4</f>
        <v>14516.876746812071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76488.231980429686</v>
      </c>
      <c r="P5">
        <f t="shared" ref="P5:P23" si="22">O5*$C$5</f>
        <v>3824.4115990214846</v>
      </c>
      <c r="Q5" s="4">
        <f t="shared" ref="Q5:Q23" si="23">$C$8</f>
        <v>50</v>
      </c>
      <c r="R5">
        <f t="shared" si="0"/>
        <v>1000000</v>
      </c>
      <c r="S5">
        <f t="shared" si="1"/>
        <v>26732.948621707583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14218.25422708015</v>
      </c>
      <c r="AC5">
        <f t="shared" si="2"/>
        <v>25598.827894489514</v>
      </c>
      <c r="AE5">
        <f t="shared" si="3"/>
        <v>73243.289175772908</v>
      </c>
      <c r="AF5">
        <f t="shared" si="4"/>
        <v>-3662.1644587886458</v>
      </c>
      <c r="AG5">
        <f t="shared" si="4"/>
        <v>-47.87879604441175</v>
      </c>
      <c r="AH5">
        <f t="shared" si="5"/>
        <v>-12059.072251764957</v>
      </c>
      <c r="AI5">
        <f t="shared" si="6"/>
        <v>57474.173669174896</v>
      </c>
      <c r="AJ5">
        <f t="shared" si="7"/>
        <v>-11380.573667409364</v>
      </c>
      <c r="AK5">
        <f>H5*SUM(AB5, AE5:AF5)</f>
        <v>7170.8804550014811</v>
      </c>
      <c r="AL5">
        <f t="shared" si="8"/>
        <v>53264.480456767014</v>
      </c>
      <c r="AN5">
        <f t="shared" si="9"/>
        <v>62151.350929531356</v>
      </c>
      <c r="AO5">
        <f t="shared" si="9"/>
        <v>-3107.5675464765682</v>
      </c>
      <c r="AP5">
        <f t="shared" si="9"/>
        <v>-40.628047818802649</v>
      </c>
      <c r="AQ5">
        <f t="shared" si="9"/>
        <v>-10232.850542871714</v>
      </c>
      <c r="AR5">
        <f t="shared" si="9"/>
        <v>48770.304792364273</v>
      </c>
      <c r="AS5">
        <f t="shared" si="9"/>
        <v>-9657.1035482184016</v>
      </c>
      <c r="AT5">
        <f t="shared" si="9"/>
        <v>6084.9248121960991</v>
      </c>
      <c r="AU5">
        <f t="shared" si="9"/>
        <v>45198.126056341971</v>
      </c>
      <c r="AW5">
        <v>2</v>
      </c>
      <c r="AX5">
        <f>(R5*SUMPRODUCT(K6:$K$23, X6:$X$23)-$AZ$3*SUMPRODUCT(K5:$K$22, W6:$W$23))/Z5</f>
        <v>26732.948621707583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76488.231980429686</v>
      </c>
      <c r="P6">
        <f t="shared" si="22"/>
        <v>3824.4115990214846</v>
      </c>
      <c r="Q6" s="4">
        <f t="shared" si="23"/>
        <v>50</v>
      </c>
      <c r="R6">
        <f t="shared" si="0"/>
        <v>1000000</v>
      </c>
      <c r="S6">
        <f t="shared" si="1"/>
        <v>36907.555655776938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25598.827894489514</v>
      </c>
      <c r="AC6">
        <f t="shared" si="2"/>
        <v>34489.044912253623</v>
      </c>
      <c r="AE6">
        <f t="shared" si="3"/>
        <v>71476.04389289867</v>
      </c>
      <c r="AF6">
        <f t="shared" si="4"/>
        <v>-3573.8021946449339</v>
      </c>
      <c r="AG6">
        <f t="shared" si="4"/>
        <v>-46.723556057085077</v>
      </c>
      <c r="AH6">
        <f t="shared" si="5"/>
        <v>-13529.040537651284</v>
      </c>
      <c r="AI6">
        <f t="shared" si="6"/>
        <v>54326.477604545369</v>
      </c>
      <c r="AJ6">
        <f t="shared" si="7"/>
        <v>-8890.2170177641092</v>
      </c>
      <c r="AK6">
        <f>H6*SUM(AB6, AE6:AF6)</f>
        <v>8001.0735271902267</v>
      </c>
      <c r="AL6">
        <f t="shared" si="8"/>
        <v>53437.33411397149</v>
      </c>
      <c r="AN6">
        <f t="shared" si="9"/>
        <v>55870.763669133077</v>
      </c>
      <c r="AO6">
        <f t="shared" si="9"/>
        <v>-2793.5381834566542</v>
      </c>
      <c r="AP6">
        <f t="shared" si="9"/>
        <v>-36.522457260764114</v>
      </c>
      <c r="AQ6">
        <f t="shared" si="9"/>
        <v>-10575.261099814934</v>
      </c>
      <c r="AR6">
        <f t="shared" si="9"/>
        <v>42465.441928600725</v>
      </c>
      <c r="AS6">
        <f t="shared" si="9"/>
        <v>-6949.2264388761496</v>
      </c>
      <c r="AT6">
        <f t="shared" si="9"/>
        <v>6254.208596195338</v>
      </c>
      <c r="AU6">
        <f t="shared" si="9"/>
        <v>41770.42408591992</v>
      </c>
      <c r="AW6">
        <v>3</v>
      </c>
      <c r="AX6">
        <f>(R6*SUMPRODUCT(K7:$K$23, X7:$X$23)-$AZ$3*SUMPRODUCT(K6:$K$22, W7:$W$23))/Z6</f>
        <v>36907.555655776938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76488.231980429686</v>
      </c>
      <c r="P7">
        <f t="shared" si="22"/>
        <v>3824.4115990214846</v>
      </c>
      <c r="Q7" s="4">
        <f t="shared" si="23"/>
        <v>50</v>
      </c>
      <c r="R7">
        <f t="shared" si="0"/>
        <v>1000000</v>
      </c>
      <c r="S7">
        <f t="shared" si="1"/>
        <v>45239.68610095897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34489.044912253623</v>
      </c>
      <c r="AC7">
        <f t="shared" si="2"/>
        <v>41172.973449265497</v>
      </c>
      <c r="AE7">
        <f t="shared" si="3"/>
        <v>69612.506538694463</v>
      </c>
      <c r="AF7">
        <f t="shared" si="4"/>
        <v>-3480.6253269347235</v>
      </c>
      <c r="AG7">
        <f t="shared" si="4"/>
        <v>-45.50537039247132</v>
      </c>
      <c r="AH7">
        <f t="shared" si="5"/>
        <v>-15019.00208085805</v>
      </c>
      <c r="AI7">
        <f t="shared" si="6"/>
        <v>51067.373760509225</v>
      </c>
      <c r="AJ7">
        <f t="shared" si="7"/>
        <v>-6683.9285370118741</v>
      </c>
      <c r="AK7">
        <f>H7*SUM(AB7, AE7:AF7)</f>
        <v>8610.3338902840733</v>
      </c>
      <c r="AL7">
        <f t="shared" si="8"/>
        <v>52993.77911378142</v>
      </c>
      <c r="AN7">
        <f t="shared" si="9"/>
        <v>50124.809984001549</v>
      </c>
      <c r="AO7">
        <f t="shared" si="9"/>
        <v>-2506.2404992000775</v>
      </c>
      <c r="AP7">
        <f t="shared" si="9"/>
        <v>-32.766354173820169</v>
      </c>
      <c r="AQ7">
        <f t="shared" si="9"/>
        <v>-10814.502492219157</v>
      </c>
      <c r="AR7">
        <f t="shared" si="9"/>
        <v>36771.300638408502</v>
      </c>
      <c r="AS7">
        <f t="shared" si="9"/>
        <v>-4812.7939148138157</v>
      </c>
      <c r="AT7">
        <f t="shared" si="9"/>
        <v>6199.9110735855456</v>
      </c>
      <c r="AU7">
        <f t="shared" si="9"/>
        <v>38158.417797180227</v>
      </c>
      <c r="AW7">
        <v>4</v>
      </c>
      <c r="AX7">
        <f>(R7*SUMPRODUCT(K8:$K$23, X8:$X$23)-$AZ$3*SUMPRODUCT(K7:$K$22, W8:$W$23))/Z7</f>
        <v>45239.68610095897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76488.231980429686</v>
      </c>
      <c r="P8">
        <f t="shared" si="22"/>
        <v>3824.4115990214846</v>
      </c>
      <c r="Q8" s="4">
        <f t="shared" si="23"/>
        <v>50</v>
      </c>
      <c r="R8">
        <f t="shared" si="0"/>
        <v>1000000</v>
      </c>
      <c r="S8">
        <f t="shared" si="1"/>
        <v>51871.891671193058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41172.973449265497</v>
      </c>
      <c r="AC8">
        <f t="shared" si="2"/>
        <v>45877.078991249393</v>
      </c>
      <c r="AE8">
        <f t="shared" si="3"/>
        <v>67648.519215579872</v>
      </c>
      <c r="AF8">
        <f t="shared" si="4"/>
        <v>-3382.4259607789936</v>
      </c>
      <c r="AG8">
        <f t="shared" si="4"/>
        <v>-44.221521052342041</v>
      </c>
      <c r="AH8">
        <f t="shared" si="5"/>
        <v>-16575.912724091297</v>
      </c>
      <c r="AI8">
        <f t="shared" si="6"/>
        <v>47645.959009657236</v>
      </c>
      <c r="AJ8">
        <f t="shared" si="7"/>
        <v>-4704.1055419838958</v>
      </c>
      <c r="AK8">
        <f t="shared" ref="AK8:AK23" si="24">H8*SUM(AB8:AB8, AE8:AF8)</f>
        <v>9022.6318160003702</v>
      </c>
      <c r="AL8">
        <f t="shared" si="8"/>
        <v>51964.485283673712</v>
      </c>
      <c r="AN8">
        <f t="shared" si="9"/>
        <v>44870.936015827909</v>
      </c>
      <c r="AO8">
        <f t="shared" si="9"/>
        <v>-2243.5468007913955</v>
      </c>
      <c r="AP8">
        <f t="shared" si="9"/>
        <v>-29.331921299546185</v>
      </c>
      <c r="AQ8">
        <f t="shared" si="9"/>
        <v>-10994.722839038166</v>
      </c>
      <c r="AR8">
        <f t="shared" si="9"/>
        <v>31603.334454698797</v>
      </c>
      <c r="AS8">
        <f t="shared" si="9"/>
        <v>-3120.210482559216</v>
      </c>
      <c r="AT8">
        <f t="shared" si="9"/>
        <v>5984.6680992373504</v>
      </c>
      <c r="AU8">
        <f t="shared" si="9"/>
        <v>34467.792071376934</v>
      </c>
      <c r="AW8">
        <v>5</v>
      </c>
      <c r="AX8">
        <f>(R8*SUMPRODUCT(K9:$K$23, X9:$X$23)-$AZ$3*SUMPRODUCT(K8:$K$22, W9:$W$23))/Z8</f>
        <v>51871.891671193058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76488.231980429686</v>
      </c>
      <c r="P9">
        <f t="shared" si="22"/>
        <v>3824.4115990214846</v>
      </c>
      <c r="Q9" s="4">
        <f t="shared" si="23"/>
        <v>50</v>
      </c>
      <c r="R9">
        <f t="shared" si="0"/>
        <v>1000000</v>
      </c>
      <c r="S9">
        <f t="shared" si="1"/>
        <v>56816.624079823028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45877.078991249393</v>
      </c>
      <c r="AC9">
        <f t="shared" si="2"/>
        <v>48703.916212459255</v>
      </c>
      <c r="AE9">
        <f t="shared" si="3"/>
        <v>65566.662960831047</v>
      </c>
      <c r="AF9">
        <f t="shared" si="4"/>
        <v>-3278.3331480415522</v>
      </c>
      <c r="AG9">
        <f t="shared" si="4"/>
        <v>-42.860621342121597</v>
      </c>
      <c r="AH9">
        <f t="shared" si="5"/>
        <v>-18373.689993940545</v>
      </c>
      <c r="AI9">
        <f t="shared" si="6"/>
        <v>43871.779197506825</v>
      </c>
      <c r="AJ9">
        <f t="shared" si="7"/>
        <v>-2826.837221209862</v>
      </c>
      <c r="AK9">
        <f t="shared" si="24"/>
        <v>9255.9303621792169</v>
      </c>
      <c r="AL9">
        <f t="shared" si="8"/>
        <v>50300.872338476183</v>
      </c>
      <c r="AN9">
        <f t="shared" si="9"/>
        <v>40061.875968220753</v>
      </c>
      <c r="AO9">
        <f t="shared" si="9"/>
        <v>-2003.0937984110376</v>
      </c>
      <c r="AP9">
        <f t="shared" si="9"/>
        <v>-26.188261207600537</v>
      </c>
      <c r="AQ9">
        <f t="shared" si="9"/>
        <v>-11226.505305836828</v>
      </c>
      <c r="AR9">
        <f t="shared" si="9"/>
        <v>26806.088602765281</v>
      </c>
      <c r="AS9">
        <f t="shared" si="9"/>
        <v>-1727.2253463030886</v>
      </c>
      <c r="AT9">
        <f t="shared" si="9"/>
        <v>5655.4644905694067</v>
      </c>
      <c r="AU9">
        <f t="shared" si="9"/>
        <v>30734.327747031602</v>
      </c>
      <c r="AW9">
        <v>6</v>
      </c>
      <c r="AX9">
        <f>(R9*SUMPRODUCT(K10:$K$23, X10:$X$23)-$AZ$3*SUMPRODUCT(K9:$K$22, W10:$W$23))/Z9</f>
        <v>56816.624079823028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76488.231980429686</v>
      </c>
      <c r="P10">
        <f t="shared" si="22"/>
        <v>3824.4115990214846</v>
      </c>
      <c r="Q10" s="4">
        <f t="shared" si="23"/>
        <v>50</v>
      </c>
      <c r="R10">
        <f t="shared" si="0"/>
        <v>1000000</v>
      </c>
      <c r="S10">
        <f t="shared" si="1"/>
        <v>60241.926083010767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48703.916212459255</v>
      </c>
      <c r="AC10">
        <f t="shared" si="2"/>
        <v>49909.864965801054</v>
      </c>
      <c r="AE10">
        <f t="shared" si="3"/>
        <v>63369.775467599386</v>
      </c>
      <c r="AF10">
        <f t="shared" si="4"/>
        <v>-3168.4887733799696</v>
      </c>
      <c r="AG10">
        <f t="shared" si="4"/>
        <v>-41.424526248569329</v>
      </c>
      <c r="AH10">
        <f t="shared" si="5"/>
        <v>-20149.777602621059</v>
      </c>
      <c r="AI10">
        <f t="shared" si="6"/>
        <v>40010.084565349782</v>
      </c>
      <c r="AJ10">
        <f t="shared" si="7"/>
        <v>-1205.9487533417996</v>
      </c>
      <c r="AK10">
        <f t="shared" si="24"/>
        <v>9319.2360231303082</v>
      </c>
      <c r="AL10">
        <f t="shared" si="8"/>
        <v>48123.371835138292</v>
      </c>
      <c r="AN10">
        <f t="shared" si="9"/>
        <v>35667.423350784782</v>
      </c>
      <c r="AO10">
        <f t="shared" si="9"/>
        <v>-1783.3711675392392</v>
      </c>
      <c r="AP10">
        <f t="shared" si="9"/>
        <v>-23.315628056294116</v>
      </c>
      <c r="AQ10">
        <f t="shared" si="9"/>
        <v>-11341.22131368935</v>
      </c>
      <c r="AR10">
        <f t="shared" si="9"/>
        <v>22519.515241499896</v>
      </c>
      <c r="AS10">
        <f t="shared" si="9"/>
        <v>-678.76340743522837</v>
      </c>
      <c r="AT10">
        <f t="shared" si="9"/>
        <v>5245.294528664117</v>
      </c>
      <c r="AU10">
        <f t="shared" si="9"/>
        <v>27086.046362728786</v>
      </c>
      <c r="AW10">
        <v>7</v>
      </c>
      <c r="AX10">
        <f>(R10*SUMPRODUCT(K11:$K$23, X11:$X$23)-$AZ$3*SUMPRODUCT(K10:$K$22, W11:$W$23))/Z10</f>
        <v>60241.926083010767</v>
      </c>
    </row>
    <row r="11" spans="1:52" x14ac:dyDescent="0.25">
      <c r="A11" t="s">
        <v>33</v>
      </c>
      <c r="C11" s="7">
        <f>AU25</f>
        <v>323669.69985039002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76488.231980429686</v>
      </c>
      <c r="P11">
        <f t="shared" si="22"/>
        <v>3824.4115990214846</v>
      </c>
      <c r="Q11" s="4">
        <f t="shared" si="23"/>
        <v>50</v>
      </c>
      <c r="R11">
        <f t="shared" si="0"/>
        <v>1000000</v>
      </c>
      <c r="S11">
        <f t="shared" si="1"/>
        <v>62387.525486888531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49909.864965801054</v>
      </c>
      <c r="AC11">
        <f t="shared" si="2"/>
        <v>49815.020007458894</v>
      </c>
      <c r="AE11">
        <f t="shared" si="3"/>
        <v>61074.113401741401</v>
      </c>
      <c r="AF11">
        <f t="shared" si="4"/>
        <v>-3053.7056700870703</v>
      </c>
      <c r="AG11">
        <f t="shared" si="4"/>
        <v>-39.923862678227316</v>
      </c>
      <c r="AH11">
        <f t="shared" si="5"/>
        <v>-21728.366157126347</v>
      </c>
      <c r="AI11">
        <f t="shared" si="6"/>
        <v>36252.117711849758</v>
      </c>
      <c r="AJ11">
        <f t="shared" si="7"/>
        <v>94.84495834216068</v>
      </c>
      <c r="AK11">
        <f t="shared" si="24"/>
        <v>9235.809295266652</v>
      </c>
      <c r="AL11">
        <f t="shared" si="8"/>
        <v>45582.771965458567</v>
      </c>
      <c r="AN11">
        <f t="shared" si="9"/>
        <v>31665.628061953816</v>
      </c>
      <c r="AO11">
        <f t="shared" si="9"/>
        <v>-1583.2814030976908</v>
      </c>
      <c r="AP11">
        <f t="shared" si="9"/>
        <v>-20.699673166753151</v>
      </c>
      <c r="AQ11">
        <f t="shared" si="9"/>
        <v>-11265.69544447762</v>
      </c>
      <c r="AR11">
        <f t="shared" si="9"/>
        <v>18795.951541211751</v>
      </c>
      <c r="AS11">
        <f t="shared" si="9"/>
        <v>49.175092475902076</v>
      </c>
      <c r="AT11">
        <f t="shared" si="9"/>
        <v>4788.5705695190782</v>
      </c>
      <c r="AU11">
        <f t="shared" si="9"/>
        <v>23633.697203206732</v>
      </c>
      <c r="AW11">
        <v>8</v>
      </c>
      <c r="AX11">
        <f>(R11*SUMPRODUCT(K12:$K$23, X12:$X$23)-$AZ$3*SUMPRODUCT(K11:$K$22, W12:$W$23))/Z11</f>
        <v>62387.525486888531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76488.231980429686</v>
      </c>
      <c r="P12">
        <f t="shared" si="22"/>
        <v>3824.4115990214846</v>
      </c>
      <c r="Q12" s="4">
        <f t="shared" si="23"/>
        <v>50</v>
      </c>
      <c r="R12">
        <f t="shared" si="0"/>
        <v>1000000</v>
      </c>
      <c r="S12">
        <f t="shared" si="1"/>
        <v>63336.501898188224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49815.020007458894</v>
      </c>
      <c r="AC12">
        <f t="shared" si="2"/>
        <v>48589.307157309842</v>
      </c>
      <c r="AE12">
        <f t="shared" si="3"/>
        <v>58678.804263469756</v>
      </c>
      <c r="AF12">
        <f t="shared" si="4"/>
        <v>-2933.9402131734882</v>
      </c>
      <c r="AG12">
        <f t="shared" si="4"/>
        <v>-38.358060282059689</v>
      </c>
      <c r="AH12">
        <f t="shared" si="5"/>
        <v>-23331.275387707017</v>
      </c>
      <c r="AI12">
        <f t="shared" si="6"/>
        <v>32375.230602307191</v>
      </c>
      <c r="AJ12">
        <f t="shared" si="7"/>
        <v>1225.7128501490515</v>
      </c>
      <c r="AK12">
        <f t="shared" si="24"/>
        <v>9032.970398590227</v>
      </c>
      <c r="AL12">
        <f t="shared" si="8"/>
        <v>42633.913851046469</v>
      </c>
      <c r="AN12">
        <f t="shared" si="9"/>
        <v>28025.512125464607</v>
      </c>
      <c r="AO12">
        <f t="shared" si="9"/>
        <v>-1401.2756062732308</v>
      </c>
      <c r="AP12">
        <f t="shared" si="9"/>
        <v>-18.320146380579974</v>
      </c>
      <c r="AQ12">
        <f t="shared" si="9"/>
        <v>-11143.221977476484</v>
      </c>
      <c r="AR12">
        <f t="shared" si="9"/>
        <v>15462.694395334314</v>
      </c>
      <c r="AS12">
        <f t="shared" si="9"/>
        <v>585.4112191849016</v>
      </c>
      <c r="AT12">
        <f t="shared" si="9"/>
        <v>4314.225973283048</v>
      </c>
      <c r="AU12">
        <f t="shared" si="9"/>
        <v>20362.331587802262</v>
      </c>
      <c r="AW12">
        <v>9</v>
      </c>
      <c r="AX12">
        <f>(R12*SUMPRODUCT(K13:$K$23, X13:$X$23)-$AZ$3*SUMPRODUCT(K12:$K$22, W13:$W$23))/Z12</f>
        <v>63336.501898188224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76488.231980429686</v>
      </c>
      <c r="P13">
        <f t="shared" si="22"/>
        <v>3824.4115990214846</v>
      </c>
      <c r="Q13" s="4">
        <f t="shared" si="23"/>
        <v>50</v>
      </c>
      <c r="R13">
        <f t="shared" si="0"/>
        <v>1000000</v>
      </c>
      <c r="S13">
        <f t="shared" si="1"/>
        <v>63201.89914403209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48589.307157309842</v>
      </c>
      <c r="AC13">
        <f t="shared" si="2"/>
        <v>46430.094864811894</v>
      </c>
      <c r="AE13">
        <f t="shared" si="3"/>
        <v>56190.651151159749</v>
      </c>
      <c r="AF13">
        <f t="shared" si="4"/>
        <v>-2809.5325575579877</v>
      </c>
      <c r="AG13">
        <f t="shared" si="4"/>
        <v>-36.73156621369985</v>
      </c>
      <c r="AH13">
        <f t="shared" si="5"/>
        <v>-24858.269310784795</v>
      </c>
      <c r="AI13">
        <f t="shared" si="6"/>
        <v>28486.117716603272</v>
      </c>
      <c r="AJ13">
        <f t="shared" si="7"/>
        <v>2159.2122924979485</v>
      </c>
      <c r="AK13">
        <f t="shared" si="24"/>
        <v>8725.8132723570088</v>
      </c>
      <c r="AL13">
        <f t="shared" si="8"/>
        <v>39371.143281458229</v>
      </c>
      <c r="AN13">
        <f t="shared" si="9"/>
        <v>24721.665953658907</v>
      </c>
      <c r="AO13">
        <f t="shared" si="9"/>
        <v>-1236.0832976829454</v>
      </c>
      <c r="AP13">
        <f t="shared" si="9"/>
        <v>-16.16043756900029</v>
      </c>
      <c r="AQ13">
        <f t="shared" si="9"/>
        <v>-10936.656142925454</v>
      </c>
      <c r="AR13">
        <f t="shared" si="9"/>
        <v>12532.766075481508</v>
      </c>
      <c r="AS13">
        <f t="shared" si="9"/>
        <v>949.96808053658947</v>
      </c>
      <c r="AT13">
        <f t="shared" si="9"/>
        <v>3839.0130114867156</v>
      </c>
      <c r="AU13">
        <f t="shared" si="9"/>
        <v>17321.747167504815</v>
      </c>
      <c r="AW13">
        <v>10</v>
      </c>
      <c r="AX13">
        <f>(R13*SUMPRODUCT(K14:$K$23, X14:$X$23)-$AZ$3*SUMPRODUCT(K13:$K$22, W14:$W$23))/Z13</f>
        <v>63201.89914403209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76488.231980429686</v>
      </c>
      <c r="P14">
        <f t="shared" si="22"/>
        <v>3824.4115990214846</v>
      </c>
      <c r="Q14" s="4">
        <f t="shared" si="23"/>
        <v>50</v>
      </c>
      <c r="R14">
        <f t="shared" si="0"/>
        <v>1000000</v>
      </c>
      <c r="S14">
        <f t="shared" si="1"/>
        <v>62022.587287609058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46430.094864811894</v>
      </c>
      <c r="AC14">
        <f t="shared" si="2"/>
        <v>43470.21374338153</v>
      </c>
      <c r="AE14">
        <f t="shared" si="3"/>
        <v>53608.853458889702</v>
      </c>
      <c r="AF14">
        <f t="shared" si="4"/>
        <v>-2680.4426729444849</v>
      </c>
      <c r="AG14">
        <f t="shared" si="4"/>
        <v>-35.043857120796105</v>
      </c>
      <c r="AH14">
        <f t="shared" si="5"/>
        <v>-26407.868615335097</v>
      </c>
      <c r="AI14">
        <f t="shared" si="6"/>
        <v>24485.498313489323</v>
      </c>
      <c r="AJ14">
        <f t="shared" si="7"/>
        <v>2959.8811214303641</v>
      </c>
      <c r="AK14">
        <f t="shared" si="24"/>
        <v>8331.1620455465891</v>
      </c>
      <c r="AL14">
        <f t="shared" si="8"/>
        <v>35776.541480466272</v>
      </c>
      <c r="AN14">
        <f t="shared" si="9"/>
        <v>21726.589297654038</v>
      </c>
      <c r="AO14">
        <f t="shared" si="9"/>
        <v>-1086.3294648827018</v>
      </c>
      <c r="AP14">
        <f t="shared" si="9"/>
        <v>-14.202569947762038</v>
      </c>
      <c r="AQ14">
        <f t="shared" si="9"/>
        <v>-10702.577626879851</v>
      </c>
      <c r="AR14">
        <f t="shared" si="9"/>
        <v>9923.4796359437223</v>
      </c>
      <c r="AS14">
        <f t="shared" si="9"/>
        <v>1199.5802436721069</v>
      </c>
      <c r="AT14">
        <f t="shared" si="9"/>
        <v>3376.452292056591</v>
      </c>
      <c r="AU14">
        <f t="shared" si="9"/>
        <v>14499.512171672417</v>
      </c>
      <c r="AW14">
        <v>11</v>
      </c>
      <c r="AX14">
        <f>(R14*SUMPRODUCT(K15:$K$23, X15:$X$23)-$AZ$3*SUMPRODUCT(K14:$K$22, W15:$W$23))/Z14</f>
        <v>62022.587287609058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76488.231980429686</v>
      </c>
      <c r="P15">
        <f t="shared" si="22"/>
        <v>3824.4115990214846</v>
      </c>
      <c r="Q15" s="4">
        <f t="shared" si="23"/>
        <v>50</v>
      </c>
      <c r="R15">
        <f t="shared" si="0"/>
        <v>1000000</v>
      </c>
      <c r="S15">
        <f t="shared" si="1"/>
        <v>59776.01030662399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43470.21374338153</v>
      </c>
      <c r="AC15">
        <f t="shared" si="2"/>
        <v>39799.410877348317</v>
      </c>
      <c r="AE15">
        <f t="shared" si="3"/>
        <v>50926.559940279549</v>
      </c>
      <c r="AF15">
        <f t="shared" si="4"/>
        <v>-2546.3279970139774</v>
      </c>
      <c r="AG15">
        <f t="shared" si="4"/>
        <v>-33.290454375589199</v>
      </c>
      <c r="AH15">
        <f t="shared" si="5"/>
        <v>-28059.283479978789</v>
      </c>
      <c r="AI15">
        <f t="shared" si="6"/>
        <v>20287.658008911196</v>
      </c>
      <c r="AJ15">
        <f t="shared" si="7"/>
        <v>3670.8028660332129</v>
      </c>
      <c r="AK15">
        <f t="shared" si="24"/>
        <v>7859.8263382977657</v>
      </c>
      <c r="AL15">
        <f t="shared" si="8"/>
        <v>31818.287213242176</v>
      </c>
      <c r="AN15">
        <f t="shared" si="9"/>
        <v>19012.566391060045</v>
      </c>
      <c r="AO15">
        <f t="shared" si="9"/>
        <v>-950.62831955300226</v>
      </c>
      <c r="AP15">
        <f t="shared" si="9"/>
        <v>-12.428425849825244</v>
      </c>
      <c r="AQ15">
        <f t="shared" si="9"/>
        <v>-10475.457024277119</v>
      </c>
      <c r="AR15">
        <f t="shared" si="9"/>
        <v>7574.0526213801013</v>
      </c>
      <c r="AS15">
        <f t="shared" si="9"/>
        <v>1370.4319176632541</v>
      </c>
      <c r="AT15">
        <f t="shared" si="9"/>
        <v>2934.332698975315</v>
      </c>
      <c r="AU15">
        <f t="shared" si="9"/>
        <v>11878.817238018672</v>
      </c>
      <c r="AW15">
        <v>12</v>
      </c>
      <c r="AX15">
        <f>(R15*SUMPRODUCT(K16:$K$23, X16:$X$23)-$AZ$3*SUMPRODUCT(K15:$K$22, W16:$W$23))/Z15</f>
        <v>59776.01030662399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76488.231980429686</v>
      </c>
      <c r="P16">
        <f t="shared" si="22"/>
        <v>3824.4115990214846</v>
      </c>
      <c r="Q16" s="4">
        <f t="shared" si="23"/>
        <v>50</v>
      </c>
      <c r="R16">
        <f t="shared" si="0"/>
        <v>1000000</v>
      </c>
      <c r="S16">
        <f t="shared" si="1"/>
        <v>56523.329465033763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39799.410877348317</v>
      </c>
      <c r="AC16">
        <f t="shared" si="2"/>
        <v>35586.254215265413</v>
      </c>
      <c r="AE16">
        <f t="shared" si="3"/>
        <v>48155.862251808685</v>
      </c>
      <c r="AF16">
        <f t="shared" si="4"/>
        <v>-2407.7931125904342</v>
      </c>
      <c r="AG16">
        <f t="shared" si="4"/>
        <v>-31.479262237444487</v>
      </c>
      <c r="AH16">
        <f t="shared" si="5"/>
        <v>-29565.751887776405</v>
      </c>
      <c r="AI16">
        <f t="shared" si="6"/>
        <v>16150.837989204399</v>
      </c>
      <c r="AJ16">
        <f t="shared" si="7"/>
        <v>4213.1566620829035</v>
      </c>
      <c r="AK16">
        <f t="shared" si="24"/>
        <v>7320.4689599776348</v>
      </c>
      <c r="AL16">
        <f t="shared" si="8"/>
        <v>27684.463611264939</v>
      </c>
      <c r="AN16">
        <f t="shared" si="9"/>
        <v>16561.014338182664</v>
      </c>
      <c r="AO16">
        <f t="shared" si="9"/>
        <v>-828.05071690913326</v>
      </c>
      <c r="AP16">
        <f t="shared" si="9"/>
        <v>-10.825857723067761</v>
      </c>
      <c r="AQ16">
        <f t="shared" si="9"/>
        <v>-10167.793037787957</v>
      </c>
      <c r="AR16">
        <f t="shared" si="9"/>
        <v>5554.3447257625066</v>
      </c>
      <c r="AS16">
        <f t="shared" si="9"/>
        <v>1448.9232385646701</v>
      </c>
      <c r="AT16">
        <f t="shared" si="9"/>
        <v>2517.5417018694816</v>
      </c>
      <c r="AU16">
        <f t="shared" si="9"/>
        <v>9520.8096661966574</v>
      </c>
      <c r="AW16">
        <v>13</v>
      </c>
      <c r="AX16">
        <f>(R16*SUMPRODUCT(K17:$K$23, X17:$X$23)-$AZ$3*SUMPRODUCT(K16:$K$22, W17:$W$23))/Z16</f>
        <v>56523.329465033763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76488.231980429686</v>
      </c>
      <c r="P17">
        <f t="shared" si="22"/>
        <v>3824.4115990214846</v>
      </c>
      <c r="Q17" s="4">
        <f t="shared" si="23"/>
        <v>50</v>
      </c>
      <c r="R17">
        <f t="shared" si="0"/>
        <v>1000000</v>
      </c>
      <c r="S17">
        <f t="shared" si="1"/>
        <v>52312.399711460515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35586.254215265413</v>
      </c>
      <c r="AC17">
        <f t="shared" si="2"/>
        <v>30990.342611455275</v>
      </c>
      <c r="AE17">
        <f t="shared" si="3"/>
        <v>45312.326100358259</v>
      </c>
      <c r="AF17">
        <f t="shared" si="4"/>
        <v>-2265.6163050179134</v>
      </c>
      <c r="AG17">
        <f t="shared" si="4"/>
        <v>-29.620455936249051</v>
      </c>
      <c r="AH17">
        <f t="shared" si="5"/>
        <v>-30880.273576419906</v>
      </c>
      <c r="AI17">
        <f t="shared" si="6"/>
        <v>12136.815762984184</v>
      </c>
      <c r="AJ17">
        <f t="shared" si="7"/>
        <v>4595.9116038101383</v>
      </c>
      <c r="AK17">
        <f t="shared" si="24"/>
        <v>6728.7799963155558</v>
      </c>
      <c r="AL17">
        <f t="shared" si="8"/>
        <v>23461.507363109878</v>
      </c>
      <c r="AN17">
        <f t="shared" si="9"/>
        <v>14354.745387735757</v>
      </c>
      <c r="AO17">
        <f t="shared" si="9"/>
        <v>-717.73726938678794</v>
      </c>
      <c r="AP17">
        <f t="shared" si="9"/>
        <v>-9.3836300147508762</v>
      </c>
      <c r="AQ17">
        <f t="shared" si="9"/>
        <v>-9782.734695882833</v>
      </c>
      <c r="AR17">
        <f t="shared" si="9"/>
        <v>3844.8897924513831</v>
      </c>
      <c r="AS17">
        <f t="shared" si="9"/>
        <v>1455.9645592044151</v>
      </c>
      <c r="AT17">
        <f t="shared" si="9"/>
        <v>2131.6478744276087</v>
      </c>
      <c r="AU17">
        <f t="shared" si="9"/>
        <v>7432.5022260834075</v>
      </c>
      <c r="AW17">
        <v>14</v>
      </c>
      <c r="AX17">
        <f>(R17*SUMPRODUCT(K18:$K$23, X18:$X$23)-$AZ$3*SUMPRODUCT(K17:$K$22, W18:$W$23))/Z17</f>
        <v>52312.399711460515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76488.231980429686</v>
      </c>
      <c r="P18">
        <f t="shared" si="22"/>
        <v>3824.4115990214846</v>
      </c>
      <c r="Q18" s="4">
        <f t="shared" si="23"/>
        <v>50</v>
      </c>
      <c r="R18">
        <f t="shared" si="0"/>
        <v>1000000</v>
      </c>
      <c r="S18">
        <f t="shared" si="1"/>
        <v>47088.620663815746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30990.342611455275</v>
      </c>
      <c r="AC18">
        <f t="shared" si="2"/>
        <v>26102.646480349482</v>
      </c>
      <c r="AE18">
        <f t="shared" si="3"/>
        <v>42399.740131405473</v>
      </c>
      <c r="AF18">
        <f t="shared" si="4"/>
        <v>-2119.9870065702739</v>
      </c>
      <c r="AG18">
        <f t="shared" si="4"/>
        <v>-27.716512091856099</v>
      </c>
      <c r="AH18">
        <f t="shared" si="5"/>
        <v>-32154.785700609227</v>
      </c>
      <c r="AI18">
        <f t="shared" si="6"/>
        <v>8097.2509121341172</v>
      </c>
      <c r="AJ18">
        <f t="shared" si="7"/>
        <v>4887.696131105793</v>
      </c>
      <c r="AK18">
        <f t="shared" si="24"/>
        <v>6098.7246323458494</v>
      </c>
      <c r="AL18">
        <f t="shared" si="8"/>
        <v>19083.67167558576</v>
      </c>
      <c r="AN18">
        <f t="shared" si="9"/>
        <v>12373.247447036592</v>
      </c>
      <c r="AO18">
        <f t="shared" si="9"/>
        <v>-618.66237235182962</v>
      </c>
      <c r="AP18">
        <f t="shared" si="9"/>
        <v>-8.0883340656915799</v>
      </c>
      <c r="AQ18">
        <f t="shared" si="9"/>
        <v>-9383.5273246256929</v>
      </c>
      <c r="AR18">
        <f t="shared" si="9"/>
        <v>2362.9694159933779</v>
      </c>
      <c r="AS18">
        <f t="shared" si="9"/>
        <v>1426.3453853411788</v>
      </c>
      <c r="AT18">
        <f t="shared" si="9"/>
        <v>1779.7521577604787</v>
      </c>
      <c r="AU18">
        <f t="shared" si="9"/>
        <v>5569.0669590950356</v>
      </c>
      <c r="AW18">
        <v>15</v>
      </c>
      <c r="AX18">
        <f>(R18*SUMPRODUCT(K19:$K$23, X19:$X$23)-$AZ$3*SUMPRODUCT(K18:$K$22, W19:$W$23))/Z18</f>
        <v>47088.620663815746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76488.231980429686</v>
      </c>
      <c r="P19">
        <f t="shared" si="22"/>
        <v>3824.4115990214846</v>
      </c>
      <c r="Q19" s="4">
        <f t="shared" si="23"/>
        <v>50</v>
      </c>
      <c r="R19">
        <f t="shared" si="0"/>
        <v>1000000</v>
      </c>
      <c r="S19">
        <f t="shared" si="1"/>
        <v>40763.874954364946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26102.646480349482</v>
      </c>
      <c r="AC19">
        <f t="shared" si="2"/>
        <v>21010.934739563836</v>
      </c>
      <c r="AE19">
        <f t="shared" si="3"/>
        <v>39424.349434016272</v>
      </c>
      <c r="AF19">
        <f t="shared" si="4"/>
        <v>-1971.2174717008136</v>
      </c>
      <c r="AG19">
        <f t="shared" si="4"/>
        <v>-25.771513089819752</v>
      </c>
      <c r="AH19">
        <f t="shared" si="5"/>
        <v>-33356.677622355695</v>
      </c>
      <c r="AI19">
        <f t="shared" si="6"/>
        <v>4070.6828268699392</v>
      </c>
      <c r="AJ19">
        <f t="shared" si="7"/>
        <v>5091.7117407856458</v>
      </c>
      <c r="AK19">
        <f t="shared" si="24"/>
        <v>5438.595072895725</v>
      </c>
      <c r="AL19">
        <f t="shared" si="8"/>
        <v>14600.98964055131</v>
      </c>
      <c r="AN19">
        <f t="shared" si="9"/>
        <v>10598.060779808602</v>
      </c>
      <c r="AO19">
        <f t="shared" si="9"/>
        <v>-529.9030389904301</v>
      </c>
      <c r="AP19">
        <f t="shared" si="9"/>
        <v>-6.9279028325038459</v>
      </c>
      <c r="AQ19">
        <f t="shared" si="9"/>
        <v>-8966.9481406631658</v>
      </c>
      <c r="AR19">
        <f t="shared" si="9"/>
        <v>1094.281697322501</v>
      </c>
      <c r="AS19">
        <f t="shared" si="9"/>
        <v>1368.7548755224709</v>
      </c>
      <c r="AT19">
        <f t="shared" si="9"/>
        <v>1462.0041159026598</v>
      </c>
      <c r="AU19">
        <f t="shared" si="9"/>
        <v>3925.040688747632</v>
      </c>
      <c r="AW19">
        <v>16</v>
      </c>
      <c r="AX19">
        <f>(R19*SUMPRODUCT(K20:$K$23, X20:$X$23)-$AZ$3*SUMPRODUCT(K19:$K$22, W20:$W$23))/Z19</f>
        <v>40763.874954364946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76488.231980429686</v>
      </c>
      <c r="P20">
        <f t="shared" si="22"/>
        <v>3824.4115990214846</v>
      </c>
      <c r="Q20" s="4">
        <f t="shared" si="23"/>
        <v>50</v>
      </c>
      <c r="R20">
        <f t="shared" si="0"/>
        <v>1000000</v>
      </c>
      <c r="S20">
        <f t="shared" si="1"/>
        <v>33183.952708975383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21010.934739563836</v>
      </c>
      <c r="AC20">
        <f t="shared" si="2"/>
        <v>15788.307911912627</v>
      </c>
      <c r="AE20">
        <f t="shared" si="3"/>
        <v>36391.679096691732</v>
      </c>
      <c r="AF20">
        <f t="shared" si="4"/>
        <v>-1819.5839548345866</v>
      </c>
      <c r="AG20">
        <f t="shared" si="4"/>
        <v>-23.78907065468772</v>
      </c>
      <c r="AH20">
        <f t="shared" si="5"/>
        <v>-34494.546084676702</v>
      </c>
      <c r="AI20">
        <f t="shared" si="6"/>
        <v>53.759986525757995</v>
      </c>
      <c r="AJ20">
        <f t="shared" si="7"/>
        <v>5222.6268276512092</v>
      </c>
      <c r="AK20">
        <f t="shared" si="24"/>
        <v>4756.3510330129566</v>
      </c>
      <c r="AL20">
        <f t="shared" si="8"/>
        <v>10032.737847189925</v>
      </c>
      <c r="AN20">
        <f t="shared" si="9"/>
        <v>9011.6710716317575</v>
      </c>
      <c r="AO20">
        <f t="shared" si="9"/>
        <v>-450.58355358158786</v>
      </c>
      <c r="AP20">
        <f t="shared" si="9"/>
        <v>-5.8908872896535822</v>
      </c>
      <c r="AQ20">
        <f t="shared" si="9"/>
        <v>-8541.8840459221447</v>
      </c>
      <c r="AR20">
        <f t="shared" si="9"/>
        <v>13.312584838371142</v>
      </c>
      <c r="AS20">
        <f t="shared" si="9"/>
        <v>1293.2790206141067</v>
      </c>
      <c r="AT20">
        <f t="shared" si="9"/>
        <v>1177.8151510086605</v>
      </c>
      <c r="AU20">
        <f t="shared" si="9"/>
        <v>2484.4067564611382</v>
      </c>
      <c r="AW20">
        <v>17</v>
      </c>
      <c r="AX20">
        <f>(R20*SUMPRODUCT(K21:$K$23, X21:$X$23)-$AZ$3*SUMPRODUCT(K20:$K$22, W21:$W$23))/Z20</f>
        <v>33183.952708975383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76488.231980429686</v>
      </c>
      <c r="P21">
        <f t="shared" si="22"/>
        <v>3824.4115990214846</v>
      </c>
      <c r="Q21" s="4">
        <f t="shared" si="23"/>
        <v>50</v>
      </c>
      <c r="R21">
        <f t="shared" si="0"/>
        <v>1000000</v>
      </c>
      <c r="S21">
        <f t="shared" si="1"/>
        <v>24116.709124170582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15788.307911912627</v>
      </c>
      <c r="AC21">
        <f t="shared" si="2"/>
        <v>10502.283474604435</v>
      </c>
      <c r="AE21">
        <f t="shared" si="3"/>
        <v>33308.901749147924</v>
      </c>
      <c r="AF21">
        <f t="shared" si="4"/>
        <v>-1665.4450874573961</v>
      </c>
      <c r="AG21">
        <f t="shared" si="4"/>
        <v>-21.773873501004935</v>
      </c>
      <c r="AH21">
        <f t="shared" si="5"/>
        <v>-35546.128942718133</v>
      </c>
      <c r="AI21">
        <f t="shared" si="6"/>
        <v>-3924.4461545286104</v>
      </c>
      <c r="AJ21">
        <f t="shared" si="7"/>
        <v>5286.0244373081914</v>
      </c>
      <c r="AK21">
        <f t="shared" si="24"/>
        <v>4058.8309580923697</v>
      </c>
      <c r="AL21">
        <f t="shared" si="8"/>
        <v>5420.4092408719507</v>
      </c>
      <c r="AN21">
        <f t="shared" si="9"/>
        <v>7598.0984705751498</v>
      </c>
      <c r="AO21">
        <f t="shared" si="9"/>
        <v>-379.90492352875742</v>
      </c>
      <c r="AP21">
        <f t="shared" si="9"/>
        <v>-4.9668414825689799</v>
      </c>
      <c r="AQ21">
        <f t="shared" si="9"/>
        <v>-8108.4326943154974</v>
      </c>
      <c r="AR21">
        <f t="shared" si="9"/>
        <v>-895.20598875167491</v>
      </c>
      <c r="AS21">
        <f t="shared" si="9"/>
        <v>1205.7958108319096</v>
      </c>
      <c r="AT21">
        <f t="shared" si="9"/>
        <v>925.86052603171186</v>
      </c>
      <c r="AU21">
        <f t="shared" si="9"/>
        <v>1236.4503481119466</v>
      </c>
      <c r="AW21">
        <v>18</v>
      </c>
      <c r="AX21">
        <f>(R21*SUMPRODUCT(K22:$K$23, X22:$X$23)-$AZ$3*SUMPRODUCT(K21:$K$22, W22:$W$23))/Z21</f>
        <v>24116.709124170582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76488.231980429686</v>
      </c>
      <c r="P22">
        <f t="shared" si="22"/>
        <v>3824.4115990214846</v>
      </c>
      <c r="Q22" s="4">
        <f t="shared" si="23"/>
        <v>50</v>
      </c>
      <c r="R22">
        <f t="shared" si="0"/>
        <v>1000000</v>
      </c>
      <c r="S22">
        <f t="shared" si="1"/>
        <v>13235.810170098233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10502.283474604435</v>
      </c>
      <c r="AC22">
        <f t="shared" si="2"/>
        <v>5223.8832130269784</v>
      </c>
      <c r="AE22">
        <f t="shared" si="3"/>
        <v>30188.223153831652</v>
      </c>
      <c r="AF22">
        <f t="shared" si="4"/>
        <v>-1509.4111576915827</v>
      </c>
      <c r="AG22">
        <f t="shared" si="4"/>
        <v>-19.733900478674695</v>
      </c>
      <c r="AH22">
        <f t="shared" si="5"/>
        <v>-36444.685746403731</v>
      </c>
      <c r="AI22">
        <f t="shared" si="6"/>
        <v>-7785.607650742335</v>
      </c>
      <c r="AJ22">
        <f t="shared" si="7"/>
        <v>5278.4002615774571</v>
      </c>
      <c r="AK22">
        <f t="shared" si="24"/>
        <v>3352.8047016225491</v>
      </c>
      <c r="AL22">
        <f t="shared" si="8"/>
        <v>845.59731245767125</v>
      </c>
      <c r="AN22">
        <f t="shared" si="9"/>
        <v>6343.4208120850344</v>
      </c>
      <c r="AO22">
        <f t="shared" si="9"/>
        <v>-317.17104060425174</v>
      </c>
      <c r="AP22">
        <f t="shared" si="9"/>
        <v>-4.1466645573060603</v>
      </c>
      <c r="AQ22">
        <f t="shared" si="9"/>
        <v>-7658.0849715990362</v>
      </c>
      <c r="AR22">
        <f t="shared" si="9"/>
        <v>-1635.9818646755593</v>
      </c>
      <c r="AS22">
        <f t="shared" si="9"/>
        <v>1109.1449106886462</v>
      </c>
      <c r="AT22">
        <f t="shared" si="9"/>
        <v>704.52146238456407</v>
      </c>
      <c r="AU22">
        <f t="shared" si="9"/>
        <v>177.68450839765103</v>
      </c>
      <c r="AW22">
        <v>19</v>
      </c>
      <c r="AX22">
        <f>(R22*SUMPRODUCT(K23:$K$23, X23:$X$23)-$AZ$3*SUMPRODUCT(K22:$K$22, W23:$W$23))/Z22</f>
        <v>13235.810170098233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76488.231980429686</v>
      </c>
      <c r="P23">
        <f t="shared" si="22"/>
        <v>3824.4115990214846</v>
      </c>
      <c r="Q23" s="4">
        <f t="shared" si="23"/>
        <v>50</v>
      </c>
      <c r="R23">
        <f t="shared" si="0"/>
        <v>1000000</v>
      </c>
      <c r="S23">
        <f t="shared" si="1"/>
        <v>14778.455113487566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5223.8832130269784</v>
      </c>
      <c r="AC23">
        <f t="shared" si="2"/>
        <v>5223.8832130269784</v>
      </c>
      <c r="AE23">
        <f t="shared" si="3"/>
        <v>27037.033842056746</v>
      </c>
      <c r="AF23">
        <f t="shared" si="4"/>
        <v>-1351.8516921028374</v>
      </c>
      <c r="AG23">
        <f t="shared" si="4"/>
        <v>-17.673982743498669</v>
      </c>
      <c r="AH23">
        <f t="shared" si="5"/>
        <v>-37251.574607785573</v>
      </c>
      <c r="AI23">
        <f t="shared" si="6"/>
        <v>-11584.066440575163</v>
      </c>
      <c r="AJ23">
        <f t="shared" si="7"/>
        <v>0</v>
      </c>
      <c r="AK23">
        <f t="shared" si="24"/>
        <v>2644.9505412410003</v>
      </c>
      <c r="AL23">
        <f t="shared" si="8"/>
        <v>-8939.1158993341633</v>
      </c>
      <c r="AN23">
        <f t="shared" si="9"/>
        <v>5233.4295539522973</v>
      </c>
      <c r="AO23">
        <f t="shared" si="9"/>
        <v>-261.67147769761488</v>
      </c>
      <c r="AP23">
        <f t="shared" si="9"/>
        <v>-3.4210684561850799</v>
      </c>
      <c r="AQ23">
        <f t="shared" si="9"/>
        <v>-7210.6094412024295</v>
      </c>
      <c r="AR23">
        <f t="shared" si="9"/>
        <v>-2242.2724334039322</v>
      </c>
      <c r="AS23">
        <f t="shared" si="9"/>
        <v>0</v>
      </c>
      <c r="AT23">
        <f t="shared" si="9"/>
        <v>511.97044809482628</v>
      </c>
      <c r="AU23">
        <f t="shared" si="9"/>
        <v>-1730.3019853091062</v>
      </c>
      <c r="AW23">
        <v>20</v>
      </c>
      <c r="AX23">
        <f>(R23*SUMPRODUCT(K$23:$K24, X$23:$X24)-$AZ$3*SUMPRODUCT(K$22:$K23, W$23:$W24))/Z23</f>
        <v>14778.455113487566</v>
      </c>
    </row>
    <row r="25" spans="5:50" x14ac:dyDescent="0.25">
      <c r="AN25" s="8">
        <f t="shared" ref="AN25:AU25" si="25">SUM(AN3:AN23)</f>
        <v>572461.04158872843</v>
      </c>
      <c r="AO25" s="8">
        <f t="shared" si="25"/>
        <v>-85989.226064758695</v>
      </c>
      <c r="AP25" s="8">
        <f t="shared" si="25"/>
        <v>-2844.1233131524759</v>
      </c>
      <c r="AQ25" s="8">
        <f t="shared" si="25"/>
        <v>-199266.14622864054</v>
      </c>
      <c r="AR25" s="8">
        <f t="shared" si="25"/>
        <v>284361.54598217661</v>
      </c>
      <c r="AS25" s="8">
        <f t="shared" si="25"/>
        <v>-26580.025715035292</v>
      </c>
      <c r="AT25" s="8">
        <f t="shared" si="25"/>
        <v>65888.179583248595</v>
      </c>
      <c r="AU25" s="9">
        <f t="shared" si="25"/>
        <v>323669.69985039002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2E5CF-FAB9-4943-A985-C68857EF8E5F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'T.26.04.F'!C3*(1+C12)</f>
        <v>4457.5931520597178</v>
      </c>
      <c r="K3">
        <v>1</v>
      </c>
      <c r="L3" s="2">
        <v>0</v>
      </c>
      <c r="O3">
        <f>$C$3</f>
        <v>4457.5931520597178</v>
      </c>
      <c r="P3">
        <f>O3*B5</f>
        <v>3566.0745216477744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4457.5931520597178</v>
      </c>
      <c r="AF3">
        <f t="shared" ref="AF3:AG23" si="4">-$Z3*P3</f>
        <v>-3566.0745216477744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-1628.3895735880565</v>
      </c>
      <c r="AJ3">
        <f t="shared" ref="AJ3:AJ23" si="7">AB3-AC3</f>
        <v>0</v>
      </c>
      <c r="AL3">
        <f t="shared" ref="AL3:AL23" si="8">SUM(AI3:AK3)</f>
        <v>-1628.3895735880565</v>
      </c>
      <c r="AN3">
        <f t="shared" ref="AN3:AU23" si="9">AE3*$K3</f>
        <v>4457.5931520597178</v>
      </c>
      <c r="AO3">
        <f t="shared" si="9"/>
        <v>-3566.0745216477744</v>
      </c>
      <c r="AP3">
        <f t="shared" si="9"/>
        <v>-2519.9082039999998</v>
      </c>
      <c r="AQ3">
        <f t="shared" si="9"/>
        <v>0</v>
      </c>
      <c r="AR3">
        <f t="shared" si="9"/>
        <v>-1628.3895735880565</v>
      </c>
      <c r="AS3">
        <f t="shared" si="9"/>
        <v>0</v>
      </c>
      <c r="AT3">
        <f t="shared" si="9"/>
        <v>0</v>
      </c>
      <c r="AU3">
        <f t="shared" si="9"/>
        <v>-1628.3895735880565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3390.3618114296301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Mortalities!B2:B21</f>
        <v>1.694311E-3</v>
      </c>
      <c r="R4">
        <f t="shared" si="0"/>
        <v>2000000</v>
      </c>
      <c r="S4">
        <f t="shared" si="1"/>
        <v>272.03477832768317</v>
      </c>
      <c r="U4">
        <f t="shared" ref="U4:U23" si="13">M4</f>
        <v>1.694311E-3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1.694311E-3</v>
      </c>
      <c r="Y4">
        <f t="shared" ref="Y4:Y23" si="17">V4*W4</f>
        <v>0.01</v>
      </c>
      <c r="Z4">
        <f t="shared" ref="Z4:Z23" si="18">MAX(0, W4-X4-Y4)</f>
        <v>0.98830568900000004</v>
      </c>
      <c r="AB4">
        <f t="shared" ref="AB4:AB23" si="19">AC3</f>
        <v>0</v>
      </c>
      <c r="AC4">
        <f t="shared" si="2"/>
        <v>268.85351902710318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-268.85351902710318</v>
      </c>
      <c r="AK4">
        <f>G4*MAX(0, SUM(AB4, AE4:AF4))</f>
        <v>0</v>
      </c>
      <c r="AL4">
        <f t="shared" si="8"/>
        <v>-3657.475519027103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-3121.5082924025305</v>
      </c>
      <c r="AR4">
        <f t="shared" si="9"/>
        <v>-3121.5082924025305</v>
      </c>
      <c r="AS4">
        <f t="shared" si="9"/>
        <v>-247.66069779535874</v>
      </c>
      <c r="AT4">
        <f t="shared" si="9"/>
        <v>0</v>
      </c>
      <c r="AU4">
        <f t="shared" si="9"/>
        <v>-3369.1689901978893</v>
      </c>
      <c r="AW4">
        <v>1</v>
      </c>
      <c r="AX4">
        <f>(R4*SUMPRODUCT(K5:$K$23, X5:$X$23)-$AZ$3*SUMPRODUCT(K4:$K$22, W5:$W$23))/Z4</f>
        <v>272.03477832768317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1.701527E-3</v>
      </c>
      <c r="O5">
        <f t="shared" ref="O5:O23" si="21">$C$3</f>
        <v>4457.5931520597178</v>
      </c>
      <c r="P5">
        <f t="shared" ref="P5:P23" si="22">O5*$C$5</f>
        <v>222.8796576029859</v>
      </c>
      <c r="Q5" s="4">
        <f t="shared" ref="Q5:Q23" si="23">$C$8</f>
        <v>50</v>
      </c>
      <c r="R5">
        <f t="shared" si="0"/>
        <v>2000000</v>
      </c>
      <c r="S5">
        <f t="shared" si="1"/>
        <v>513.45728749806915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268.85351902710318</v>
      </c>
      <c r="AC5">
        <f t="shared" si="2"/>
        <v>501.51478614046209</v>
      </c>
      <c r="AE5">
        <f t="shared" si="3"/>
        <v>4353.9140076277999</v>
      </c>
      <c r="AF5">
        <f t="shared" si="4"/>
        <v>-217.69570038139</v>
      </c>
      <c r="AG5">
        <f t="shared" si="4"/>
        <v>-48.837050164795649</v>
      </c>
      <c r="AH5">
        <f t="shared" si="5"/>
        <v>-3363.2576281742058</v>
      </c>
      <c r="AI5">
        <f t="shared" si="6"/>
        <v>724.12362890740906</v>
      </c>
      <c r="AJ5">
        <f t="shared" si="7"/>
        <v>-232.66126711335892</v>
      </c>
      <c r="AK5">
        <f>G5*SUM(AB5, AE5:AF5)</f>
        <v>308.35502783914598</v>
      </c>
      <c r="AL5">
        <f t="shared" si="8"/>
        <v>799.81738963319617</v>
      </c>
      <c r="AN5">
        <f t="shared" si="9"/>
        <v>3694.5587841593829</v>
      </c>
      <c r="AO5">
        <f t="shared" si="9"/>
        <v>-184.72793920796914</v>
      </c>
      <c r="AP5">
        <f t="shared" si="9"/>
        <v>-41.441184268378549</v>
      </c>
      <c r="AQ5">
        <f t="shared" si="9"/>
        <v>-2853.9270623611028</v>
      </c>
      <c r="AR5">
        <f t="shared" si="9"/>
        <v>614.46259832193277</v>
      </c>
      <c r="AS5">
        <f t="shared" si="9"/>
        <v>-197.42712571754475</v>
      </c>
      <c r="AT5">
        <f t="shared" si="9"/>
        <v>261.65784963757989</v>
      </c>
      <c r="AU5">
        <f t="shared" si="9"/>
        <v>678.69332224196796</v>
      </c>
      <c r="AW5">
        <v>2</v>
      </c>
      <c r="AX5">
        <f>(R5*SUMPRODUCT(K6:$K$23, X6:$X$23)-$AZ$3*SUMPRODUCT(K5:$K$22, W6:$W$23))/Z5</f>
        <v>513.45728749806915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1.710095E-3</v>
      </c>
      <c r="O6">
        <f t="shared" si="21"/>
        <v>4457.5931520597178</v>
      </c>
      <c r="P6">
        <f t="shared" si="22"/>
        <v>222.8796576029859</v>
      </c>
      <c r="Q6" s="4">
        <f t="shared" si="23"/>
        <v>50</v>
      </c>
      <c r="R6">
        <f t="shared" si="0"/>
        <v>2000000</v>
      </c>
      <c r="S6">
        <f t="shared" si="1"/>
        <v>725.41460112368816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501.51478614046209</v>
      </c>
      <c r="AC6">
        <f t="shared" si="2"/>
        <v>700.24508900560249</v>
      </c>
      <c r="AE6">
        <f t="shared" si="3"/>
        <v>4302.929260976648</v>
      </c>
      <c r="AF6">
        <f t="shared" si="4"/>
        <v>-215.1464630488324</v>
      </c>
      <c r="AG6">
        <f t="shared" si="4"/>
        <v>-48.265163667846132</v>
      </c>
      <c r="AH6">
        <f t="shared" si="5"/>
        <v>-3340.6398120626486</v>
      </c>
      <c r="AI6">
        <f t="shared" si="6"/>
        <v>698.87782219732071</v>
      </c>
      <c r="AJ6">
        <f t="shared" si="7"/>
        <v>-198.7303028651404</v>
      </c>
      <c r="AK6">
        <f>G6*SUM(AB6, AE6:AF6)</f>
        <v>321.25083088477948</v>
      </c>
      <c r="AL6">
        <f t="shared" si="8"/>
        <v>821.39835021695978</v>
      </c>
      <c r="AN6">
        <f t="shared" si="9"/>
        <v>3363.4757987621206</v>
      </c>
      <c r="AO6">
        <f t="shared" si="9"/>
        <v>-168.17378993810604</v>
      </c>
      <c r="AP6">
        <f t="shared" si="9"/>
        <v>-37.727487503070591</v>
      </c>
      <c r="AQ6">
        <f t="shared" si="9"/>
        <v>-2611.2818684134386</v>
      </c>
      <c r="AR6">
        <f t="shared" si="9"/>
        <v>546.29265290750538</v>
      </c>
      <c r="AS6">
        <f t="shared" si="9"/>
        <v>-155.34175061382535</v>
      </c>
      <c r="AT6">
        <f t="shared" si="9"/>
        <v>251.1125164925277</v>
      </c>
      <c r="AU6">
        <f t="shared" si="9"/>
        <v>642.06341878620776</v>
      </c>
      <c r="AW6">
        <v>3</v>
      </c>
      <c r="AX6">
        <f>(R6*SUMPRODUCT(K7:$K$23, X7:$X$23)-$AZ$3*SUMPRODUCT(K6:$K$22, W7:$W$23))/Z6</f>
        <v>725.41460112368816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1.7195660000000001E-3</v>
      </c>
      <c r="O7">
        <f t="shared" si="21"/>
        <v>4457.5931520597178</v>
      </c>
      <c r="P7">
        <f t="shared" si="22"/>
        <v>222.8796576029859</v>
      </c>
      <c r="Q7" s="4">
        <f t="shared" si="23"/>
        <v>50</v>
      </c>
      <c r="R7">
        <f t="shared" si="0"/>
        <v>2000000</v>
      </c>
      <c r="S7">
        <f t="shared" si="1"/>
        <v>909.86288603714058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700.24508900560249</v>
      </c>
      <c r="AC7">
        <f t="shared" si="2"/>
        <v>868.00040212490421</v>
      </c>
      <c r="AE7">
        <f t="shared" si="3"/>
        <v>4252.5007975093004</v>
      </c>
      <c r="AF7">
        <f t="shared" si="4"/>
        <v>-212.62503987546503</v>
      </c>
      <c r="AG7">
        <f t="shared" si="4"/>
        <v>-47.699516896740001</v>
      </c>
      <c r="AH7">
        <f t="shared" si="5"/>
        <v>-3319.8053771065397</v>
      </c>
      <c r="AI7">
        <f t="shared" si="6"/>
        <v>672.3708636305555</v>
      </c>
      <c r="AJ7">
        <f t="shared" si="7"/>
        <v>-167.75531311930172</v>
      </c>
      <c r="AK7">
        <f>G7*SUM(AB7, AE7:AF7)</f>
        <v>331.8084592647607</v>
      </c>
      <c r="AL7">
        <f t="shared" si="8"/>
        <v>836.42400977601449</v>
      </c>
      <c r="AN7">
        <f t="shared" si="9"/>
        <v>3062.0330315714891</v>
      </c>
      <c r="AO7">
        <f t="shared" si="9"/>
        <v>-153.10165157857449</v>
      </c>
      <c r="AP7">
        <f t="shared" si="9"/>
        <v>-34.346259597027348</v>
      </c>
      <c r="AQ7">
        <f t="shared" si="9"/>
        <v>-2390.4413443126782</v>
      </c>
      <c r="AR7">
        <f t="shared" si="9"/>
        <v>484.14377608320899</v>
      </c>
      <c r="AS7">
        <f t="shared" si="9"/>
        <v>-120.79299556951969</v>
      </c>
      <c r="AT7">
        <f t="shared" si="9"/>
        <v>238.92022854378268</v>
      </c>
      <c r="AU7">
        <f t="shared" si="9"/>
        <v>602.27100905747193</v>
      </c>
      <c r="AW7">
        <v>4</v>
      </c>
      <c r="AX7">
        <f>(R7*SUMPRODUCT(K8:$K$23, X8:$X$23)-$AZ$3*SUMPRODUCT(K7:$K$22, W8:$W$23))/Z7</f>
        <v>909.86288603714058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1.7312919999999999E-3</v>
      </c>
      <c r="O8">
        <f t="shared" si="21"/>
        <v>4457.5931520597178</v>
      </c>
      <c r="P8">
        <f t="shared" si="22"/>
        <v>222.8796576029859</v>
      </c>
      <c r="Q8" s="4">
        <f t="shared" si="23"/>
        <v>50</v>
      </c>
      <c r="R8">
        <f t="shared" si="0"/>
        <v>2000000</v>
      </c>
      <c r="S8">
        <f t="shared" si="1"/>
        <v>1066.9097082635317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868.00040212490421</v>
      </c>
      <c r="AC8">
        <f t="shared" si="2"/>
        <v>1005.8811912885576</v>
      </c>
      <c r="AE8">
        <f t="shared" si="3"/>
        <v>4202.6134689234859</v>
      </c>
      <c r="AF8">
        <f t="shared" si="4"/>
        <v>-210.13067344617431</v>
      </c>
      <c r="AG8">
        <f t="shared" si="4"/>
        <v>-47.139939935765412</v>
      </c>
      <c r="AH8">
        <f t="shared" si="5"/>
        <v>-3303.2716802876312</v>
      </c>
      <c r="AI8">
        <f t="shared" si="6"/>
        <v>642.07117525391504</v>
      </c>
      <c r="AJ8">
        <f t="shared" si="7"/>
        <v>-137.88078916365339</v>
      </c>
      <c r="AK8">
        <f t="shared" ref="AK8:AK23" si="24">G8*SUM(AB8:AB8, AE8:AF8)</f>
        <v>340.23382383215517</v>
      </c>
      <c r="AL8">
        <f t="shared" si="8"/>
        <v>844.42420992241682</v>
      </c>
      <c r="AN8">
        <f t="shared" si="9"/>
        <v>2787.5732129830903</v>
      </c>
      <c r="AO8">
        <f t="shared" si="9"/>
        <v>-139.37866064915454</v>
      </c>
      <c r="AP8">
        <f t="shared" si="9"/>
        <v>-31.267694447339121</v>
      </c>
      <c r="AQ8">
        <f t="shared" si="9"/>
        <v>-2191.0441489005493</v>
      </c>
      <c r="AR8">
        <f t="shared" si="9"/>
        <v>425.88270898604759</v>
      </c>
      <c r="AS8">
        <f t="shared" si="9"/>
        <v>-91.455661411569849</v>
      </c>
      <c r="AT8">
        <f t="shared" si="9"/>
        <v>225.67545182980302</v>
      </c>
      <c r="AU8">
        <f t="shared" si="9"/>
        <v>560.10249940428071</v>
      </c>
      <c r="AW8">
        <v>5</v>
      </c>
      <c r="AX8">
        <f>(R8*SUMPRODUCT(K9:$K$23, X9:$X$23)-$AZ$3*SUMPRODUCT(K8:$K$22, W9:$W$23))/Z8</f>
        <v>1066.9097082635317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1.749783E-3</v>
      </c>
      <c r="O9">
        <f t="shared" si="21"/>
        <v>4457.5931520597178</v>
      </c>
      <c r="P9">
        <f t="shared" si="22"/>
        <v>222.8796576029859</v>
      </c>
      <c r="Q9" s="4">
        <f t="shared" si="23"/>
        <v>50</v>
      </c>
      <c r="R9">
        <f t="shared" si="0"/>
        <v>2000000</v>
      </c>
      <c r="S9">
        <f t="shared" si="1"/>
        <v>1191.45035664791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1005.8811912885576</v>
      </c>
      <c r="AC9">
        <f t="shared" si="2"/>
        <v>1110.0994576437588</v>
      </c>
      <c r="AE9">
        <f t="shared" si="3"/>
        <v>4153.2336726307585</v>
      </c>
      <c r="AF9">
        <f t="shared" si="4"/>
        <v>-207.66168363153793</v>
      </c>
      <c r="AG9">
        <f t="shared" si="4"/>
        <v>-46.586055870887137</v>
      </c>
      <c r="AH9">
        <f t="shared" si="5"/>
        <v>-3299.386620824936</v>
      </c>
      <c r="AI9">
        <f t="shared" si="6"/>
        <v>599.59931230339726</v>
      </c>
      <c r="AJ9">
        <f t="shared" si="7"/>
        <v>-104.21826635520119</v>
      </c>
      <c r="AK9">
        <f t="shared" si="24"/>
        <v>346.60172262014453</v>
      </c>
      <c r="AL9">
        <f t="shared" si="8"/>
        <v>841.98276856834059</v>
      </c>
      <c r="AN9">
        <f t="shared" si="9"/>
        <v>2537.6666242625333</v>
      </c>
      <c r="AO9">
        <f t="shared" si="9"/>
        <v>-126.88333121312667</v>
      </c>
      <c r="AP9">
        <f t="shared" si="9"/>
        <v>-28.464538347223936</v>
      </c>
      <c r="AQ9">
        <f t="shared" si="9"/>
        <v>-2015.9576773589733</v>
      </c>
      <c r="AR9">
        <f t="shared" si="9"/>
        <v>366.36107734320927</v>
      </c>
      <c r="AS9">
        <f t="shared" si="9"/>
        <v>-63.678385810778259</v>
      </c>
      <c r="AT9">
        <f t="shared" si="9"/>
        <v>211.77706161856932</v>
      </c>
      <c r="AU9">
        <f t="shared" si="9"/>
        <v>514.45975315100031</v>
      </c>
      <c r="AW9">
        <v>6</v>
      </c>
      <c r="AX9">
        <f>(R9*SUMPRODUCT(K10:$K$23, X10:$X$23)-$AZ$3*SUMPRODUCT(K9:$K$22, W10:$W$23))/Z9</f>
        <v>1191.45035664791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1.7714300000000001E-3</v>
      </c>
      <c r="O10">
        <f t="shared" si="21"/>
        <v>4457.5931520597178</v>
      </c>
      <c r="P10">
        <f t="shared" si="22"/>
        <v>222.8796576029859</v>
      </c>
      <c r="Q10" s="4">
        <f t="shared" si="23"/>
        <v>50</v>
      </c>
      <c r="R10">
        <f t="shared" si="0"/>
        <v>2000000</v>
      </c>
      <c r="S10">
        <f t="shared" si="1"/>
        <v>1284.0250742334008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1110.0994576437588</v>
      </c>
      <c r="AC10">
        <f t="shared" si="2"/>
        <v>1182.2704881021727</v>
      </c>
      <c r="AE10">
        <f t="shared" si="3"/>
        <v>4104.3441731797429</v>
      </c>
      <c r="AF10">
        <f t="shared" si="4"/>
        <v>-205.21720865898715</v>
      </c>
      <c r="AG10">
        <f t="shared" si="4"/>
        <v>-46.0376713752269</v>
      </c>
      <c r="AH10">
        <f t="shared" si="5"/>
        <v>-3300.9574780546245</v>
      </c>
      <c r="AI10">
        <f t="shared" si="6"/>
        <v>552.13181509090418</v>
      </c>
      <c r="AJ10">
        <f t="shared" si="7"/>
        <v>-72.171030458413952</v>
      </c>
      <c r="AK10">
        <f t="shared" si="24"/>
        <v>350.64584955151605</v>
      </c>
      <c r="AL10">
        <f t="shared" si="8"/>
        <v>830.60663418400623</v>
      </c>
      <c r="AN10">
        <f t="shared" si="9"/>
        <v>2310.1136168137082</v>
      </c>
      <c r="AO10">
        <f t="shared" si="9"/>
        <v>-115.50568084068541</v>
      </c>
      <c r="AP10">
        <f t="shared" si="9"/>
        <v>-25.912118244195021</v>
      </c>
      <c r="AQ10">
        <f t="shared" si="9"/>
        <v>-1857.9306453896345</v>
      </c>
      <c r="AR10">
        <f t="shared" si="9"/>
        <v>310.76517233919321</v>
      </c>
      <c r="AS10">
        <f t="shared" si="9"/>
        <v>-40.621174337895269</v>
      </c>
      <c r="AT10">
        <f t="shared" si="9"/>
        <v>197.359606687325</v>
      </c>
      <c r="AU10">
        <f t="shared" si="9"/>
        <v>467.50360468862289</v>
      </c>
      <c r="AW10">
        <v>7</v>
      </c>
      <c r="AX10">
        <f>(R10*SUMPRODUCT(K11:$K$23, X11:$X$23)-$AZ$3*SUMPRODUCT(K10:$K$22, W11:$W$23))/Z10</f>
        <v>1284.0250742334008</v>
      </c>
    </row>
    <row r="11" spans="1:52" x14ac:dyDescent="0.25">
      <c r="A11" t="s">
        <v>33</v>
      </c>
      <c r="C11" s="7">
        <f>AU25</f>
        <v>647.79764597079838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1.793078E-3</v>
      </c>
      <c r="O11">
        <f t="shared" si="21"/>
        <v>4457.5931520597178</v>
      </c>
      <c r="P11">
        <f t="shared" si="22"/>
        <v>222.8796576029859</v>
      </c>
      <c r="Q11" s="4">
        <f t="shared" si="23"/>
        <v>50</v>
      </c>
      <c r="R11">
        <f t="shared" si="0"/>
        <v>2000000</v>
      </c>
      <c r="S11">
        <f t="shared" si="1"/>
        <v>1348.8379727251097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1182.2704881021727</v>
      </c>
      <c r="AC11">
        <f t="shared" si="2"/>
        <v>1227.3008064922305</v>
      </c>
      <c r="AE11">
        <f t="shared" si="3"/>
        <v>4055.9413222065882</v>
      </c>
      <c r="AF11">
        <f t="shared" si="4"/>
        <v>-202.79706611032941</v>
      </c>
      <c r="AG11">
        <f t="shared" si="4"/>
        <v>-45.494745525760486</v>
      </c>
      <c r="AH11">
        <f t="shared" si="5"/>
        <v>-3301.965428565964</v>
      </c>
      <c r="AI11">
        <f t="shared" si="6"/>
        <v>505.68408200453405</v>
      </c>
      <c r="AJ11">
        <f t="shared" si="7"/>
        <v>-45.030318390057801</v>
      </c>
      <c r="AK11">
        <f t="shared" si="24"/>
        <v>352.47903209389028</v>
      </c>
      <c r="AL11">
        <f t="shared" si="8"/>
        <v>813.13279570836653</v>
      </c>
      <c r="AN11">
        <f t="shared" si="9"/>
        <v>2102.9192598388331</v>
      </c>
      <c r="AO11">
        <f t="shared" si="9"/>
        <v>-105.14596299194167</v>
      </c>
      <c r="AP11">
        <f t="shared" si="9"/>
        <v>-23.588057367540806</v>
      </c>
      <c r="AQ11">
        <f t="shared" si="9"/>
        <v>-1711.9988045773</v>
      </c>
      <c r="AR11">
        <f t="shared" si="9"/>
        <v>262.18643490205056</v>
      </c>
      <c r="AS11">
        <f t="shared" si="9"/>
        <v>-23.347261781294598</v>
      </c>
      <c r="AT11">
        <f t="shared" si="9"/>
        <v>182.75287692681209</v>
      </c>
      <c r="AU11">
        <f t="shared" si="9"/>
        <v>421.59205004756808</v>
      </c>
      <c r="AW11">
        <v>8</v>
      </c>
      <c r="AX11">
        <f>(R11*SUMPRODUCT(K12:$K$23, X12:$X$23)-$AZ$3*SUMPRODUCT(K11:$K$22, W12:$W$23))/Z11</f>
        <v>1348.8379727251097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1.8201370000000001E-3</v>
      </c>
      <c r="O12">
        <f t="shared" si="21"/>
        <v>4457.5931520597178</v>
      </c>
      <c r="P12">
        <f t="shared" si="22"/>
        <v>222.8796576029859</v>
      </c>
      <c r="Q12" s="4">
        <f t="shared" si="23"/>
        <v>50</v>
      </c>
      <c r="R12">
        <f t="shared" si="0"/>
        <v>2000000</v>
      </c>
      <c r="S12">
        <f t="shared" si="1"/>
        <v>1384.4054582220194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1227.3008064922305</v>
      </c>
      <c r="AC12">
        <f t="shared" si="2"/>
        <v>1244.7740856119817</v>
      </c>
      <c r="AE12">
        <f t="shared" si="3"/>
        <v>4007.9995401141455</v>
      </c>
      <c r="AF12">
        <f t="shared" si="4"/>
        <v>-200.39997700570729</v>
      </c>
      <c r="AG12">
        <f t="shared" si="4"/>
        <v>-44.95699140086586</v>
      </c>
      <c r="AH12">
        <f t="shared" si="5"/>
        <v>-3312.2667854808442</v>
      </c>
      <c r="AI12">
        <f t="shared" si="6"/>
        <v>450.37578622672845</v>
      </c>
      <c r="AJ12">
        <f t="shared" si="7"/>
        <v>-17.473279119751169</v>
      </c>
      <c r="AK12">
        <f t="shared" si="24"/>
        <v>352.44302587204692</v>
      </c>
      <c r="AL12">
        <f t="shared" si="8"/>
        <v>785.34553297902426</v>
      </c>
      <c r="AN12">
        <f t="shared" si="9"/>
        <v>1914.2557712317562</v>
      </c>
      <c r="AO12">
        <f t="shared" si="9"/>
        <v>-95.712788561587814</v>
      </c>
      <c r="AP12">
        <f t="shared" si="9"/>
        <v>-21.471853822586265</v>
      </c>
      <c r="AQ12">
        <f t="shared" si="9"/>
        <v>-1581.9676989746833</v>
      </c>
      <c r="AR12">
        <f t="shared" si="9"/>
        <v>215.10342987289903</v>
      </c>
      <c r="AS12">
        <f t="shared" si="9"/>
        <v>-8.3453915257621087</v>
      </c>
      <c r="AT12">
        <f t="shared" si="9"/>
        <v>168.32988366229574</v>
      </c>
      <c r="AU12">
        <f t="shared" si="9"/>
        <v>375.0879220094327</v>
      </c>
      <c r="AW12">
        <v>9</v>
      </c>
      <c r="AX12">
        <f>(R12*SUMPRODUCT(K13:$K$23, X13:$X$23)-$AZ$3*SUMPRODUCT(K12:$K$22, W13:$W$23))/Z12</f>
        <v>1384.4054582220194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1.84855E-3</v>
      </c>
      <c r="O13">
        <f t="shared" si="21"/>
        <v>4457.5931520597178</v>
      </c>
      <c r="P13">
        <f t="shared" si="22"/>
        <v>222.8796576029859</v>
      </c>
      <c r="Q13" s="4">
        <f t="shared" si="23"/>
        <v>50</v>
      </c>
      <c r="R13">
        <f t="shared" si="0"/>
        <v>2000000</v>
      </c>
      <c r="S13">
        <f t="shared" si="1"/>
        <v>1393.6063444306451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1244.7740856119817</v>
      </c>
      <c r="AC13">
        <f t="shared" si="2"/>
        <v>1238.2001791923831</v>
      </c>
      <c r="AE13">
        <f t="shared" si="3"/>
        <v>3960.5105571631261</v>
      </c>
      <c r="AF13">
        <f t="shared" si="4"/>
        <v>-198.02552785815632</v>
      </c>
      <c r="AG13">
        <f t="shared" si="4"/>
        <v>-44.424316240403137</v>
      </c>
      <c r="AH13">
        <f t="shared" si="5"/>
        <v>-3324.2098581628234</v>
      </c>
      <c r="AI13">
        <f t="shared" si="6"/>
        <v>393.85085490174333</v>
      </c>
      <c r="AJ13">
        <f t="shared" si="7"/>
        <v>6.573906419598643</v>
      </c>
      <c r="AK13">
        <f t="shared" si="24"/>
        <v>350.50813804418669</v>
      </c>
      <c r="AL13">
        <f t="shared" si="8"/>
        <v>750.93289936552867</v>
      </c>
      <c r="AN13">
        <f t="shared" si="9"/>
        <v>1742.4681329414616</v>
      </c>
      <c r="AO13">
        <f t="shared" si="9"/>
        <v>-87.123406647073082</v>
      </c>
      <c r="AP13">
        <f t="shared" si="9"/>
        <v>-19.544943577189414</v>
      </c>
      <c r="AQ13">
        <f t="shared" si="9"/>
        <v>-1462.5209708335087</v>
      </c>
      <c r="AR13">
        <f t="shared" si="9"/>
        <v>173.27881188369039</v>
      </c>
      <c r="AS13">
        <f t="shared" si="9"/>
        <v>2.892259035737784</v>
      </c>
      <c r="AT13">
        <f t="shared" si="9"/>
        <v>154.20972929210311</v>
      </c>
      <c r="AU13">
        <f t="shared" si="9"/>
        <v>330.38080021153127</v>
      </c>
      <c r="AW13">
        <v>10</v>
      </c>
      <c r="AX13">
        <f>(R13*SUMPRODUCT(K14:$K$23, X14:$X$23)-$AZ$3*SUMPRODUCT(K13:$K$22, W14:$W$23))/Z13</f>
        <v>1393.6063444306451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1.8814719999999999E-3</v>
      </c>
      <c r="O14">
        <f t="shared" si="21"/>
        <v>4457.5931520597178</v>
      </c>
      <c r="P14">
        <f t="shared" si="22"/>
        <v>222.8796576029859</v>
      </c>
      <c r="Q14" s="4">
        <f t="shared" si="23"/>
        <v>50</v>
      </c>
      <c r="R14">
        <f t="shared" si="0"/>
        <v>2000000</v>
      </c>
      <c r="S14">
        <f t="shared" si="1"/>
        <v>1376.541434251267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1238.2001791923831</v>
      </c>
      <c r="AC14">
        <f t="shared" si="2"/>
        <v>1208.5067452620551</v>
      </c>
      <c r="AE14">
        <f t="shared" si="3"/>
        <v>3913.4538618724887</v>
      </c>
      <c r="AF14">
        <f t="shared" si="4"/>
        <v>-195.67269309362445</v>
      </c>
      <c r="AG14">
        <f t="shared" si="4"/>
        <v>-43.896489970873645</v>
      </c>
      <c r="AH14">
        <f t="shared" si="5"/>
        <v>-3343.3242850185502</v>
      </c>
      <c r="AI14">
        <f t="shared" si="6"/>
        <v>330.5603937894407</v>
      </c>
      <c r="AJ14">
        <f t="shared" si="7"/>
        <v>29.693433930327956</v>
      </c>
      <c r="AK14">
        <f t="shared" si="24"/>
        <v>346.91869435798736</v>
      </c>
      <c r="AL14">
        <f t="shared" si="8"/>
        <v>707.17252207775596</v>
      </c>
      <c r="AN14">
        <f t="shared" si="9"/>
        <v>1586.0440823906897</v>
      </c>
      <c r="AO14">
        <f t="shared" si="9"/>
        <v>-79.302204119534494</v>
      </c>
      <c r="AP14">
        <f t="shared" si="9"/>
        <v>-17.790363861020239</v>
      </c>
      <c r="AQ14">
        <f t="shared" si="9"/>
        <v>-1354.9820401433242</v>
      </c>
      <c r="AR14">
        <f t="shared" si="9"/>
        <v>133.96947426681101</v>
      </c>
      <c r="AS14">
        <f t="shared" si="9"/>
        <v>12.034151119012238</v>
      </c>
      <c r="AT14">
        <f t="shared" si="9"/>
        <v>140.59916423645274</v>
      </c>
      <c r="AU14">
        <f t="shared" si="9"/>
        <v>286.60278962227596</v>
      </c>
      <c r="AW14">
        <v>11</v>
      </c>
      <c r="AX14">
        <f>(R14*SUMPRODUCT(K15:$K$23, X15:$X$23)-$AZ$3*SUMPRODUCT(K14:$K$22, W15:$W$23))/Z14</f>
        <v>1376.541434251267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1.927022E-3</v>
      </c>
      <c r="O15">
        <f t="shared" si="21"/>
        <v>4457.5931520597178</v>
      </c>
      <c r="P15">
        <f t="shared" si="22"/>
        <v>222.8796576029859</v>
      </c>
      <c r="Q15" s="4">
        <f t="shared" si="23"/>
        <v>50</v>
      </c>
      <c r="R15">
        <f t="shared" si="0"/>
        <v>2000000</v>
      </c>
      <c r="S15">
        <f t="shared" si="1"/>
        <v>1327.5790177668391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1208.5067452620551</v>
      </c>
      <c r="AC15">
        <f t="shared" si="2"/>
        <v>1151.6199840142708</v>
      </c>
      <c r="AE15">
        <f t="shared" si="3"/>
        <v>3866.7780115659502</v>
      </c>
      <c r="AF15">
        <f t="shared" si="4"/>
        <v>-193.33890057829751</v>
      </c>
      <c r="AG15">
        <f t="shared" si="4"/>
        <v>-43.37293556926825</v>
      </c>
      <c r="AH15">
        <f t="shared" si="5"/>
        <v>-3383.5800758661148</v>
      </c>
      <c r="AI15">
        <f t="shared" si="6"/>
        <v>246.48609955226993</v>
      </c>
      <c r="AJ15">
        <f t="shared" si="7"/>
        <v>56.886761247784307</v>
      </c>
      <c r="AK15">
        <f t="shared" si="24"/>
        <v>341.73620993747954</v>
      </c>
      <c r="AL15">
        <f t="shared" si="8"/>
        <v>645.10907073753378</v>
      </c>
      <c r="AN15">
        <f t="shared" si="9"/>
        <v>1443.5959104758101</v>
      </c>
      <c r="AO15">
        <f t="shared" si="9"/>
        <v>-72.179795523790517</v>
      </c>
      <c r="AP15">
        <f t="shared" si="9"/>
        <v>-16.192548997083421</v>
      </c>
      <c r="AQ15">
        <f t="shared" si="9"/>
        <v>-1263.2021661646006</v>
      </c>
      <c r="AR15">
        <f t="shared" si="9"/>
        <v>92.021399790335877</v>
      </c>
      <c r="AS15">
        <f t="shared" si="9"/>
        <v>21.237706341528003</v>
      </c>
      <c r="AT15">
        <f t="shared" si="9"/>
        <v>127.58141110031353</v>
      </c>
      <c r="AU15">
        <f t="shared" si="9"/>
        <v>240.8405172321774</v>
      </c>
      <c r="AW15">
        <v>12</v>
      </c>
      <c r="AX15">
        <f>(R15*SUMPRODUCT(K16:$K$23, X16:$X$23)-$AZ$3*SUMPRODUCT(K15:$K$22, W16:$W$23))/Z15</f>
        <v>1327.5790177668391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1.979789E-3</v>
      </c>
      <c r="O16">
        <f t="shared" si="21"/>
        <v>4457.5931520597178</v>
      </c>
      <c r="P16">
        <f t="shared" si="22"/>
        <v>222.8796576029859</v>
      </c>
      <c r="Q16" s="4">
        <f t="shared" si="23"/>
        <v>50</v>
      </c>
      <c r="R16">
        <f t="shared" si="0"/>
        <v>2000000</v>
      </c>
      <c r="S16">
        <f t="shared" si="1"/>
        <v>1246.5297800638348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1151.6199840142708</v>
      </c>
      <c r="AC16">
        <f t="shared" si="2"/>
        <v>1068.3592137364467</v>
      </c>
      <c r="AE16">
        <f t="shared" si="3"/>
        <v>3820.4548268775507</v>
      </c>
      <c r="AF16">
        <f t="shared" si="4"/>
        <v>-191.02274134387756</v>
      </c>
      <c r="AG16">
        <f t="shared" si="4"/>
        <v>-42.853336952837822</v>
      </c>
      <c r="AH16">
        <f t="shared" si="5"/>
        <v>-3434.7704295098411</v>
      </c>
      <c r="AI16">
        <f t="shared" si="6"/>
        <v>151.80831907099446</v>
      </c>
      <c r="AJ16">
        <f t="shared" si="7"/>
        <v>83.260770277824122</v>
      </c>
      <c r="AK16">
        <f t="shared" si="24"/>
        <v>334.67364486835606</v>
      </c>
      <c r="AL16">
        <f t="shared" si="8"/>
        <v>569.74273421717464</v>
      </c>
      <c r="AN16">
        <f t="shared" si="9"/>
        <v>1313.8713379370943</v>
      </c>
      <c r="AO16">
        <f t="shared" si="9"/>
        <v>-65.693566896854719</v>
      </c>
      <c r="AP16">
        <f t="shared" si="9"/>
        <v>-14.737452399957075</v>
      </c>
      <c r="AQ16">
        <f t="shared" si="9"/>
        <v>-1181.2327652661195</v>
      </c>
      <c r="AR16">
        <f t="shared" si="9"/>
        <v>52.207553374163105</v>
      </c>
      <c r="AS16">
        <f t="shared" si="9"/>
        <v>28.633747707993514</v>
      </c>
      <c r="AT16">
        <f t="shared" si="9"/>
        <v>115.09574893072393</v>
      </c>
      <c r="AU16">
        <f t="shared" si="9"/>
        <v>195.93705001288055</v>
      </c>
      <c r="AW16">
        <v>13</v>
      </c>
      <c r="AX16">
        <f>(R16*SUMPRODUCT(K17:$K$23, X17:$X$23)-$AZ$3*SUMPRODUCT(K16:$K$22, W17:$W$23))/Z16</f>
        <v>1246.5297800638348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2.0334569999999998E-3</v>
      </c>
      <c r="O17">
        <f t="shared" si="21"/>
        <v>4457.5931520597178</v>
      </c>
      <c r="P17">
        <f t="shared" si="22"/>
        <v>222.8796576029859</v>
      </c>
      <c r="Q17" s="4">
        <f t="shared" si="23"/>
        <v>50</v>
      </c>
      <c r="R17">
        <f t="shared" si="0"/>
        <v>2000000</v>
      </c>
      <c r="S17">
        <f t="shared" si="1"/>
        <v>1137.801462212575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1068.3592137364467</v>
      </c>
      <c r="AC17">
        <f t="shared" si="2"/>
        <v>963.43710112304871</v>
      </c>
      <c r="AE17">
        <f t="shared" si="3"/>
        <v>3774.481547997877</v>
      </c>
      <c r="AF17">
        <f t="shared" si="4"/>
        <v>-188.72407739989387</v>
      </c>
      <c r="AG17">
        <f t="shared" si="4"/>
        <v>-42.337663165309337</v>
      </c>
      <c r="AH17">
        <f t="shared" si="5"/>
        <v>-3485.6167200042692</v>
      </c>
      <c r="AI17">
        <f t="shared" si="6"/>
        <v>57.803087428404524</v>
      </c>
      <c r="AJ17">
        <f t="shared" si="7"/>
        <v>104.92211261339799</v>
      </c>
      <c r="AK17">
        <f t="shared" si="24"/>
        <v>325.78816790341011</v>
      </c>
      <c r="AL17">
        <f t="shared" si="8"/>
        <v>488.51336794521262</v>
      </c>
      <c r="AN17">
        <f t="shared" si="9"/>
        <v>1195.7391344733428</v>
      </c>
      <c r="AO17">
        <f t="shared" si="9"/>
        <v>-59.786956723667146</v>
      </c>
      <c r="AP17">
        <f t="shared" si="9"/>
        <v>-13.41238526805467</v>
      </c>
      <c r="AQ17">
        <f t="shared" si="9"/>
        <v>-1104.2280289049279</v>
      </c>
      <c r="AR17">
        <f t="shared" si="9"/>
        <v>18.311763576693014</v>
      </c>
      <c r="AS17">
        <f t="shared" si="9"/>
        <v>33.238863279119066</v>
      </c>
      <c r="AT17">
        <f t="shared" si="9"/>
        <v>103.20825706966704</v>
      </c>
      <c r="AU17">
        <f t="shared" si="9"/>
        <v>154.75888392547913</v>
      </c>
      <c r="AW17">
        <v>14</v>
      </c>
      <c r="AX17">
        <f>(R17*SUMPRODUCT(K18:$K$23, X18:$X$23)-$AZ$3*SUMPRODUCT(K17:$K$22, W18:$W$23))/Z17</f>
        <v>1137.801462212575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2.08983E-3</v>
      </c>
      <c r="O18">
        <f t="shared" si="21"/>
        <v>4457.5931520597178</v>
      </c>
      <c r="P18">
        <f t="shared" si="22"/>
        <v>222.8796576029859</v>
      </c>
      <c r="Q18" s="4">
        <f t="shared" si="23"/>
        <v>50</v>
      </c>
      <c r="R18">
        <f t="shared" si="0"/>
        <v>2000000</v>
      </c>
      <c r="S18">
        <f t="shared" si="1"/>
        <v>1004.2709318518192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963.43710112304871</v>
      </c>
      <c r="AC18">
        <f t="shared" si="2"/>
        <v>840.08886381446018</v>
      </c>
      <c r="AE18">
        <f t="shared" si="3"/>
        <v>3728.8487077444461</v>
      </c>
      <c r="AF18">
        <f t="shared" si="4"/>
        <v>-186.4424353872223</v>
      </c>
      <c r="AG18">
        <f t="shared" si="4"/>
        <v>-41.825808015043485</v>
      </c>
      <c r="AH18">
        <f t="shared" si="5"/>
        <v>-3539.1407445103364</v>
      </c>
      <c r="AI18">
        <f t="shared" si="6"/>
        <v>-38.560280168156169</v>
      </c>
      <c r="AJ18">
        <f t="shared" si="7"/>
        <v>123.34823730858852</v>
      </c>
      <c r="AK18">
        <f t="shared" si="24"/>
        <v>315.40903614361912</v>
      </c>
      <c r="AL18">
        <f t="shared" si="8"/>
        <v>400.19699328405147</v>
      </c>
      <c r="AN18">
        <f t="shared" si="9"/>
        <v>1088.1662861728316</v>
      </c>
      <c r="AO18">
        <f t="shared" si="9"/>
        <v>-54.408314308641579</v>
      </c>
      <c r="AP18">
        <f t="shared" si="9"/>
        <v>-12.205760474910358</v>
      </c>
      <c r="AQ18">
        <f t="shared" si="9"/>
        <v>-1032.8050135684668</v>
      </c>
      <c r="AR18">
        <f t="shared" si="9"/>
        <v>-11.252802179187283</v>
      </c>
      <c r="AS18">
        <f t="shared" si="9"/>
        <v>35.995934353486454</v>
      </c>
      <c r="AT18">
        <f t="shared" si="9"/>
        <v>92.04382005977503</v>
      </c>
      <c r="AU18">
        <f t="shared" si="9"/>
        <v>116.78695223407419</v>
      </c>
      <c r="AW18">
        <v>15</v>
      </c>
      <c r="AX18">
        <f>(R18*SUMPRODUCT(K19:$K$23, X19:$X$23)-$AZ$3*SUMPRODUCT(K18:$K$22, W19:$W$23))/Z18</f>
        <v>1004.2709318518192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2.1556750000000001E-3</v>
      </c>
      <c r="O19">
        <f t="shared" si="21"/>
        <v>4457.5931520597178</v>
      </c>
      <c r="P19">
        <f t="shared" si="22"/>
        <v>222.8796576029859</v>
      </c>
      <c r="Q19" s="4">
        <f t="shared" si="23"/>
        <v>50</v>
      </c>
      <c r="R19">
        <f t="shared" si="0"/>
        <v>2000000</v>
      </c>
      <c r="S19">
        <f t="shared" si="1"/>
        <v>844.95180123540763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840.08886381446018</v>
      </c>
      <c r="AC19">
        <f t="shared" si="2"/>
        <v>698.224012816509</v>
      </c>
      <c r="AE19">
        <f t="shared" si="3"/>
        <v>3683.5220347289346</v>
      </c>
      <c r="AF19">
        <f t="shared" si="4"/>
        <v>-184.17610173644675</v>
      </c>
      <c r="AG19">
        <f t="shared" si="4"/>
        <v>-41.317387086200227</v>
      </c>
      <c r="AH19">
        <f t="shared" si="5"/>
        <v>-3606.5139477131547</v>
      </c>
      <c r="AI19">
        <f t="shared" si="6"/>
        <v>-148.48540180686678</v>
      </c>
      <c r="AJ19">
        <f t="shared" si="7"/>
        <v>141.86485099795118</v>
      </c>
      <c r="AK19">
        <f t="shared" si="24"/>
        <v>303.76043577648636</v>
      </c>
      <c r="AL19">
        <f t="shared" si="8"/>
        <v>297.13988496757077</v>
      </c>
      <c r="AN19">
        <f t="shared" si="9"/>
        <v>990.20506281679866</v>
      </c>
      <c r="AO19">
        <f t="shared" si="9"/>
        <v>-49.510253140839936</v>
      </c>
      <c r="AP19">
        <f t="shared" si="9"/>
        <v>-11.10694750550816</v>
      </c>
      <c r="AQ19">
        <f t="shared" si="9"/>
        <v>-969.50373486981562</v>
      </c>
      <c r="AR19">
        <f t="shared" si="9"/>
        <v>-39.915872699365003</v>
      </c>
      <c r="AS19">
        <f t="shared" si="9"/>
        <v>38.136135027697591</v>
      </c>
      <c r="AT19">
        <f t="shared" si="9"/>
        <v>81.65693555066467</v>
      </c>
      <c r="AU19">
        <f t="shared" si="9"/>
        <v>79.877197878997265</v>
      </c>
      <c r="AW19">
        <v>16</v>
      </c>
      <c r="AX19">
        <f>(R19*SUMPRODUCT(K20:$K$23, X20:$X$23)-$AZ$3*SUMPRODUCT(K19:$K$22, W20:$W$23))/Z19</f>
        <v>844.95180123540763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2.2206180000000002E-3</v>
      </c>
      <c r="O20">
        <f t="shared" si="21"/>
        <v>4457.5931520597178</v>
      </c>
      <c r="P20">
        <f t="shared" si="22"/>
        <v>222.8796576029859</v>
      </c>
      <c r="Q20" s="4">
        <f t="shared" si="23"/>
        <v>50</v>
      </c>
      <c r="R20">
        <f t="shared" si="0"/>
        <v>2000000</v>
      </c>
      <c r="S20">
        <f t="shared" si="1"/>
        <v>664.68917297061978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698.224012816509</v>
      </c>
      <c r="AC20">
        <f t="shared" si="2"/>
        <v>542.55204665553129</v>
      </c>
      <c r="AE20">
        <f t="shared" si="3"/>
        <v>3638.5071190479298</v>
      </c>
      <c r="AF20">
        <f t="shared" si="4"/>
        <v>-181.9253559523965</v>
      </c>
      <c r="AG20">
        <f t="shared" si="4"/>
        <v>-40.812463081861637</v>
      </c>
      <c r="AH20">
        <f t="shared" si="5"/>
        <v>-3670.0053390633511</v>
      </c>
      <c r="AI20">
        <f t="shared" si="6"/>
        <v>-254.23603904967922</v>
      </c>
      <c r="AJ20">
        <f t="shared" si="7"/>
        <v>155.67196616097772</v>
      </c>
      <c r="AK20">
        <f t="shared" si="24"/>
        <v>290.83640431384299</v>
      </c>
      <c r="AL20">
        <f t="shared" si="8"/>
        <v>192.27233142514149</v>
      </c>
      <c r="AN20">
        <f t="shared" si="9"/>
        <v>901.00347558931946</v>
      </c>
      <c r="AO20">
        <f t="shared" si="9"/>
        <v>-45.050173779465972</v>
      </c>
      <c r="AP20">
        <f t="shared" si="9"/>
        <v>-10.106389758484275</v>
      </c>
      <c r="AQ20">
        <f t="shared" si="9"/>
        <v>-908.80337944554651</v>
      </c>
      <c r="AR20">
        <f t="shared" si="9"/>
        <v>-62.956467394177281</v>
      </c>
      <c r="AS20">
        <f t="shared" si="9"/>
        <v>38.549047170633337</v>
      </c>
      <c r="AT20">
        <f t="shared" si="9"/>
        <v>72.019815419034003</v>
      </c>
      <c r="AU20">
        <f t="shared" si="9"/>
        <v>47.612395195490052</v>
      </c>
      <c r="AW20">
        <v>17</v>
      </c>
      <c r="AX20">
        <f>(R20*SUMPRODUCT(K21:$K$23, X21:$X$23)-$AZ$3*SUMPRODUCT(K20:$K$22, W21:$W$23))/Z20</f>
        <v>664.68917297061978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2.2950319999999998E-3</v>
      </c>
      <c r="O21">
        <f t="shared" si="21"/>
        <v>4457.5931520597178</v>
      </c>
      <c r="P21">
        <f t="shared" si="22"/>
        <v>222.8796576029859</v>
      </c>
      <c r="Q21" s="4">
        <f t="shared" si="23"/>
        <v>50</v>
      </c>
      <c r="R21">
        <f t="shared" si="0"/>
        <v>2000000</v>
      </c>
      <c r="S21">
        <f t="shared" si="1"/>
        <v>462.89557153254572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542.55204665553129</v>
      </c>
      <c r="AC21">
        <f t="shared" si="2"/>
        <v>373.1926361063197</v>
      </c>
      <c r="AE21">
        <f t="shared" si="3"/>
        <v>3593.7715575870075</v>
      </c>
      <c r="AF21">
        <f t="shared" si="4"/>
        <v>-179.68857787935039</v>
      </c>
      <c r="AG21">
        <f t="shared" si="4"/>
        <v>-40.310672542271334</v>
      </c>
      <c r="AH21">
        <f t="shared" si="5"/>
        <v>-3746.6363508676427</v>
      </c>
      <c r="AI21">
        <f t="shared" si="6"/>
        <v>-372.86404370225682</v>
      </c>
      <c r="AJ21">
        <f t="shared" si="7"/>
        <v>169.35941054921159</v>
      </c>
      <c r="AK21">
        <f t="shared" si="24"/>
        <v>276.96445184542324</v>
      </c>
      <c r="AL21">
        <f t="shared" si="8"/>
        <v>73.459818692378008</v>
      </c>
      <c r="AN21">
        <f t="shared" si="9"/>
        <v>819.7757578721978</v>
      </c>
      <c r="AO21">
        <f t="shared" si="9"/>
        <v>-40.988787893609896</v>
      </c>
      <c r="AP21">
        <f t="shared" si="9"/>
        <v>-9.1952734346494189</v>
      </c>
      <c r="AQ21">
        <f t="shared" si="9"/>
        <v>-854.64576832098396</v>
      </c>
      <c r="AR21">
        <f t="shared" si="9"/>
        <v>-85.054071777045479</v>
      </c>
      <c r="AS21">
        <f t="shared" si="9"/>
        <v>38.632600016732503</v>
      </c>
      <c r="AT21">
        <f t="shared" si="9"/>
        <v>63.178401792374551</v>
      </c>
      <c r="AU21">
        <f t="shared" si="9"/>
        <v>16.756930032061572</v>
      </c>
      <c r="AW21">
        <v>18</v>
      </c>
      <c r="AX21">
        <f>(R21*SUMPRODUCT(K22:$K$23, X22:$X$23)-$AZ$3*SUMPRODUCT(K21:$K$22, W22:$W$23))/Z21</f>
        <v>462.89557153254572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2.375308E-3</v>
      </c>
      <c r="O22">
        <f t="shared" si="21"/>
        <v>4457.5931520597178</v>
      </c>
      <c r="P22">
        <f t="shared" si="22"/>
        <v>222.8796576029859</v>
      </c>
      <c r="Q22" s="4">
        <f t="shared" si="23"/>
        <v>50</v>
      </c>
      <c r="R22">
        <f t="shared" si="0"/>
        <v>2000000</v>
      </c>
      <c r="S22">
        <f t="shared" si="1"/>
        <v>241.01196222045078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373.1926361063197</v>
      </c>
      <c r="AC22">
        <f t="shared" si="2"/>
        <v>191.90247572395469</v>
      </c>
      <c r="AE22">
        <f t="shared" si="3"/>
        <v>3549.2975276802285</v>
      </c>
      <c r="AF22">
        <f t="shared" si="4"/>
        <v>-177.46487638401143</v>
      </c>
      <c r="AG22">
        <f t="shared" si="4"/>
        <v>-39.811815553873579</v>
      </c>
      <c r="AH22">
        <f t="shared" si="5"/>
        <v>-3830.010519001497</v>
      </c>
      <c r="AI22">
        <f t="shared" si="6"/>
        <v>-497.98968325915348</v>
      </c>
      <c r="AJ22">
        <f t="shared" si="7"/>
        <v>181.290160382365</v>
      </c>
      <c r="AK22">
        <f t="shared" si="24"/>
        <v>262.15177011817758</v>
      </c>
      <c r="AL22">
        <f t="shared" si="8"/>
        <v>-54.547752758610898</v>
      </c>
      <c r="AN22">
        <f t="shared" si="9"/>
        <v>745.81030127674262</v>
      </c>
      <c r="AO22">
        <f t="shared" si="9"/>
        <v>-37.290515063837127</v>
      </c>
      <c r="AP22">
        <f t="shared" si="9"/>
        <v>-8.3656165539931155</v>
      </c>
      <c r="AQ22">
        <f t="shared" si="9"/>
        <v>-804.79623835214034</v>
      </c>
      <c r="AR22">
        <f t="shared" si="9"/>
        <v>-104.64206869322803</v>
      </c>
      <c r="AS22">
        <f t="shared" si="9"/>
        <v>38.094318123183868</v>
      </c>
      <c r="AT22">
        <f t="shared" si="9"/>
        <v>55.085686428732728</v>
      </c>
      <c r="AU22">
        <f t="shared" si="9"/>
        <v>-11.46206414131143</v>
      </c>
      <c r="AW22">
        <v>19</v>
      </c>
      <c r="AX22">
        <f>(R22*SUMPRODUCT(K23:$K$23, X23:$X$23)-$AZ$3*SUMPRODUCT(K22:$K$22, W23:$W$23))/Z22</f>
        <v>241.01196222045078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2.4628010000000001E-3</v>
      </c>
      <c r="O23">
        <f t="shared" si="21"/>
        <v>4457.5931520597178</v>
      </c>
      <c r="P23">
        <f t="shared" si="22"/>
        <v>222.8796576029859</v>
      </c>
      <c r="Q23" s="4">
        <f t="shared" si="23"/>
        <v>50</v>
      </c>
      <c r="R23">
        <f t="shared" si="0"/>
        <v>2000000</v>
      </c>
      <c r="S23">
        <f t="shared" si="1"/>
        <v>244.05355308590333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191.90247572395469</v>
      </c>
      <c r="AC23">
        <f t="shared" si="2"/>
        <v>191.90247572395469</v>
      </c>
      <c r="AE23">
        <f t="shared" si="3"/>
        <v>3505.0633389029581</v>
      </c>
      <c r="AF23">
        <f t="shared" si="4"/>
        <v>-175.25316694514791</v>
      </c>
      <c r="AG23">
        <f t="shared" si="4"/>
        <v>-39.31564881917695</v>
      </c>
      <c r="AH23">
        <f t="shared" si="5"/>
        <v>-3921.9431663158166</v>
      </c>
      <c r="AI23">
        <f t="shared" si="6"/>
        <v>-631.44864317718338</v>
      </c>
      <c r="AJ23">
        <f t="shared" si="7"/>
        <v>0</v>
      </c>
      <c r="AK23">
        <f t="shared" si="24"/>
        <v>246.51988533772359</v>
      </c>
      <c r="AL23">
        <f t="shared" si="8"/>
        <v>-384.92875783945976</v>
      </c>
      <c r="AN23">
        <f t="shared" si="9"/>
        <v>678.45837577625491</v>
      </c>
      <c r="AO23">
        <f t="shared" si="9"/>
        <v>-33.922918788812744</v>
      </c>
      <c r="AP23">
        <f t="shared" si="9"/>
        <v>-7.6101424314908597</v>
      </c>
      <c r="AQ23">
        <f t="shared" si="9"/>
        <v>-759.15181359839073</v>
      </c>
      <c r="AR23">
        <f t="shared" si="9"/>
        <v>-122.22649904243939</v>
      </c>
      <c r="AS23">
        <f t="shared" si="9"/>
        <v>0</v>
      </c>
      <c r="AT23">
        <f t="shared" si="9"/>
        <v>47.717677208974159</v>
      </c>
      <c r="AU23">
        <f t="shared" si="9"/>
        <v>-74.50882183346522</v>
      </c>
      <c r="AW23">
        <v>20</v>
      </c>
      <c r="AX23">
        <f>(R23*SUMPRODUCT(K$23:$K24, X$23:$X24)-$AZ$3*SUMPRODUCT(K$22:$K23, W$23:$W24))/Z23</f>
        <v>244.05355308590333</v>
      </c>
    </row>
    <row r="25" spans="5:50" x14ac:dyDescent="0.25">
      <c r="AN25" s="8">
        <f t="shared" ref="AN25:AU25" si="25">SUM(AN3:AN23)</f>
        <v>38735.327109405182</v>
      </c>
      <c r="AO25" s="8">
        <f t="shared" si="25"/>
        <v>-5279.9612195150485</v>
      </c>
      <c r="AP25" s="8">
        <f t="shared" si="25"/>
        <v>-2904.3952218597019</v>
      </c>
      <c r="AQ25" s="8">
        <f t="shared" si="25"/>
        <v>-32031.929462158718</v>
      </c>
      <c r="AR25" s="8">
        <f t="shared" si="25"/>
        <v>-1480.9587941282891</v>
      </c>
      <c r="AS25" s="8">
        <f t="shared" si="25"/>
        <v>-661.22568238842439</v>
      </c>
      <c r="AT25" s="8">
        <f t="shared" si="25"/>
        <v>2789.9821224875104</v>
      </c>
      <c r="AU25" s="9">
        <f t="shared" si="25"/>
        <v>647.79764597079838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D2EFD-EFB4-40D3-84F3-7B9C97CA20E5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'T.35.04.F'!C3*(1+C12)</f>
        <v>9357.901347328565</v>
      </c>
      <c r="K3">
        <v>1</v>
      </c>
      <c r="L3" s="2">
        <v>0</v>
      </c>
      <c r="O3">
        <f>$C$3</f>
        <v>9357.901347328565</v>
      </c>
      <c r="P3">
        <f>O3*B5</f>
        <v>7486.3210778628527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9357.901347328565</v>
      </c>
      <c r="AF3">
        <f t="shared" ref="AF3:AG23" si="4">-$Z3*P3</f>
        <v>-7486.3210778628527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-648.32793453428758</v>
      </c>
      <c r="AJ3">
        <f t="shared" ref="AJ3:AJ23" si="7">AB3-AC3</f>
        <v>0</v>
      </c>
      <c r="AL3">
        <f t="shared" ref="AL3:AL23" si="8">SUM(AI3:AK3)</f>
        <v>-648.32793453428758</v>
      </c>
      <c r="AN3">
        <f t="shared" ref="AN3:AU23" si="9">AE3*$K3</f>
        <v>9357.901347328565</v>
      </c>
      <c r="AO3">
        <f t="shared" si="9"/>
        <v>-7486.3210778628527</v>
      </c>
      <c r="AP3">
        <f t="shared" si="9"/>
        <v>-2519.9082039999998</v>
      </c>
      <c r="AQ3">
        <f t="shared" si="9"/>
        <v>0</v>
      </c>
      <c r="AR3">
        <f t="shared" si="9"/>
        <v>-648.32793453428758</v>
      </c>
      <c r="AS3">
        <f t="shared" si="9"/>
        <v>0</v>
      </c>
      <c r="AT3">
        <f t="shared" si="9"/>
        <v>0</v>
      </c>
      <c r="AU3">
        <f t="shared" si="9"/>
        <v>-648.32793453428758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4837.6799958884749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Mortalities!B11:B30</f>
        <v>1.84855E-3</v>
      </c>
      <c r="R4">
        <f t="shared" si="0"/>
        <v>2000000</v>
      </c>
      <c r="S4">
        <f t="shared" si="1"/>
        <v>1449.1806794002396</v>
      </c>
      <c r="U4">
        <f t="shared" ref="U4:U23" si="13">M4</f>
        <v>1.84855E-3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1.84855E-3</v>
      </c>
      <c r="Y4">
        <f t="shared" ref="Y4:Y23" si="17">V4*W4</f>
        <v>0.01</v>
      </c>
      <c r="Z4">
        <f t="shared" ref="Z4:Z23" si="18">MAX(0, W4-X4-Y4)</f>
        <v>0.98815145000000004</v>
      </c>
      <c r="AB4">
        <f t="shared" ref="AB4:AB23" si="19">AC3</f>
        <v>0</v>
      </c>
      <c r="AC4">
        <f t="shared" si="2"/>
        <v>1432.0099896613319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-1432.0099896613319</v>
      </c>
      <c r="AK4">
        <f>G4*MAX(0, SUM(AB4, AE4:AF4))</f>
        <v>0</v>
      </c>
      <c r="AL4">
        <f t="shared" si="8"/>
        <v>-5129.1099896613323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-3405.670006227132</v>
      </c>
      <c r="AR4">
        <f t="shared" si="9"/>
        <v>-3405.670006227132</v>
      </c>
      <c r="AS4">
        <f t="shared" si="9"/>
        <v>-1319.1294448100466</v>
      </c>
      <c r="AT4">
        <f t="shared" si="9"/>
        <v>0</v>
      </c>
      <c r="AU4">
        <f t="shared" si="9"/>
        <v>-4724.7994510371791</v>
      </c>
      <c r="AW4">
        <v>1</v>
      </c>
      <c r="AX4">
        <f>(R4*SUMPRODUCT(K5:$K$23, X5:$X$23)-$AZ$3*SUMPRODUCT(K4:$K$22, W5:$W$23))/Z4</f>
        <v>1449.1806794002396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1.8814719999999999E-3</v>
      </c>
      <c r="O5">
        <f t="shared" ref="O5:O23" si="21">$C$3</f>
        <v>9357.901347328565</v>
      </c>
      <c r="P5">
        <f t="shared" ref="P5:P23" si="22">O5*$C$5</f>
        <v>467.89506736642829</v>
      </c>
      <c r="Q5" s="4">
        <f t="shared" ref="Q5:Q23" si="23">$C$8</f>
        <v>50</v>
      </c>
      <c r="R5">
        <f t="shared" si="0"/>
        <v>2000000</v>
      </c>
      <c r="S5">
        <f t="shared" si="1"/>
        <v>2745.052784473728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1432.0099896613319</v>
      </c>
      <c r="AC5">
        <f t="shared" si="2"/>
        <v>2680.2990651382643</v>
      </c>
      <c r="AE5">
        <f t="shared" si="3"/>
        <v>9137.1555311310658</v>
      </c>
      <c r="AF5">
        <f t="shared" si="4"/>
        <v>-456.85777655655335</v>
      </c>
      <c r="AG5">
        <f t="shared" si="4"/>
        <v>-48.820537810753287</v>
      </c>
      <c r="AH5">
        <f t="shared" si="5"/>
        <v>-3718.3585698687998</v>
      </c>
      <c r="AI5">
        <f t="shared" si="6"/>
        <v>4913.1186468949581</v>
      </c>
      <c r="AJ5">
        <f t="shared" si="7"/>
        <v>-1248.2890754769323</v>
      </c>
      <c r="AK5">
        <f>G5*SUM(AB5, AE5:AF5)</f>
        <v>707.8615420965092</v>
      </c>
      <c r="AL5">
        <f t="shared" si="8"/>
        <v>4372.6911135145347</v>
      </c>
      <c r="AN5">
        <f t="shared" si="9"/>
        <v>7753.4278744663252</v>
      </c>
      <c r="AO5">
        <f t="shared" si="9"/>
        <v>-387.67139372331627</v>
      </c>
      <c r="AP5">
        <f t="shared" si="9"/>
        <v>-41.427172539491053</v>
      </c>
      <c r="AQ5">
        <f t="shared" si="9"/>
        <v>-3155.2516409133177</v>
      </c>
      <c r="AR5">
        <f t="shared" si="9"/>
        <v>4169.0776672901984</v>
      </c>
      <c r="AS5">
        <f t="shared" si="9"/>
        <v>-1059.24861191419</v>
      </c>
      <c r="AT5">
        <f t="shared" si="9"/>
        <v>600.66323628338228</v>
      </c>
      <c r="AU5">
        <f t="shared" si="9"/>
        <v>3710.4922916593905</v>
      </c>
      <c r="AW5">
        <v>2</v>
      </c>
      <c r="AX5">
        <f>(R5*SUMPRODUCT(K6:$K$23, X6:$X$23)-$AZ$3*SUMPRODUCT(K5:$K$22, W6:$W$23))/Z5</f>
        <v>2745.052784473728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1.927022E-3</v>
      </c>
      <c r="O6">
        <f t="shared" si="21"/>
        <v>9357.901347328565</v>
      </c>
      <c r="P6">
        <f t="shared" si="22"/>
        <v>467.89506736642829</v>
      </c>
      <c r="Q6" s="4">
        <f t="shared" si="23"/>
        <v>50</v>
      </c>
      <c r="R6">
        <f t="shared" si="0"/>
        <v>2000000</v>
      </c>
      <c r="S6">
        <f t="shared" si="1"/>
        <v>3883.8437673773828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2680.2990651382643</v>
      </c>
      <c r="AC6">
        <f t="shared" si="2"/>
        <v>3746.9968570966012</v>
      </c>
      <c r="AE6">
        <f t="shared" si="3"/>
        <v>9028.176476093844</v>
      </c>
      <c r="AF6">
        <f t="shared" si="4"/>
        <v>-451.40882380469225</v>
      </c>
      <c r="AG6">
        <f t="shared" si="4"/>
        <v>-48.238254182232595</v>
      </c>
      <c r="AH6">
        <f t="shared" si="5"/>
        <v>-3763.1300165261368</v>
      </c>
      <c r="AI6">
        <f t="shared" si="6"/>
        <v>4765.3993815807826</v>
      </c>
      <c r="AJ6">
        <f t="shared" si="7"/>
        <v>-1066.6977919583369</v>
      </c>
      <c r="AK6">
        <f>G6*SUM(AB6, AE6:AF6)</f>
        <v>787.99467021991927</v>
      </c>
      <c r="AL6">
        <f t="shared" si="8"/>
        <v>4486.6962598423652</v>
      </c>
      <c r="AN6">
        <f t="shared" si="9"/>
        <v>7057.0653716493725</v>
      </c>
      <c r="AO6">
        <f t="shared" si="9"/>
        <v>-352.85326858246867</v>
      </c>
      <c r="AP6">
        <f t="shared" si="9"/>
        <v>-37.7064531336611</v>
      </c>
      <c r="AQ6">
        <f t="shared" si="9"/>
        <v>-2941.5302856519934</v>
      </c>
      <c r="AR6">
        <f t="shared" si="9"/>
        <v>3724.9753642812498</v>
      </c>
      <c r="AS6">
        <f t="shared" si="9"/>
        <v>-833.80692320062019</v>
      </c>
      <c r="AT6">
        <f t="shared" si="9"/>
        <v>615.95272478094785</v>
      </c>
      <c r="AU6">
        <f t="shared" si="9"/>
        <v>3507.1211658615775</v>
      </c>
      <c r="AW6">
        <v>3</v>
      </c>
      <c r="AX6">
        <f>(R6*SUMPRODUCT(K7:$K$23, X7:$X$23)-$AZ$3*SUMPRODUCT(K6:$K$22, W7:$W$23))/Z6</f>
        <v>3883.8437673773828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1.979789E-3</v>
      </c>
      <c r="O7">
        <f t="shared" si="21"/>
        <v>9357.901347328565</v>
      </c>
      <c r="P7">
        <f t="shared" si="22"/>
        <v>467.89506736642829</v>
      </c>
      <c r="Q7" s="4">
        <f t="shared" si="23"/>
        <v>50</v>
      </c>
      <c r="R7">
        <f t="shared" si="0"/>
        <v>2000000</v>
      </c>
      <c r="S7">
        <f t="shared" si="1"/>
        <v>4872.5786639896742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3746.9968570966012</v>
      </c>
      <c r="AC7">
        <f t="shared" si="2"/>
        <v>4644.5780469450256</v>
      </c>
      <c r="AE7">
        <f t="shared" si="3"/>
        <v>8920.0208268554779</v>
      </c>
      <c r="AF7">
        <f t="shared" si="4"/>
        <v>-446.00104134277387</v>
      </c>
      <c r="AG7">
        <f t="shared" si="4"/>
        <v>-47.66037007540109</v>
      </c>
      <c r="AH7">
        <f t="shared" si="5"/>
        <v>-3820.0626003675238</v>
      </c>
      <c r="AI7">
        <f t="shared" si="6"/>
        <v>4606.2968150697798</v>
      </c>
      <c r="AJ7">
        <f t="shared" si="7"/>
        <v>-897.5811898484244</v>
      </c>
      <c r="AK7">
        <f>G7*SUM(AB7, AE7:AF7)</f>
        <v>855.47116498265143</v>
      </c>
      <c r="AL7">
        <f t="shared" si="8"/>
        <v>4564.1867902040067</v>
      </c>
      <c r="AN7">
        <f t="shared" si="9"/>
        <v>6422.9025965461597</v>
      </c>
      <c r="AO7">
        <f t="shared" si="9"/>
        <v>-321.14512982730798</v>
      </c>
      <c r="AP7">
        <f t="shared" si="9"/>
        <v>-34.318071745753819</v>
      </c>
      <c r="AQ7">
        <f t="shared" si="9"/>
        <v>-2750.6538909639448</v>
      </c>
      <c r="AR7">
        <f t="shared" si="9"/>
        <v>3316.785504009154</v>
      </c>
      <c r="AS7">
        <f t="shared" si="9"/>
        <v>-646.30752178644468</v>
      </c>
      <c r="AT7">
        <f t="shared" si="9"/>
        <v>615.98600199394627</v>
      </c>
      <c r="AU7">
        <f t="shared" si="9"/>
        <v>3286.4639842166553</v>
      </c>
      <c r="AW7">
        <v>4</v>
      </c>
      <c r="AX7">
        <f>(R7*SUMPRODUCT(K8:$K$23, X8:$X$23)-$AZ$3*SUMPRODUCT(K7:$K$22, W8:$W$23))/Z7</f>
        <v>4872.5786639896742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2.0334569999999998E-3</v>
      </c>
      <c r="O8">
        <f t="shared" si="21"/>
        <v>9357.901347328565</v>
      </c>
      <c r="P8">
        <f t="shared" si="22"/>
        <v>467.89506736642829</v>
      </c>
      <c r="Q8" s="4">
        <f t="shared" si="23"/>
        <v>50</v>
      </c>
      <c r="R8">
        <f t="shared" si="0"/>
        <v>2000000</v>
      </c>
      <c r="S8">
        <f t="shared" si="1"/>
        <v>5727.3278490927678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4644.5780469450256</v>
      </c>
      <c r="AC8">
        <f t="shared" si="2"/>
        <v>5393.636668211635</v>
      </c>
      <c r="AE8">
        <f t="shared" si="3"/>
        <v>8812.6821397964068</v>
      </c>
      <c r="AF8">
        <f t="shared" si="4"/>
        <v>-440.6341069898204</v>
      </c>
      <c r="AG8">
        <f t="shared" si="4"/>
        <v>-47.086851061494663</v>
      </c>
      <c r="AH8">
        <f t="shared" si="5"/>
        <v>-3876.6125260965946</v>
      </c>
      <c r="AI8">
        <f t="shared" si="6"/>
        <v>4448.3486556484968</v>
      </c>
      <c r="AJ8">
        <f t="shared" si="7"/>
        <v>-749.05862126660941</v>
      </c>
      <c r="AK8">
        <f t="shared" ref="AK8:AK23" si="24">G8*SUM(AB8:AB8, AE8:AF8)</f>
        <v>911.16382558261284</v>
      </c>
      <c r="AL8">
        <f t="shared" si="8"/>
        <v>4610.4538599645002</v>
      </c>
      <c r="AN8">
        <f t="shared" si="9"/>
        <v>5845.4094931846375</v>
      </c>
      <c r="AO8">
        <f t="shared" si="9"/>
        <v>-292.27047465923192</v>
      </c>
      <c r="AP8">
        <f t="shared" si="9"/>
        <v>-31.232480853484038</v>
      </c>
      <c r="AQ8">
        <f t="shared" si="9"/>
        <v>-2571.3383623713698</v>
      </c>
      <c r="AR8">
        <f t="shared" si="9"/>
        <v>2950.5681753005515</v>
      </c>
      <c r="AS8">
        <f t="shared" si="9"/>
        <v>-496.84696511756744</v>
      </c>
      <c r="AT8">
        <f t="shared" si="9"/>
        <v>604.37056408233082</v>
      </c>
      <c r="AU8">
        <f t="shared" si="9"/>
        <v>3058.0917742653151</v>
      </c>
      <c r="AW8">
        <v>5</v>
      </c>
      <c r="AX8">
        <f>(R8*SUMPRODUCT(K9:$K$23, X9:$X$23)-$AZ$3*SUMPRODUCT(K8:$K$22, W9:$W$23))/Z8</f>
        <v>5727.3278490927678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2.08983E-3</v>
      </c>
      <c r="O9">
        <f t="shared" si="21"/>
        <v>9357.901347328565</v>
      </c>
      <c r="P9">
        <f t="shared" si="22"/>
        <v>467.89506736642829</v>
      </c>
      <c r="Q9" s="4">
        <f t="shared" si="23"/>
        <v>50</v>
      </c>
      <c r="R9">
        <f t="shared" si="0"/>
        <v>2000000</v>
      </c>
      <c r="S9">
        <f t="shared" si="1"/>
        <v>6460.4297488703442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5393.636668211635</v>
      </c>
      <c r="AC9">
        <f t="shared" si="2"/>
        <v>6010.471029111668</v>
      </c>
      <c r="AE9">
        <f t="shared" si="3"/>
        <v>8706.138310882232</v>
      </c>
      <c r="AF9">
        <f t="shared" si="4"/>
        <v>-435.30691554411169</v>
      </c>
      <c r="AG9">
        <f t="shared" si="4"/>
        <v>-46.517579036925873</v>
      </c>
      <c r="AH9">
        <f t="shared" si="5"/>
        <v>-3936.1405581537351</v>
      </c>
      <c r="AI9">
        <f t="shared" si="6"/>
        <v>4288.1732581474589</v>
      </c>
      <c r="AJ9">
        <f t="shared" si="7"/>
        <v>-616.83436090003306</v>
      </c>
      <c r="AK9">
        <f t="shared" si="24"/>
        <v>956.51276444848293</v>
      </c>
      <c r="AL9">
        <f t="shared" si="8"/>
        <v>4627.8516616959087</v>
      </c>
      <c r="AN9">
        <f t="shared" si="9"/>
        <v>5319.5361395942864</v>
      </c>
      <c r="AO9">
        <f t="shared" si="9"/>
        <v>-265.97680697971441</v>
      </c>
      <c r="AP9">
        <f t="shared" si="9"/>
        <v>-28.422698328150656</v>
      </c>
      <c r="AQ9">
        <f t="shared" si="9"/>
        <v>-2405.0205960373532</v>
      </c>
      <c r="AR9">
        <f t="shared" si="9"/>
        <v>2620.1160382490684</v>
      </c>
      <c r="AS9">
        <f t="shared" si="9"/>
        <v>-376.89186155586873</v>
      </c>
      <c r="AT9">
        <f t="shared" si="9"/>
        <v>584.43870712540195</v>
      </c>
      <c r="AU9">
        <f t="shared" si="9"/>
        <v>2827.6628838186011</v>
      </c>
      <c r="AW9">
        <v>6</v>
      </c>
      <c r="AX9">
        <f>(R9*SUMPRODUCT(K10:$K$23, X10:$X$23)-$AZ$3*SUMPRODUCT(K9:$K$22, W10:$W$23))/Z9</f>
        <v>6460.4297488703442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2.1556750000000001E-3</v>
      </c>
      <c r="O10">
        <f t="shared" si="21"/>
        <v>9357.901347328565</v>
      </c>
      <c r="P10">
        <f t="shared" si="22"/>
        <v>467.89506736642829</v>
      </c>
      <c r="Q10" s="4">
        <f t="shared" si="23"/>
        <v>50</v>
      </c>
      <c r="R10">
        <f t="shared" si="0"/>
        <v>2000000</v>
      </c>
      <c r="S10">
        <f t="shared" si="1"/>
        <v>7075.6835035824342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6010.471029111668</v>
      </c>
      <c r="AC10">
        <f t="shared" si="2"/>
        <v>6502.8540635689933</v>
      </c>
      <c r="AE10">
        <f t="shared" si="3"/>
        <v>8600.3093230700997</v>
      </c>
      <c r="AF10">
        <f t="shared" si="4"/>
        <v>-430.01546615350503</v>
      </c>
      <c r="AG10">
        <f t="shared" si="4"/>
        <v>-45.952126464366188</v>
      </c>
      <c r="AH10">
        <f t="shared" si="5"/>
        <v>-4011.0712876170073</v>
      </c>
      <c r="AI10">
        <f t="shared" si="6"/>
        <v>4113.2704428352208</v>
      </c>
      <c r="AJ10">
        <f t="shared" si="7"/>
        <v>-492.38303445732527</v>
      </c>
      <c r="AK10">
        <f t="shared" si="24"/>
        <v>992.65354202197852</v>
      </c>
      <c r="AL10">
        <f t="shared" si="8"/>
        <v>4613.5409503998744</v>
      </c>
      <c r="AN10">
        <f t="shared" si="9"/>
        <v>4840.6495259002859</v>
      </c>
      <c r="AO10">
        <f t="shared" si="9"/>
        <v>-242.03247629501431</v>
      </c>
      <c r="AP10">
        <f t="shared" si="9"/>
        <v>-25.863969635040895</v>
      </c>
      <c r="AQ10">
        <f t="shared" si="9"/>
        <v>-2257.6153481680135</v>
      </c>
      <c r="AR10">
        <f t="shared" si="9"/>
        <v>2315.1377318022169</v>
      </c>
      <c r="AS10">
        <f t="shared" si="9"/>
        <v>-277.13581137292874</v>
      </c>
      <c r="AT10">
        <f t="shared" si="9"/>
        <v>558.71105527360623</v>
      </c>
      <c r="AU10">
        <f t="shared" si="9"/>
        <v>2596.7129757028947</v>
      </c>
      <c r="AW10">
        <v>7</v>
      </c>
      <c r="AX10">
        <f>(R10*SUMPRODUCT(K11:$K$23, X11:$X$23)-$AZ$3*SUMPRODUCT(K10:$K$22, W11:$W$23))/Z10</f>
        <v>7075.6835035824342</v>
      </c>
    </row>
    <row r="11" spans="1:52" x14ac:dyDescent="0.25">
      <c r="A11" t="s">
        <v>33</v>
      </c>
      <c r="C11" s="7">
        <f>AU25</f>
        <v>25181.568605914516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2.2206180000000002E-3</v>
      </c>
      <c r="O11">
        <f t="shared" si="21"/>
        <v>9357.901347328565</v>
      </c>
      <c r="P11">
        <f t="shared" si="22"/>
        <v>467.89506736642829</v>
      </c>
      <c r="Q11" s="4">
        <f t="shared" si="23"/>
        <v>50</v>
      </c>
      <c r="R11">
        <f t="shared" si="0"/>
        <v>2000000</v>
      </c>
      <c r="S11">
        <f t="shared" si="1"/>
        <v>7588.6033114339134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6502.8540635689933</v>
      </c>
      <c r="AC11">
        <f t="shared" si="2"/>
        <v>6889.0195460193681</v>
      </c>
      <c r="AE11">
        <f t="shared" si="3"/>
        <v>8495.2082281510211</v>
      </c>
      <c r="AF11">
        <f t="shared" si="4"/>
        <v>-424.76041140755109</v>
      </c>
      <c r="AG11">
        <f t="shared" si="4"/>
        <v>-45.390563080557477</v>
      </c>
      <c r="AH11">
        <f t="shared" si="5"/>
        <v>-4081.6847666019166</v>
      </c>
      <c r="AI11">
        <f t="shared" si="6"/>
        <v>3943.3724870609958</v>
      </c>
      <c r="AJ11">
        <f t="shared" si="7"/>
        <v>-386.16548245037484</v>
      </c>
      <c r="AK11">
        <f t="shared" si="24"/>
        <v>1020.1311316218726</v>
      </c>
      <c r="AL11">
        <f t="shared" si="8"/>
        <v>4577.3381362324935</v>
      </c>
      <c r="AN11">
        <f t="shared" si="9"/>
        <v>4404.5846771769884</v>
      </c>
      <c r="AO11">
        <f t="shared" si="9"/>
        <v>-220.22923385884943</v>
      </c>
      <c r="AP11">
        <f t="shared" si="9"/>
        <v>-23.534040986841465</v>
      </c>
      <c r="AQ11">
        <f t="shared" si="9"/>
        <v>-2116.2666879037133</v>
      </c>
      <c r="AR11">
        <f t="shared" si="9"/>
        <v>2044.554714427584</v>
      </c>
      <c r="AS11">
        <f t="shared" si="9"/>
        <v>-200.21858454501711</v>
      </c>
      <c r="AT11">
        <f t="shared" si="9"/>
        <v>528.91628202395179</v>
      </c>
      <c r="AU11">
        <f t="shared" si="9"/>
        <v>2373.2524119065188</v>
      </c>
      <c r="AW11">
        <v>8</v>
      </c>
      <c r="AX11">
        <f>(R11*SUMPRODUCT(K12:$K$23, X12:$X$23)-$AZ$3*SUMPRODUCT(K11:$K$22, W12:$W$23))/Z11</f>
        <v>7588.6033114339134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2.2950319999999998E-3</v>
      </c>
      <c r="O12">
        <f t="shared" si="21"/>
        <v>9357.901347328565</v>
      </c>
      <c r="P12">
        <f t="shared" si="22"/>
        <v>467.89506736642829</v>
      </c>
      <c r="Q12" s="4">
        <f t="shared" si="23"/>
        <v>50</v>
      </c>
      <c r="R12">
        <f t="shared" si="0"/>
        <v>2000000</v>
      </c>
      <c r="S12">
        <f t="shared" si="1"/>
        <v>8002.9794577946559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6889.0195460193681</v>
      </c>
      <c r="AC12">
        <f t="shared" si="2"/>
        <v>7175.8690747146229</v>
      </c>
      <c r="AE12">
        <f t="shared" si="3"/>
        <v>8390.7593711392401</v>
      </c>
      <c r="AF12">
        <f t="shared" si="4"/>
        <v>-419.53796855696208</v>
      </c>
      <c r="AG12">
        <f t="shared" si="4"/>
        <v>-44.832484654984007</v>
      </c>
      <c r="AH12">
        <f t="shared" si="5"/>
        <v>-4166.9117907159198</v>
      </c>
      <c r="AI12">
        <f t="shared" si="6"/>
        <v>3759.477127211374</v>
      </c>
      <c r="AJ12">
        <f t="shared" si="7"/>
        <v>-286.84952869525478</v>
      </c>
      <c r="AK12">
        <f t="shared" si="24"/>
        <v>1040.2168664021153</v>
      </c>
      <c r="AL12">
        <f t="shared" si="8"/>
        <v>4512.8444649182347</v>
      </c>
      <c r="AN12">
        <f t="shared" si="9"/>
        <v>4007.5003478575236</v>
      </c>
      <c r="AO12">
        <f t="shared" si="9"/>
        <v>-200.3750173928762</v>
      </c>
      <c r="AP12">
        <f t="shared" si="9"/>
        <v>-21.412388307564068</v>
      </c>
      <c r="AQ12">
        <f t="shared" si="9"/>
        <v>-1990.1536573939911</v>
      </c>
      <c r="AR12">
        <f t="shared" si="9"/>
        <v>1795.5592847630917</v>
      </c>
      <c r="AS12">
        <f t="shared" si="9"/>
        <v>-137.00185348932516</v>
      </c>
      <c r="AT12">
        <f t="shared" si="9"/>
        <v>496.8167086631334</v>
      </c>
      <c r="AU12">
        <f t="shared" si="9"/>
        <v>2155.3741399369001</v>
      </c>
      <c r="AW12">
        <v>9</v>
      </c>
      <c r="AX12">
        <f>(R12*SUMPRODUCT(K13:$K$23, X13:$X$23)-$AZ$3*SUMPRODUCT(K12:$K$22, W13:$W$23))/Z12</f>
        <v>8002.9794577946559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2.375308E-3</v>
      </c>
      <c r="O13">
        <f t="shared" si="21"/>
        <v>9357.901347328565</v>
      </c>
      <c r="P13">
        <f t="shared" si="22"/>
        <v>467.89506736642829</v>
      </c>
      <c r="Q13" s="4">
        <f t="shared" si="23"/>
        <v>50</v>
      </c>
      <c r="R13">
        <f t="shared" si="0"/>
        <v>2000000</v>
      </c>
      <c r="S13">
        <f t="shared" si="1"/>
        <v>8326.457065917708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7175.8690747146229</v>
      </c>
      <c r="AC13">
        <f t="shared" si="2"/>
        <v>7373.522172997963</v>
      </c>
      <c r="AE13">
        <f t="shared" si="3"/>
        <v>8286.9211395675065</v>
      </c>
      <c r="AF13">
        <f t="shared" si="4"/>
        <v>-414.34605697837537</v>
      </c>
      <c r="AG13">
        <f t="shared" si="4"/>
        <v>-44.277668848973306</v>
      </c>
      <c r="AH13">
        <f t="shared" si="5"/>
        <v>-4259.6383784344298</v>
      </c>
      <c r="AI13">
        <f t="shared" si="6"/>
        <v>3568.6590353057281</v>
      </c>
      <c r="AJ13">
        <f t="shared" si="7"/>
        <v>-197.65309828334011</v>
      </c>
      <c r="AK13">
        <f t="shared" si="24"/>
        <v>1053.3910910112629</v>
      </c>
      <c r="AL13">
        <f t="shared" si="8"/>
        <v>4424.3970280336507</v>
      </c>
      <c r="AN13">
        <f t="shared" si="9"/>
        <v>3645.9178172822071</v>
      </c>
      <c r="AO13">
        <f t="shared" si="9"/>
        <v>-182.29589086411036</v>
      </c>
      <c r="AP13">
        <f t="shared" si="9"/>
        <v>-19.480424520199826</v>
      </c>
      <c r="AQ13">
        <f t="shared" si="9"/>
        <v>-1874.0725533106377</v>
      </c>
      <c r="AR13">
        <f t="shared" si="9"/>
        <v>1570.0689485872592</v>
      </c>
      <c r="AS13">
        <f t="shared" si="9"/>
        <v>-86.959552351896804</v>
      </c>
      <c r="AT13">
        <f t="shared" si="9"/>
        <v>463.45045193524624</v>
      </c>
      <c r="AU13">
        <f t="shared" si="9"/>
        <v>1946.5598481706086</v>
      </c>
      <c r="AW13">
        <v>10</v>
      </c>
      <c r="AX13">
        <f>(R13*SUMPRODUCT(K14:$K$23, X14:$X$23)-$AZ$3*SUMPRODUCT(K13:$K$22, W14:$W$23))/Z13</f>
        <v>8326.457065917708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2.4628010000000001E-3</v>
      </c>
      <c r="O14">
        <f t="shared" si="21"/>
        <v>9357.901347328565</v>
      </c>
      <c r="P14">
        <f t="shared" si="22"/>
        <v>467.89506736642829</v>
      </c>
      <c r="Q14" s="4">
        <f t="shared" si="23"/>
        <v>50</v>
      </c>
      <c r="R14">
        <f t="shared" si="0"/>
        <v>2000000</v>
      </c>
      <c r="S14">
        <f t="shared" si="1"/>
        <v>8565.345938863562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7373.522172997963</v>
      </c>
      <c r="AC14">
        <f t="shared" si="2"/>
        <v>7490.5397904504243</v>
      </c>
      <c r="AE14">
        <f t="shared" si="3"/>
        <v>8183.642890502384</v>
      </c>
      <c r="AF14">
        <f t="shared" si="4"/>
        <v>-409.18214452511927</v>
      </c>
      <c r="AG14">
        <f t="shared" si="4"/>
        <v>-43.725845073364653</v>
      </c>
      <c r="AH14">
        <f t="shared" si="5"/>
        <v>-4361.8834847568123</v>
      </c>
      <c r="AI14">
        <f t="shared" si="6"/>
        <v>3368.8514161470885</v>
      </c>
      <c r="AJ14">
        <f t="shared" si="7"/>
        <v>-117.01761745246131</v>
      </c>
      <c r="AK14">
        <f t="shared" si="24"/>
        <v>1060.3588043282659</v>
      </c>
      <c r="AL14">
        <f t="shared" si="8"/>
        <v>4312.1926030228933</v>
      </c>
      <c r="AN14">
        <f t="shared" si="9"/>
        <v>3316.6657477008116</v>
      </c>
      <c r="AO14">
        <f t="shared" si="9"/>
        <v>-165.83328738504059</v>
      </c>
      <c r="AP14">
        <f t="shared" si="9"/>
        <v>-17.721204918705581</v>
      </c>
      <c r="AQ14">
        <f t="shared" si="9"/>
        <v>-1767.7835828032653</v>
      </c>
      <c r="AR14">
        <f t="shared" si="9"/>
        <v>1365.3276725938003</v>
      </c>
      <c r="AS14">
        <f t="shared" si="9"/>
        <v>-47.424885087857199</v>
      </c>
      <c r="AT14">
        <f t="shared" si="9"/>
        <v>429.74208108103932</v>
      </c>
      <c r="AU14">
        <f t="shared" si="9"/>
        <v>1747.6448685869825</v>
      </c>
      <c r="AW14">
        <v>11</v>
      </c>
      <c r="AX14">
        <f>(R14*SUMPRODUCT(K15:$K$23, X15:$X$23)-$AZ$3*SUMPRODUCT(K14:$K$22, W15:$W$23))/Z14</f>
        <v>8565.345938863562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2.5557050000000001E-3</v>
      </c>
      <c r="O15">
        <f t="shared" si="21"/>
        <v>9357.901347328565</v>
      </c>
      <c r="P15">
        <f t="shared" si="22"/>
        <v>467.89506736642829</v>
      </c>
      <c r="Q15" s="4">
        <f t="shared" si="23"/>
        <v>50</v>
      </c>
      <c r="R15">
        <f t="shared" si="0"/>
        <v>2000000</v>
      </c>
      <c r="S15">
        <f t="shared" si="1"/>
        <v>8727.2792864520979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7490.5397904504243</v>
      </c>
      <c r="AC15">
        <f t="shared" si="2"/>
        <v>7536.3261752337057</v>
      </c>
      <c r="AE15">
        <f t="shared" si="3"/>
        <v>8080.8914845438894</v>
      </c>
      <c r="AF15">
        <f t="shared" si="4"/>
        <v>-404.04457422719452</v>
      </c>
      <c r="AG15">
        <f t="shared" si="4"/>
        <v>-43.176836261747788</v>
      </c>
      <c r="AH15">
        <f t="shared" si="5"/>
        <v>-4470.014435328937</v>
      </c>
      <c r="AI15">
        <f t="shared" si="6"/>
        <v>3163.6556387260107</v>
      </c>
      <c r="AJ15">
        <f t="shared" si="7"/>
        <v>-45.786384783281392</v>
      </c>
      <c r="AK15">
        <f t="shared" si="24"/>
        <v>1061.7170690536984</v>
      </c>
      <c r="AL15">
        <f t="shared" si="8"/>
        <v>4179.586322996428</v>
      </c>
      <c r="AN15">
        <f t="shared" si="9"/>
        <v>3016.8636175113916</v>
      </c>
      <c r="AO15">
        <f t="shared" si="9"/>
        <v>-150.8431808755696</v>
      </c>
      <c r="AP15">
        <f t="shared" si="9"/>
        <v>-16.119338650501092</v>
      </c>
      <c r="AQ15">
        <f t="shared" si="9"/>
        <v>-1668.8039859819694</v>
      </c>
      <c r="AR15">
        <f t="shared" si="9"/>
        <v>1181.0971120033516</v>
      </c>
      <c r="AS15">
        <f t="shared" si="9"/>
        <v>-17.093569279362175</v>
      </c>
      <c r="AT15">
        <f t="shared" si="9"/>
        <v>396.37403915710701</v>
      </c>
      <c r="AU15">
        <f t="shared" si="9"/>
        <v>1560.3775818810966</v>
      </c>
      <c r="AW15">
        <v>12</v>
      </c>
      <c r="AX15">
        <f>(R15*SUMPRODUCT(K16:$K$23, X16:$X$23)-$AZ$3*SUMPRODUCT(K15:$K$22, W16:$W$23))/Z15</f>
        <v>8727.2792864520979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2.6648449999999999E-3</v>
      </c>
      <c r="O16">
        <f t="shared" si="21"/>
        <v>9357.901347328565</v>
      </c>
      <c r="P16">
        <f t="shared" si="22"/>
        <v>467.89506736642829</v>
      </c>
      <c r="Q16" s="4">
        <f t="shared" si="23"/>
        <v>50</v>
      </c>
      <c r="R16">
        <f t="shared" si="0"/>
        <v>2000000</v>
      </c>
      <c r="S16">
        <f t="shared" si="1"/>
        <v>8812.0441402252927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7536.3261752337057</v>
      </c>
      <c r="AC16">
        <f t="shared" si="2"/>
        <v>7513.1503007917454</v>
      </c>
      <c r="AE16">
        <f t="shared" si="3"/>
        <v>7978.5482464303204</v>
      </c>
      <c r="AF16">
        <f t="shared" si="4"/>
        <v>-398.92741232151604</v>
      </c>
      <c r="AG16">
        <f t="shared" si="4"/>
        <v>-42.63000832290237</v>
      </c>
      <c r="AH16">
        <f t="shared" si="5"/>
        <v>-4602.3830491174913</v>
      </c>
      <c r="AI16">
        <f t="shared" si="6"/>
        <v>2934.6077766684102</v>
      </c>
      <c r="AJ16">
        <f t="shared" si="7"/>
        <v>23.175874441960332</v>
      </c>
      <c r="AK16">
        <f t="shared" si="24"/>
        <v>1058.1162906539757</v>
      </c>
      <c r="AL16">
        <f t="shared" si="8"/>
        <v>4015.8999417643463</v>
      </c>
      <c r="AN16">
        <f t="shared" si="9"/>
        <v>2743.8580834891377</v>
      </c>
      <c r="AO16">
        <f t="shared" si="9"/>
        <v>-137.19290417445691</v>
      </c>
      <c r="AP16">
        <f t="shared" si="9"/>
        <v>-14.660648694872368</v>
      </c>
      <c r="AQ16">
        <f t="shared" si="9"/>
        <v>-1582.7799171715772</v>
      </c>
      <c r="AR16">
        <f t="shared" si="9"/>
        <v>1009.2246134482314</v>
      </c>
      <c r="AS16">
        <f t="shared" si="9"/>
        <v>7.9702858797593326</v>
      </c>
      <c r="AT16">
        <f t="shared" si="9"/>
        <v>363.89087935658313</v>
      </c>
      <c r="AU16">
        <f t="shared" si="9"/>
        <v>1381.0857786845738</v>
      </c>
      <c r="AW16">
        <v>13</v>
      </c>
      <c r="AX16">
        <f>(R16*SUMPRODUCT(K17:$K$23, X17:$X$23)-$AZ$3*SUMPRODUCT(K16:$K$22, W17:$W$23))/Z16</f>
        <v>8812.0441402252927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2.7902209999999998E-3</v>
      </c>
      <c r="O17">
        <f t="shared" si="21"/>
        <v>9357.901347328565</v>
      </c>
      <c r="P17">
        <f t="shared" si="22"/>
        <v>467.89506736642829</v>
      </c>
      <c r="Q17" s="4">
        <f t="shared" si="23"/>
        <v>50</v>
      </c>
      <c r="R17">
        <f t="shared" si="0"/>
        <v>2000000</v>
      </c>
      <c r="S17">
        <f t="shared" si="1"/>
        <v>8820.7030068914792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7513.1503007917454</v>
      </c>
      <c r="AC17">
        <f t="shared" si="2"/>
        <v>7424.3435747384392</v>
      </c>
      <c r="AE17">
        <f t="shared" si="3"/>
        <v>7876.5008510993139</v>
      </c>
      <c r="AF17">
        <f t="shared" si="4"/>
        <v>-393.82504255496576</v>
      </c>
      <c r="AG17">
        <f t="shared" si="4"/>
        <v>-42.084761095220607</v>
      </c>
      <c r="AH17">
        <f t="shared" si="5"/>
        <v>-4757.8857781094785</v>
      </c>
      <c r="AI17">
        <f t="shared" si="6"/>
        <v>2682.705269339649</v>
      </c>
      <c r="AJ17">
        <f t="shared" si="7"/>
        <v>88.806726053306193</v>
      </c>
      <c r="AK17">
        <f t="shared" si="24"/>
        <v>1049.7078276535267</v>
      </c>
      <c r="AL17">
        <f t="shared" si="8"/>
        <v>3821.2198230464819</v>
      </c>
      <c r="AN17">
        <f t="shared" si="9"/>
        <v>2495.2407875375152</v>
      </c>
      <c r="AO17">
        <f t="shared" si="9"/>
        <v>-124.76203937687578</v>
      </c>
      <c r="AP17">
        <f t="shared" si="9"/>
        <v>-13.332267005838016</v>
      </c>
      <c r="AQ17">
        <f t="shared" si="9"/>
        <v>-1507.2772644119586</v>
      </c>
      <c r="AR17">
        <f t="shared" si="9"/>
        <v>849.86921674284258</v>
      </c>
      <c r="AS17">
        <f t="shared" si="9"/>
        <v>28.133579776729469</v>
      </c>
      <c r="AT17">
        <f t="shared" si="9"/>
        <v>332.54281768952148</v>
      </c>
      <c r="AU17">
        <f t="shared" si="9"/>
        <v>1210.5456142090936</v>
      </c>
      <c r="AW17">
        <v>14</v>
      </c>
      <c r="AX17">
        <f>(R17*SUMPRODUCT(K18:$K$23, X18:$X$23)-$AZ$3*SUMPRODUCT(K17:$K$22, W18:$W$23))/Z17</f>
        <v>8820.7030068914792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3.5816260000000001E-3</v>
      </c>
      <c r="O18">
        <f t="shared" si="21"/>
        <v>9357.901347328565</v>
      </c>
      <c r="P18">
        <f t="shared" si="22"/>
        <v>467.89506736642829</v>
      </c>
      <c r="Q18" s="4">
        <f t="shared" si="23"/>
        <v>50</v>
      </c>
      <c r="R18">
        <f t="shared" si="0"/>
        <v>2000000</v>
      </c>
      <c r="S18">
        <f t="shared" si="1"/>
        <v>8376.6204210040305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7424.3435747384392</v>
      </c>
      <c r="AC18">
        <f t="shared" si="2"/>
        <v>6954.8032962575908</v>
      </c>
      <c r="AE18">
        <f t="shared" si="3"/>
        <v>7769.5251623510012</v>
      </c>
      <c r="AF18">
        <f t="shared" si="4"/>
        <v>-388.47625811755006</v>
      </c>
      <c r="AG18">
        <f t="shared" si="4"/>
        <v>-41.513181609725969</v>
      </c>
      <c r="AH18">
        <f t="shared" si="5"/>
        <v>-6029.2749816972246</v>
      </c>
      <c r="AI18">
        <f t="shared" si="6"/>
        <v>1310.2607409265001</v>
      </c>
      <c r="AJ18">
        <f t="shared" si="7"/>
        <v>469.54027848084843</v>
      </c>
      <c r="AK18">
        <f t="shared" si="24"/>
        <v>1036.3774735280324</v>
      </c>
      <c r="AL18">
        <f t="shared" si="8"/>
        <v>2816.1784929353807</v>
      </c>
      <c r="AN18">
        <f t="shared" si="9"/>
        <v>2267.3312874514404</v>
      </c>
      <c r="AO18">
        <f t="shared" si="9"/>
        <v>-113.36656437257203</v>
      </c>
      <c r="AP18">
        <f t="shared" si="9"/>
        <v>-12.114528692369172</v>
      </c>
      <c r="AQ18">
        <f t="shared" si="9"/>
        <v>-1759.4851063605768</v>
      </c>
      <c r="AR18">
        <f t="shared" si="9"/>
        <v>382.36508802592243</v>
      </c>
      <c r="AS18">
        <f t="shared" si="9"/>
        <v>137.02296367827824</v>
      </c>
      <c r="AT18">
        <f t="shared" si="9"/>
        <v>302.43946988247473</v>
      </c>
      <c r="AU18">
        <f t="shared" si="9"/>
        <v>821.82752158667529</v>
      </c>
      <c r="AW18">
        <v>15</v>
      </c>
      <c r="AX18">
        <f>(R18*SUMPRODUCT(K19:$K$23, X19:$X$23)-$AZ$3*SUMPRODUCT(K18:$K$22, W19:$W$23))/Z18</f>
        <v>8376.6204210040305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4.4506370000000003E-3</v>
      </c>
      <c r="O19">
        <f t="shared" si="21"/>
        <v>9357.901347328565</v>
      </c>
      <c r="P19">
        <f t="shared" si="22"/>
        <v>467.89506736642829</v>
      </c>
      <c r="Q19" s="4">
        <f t="shared" si="23"/>
        <v>50</v>
      </c>
      <c r="R19">
        <f t="shared" si="0"/>
        <v>2000000</v>
      </c>
      <c r="S19">
        <f t="shared" si="1"/>
        <v>7503.9648929269606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6954.8032962575908</v>
      </c>
      <c r="AC19">
        <f t="shared" si="2"/>
        <v>6140.2377899936473</v>
      </c>
      <c r="AE19">
        <f t="shared" si="3"/>
        <v>7657.2505745675007</v>
      </c>
      <c r="AF19">
        <f t="shared" si="4"/>
        <v>-382.86252872837508</v>
      </c>
      <c r="AG19">
        <f t="shared" si="4"/>
        <v>-40.913289691568743</v>
      </c>
      <c r="AH19">
        <f t="shared" si="5"/>
        <v>-7390.4040823986388</v>
      </c>
      <c r="AI19">
        <f t="shared" si="6"/>
        <v>-156.92932625108187</v>
      </c>
      <c r="AJ19">
        <f t="shared" si="7"/>
        <v>814.56550626394346</v>
      </c>
      <c r="AK19">
        <f t="shared" si="24"/>
        <v>996.04339394677015</v>
      </c>
      <c r="AL19">
        <f t="shared" si="8"/>
        <v>1653.6795739596319</v>
      </c>
      <c r="AN19">
        <f t="shared" si="9"/>
        <v>2058.4234910791151</v>
      </c>
      <c r="AO19">
        <f t="shared" si="9"/>
        <v>-102.92117455395577</v>
      </c>
      <c r="AP19">
        <f t="shared" si="9"/>
        <v>-10.998317970442919</v>
      </c>
      <c r="AQ19">
        <f t="shared" si="9"/>
        <v>-1986.689768557769</v>
      </c>
      <c r="AR19">
        <f t="shared" si="9"/>
        <v>-42.185770003052397</v>
      </c>
      <c r="AS19">
        <f t="shared" si="9"/>
        <v>218.97164743249354</v>
      </c>
      <c r="AT19">
        <f t="shared" si="9"/>
        <v>267.75656618106763</v>
      </c>
      <c r="AU19">
        <f t="shared" si="9"/>
        <v>444.54244361050877</v>
      </c>
      <c r="AW19">
        <v>16</v>
      </c>
      <c r="AX19">
        <f>(R19*SUMPRODUCT(K20:$K$23, X20:$X$23)-$AZ$3*SUMPRODUCT(K19:$K$22, W20:$W$23))/Z19</f>
        <v>7503.9648929269606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5.383718E-3</v>
      </c>
      <c r="O20">
        <f t="shared" si="21"/>
        <v>9357.901347328565</v>
      </c>
      <c r="P20">
        <f t="shared" si="22"/>
        <v>467.89506736642829</v>
      </c>
      <c r="Q20" s="4">
        <f t="shared" si="23"/>
        <v>50</v>
      </c>
      <c r="R20">
        <f t="shared" si="0"/>
        <v>2000000</v>
      </c>
      <c r="S20">
        <f t="shared" si="1"/>
        <v>6233.9928450609905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6140.2377899936473</v>
      </c>
      <c r="AC20">
        <f t="shared" si="2"/>
        <v>5022.5897878092183</v>
      </c>
      <c r="AE20">
        <f t="shared" si="3"/>
        <v>7539.4535910730156</v>
      </c>
      <c r="AF20">
        <f t="shared" si="4"/>
        <v>-376.97267955365083</v>
      </c>
      <c r="AG20">
        <f t="shared" si="4"/>
        <v>-40.283891180501342</v>
      </c>
      <c r="AH20">
        <f t="shared" si="5"/>
        <v>-8810.6245660685236</v>
      </c>
      <c r="AI20">
        <f t="shared" si="6"/>
        <v>-1688.4275457296599</v>
      </c>
      <c r="AJ20">
        <f t="shared" si="7"/>
        <v>1117.6480021844291</v>
      </c>
      <c r="AK20">
        <f t="shared" si="24"/>
        <v>931.19030910591084</v>
      </c>
      <c r="AL20">
        <f t="shared" si="8"/>
        <v>360.41076556068003</v>
      </c>
      <c r="AN20">
        <f t="shared" si="9"/>
        <v>1866.9948051053073</v>
      </c>
      <c r="AO20">
        <f t="shared" si="9"/>
        <v>-93.349740255265374</v>
      </c>
      <c r="AP20">
        <f t="shared" si="9"/>
        <v>-9.9754995046954917</v>
      </c>
      <c r="AQ20">
        <f t="shared" si="9"/>
        <v>-2181.7748588650784</v>
      </c>
      <c r="AR20">
        <f t="shared" si="9"/>
        <v>-418.10529351973173</v>
      </c>
      <c r="AS20">
        <f t="shared" si="9"/>
        <v>276.76316178738927</v>
      </c>
      <c r="AT20">
        <f t="shared" si="9"/>
        <v>230.59064541807379</v>
      </c>
      <c r="AU20">
        <f t="shared" si="9"/>
        <v>89.248513685731353</v>
      </c>
      <c r="AW20">
        <v>17</v>
      </c>
      <c r="AX20">
        <f>(R20*SUMPRODUCT(K21:$K$23, X21:$X$23)-$AZ$3*SUMPRODUCT(K20:$K$22, W21:$W$23))/Z20</f>
        <v>6233.9928450609905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6.4575739999999998E-3</v>
      </c>
      <c r="O21">
        <f t="shared" si="21"/>
        <v>9357.901347328565</v>
      </c>
      <c r="P21">
        <f t="shared" si="22"/>
        <v>467.89506736642829</v>
      </c>
      <c r="Q21" s="4">
        <f t="shared" si="23"/>
        <v>50</v>
      </c>
      <c r="R21">
        <f t="shared" si="0"/>
        <v>2000000</v>
      </c>
      <c r="S21">
        <f t="shared" si="1"/>
        <v>4560.9330724284218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5022.5897878092183</v>
      </c>
      <c r="AC21">
        <f t="shared" si="2"/>
        <v>3614.16692839489</v>
      </c>
      <c r="AE21">
        <f t="shared" si="3"/>
        <v>7415.3724756783658</v>
      </c>
      <c r="AF21">
        <f t="shared" si="4"/>
        <v>-370.76862378391831</v>
      </c>
      <c r="AG21">
        <f t="shared" si="4"/>
        <v>-39.620916060390293</v>
      </c>
      <c r="AH21">
        <f t="shared" si="5"/>
        <v>-10405.448332241391</v>
      </c>
      <c r="AI21">
        <f t="shared" si="6"/>
        <v>-3400.4653964073332</v>
      </c>
      <c r="AJ21">
        <f t="shared" si="7"/>
        <v>1408.4228594143283</v>
      </c>
      <c r="AK21">
        <f t="shared" si="24"/>
        <v>844.70355477925671</v>
      </c>
      <c r="AL21">
        <f t="shared" si="8"/>
        <v>-1147.3389822137483</v>
      </c>
      <c r="AN21">
        <f t="shared" si="9"/>
        <v>1691.5217046337518</v>
      </c>
      <c r="AO21">
        <f t="shared" si="9"/>
        <v>-84.5760852316876</v>
      </c>
      <c r="AP21">
        <f t="shared" si="9"/>
        <v>-9.0379329822526753</v>
      </c>
      <c r="AQ21">
        <f t="shared" si="9"/>
        <v>-2373.5883474715442</v>
      </c>
      <c r="AR21">
        <f t="shared" si="9"/>
        <v>-775.68066105173273</v>
      </c>
      <c r="AS21">
        <f t="shared" si="9"/>
        <v>321.27554533715113</v>
      </c>
      <c r="AT21">
        <f t="shared" si="9"/>
        <v>192.6854519549521</v>
      </c>
      <c r="AU21">
        <f t="shared" si="9"/>
        <v>-261.7196637596295</v>
      </c>
      <c r="AW21">
        <v>18</v>
      </c>
      <c r="AX21">
        <f>(R21*SUMPRODUCT(K22:$K$23, X22:$X$23)-$AZ$3*SUMPRODUCT(K21:$K$22, W22:$W$23))/Z21</f>
        <v>4560.9330724284218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7.6803260000000003E-3</v>
      </c>
      <c r="O22">
        <f t="shared" si="21"/>
        <v>9357.901347328565</v>
      </c>
      <c r="P22">
        <f t="shared" si="22"/>
        <v>467.89506736642829</v>
      </c>
      <c r="Q22" s="4">
        <f t="shared" si="23"/>
        <v>50</v>
      </c>
      <c r="R22">
        <f t="shared" si="0"/>
        <v>2000000</v>
      </c>
      <c r="S22">
        <f t="shared" si="1"/>
        <v>2480.5964450130709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3614.16692839489</v>
      </c>
      <c r="AC22">
        <f t="shared" si="2"/>
        <v>1930.9163828955188</v>
      </c>
      <c r="AE22">
        <f t="shared" si="3"/>
        <v>7284.2662728969453</v>
      </c>
      <c r="AF22">
        <f t="shared" si="4"/>
        <v>-364.21331364484729</v>
      </c>
      <c r="AG22">
        <f t="shared" si="4"/>
        <v>-38.920405348023955</v>
      </c>
      <c r="AH22">
        <f t="shared" si="5"/>
        <v>-12172.062070497326</v>
      </c>
      <c r="AI22">
        <f t="shared" si="6"/>
        <v>-5290.9295165932526</v>
      </c>
      <c r="AJ22">
        <f t="shared" si="7"/>
        <v>1683.2505454993711</v>
      </c>
      <c r="AK22">
        <f t="shared" si="24"/>
        <v>737.39539213528928</v>
      </c>
      <c r="AL22">
        <f t="shared" si="8"/>
        <v>-2870.2835789585924</v>
      </c>
      <c r="AN22">
        <f t="shared" si="9"/>
        <v>1530.6355077873704</v>
      </c>
      <c r="AO22">
        <f t="shared" si="9"/>
        <v>-76.531775389368534</v>
      </c>
      <c r="AP22">
        <f t="shared" si="9"/>
        <v>-8.1783054286222345</v>
      </c>
      <c r="AQ22">
        <f t="shared" si="9"/>
        <v>-2557.70309734786</v>
      </c>
      <c r="AR22">
        <f t="shared" si="9"/>
        <v>-1111.7776703784803</v>
      </c>
      <c r="AS22">
        <f t="shared" si="9"/>
        <v>353.6997354188083</v>
      </c>
      <c r="AT22">
        <f t="shared" si="9"/>
        <v>154.94814826863674</v>
      </c>
      <c r="AU22">
        <f t="shared" si="9"/>
        <v>-603.12978669103518</v>
      </c>
      <c r="AW22">
        <v>19</v>
      </c>
      <c r="AX22">
        <f>(R22*SUMPRODUCT(K23:$K$23, X23:$X$23)-$AZ$3*SUMPRODUCT(K22:$K$22, W23:$W$23))/Z22</f>
        <v>2480.5964450130709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9.0334749999999991E-3</v>
      </c>
      <c r="O23">
        <f t="shared" si="21"/>
        <v>9357.901347328565</v>
      </c>
      <c r="P23">
        <f t="shared" si="22"/>
        <v>467.89506736642829</v>
      </c>
      <c r="Q23" s="4">
        <f t="shared" si="23"/>
        <v>50</v>
      </c>
      <c r="R23">
        <f t="shared" si="0"/>
        <v>2000000</v>
      </c>
      <c r="S23">
        <f t="shared" si="1"/>
        <v>2528.7269053478362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1930.9163828955188</v>
      </c>
      <c r="AC23">
        <f t="shared" si="2"/>
        <v>1930.9163828955186</v>
      </c>
      <c r="AE23">
        <f t="shared" si="3"/>
        <v>7145.6213728984176</v>
      </c>
      <c r="AF23">
        <f t="shared" si="4"/>
        <v>-357.28106864492094</v>
      </c>
      <c r="AG23">
        <f t="shared" si="4"/>
        <v>-38.179614785842475</v>
      </c>
      <c r="AH23">
        <f t="shared" si="5"/>
        <v>-14063.460348049628</v>
      </c>
      <c r="AI23">
        <f t="shared" si="6"/>
        <v>-7313.2996585819737</v>
      </c>
      <c r="AJ23">
        <f t="shared" si="7"/>
        <v>0</v>
      </c>
      <c r="AK23">
        <f t="shared" si="24"/>
        <v>610.3479681004311</v>
      </c>
      <c r="AL23">
        <f t="shared" si="8"/>
        <v>-6702.9516904815428</v>
      </c>
      <c r="AN23">
        <f t="shared" si="9"/>
        <v>1383.1438127694776</v>
      </c>
      <c r="AO23">
        <f t="shared" si="9"/>
        <v>-69.157190638473892</v>
      </c>
      <c r="AP23">
        <f t="shared" si="9"/>
        <v>-7.3902457475913064</v>
      </c>
      <c r="AQ23">
        <f t="shared" si="9"/>
        <v>-2722.1968743417569</v>
      </c>
      <c r="AR23">
        <f t="shared" si="9"/>
        <v>-1415.6004979583447</v>
      </c>
      <c r="AS23">
        <f t="shared" si="9"/>
        <v>0</v>
      </c>
      <c r="AT23">
        <f t="shared" si="9"/>
        <v>118.14214211186346</v>
      </c>
      <c r="AU23">
        <f t="shared" si="9"/>
        <v>-1297.4583558464813</v>
      </c>
      <c r="AW23">
        <v>20</v>
      </c>
      <c r="AX23">
        <f>(R23*SUMPRODUCT(K$23:$K24, X$23:$X24)-$AZ$3*SUMPRODUCT(K$22:$K23, W$23:$W24))/Z23</f>
        <v>2528.7269053478362</v>
      </c>
    </row>
    <row r="25" spans="5:50" x14ac:dyDescent="0.25">
      <c r="AN25" s="8">
        <f t="shared" ref="AN25:AU25" si="25">SUM(AN3:AN23)</f>
        <v>81025.574036051665</v>
      </c>
      <c r="AO25" s="8">
        <f t="shared" si="25"/>
        <v>-11069.70471229901</v>
      </c>
      <c r="AP25" s="8">
        <f t="shared" si="25"/>
        <v>-2902.834193646077</v>
      </c>
      <c r="AQ25" s="8">
        <f t="shared" si="25"/>
        <v>-45575.65583225483</v>
      </c>
      <c r="AR25" s="8">
        <f t="shared" si="25"/>
        <v>21477.379297851756</v>
      </c>
      <c r="AS25" s="8">
        <f t="shared" si="25"/>
        <v>-4154.2286652005159</v>
      </c>
      <c r="AT25" s="8">
        <f t="shared" si="25"/>
        <v>7858.4179732632674</v>
      </c>
      <c r="AU25" s="9">
        <f t="shared" si="25"/>
        <v>25181.568605914516</v>
      </c>
    </row>
    <row r="29" spans="5:50" x14ac:dyDescent="0.25">
      <c r="AF29" s="10"/>
      <c r="AG29" s="10"/>
      <c r="AH29" s="10"/>
      <c r="AI29" s="10"/>
      <c r="AJ29" s="10"/>
      <c r="AK29" s="10"/>
      <c r="AL29" s="10"/>
      <c r="AM29" s="10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BAF1A-60DA-4ED5-8807-05C1271487CD}"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'T.45.04.F'!C3*(1+C12)</f>
        <v>41018.462320104161</v>
      </c>
      <c r="K3">
        <v>1</v>
      </c>
      <c r="L3" s="2">
        <v>0</v>
      </c>
      <c r="O3">
        <f>$C$3</f>
        <v>41018.462320104161</v>
      </c>
      <c r="P3">
        <f>O3*B5</f>
        <v>32814.769856083331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41018.462320104161</v>
      </c>
      <c r="AF3">
        <f t="shared" ref="AF3:AG23" si="4">-$Z3*P3</f>
        <v>-32814.769856083331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5683.7842600208314</v>
      </c>
      <c r="AJ3">
        <f t="shared" ref="AJ3:AJ23" si="7">AB3-AC3</f>
        <v>0</v>
      </c>
      <c r="AL3">
        <f t="shared" ref="AL3:AL23" si="8">SUM(AI3:AK3)</f>
        <v>5683.7842600208314</v>
      </c>
      <c r="AN3">
        <f t="shared" ref="AN3:AU23" si="9">AE3*$K3</f>
        <v>41018.462320104161</v>
      </c>
      <c r="AO3">
        <f t="shared" si="9"/>
        <v>-32814.769856083331</v>
      </c>
      <c r="AP3">
        <f t="shared" si="9"/>
        <v>-2519.9082039999998</v>
      </c>
      <c r="AQ3">
        <f t="shared" si="9"/>
        <v>0</v>
      </c>
      <c r="AR3">
        <f t="shared" si="9"/>
        <v>5683.7842600208314</v>
      </c>
      <c r="AS3">
        <f t="shared" si="9"/>
        <v>0</v>
      </c>
      <c r="AT3">
        <f t="shared" si="9"/>
        <v>0</v>
      </c>
      <c r="AU3">
        <f t="shared" si="9"/>
        <v>5683.7842600208314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14528.97797857564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Mortalities!B21:B40</f>
        <v>2.4628010000000001E-3</v>
      </c>
      <c r="R4">
        <f t="shared" si="0"/>
        <v>2000000</v>
      </c>
      <c r="S4">
        <f t="shared" si="1"/>
        <v>10117.740045652705</v>
      </c>
      <c r="U4">
        <f t="shared" ref="U4:U23" si="13">M4</f>
        <v>2.4628010000000001E-3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2.4628010000000001E-3</v>
      </c>
      <c r="Y4">
        <f t="shared" ref="Y4:Y23" si="17">V4*W4</f>
        <v>0.01</v>
      </c>
      <c r="Z4">
        <f t="shared" ref="Z4:Z23" si="18">MAX(0, W4-X4-Y4)</f>
        <v>0.98753719900000003</v>
      </c>
      <c r="AB4">
        <f t="shared" ref="AB4:AB23" si="19">AC3</f>
        <v>0</v>
      </c>
      <c r="AC4">
        <f t="shared" si="2"/>
        <v>9991.6446648940037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-9991.6446648940037</v>
      </c>
      <c r="AK4">
        <f>H4*SUM(AB4, AE4:AF4)</f>
        <v>0</v>
      </c>
      <c r="AL4">
        <f t="shared" si="8"/>
        <v>-14917.246664894003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-4537.3333136816354</v>
      </c>
      <c r="AR4">
        <f t="shared" si="9"/>
        <v>-4537.3333136816354</v>
      </c>
      <c r="AS4">
        <f t="shared" si="9"/>
        <v>-9204.036825649524</v>
      </c>
      <c r="AT4">
        <f t="shared" si="9"/>
        <v>0</v>
      </c>
      <c r="AU4">
        <f t="shared" si="9"/>
        <v>-13741.370139331158</v>
      </c>
      <c r="AW4">
        <v>1</v>
      </c>
      <c r="AX4">
        <f>(R4*SUMPRODUCT(K5:$K$23, X5:$X$23)-$AZ$3*SUMPRODUCT(K4:$K$22, W5:$W$23))/Z4</f>
        <v>10117.740045652705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2.5557050000000001E-3</v>
      </c>
      <c r="O5">
        <f t="shared" ref="O5:O23" si="21">$C$3</f>
        <v>41018.462320104161</v>
      </c>
      <c r="P5">
        <f t="shared" ref="P5:P23" si="22">O5*$C$5</f>
        <v>2050.9231160052082</v>
      </c>
      <c r="Q5" s="4">
        <f t="shared" ref="Q5:Q23" si="23">$C$8</f>
        <v>50</v>
      </c>
      <c r="R5">
        <f t="shared" si="0"/>
        <v>2000000</v>
      </c>
      <c r="S5">
        <f t="shared" si="1"/>
        <v>19407.786006011775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9991.6446648940037</v>
      </c>
      <c r="AC5">
        <f t="shared" si="2"/>
        <v>18925.269111226953</v>
      </c>
      <c r="AE5">
        <f t="shared" si="3"/>
        <v>39998.660212773932</v>
      </c>
      <c r="AF5">
        <f t="shared" si="4"/>
        <v>-1999.9330106386967</v>
      </c>
      <c r="AG5">
        <f t="shared" si="4"/>
        <v>-48.756898662641483</v>
      </c>
      <c r="AH5">
        <f t="shared" si="5"/>
        <v>-5047.70751434059</v>
      </c>
      <c r="AI5">
        <f t="shared" si="6"/>
        <v>32902.262789132001</v>
      </c>
      <c r="AJ5">
        <f t="shared" si="7"/>
        <v>-8933.6244463329494</v>
      </c>
      <c r="AK5">
        <f>H5*SUM(AB5, AE5:AF5)</f>
        <v>4106.6321014054265</v>
      </c>
      <c r="AL5">
        <f t="shared" si="8"/>
        <v>28075.270444204478</v>
      </c>
      <c r="AN5">
        <f t="shared" si="9"/>
        <v>33941.277017601416</v>
      </c>
      <c r="AO5">
        <f t="shared" si="9"/>
        <v>-1697.0638508800712</v>
      </c>
      <c r="AP5">
        <f t="shared" si="9"/>
        <v>-41.373170881842107</v>
      </c>
      <c r="AQ5">
        <f t="shared" si="9"/>
        <v>-4283.2844434461304</v>
      </c>
      <c r="AR5">
        <f t="shared" si="9"/>
        <v>27919.555552393373</v>
      </c>
      <c r="AS5">
        <f t="shared" si="9"/>
        <v>-7580.7194663827049</v>
      </c>
      <c r="AT5">
        <f t="shared" si="9"/>
        <v>3484.7251638359276</v>
      </c>
      <c r="AU5">
        <f t="shared" si="9"/>
        <v>23823.561249846596</v>
      </c>
      <c r="AW5">
        <v>2</v>
      </c>
      <c r="AX5">
        <f>(R5*SUMPRODUCT(K6:$K$23, X6:$X$23)-$AZ$3*SUMPRODUCT(K5:$K$22, W6:$W$23))/Z5</f>
        <v>19407.786006011775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2.6648449999999999E-3</v>
      </c>
      <c r="O6">
        <f t="shared" si="21"/>
        <v>41018.462320104161</v>
      </c>
      <c r="P6">
        <f t="shared" si="22"/>
        <v>2050.9231160052082</v>
      </c>
      <c r="Q6" s="4">
        <f t="shared" si="23"/>
        <v>50</v>
      </c>
      <c r="R6">
        <f t="shared" si="0"/>
        <v>2000000</v>
      </c>
      <c r="S6">
        <f t="shared" si="1"/>
        <v>27924.08980169678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18925.269111226953</v>
      </c>
      <c r="AC6">
        <f t="shared" si="2"/>
        <v>26884.978626949771</v>
      </c>
      <c r="AE6">
        <f t="shared" si="3"/>
        <v>39492.08338097149</v>
      </c>
      <c r="AF6">
        <f t="shared" si="4"/>
        <v>-1974.6041690485745</v>
      </c>
      <c r="AG6">
        <f t="shared" si="4"/>
        <v>-48.139400098398426</v>
      </c>
      <c r="AH6">
        <f t="shared" si="5"/>
        <v>-5197.1831046658735</v>
      </c>
      <c r="AI6">
        <f t="shared" si="6"/>
        <v>32272.156707158643</v>
      </c>
      <c r="AJ6">
        <f t="shared" si="7"/>
        <v>-7959.7095157228177</v>
      </c>
      <c r="AK6">
        <f>H6*SUM(AB6, AE6:AF6)</f>
        <v>4829.9188595085816</v>
      </c>
      <c r="AL6">
        <f t="shared" si="8"/>
        <v>29142.366050944409</v>
      </c>
      <c r="AN6">
        <f t="shared" si="9"/>
        <v>30869.823471010164</v>
      </c>
      <c r="AO6">
        <f t="shared" si="9"/>
        <v>-1543.4911735505082</v>
      </c>
      <c r="AP6">
        <f t="shared" si="9"/>
        <v>-37.629181745167593</v>
      </c>
      <c r="AQ6">
        <f t="shared" si="9"/>
        <v>-4062.4882571998</v>
      </c>
      <c r="AR6">
        <f t="shared" si="9"/>
        <v>25226.21485851469</v>
      </c>
      <c r="AS6">
        <f t="shared" si="9"/>
        <v>-6221.8755404855701</v>
      </c>
      <c r="AT6">
        <f t="shared" si="9"/>
        <v>3775.4083808141927</v>
      </c>
      <c r="AU6">
        <f t="shared" si="9"/>
        <v>22779.747698843312</v>
      </c>
      <c r="AW6">
        <v>3</v>
      </c>
      <c r="AX6">
        <f>(R6*SUMPRODUCT(K7:$K$23, X7:$X$23)-$AZ$3*SUMPRODUCT(K6:$K$22, W7:$W$23))/Z6</f>
        <v>27924.08980169678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2.7902209999999998E-3</v>
      </c>
      <c r="O7">
        <f t="shared" si="21"/>
        <v>41018.462320104161</v>
      </c>
      <c r="P7">
        <f t="shared" si="22"/>
        <v>2050.9231160052082</v>
      </c>
      <c r="Q7" s="4">
        <f t="shared" si="23"/>
        <v>50</v>
      </c>
      <c r="R7">
        <f t="shared" si="0"/>
        <v>2000000</v>
      </c>
      <c r="S7">
        <f t="shared" si="1"/>
        <v>35719.611621398413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26884.978626949771</v>
      </c>
      <c r="AC7">
        <f t="shared" si="2"/>
        <v>33950.552515039977</v>
      </c>
      <c r="AE7">
        <f t="shared" si="3"/>
        <v>38986.970906778435</v>
      </c>
      <c r="AF7">
        <f t="shared" si="4"/>
        <v>-1949.3485453389219</v>
      </c>
      <c r="AG7">
        <f t="shared" si="4"/>
        <v>-47.523686532332491</v>
      </c>
      <c r="AH7">
        <f t="shared" si="5"/>
        <v>-5372.782603278134</v>
      </c>
      <c r="AI7">
        <f t="shared" si="6"/>
        <v>31617.316071629048</v>
      </c>
      <c r="AJ7">
        <f t="shared" si="7"/>
        <v>-7065.5738880902063</v>
      </c>
      <c r="AK7">
        <f>H7*SUM(AB7, AE7:AF7)</f>
        <v>5469.9848117784486</v>
      </c>
      <c r="AL7">
        <f t="shared" si="8"/>
        <v>30021.726995317291</v>
      </c>
      <c r="AN7">
        <f t="shared" si="9"/>
        <v>28072.75022438397</v>
      </c>
      <c r="AO7">
        <f t="shared" si="9"/>
        <v>-1403.6375112191986</v>
      </c>
      <c r="AP7">
        <f t="shared" si="9"/>
        <v>-34.219652123118259</v>
      </c>
      <c r="AQ7">
        <f t="shared" si="9"/>
        <v>-3868.6971704569851</v>
      </c>
      <c r="AR7">
        <f t="shared" si="9"/>
        <v>22766.19589058467</v>
      </c>
      <c r="AS7">
        <f t="shared" si="9"/>
        <v>-5087.5994297315337</v>
      </c>
      <c r="AT7">
        <f t="shared" si="9"/>
        <v>3938.6880740081351</v>
      </c>
      <c r="AU7">
        <f t="shared" si="9"/>
        <v>21617.284534861272</v>
      </c>
      <c r="AW7">
        <v>4</v>
      </c>
      <c r="AX7">
        <f>(R7*SUMPRODUCT(K8:$K$23, X8:$X$23)-$AZ$3*SUMPRODUCT(K7:$K$22, W8:$W$23))/Z7</f>
        <v>35719.611621398413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3.5816260000000001E-3</v>
      </c>
      <c r="O8">
        <f t="shared" si="21"/>
        <v>41018.462320104161</v>
      </c>
      <c r="P8">
        <f t="shared" si="22"/>
        <v>2050.9231160052082</v>
      </c>
      <c r="Q8" s="4">
        <f t="shared" si="23"/>
        <v>50</v>
      </c>
      <c r="R8">
        <f t="shared" si="0"/>
        <v>2000000</v>
      </c>
      <c r="S8">
        <f t="shared" si="1"/>
        <v>42000.352605284075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33950.552515039977</v>
      </c>
      <c r="AC8">
        <f t="shared" si="2"/>
        <v>39378.050170681337</v>
      </c>
      <c r="AE8">
        <f t="shared" si="3"/>
        <v>38457.464449049687</v>
      </c>
      <c r="AF8">
        <f t="shared" si="4"/>
        <v>-1922.8732224524845</v>
      </c>
      <c r="AG8">
        <f t="shared" si="4"/>
        <v>-46.878237595709109</v>
      </c>
      <c r="AH8">
        <f t="shared" si="5"/>
        <v>-6808.4828520020747</v>
      </c>
      <c r="AI8">
        <f t="shared" si="6"/>
        <v>29679.230136999417</v>
      </c>
      <c r="AJ8">
        <f t="shared" si="7"/>
        <v>-5427.4976556413603</v>
      </c>
      <c r="AK8">
        <f t="shared" ref="AK8:AK23" si="24">H8*SUM(AB8:AB8, AE8:AF8)</f>
        <v>6031.5547202593771</v>
      </c>
      <c r="AL8">
        <f t="shared" si="8"/>
        <v>30283.287201617433</v>
      </c>
      <c r="AN8">
        <f t="shared" si="9"/>
        <v>25508.650398172551</v>
      </c>
      <c r="AO8">
        <f t="shared" si="9"/>
        <v>-1275.4325199086277</v>
      </c>
      <c r="AP8">
        <f t="shared" si="9"/>
        <v>-31.094108549347219</v>
      </c>
      <c r="AQ8">
        <f t="shared" si="9"/>
        <v>-4516.0337869847617</v>
      </c>
      <c r="AR8">
        <f t="shared" si="9"/>
        <v>19686.089982729813</v>
      </c>
      <c r="AS8">
        <f t="shared" si="9"/>
        <v>-3600.0329771631041</v>
      </c>
      <c r="AT8">
        <f t="shared" si="9"/>
        <v>4000.7011101935977</v>
      </c>
      <c r="AU8">
        <f t="shared" si="9"/>
        <v>20086.758115760305</v>
      </c>
      <c r="AW8">
        <v>5</v>
      </c>
      <c r="AX8">
        <f>(R8*SUMPRODUCT(K9:$K$23, X9:$X$23)-$AZ$3*SUMPRODUCT(K8:$K$22, W9:$W$23))/Z8</f>
        <v>42000.352605284075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4.4506370000000003E-3</v>
      </c>
      <c r="O9">
        <f t="shared" si="21"/>
        <v>41018.462320104161</v>
      </c>
      <c r="P9">
        <f t="shared" si="22"/>
        <v>2050.9231160052082</v>
      </c>
      <c r="Q9" s="4">
        <f t="shared" si="23"/>
        <v>50</v>
      </c>
      <c r="R9">
        <f t="shared" si="0"/>
        <v>2000000</v>
      </c>
      <c r="S9">
        <f t="shared" si="1"/>
        <v>46875.975252895725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39378.050170681337</v>
      </c>
      <c r="AC9">
        <f t="shared" si="2"/>
        <v>43314.167275565611</v>
      </c>
      <c r="AE9">
        <f t="shared" si="3"/>
        <v>37901.729590356066</v>
      </c>
      <c r="AF9">
        <f t="shared" si="4"/>
        <v>-1895.0864795178034</v>
      </c>
      <c r="AG9">
        <f t="shared" si="4"/>
        <v>-46.200817201013763</v>
      </c>
      <c r="AH9">
        <f t="shared" si="5"/>
        <v>-8345.5207495301602</v>
      </c>
      <c r="AI9">
        <f t="shared" si="6"/>
        <v>27614.921544107085</v>
      </c>
      <c r="AJ9">
        <f t="shared" si="7"/>
        <v>-3936.1171048842734</v>
      </c>
      <c r="AK9">
        <f t="shared" si="24"/>
        <v>6450.8189734861962</v>
      </c>
      <c r="AL9">
        <f t="shared" si="8"/>
        <v>30129.623412709007</v>
      </c>
      <c r="AN9">
        <f t="shared" si="9"/>
        <v>23158.329572712501</v>
      </c>
      <c r="AO9">
        <f t="shared" si="9"/>
        <v>-1157.916478635625</v>
      </c>
      <c r="AP9">
        <f t="shared" si="9"/>
        <v>-28.229153730809202</v>
      </c>
      <c r="AQ9">
        <f t="shared" si="9"/>
        <v>-5099.1952626538286</v>
      </c>
      <c r="AR9">
        <f t="shared" si="9"/>
        <v>16872.988677692236</v>
      </c>
      <c r="AS9">
        <f t="shared" si="9"/>
        <v>-2405.0062658590309</v>
      </c>
      <c r="AT9">
        <f t="shared" si="9"/>
        <v>3941.5138416245777</v>
      </c>
      <c r="AU9">
        <f t="shared" si="9"/>
        <v>18409.496253457783</v>
      </c>
      <c r="AW9">
        <v>6</v>
      </c>
      <c r="AX9">
        <f>(R9*SUMPRODUCT(K10:$K$23, X10:$X$23)-$AZ$3*SUMPRODUCT(K9:$K$22, W10:$W$23))/Z9</f>
        <v>46875.975252895725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5.383718E-3</v>
      </c>
      <c r="O10">
        <f t="shared" si="21"/>
        <v>41018.462320104161</v>
      </c>
      <c r="P10">
        <f t="shared" si="22"/>
        <v>2050.9231160052082</v>
      </c>
      <c r="Q10" s="4">
        <f t="shared" si="23"/>
        <v>50</v>
      </c>
      <c r="R10">
        <f t="shared" si="0"/>
        <v>2000000</v>
      </c>
      <c r="S10">
        <f t="shared" si="1"/>
        <v>50469.321447085509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43314.167275565611</v>
      </c>
      <c r="AC10">
        <f t="shared" si="2"/>
        <v>45917.066231802724</v>
      </c>
      <c r="AE10">
        <f t="shared" si="3"/>
        <v>37318.660070625774</v>
      </c>
      <c r="AF10">
        <f t="shared" si="4"/>
        <v>-1865.9330035312889</v>
      </c>
      <c r="AG10">
        <f t="shared" si="4"/>
        <v>-45.490076857823823</v>
      </c>
      <c r="AH10">
        <f t="shared" si="5"/>
        <v>-9949.2868471922975</v>
      </c>
      <c r="AI10">
        <f t="shared" si="6"/>
        <v>25457.950143044363</v>
      </c>
      <c r="AJ10">
        <f t="shared" si="7"/>
        <v>-2602.8989562371135</v>
      </c>
      <c r="AK10">
        <f t="shared" si="24"/>
        <v>6740.2406826901115</v>
      </c>
      <c r="AL10">
        <f t="shared" si="8"/>
        <v>29595.291869497363</v>
      </c>
      <c r="AN10">
        <f t="shared" si="9"/>
        <v>21004.657785218147</v>
      </c>
      <c r="AO10">
        <f t="shared" si="9"/>
        <v>-1050.2328892609075</v>
      </c>
      <c r="AP10">
        <f t="shared" si="9"/>
        <v>-25.603906871617717</v>
      </c>
      <c r="AQ10">
        <f t="shared" si="9"/>
        <v>-5599.9161019379526</v>
      </c>
      <c r="AR10">
        <f t="shared" si="9"/>
        <v>14328.90488714767</v>
      </c>
      <c r="AS10">
        <f t="shared" si="9"/>
        <v>-1465.0312128515095</v>
      </c>
      <c r="AT10">
        <f t="shared" si="9"/>
        <v>3793.7173698620663</v>
      </c>
      <c r="AU10">
        <f t="shared" si="9"/>
        <v>16657.591044158227</v>
      </c>
      <c r="AW10">
        <v>7</v>
      </c>
      <c r="AX10">
        <f>(R10*SUMPRODUCT(K11:$K$23, X11:$X$23)-$AZ$3*SUMPRODUCT(K10:$K$22, W11:$W$23))/Z10</f>
        <v>50469.321447085509</v>
      </c>
    </row>
    <row r="11" spans="1:52" x14ac:dyDescent="0.25">
      <c r="A11" t="s">
        <v>33</v>
      </c>
      <c r="C11" s="7">
        <f>AU25</f>
        <v>184187.32216596475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6.4575739999999998E-3</v>
      </c>
      <c r="O11">
        <f t="shared" si="21"/>
        <v>41018.462320104161</v>
      </c>
      <c r="P11">
        <f t="shared" si="22"/>
        <v>2050.9231160052082</v>
      </c>
      <c r="Q11" s="4">
        <f t="shared" si="23"/>
        <v>50</v>
      </c>
      <c r="R11">
        <f t="shared" si="0"/>
        <v>2000000</v>
      </c>
      <c r="S11">
        <f t="shared" si="1"/>
        <v>52819.957258650145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45917.066231802724</v>
      </c>
      <c r="AC11">
        <f t="shared" si="2"/>
        <v>47264.798424610541</v>
      </c>
      <c r="AE11">
        <f t="shared" si="3"/>
        <v>36704.485460932607</v>
      </c>
      <c r="AF11">
        <f t="shared" si="4"/>
        <v>-1835.2242730466305</v>
      </c>
      <c r="AG11">
        <f t="shared" si="4"/>
        <v>-44.741420551670501</v>
      </c>
      <c r="AH11">
        <f t="shared" si="5"/>
        <v>-11750.221503003393</v>
      </c>
      <c r="AI11">
        <f t="shared" si="6"/>
        <v>23074.298264330915</v>
      </c>
      <c r="AJ11">
        <f t="shared" si="7"/>
        <v>-1347.7321928078163</v>
      </c>
      <c r="AK11">
        <f t="shared" si="24"/>
        <v>6913.0476099576026</v>
      </c>
      <c r="AL11">
        <f t="shared" si="8"/>
        <v>28639.613681480703</v>
      </c>
      <c r="AN11">
        <f t="shared" si="9"/>
        <v>19030.494592135063</v>
      </c>
      <c r="AO11">
        <f t="shared" si="9"/>
        <v>-951.52472960675323</v>
      </c>
      <c r="AP11">
        <f t="shared" si="9"/>
        <v>-23.197474400213864</v>
      </c>
      <c r="AQ11">
        <f t="shared" si="9"/>
        <v>-6092.2397892569052</v>
      </c>
      <c r="AR11">
        <f t="shared" si="9"/>
        <v>11963.532598871192</v>
      </c>
      <c r="AS11">
        <f t="shared" si="9"/>
        <v>-698.77046047068609</v>
      </c>
      <c r="AT11">
        <f t="shared" si="9"/>
        <v>3584.268067086743</v>
      </c>
      <c r="AU11">
        <f t="shared" si="9"/>
        <v>14849.03020548725</v>
      </c>
      <c r="AW11">
        <v>8</v>
      </c>
      <c r="AX11">
        <f>(R11*SUMPRODUCT(K12:$K$23, X12:$X$23)-$AZ$3*SUMPRODUCT(K11:$K$22, W12:$W$23))/Z11</f>
        <v>52819.957258650145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7.6803260000000003E-3</v>
      </c>
      <c r="O12">
        <f t="shared" si="21"/>
        <v>41018.462320104161</v>
      </c>
      <c r="P12">
        <f t="shared" si="22"/>
        <v>2050.9231160052082</v>
      </c>
      <c r="Q12" s="4">
        <f t="shared" si="23"/>
        <v>50</v>
      </c>
      <c r="R12">
        <f t="shared" si="0"/>
        <v>2000000</v>
      </c>
      <c r="S12">
        <f t="shared" si="1"/>
        <v>53970.761539241648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47264.798424610541</v>
      </c>
      <c r="AC12">
        <f t="shared" si="2"/>
        <v>47440.707034817933</v>
      </c>
      <c r="AE12">
        <f t="shared" si="3"/>
        <v>36055.538192321059</v>
      </c>
      <c r="AF12">
        <f t="shared" si="4"/>
        <v>-1802.7769096160532</v>
      </c>
      <c r="AG12">
        <f t="shared" si="4"/>
        <v>-43.950377650613873</v>
      </c>
      <c r="AH12">
        <f t="shared" si="5"/>
        <v>-13745.147821597173</v>
      </c>
      <c r="AI12">
        <f t="shared" si="6"/>
        <v>20463.663083457213</v>
      </c>
      <c r="AJ12">
        <f t="shared" si="7"/>
        <v>-175.90861020739248</v>
      </c>
      <c r="AK12">
        <f t="shared" si="24"/>
        <v>6975.6206192744075</v>
      </c>
      <c r="AL12">
        <f t="shared" si="8"/>
        <v>27263.375092524228</v>
      </c>
      <c r="AN12">
        <f t="shared" si="9"/>
        <v>17220.441614010753</v>
      </c>
      <c r="AO12">
        <f t="shared" si="9"/>
        <v>-861.0220807005378</v>
      </c>
      <c r="AP12">
        <f t="shared" si="9"/>
        <v>-20.991086257237136</v>
      </c>
      <c r="AQ12">
        <f t="shared" si="9"/>
        <v>-6564.8032841781833</v>
      </c>
      <c r="AR12">
        <f t="shared" si="9"/>
        <v>9773.6251628747923</v>
      </c>
      <c r="AS12">
        <f t="shared" si="9"/>
        <v>-84.015496740618019</v>
      </c>
      <c r="AT12">
        <f t="shared" si="9"/>
        <v>3331.6176548236285</v>
      </c>
      <c r="AU12">
        <f t="shared" si="9"/>
        <v>13021.227320957802</v>
      </c>
      <c r="AW12">
        <v>9</v>
      </c>
      <c r="AX12">
        <f>(R12*SUMPRODUCT(K13:$K$23, X13:$X$23)-$AZ$3*SUMPRODUCT(K12:$K$22, W13:$W$23))/Z12</f>
        <v>53970.761539241648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9.0334749999999991E-3</v>
      </c>
      <c r="O13">
        <f t="shared" si="21"/>
        <v>41018.462320104161</v>
      </c>
      <c r="P13">
        <f t="shared" si="22"/>
        <v>2050.9231160052082</v>
      </c>
      <c r="Q13" s="4">
        <f t="shared" si="23"/>
        <v>50</v>
      </c>
      <c r="R13">
        <f t="shared" si="0"/>
        <v>2000000</v>
      </c>
      <c r="S13">
        <f t="shared" si="1"/>
        <v>53988.779037813118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47440.707034817933</v>
      </c>
      <c r="AC13">
        <f t="shared" si="2"/>
        <v>46553.281597828936</v>
      </c>
      <c r="AE13">
        <f t="shared" si="3"/>
        <v>35369.276007525972</v>
      </c>
      <c r="AF13">
        <f t="shared" si="4"/>
        <v>-1768.4638003762987</v>
      </c>
      <c r="AG13">
        <f t="shared" si="4"/>
        <v>-43.113849236360352</v>
      </c>
      <c r="AH13">
        <f t="shared" si="5"/>
        <v>-15880.985509895165</v>
      </c>
      <c r="AI13">
        <f t="shared" si="6"/>
        <v>17676.712848018149</v>
      </c>
      <c r="AJ13">
        <f t="shared" si="7"/>
        <v>887.42543698899681</v>
      </c>
      <c r="AK13">
        <f t="shared" si="24"/>
        <v>6934.884884573652</v>
      </c>
      <c r="AL13">
        <f t="shared" si="8"/>
        <v>25499.023169580796</v>
      </c>
      <c r="AN13">
        <f t="shared" si="9"/>
        <v>15561.083713527541</v>
      </c>
      <c r="AO13">
        <f t="shared" si="9"/>
        <v>-778.05418567637719</v>
      </c>
      <c r="AP13">
        <f t="shared" si="9"/>
        <v>-18.968389882695178</v>
      </c>
      <c r="AQ13">
        <f t="shared" si="9"/>
        <v>-6987.0060365446134</v>
      </c>
      <c r="AR13">
        <f t="shared" si="9"/>
        <v>7777.0551014238563</v>
      </c>
      <c r="AS13">
        <f t="shared" si="9"/>
        <v>390.43212282776608</v>
      </c>
      <c r="AT13">
        <f t="shared" si="9"/>
        <v>3051.0752951110753</v>
      </c>
      <c r="AU13">
        <f t="shared" si="9"/>
        <v>11218.562519362697</v>
      </c>
      <c r="AW13">
        <v>10</v>
      </c>
      <c r="AX13">
        <f>(R13*SUMPRODUCT(K14:$K$23, X14:$X$23)-$AZ$3*SUMPRODUCT(K13:$K$22, W14:$W$23))/Z13</f>
        <v>53988.779037813118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1.0570714E-2</v>
      </c>
      <c r="O14">
        <f t="shared" si="21"/>
        <v>41018.462320104161</v>
      </c>
      <c r="P14">
        <f t="shared" si="22"/>
        <v>2050.9231160052082</v>
      </c>
      <c r="Q14" s="4">
        <f t="shared" si="23"/>
        <v>50</v>
      </c>
      <c r="R14">
        <f t="shared" si="0"/>
        <v>2000000</v>
      </c>
      <c r="S14">
        <f t="shared" si="1"/>
        <v>52900.970682217616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46553.281597828936</v>
      </c>
      <c r="AC14">
        <f t="shared" si="2"/>
        <v>44676.95041489946</v>
      </c>
      <c r="AE14">
        <f t="shared" si="3"/>
        <v>34641.704746388095</v>
      </c>
      <c r="AF14">
        <f t="shared" si="4"/>
        <v>-1732.085237319405</v>
      </c>
      <c r="AG14">
        <f t="shared" si="4"/>
        <v>-42.22696657428007</v>
      </c>
      <c r="AH14">
        <f t="shared" si="5"/>
        <v>-18229.766788667348</v>
      </c>
      <c r="AI14">
        <f t="shared" si="6"/>
        <v>14637.625753827062</v>
      </c>
      <c r="AJ14">
        <f t="shared" si="7"/>
        <v>1876.3311829294762</v>
      </c>
      <c r="AK14">
        <f t="shared" si="24"/>
        <v>6799.7993735194441</v>
      </c>
      <c r="AL14">
        <f t="shared" si="8"/>
        <v>23313.756310275981</v>
      </c>
      <c r="AN14">
        <f t="shared" si="9"/>
        <v>14039.585684714153</v>
      </c>
      <c r="AO14">
        <f t="shared" si="9"/>
        <v>-701.97928423570772</v>
      </c>
      <c r="AP14">
        <f t="shared" si="9"/>
        <v>-17.113739631620717</v>
      </c>
      <c r="AQ14">
        <f t="shared" si="9"/>
        <v>-7388.1575608237617</v>
      </c>
      <c r="AR14">
        <f t="shared" si="9"/>
        <v>5932.3351000230623</v>
      </c>
      <c r="AS14">
        <f t="shared" si="9"/>
        <v>760.43926268917471</v>
      </c>
      <c r="AT14">
        <f t="shared" si="9"/>
        <v>2755.8218235015011</v>
      </c>
      <c r="AU14">
        <f t="shared" si="9"/>
        <v>9448.5961862137374</v>
      </c>
      <c r="AW14">
        <v>11</v>
      </c>
      <c r="AX14">
        <f>(R14*SUMPRODUCT(K15:$K$23, X15:$X$23)-$AZ$3*SUMPRODUCT(K14:$K$22, W15:$W$23))/Z14</f>
        <v>52900.970682217616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1.2312346E-2</v>
      </c>
      <c r="O15">
        <f t="shared" si="21"/>
        <v>41018.462320104161</v>
      </c>
      <c r="P15">
        <f t="shared" si="22"/>
        <v>2050.9231160052082</v>
      </c>
      <c r="Q15" s="4">
        <f t="shared" si="23"/>
        <v>50</v>
      </c>
      <c r="R15">
        <f t="shared" si="0"/>
        <v>2000000</v>
      </c>
      <c r="S15">
        <f t="shared" si="1"/>
        <v>50727.921341986163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44676.95041489946</v>
      </c>
      <c r="AC15">
        <f t="shared" si="2"/>
        <v>41885.825391335777</v>
      </c>
      <c r="AE15">
        <f t="shared" si="3"/>
        <v>33868.767044056847</v>
      </c>
      <c r="AF15">
        <f t="shared" si="4"/>
        <v>-1693.4383522028422</v>
      </c>
      <c r="AG15">
        <f t="shared" si="4"/>
        <v>-41.284783885544293</v>
      </c>
      <c r="AH15">
        <f t="shared" si="5"/>
        <v>-20796.520919718834</v>
      </c>
      <c r="AI15">
        <f t="shared" si="6"/>
        <v>11337.522988249624</v>
      </c>
      <c r="AJ15">
        <f t="shared" si="7"/>
        <v>2791.1250235636835</v>
      </c>
      <c r="AK15">
        <f t="shared" si="24"/>
        <v>6576.403227723109</v>
      </c>
      <c r="AL15">
        <f t="shared" si="8"/>
        <v>20705.051239536417</v>
      </c>
      <c r="AN15">
        <f t="shared" si="9"/>
        <v>12644.329064511767</v>
      </c>
      <c r="AO15">
        <f t="shared" si="9"/>
        <v>-632.21645322558822</v>
      </c>
      <c r="AP15">
        <f t="shared" si="9"/>
        <v>-15.412973023996644</v>
      </c>
      <c r="AQ15">
        <f t="shared" si="9"/>
        <v>-7764.0279483415861</v>
      </c>
      <c r="AR15">
        <f t="shared" si="9"/>
        <v>4232.671689920594</v>
      </c>
      <c r="AS15">
        <f t="shared" si="9"/>
        <v>1042.0191326192742</v>
      </c>
      <c r="AT15">
        <f t="shared" si="9"/>
        <v>2455.1884739140469</v>
      </c>
      <c r="AU15">
        <f t="shared" si="9"/>
        <v>7729.8792964539152</v>
      </c>
      <c r="AW15">
        <v>12</v>
      </c>
      <c r="AX15">
        <f>(R15*SUMPRODUCT(K16:$K$23, X16:$X$23)-$AZ$3*SUMPRODUCT(K15:$K$22, W16:$W$23))/Z15</f>
        <v>50727.921341986163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1.4128425999999999E-2</v>
      </c>
      <c r="O16">
        <f t="shared" si="21"/>
        <v>41018.462320104161</v>
      </c>
      <c r="P16">
        <f t="shared" si="22"/>
        <v>2050.9231160052082</v>
      </c>
      <c r="Q16" s="4">
        <f t="shared" si="23"/>
        <v>50</v>
      </c>
      <c r="R16">
        <f t="shared" si="0"/>
        <v>2000000</v>
      </c>
      <c r="S16">
        <f t="shared" si="1"/>
        <v>47582.502891167751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41885.825391335777</v>
      </c>
      <c r="AC16">
        <f t="shared" si="2"/>
        <v>38340.693278232742</v>
      </c>
      <c r="AE16">
        <f t="shared" si="3"/>
        <v>33051.567004723081</v>
      </c>
      <c r="AF16">
        <f t="shared" si="4"/>
        <v>-1652.5783502361542</v>
      </c>
      <c r="AG16">
        <f t="shared" si="4"/>
        <v>-40.28864703263595</v>
      </c>
      <c r="AH16">
        <f t="shared" si="5"/>
        <v>-23331.560562116203</v>
      </c>
      <c r="AI16">
        <f t="shared" si="6"/>
        <v>8027.1394453380854</v>
      </c>
      <c r="AJ16">
        <f t="shared" si="7"/>
        <v>3545.1321131030345</v>
      </c>
      <c r="AK16">
        <f t="shared" si="24"/>
        <v>6271.1281075291408</v>
      </c>
      <c r="AL16">
        <f t="shared" si="8"/>
        <v>17843.399665970261</v>
      </c>
      <c r="AN16">
        <f t="shared" si="9"/>
        <v>11366.580297169645</v>
      </c>
      <c r="AO16">
        <f t="shared" si="9"/>
        <v>-568.32901485848231</v>
      </c>
      <c r="AP16">
        <f t="shared" si="9"/>
        <v>-13.855444175924902</v>
      </c>
      <c r="AQ16">
        <f t="shared" si="9"/>
        <v>-8023.8270261035786</v>
      </c>
      <c r="AR16">
        <f t="shared" si="9"/>
        <v>2760.5688120316581</v>
      </c>
      <c r="AS16">
        <f t="shared" si="9"/>
        <v>1219.1866371086739</v>
      </c>
      <c r="AT16">
        <f t="shared" si="9"/>
        <v>2156.6687345831856</v>
      </c>
      <c r="AU16">
        <f t="shared" si="9"/>
        <v>6136.4241837235177</v>
      </c>
      <c r="AW16">
        <v>13</v>
      </c>
      <c r="AX16">
        <f>(R16*SUMPRODUCT(K17:$K$23, X17:$X$23)-$AZ$3*SUMPRODUCT(K16:$K$22, W17:$W$23))/Z16</f>
        <v>47582.502891167751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1.6072195000000001E-2</v>
      </c>
      <c r="O17">
        <f t="shared" si="21"/>
        <v>41018.462320104161</v>
      </c>
      <c r="P17">
        <f t="shared" si="22"/>
        <v>2050.9231160052082</v>
      </c>
      <c r="Q17" s="4">
        <f t="shared" si="23"/>
        <v>50</v>
      </c>
      <c r="R17">
        <f t="shared" si="0"/>
        <v>2000000</v>
      </c>
      <c r="S17">
        <f t="shared" si="1"/>
        <v>43530.825739656888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38340.693278232742</v>
      </c>
      <c r="AC17">
        <f t="shared" si="2"/>
        <v>34161.454158149019</v>
      </c>
      <c r="AE17">
        <f t="shared" si="3"/>
        <v>32189.840104720373</v>
      </c>
      <c r="AF17">
        <f t="shared" si="4"/>
        <v>-1609.4920052360187</v>
      </c>
      <c r="AG17">
        <f t="shared" si="4"/>
        <v>-39.238233570914893</v>
      </c>
      <c r="AH17">
        <f t="shared" si="5"/>
        <v>-25901.079655787857</v>
      </c>
      <c r="AI17">
        <f t="shared" si="6"/>
        <v>4640.0302101255838</v>
      </c>
      <c r="AJ17">
        <f t="shared" si="7"/>
        <v>4179.2391200837228</v>
      </c>
      <c r="AK17">
        <f t="shared" si="24"/>
        <v>5897.7113527740075</v>
      </c>
      <c r="AL17">
        <f t="shared" si="8"/>
        <v>14716.980682983314</v>
      </c>
      <c r="AN17">
        <f t="shared" si="9"/>
        <v>10197.599605718164</v>
      </c>
      <c r="AO17">
        <f t="shared" si="9"/>
        <v>-509.87998028590823</v>
      </c>
      <c r="AP17">
        <f t="shared" si="9"/>
        <v>-12.430499620069948</v>
      </c>
      <c r="AQ17">
        <f t="shared" si="9"/>
        <v>-8205.3479863916655</v>
      </c>
      <c r="AR17">
        <f t="shared" si="9"/>
        <v>1469.9411394205204</v>
      </c>
      <c r="AS17">
        <f t="shared" si="9"/>
        <v>1323.9645510670957</v>
      </c>
      <c r="AT17">
        <f t="shared" si="9"/>
        <v>1868.3689875448733</v>
      </c>
      <c r="AU17">
        <f t="shared" si="9"/>
        <v>4662.2746780324896</v>
      </c>
      <c r="AW17">
        <v>14</v>
      </c>
      <c r="AX17">
        <f>(R17*SUMPRODUCT(K18:$K$23, X18:$X$23)-$AZ$3*SUMPRODUCT(K17:$K$22, W18:$W$23))/Z17</f>
        <v>43530.825739656888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1.8213139E-2</v>
      </c>
      <c r="O18">
        <f t="shared" si="21"/>
        <v>41018.462320104161</v>
      </c>
      <c r="P18">
        <f t="shared" si="22"/>
        <v>2050.9231160052082</v>
      </c>
      <c r="Q18" s="4">
        <f t="shared" si="23"/>
        <v>50</v>
      </c>
      <c r="R18">
        <f t="shared" si="0"/>
        <v>2000000</v>
      </c>
      <c r="S18">
        <f t="shared" si="1"/>
        <v>38592.302121792098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34161.454158149019</v>
      </c>
      <c r="AC18">
        <f t="shared" si="2"/>
        <v>29431.415684480839</v>
      </c>
      <c r="AE18">
        <f t="shared" si="3"/>
        <v>31281.663671458118</v>
      </c>
      <c r="AF18">
        <f t="shared" si="4"/>
        <v>-1564.0831835729061</v>
      </c>
      <c r="AG18">
        <f t="shared" si="4"/>
        <v>-38.131199833064201</v>
      </c>
      <c r="AH18">
        <f t="shared" si="5"/>
        <v>-28586.05608566157</v>
      </c>
      <c r="AI18">
        <f t="shared" si="6"/>
        <v>1093.3932023905763</v>
      </c>
      <c r="AJ18">
        <f t="shared" si="7"/>
        <v>4730.0384736681808</v>
      </c>
      <c r="AK18">
        <f t="shared" si="24"/>
        <v>5466.2567527304418</v>
      </c>
      <c r="AL18">
        <f t="shared" si="8"/>
        <v>11289.688428789199</v>
      </c>
      <c r="AN18">
        <f t="shared" si="9"/>
        <v>9128.7296564167937</v>
      </c>
      <c r="AO18">
        <f t="shared" si="9"/>
        <v>-456.43648282083979</v>
      </c>
      <c r="AP18">
        <f t="shared" si="9"/>
        <v>-11.12758638436646</v>
      </c>
      <c r="AQ18">
        <f t="shared" si="9"/>
        <v>-8342.087578521965</v>
      </c>
      <c r="AR18">
        <f t="shared" si="9"/>
        <v>319.07800868962323</v>
      </c>
      <c r="AS18">
        <f t="shared" si="9"/>
        <v>1380.3371503531819</v>
      </c>
      <c r="AT18">
        <f t="shared" si="9"/>
        <v>1595.1830648242815</v>
      </c>
      <c r="AU18">
        <f t="shared" si="9"/>
        <v>3294.5982238670867</v>
      </c>
      <c r="AW18">
        <v>15</v>
      </c>
      <c r="AX18">
        <f>(R18*SUMPRODUCT(K19:$K$23, X19:$X$23)-$AZ$3*SUMPRODUCT(K18:$K$22, W19:$W$23))/Z18</f>
        <v>38592.302121792098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2.0774602E-2</v>
      </c>
      <c r="O19">
        <f t="shared" si="21"/>
        <v>41018.462320104161</v>
      </c>
      <c r="P19">
        <f t="shared" si="22"/>
        <v>2050.9231160052082</v>
      </c>
      <c r="Q19" s="4">
        <f t="shared" si="23"/>
        <v>50</v>
      </c>
      <c r="R19">
        <f t="shared" si="0"/>
        <v>2000000</v>
      </c>
      <c r="S19">
        <f t="shared" si="1"/>
        <v>32668.290761219687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29431.415684480839</v>
      </c>
      <c r="AC19">
        <f t="shared" si="2"/>
        <v>24146.915648693648</v>
      </c>
      <c r="AE19">
        <f t="shared" si="3"/>
        <v>30318.982922071136</v>
      </c>
      <c r="AF19">
        <f t="shared" si="4"/>
        <v>-1515.9491461035568</v>
      </c>
      <c r="AG19">
        <f t="shared" si="4"/>
        <v>-36.957727334419182</v>
      </c>
      <c r="AH19">
        <f t="shared" si="5"/>
        <v>-31686.42001257501</v>
      </c>
      <c r="AI19">
        <f t="shared" si="6"/>
        <v>-2920.3439639418502</v>
      </c>
      <c r="AJ19">
        <f t="shared" si="7"/>
        <v>5284.5000357871904</v>
      </c>
      <c r="AK19">
        <f t="shared" si="24"/>
        <v>4983.2383092294922</v>
      </c>
      <c r="AL19">
        <f t="shared" si="8"/>
        <v>7347.3943810748324</v>
      </c>
      <c r="AN19">
        <f t="shared" si="9"/>
        <v>8150.3544992639563</v>
      </c>
      <c r="AO19">
        <f t="shared" si="9"/>
        <v>-407.51772496319779</v>
      </c>
      <c r="AP19">
        <f t="shared" si="9"/>
        <v>-9.9349829787125703</v>
      </c>
      <c r="AQ19">
        <f t="shared" si="9"/>
        <v>-8517.9491864503598</v>
      </c>
      <c r="AR19">
        <f t="shared" si="9"/>
        <v>-785.04739512831441</v>
      </c>
      <c r="AS19">
        <f t="shared" si="9"/>
        <v>1420.580260022009</v>
      </c>
      <c r="AT19">
        <f t="shared" si="9"/>
        <v>1339.5950279376527</v>
      </c>
      <c r="AU19">
        <f t="shared" si="9"/>
        <v>1975.1278928313473</v>
      </c>
      <c r="AW19">
        <v>16</v>
      </c>
      <c r="AX19">
        <f>(R19*SUMPRODUCT(K20:$K$23, X20:$X$23)-$AZ$3*SUMPRODUCT(K19:$K$22, W20:$W$23))/Z19</f>
        <v>32668.290761219687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2.3506165999999998E-2</v>
      </c>
      <c r="O20">
        <f t="shared" si="21"/>
        <v>41018.462320104161</v>
      </c>
      <c r="P20">
        <f t="shared" si="22"/>
        <v>2050.9231160052082</v>
      </c>
      <c r="Q20" s="4">
        <f t="shared" si="23"/>
        <v>50</v>
      </c>
      <c r="R20">
        <f t="shared" si="0"/>
        <v>2000000</v>
      </c>
      <c r="S20">
        <f t="shared" si="1"/>
        <v>25796.657110699332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24146.915648693648</v>
      </c>
      <c r="AC20">
        <f t="shared" si="2"/>
        <v>18428.830322038746</v>
      </c>
      <c r="AE20">
        <f t="shared" si="3"/>
        <v>29303.110047333055</v>
      </c>
      <c r="AF20">
        <f t="shared" si="4"/>
        <v>-1465.1555023666529</v>
      </c>
      <c r="AG20">
        <f t="shared" si="4"/>
        <v>-35.719415587369397</v>
      </c>
      <c r="AH20">
        <f t="shared" si="5"/>
        <v>-34749.378948223792</v>
      </c>
      <c r="AI20">
        <f t="shared" si="6"/>
        <v>-6947.1438188447573</v>
      </c>
      <c r="AJ20">
        <f t="shared" si="7"/>
        <v>5718.085326654902</v>
      </c>
      <c r="AK20">
        <f t="shared" si="24"/>
        <v>4448.4493122118784</v>
      </c>
      <c r="AL20">
        <f t="shared" si="8"/>
        <v>3219.390820022023</v>
      </c>
      <c r="AN20">
        <f t="shared" si="9"/>
        <v>7256.3288003492826</v>
      </c>
      <c r="AO20">
        <f t="shared" si="9"/>
        <v>-362.81644001746417</v>
      </c>
      <c r="AP20">
        <f t="shared" si="9"/>
        <v>-8.8451984666338621</v>
      </c>
      <c r="AQ20">
        <f t="shared" si="9"/>
        <v>-8604.9883049596774</v>
      </c>
      <c r="AR20">
        <f t="shared" si="9"/>
        <v>-1720.3211430944928</v>
      </c>
      <c r="AS20">
        <f t="shared" si="9"/>
        <v>1415.9694029622947</v>
      </c>
      <c r="AT20">
        <f t="shared" si="9"/>
        <v>1101.5694514662903</v>
      </c>
      <c r="AU20">
        <f t="shared" si="9"/>
        <v>797.2177113340922</v>
      </c>
      <c r="AW20">
        <v>17</v>
      </c>
      <c r="AX20">
        <f>(R20*SUMPRODUCT(K21:$K$23, X21:$X$23)-$AZ$3*SUMPRODUCT(K20:$K$22, W21:$W$23))/Z20</f>
        <v>25796.657110699332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2.6226451000000001E-2</v>
      </c>
      <c r="O21">
        <f t="shared" si="21"/>
        <v>41018.462320104161</v>
      </c>
      <c r="P21">
        <f t="shared" si="22"/>
        <v>2050.9231160052082</v>
      </c>
      <c r="Q21" s="4">
        <f t="shared" si="23"/>
        <v>50</v>
      </c>
      <c r="R21">
        <f t="shared" si="0"/>
        <v>2000000</v>
      </c>
      <c r="S21">
        <f t="shared" si="1"/>
        <v>18084.568306470777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18428.830322038746</v>
      </c>
      <c r="AC21">
        <f t="shared" si="2"/>
        <v>12451.380057173657</v>
      </c>
      <c r="AE21">
        <f t="shared" si="3"/>
        <v>28241.56236705574</v>
      </c>
      <c r="AF21">
        <f t="shared" si="4"/>
        <v>-1412.0781183527872</v>
      </c>
      <c r="AG21">
        <f t="shared" si="4"/>
        <v>-34.425427928844925</v>
      </c>
      <c r="AH21">
        <f t="shared" si="5"/>
        <v>-37471.740106031189</v>
      </c>
      <c r="AI21">
        <f t="shared" si="6"/>
        <v>-10676.68128525708</v>
      </c>
      <c r="AJ21">
        <f t="shared" si="7"/>
        <v>5977.4502648650887</v>
      </c>
      <c r="AK21">
        <f t="shared" si="24"/>
        <v>3872.8444944475091</v>
      </c>
      <c r="AL21">
        <f t="shared" si="8"/>
        <v>-826.3865259444824</v>
      </c>
      <c r="AN21">
        <f t="shared" si="9"/>
        <v>6442.1869398101107</v>
      </c>
      <c r="AO21">
        <f t="shared" si="9"/>
        <v>-322.10934699050557</v>
      </c>
      <c r="AP21">
        <f t="shared" si="9"/>
        <v>-7.8527894214267464</v>
      </c>
      <c r="AQ21">
        <f t="shared" si="9"/>
        <v>-8547.6841396221771</v>
      </c>
      <c r="AR21">
        <f t="shared" si="9"/>
        <v>-2435.4593362239971</v>
      </c>
      <c r="AS21">
        <f t="shared" si="9"/>
        <v>1363.5170579159751</v>
      </c>
      <c r="AT21">
        <f t="shared" si="9"/>
        <v>883.43512649106663</v>
      </c>
      <c r="AU21">
        <f t="shared" si="9"/>
        <v>-188.50715181695551</v>
      </c>
      <c r="AW21">
        <v>18</v>
      </c>
      <c r="AX21">
        <f>(R21*SUMPRODUCT(K22:$K$23, X22:$X$23)-$AZ$3*SUMPRODUCT(K21:$K$22, W22:$W$23))/Z21</f>
        <v>18084.568306470777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2.9219711999999998E-2</v>
      </c>
      <c r="O22">
        <f t="shared" si="21"/>
        <v>41018.462320104161</v>
      </c>
      <c r="P22">
        <f t="shared" si="22"/>
        <v>2050.9231160052082</v>
      </c>
      <c r="Q22" s="4">
        <f t="shared" si="23"/>
        <v>50</v>
      </c>
      <c r="R22">
        <f t="shared" si="0"/>
        <v>2000000</v>
      </c>
      <c r="S22">
        <f t="shared" si="1"/>
        <v>9491.2006795148736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12451.380057173657</v>
      </c>
      <c r="AC22">
        <f t="shared" si="2"/>
        <v>6278.4809879320192</v>
      </c>
      <c r="AE22">
        <f t="shared" si="3"/>
        <v>27133.936424589778</v>
      </c>
      <c r="AF22">
        <f t="shared" si="4"/>
        <v>-1356.6968212294889</v>
      </c>
      <c r="AG22">
        <f t="shared" si="4"/>
        <v>-33.075272559998872</v>
      </c>
      <c r="AH22">
        <f t="shared" si="5"/>
        <v>-40236.043582304206</v>
      </c>
      <c r="AI22">
        <f t="shared" si="6"/>
        <v>-14491.879251503917</v>
      </c>
      <c r="AJ22">
        <f t="shared" si="7"/>
        <v>6172.8990692416382</v>
      </c>
      <c r="AK22">
        <f t="shared" si="24"/>
        <v>3271.2994415912117</v>
      </c>
      <c r="AL22">
        <f t="shared" si="8"/>
        <v>-5047.6807406710677</v>
      </c>
      <c r="AN22">
        <f t="shared" si="9"/>
        <v>5701.6266294456727</v>
      </c>
      <c r="AO22">
        <f t="shared" si="9"/>
        <v>-285.08133147228364</v>
      </c>
      <c r="AP22">
        <f t="shared" si="9"/>
        <v>-6.9500735850977584</v>
      </c>
      <c r="AQ22">
        <f t="shared" si="9"/>
        <v>-8454.759160727659</v>
      </c>
      <c r="AR22">
        <f t="shared" si="9"/>
        <v>-3045.1639363393679</v>
      </c>
      <c r="AS22">
        <f t="shared" si="9"/>
        <v>1297.1050408363531</v>
      </c>
      <c r="AT22">
        <f t="shared" si="9"/>
        <v>687.39484449312431</v>
      </c>
      <c r="AU22">
        <f t="shared" si="9"/>
        <v>-1060.6640510098905</v>
      </c>
      <c r="AW22">
        <v>19</v>
      </c>
      <c r="AX22">
        <f>(R22*SUMPRODUCT(K23:$K$23, X23:$X$23)-$AZ$3*SUMPRODUCT(K22:$K$22, W23:$W$23))/Z22</f>
        <v>9491.2006795148736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3.2402927999999998E-2</v>
      </c>
      <c r="O23">
        <f t="shared" si="21"/>
        <v>41018.462320104161</v>
      </c>
      <c r="P23">
        <f t="shared" si="22"/>
        <v>2050.9231160052082</v>
      </c>
      <c r="Q23" s="4">
        <f t="shared" si="23"/>
        <v>50</v>
      </c>
      <c r="R23">
        <f t="shared" si="0"/>
        <v>2000000</v>
      </c>
      <c r="S23">
        <f t="shared" si="1"/>
        <v>9911.4762952354467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6278.4809879320192</v>
      </c>
      <c r="AC23">
        <f t="shared" si="2"/>
        <v>6278.4809879320192</v>
      </c>
      <c r="AE23">
        <f t="shared" si="3"/>
        <v>25983.378072021325</v>
      </c>
      <c r="AF23">
        <f t="shared" si="4"/>
        <v>-1299.1689036010664</v>
      </c>
      <c r="AG23">
        <f t="shared" si="4"/>
        <v>-31.672784159056871</v>
      </c>
      <c r="AH23">
        <f t="shared" si="5"/>
        <v>-42869.427013680768</v>
      </c>
      <c r="AI23">
        <f t="shared" si="6"/>
        <v>-18216.890629419566</v>
      </c>
      <c r="AJ23">
        <f t="shared" si="7"/>
        <v>0</v>
      </c>
      <c r="AK23">
        <f t="shared" si="24"/>
        <v>2649.5393220593778</v>
      </c>
      <c r="AL23">
        <f t="shared" si="8"/>
        <v>-15567.351307360188</v>
      </c>
      <c r="AN23">
        <f t="shared" si="9"/>
        <v>5029.478437168983</v>
      </c>
      <c r="AO23">
        <f t="shared" si="9"/>
        <v>-251.47392185844916</v>
      </c>
      <c r="AP23">
        <f t="shared" si="9"/>
        <v>-6.1307496096750453</v>
      </c>
      <c r="AQ23">
        <f t="shared" si="9"/>
        <v>-8298.030309279331</v>
      </c>
      <c r="AR23">
        <f t="shared" si="9"/>
        <v>-3526.1565435784728</v>
      </c>
      <c r="AS23">
        <f t="shared" si="9"/>
        <v>0</v>
      </c>
      <c r="AT23">
        <f t="shared" si="9"/>
        <v>512.85867648895396</v>
      </c>
      <c r="AU23">
        <f t="shared" si="9"/>
        <v>-3013.2978670895191</v>
      </c>
      <c r="AW23">
        <v>20</v>
      </c>
      <c r="AX23">
        <f>(R23*SUMPRODUCT(K$23:$K24, X$23:$X24)-$AZ$3*SUMPRODUCT(K$22:$K23, W$23:$W24))/Z23</f>
        <v>9911.4762952354467</v>
      </c>
    </row>
    <row r="25" spans="5:50" x14ac:dyDescent="0.25">
      <c r="AN25" s="8">
        <f t="shared" ref="AN25:AU25" si="25">SUM(AN3:AN23)</f>
        <v>345342.77032344474</v>
      </c>
      <c r="AO25" s="8">
        <f t="shared" si="25"/>
        <v>-48030.985256250358</v>
      </c>
      <c r="AP25" s="8">
        <f t="shared" si="25"/>
        <v>-2890.8683653395724</v>
      </c>
      <c r="AQ25" s="8">
        <f t="shared" si="25"/>
        <v>-133757.85664756256</v>
      </c>
      <c r="AR25" s="8">
        <f t="shared" si="25"/>
        <v>160663.06005429229</v>
      </c>
      <c r="AS25" s="8">
        <f t="shared" si="25"/>
        <v>-24733.537056932488</v>
      </c>
      <c r="AT25" s="8">
        <f t="shared" si="25"/>
        <v>48257.799168604921</v>
      </c>
      <c r="AU25" s="9">
        <f t="shared" si="25"/>
        <v>184187.32216596475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CDDE1-D41F-4E61-A572-1824E030B4B2}"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1" t="s">
        <v>1</v>
      </c>
      <c r="W1" s="1" t="s">
        <v>2</v>
      </c>
      <c r="AC1" s="1" t="s">
        <v>3</v>
      </c>
      <c r="AQ1" s="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'T.55.04.F'!C3*(1+C12)</f>
        <v>152816.16817474493</v>
      </c>
      <c r="K3">
        <v>1</v>
      </c>
      <c r="L3" s="2">
        <v>0</v>
      </c>
      <c r="O3">
        <f>$C$3</f>
        <v>152816.16817474493</v>
      </c>
      <c r="P3">
        <f>O3*B5</f>
        <v>122252.93453979596</v>
      </c>
      <c r="Q3" s="4">
        <f>B8</f>
        <v>2519.9082039999998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152816.16817474493</v>
      </c>
      <c r="AF3">
        <f t="shared" ref="AF3:AG23" si="4">-$Z3*P3</f>
        <v>-122252.93453979596</v>
      </c>
      <c r="AG3">
        <f t="shared" si="4"/>
        <v>-2519.9082039999998</v>
      </c>
      <c r="AH3">
        <f t="shared" ref="AH3:AH23" si="5">-X3*R3</f>
        <v>0</v>
      </c>
      <c r="AI3">
        <f t="shared" ref="AI3:AI23" si="6">SUM(AE3:AH3)</f>
        <v>28043.325430948978</v>
      </c>
      <c r="AJ3">
        <f t="shared" ref="AJ3:AJ23" si="7">AB3-AC3</f>
        <v>0</v>
      </c>
      <c r="AL3">
        <f t="shared" ref="AL3:AL23" si="8">SUM(AI3:AK3)</f>
        <v>28043.325430948978</v>
      </c>
      <c r="AN3">
        <f t="shared" ref="AN3:AU23" si="9">AE3*$K3</f>
        <v>152816.16817474493</v>
      </c>
      <c r="AO3">
        <f t="shared" si="9"/>
        <v>-122252.93453979596</v>
      </c>
      <c r="AP3">
        <f t="shared" si="9"/>
        <v>-2519.9082039999998</v>
      </c>
      <c r="AQ3">
        <f t="shared" si="9"/>
        <v>0</v>
      </c>
      <c r="AR3">
        <f t="shared" si="9"/>
        <v>28043.325430948978</v>
      </c>
      <c r="AS3">
        <f t="shared" si="9"/>
        <v>0</v>
      </c>
      <c r="AT3">
        <f t="shared" si="9"/>
        <v>0</v>
      </c>
      <c r="AU3">
        <f t="shared" si="9"/>
        <v>28043.325430948978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47911.428588430506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23" si="10">F4+$C$9</f>
        <v>8.5572000000000009E-2</v>
      </c>
      <c r="I4" s="5">
        <f t="shared" ref="I4:I23" si="11">1+H4</f>
        <v>1.085572</v>
      </c>
      <c r="J4">
        <f t="shared" ref="J4:J23" si="12">1/I4</f>
        <v>0.92117335377109955</v>
      </c>
      <c r="K4">
        <f>J4</f>
        <v>0.92117335377109955</v>
      </c>
      <c r="L4" s="2">
        <v>1</v>
      </c>
      <c r="M4" s="6">
        <f t="array" ref="M4:M23">Mortalities!B31:B50</f>
        <v>1.0570714E-2</v>
      </c>
      <c r="R4">
        <f t="shared" si="0"/>
        <v>2000000</v>
      </c>
      <c r="S4">
        <f t="shared" si="1"/>
        <v>29033.753493624143</v>
      </c>
      <c r="U4">
        <f t="shared" ref="U4:U23" si="13">M4</f>
        <v>1.0570714E-2</v>
      </c>
      <c r="V4">
        <f t="shared" ref="V4:V23" si="14">$C$10</f>
        <v>0.01</v>
      </c>
      <c r="W4">
        <f t="shared" ref="W4:W23" si="15">Z3</f>
        <v>1</v>
      </c>
      <c r="X4">
        <f t="shared" ref="X4:X23" si="16">U4*W4</f>
        <v>1.0570714E-2</v>
      </c>
      <c r="Y4">
        <f t="shared" ref="Y4:Y23" si="17">V4*W4</f>
        <v>0.01</v>
      </c>
      <c r="Z4">
        <f t="shared" ref="Z4:Z23" si="18">MAX(0, W4-X4-Y4)</f>
        <v>0.97942928600000001</v>
      </c>
      <c r="AB4">
        <f t="shared" ref="AB4:AB23" si="19">AC3</f>
        <v>0</v>
      </c>
      <c r="AC4">
        <f t="shared" si="2"/>
        <v>28436.508454160299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-28436.508454160299</v>
      </c>
      <c r="AK4">
        <f>H4*SUM(AB4, AE4:AF4)</f>
        <v>0</v>
      </c>
      <c r="AL4">
        <f t="shared" si="8"/>
        <v>-49577.936454160299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-19474.920134270229</v>
      </c>
      <c r="AR4">
        <f t="shared" si="9"/>
        <v>-19474.920134270229</v>
      </c>
      <c r="AS4">
        <f t="shared" si="9"/>
        <v>-26194.95386225907</v>
      </c>
      <c r="AT4">
        <f t="shared" si="9"/>
        <v>0</v>
      </c>
      <c r="AU4">
        <f t="shared" si="9"/>
        <v>-45669.873996529299</v>
      </c>
      <c r="AW4">
        <v>1</v>
      </c>
      <c r="AX4">
        <f>(R4*SUMPRODUCT(K5:$K$23, X5:$X$23)-$AZ$3*SUMPRODUCT(K4:$K$22, W5:$W$23))/Z4</f>
        <v>29033.753493624143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8.5572000000000009E-2</v>
      </c>
      <c r="I5" s="5">
        <f t="shared" si="11"/>
        <v>1.085572</v>
      </c>
      <c r="J5">
        <f t="shared" si="12"/>
        <v>0.92117335377109955</v>
      </c>
      <c r="K5">
        <f t="shared" ref="K5:K23" si="20">K4*J5</f>
        <v>0.84856034769789535</v>
      </c>
      <c r="L5" s="2">
        <v>2</v>
      </c>
      <c r="M5" s="6">
        <v>1.2312346E-2</v>
      </c>
      <c r="O5">
        <f t="shared" ref="O5:O23" si="21">$C$3</f>
        <v>152816.16817474493</v>
      </c>
      <c r="P5">
        <f t="shared" ref="P5:P23" si="22">O5*$C$5</f>
        <v>7640.8084087372472</v>
      </c>
      <c r="Q5" s="4">
        <f t="shared" ref="Q5:Q23" si="23">$C$8</f>
        <v>50</v>
      </c>
      <c r="R5">
        <f t="shared" si="0"/>
        <v>2000000</v>
      </c>
      <c r="S5">
        <f t="shared" si="1"/>
        <v>53465.897243415166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28436.508454160299</v>
      </c>
      <c r="AC5">
        <f t="shared" si="2"/>
        <v>51197.655788979027</v>
      </c>
      <c r="AE5">
        <f t="shared" si="3"/>
        <v>146333.08296654277</v>
      </c>
      <c r="AF5">
        <f t="shared" si="4"/>
        <v>-7316.6541483271394</v>
      </c>
      <c r="AG5">
        <f t="shared" si="4"/>
        <v>-47.87879604441175</v>
      </c>
      <c r="AH5">
        <f t="shared" si="5"/>
        <v>-24118.144503529915</v>
      </c>
      <c r="AI5">
        <f t="shared" si="6"/>
        <v>114850.40551864132</v>
      </c>
      <c r="AJ5">
        <f t="shared" si="7"/>
        <v>-22761.147334818728</v>
      </c>
      <c r="AK5">
        <f>H5*SUM(AB5, AE5:AF5)</f>
        <v>14329.282748271757</v>
      </c>
      <c r="AL5">
        <f t="shared" si="8"/>
        <v>106418.54093209434</v>
      </c>
      <c r="AN5">
        <f t="shared" si="9"/>
        <v>124172.45176179451</v>
      </c>
      <c r="AO5">
        <f t="shared" si="9"/>
        <v>-6208.6225880897255</v>
      </c>
      <c r="AP5">
        <f t="shared" si="9"/>
        <v>-40.628047818802649</v>
      </c>
      <c r="AQ5">
        <f t="shared" si="9"/>
        <v>-20465.701085743429</v>
      </c>
      <c r="AR5">
        <f t="shared" si="9"/>
        <v>97457.50004014255</v>
      </c>
      <c r="AS5">
        <f t="shared" si="9"/>
        <v>-19314.207096436803</v>
      </c>
      <c r="AT5">
        <f t="shared" si="9"/>
        <v>12159.261151134935</v>
      </c>
      <c r="AU5">
        <f t="shared" si="9"/>
        <v>90302.554094840685</v>
      </c>
      <c r="AW5">
        <v>2</v>
      </c>
      <c r="AX5">
        <f>(R5*SUMPRODUCT(K6:$K$23, X6:$X$23)-$AZ$3*SUMPRODUCT(K5:$K$22, W6:$W$23))/Z5</f>
        <v>53465.897243415166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8.5572000000000009E-2</v>
      </c>
      <c r="I6" s="5">
        <f t="shared" si="11"/>
        <v>1.085572</v>
      </c>
      <c r="J6">
        <f t="shared" si="12"/>
        <v>0.92117335377109955</v>
      </c>
      <c r="K6">
        <f t="shared" si="20"/>
        <v>0.78167118136604063</v>
      </c>
      <c r="L6" s="2">
        <v>3</v>
      </c>
      <c r="M6" s="6">
        <v>1.4128425999999999E-2</v>
      </c>
      <c r="O6">
        <f t="shared" si="21"/>
        <v>152816.16817474493</v>
      </c>
      <c r="P6">
        <f t="shared" si="22"/>
        <v>7640.8084087372472</v>
      </c>
      <c r="Q6" s="4">
        <f t="shared" si="23"/>
        <v>50</v>
      </c>
      <c r="R6">
        <f t="shared" si="0"/>
        <v>2000000</v>
      </c>
      <c r="S6">
        <f t="shared" si="1"/>
        <v>73815.111311553876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51197.655788979027</v>
      </c>
      <c r="AC6">
        <f t="shared" si="2"/>
        <v>68978.089824507246</v>
      </c>
      <c r="AE6">
        <f t="shared" si="3"/>
        <v>142802.29600283271</v>
      </c>
      <c r="AF6">
        <f t="shared" si="4"/>
        <v>-7140.1148001416359</v>
      </c>
      <c r="AG6">
        <f t="shared" si="4"/>
        <v>-46.723556057085077</v>
      </c>
      <c r="AH6">
        <f t="shared" si="5"/>
        <v>-27058.081075302569</v>
      </c>
      <c r="AI6">
        <f t="shared" si="6"/>
        <v>108557.37657133142</v>
      </c>
      <c r="AJ6">
        <f t="shared" si="7"/>
        <v>-17780.434035528218</v>
      </c>
      <c r="AK6">
        <f>H6*SUM(AB6, AE6:AF6)</f>
        <v>15989.969971051196</v>
      </c>
      <c r="AL6">
        <f t="shared" si="8"/>
        <v>106766.91250685439</v>
      </c>
      <c r="AN6">
        <f t="shared" si="9"/>
        <v>111624.43941831727</v>
      </c>
      <c r="AO6">
        <f t="shared" si="9"/>
        <v>-5581.2219709158635</v>
      </c>
      <c r="AP6">
        <f t="shared" si="9"/>
        <v>-36.522457260764114</v>
      </c>
      <c r="AQ6">
        <f t="shared" si="9"/>
        <v>-21150.522199629868</v>
      </c>
      <c r="AR6">
        <f t="shared" si="9"/>
        <v>84856.172790510769</v>
      </c>
      <c r="AS6">
        <f t="shared" si="9"/>
        <v>-13898.452877752299</v>
      </c>
      <c r="AT6">
        <f t="shared" si="9"/>
        <v>12498.898717279102</v>
      </c>
      <c r="AU6">
        <f t="shared" si="9"/>
        <v>83456.61863003757</v>
      </c>
      <c r="AW6">
        <v>3</v>
      </c>
      <c r="AX6">
        <f>(R6*SUMPRODUCT(K7:$K$23, X7:$X$23)-$AZ$3*SUMPRODUCT(K6:$K$22, W7:$W$23))/Z6</f>
        <v>73815.111311553876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8.5572000000000009E-2</v>
      </c>
      <c r="I7" s="5">
        <f t="shared" si="11"/>
        <v>1.085572</v>
      </c>
      <c r="J7">
        <f t="shared" si="12"/>
        <v>0.92117335377109955</v>
      </c>
      <c r="K7">
        <f t="shared" si="20"/>
        <v>0.72005466368517301</v>
      </c>
      <c r="L7" s="2">
        <v>4</v>
      </c>
      <c r="M7" s="6">
        <v>1.6072195000000001E-2</v>
      </c>
      <c r="O7">
        <f t="shared" si="21"/>
        <v>152816.16817474493</v>
      </c>
      <c r="P7">
        <f t="shared" si="22"/>
        <v>7640.8084087372472</v>
      </c>
      <c r="Q7" s="4">
        <f t="shared" si="23"/>
        <v>50</v>
      </c>
      <c r="R7">
        <f t="shared" si="0"/>
        <v>2000000</v>
      </c>
      <c r="S7">
        <f t="shared" si="1"/>
        <v>90479.37220191794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68978.089824507246</v>
      </c>
      <c r="AC7">
        <f t="shared" si="2"/>
        <v>82345.946898530994</v>
      </c>
      <c r="AE7">
        <f t="shared" si="3"/>
        <v>139079.12669499914</v>
      </c>
      <c r="AF7">
        <f t="shared" si="4"/>
        <v>-6953.956334749957</v>
      </c>
      <c r="AG7">
        <f t="shared" si="4"/>
        <v>-45.50537039247132</v>
      </c>
      <c r="AH7">
        <f t="shared" si="5"/>
        <v>-30038.0041617161</v>
      </c>
      <c r="AI7">
        <f t="shared" si="6"/>
        <v>102041.66082814061</v>
      </c>
      <c r="AJ7">
        <f t="shared" si="7"/>
        <v>-13367.857074023748</v>
      </c>
      <c r="AK7">
        <f>H7*SUM(AB7, AE7:AF7)</f>
        <v>17208.808180529977</v>
      </c>
      <c r="AL7">
        <f t="shared" si="8"/>
        <v>105882.61193464683</v>
      </c>
      <c r="AN7">
        <f t="shared" si="9"/>
        <v>100144.57379799518</v>
      </c>
      <c r="AO7">
        <f t="shared" si="9"/>
        <v>-5007.228689899759</v>
      </c>
      <c r="AP7">
        <f t="shared" si="9"/>
        <v>-32.766354173820169</v>
      </c>
      <c r="AQ7">
        <f t="shared" si="9"/>
        <v>-21629.004984438314</v>
      </c>
      <c r="AR7">
        <f t="shared" si="9"/>
        <v>73475.573769483279</v>
      </c>
      <c r="AS7">
        <f t="shared" si="9"/>
        <v>-9625.5878296276314</v>
      </c>
      <c r="AT7">
        <f t="shared" si="9"/>
        <v>12391.282586854168</v>
      </c>
      <c r="AU7">
        <f t="shared" si="9"/>
        <v>76241.268526709813</v>
      </c>
      <c r="AW7">
        <v>4</v>
      </c>
      <c r="AX7">
        <f>(R7*SUMPRODUCT(K8:$K$23, X8:$X$23)-$AZ$3*SUMPRODUCT(K7:$K$22, W8:$W$23))/Z7</f>
        <v>90479.37220191794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8.5572000000000009E-2</v>
      </c>
      <c r="I8" s="5">
        <f t="shared" si="11"/>
        <v>1.085572</v>
      </c>
      <c r="J8">
        <f t="shared" si="12"/>
        <v>0.92117335377109955</v>
      </c>
      <c r="K8">
        <f t="shared" si="20"/>
        <v>0.66329516944539202</v>
      </c>
      <c r="L8" s="2">
        <v>5</v>
      </c>
      <c r="M8" s="6">
        <v>1.8213139E-2</v>
      </c>
      <c r="O8">
        <f t="shared" si="21"/>
        <v>152816.16817474493</v>
      </c>
      <c r="P8">
        <f t="shared" si="22"/>
        <v>7640.8084087372472</v>
      </c>
      <c r="Q8" s="4">
        <f t="shared" si="23"/>
        <v>50</v>
      </c>
      <c r="R8">
        <f t="shared" si="0"/>
        <v>2000000</v>
      </c>
      <c r="S8">
        <f t="shared" si="1"/>
        <v>103743.78334238612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82345.946898530994</v>
      </c>
      <c r="AC8">
        <f t="shared" si="2"/>
        <v>91754.157982498786</v>
      </c>
      <c r="AE8">
        <f t="shared" si="3"/>
        <v>135155.26796155452</v>
      </c>
      <c r="AF8">
        <f t="shared" si="4"/>
        <v>-6757.7633980777255</v>
      </c>
      <c r="AG8">
        <f t="shared" si="4"/>
        <v>-44.221521052342041</v>
      </c>
      <c r="AH8">
        <f t="shared" si="5"/>
        <v>-33151.825448182593</v>
      </c>
      <c r="AI8">
        <f t="shared" si="6"/>
        <v>95201.45759424186</v>
      </c>
      <c r="AJ8">
        <f t="shared" si="7"/>
        <v>-9408.2110839677916</v>
      </c>
      <c r="AK8">
        <f t="shared" ref="AK8:AK23" si="24">H8*SUM(AB8:AB8, AE8:AF8)</f>
        <v>18033.738628506933</v>
      </c>
      <c r="AL8">
        <f t="shared" si="8"/>
        <v>103826.985138781</v>
      </c>
      <c r="AN8">
        <f t="shared" si="9"/>
        <v>89647.83636399667</v>
      </c>
      <c r="AO8">
        <f t="shared" si="9"/>
        <v>-4482.3918181998333</v>
      </c>
      <c r="AP8">
        <f t="shared" si="9"/>
        <v>-29.331921299546185</v>
      </c>
      <c r="AQ8">
        <f t="shared" si="9"/>
        <v>-21989.445678076332</v>
      </c>
      <c r="AR8">
        <f t="shared" si="9"/>
        <v>63146.666946420955</v>
      </c>
      <c r="AS8">
        <f t="shared" si="9"/>
        <v>-6240.4209651184319</v>
      </c>
      <c r="AT8">
        <f t="shared" si="9"/>
        <v>11961.691719329418</v>
      </c>
      <c r="AU8">
        <f t="shared" si="9"/>
        <v>68867.937700631941</v>
      </c>
      <c r="AW8">
        <v>5</v>
      </c>
      <c r="AX8">
        <f>(R8*SUMPRODUCT(K9:$K$23, X9:$X$23)-$AZ$3*SUMPRODUCT(K8:$K$22, W9:$W$23))/Z8</f>
        <v>103743.78334238612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8.5572000000000009E-2</v>
      </c>
      <c r="I9" s="5">
        <f t="shared" si="11"/>
        <v>1.085572</v>
      </c>
      <c r="J9">
        <f t="shared" si="12"/>
        <v>0.92117335377109955</v>
      </c>
      <c r="K9">
        <f t="shared" si="20"/>
        <v>0.61100983577818146</v>
      </c>
      <c r="L9" s="2">
        <v>6</v>
      </c>
      <c r="M9" s="6">
        <v>2.0774602E-2</v>
      </c>
      <c r="O9">
        <f t="shared" si="21"/>
        <v>152816.16817474493</v>
      </c>
      <c r="P9">
        <f t="shared" si="22"/>
        <v>7640.8084087372472</v>
      </c>
      <c r="Q9" s="4">
        <f t="shared" si="23"/>
        <v>50</v>
      </c>
      <c r="R9">
        <f t="shared" si="0"/>
        <v>2000000</v>
      </c>
      <c r="S9">
        <f t="shared" si="1"/>
        <v>113633.24815964606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91754.157982498786</v>
      </c>
      <c r="AC9">
        <f t="shared" si="2"/>
        <v>97407.83242491851</v>
      </c>
      <c r="AE9">
        <f t="shared" si="3"/>
        <v>130995.91838183432</v>
      </c>
      <c r="AF9">
        <f t="shared" si="4"/>
        <v>-6549.7959190917163</v>
      </c>
      <c r="AG9">
        <f t="shared" si="4"/>
        <v>-42.860621342121597</v>
      </c>
      <c r="AH9">
        <f t="shared" si="5"/>
        <v>-36747.37998788109</v>
      </c>
      <c r="AI9">
        <f t="shared" si="6"/>
        <v>87655.881853519386</v>
      </c>
      <c r="AJ9">
        <f t="shared" si="7"/>
        <v>-5653.6744424197241</v>
      </c>
      <c r="AK9">
        <f t="shared" si="24"/>
        <v>18500.690398260198</v>
      </c>
      <c r="AL9">
        <f t="shared" si="8"/>
        <v>100502.89780935986</v>
      </c>
      <c r="AN9">
        <f t="shared" si="9"/>
        <v>80039.794578096655</v>
      </c>
      <c r="AO9">
        <f t="shared" si="9"/>
        <v>-4001.9897289048326</v>
      </c>
      <c r="AP9">
        <f t="shared" si="9"/>
        <v>-26.188261207600537</v>
      </c>
      <c r="AQ9">
        <f t="shared" si="9"/>
        <v>-22453.010611673657</v>
      </c>
      <c r="AR9">
        <f t="shared" si="9"/>
        <v>53558.605976310559</v>
      </c>
      <c r="AS9">
        <f t="shared" si="9"/>
        <v>-3454.4506926061772</v>
      </c>
      <c r="AT9">
        <f t="shared" si="9"/>
        <v>11304.103802023943</v>
      </c>
      <c r="AU9">
        <f t="shared" si="9"/>
        <v>61408.259085728321</v>
      </c>
      <c r="AW9">
        <v>6</v>
      </c>
      <c r="AX9">
        <f>(R9*SUMPRODUCT(K10:$K$23, X10:$X$23)-$AZ$3*SUMPRODUCT(K9:$K$22, W10:$W$23))/Z9</f>
        <v>113633.24815964606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8.5572000000000009E-2</v>
      </c>
      <c r="I10" s="5">
        <f t="shared" si="11"/>
        <v>1.085572</v>
      </c>
      <c r="J10">
        <f t="shared" si="12"/>
        <v>0.92117335377109955</v>
      </c>
      <c r="K10">
        <f t="shared" si="20"/>
        <v>0.5628459796109162</v>
      </c>
      <c r="L10" s="2">
        <v>7</v>
      </c>
      <c r="M10" s="6">
        <v>2.3506165999999998E-2</v>
      </c>
      <c r="O10">
        <f t="shared" si="21"/>
        <v>152816.16817474493</v>
      </c>
      <c r="P10">
        <f t="shared" si="22"/>
        <v>7640.8084087372472</v>
      </c>
      <c r="Q10" s="4">
        <f t="shared" si="23"/>
        <v>50</v>
      </c>
      <c r="R10">
        <f t="shared" si="0"/>
        <v>2000000</v>
      </c>
      <c r="S10">
        <f t="shared" si="1"/>
        <v>120483.85216602153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97407.83242491851</v>
      </c>
      <c r="AC10">
        <f t="shared" si="2"/>
        <v>99819.729931602109</v>
      </c>
      <c r="AE10">
        <f t="shared" si="3"/>
        <v>126606.74739521011</v>
      </c>
      <c r="AF10">
        <f t="shared" si="4"/>
        <v>-6330.3373697605066</v>
      </c>
      <c r="AG10">
        <f t="shared" si="4"/>
        <v>-41.424526248569329</v>
      </c>
      <c r="AH10">
        <f t="shared" si="5"/>
        <v>-40299.555205242119</v>
      </c>
      <c r="AI10">
        <f t="shared" si="6"/>
        <v>79935.430293958925</v>
      </c>
      <c r="AJ10">
        <f t="shared" si="7"/>
        <v>-2411.8975066835992</v>
      </c>
      <c r="AK10">
        <f t="shared" si="24"/>
        <v>18627.675994962905</v>
      </c>
      <c r="AL10">
        <f t="shared" si="8"/>
        <v>96151.208782238231</v>
      </c>
      <c r="AN10">
        <f t="shared" si="9"/>
        <v>71260.098763008849</v>
      </c>
      <c r="AO10">
        <f t="shared" si="9"/>
        <v>-3563.0049381504432</v>
      </c>
      <c r="AP10">
        <f t="shared" si="9"/>
        <v>-23.315628056294116</v>
      </c>
      <c r="AQ10">
        <f t="shared" si="9"/>
        <v>-22682.442627378699</v>
      </c>
      <c r="AR10">
        <f t="shared" si="9"/>
        <v>44991.33556942342</v>
      </c>
      <c r="AS10">
        <f t="shared" si="9"/>
        <v>-1357.5268148704567</v>
      </c>
      <c r="AT10">
        <f t="shared" si="9"/>
        <v>10484.512543259645</v>
      </c>
      <c r="AU10">
        <f t="shared" si="9"/>
        <v>54118.321297812603</v>
      </c>
      <c r="AW10">
        <v>7</v>
      </c>
      <c r="AX10">
        <f>(R10*SUMPRODUCT(K11:$K$23, X11:$X$23)-$AZ$3*SUMPRODUCT(K10:$K$22, W11:$W$23))/Z10</f>
        <v>120483.85216602153</v>
      </c>
    </row>
    <row r="11" spans="1:52" x14ac:dyDescent="0.25">
      <c r="A11" t="s">
        <v>33</v>
      </c>
      <c r="C11" s="7">
        <f>AU25</f>
        <v>649079.53098327026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8.5572000000000009E-2</v>
      </c>
      <c r="I11" s="5">
        <f t="shared" si="11"/>
        <v>1.085572</v>
      </c>
      <c r="J11">
        <f t="shared" si="12"/>
        <v>0.92117335377109955</v>
      </c>
      <c r="K11">
        <f t="shared" si="20"/>
        <v>0.51847871869476758</v>
      </c>
      <c r="L11" s="2">
        <v>8</v>
      </c>
      <c r="M11" s="6">
        <v>2.6226451000000001E-2</v>
      </c>
      <c r="O11">
        <f t="shared" si="21"/>
        <v>152816.16817474493</v>
      </c>
      <c r="P11">
        <f t="shared" si="22"/>
        <v>7640.8084087372472</v>
      </c>
      <c r="Q11" s="4">
        <f t="shared" si="23"/>
        <v>50</v>
      </c>
      <c r="R11">
        <f t="shared" si="0"/>
        <v>2000000</v>
      </c>
      <c r="S11">
        <f t="shared" si="1"/>
        <v>124775.05097377706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99819.729931602109</v>
      </c>
      <c r="AC11">
        <f t="shared" si="2"/>
        <v>99630.040014917788</v>
      </c>
      <c r="AE11">
        <f t="shared" si="3"/>
        <v>122020.23426442817</v>
      </c>
      <c r="AF11">
        <f t="shared" si="4"/>
        <v>-6101.0117132214091</v>
      </c>
      <c r="AG11">
        <f t="shared" si="4"/>
        <v>-39.923862678227316</v>
      </c>
      <c r="AH11">
        <f t="shared" si="5"/>
        <v>-43456.732314252695</v>
      </c>
      <c r="AI11">
        <f t="shared" si="6"/>
        <v>72422.566374275833</v>
      </c>
      <c r="AJ11">
        <f t="shared" si="7"/>
        <v>189.68991668432136</v>
      </c>
      <c r="AK11">
        <f t="shared" si="24"/>
        <v>18461.213641858922</v>
      </c>
      <c r="AL11">
        <f t="shared" si="8"/>
        <v>91073.469932819076</v>
      </c>
      <c r="AN11">
        <f t="shared" si="9"/>
        <v>63264.894716256094</v>
      </c>
      <c r="AO11">
        <f t="shared" si="9"/>
        <v>-3163.2447358128052</v>
      </c>
      <c r="AP11">
        <f t="shared" si="9"/>
        <v>-20.699673166753151</v>
      </c>
      <c r="AQ11">
        <f t="shared" si="9"/>
        <v>-22531.39088895524</v>
      </c>
      <c r="AR11">
        <f t="shared" si="9"/>
        <v>37549.559418321296</v>
      </c>
      <c r="AS11">
        <f t="shared" si="9"/>
        <v>98.350184951804152</v>
      </c>
      <c r="AT11">
        <f t="shared" si="9"/>
        <v>9571.7463945813779</v>
      </c>
      <c r="AU11">
        <f t="shared" si="9"/>
        <v>47219.655997854476</v>
      </c>
      <c r="AW11">
        <v>8</v>
      </c>
      <c r="AX11">
        <f>(R11*SUMPRODUCT(K12:$K$23, X12:$X$23)-$AZ$3*SUMPRODUCT(K11:$K$22, W12:$W$23))/Z11</f>
        <v>124775.05097377706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8.5572000000000009E-2</v>
      </c>
      <c r="I12" s="5">
        <f t="shared" si="11"/>
        <v>1.085572</v>
      </c>
      <c r="J12">
        <f t="shared" si="12"/>
        <v>0.92117335377109955</v>
      </c>
      <c r="K12">
        <f t="shared" si="20"/>
        <v>0.47760878015900154</v>
      </c>
      <c r="L12" s="2">
        <v>9</v>
      </c>
      <c r="M12" s="6">
        <v>2.9219711999999998E-2</v>
      </c>
      <c r="O12">
        <f t="shared" si="21"/>
        <v>152816.16817474493</v>
      </c>
      <c r="P12">
        <f t="shared" si="22"/>
        <v>7640.8084087372472</v>
      </c>
      <c r="Q12" s="4">
        <f t="shared" si="23"/>
        <v>50</v>
      </c>
      <c r="R12">
        <f t="shared" si="0"/>
        <v>2000000</v>
      </c>
      <c r="S12">
        <f t="shared" si="1"/>
        <v>126673.00379637645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99630.040014917788</v>
      </c>
      <c r="AC12">
        <f t="shared" si="2"/>
        <v>97178.614314619685</v>
      </c>
      <c r="AE12">
        <f t="shared" si="3"/>
        <v>117234.63581840476</v>
      </c>
      <c r="AF12">
        <f t="shared" si="4"/>
        <v>-5861.7317909202384</v>
      </c>
      <c r="AG12">
        <f t="shared" si="4"/>
        <v>-38.358060282059689</v>
      </c>
      <c r="AH12">
        <f t="shared" si="5"/>
        <v>-46662.550775414034</v>
      </c>
      <c r="AI12">
        <f t="shared" si="6"/>
        <v>64671.995191788425</v>
      </c>
      <c r="AJ12">
        <f t="shared" si="7"/>
        <v>2451.425700298103</v>
      </c>
      <c r="AK12">
        <f t="shared" si="24"/>
        <v>18055.943927596454</v>
      </c>
      <c r="AL12">
        <f t="shared" si="8"/>
        <v>85179.364819682974</v>
      </c>
      <c r="AN12">
        <f t="shared" si="9"/>
        <v>55992.291405613083</v>
      </c>
      <c r="AO12">
        <f t="shared" si="9"/>
        <v>-2799.6145702806543</v>
      </c>
      <c r="AP12">
        <f t="shared" si="9"/>
        <v>-18.320146380579974</v>
      </c>
      <c r="AQ12">
        <f t="shared" si="9"/>
        <v>-22286.443954952967</v>
      </c>
      <c r="AR12">
        <f t="shared" si="9"/>
        <v>30887.912733998881</v>
      </c>
      <c r="AS12">
        <f t="shared" si="9"/>
        <v>1170.8224383698032</v>
      </c>
      <c r="AT12">
        <f t="shared" si="9"/>
        <v>8623.6773538786729</v>
      </c>
      <c r="AU12">
        <f t="shared" si="9"/>
        <v>40682.412526247354</v>
      </c>
      <c r="AW12">
        <v>9</v>
      </c>
      <c r="AX12">
        <f>(R12*SUMPRODUCT(K13:$K$23, X13:$X$23)-$AZ$3*SUMPRODUCT(K12:$K$22, W13:$W$23))/Z12</f>
        <v>126673.00379637645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8.5572000000000009E-2</v>
      </c>
      <c r="I13" s="5">
        <f t="shared" si="11"/>
        <v>1.085572</v>
      </c>
      <c r="J13">
        <f t="shared" si="12"/>
        <v>0.92117335377109955</v>
      </c>
      <c r="K13">
        <f t="shared" si="20"/>
        <v>0.43996048180959124</v>
      </c>
      <c r="L13" s="2">
        <v>10</v>
      </c>
      <c r="M13" s="6">
        <v>3.2402927999999998E-2</v>
      </c>
      <c r="O13">
        <f t="shared" si="21"/>
        <v>152816.16817474493</v>
      </c>
      <c r="P13">
        <f t="shared" si="22"/>
        <v>7640.8084087372472</v>
      </c>
      <c r="Q13" s="4">
        <f t="shared" si="23"/>
        <v>50</v>
      </c>
      <c r="R13">
        <f t="shared" si="0"/>
        <v>2000000</v>
      </c>
      <c r="S13">
        <f t="shared" si="1"/>
        <v>126403.79828806418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97178.614314619685</v>
      </c>
      <c r="AC13">
        <f t="shared" si="2"/>
        <v>92860.189729623788</v>
      </c>
      <c r="AE13">
        <f t="shared" si="3"/>
        <v>112263.54399669071</v>
      </c>
      <c r="AF13">
        <f t="shared" si="4"/>
        <v>-5613.1771998345357</v>
      </c>
      <c r="AG13">
        <f t="shared" si="4"/>
        <v>-36.73156621369985</v>
      </c>
      <c r="AH13">
        <f t="shared" si="5"/>
        <v>-49716.538621569591</v>
      </c>
      <c r="AI13">
        <f t="shared" si="6"/>
        <v>56897.096609072891</v>
      </c>
      <c r="AJ13">
        <f t="shared" si="7"/>
        <v>4318.424584995897</v>
      </c>
      <c r="AK13">
        <f t="shared" si="24"/>
        <v>17442.053571671215</v>
      </c>
      <c r="AL13">
        <f t="shared" si="8"/>
        <v>78657.574765740006</v>
      </c>
      <c r="AN13">
        <f t="shared" si="9"/>
        <v>49391.522906436294</v>
      </c>
      <c r="AO13">
        <f t="shared" si="9"/>
        <v>-2469.5761453218147</v>
      </c>
      <c r="AP13">
        <f t="shared" si="9"/>
        <v>-16.16043756900029</v>
      </c>
      <c r="AQ13">
        <f t="shared" si="9"/>
        <v>-21873.312285850909</v>
      </c>
      <c r="AR13">
        <f t="shared" si="9"/>
        <v>25032.47403769457</v>
      </c>
      <c r="AS13">
        <f t="shared" si="9"/>
        <v>1899.9361610731789</v>
      </c>
      <c r="AT13">
        <f t="shared" si="9"/>
        <v>7673.8142931411694</v>
      </c>
      <c r="AU13">
        <f t="shared" si="9"/>
        <v>34606.224491908921</v>
      </c>
      <c r="AW13">
        <v>10</v>
      </c>
      <c r="AX13">
        <f>(R13*SUMPRODUCT(K14:$K$23, X14:$X$23)-$AZ$3*SUMPRODUCT(K13:$K$22, W14:$W$23))/Z13</f>
        <v>126403.79828806418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8.5572000000000009E-2</v>
      </c>
      <c r="I14" s="5">
        <f t="shared" si="11"/>
        <v>1.085572</v>
      </c>
      <c r="J14">
        <f t="shared" si="12"/>
        <v>0.92117335377109955</v>
      </c>
      <c r="K14">
        <f t="shared" si="20"/>
        <v>0.40527987255529002</v>
      </c>
      <c r="L14" s="2">
        <v>11</v>
      </c>
      <c r="M14" s="6">
        <v>3.5947104000000001E-2</v>
      </c>
      <c r="O14">
        <f t="shared" si="21"/>
        <v>152816.16817474493</v>
      </c>
      <c r="P14">
        <f t="shared" si="22"/>
        <v>7640.8084087372472</v>
      </c>
      <c r="Q14" s="4">
        <f t="shared" si="23"/>
        <v>50</v>
      </c>
      <c r="R14">
        <f t="shared" si="0"/>
        <v>2000000</v>
      </c>
      <c r="S14">
        <f t="shared" si="1"/>
        <v>124045.17457521812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92860.189729623788</v>
      </c>
      <c r="AC14">
        <f t="shared" si="2"/>
        <v>86940.427486763059</v>
      </c>
      <c r="AE14">
        <f t="shared" si="3"/>
        <v>107105.35926526619</v>
      </c>
      <c r="AF14">
        <f t="shared" si="4"/>
        <v>-5355.2679632633099</v>
      </c>
      <c r="AG14">
        <f t="shared" si="4"/>
        <v>-35.043857120796105</v>
      </c>
      <c r="AH14">
        <f t="shared" si="5"/>
        <v>-52815.737230670195</v>
      </c>
      <c r="AI14">
        <f t="shared" si="6"/>
        <v>48899.310214211895</v>
      </c>
      <c r="AJ14">
        <f t="shared" si="7"/>
        <v>5919.7622428607283</v>
      </c>
      <c r="AK14">
        <f t="shared" si="24"/>
        <v>16653.190968438357</v>
      </c>
      <c r="AL14">
        <f t="shared" si="8"/>
        <v>71472.263425510988</v>
      </c>
      <c r="AN14">
        <f t="shared" si="9"/>
        <v>43407.646353015632</v>
      </c>
      <c r="AO14">
        <f t="shared" si="9"/>
        <v>-2170.3823176507817</v>
      </c>
      <c r="AP14">
        <f t="shared" si="9"/>
        <v>-14.202569947762038</v>
      </c>
      <c r="AQ14">
        <f t="shared" si="9"/>
        <v>-21405.155253759702</v>
      </c>
      <c r="AR14">
        <f t="shared" si="9"/>
        <v>19817.906211657388</v>
      </c>
      <c r="AS14">
        <f t="shared" si="9"/>
        <v>2399.1604873442138</v>
      </c>
      <c r="AT14">
        <f t="shared" si="9"/>
        <v>6749.2031133276041</v>
      </c>
      <c r="AU14">
        <f t="shared" si="9"/>
        <v>28966.26981232921</v>
      </c>
      <c r="AW14">
        <v>11</v>
      </c>
      <c r="AX14">
        <f>(R14*SUMPRODUCT(K15:$K$23, X15:$X$23)-$AZ$3*SUMPRODUCT(K14:$K$22, W15:$W$23))/Z14</f>
        <v>124045.17457521812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8.5572000000000009E-2</v>
      </c>
      <c r="I15" s="5">
        <f t="shared" si="11"/>
        <v>1.085572</v>
      </c>
      <c r="J15">
        <f t="shared" si="12"/>
        <v>0.92117335377109955</v>
      </c>
      <c r="K15">
        <f t="shared" si="20"/>
        <v>0.37333301941768032</v>
      </c>
      <c r="L15" s="2">
        <v>12</v>
      </c>
      <c r="M15" s="6">
        <v>4.0034525000000001E-2</v>
      </c>
      <c r="O15">
        <f t="shared" si="21"/>
        <v>152816.16817474493</v>
      </c>
      <c r="P15">
        <f t="shared" si="22"/>
        <v>7640.8084087372472</v>
      </c>
      <c r="Q15" s="4">
        <f t="shared" si="23"/>
        <v>50</v>
      </c>
      <c r="R15">
        <f t="shared" si="0"/>
        <v>2000000</v>
      </c>
      <c r="S15">
        <f t="shared" si="1"/>
        <v>119552.02061324798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86940.427486763059</v>
      </c>
      <c r="AC15">
        <f t="shared" si="2"/>
        <v>79598.821754696633</v>
      </c>
      <c r="AE15">
        <f t="shared" si="3"/>
        <v>101746.39348947426</v>
      </c>
      <c r="AF15">
        <f t="shared" si="4"/>
        <v>-5087.3196744737133</v>
      </c>
      <c r="AG15">
        <f t="shared" si="4"/>
        <v>-33.290454375589199</v>
      </c>
      <c r="AH15">
        <f t="shared" si="5"/>
        <v>-56118.566959957578</v>
      </c>
      <c r="AI15">
        <f t="shared" si="6"/>
        <v>40507.216400667385</v>
      </c>
      <c r="AJ15">
        <f t="shared" si="7"/>
        <v>7341.6057320664258</v>
      </c>
      <c r="AK15">
        <f t="shared" si="24"/>
        <v>15710.976525394515</v>
      </c>
      <c r="AL15">
        <f t="shared" si="8"/>
        <v>63559.798658128326</v>
      </c>
      <c r="AN15">
        <f t="shared" si="9"/>
        <v>37985.288296284838</v>
      </c>
      <c r="AO15">
        <f t="shared" si="9"/>
        <v>-1899.2644148142419</v>
      </c>
      <c r="AP15">
        <f t="shared" si="9"/>
        <v>-12.428425849825244</v>
      </c>
      <c r="AQ15">
        <f t="shared" si="9"/>
        <v>-20950.914048554238</v>
      </c>
      <c r="AR15">
        <f t="shared" si="9"/>
        <v>15122.681407066535</v>
      </c>
      <c r="AS15">
        <f t="shared" si="9"/>
        <v>2740.8638353265083</v>
      </c>
      <c r="AT15">
        <f t="shared" si="9"/>
        <v>5865.4263042258299</v>
      </c>
      <c r="AU15">
        <f t="shared" si="9"/>
        <v>23728.971546618875</v>
      </c>
      <c r="AW15">
        <v>12</v>
      </c>
      <c r="AX15">
        <f>(R15*SUMPRODUCT(K16:$K$23, X16:$X$23)-$AZ$3*SUMPRODUCT(K15:$K$22, W16:$W$23))/Z15</f>
        <v>119552.02061324798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8.5572000000000009E-2</v>
      </c>
      <c r="I16" s="5">
        <f t="shared" si="11"/>
        <v>1.085572</v>
      </c>
      <c r="J16">
        <f t="shared" si="12"/>
        <v>0.92117335377109955</v>
      </c>
      <c r="K16">
        <f t="shared" si="20"/>
        <v>0.34390442957047562</v>
      </c>
      <c r="L16" s="2">
        <v>13</v>
      </c>
      <c r="M16" s="6">
        <v>4.4405750000000001E-2</v>
      </c>
      <c r="O16">
        <f t="shared" si="21"/>
        <v>152816.16817474493</v>
      </c>
      <c r="P16">
        <f t="shared" si="22"/>
        <v>7640.8084087372472</v>
      </c>
      <c r="Q16" s="4">
        <f t="shared" si="23"/>
        <v>50</v>
      </c>
      <c r="R16">
        <f t="shared" si="0"/>
        <v>2000000</v>
      </c>
      <c r="S16">
        <f t="shared" si="1"/>
        <v>113046.65893006753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79598.821754696633</v>
      </c>
      <c r="AC16">
        <f t="shared" si="2"/>
        <v>71172.508430530826</v>
      </c>
      <c r="AE16">
        <f t="shared" si="3"/>
        <v>96210.804641884286</v>
      </c>
      <c r="AF16">
        <f t="shared" si="4"/>
        <v>-4810.5402320942148</v>
      </c>
      <c r="AG16">
        <f t="shared" si="4"/>
        <v>-31.479262237444487</v>
      </c>
      <c r="AH16">
        <f t="shared" si="5"/>
        <v>-59131.50377555281</v>
      </c>
      <c r="AI16">
        <f t="shared" si="6"/>
        <v>32237.281371999816</v>
      </c>
      <c r="AJ16">
        <f t="shared" si="7"/>
        <v>8426.313324165807</v>
      </c>
      <c r="AK16">
        <f t="shared" si="24"/>
        <v>14632.733801267459</v>
      </c>
      <c r="AL16">
        <f t="shared" si="8"/>
        <v>55296.328497433082</v>
      </c>
      <c r="AN16">
        <f t="shared" si="9"/>
        <v>33087.321888883685</v>
      </c>
      <c r="AO16">
        <f t="shared" si="9"/>
        <v>-1654.3660944441845</v>
      </c>
      <c r="AP16">
        <f t="shared" si="9"/>
        <v>-10.825857723067761</v>
      </c>
      <c r="AQ16">
        <f t="shared" si="9"/>
        <v>-20335.586075575913</v>
      </c>
      <c r="AR16">
        <f t="shared" si="9"/>
        <v>11086.543861140517</v>
      </c>
      <c r="AS16">
        <f t="shared" si="9"/>
        <v>2897.8464771293402</v>
      </c>
      <c r="AT16">
        <f t="shared" si="9"/>
        <v>5032.2619709815026</v>
      </c>
      <c r="AU16">
        <f t="shared" si="9"/>
        <v>19016.65230925136</v>
      </c>
      <c r="AW16">
        <v>13</v>
      </c>
      <c r="AX16">
        <f>(R16*SUMPRODUCT(K17:$K$23, X17:$X$23)-$AZ$3*SUMPRODUCT(K16:$K$22, W17:$W$23))/Z16</f>
        <v>113046.65893006753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8.5572000000000009E-2</v>
      </c>
      <c r="I17" s="5">
        <f t="shared" si="11"/>
        <v>1.085572</v>
      </c>
      <c r="J17">
        <f t="shared" si="12"/>
        <v>0.92117335377109955</v>
      </c>
      <c r="K17">
        <f t="shared" si="20"/>
        <v>0.31679559676417191</v>
      </c>
      <c r="L17" s="2">
        <v>14</v>
      </c>
      <c r="M17" s="6">
        <v>4.9048597999999999E-2</v>
      </c>
      <c r="O17">
        <f t="shared" si="21"/>
        <v>152816.16817474493</v>
      </c>
      <c r="P17">
        <f t="shared" si="22"/>
        <v>7640.8084087372472</v>
      </c>
      <c r="Q17" s="4">
        <f t="shared" si="23"/>
        <v>50</v>
      </c>
      <c r="R17">
        <f t="shared" si="0"/>
        <v>2000000</v>
      </c>
      <c r="S17">
        <f t="shared" si="1"/>
        <v>104624.79942292103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71172.508430530826</v>
      </c>
      <c r="AC17">
        <f t="shared" si="2"/>
        <v>61980.68522291055</v>
      </c>
      <c r="AE17">
        <f t="shared" si="3"/>
        <v>90529.691515329134</v>
      </c>
      <c r="AF17">
        <f t="shared" si="4"/>
        <v>-4526.4845757664571</v>
      </c>
      <c r="AG17">
        <f t="shared" si="4"/>
        <v>-29.620455936249051</v>
      </c>
      <c r="AH17">
        <f t="shared" si="5"/>
        <v>-61760.547152839812</v>
      </c>
      <c r="AI17">
        <f t="shared" si="6"/>
        <v>24213.039330786611</v>
      </c>
      <c r="AJ17">
        <f t="shared" si="7"/>
        <v>9191.8232076202767</v>
      </c>
      <c r="AK17">
        <f t="shared" si="24"/>
        <v>13449.840315649642</v>
      </c>
      <c r="AL17">
        <f t="shared" si="8"/>
        <v>46854.70285405653</v>
      </c>
      <c r="AN17">
        <f t="shared" si="9"/>
        <v>28679.407648475084</v>
      </c>
      <c r="AO17">
        <f t="shared" si="9"/>
        <v>-1433.9703824237542</v>
      </c>
      <c r="AP17">
        <f t="shared" si="9"/>
        <v>-9.3836300147508762</v>
      </c>
      <c r="AQ17">
        <f t="shared" si="9"/>
        <v>-19565.469391765666</v>
      </c>
      <c r="AR17">
        <f t="shared" si="9"/>
        <v>7670.5842442709099</v>
      </c>
      <c r="AS17">
        <f t="shared" si="9"/>
        <v>2911.9291184088302</v>
      </c>
      <c r="AT17">
        <f t="shared" si="9"/>
        <v>4260.8501891790465</v>
      </c>
      <c r="AU17">
        <f t="shared" si="9"/>
        <v>14843.363551858787</v>
      </c>
      <c r="AW17">
        <v>14</v>
      </c>
      <c r="AX17">
        <f>(R17*SUMPRODUCT(K18:$K$23, X18:$X$23)-$AZ$3*SUMPRODUCT(K17:$K$22, W18:$W$23))/Z17</f>
        <v>104624.79942292103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8.5572000000000009E-2</v>
      </c>
      <c r="I18" s="5">
        <f t="shared" si="11"/>
        <v>1.085572</v>
      </c>
      <c r="J18">
        <f t="shared" si="12"/>
        <v>0.92117335377109955</v>
      </c>
      <c r="K18">
        <f t="shared" si="20"/>
        <v>0.29182366233116913</v>
      </c>
      <c r="L18" s="2">
        <v>15</v>
      </c>
      <c r="M18" s="6">
        <v>5.4278005999999997E-2</v>
      </c>
      <c r="O18">
        <f t="shared" si="21"/>
        <v>152816.16817474493</v>
      </c>
      <c r="P18">
        <f t="shared" si="22"/>
        <v>7640.8084087372472</v>
      </c>
      <c r="Q18" s="4">
        <f t="shared" si="23"/>
        <v>50</v>
      </c>
      <c r="R18">
        <f t="shared" si="0"/>
        <v>2000000</v>
      </c>
      <c r="S18">
        <f t="shared" si="1"/>
        <v>94177.241327631491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61980.68522291055</v>
      </c>
      <c r="AC18">
        <f t="shared" si="2"/>
        <v>52205.292960698964</v>
      </c>
      <c r="AE18">
        <f t="shared" si="3"/>
        <v>84710.623460928662</v>
      </c>
      <c r="AF18">
        <f t="shared" si="4"/>
        <v>-4235.5311730464337</v>
      </c>
      <c r="AG18">
        <f t="shared" si="4"/>
        <v>-27.716512091856099</v>
      </c>
      <c r="AH18">
        <f t="shared" si="5"/>
        <v>-64309.571401218454</v>
      </c>
      <c r="AI18">
        <f t="shared" si="6"/>
        <v>16137.804374571926</v>
      </c>
      <c r="AJ18">
        <f t="shared" si="7"/>
        <v>9775.3922622115861</v>
      </c>
      <c r="AK18">
        <f t="shared" si="24"/>
        <v>12190.225793153561</v>
      </c>
      <c r="AL18">
        <f t="shared" si="8"/>
        <v>38103.422429937069</v>
      </c>
      <c r="AN18">
        <f t="shared" si="9"/>
        <v>24720.564376724858</v>
      </c>
      <c r="AO18">
        <f t="shared" si="9"/>
        <v>-1236.0282188362432</v>
      </c>
      <c r="AP18">
        <f t="shared" si="9"/>
        <v>-8.0883340656915799</v>
      </c>
      <c r="AQ18">
        <f t="shared" si="9"/>
        <v>-18767.054649251386</v>
      </c>
      <c r="AR18">
        <f t="shared" si="9"/>
        <v>4709.3931745715417</v>
      </c>
      <c r="AS18">
        <f t="shared" si="9"/>
        <v>2852.6907706823577</v>
      </c>
      <c r="AT18">
        <f t="shared" si="9"/>
        <v>3557.3963356019531</v>
      </c>
      <c r="AU18">
        <f t="shared" si="9"/>
        <v>11119.480280855851</v>
      </c>
      <c r="AW18">
        <v>15</v>
      </c>
      <c r="AX18">
        <f>(R18*SUMPRODUCT(K19:$K$23, X19:$X$23)-$AZ$3*SUMPRODUCT(K18:$K$22, W19:$W$23))/Z18</f>
        <v>94177.241327631491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8.5572000000000009E-2</v>
      </c>
      <c r="I19" s="5">
        <f t="shared" si="11"/>
        <v>1.085572</v>
      </c>
      <c r="J19">
        <f t="shared" si="12"/>
        <v>0.92117335377109955</v>
      </c>
      <c r="K19">
        <f t="shared" si="20"/>
        <v>0.26882018173936795</v>
      </c>
      <c r="L19" s="2">
        <v>16</v>
      </c>
      <c r="M19" s="6">
        <v>6.0174738999999998E-2</v>
      </c>
      <c r="O19">
        <f t="shared" si="21"/>
        <v>152816.16817474493</v>
      </c>
      <c r="P19">
        <f t="shared" si="22"/>
        <v>7640.8084087372472</v>
      </c>
      <c r="Q19" s="4">
        <f t="shared" si="23"/>
        <v>50</v>
      </c>
      <c r="R19">
        <f t="shared" si="0"/>
        <v>2000000</v>
      </c>
      <c r="S19">
        <f t="shared" si="1"/>
        <v>81527.749908729893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52205.292960698964</v>
      </c>
      <c r="AC19">
        <f t="shared" si="2"/>
        <v>42021.869479127672</v>
      </c>
      <c r="AE19">
        <f t="shared" si="3"/>
        <v>78766.07756903072</v>
      </c>
      <c r="AF19">
        <f t="shared" si="4"/>
        <v>-3938.3038784515361</v>
      </c>
      <c r="AG19">
        <f t="shared" si="4"/>
        <v>-25.771513089819752</v>
      </c>
      <c r="AH19">
        <f t="shared" si="5"/>
        <v>-66713.355244711391</v>
      </c>
      <c r="AI19">
        <f t="shared" si="6"/>
        <v>8088.6469327779778</v>
      </c>
      <c r="AJ19">
        <f t="shared" si="7"/>
        <v>10183.423481571292</v>
      </c>
      <c r="AK19">
        <f t="shared" si="24"/>
        <v>10870.473579483174</v>
      </c>
      <c r="AL19">
        <f t="shared" si="8"/>
        <v>29142.543993832442</v>
      </c>
      <c r="AN19">
        <f t="shared" si="9"/>
        <v>21173.91128700399</v>
      </c>
      <c r="AO19">
        <f t="shared" si="9"/>
        <v>-1058.6955643501997</v>
      </c>
      <c r="AP19">
        <f t="shared" si="9"/>
        <v>-6.9279028325038459</v>
      </c>
      <c r="AQ19">
        <f t="shared" si="9"/>
        <v>-17933.896281326332</v>
      </c>
      <c r="AR19">
        <f t="shared" si="9"/>
        <v>2174.3915384949569</v>
      </c>
      <c r="AS19">
        <f t="shared" si="9"/>
        <v>2737.5097510449418</v>
      </c>
      <c r="AT19">
        <f t="shared" si="9"/>
        <v>2922.2026832296647</v>
      </c>
      <c r="AU19">
        <f t="shared" si="9"/>
        <v>7834.1039727695625</v>
      </c>
      <c r="AW19">
        <v>16</v>
      </c>
      <c r="AX19">
        <f>(R19*SUMPRODUCT(K20:$K$23, X20:$X$23)-$AZ$3*SUMPRODUCT(K19:$K$22, W20:$W$23))/Z19</f>
        <v>81527.749908729893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8.5572000000000009E-2</v>
      </c>
      <c r="I20" s="5">
        <f t="shared" si="11"/>
        <v>1.085572</v>
      </c>
      <c r="J20">
        <f t="shared" si="12"/>
        <v>0.92117335377109955</v>
      </c>
      <c r="K20">
        <f t="shared" si="20"/>
        <v>0.24762998837421007</v>
      </c>
      <c r="L20" s="2">
        <v>17</v>
      </c>
      <c r="M20" s="6">
        <v>6.6923788999999997E-2</v>
      </c>
      <c r="O20">
        <f t="shared" si="21"/>
        <v>152816.16817474493</v>
      </c>
      <c r="P20">
        <f t="shared" si="22"/>
        <v>7640.8084087372472</v>
      </c>
      <c r="Q20" s="4">
        <f t="shared" si="23"/>
        <v>50</v>
      </c>
      <c r="R20">
        <f t="shared" si="0"/>
        <v>2000000</v>
      </c>
      <c r="S20">
        <f t="shared" si="1"/>
        <v>66367.905417950766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42021.869479127672</v>
      </c>
      <c r="AC20">
        <f t="shared" si="2"/>
        <v>31576.615823825254</v>
      </c>
      <c r="AE20">
        <f t="shared" si="3"/>
        <v>72707.092437752959</v>
      </c>
      <c r="AF20">
        <f t="shared" si="4"/>
        <v>-3635.3546218876481</v>
      </c>
      <c r="AG20">
        <f t="shared" si="4"/>
        <v>-23.78907065468772</v>
      </c>
      <c r="AH20">
        <f t="shared" si="5"/>
        <v>-68989.092169353404</v>
      </c>
      <c r="AI20">
        <f t="shared" si="6"/>
        <v>58.856575857222197</v>
      </c>
      <c r="AJ20">
        <f t="shared" si="7"/>
        <v>10445.253655302418</v>
      </c>
      <c r="AK20">
        <f t="shared" si="24"/>
        <v>9506.5021634471395</v>
      </c>
      <c r="AL20">
        <f t="shared" si="8"/>
        <v>20010.612394606782</v>
      </c>
      <c r="AN20">
        <f t="shared" si="9"/>
        <v>18004.456455083382</v>
      </c>
      <c r="AO20">
        <f t="shared" si="9"/>
        <v>-900.22282275416921</v>
      </c>
      <c r="AP20">
        <f t="shared" si="9"/>
        <v>-5.8908872896535822</v>
      </c>
      <c r="AQ20">
        <f t="shared" si="9"/>
        <v>-17083.768091844289</v>
      </c>
      <c r="AR20">
        <f t="shared" si="9"/>
        <v>14.574653195269747</v>
      </c>
      <c r="AS20">
        <f t="shared" si="9"/>
        <v>2586.5580412282134</v>
      </c>
      <c r="AT20">
        <f t="shared" si="9"/>
        <v>2354.0950202138183</v>
      </c>
      <c r="AU20">
        <f t="shared" si="9"/>
        <v>4955.2277146373017</v>
      </c>
      <c r="AW20">
        <v>17</v>
      </c>
      <c r="AX20">
        <f>(R20*SUMPRODUCT(K21:$K$23, X21:$X$23)-$AZ$3*SUMPRODUCT(K20:$K$22, W21:$W$23))/Z20</f>
        <v>66367.905417950766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8.5572000000000009E-2</v>
      </c>
      <c r="I21" s="5">
        <f t="shared" si="11"/>
        <v>1.085572</v>
      </c>
      <c r="J21">
        <f t="shared" si="12"/>
        <v>0.92117335377109955</v>
      </c>
      <c r="K21">
        <f t="shared" si="20"/>
        <v>0.22811014688496947</v>
      </c>
      <c r="L21" s="2">
        <v>18</v>
      </c>
      <c r="M21" s="6">
        <v>7.4711050000000001E-2</v>
      </c>
      <c r="O21">
        <f t="shared" si="21"/>
        <v>152816.16817474493</v>
      </c>
      <c r="P21">
        <f t="shared" si="22"/>
        <v>7640.8084087372472</v>
      </c>
      <c r="Q21" s="4">
        <f t="shared" si="23"/>
        <v>50</v>
      </c>
      <c r="R21">
        <f t="shared" si="0"/>
        <v>2000000</v>
      </c>
      <c r="S21">
        <f t="shared" si="1"/>
        <v>48233.418248341164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31576.615823825254</v>
      </c>
      <c r="AC21">
        <f t="shared" si="2"/>
        <v>21004.566949208871</v>
      </c>
      <c r="AE21">
        <f t="shared" si="3"/>
        <v>66547.998294903839</v>
      </c>
      <c r="AF21">
        <f t="shared" si="4"/>
        <v>-3327.3999147451923</v>
      </c>
      <c r="AG21">
        <f t="shared" si="4"/>
        <v>-21.773873501004935</v>
      </c>
      <c r="AH21">
        <f t="shared" si="5"/>
        <v>-71092.257885436265</v>
      </c>
      <c r="AI21">
        <f t="shared" si="6"/>
        <v>-7893.4333787786236</v>
      </c>
      <c r="AJ21">
        <f t="shared" si="7"/>
        <v>10572.048874616383</v>
      </c>
      <c r="AK21">
        <f t="shared" si="24"/>
        <v>8111.9872138633109</v>
      </c>
      <c r="AL21">
        <f t="shared" si="8"/>
        <v>10790.60270970107</v>
      </c>
      <c r="AN21">
        <f t="shared" si="9"/>
        <v>15180.273665951212</v>
      </c>
      <c r="AO21">
        <f t="shared" si="9"/>
        <v>-759.01368329756076</v>
      </c>
      <c r="AP21">
        <f t="shared" si="9"/>
        <v>-4.9668414825689799</v>
      </c>
      <c r="AQ21">
        <f t="shared" si="9"/>
        <v>-16216.865388630995</v>
      </c>
      <c r="AR21">
        <f t="shared" si="9"/>
        <v>-1800.5722474599127</v>
      </c>
      <c r="AS21">
        <f t="shared" si="9"/>
        <v>2411.5916216638193</v>
      </c>
      <c r="AT21">
        <f t="shared" si="9"/>
        <v>1850.426594883354</v>
      </c>
      <c r="AU21">
        <f t="shared" si="9"/>
        <v>2461.4459690872609</v>
      </c>
      <c r="AW21">
        <v>18</v>
      </c>
      <c r="AX21">
        <f>(R21*SUMPRODUCT(K22:$K$23, X22:$X$23)-$AZ$3*SUMPRODUCT(K21:$K$22, W22:$W$23))/Z21</f>
        <v>48233.418248341164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8.5572000000000009E-2</v>
      </c>
      <c r="I22" s="5">
        <f t="shared" si="11"/>
        <v>1.085572</v>
      </c>
      <c r="J22">
        <f t="shared" si="12"/>
        <v>0.92117335377109955</v>
      </c>
      <c r="K22">
        <f t="shared" si="20"/>
        <v>0.21012898903524546</v>
      </c>
      <c r="L22" s="2">
        <v>19</v>
      </c>
      <c r="M22" s="6">
        <v>8.3689026999999999E-2</v>
      </c>
      <c r="O22">
        <f t="shared" si="21"/>
        <v>152816.16817474493</v>
      </c>
      <c r="P22">
        <f t="shared" si="22"/>
        <v>7640.8084087372472</v>
      </c>
      <c r="Q22" s="4">
        <f t="shared" si="23"/>
        <v>50</v>
      </c>
      <c r="R22">
        <f t="shared" si="0"/>
        <v>2000000</v>
      </c>
      <c r="S22">
        <f t="shared" si="1"/>
        <v>26471.620340196467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21004.566949208871</v>
      </c>
      <c r="AC22">
        <f t="shared" si="2"/>
        <v>10447.766426053957</v>
      </c>
      <c r="AE22">
        <f t="shared" si="3"/>
        <v>60313.181085856639</v>
      </c>
      <c r="AF22">
        <f t="shared" si="4"/>
        <v>-3015.659054292832</v>
      </c>
      <c r="AG22">
        <f t="shared" si="4"/>
        <v>-19.733900478674695</v>
      </c>
      <c r="AH22">
        <f t="shared" si="5"/>
        <v>-72889.371492807462</v>
      </c>
      <c r="AI22">
        <f t="shared" si="6"/>
        <v>-15611.583361722332</v>
      </c>
      <c r="AJ22">
        <f t="shared" si="7"/>
        <v>10556.800523154914</v>
      </c>
      <c r="AK22">
        <f t="shared" si="24"/>
        <v>6700.4663582626799</v>
      </c>
      <c r="AL22">
        <f t="shared" si="8"/>
        <v>1645.6835196952616</v>
      </c>
      <c r="AN22">
        <f t="shared" si="9"/>
        <v>12673.547767070744</v>
      </c>
      <c r="AO22">
        <f t="shared" si="9"/>
        <v>-633.67738835353725</v>
      </c>
      <c r="AP22">
        <f t="shared" si="9"/>
        <v>-4.1466645573060603</v>
      </c>
      <c r="AQ22">
        <f t="shared" si="9"/>
        <v>-15316.169943198072</v>
      </c>
      <c r="AR22">
        <f t="shared" si="9"/>
        <v>-3280.4462290381725</v>
      </c>
      <c r="AS22">
        <f t="shared" si="9"/>
        <v>2218.2898213772924</v>
      </c>
      <c r="AT22">
        <f t="shared" si="9"/>
        <v>1407.9622219264097</v>
      </c>
      <c r="AU22">
        <f t="shared" si="9"/>
        <v>345.80581426552976</v>
      </c>
      <c r="AW22">
        <v>19</v>
      </c>
      <c r="AX22">
        <f>(R22*SUMPRODUCT(K23:$K$23, X23:$X$23)-$AZ$3*SUMPRODUCT(K22:$K$22, W23:$W$23))/Z22</f>
        <v>26471.620340196467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8.5572000000000009E-2</v>
      </c>
      <c r="I23" s="5">
        <f t="shared" si="11"/>
        <v>1.085572</v>
      </c>
      <c r="J23">
        <f t="shared" si="12"/>
        <v>0.92117335377109955</v>
      </c>
      <c r="K23">
        <f t="shared" si="20"/>
        <v>0.19356522555412767</v>
      </c>
      <c r="L23" s="2">
        <v>20</v>
      </c>
      <c r="M23" s="6">
        <v>9.4384723000000004E-2</v>
      </c>
      <c r="O23">
        <f t="shared" si="21"/>
        <v>152816.16817474493</v>
      </c>
      <c r="P23">
        <f t="shared" si="22"/>
        <v>7640.8084087372472</v>
      </c>
      <c r="Q23" s="4">
        <f t="shared" si="23"/>
        <v>50</v>
      </c>
      <c r="R23">
        <f t="shared" si="0"/>
        <v>2000000</v>
      </c>
      <c r="S23">
        <f t="shared" si="1"/>
        <v>29556.910226975131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10447.766426053957</v>
      </c>
      <c r="AC23">
        <f t="shared" si="2"/>
        <v>10447.766426053957</v>
      </c>
      <c r="AE23">
        <f t="shared" si="3"/>
        <v>54017.406384960654</v>
      </c>
      <c r="AF23">
        <f t="shared" si="4"/>
        <v>-2700.870319248033</v>
      </c>
      <c r="AG23">
        <f t="shared" si="4"/>
        <v>-17.673982743498669</v>
      </c>
      <c r="AH23">
        <f t="shared" si="5"/>
        <v>-74503.149215571146</v>
      </c>
      <c r="AI23">
        <f t="shared" si="6"/>
        <v>-23204.287132602025</v>
      </c>
      <c r="AJ23">
        <f t="shared" si="7"/>
        <v>0</v>
      </c>
      <c r="AK23">
        <f t="shared" si="24"/>
        <v>5285.29489282545</v>
      </c>
      <c r="AL23">
        <f t="shared" si="8"/>
        <v>-17918.992239776577</v>
      </c>
      <c r="AN23">
        <f t="shared" si="9"/>
        <v>10455.891450753885</v>
      </c>
      <c r="AO23">
        <f t="shared" si="9"/>
        <v>-522.79457253769431</v>
      </c>
      <c r="AP23">
        <f t="shared" si="9"/>
        <v>-3.4210684561850799</v>
      </c>
      <c r="AQ23">
        <f t="shared" si="9"/>
        <v>-14421.218882404859</v>
      </c>
      <c r="AR23">
        <f t="shared" si="9"/>
        <v>-4491.5430726448531</v>
      </c>
      <c r="AS23">
        <f t="shared" si="9"/>
        <v>0</v>
      </c>
      <c r="AT23">
        <f t="shared" si="9"/>
        <v>1023.0492980498373</v>
      </c>
      <c r="AU23">
        <f t="shared" si="9"/>
        <v>-3468.4937745950165</v>
      </c>
      <c r="AW23">
        <v>20</v>
      </c>
      <c r="AX23">
        <f>(R23*SUMPRODUCT(K$23:$K24, X$23:$X24)-$AZ$3*SUMPRODUCT(K$22:$K23, W$23:$W24))/Z23</f>
        <v>29556.910226975131</v>
      </c>
    </row>
    <row r="25" spans="5:50" x14ac:dyDescent="0.25">
      <c r="AN25" s="8">
        <f t="shared" ref="AN25:AU25" si="25">SUM(AN3:AN23)</f>
        <v>1143722.3810755068</v>
      </c>
      <c r="AO25" s="8">
        <f t="shared" si="25"/>
        <v>-171798.24518483403</v>
      </c>
      <c r="AP25" s="8">
        <f t="shared" si="25"/>
        <v>-2844.1233131524759</v>
      </c>
      <c r="AQ25" s="8">
        <f t="shared" si="25"/>
        <v>-398532.29245728109</v>
      </c>
      <c r="AR25" s="8">
        <f t="shared" si="25"/>
        <v>570547.7201202393</v>
      </c>
      <c r="AS25" s="8">
        <f t="shared" si="25"/>
        <v>-53160.051430070584</v>
      </c>
      <c r="AT25" s="8">
        <f t="shared" si="25"/>
        <v>131691.86229310147</v>
      </c>
      <c r="AU25" s="9">
        <f t="shared" si="25"/>
        <v>649079.53098327026</v>
      </c>
    </row>
    <row r="29" spans="5:50" x14ac:dyDescent="0.25">
      <c r="AE29" s="10"/>
      <c r="AF29" s="10"/>
      <c r="AG29" s="10"/>
      <c r="AH29" s="10"/>
      <c r="AI29" s="10"/>
      <c r="AJ29" s="10"/>
      <c r="AK29" s="10"/>
      <c r="AL29" s="10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4D3E0-D119-42E6-86E5-B58390A1CEC5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2716.5532830357347</v>
      </c>
      <c r="K3">
        <v>1</v>
      </c>
      <c r="L3" s="2">
        <v>0</v>
      </c>
      <c r="O3">
        <f>$C$3</f>
        <v>2716.5532830357347</v>
      </c>
      <c r="P3">
        <f>O3*C5</f>
        <v>271.65532830357347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2716.5532830357347</v>
      </c>
      <c r="AF3">
        <f t="shared" ref="AF3:AG34" si="3">-$Z3*P3</f>
        <v>-271.65532830357347</v>
      </c>
      <c r="AG3">
        <f t="shared" si="3"/>
        <v>-2519.9082039999998</v>
      </c>
      <c r="AH3">
        <f t="shared" ref="AH3:AH66" si="4">-X3*R3</f>
        <v>0</v>
      </c>
      <c r="AI3">
        <f t="shared" ref="AI3:AI34" si="5">SUM(AE3:AH3)</f>
        <v>-75.01024926783839</v>
      </c>
      <c r="AJ3">
        <f t="shared" ref="AJ3:AJ66" si="6">AB3-AC3</f>
        <v>0</v>
      </c>
      <c r="AL3">
        <f t="shared" ref="AL3:AL23" si="7">SUM(AI3:AK3)</f>
        <v>-75.01024926783839</v>
      </c>
      <c r="AN3">
        <f t="shared" ref="AN3:AU34" si="8">AE3*$K3</f>
        <v>2716.5532830357347</v>
      </c>
      <c r="AO3">
        <f t="shared" si="8"/>
        <v>-271.65532830357347</v>
      </c>
      <c r="AP3">
        <f t="shared" si="8"/>
        <v>-2519.9082039999998</v>
      </c>
      <c r="AQ3">
        <f t="shared" si="8"/>
        <v>0</v>
      </c>
      <c r="AR3">
        <f t="shared" si="8"/>
        <v>-75.01024926783839</v>
      </c>
      <c r="AS3">
        <f t="shared" si="8"/>
        <v>0</v>
      </c>
      <c r="AT3">
        <f t="shared" si="8"/>
        <v>0</v>
      </c>
      <c r="AU3">
        <f t="shared" si="8"/>
        <v>-75.01024926783839</v>
      </c>
      <c r="AW3">
        <v>0</v>
      </c>
      <c r="AX3">
        <f>IF(Z3&gt;0, (R3*SUMPRODUCT(K3:$K$98, X3:$X$98)-K3*$AZ$3)/Z3, 0)</f>
        <v>0</v>
      </c>
      <c r="AZ3">
        <f>C6*SUMPRODUCT(X4:X98, K4:K98)/1</f>
        <v>936.38211543912962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</v>
      </c>
      <c r="S4">
        <f t="shared" si="1"/>
        <v>101.51378904550759</v>
      </c>
      <c r="U4">
        <f t="shared" ref="U4:U67" si="12">M4</f>
        <v>1.694311E-3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1.694311E-3</v>
      </c>
      <c r="Y4">
        <f t="shared" ref="Y4:Y67" si="16">V4*W4</f>
        <v>0.01</v>
      </c>
      <c r="Z4">
        <f t="shared" ref="Z4:Z67" si="17">MAX(0, W4-X4-Y4)</f>
        <v>0.98830568900000004</v>
      </c>
      <c r="AB4">
        <f t="shared" ref="AB4:AB67" si="18">AC3</f>
        <v>0</v>
      </c>
      <c r="AC4">
        <f t="shared" ref="AC4:AC67" si="19">S4*Z4</f>
        <v>100.32665522562104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-84.715549999999993</v>
      </c>
      <c r="AI4">
        <f t="shared" si="5"/>
        <v>-84.715549999999993</v>
      </c>
      <c r="AJ4">
        <f t="shared" si="6"/>
        <v>-100.32665522562104</v>
      </c>
      <c r="AK4">
        <f t="shared" ref="AK4:AK67" si="20">G4*SUM(AB4:AB4, AE4:AF4)</f>
        <v>0</v>
      </c>
      <c r="AL4">
        <f t="shared" si="7"/>
        <v>-185.04220522562105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-75.638883928571417</v>
      </c>
      <c r="AR4">
        <f t="shared" si="8"/>
        <v>-75.638883928571417</v>
      </c>
      <c r="AS4">
        <f t="shared" si="8"/>
        <v>-89.57737073716163</v>
      </c>
      <c r="AT4">
        <f t="shared" si="8"/>
        <v>0</v>
      </c>
      <c r="AU4">
        <f t="shared" si="8"/>
        <v>-165.21625466573306</v>
      </c>
      <c r="AW4">
        <v>1</v>
      </c>
      <c r="AX4">
        <f>IF(Z4&gt;0, (R4*SUMPRODUCT(K4:$K$98, X4:$X$98)-K4*$AZ$3)/Z4, 0)</f>
        <v>101.51378904550759</v>
      </c>
    </row>
    <row r="5" spans="1:52" x14ac:dyDescent="0.25">
      <c r="C5" s="2"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1.701527E-3</v>
      </c>
      <c r="Q5" s="4">
        <f t="shared" ref="Q5:Q68" si="22">$C$8</f>
        <v>50</v>
      </c>
      <c r="R5">
        <f t="shared" si="0"/>
        <v>50000</v>
      </c>
      <c r="S5">
        <f t="shared" si="1"/>
        <v>116.9861218569052</v>
      </c>
      <c r="U5">
        <f t="shared" si="12"/>
        <v>1.701527E-3</v>
      </c>
      <c r="V5">
        <f t="shared" si="13"/>
        <v>0.01</v>
      </c>
      <c r="W5">
        <f t="shared" si="14"/>
        <v>0.98830568900000004</v>
      </c>
      <c r="X5">
        <f t="shared" si="15"/>
        <v>1.681628814087103E-3</v>
      </c>
      <c r="Y5">
        <f t="shared" si="16"/>
        <v>9.8830568900000002E-3</v>
      </c>
      <c r="Z5">
        <f t="shared" si="17"/>
        <v>0.97674100329591296</v>
      </c>
      <c r="AB5">
        <f t="shared" si="18"/>
        <v>100.32665522562104</v>
      </c>
      <c r="AC5">
        <f t="shared" si="19"/>
        <v>114.26514203421152</v>
      </c>
      <c r="AE5">
        <f t="shared" si="2"/>
        <v>0</v>
      </c>
      <c r="AF5">
        <f t="shared" si="3"/>
        <v>0</v>
      </c>
      <c r="AG5">
        <f t="shared" si="3"/>
        <v>-48.837050164795649</v>
      </c>
      <c r="AH5">
        <f t="shared" si="4"/>
        <v>-84.081440704355145</v>
      </c>
      <c r="AI5">
        <f t="shared" si="5"/>
        <v>-132.91849086915079</v>
      </c>
      <c r="AJ5">
        <f t="shared" si="6"/>
        <v>-13.938486808590483</v>
      </c>
      <c r="AK5">
        <f t="shared" si="20"/>
        <v>7.0228658657934737</v>
      </c>
      <c r="AL5">
        <f t="shared" si="7"/>
        <v>-139.83411181194779</v>
      </c>
      <c r="AN5">
        <f t="shared" si="8"/>
        <v>0</v>
      </c>
      <c r="AO5">
        <f t="shared" si="8"/>
        <v>0</v>
      </c>
      <c r="AP5">
        <f t="shared" si="8"/>
        <v>-38.932597389027137</v>
      </c>
      <c r="AQ5">
        <f t="shared" si="8"/>
        <v>-67.029209745181078</v>
      </c>
      <c r="AR5">
        <f t="shared" si="8"/>
        <v>-105.9618071342082</v>
      </c>
      <c r="AS5">
        <f t="shared" si="8"/>
        <v>-11.111676346133994</v>
      </c>
      <c r="AT5">
        <f t="shared" si="8"/>
        <v>5.5985856710726027</v>
      </c>
      <c r="AU5">
        <f t="shared" si="8"/>
        <v>-111.47489780926959</v>
      </c>
      <c r="AW5">
        <v>2</v>
      </c>
      <c r="AX5">
        <f>IF(Z5&gt;0, (R5*SUMPRODUCT(K5:$K$98, X5:$X$98)-K5*$AZ$3)/Z5, 0)</f>
        <v>116.9861218569052</v>
      </c>
    </row>
    <row r="6" spans="1:52" x14ac:dyDescent="0.25">
      <c r="A6" t="s">
        <v>16</v>
      </c>
      <c r="C6" s="2"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1.710095E-3</v>
      </c>
      <c r="Q6" s="4">
        <f t="shared" si="22"/>
        <v>50</v>
      </c>
      <c r="R6">
        <f t="shared" si="0"/>
        <v>50000</v>
      </c>
      <c r="S6">
        <f t="shared" si="1"/>
        <v>131.78835201466219</v>
      </c>
      <c r="U6">
        <f t="shared" si="12"/>
        <v>1.710095E-3</v>
      </c>
      <c r="V6">
        <f t="shared" si="13"/>
        <v>0.01</v>
      </c>
      <c r="W6">
        <f t="shared" si="14"/>
        <v>0.97674100329591296</v>
      </c>
      <c r="X6">
        <f t="shared" si="15"/>
        <v>1.6703199060313244E-3</v>
      </c>
      <c r="Y6">
        <f t="shared" si="16"/>
        <v>9.7674100329591292E-3</v>
      </c>
      <c r="Z6">
        <f t="shared" si="17"/>
        <v>0.96530327335692256</v>
      </c>
      <c r="AB6">
        <f t="shared" si="18"/>
        <v>114.26514203421152</v>
      </c>
      <c r="AC6">
        <f t="shared" si="19"/>
        <v>127.2157275900678</v>
      </c>
      <c r="AE6">
        <f t="shared" si="2"/>
        <v>0</v>
      </c>
      <c r="AF6">
        <f t="shared" si="3"/>
        <v>0</v>
      </c>
      <c r="AG6">
        <f t="shared" si="3"/>
        <v>-48.265163667846132</v>
      </c>
      <c r="AH6">
        <f t="shared" si="4"/>
        <v>-83.515995301566221</v>
      </c>
      <c r="AI6">
        <f t="shared" si="5"/>
        <v>-131.78115896941236</v>
      </c>
      <c r="AJ6">
        <f t="shared" si="6"/>
        <v>-12.950585555856279</v>
      </c>
      <c r="AK6">
        <f t="shared" si="20"/>
        <v>7.9985599423948068</v>
      </c>
      <c r="AL6">
        <f t="shared" si="7"/>
        <v>-136.73318458287383</v>
      </c>
      <c r="AN6">
        <f t="shared" si="8"/>
        <v>0</v>
      </c>
      <c r="AO6">
        <f t="shared" si="8"/>
        <v>0</v>
      </c>
      <c r="AP6">
        <f t="shared" si="8"/>
        <v>-34.354190156254361</v>
      </c>
      <c r="AQ6">
        <f t="shared" si="8"/>
        <v>-59.445035832132469</v>
      </c>
      <c r="AR6">
        <f t="shared" si="8"/>
        <v>-93.799225988386837</v>
      </c>
      <c r="AS6">
        <f t="shared" si="8"/>
        <v>-9.2179709962761631</v>
      </c>
      <c r="AT6">
        <f t="shared" si="8"/>
        <v>5.6932169779481976</v>
      </c>
      <c r="AU6">
        <f t="shared" si="8"/>
        <v>-97.323980006714805</v>
      </c>
      <c r="AW6">
        <v>3</v>
      </c>
      <c r="AX6">
        <f>IF(Z6&gt;0, (R6*SUMPRODUCT(K6:$K$98, X6:$X$98)-K6*$AZ$3)/Z6, 0)</f>
        <v>131.78835201466219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1.7195660000000001E-3</v>
      </c>
      <c r="Q7" s="4">
        <f t="shared" si="22"/>
        <v>50</v>
      </c>
      <c r="R7">
        <f t="shared" si="0"/>
        <v>50000</v>
      </c>
      <c r="S7">
        <f t="shared" si="1"/>
        <v>145.89374519035323</v>
      </c>
      <c r="U7">
        <f t="shared" si="12"/>
        <v>1.7195660000000001E-3</v>
      </c>
      <c r="V7">
        <f t="shared" si="13"/>
        <v>0.01</v>
      </c>
      <c r="W7">
        <f t="shared" si="14"/>
        <v>0.96530327335692256</v>
      </c>
      <c r="X7">
        <f t="shared" si="15"/>
        <v>1.6599026885532699E-3</v>
      </c>
      <c r="Y7">
        <f t="shared" si="16"/>
        <v>9.6530327335692251E-3</v>
      </c>
      <c r="Z7">
        <f t="shared" si="17"/>
        <v>0.95399033793480004</v>
      </c>
      <c r="AB7">
        <f t="shared" si="18"/>
        <v>127.2157275900678</v>
      </c>
      <c r="AC7">
        <f t="shared" si="19"/>
        <v>139.1812232767187</v>
      </c>
      <c r="AE7">
        <f t="shared" si="2"/>
        <v>0</v>
      </c>
      <c r="AF7">
        <f t="shared" si="3"/>
        <v>0</v>
      </c>
      <c r="AG7">
        <f t="shared" si="3"/>
        <v>-47.699516896740001</v>
      </c>
      <c r="AH7">
        <f t="shared" si="4"/>
        <v>-82.995134427663501</v>
      </c>
      <c r="AI7">
        <f t="shared" si="5"/>
        <v>-130.69465132440351</v>
      </c>
      <c r="AJ7">
        <f t="shared" si="6"/>
        <v>-11.965495686650897</v>
      </c>
      <c r="AK7">
        <f t="shared" si="20"/>
        <v>8.9051009313047462</v>
      </c>
      <c r="AL7">
        <f t="shared" si="7"/>
        <v>-133.75504607974963</v>
      </c>
      <c r="AN7">
        <f t="shared" si="8"/>
        <v>0</v>
      </c>
      <c r="AO7">
        <f t="shared" si="8"/>
        <v>0</v>
      </c>
      <c r="AP7">
        <f t="shared" si="8"/>
        <v>-30.313905319054982</v>
      </c>
      <c r="AQ7">
        <f t="shared" si="8"/>
        <v>-52.744908348419358</v>
      </c>
      <c r="AR7">
        <f t="shared" si="8"/>
        <v>-83.05881366747434</v>
      </c>
      <c r="AS7">
        <f t="shared" si="8"/>
        <v>-7.6042888259416745</v>
      </c>
      <c r="AT7">
        <f t="shared" si="8"/>
        <v>5.6593526318638654</v>
      </c>
      <c r="AU7">
        <f t="shared" si="8"/>
        <v>-85.003749861552137</v>
      </c>
      <c r="AW7">
        <v>4</v>
      </c>
      <c r="AX7">
        <f>IF(Z7&gt;0, (R7*SUMPRODUCT(K7:$K$98, X7:$X$98)-K7*$AZ$3)/Z7, 0)</f>
        <v>145.89374519035323</v>
      </c>
    </row>
    <row r="8" spans="1:52" x14ac:dyDescent="0.25">
      <c r="B8" s="2">
        <f>'T.26.04.A'!B8</f>
        <v>2519.9082039999998</v>
      </c>
      <c r="C8" s="2">
        <f>'T.26.04.A'!C8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1.7312919999999999E-3</v>
      </c>
      <c r="Q8" s="4">
        <f t="shared" si="22"/>
        <v>50</v>
      </c>
      <c r="R8">
        <f t="shared" si="0"/>
        <v>50000</v>
      </c>
      <c r="S8">
        <f t="shared" si="1"/>
        <v>159.30834688666593</v>
      </c>
      <c r="U8">
        <f t="shared" si="12"/>
        <v>1.7312919999999999E-3</v>
      </c>
      <c r="V8">
        <f t="shared" si="13"/>
        <v>0.01</v>
      </c>
      <c r="W8">
        <f t="shared" si="14"/>
        <v>0.95399033793480004</v>
      </c>
      <c r="X8">
        <f t="shared" si="15"/>
        <v>1.6516358401438157E-3</v>
      </c>
      <c r="Y8">
        <f t="shared" si="16"/>
        <v>9.5399033793479998E-3</v>
      </c>
      <c r="Z8">
        <f t="shared" si="17"/>
        <v>0.94279879871530825</v>
      </c>
      <c r="AB8">
        <f t="shared" si="18"/>
        <v>139.1812232767187</v>
      </c>
      <c r="AC8">
        <f t="shared" si="19"/>
        <v>150.19571807007026</v>
      </c>
      <c r="AE8">
        <f t="shared" si="2"/>
        <v>0</v>
      </c>
      <c r="AF8">
        <f t="shared" si="3"/>
        <v>0</v>
      </c>
      <c r="AG8">
        <f t="shared" si="3"/>
        <v>-47.139939935765412</v>
      </c>
      <c r="AH8">
        <f t="shared" si="4"/>
        <v>-82.581792007190785</v>
      </c>
      <c r="AI8">
        <f t="shared" si="5"/>
        <v>-129.72173194295618</v>
      </c>
      <c r="AJ8">
        <f t="shared" si="6"/>
        <v>-11.01449479335156</v>
      </c>
      <c r="AK8">
        <f t="shared" si="20"/>
        <v>9.7426856293703104</v>
      </c>
      <c r="AL8">
        <f t="shared" si="7"/>
        <v>-130.99354110693744</v>
      </c>
      <c r="AN8">
        <f t="shared" si="8"/>
        <v>0</v>
      </c>
      <c r="AO8">
        <f t="shared" si="8"/>
        <v>0</v>
      </c>
      <c r="AP8">
        <f t="shared" si="8"/>
        <v>-26.748467896514999</v>
      </c>
      <c r="AQ8">
        <f t="shared" si="8"/>
        <v>-46.859126578247626</v>
      </c>
      <c r="AR8">
        <f t="shared" si="8"/>
        <v>-73.607594474762607</v>
      </c>
      <c r="AS8">
        <f t="shared" si="8"/>
        <v>-6.249920147920359</v>
      </c>
      <c r="AT8">
        <f t="shared" si="8"/>
        <v>5.5282614729283779</v>
      </c>
      <c r="AU8">
        <f t="shared" si="8"/>
        <v>-74.329253149754592</v>
      </c>
      <c r="AW8">
        <v>5</v>
      </c>
      <c r="AX8">
        <f>IF(Z8&gt;0, (R8*SUMPRODUCT(K8:$K$98, X8:$X$98)-K8*$AZ$3)/Z8, 0)</f>
        <v>159.30834688666593</v>
      </c>
    </row>
    <row r="9" spans="1:52" x14ac:dyDescent="0.25">
      <c r="A9" t="s">
        <v>39</v>
      </c>
      <c r="C9" s="2">
        <f>0.05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1.749783E-3</v>
      </c>
      <c r="Q9" s="4">
        <f t="shared" si="22"/>
        <v>50</v>
      </c>
      <c r="R9">
        <f t="shared" si="0"/>
        <v>50000</v>
      </c>
      <c r="S9">
        <f t="shared" si="1"/>
        <v>172.00922788509158</v>
      </c>
      <c r="U9">
        <f t="shared" si="12"/>
        <v>1.749783E-3</v>
      </c>
      <c r="V9">
        <f t="shared" si="13"/>
        <v>0.01</v>
      </c>
      <c r="W9">
        <f t="shared" si="14"/>
        <v>0.94279879871530825</v>
      </c>
      <c r="X9">
        <f t="shared" si="15"/>
        <v>1.6496933104124681E-3</v>
      </c>
      <c r="Y9">
        <f t="shared" si="16"/>
        <v>9.427987987153082E-3</v>
      </c>
      <c r="Z9">
        <f t="shared" si="17"/>
        <v>0.93172111741774277</v>
      </c>
      <c r="AB9">
        <f t="shared" si="18"/>
        <v>150.19571807007026</v>
      </c>
      <c r="AC9">
        <f t="shared" si="19"/>
        <v>160.26463001126069</v>
      </c>
      <c r="AE9">
        <f t="shared" si="2"/>
        <v>0</v>
      </c>
      <c r="AF9">
        <f t="shared" si="3"/>
        <v>0</v>
      </c>
      <c r="AG9">
        <f t="shared" si="3"/>
        <v>-46.586055870887137</v>
      </c>
      <c r="AH9">
        <f t="shared" si="4"/>
        <v>-82.484665520623409</v>
      </c>
      <c r="AI9">
        <f t="shared" si="5"/>
        <v>-129.07072139151055</v>
      </c>
      <c r="AJ9">
        <f t="shared" si="6"/>
        <v>-10.068911941190436</v>
      </c>
      <c r="AK9">
        <f t="shared" si="20"/>
        <v>10.513700264904919</v>
      </c>
      <c r="AL9">
        <f t="shared" si="7"/>
        <v>-128.62593306779607</v>
      </c>
      <c r="AN9">
        <f t="shared" si="8"/>
        <v>0</v>
      </c>
      <c r="AO9">
        <f t="shared" si="8"/>
        <v>0</v>
      </c>
      <c r="AP9">
        <f t="shared" si="8"/>
        <v>-23.601945717096857</v>
      </c>
      <c r="AQ9">
        <f t="shared" si="8"/>
        <v>-41.789298572649734</v>
      </c>
      <c r="AR9">
        <f t="shared" si="8"/>
        <v>-65.391244289746595</v>
      </c>
      <c r="AS9">
        <f t="shared" si="8"/>
        <v>-5.1012241458010239</v>
      </c>
      <c r="AT9">
        <f t="shared" si="8"/>
        <v>5.3265677529310738</v>
      </c>
      <c r="AU9">
        <f t="shared" si="8"/>
        <v>-65.165900682616538</v>
      </c>
      <c r="AW9">
        <v>6</v>
      </c>
      <c r="AX9">
        <f>IF(Z9&gt;0, (R9*SUMPRODUCT(K9:$K$98, X9:$X$98)-K9*$AZ$3)/Z9, 0)</f>
        <v>172.00922788509158</v>
      </c>
    </row>
    <row r="10" spans="1:52" x14ac:dyDescent="0.25">
      <c r="A10" t="s">
        <v>19</v>
      </c>
      <c r="C10" s="2"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1.7714300000000001E-3</v>
      </c>
      <c r="Q10" s="4">
        <f t="shared" si="22"/>
        <v>50</v>
      </c>
      <c r="R10">
        <f t="shared" si="0"/>
        <v>50000</v>
      </c>
      <c r="S10">
        <f t="shared" si="1"/>
        <v>183.8754352708651</v>
      </c>
      <c r="U10">
        <f t="shared" si="12"/>
        <v>1.7714300000000001E-3</v>
      </c>
      <c r="V10">
        <f t="shared" si="13"/>
        <v>0.01</v>
      </c>
      <c r="W10">
        <f t="shared" si="14"/>
        <v>0.93172111741774277</v>
      </c>
      <c r="X10">
        <f t="shared" si="15"/>
        <v>1.6504787390273121E-3</v>
      </c>
      <c r="Y10">
        <f t="shared" si="16"/>
        <v>9.3172111741774283E-3</v>
      </c>
      <c r="Z10">
        <f t="shared" si="17"/>
        <v>0.92075342750453804</v>
      </c>
      <c r="AB10">
        <f t="shared" si="18"/>
        <v>160.26463001126069</v>
      </c>
      <c r="AC10">
        <f t="shared" si="19"/>
        <v>169.30393725953786</v>
      </c>
      <c r="AE10">
        <f t="shared" si="2"/>
        <v>0</v>
      </c>
      <c r="AF10">
        <f t="shared" si="3"/>
        <v>0</v>
      </c>
      <c r="AG10">
        <f t="shared" si="3"/>
        <v>-46.0376713752269</v>
      </c>
      <c r="AH10">
        <f t="shared" si="4"/>
        <v>-82.523936951365613</v>
      </c>
      <c r="AI10">
        <f t="shared" si="5"/>
        <v>-128.56160832659251</v>
      </c>
      <c r="AJ10">
        <f t="shared" si="6"/>
        <v>-9.0393072482771686</v>
      </c>
      <c r="AK10">
        <f t="shared" si="20"/>
        <v>11.218524100788249</v>
      </c>
      <c r="AL10">
        <f t="shared" si="7"/>
        <v>-126.38239147408143</v>
      </c>
      <c r="AN10">
        <f t="shared" si="8"/>
        <v>0</v>
      </c>
      <c r="AO10">
        <f t="shared" si="8"/>
        <v>0</v>
      </c>
      <c r="AP10">
        <f t="shared" si="8"/>
        <v>-20.825104522521652</v>
      </c>
      <c r="AQ10">
        <f t="shared" si="8"/>
        <v>-37.329638126461511</v>
      </c>
      <c r="AR10">
        <f t="shared" si="8"/>
        <v>-58.154742648983159</v>
      </c>
      <c r="AS10">
        <f t="shared" si="8"/>
        <v>-4.0889235409472713</v>
      </c>
      <c r="AT10">
        <f t="shared" si="8"/>
        <v>5.074690574229594</v>
      </c>
      <c r="AU10">
        <f t="shared" si="8"/>
        <v>-57.168975615700838</v>
      </c>
      <c r="AW10">
        <v>7</v>
      </c>
      <c r="AX10">
        <f>IF(Z10&gt;0, (R10*SUMPRODUCT(K10:$K$98, X10:$X$98)-K10*$AZ$3)/Z10, 0)</f>
        <v>183.8754352708651</v>
      </c>
    </row>
    <row r="11" spans="1:52" x14ac:dyDescent="0.25">
      <c r="A11" t="s">
        <v>33</v>
      </c>
      <c r="C11" s="12">
        <f>AU100</f>
        <v>-1399.5452572007644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1.793078E-3</v>
      </c>
      <c r="Q11" s="4">
        <f t="shared" si="22"/>
        <v>50</v>
      </c>
      <c r="R11">
        <f t="shared" si="0"/>
        <v>50000</v>
      </c>
      <c r="S11">
        <f t="shared" si="1"/>
        <v>194.92029337908511</v>
      </c>
      <c r="U11">
        <f t="shared" si="12"/>
        <v>1.793078E-3</v>
      </c>
      <c r="V11">
        <f t="shared" si="13"/>
        <v>0.01</v>
      </c>
      <c r="W11">
        <f t="shared" si="14"/>
        <v>0.92075342750453804</v>
      </c>
      <c r="X11">
        <f t="shared" si="15"/>
        <v>1.650982714282982E-3</v>
      </c>
      <c r="Y11">
        <f t="shared" si="16"/>
        <v>9.2075342750453804E-3</v>
      </c>
      <c r="Z11">
        <f t="shared" si="17"/>
        <v>0.90989491051520965</v>
      </c>
      <c r="AB11">
        <f t="shared" si="18"/>
        <v>169.30393725953786</v>
      </c>
      <c r="AC11">
        <f t="shared" si="19"/>
        <v>177.35698290176106</v>
      </c>
      <c r="AE11">
        <f t="shared" si="2"/>
        <v>0</v>
      </c>
      <c r="AF11">
        <f t="shared" si="3"/>
        <v>0</v>
      </c>
      <c r="AG11">
        <f t="shared" si="3"/>
        <v>-45.494745525760486</v>
      </c>
      <c r="AH11">
        <f t="shared" si="4"/>
        <v>-82.549135714149102</v>
      </c>
      <c r="AI11">
        <f t="shared" si="5"/>
        <v>-128.04388123990958</v>
      </c>
      <c r="AJ11">
        <f t="shared" si="6"/>
        <v>-8.0530456422231964</v>
      </c>
      <c r="AK11">
        <f t="shared" si="20"/>
        <v>11.851275608167651</v>
      </c>
      <c r="AL11">
        <f t="shared" si="7"/>
        <v>-124.24565127396512</v>
      </c>
      <c r="AN11">
        <f t="shared" si="8"/>
        <v>0</v>
      </c>
      <c r="AO11">
        <f t="shared" si="8"/>
        <v>0</v>
      </c>
      <c r="AP11">
        <f t="shared" si="8"/>
        <v>-18.374564679044109</v>
      </c>
      <c r="AQ11">
        <f t="shared" si="8"/>
        <v>-33.340211399137573</v>
      </c>
      <c r="AR11">
        <f t="shared" si="8"/>
        <v>-51.714776078181679</v>
      </c>
      <c r="AS11">
        <f t="shared" si="8"/>
        <v>-3.252490069046297</v>
      </c>
      <c r="AT11">
        <f t="shared" si="8"/>
        <v>4.7865314482999128</v>
      </c>
      <c r="AU11">
        <f t="shared" si="8"/>
        <v>-50.180734698928063</v>
      </c>
      <c r="AW11">
        <v>8</v>
      </c>
      <c r="AX11">
        <f>IF(Z11&gt;0, (R11*SUMPRODUCT(K11:$K$98, X11:$X$98)-K11*$AZ$3)/Z11, 0)</f>
        <v>194.92029337908511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1.8201370000000001E-3</v>
      </c>
      <c r="Q12" s="4">
        <f t="shared" si="22"/>
        <v>50</v>
      </c>
      <c r="R12">
        <f t="shared" si="0"/>
        <v>50000</v>
      </c>
      <c r="S12">
        <f t="shared" si="1"/>
        <v>205.23729359697151</v>
      </c>
      <c r="U12">
        <f t="shared" si="12"/>
        <v>1.8201370000000001E-3</v>
      </c>
      <c r="V12">
        <f t="shared" si="13"/>
        <v>0.01</v>
      </c>
      <c r="W12">
        <f t="shared" si="14"/>
        <v>0.90989491051520965</v>
      </c>
      <c r="X12">
        <f t="shared" si="15"/>
        <v>1.6561333927404222E-3</v>
      </c>
      <c r="Y12">
        <f t="shared" si="16"/>
        <v>9.0989491051520974E-3</v>
      </c>
      <c r="Z12">
        <f t="shared" si="17"/>
        <v>0.89913982801731718</v>
      </c>
      <c r="AB12">
        <f t="shared" si="18"/>
        <v>177.35698290176106</v>
      </c>
      <c r="AC12">
        <f t="shared" si="19"/>
        <v>184.53702486752059</v>
      </c>
      <c r="AE12">
        <f t="shared" si="2"/>
        <v>0</v>
      </c>
      <c r="AF12">
        <f t="shared" si="3"/>
        <v>0</v>
      </c>
      <c r="AG12">
        <f t="shared" si="3"/>
        <v>-44.95699140086586</v>
      </c>
      <c r="AH12">
        <f t="shared" si="4"/>
        <v>-82.806669637021102</v>
      </c>
      <c r="AI12">
        <f t="shared" si="5"/>
        <v>-127.76366103788696</v>
      </c>
      <c r="AJ12">
        <f t="shared" si="6"/>
        <v>-7.1800419657595285</v>
      </c>
      <c r="AK12">
        <f t="shared" si="20"/>
        <v>12.414988803123276</v>
      </c>
      <c r="AL12">
        <f t="shared" si="7"/>
        <v>-122.5287142005232</v>
      </c>
      <c r="AN12">
        <f t="shared" si="8"/>
        <v>0</v>
      </c>
      <c r="AO12">
        <f t="shared" si="8"/>
        <v>0</v>
      </c>
      <c r="AP12">
        <f t="shared" si="8"/>
        <v>-16.211941792162897</v>
      </c>
      <c r="AQ12">
        <f t="shared" si="8"/>
        <v>-29.86091520644759</v>
      </c>
      <c r="AR12">
        <f t="shared" si="8"/>
        <v>-46.07285699861049</v>
      </c>
      <c r="AS12">
        <f t="shared" si="8"/>
        <v>-2.5891951126413337</v>
      </c>
      <c r="AT12">
        <f t="shared" si="8"/>
        <v>4.476969422440316</v>
      </c>
      <c r="AU12">
        <f t="shared" si="8"/>
        <v>-44.185082688811498</v>
      </c>
      <c r="AW12">
        <v>9</v>
      </c>
      <c r="AX12">
        <f>IF(Z12&gt;0, (R12*SUMPRODUCT(K12:$K$98, X12:$X$98)-K12*$AZ$3)/Z12, 0)</f>
        <v>205.23729359697151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1.84855E-3</v>
      </c>
      <c r="Q13" s="4">
        <f t="shared" si="22"/>
        <v>50</v>
      </c>
      <c r="R13">
        <f t="shared" si="0"/>
        <v>50000</v>
      </c>
      <c r="S13">
        <f t="shared" si="1"/>
        <v>214.80905443258513</v>
      </c>
      <c r="U13">
        <f t="shared" si="12"/>
        <v>1.84855E-3</v>
      </c>
      <c r="V13">
        <f t="shared" si="13"/>
        <v>0.01</v>
      </c>
      <c r="W13">
        <f t="shared" si="14"/>
        <v>0.89913982801731718</v>
      </c>
      <c r="X13">
        <f t="shared" si="15"/>
        <v>1.6621049290814116E-3</v>
      </c>
      <c r="Y13">
        <f t="shared" si="16"/>
        <v>8.9913982801731723E-3</v>
      </c>
      <c r="Z13">
        <f t="shared" si="17"/>
        <v>0.88848632480806267</v>
      </c>
      <c r="AB13">
        <f t="shared" si="18"/>
        <v>184.53702486752059</v>
      </c>
      <c r="AC13">
        <f t="shared" si="19"/>
        <v>190.85490730830264</v>
      </c>
      <c r="AE13">
        <f t="shared" si="2"/>
        <v>0</v>
      </c>
      <c r="AF13">
        <f t="shared" si="3"/>
        <v>0</v>
      </c>
      <c r="AG13">
        <f t="shared" si="3"/>
        <v>-44.424316240403137</v>
      </c>
      <c r="AH13">
        <f t="shared" si="4"/>
        <v>-83.105246454070581</v>
      </c>
      <c r="AI13">
        <f t="shared" si="5"/>
        <v>-127.52956269447373</v>
      </c>
      <c r="AJ13">
        <f t="shared" si="6"/>
        <v>-6.3178824407820571</v>
      </c>
      <c r="AK13">
        <f t="shared" si="20"/>
        <v>12.917591740726442</v>
      </c>
      <c r="AL13">
        <f t="shared" si="7"/>
        <v>-120.92985339452935</v>
      </c>
      <c r="AN13">
        <f t="shared" si="8"/>
        <v>0</v>
      </c>
      <c r="AO13">
        <f t="shared" si="8"/>
        <v>0</v>
      </c>
      <c r="AP13">
        <f t="shared" si="8"/>
        <v>-14.30344088325122</v>
      </c>
      <c r="AQ13">
        <f t="shared" si="8"/>
        <v>-26.757665178484572</v>
      </c>
      <c r="AR13">
        <f t="shared" si="8"/>
        <v>-41.061106061735792</v>
      </c>
      <c r="AS13">
        <f t="shared" si="8"/>
        <v>-2.0341890578581254</v>
      </c>
      <c r="AT13">
        <f t="shared" si="8"/>
        <v>4.1591188217189359</v>
      </c>
      <c r="AU13">
        <f t="shared" si="8"/>
        <v>-38.936176297874987</v>
      </c>
      <c r="AW13">
        <v>10</v>
      </c>
      <c r="AX13">
        <f>IF(Z13&gt;0, (R13*SUMPRODUCT(K13:$K$98, X13:$X$98)-K13*$AZ$3)/Z13, 0)</f>
        <v>214.80905443258513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1.8814719999999999E-3</v>
      </c>
      <c r="Q14" s="4">
        <f t="shared" si="22"/>
        <v>50</v>
      </c>
      <c r="R14">
        <f t="shared" si="0"/>
        <v>50000</v>
      </c>
      <c r="S14">
        <f t="shared" si="1"/>
        <v>223.70779549736895</v>
      </c>
      <c r="U14">
        <f t="shared" si="12"/>
        <v>1.8814719999999999E-3</v>
      </c>
      <c r="V14">
        <f t="shared" si="13"/>
        <v>0.01</v>
      </c>
      <c r="W14">
        <f t="shared" si="14"/>
        <v>0.88848632480806267</v>
      </c>
      <c r="X14">
        <f t="shared" si="15"/>
        <v>1.6716621425092752E-3</v>
      </c>
      <c r="Y14">
        <f t="shared" si="16"/>
        <v>8.884863248080627E-3</v>
      </c>
      <c r="Z14">
        <f t="shared" si="17"/>
        <v>0.87792979941747284</v>
      </c>
      <c r="AB14">
        <f t="shared" si="18"/>
        <v>190.85490730830264</v>
      </c>
      <c r="AC14">
        <f t="shared" si="19"/>
        <v>196.39974002913016</v>
      </c>
      <c r="AE14">
        <f t="shared" si="2"/>
        <v>0</v>
      </c>
      <c r="AF14">
        <f t="shared" si="3"/>
        <v>0</v>
      </c>
      <c r="AG14">
        <f t="shared" si="3"/>
        <v>-43.896489970873645</v>
      </c>
      <c r="AH14">
        <f t="shared" si="4"/>
        <v>-83.583107125463755</v>
      </c>
      <c r="AI14">
        <f t="shared" si="5"/>
        <v>-127.4795970963374</v>
      </c>
      <c r="AJ14">
        <f t="shared" si="6"/>
        <v>-5.5448327208275145</v>
      </c>
      <c r="AK14">
        <f t="shared" si="20"/>
        <v>13.359843511581186</v>
      </c>
      <c r="AL14">
        <f t="shared" si="7"/>
        <v>-119.66458630558371</v>
      </c>
      <c r="AN14">
        <f t="shared" si="8"/>
        <v>0</v>
      </c>
      <c r="AO14">
        <f t="shared" si="8"/>
        <v>0</v>
      </c>
      <c r="AP14">
        <f t="shared" si="8"/>
        <v>-12.61919192044037</v>
      </c>
      <c r="AQ14">
        <f t="shared" si="8"/>
        <v>-24.028146004903956</v>
      </c>
      <c r="AR14">
        <f t="shared" si="8"/>
        <v>-36.647337925344324</v>
      </c>
      <c r="AS14">
        <f t="shared" si="8"/>
        <v>-1.5940069084632411</v>
      </c>
      <c r="AT14">
        <f t="shared" si="8"/>
        <v>3.8406357640794679</v>
      </c>
      <c r="AU14">
        <f t="shared" si="8"/>
        <v>-34.400709069728094</v>
      </c>
      <c r="AW14">
        <v>11</v>
      </c>
      <c r="AX14">
        <f>IF(Z14&gt;0, (R14*SUMPRODUCT(K14:$K$98, X14:$X$98)-K14*$AZ$3)/Z14, 0)</f>
        <v>223.70779549736895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1.927022E-3</v>
      </c>
      <c r="Q15" s="4">
        <f t="shared" si="22"/>
        <v>50</v>
      </c>
      <c r="R15">
        <f t="shared" si="0"/>
        <v>50000</v>
      </c>
      <c r="S15">
        <f t="shared" si="1"/>
        <v>231.95698811348566</v>
      </c>
      <c r="U15">
        <f t="shared" si="12"/>
        <v>1.927022E-3</v>
      </c>
      <c r="V15">
        <f t="shared" si="13"/>
        <v>0.01</v>
      </c>
      <c r="W15">
        <f t="shared" si="14"/>
        <v>0.87792979941747284</v>
      </c>
      <c r="X15">
        <f t="shared" si="15"/>
        <v>1.6917900379330574E-3</v>
      </c>
      <c r="Y15">
        <f t="shared" si="16"/>
        <v>8.7792979941747288E-3</v>
      </c>
      <c r="Z15">
        <f t="shared" si="17"/>
        <v>0.86745871138536501</v>
      </c>
      <c r="AB15">
        <f t="shared" si="18"/>
        <v>196.39974002913016</v>
      </c>
      <c r="AC15">
        <f t="shared" si="19"/>
        <v>201.21311000575471</v>
      </c>
      <c r="AE15">
        <f t="shared" si="2"/>
        <v>0</v>
      </c>
      <c r="AF15">
        <f t="shared" si="3"/>
        <v>0</v>
      </c>
      <c r="AG15">
        <f t="shared" si="3"/>
        <v>-43.37293556926825</v>
      </c>
      <c r="AH15">
        <f t="shared" si="4"/>
        <v>-84.589501896652877</v>
      </c>
      <c r="AI15">
        <f t="shared" si="5"/>
        <v>-127.96243746592113</v>
      </c>
      <c r="AJ15">
        <f t="shared" si="6"/>
        <v>-4.813369976624557</v>
      </c>
      <c r="AK15">
        <f t="shared" si="20"/>
        <v>13.747981802039112</v>
      </c>
      <c r="AL15">
        <f t="shared" si="7"/>
        <v>-119.02782564050656</v>
      </c>
      <c r="AN15">
        <f t="shared" si="8"/>
        <v>0</v>
      </c>
      <c r="AO15">
        <f t="shared" si="8"/>
        <v>0</v>
      </c>
      <c r="AP15">
        <f t="shared" si="8"/>
        <v>-11.132752268556299</v>
      </c>
      <c r="AQ15">
        <f t="shared" si="8"/>
        <v>-21.71201826152754</v>
      </c>
      <c r="AR15">
        <f t="shared" si="8"/>
        <v>-32.844770530083835</v>
      </c>
      <c r="AS15">
        <f t="shared" si="8"/>
        <v>-1.2354721861306532</v>
      </c>
      <c r="AT15">
        <f t="shared" si="8"/>
        <v>3.5287645068499063</v>
      </c>
      <c r="AU15">
        <f t="shared" si="8"/>
        <v>-30.551478209364582</v>
      </c>
      <c r="AW15">
        <v>12</v>
      </c>
      <c r="AX15">
        <f>IF(Z15&gt;0, (R15*SUMPRODUCT(K15:$K$98, X15:$X$98)-K15*$AZ$3)/Z15, 0)</f>
        <v>231.95698811348566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1.979789E-3</v>
      </c>
      <c r="Q16" s="4">
        <f t="shared" si="22"/>
        <v>50</v>
      </c>
      <c r="R16">
        <f t="shared" si="0"/>
        <v>50000</v>
      </c>
      <c r="S16">
        <f t="shared" si="1"/>
        <v>239.48245328602255</v>
      </c>
      <c r="U16">
        <f t="shared" si="12"/>
        <v>1.979789E-3</v>
      </c>
      <c r="V16">
        <f t="shared" si="13"/>
        <v>0.01</v>
      </c>
      <c r="W16">
        <f t="shared" si="14"/>
        <v>0.86745871138536501</v>
      </c>
      <c r="X16">
        <f t="shared" si="15"/>
        <v>1.7173852147549205E-3</v>
      </c>
      <c r="Y16">
        <f t="shared" si="16"/>
        <v>8.6745871138536497E-3</v>
      </c>
      <c r="Z16">
        <f t="shared" si="17"/>
        <v>0.85706673905675645</v>
      </c>
      <c r="AB16">
        <f t="shared" si="18"/>
        <v>201.21311000575471</v>
      </c>
      <c r="AC16">
        <f t="shared" si="19"/>
        <v>205.25244529916336</v>
      </c>
      <c r="AE16">
        <f t="shared" si="2"/>
        <v>0</v>
      </c>
      <c r="AF16">
        <f t="shared" si="3"/>
        <v>0</v>
      </c>
      <c r="AG16">
        <f t="shared" si="3"/>
        <v>-42.853336952837822</v>
      </c>
      <c r="AH16">
        <f t="shared" si="4"/>
        <v>-85.869260737746032</v>
      </c>
      <c r="AI16">
        <f t="shared" si="5"/>
        <v>-128.72259769058385</v>
      </c>
      <c r="AJ16">
        <f t="shared" si="6"/>
        <v>-4.0393352934086408</v>
      </c>
      <c r="AK16">
        <f t="shared" si="20"/>
        <v>14.084917700402832</v>
      </c>
      <c r="AL16">
        <f t="shared" si="7"/>
        <v>-118.67701528358967</v>
      </c>
      <c r="AN16">
        <f t="shared" si="8"/>
        <v>0</v>
      </c>
      <c r="AO16">
        <f t="shared" si="8"/>
        <v>0</v>
      </c>
      <c r="AP16">
        <f t="shared" si="8"/>
        <v>-9.8208787905265371</v>
      </c>
      <c r="AQ16">
        <f t="shared" si="8"/>
        <v>-19.679018286618579</v>
      </c>
      <c r="AR16">
        <f t="shared" si="8"/>
        <v>-29.499897077145118</v>
      </c>
      <c r="AS16">
        <f t="shared" si="8"/>
        <v>-0.92571139452969031</v>
      </c>
      <c r="AT16">
        <f t="shared" si="8"/>
        <v>3.227899607034868</v>
      </c>
      <c r="AU16">
        <f t="shared" si="8"/>
        <v>-27.197708864639939</v>
      </c>
      <c r="AW16">
        <v>13</v>
      </c>
      <c r="AX16">
        <f>IF(Z16&gt;0, (R16*SUMPRODUCT(K16:$K$98, X16:$X$98)-K16*$AZ$3)/Z16, 0)</f>
        <v>239.48245328602255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2.0334569999999998E-3</v>
      </c>
      <c r="Q17" s="4">
        <f t="shared" si="22"/>
        <v>50</v>
      </c>
      <c r="R17">
        <f t="shared" si="0"/>
        <v>50000</v>
      </c>
      <c r="S17">
        <f t="shared" si="1"/>
        <v>246.31225648656505</v>
      </c>
      <c r="U17">
        <f t="shared" si="12"/>
        <v>2.0334569999999998E-3</v>
      </c>
      <c r="V17">
        <f t="shared" si="13"/>
        <v>0.01</v>
      </c>
      <c r="W17">
        <f t="shared" si="14"/>
        <v>0.85706673905675645</v>
      </c>
      <c r="X17">
        <f t="shared" si="15"/>
        <v>1.7428083600021346E-3</v>
      </c>
      <c r="Y17">
        <f t="shared" si="16"/>
        <v>8.570667390567565E-3</v>
      </c>
      <c r="Z17">
        <f t="shared" si="17"/>
        <v>0.84675326330618672</v>
      </c>
      <c r="AB17">
        <f t="shared" si="18"/>
        <v>205.25244529916336</v>
      </c>
      <c r="AC17">
        <f t="shared" si="19"/>
        <v>208.56570697230941</v>
      </c>
      <c r="AE17">
        <f t="shared" si="2"/>
        <v>0</v>
      </c>
      <c r="AF17">
        <f t="shared" si="3"/>
        <v>0</v>
      </c>
      <c r="AG17">
        <f t="shared" si="3"/>
        <v>-42.337663165309337</v>
      </c>
      <c r="AH17">
        <f t="shared" si="4"/>
        <v>-87.140418000106735</v>
      </c>
      <c r="AI17">
        <f t="shared" si="5"/>
        <v>-129.47808116541609</v>
      </c>
      <c r="AJ17">
        <f t="shared" si="6"/>
        <v>-3.3132616731460587</v>
      </c>
      <c r="AK17">
        <f t="shared" si="20"/>
        <v>14.367671170941437</v>
      </c>
      <c r="AL17">
        <f t="shared" si="7"/>
        <v>-118.42367166762071</v>
      </c>
      <c r="AN17">
        <f t="shared" si="8"/>
        <v>0</v>
      </c>
      <c r="AO17">
        <f t="shared" si="8"/>
        <v>0</v>
      </c>
      <c r="AP17">
        <f t="shared" si="8"/>
        <v>-8.6631247034808254</v>
      </c>
      <c r="AQ17">
        <f t="shared" si="8"/>
        <v>-17.83065600245332</v>
      </c>
      <c r="AR17">
        <f t="shared" si="8"/>
        <v>-26.493780705934149</v>
      </c>
      <c r="AS17">
        <f t="shared" si="8"/>
        <v>-0.67795898270660049</v>
      </c>
      <c r="AT17">
        <f t="shared" si="8"/>
        <v>2.9399101827249519</v>
      </c>
      <c r="AU17">
        <f t="shared" si="8"/>
        <v>-24.231829505915798</v>
      </c>
      <c r="AW17">
        <v>14</v>
      </c>
      <c r="AX17">
        <f>IF(Z17&gt;0, (R17*SUMPRODUCT(K17:$K$98, X17:$X$98)-K17*$AZ$3)/Z17, 0)</f>
        <v>246.31225648656505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2.08983E-3</v>
      </c>
      <c r="Q18" s="4">
        <f t="shared" si="22"/>
        <v>50</v>
      </c>
      <c r="R18">
        <f t="shared" si="0"/>
        <v>50000</v>
      </c>
      <c r="S18">
        <f t="shared" si="1"/>
        <v>252.55205145889568</v>
      </c>
      <c r="U18">
        <f t="shared" si="12"/>
        <v>2.08983E-3</v>
      </c>
      <c r="V18">
        <f t="shared" si="13"/>
        <v>0.01</v>
      </c>
      <c r="W18">
        <f t="shared" si="14"/>
        <v>0.84675326330618672</v>
      </c>
      <c r="X18">
        <f t="shared" si="15"/>
        <v>1.7695703722551681E-3</v>
      </c>
      <c r="Y18">
        <f t="shared" si="16"/>
        <v>8.4675326330618667E-3</v>
      </c>
      <c r="Z18">
        <f t="shared" si="17"/>
        <v>0.83651616030086973</v>
      </c>
      <c r="AB18">
        <f t="shared" si="18"/>
        <v>208.56570697230941</v>
      </c>
      <c r="AC18">
        <f t="shared" si="19"/>
        <v>211.26387236250307</v>
      </c>
      <c r="AE18">
        <f t="shared" si="2"/>
        <v>0</v>
      </c>
      <c r="AF18">
        <f t="shared" si="3"/>
        <v>0</v>
      </c>
      <c r="AG18">
        <f t="shared" si="3"/>
        <v>-41.825808015043485</v>
      </c>
      <c r="AH18">
        <f t="shared" si="4"/>
        <v>-88.478518612758407</v>
      </c>
      <c r="AI18">
        <f t="shared" si="5"/>
        <v>-130.30432662780188</v>
      </c>
      <c r="AJ18">
        <f t="shared" si="6"/>
        <v>-2.6981653901936511</v>
      </c>
      <c r="AK18">
        <f t="shared" si="20"/>
        <v>14.59959948806166</v>
      </c>
      <c r="AL18">
        <f t="shared" si="7"/>
        <v>-118.40289252993388</v>
      </c>
      <c r="AN18">
        <f t="shared" si="8"/>
        <v>0</v>
      </c>
      <c r="AO18">
        <f t="shared" si="8"/>
        <v>0</v>
      </c>
      <c r="AP18">
        <f t="shared" si="8"/>
        <v>-7.6414187487026259</v>
      </c>
      <c r="AQ18">
        <f t="shared" si="8"/>
        <v>-16.164694552745832</v>
      </c>
      <c r="AR18">
        <f t="shared" si="8"/>
        <v>-23.806113301448455</v>
      </c>
      <c r="AS18">
        <f t="shared" si="8"/>
        <v>-0.49294472906083953</v>
      </c>
      <c r="AT18">
        <f t="shared" si="8"/>
        <v>2.6672922424235832</v>
      </c>
      <c r="AU18">
        <f t="shared" si="8"/>
        <v>-21.631765788085712</v>
      </c>
      <c r="AW18">
        <v>15</v>
      </c>
      <c r="AX18">
        <f>IF(Z18&gt;0, (R18*SUMPRODUCT(K18:$K$98, X18:$X$98)-K18*$AZ$3)/Z18, 0)</f>
        <v>252.55205145889568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2.1556750000000001E-3</v>
      </c>
      <c r="Q19" s="4">
        <f t="shared" si="22"/>
        <v>50</v>
      </c>
      <c r="R19">
        <f t="shared" si="0"/>
        <v>50000</v>
      </c>
      <c r="S19">
        <f t="shared" si="1"/>
        <v>258.27925926117479</v>
      </c>
      <c r="U19">
        <f t="shared" si="12"/>
        <v>2.1556750000000001E-3</v>
      </c>
      <c r="V19">
        <f t="shared" si="13"/>
        <v>0.01</v>
      </c>
      <c r="W19">
        <f t="shared" si="14"/>
        <v>0.83651616030086973</v>
      </c>
      <c r="X19">
        <f t="shared" si="15"/>
        <v>1.8032569738565775E-3</v>
      </c>
      <c r="Y19">
        <f t="shared" si="16"/>
        <v>8.365161603008698E-3</v>
      </c>
      <c r="Z19">
        <f t="shared" si="17"/>
        <v>0.82634774172400449</v>
      </c>
      <c r="AB19">
        <f t="shared" si="18"/>
        <v>211.26387236250307</v>
      </c>
      <c r="AC19">
        <f t="shared" si="19"/>
        <v>213.42848262462047</v>
      </c>
      <c r="AE19">
        <f t="shared" si="2"/>
        <v>0</v>
      </c>
      <c r="AF19">
        <f t="shared" si="3"/>
        <v>0</v>
      </c>
      <c r="AG19">
        <f t="shared" si="3"/>
        <v>-41.317387086200227</v>
      </c>
      <c r="AH19">
        <f t="shared" si="4"/>
        <v>-90.162848692828874</v>
      </c>
      <c r="AI19">
        <f t="shared" si="5"/>
        <v>-131.4802357790291</v>
      </c>
      <c r="AJ19">
        <f t="shared" si="6"/>
        <v>-2.1646102621174066</v>
      </c>
      <c r="AK19">
        <f t="shared" si="20"/>
        <v>14.788471065375216</v>
      </c>
      <c r="AL19">
        <f t="shared" si="7"/>
        <v>-118.85637497577129</v>
      </c>
      <c r="AN19">
        <f t="shared" si="8"/>
        <v>0</v>
      </c>
      <c r="AO19">
        <f t="shared" si="8"/>
        <v>0</v>
      </c>
      <c r="AP19">
        <f t="shared" si="8"/>
        <v>-6.7397608445129382</v>
      </c>
      <c r="AQ19">
        <f t="shared" si="8"/>
        <v>-14.70751371527637</v>
      </c>
      <c r="AR19">
        <f t="shared" si="8"/>
        <v>-21.447274559789307</v>
      </c>
      <c r="AS19">
        <f t="shared" si="8"/>
        <v>-0.35309482319907914</v>
      </c>
      <c r="AT19">
        <f t="shared" si="8"/>
        <v>2.412319976301645</v>
      </c>
      <c r="AU19">
        <f t="shared" si="8"/>
        <v>-19.388049406686743</v>
      </c>
      <c r="AW19">
        <v>16</v>
      </c>
      <c r="AX19">
        <f>IF(Z19&gt;0, (R19*SUMPRODUCT(K19:$K$98, X19:$X$98)-K19*$AZ$3)/Z19, 0)</f>
        <v>258.27925926117479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2.2206180000000002E-3</v>
      </c>
      <c r="Q20" s="4">
        <f t="shared" si="22"/>
        <v>50</v>
      </c>
      <c r="R20">
        <f t="shared" si="0"/>
        <v>50000</v>
      </c>
      <c r="S20">
        <f t="shared" si="1"/>
        <v>263.50580606404509</v>
      </c>
      <c r="U20">
        <f t="shared" si="12"/>
        <v>2.2206180000000002E-3</v>
      </c>
      <c r="V20">
        <f t="shared" si="13"/>
        <v>0.01</v>
      </c>
      <c r="W20">
        <f t="shared" si="14"/>
        <v>0.82634774172400449</v>
      </c>
      <c r="X20">
        <f t="shared" si="15"/>
        <v>1.8350026695316756E-3</v>
      </c>
      <c r="Y20">
        <f t="shared" si="16"/>
        <v>8.2634774172400446E-3</v>
      </c>
      <c r="Z20">
        <f t="shared" si="17"/>
        <v>0.81624926163723277</v>
      </c>
      <c r="AB20">
        <f t="shared" si="18"/>
        <v>213.42848262462047</v>
      </c>
      <c r="AC20">
        <f t="shared" si="19"/>
        <v>215.08641963690064</v>
      </c>
      <c r="AE20">
        <f t="shared" si="2"/>
        <v>0</v>
      </c>
      <c r="AF20">
        <f t="shared" si="3"/>
        <v>0</v>
      </c>
      <c r="AG20">
        <f t="shared" si="3"/>
        <v>-40.812463081861637</v>
      </c>
      <c r="AH20">
        <f t="shared" si="4"/>
        <v>-91.750133476583784</v>
      </c>
      <c r="AI20">
        <f t="shared" si="5"/>
        <v>-132.56259655844542</v>
      </c>
      <c r="AJ20">
        <f t="shared" si="6"/>
        <v>-1.657937012280172</v>
      </c>
      <c r="AK20">
        <f t="shared" si="20"/>
        <v>14.939993783723434</v>
      </c>
      <c r="AL20">
        <f t="shared" si="7"/>
        <v>-119.28053978700216</v>
      </c>
      <c r="AN20">
        <f t="shared" si="8"/>
        <v>0</v>
      </c>
      <c r="AO20">
        <f t="shared" si="8"/>
        <v>0</v>
      </c>
      <c r="AP20">
        <f t="shared" si="8"/>
        <v>-5.9441042873399885</v>
      </c>
      <c r="AQ20">
        <f t="shared" si="8"/>
        <v>-13.362887720554136</v>
      </c>
      <c r="AR20">
        <f t="shared" si="8"/>
        <v>-19.306992007894124</v>
      </c>
      <c r="AS20">
        <f t="shared" si="8"/>
        <v>-0.24146914345912329</v>
      </c>
      <c r="AT20">
        <f t="shared" si="8"/>
        <v>2.1759255481478395</v>
      </c>
      <c r="AU20">
        <f t="shared" si="8"/>
        <v>-17.372535603205407</v>
      </c>
      <c r="AW20">
        <v>17</v>
      </c>
      <c r="AX20">
        <f>IF(Z20&gt;0, (R20*SUMPRODUCT(K20:$K$98, X20:$X$98)-K20*$AZ$3)/Z20, 0)</f>
        <v>263.50580606404509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2.2950319999999998E-3</v>
      </c>
      <c r="Q21" s="4">
        <f t="shared" si="22"/>
        <v>50</v>
      </c>
      <c r="R21">
        <f t="shared" si="0"/>
        <v>50000</v>
      </c>
      <c r="S21">
        <f t="shared" si="1"/>
        <v>268.33531649424128</v>
      </c>
      <c r="U21">
        <f t="shared" si="12"/>
        <v>2.2950319999999998E-3</v>
      </c>
      <c r="V21">
        <f t="shared" si="13"/>
        <v>0.01</v>
      </c>
      <c r="W21">
        <f t="shared" si="14"/>
        <v>0.81624926163723277</v>
      </c>
      <c r="X21">
        <f t="shared" si="15"/>
        <v>1.8733181754338215E-3</v>
      </c>
      <c r="Y21">
        <f t="shared" si="16"/>
        <v>8.1624926163723285E-3</v>
      </c>
      <c r="Z21">
        <f t="shared" si="17"/>
        <v>0.80621345084542662</v>
      </c>
      <c r="AB21">
        <f t="shared" si="18"/>
        <v>215.08641963690064</v>
      </c>
      <c r="AC21">
        <f t="shared" si="19"/>
        <v>216.33554149452198</v>
      </c>
      <c r="AE21">
        <f t="shared" si="2"/>
        <v>0</v>
      </c>
      <c r="AF21">
        <f t="shared" si="3"/>
        <v>0</v>
      </c>
      <c r="AG21">
        <f t="shared" si="3"/>
        <v>-40.310672542271334</v>
      </c>
      <c r="AH21">
        <f t="shared" si="4"/>
        <v>-93.665908771691079</v>
      </c>
      <c r="AI21">
        <f t="shared" si="5"/>
        <v>-133.97658131396241</v>
      </c>
      <c r="AJ21">
        <f t="shared" si="6"/>
        <v>-1.2491218576213328</v>
      </c>
      <c r="AK21">
        <f t="shared" si="20"/>
        <v>15.056049374583047</v>
      </c>
      <c r="AL21">
        <f t="shared" si="7"/>
        <v>-120.16965379700071</v>
      </c>
      <c r="AN21">
        <f t="shared" si="8"/>
        <v>0</v>
      </c>
      <c r="AO21">
        <f t="shared" si="8"/>
        <v>0</v>
      </c>
      <c r="AP21">
        <f t="shared" si="8"/>
        <v>-5.241983334746255</v>
      </c>
      <c r="AQ21">
        <f t="shared" si="8"/>
        <v>-12.180276384627202</v>
      </c>
      <c r="AR21">
        <f t="shared" si="8"/>
        <v>-17.422259719373457</v>
      </c>
      <c r="AS21">
        <f t="shared" si="8"/>
        <v>-0.16243529437153287</v>
      </c>
      <c r="AT21">
        <f t="shared" si="8"/>
        <v>1.9578824894553373</v>
      </c>
      <c r="AU21">
        <f t="shared" si="8"/>
        <v>-15.626812524289655</v>
      </c>
      <c r="AW21">
        <v>18</v>
      </c>
      <c r="AX21">
        <f>IF(Z21&gt;0, (R21*SUMPRODUCT(K21:$K$98, X21:$X$98)-K21*$AZ$3)/Z21, 0)</f>
        <v>268.33531649424128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2.375308E-3</v>
      </c>
      <c r="Q22" s="4">
        <f t="shared" si="22"/>
        <v>50</v>
      </c>
      <c r="R22">
        <f t="shared" si="0"/>
        <v>50000</v>
      </c>
      <c r="S22">
        <f t="shared" si="1"/>
        <v>272.7854773909358</v>
      </c>
      <c r="U22">
        <f t="shared" si="12"/>
        <v>2.375308E-3</v>
      </c>
      <c r="V22">
        <f t="shared" si="13"/>
        <v>0.01</v>
      </c>
      <c r="W22">
        <f t="shared" si="14"/>
        <v>0.80621345084542662</v>
      </c>
      <c r="X22">
        <f t="shared" si="15"/>
        <v>1.9150052595007486E-3</v>
      </c>
      <c r="Y22">
        <f t="shared" si="16"/>
        <v>8.0621345084542669E-3</v>
      </c>
      <c r="Z22">
        <f t="shared" si="17"/>
        <v>0.79623631107747161</v>
      </c>
      <c r="AB22">
        <f t="shared" si="18"/>
        <v>216.33554149452198</v>
      </c>
      <c r="AC22">
        <f t="shared" si="19"/>
        <v>217.20170223326576</v>
      </c>
      <c r="AE22">
        <f t="shared" si="2"/>
        <v>0</v>
      </c>
      <c r="AF22">
        <f t="shared" si="3"/>
        <v>0</v>
      </c>
      <c r="AG22">
        <f t="shared" si="3"/>
        <v>-39.811815553873579</v>
      </c>
      <c r="AH22">
        <f t="shared" si="4"/>
        <v>-95.75026297503743</v>
      </c>
      <c r="AI22">
        <f t="shared" si="5"/>
        <v>-135.562078528911</v>
      </c>
      <c r="AJ22">
        <f t="shared" si="6"/>
        <v>-0.86616073874378685</v>
      </c>
      <c r="AK22">
        <f t="shared" si="20"/>
        <v>15.14348790461654</v>
      </c>
      <c r="AL22">
        <f t="shared" si="7"/>
        <v>-121.28475136303825</v>
      </c>
      <c r="AN22">
        <f t="shared" si="8"/>
        <v>0</v>
      </c>
      <c r="AO22">
        <f t="shared" si="8"/>
        <v>0</v>
      </c>
      <c r="AP22">
        <f t="shared" si="8"/>
        <v>-4.6224215861141982</v>
      </c>
      <c r="AQ22">
        <f t="shared" si="8"/>
        <v>-11.117254420437014</v>
      </c>
      <c r="AR22">
        <f t="shared" si="8"/>
        <v>-15.739676006551212</v>
      </c>
      <c r="AS22">
        <f t="shared" si="8"/>
        <v>-0.10056713164452372</v>
      </c>
      <c r="AT22">
        <f t="shared" si="8"/>
        <v>1.7582615714833434</v>
      </c>
      <c r="AU22">
        <f t="shared" si="8"/>
        <v>-14.081981566712393</v>
      </c>
      <c r="AW22">
        <v>19</v>
      </c>
      <c r="AX22">
        <f>IF(Z22&gt;0, (R22*SUMPRODUCT(K22:$K$98, X22:$X$98)-K22*$AZ$3)/Z22, 0)</f>
        <v>272.7854773909358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2.4628010000000001E-3</v>
      </c>
      <c r="Q23" s="4">
        <f t="shared" si="22"/>
        <v>50</v>
      </c>
      <c r="R23">
        <f t="shared" si="0"/>
        <v>50000</v>
      </c>
      <c r="S23">
        <f t="shared" si="1"/>
        <v>276.90380157361619</v>
      </c>
      <c r="U23">
        <f t="shared" si="12"/>
        <v>2.4628010000000001E-3</v>
      </c>
      <c r="V23">
        <f t="shared" si="13"/>
        <v>0.01</v>
      </c>
      <c r="W23">
        <f t="shared" si="14"/>
        <v>0.79623631107747161</v>
      </c>
      <c r="X23">
        <f t="shared" si="15"/>
        <v>1.9609715831579084E-3</v>
      </c>
      <c r="Y23">
        <f t="shared" si="16"/>
        <v>7.9623631107747159E-3</v>
      </c>
      <c r="Z23">
        <f t="shared" si="17"/>
        <v>0.78631297638353903</v>
      </c>
      <c r="AB23">
        <f t="shared" si="18"/>
        <v>217.20170223326576</v>
      </c>
      <c r="AC23">
        <f t="shared" si="19"/>
        <v>217.73305238726704</v>
      </c>
      <c r="AE23">
        <f t="shared" si="2"/>
        <v>0</v>
      </c>
      <c r="AF23">
        <f t="shared" si="3"/>
        <v>0</v>
      </c>
      <c r="AG23">
        <f t="shared" si="3"/>
        <v>-39.31564881917695</v>
      </c>
      <c r="AH23">
        <f t="shared" si="4"/>
        <v>-98.048579157895418</v>
      </c>
      <c r="AI23">
        <f t="shared" si="5"/>
        <v>-137.36422797707237</v>
      </c>
      <c r="AJ23">
        <f t="shared" si="6"/>
        <v>-0.53135015400127372</v>
      </c>
      <c r="AK23">
        <f t="shared" si="20"/>
        <v>15.204119156328606</v>
      </c>
      <c r="AL23">
        <f t="shared" si="7"/>
        <v>-122.69145897474505</v>
      </c>
      <c r="AN23">
        <f t="shared" si="8"/>
        <v>0</v>
      </c>
      <c r="AO23">
        <f t="shared" si="8"/>
        <v>0</v>
      </c>
      <c r="AP23">
        <f t="shared" si="8"/>
        <v>-4.0757261301324581</v>
      </c>
      <c r="AQ23">
        <f t="shared" si="8"/>
        <v>-10.164379022056817</v>
      </c>
      <c r="AR23">
        <f t="shared" si="8"/>
        <v>-14.240105152189276</v>
      </c>
      <c r="AS23">
        <f t="shared" si="8"/>
        <v>-5.5083351590437604E-2</v>
      </c>
      <c r="AT23">
        <f t="shared" si="8"/>
        <v>1.5761618488379108</v>
      </c>
      <c r="AU23">
        <f t="shared" si="8"/>
        <v>-12.719026654941803</v>
      </c>
      <c r="AW23">
        <v>20</v>
      </c>
      <c r="AX23">
        <f>IF(Z23&gt;0, (R23*SUMPRODUCT(K23:$K$98, X23:$X$98)-K23*$AZ$3)/Z23, 0)</f>
        <v>276.90380157361619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2.5557050000000001E-3</v>
      </c>
      <c r="Q24" s="4">
        <f t="shared" si="22"/>
        <v>50</v>
      </c>
      <c r="R24">
        <f t="shared" si="0"/>
        <v>50000</v>
      </c>
      <c r="S24">
        <f t="shared" si="1"/>
        <v>280.72889011432716</v>
      </c>
      <c r="U24">
        <f t="shared" si="12"/>
        <v>2.5557050000000001E-3</v>
      </c>
      <c r="V24">
        <f t="shared" si="13"/>
        <v>0.01</v>
      </c>
      <c r="W24">
        <f t="shared" si="14"/>
        <v>0.78631297638353903</v>
      </c>
      <c r="X24">
        <f t="shared" si="15"/>
        <v>2.0095840053082929E-3</v>
      </c>
      <c r="Y24">
        <f t="shared" si="16"/>
        <v>7.8631297638353907E-3</v>
      </c>
      <c r="Z24">
        <f t="shared" si="17"/>
        <v>0.77644026261439536</v>
      </c>
      <c r="AB24">
        <f t="shared" si="18"/>
        <v>217.73305238726704</v>
      </c>
      <c r="AC24">
        <f t="shared" si="19"/>
        <v>217.96921316381591</v>
      </c>
      <c r="AE24">
        <f t="shared" si="2"/>
        <v>0</v>
      </c>
      <c r="AF24">
        <f t="shared" si="3"/>
        <v>0</v>
      </c>
      <c r="AG24">
        <f t="shared" si="3"/>
        <v>-38.822013130719768</v>
      </c>
      <c r="AH24">
        <f t="shared" si="4"/>
        <v>-100.47920026541465</v>
      </c>
      <c r="AI24">
        <f t="shared" si="5"/>
        <v>-139.30121339613441</v>
      </c>
      <c r="AJ24">
        <f t="shared" si="6"/>
        <v>-0.23616077654887135</v>
      </c>
      <c r="AK24">
        <f t="shared" si="20"/>
        <v>15.241313667108694</v>
      </c>
      <c r="AL24">
        <f t="shared" ref="AL24:AL87" si="23">SUM(AI24:AK24)</f>
        <v>-124.29606050557459</v>
      </c>
      <c r="AN24">
        <f t="shared" si="8"/>
        <v>0</v>
      </c>
      <c r="AO24">
        <f t="shared" si="8"/>
        <v>0</v>
      </c>
      <c r="AP24">
        <f t="shared" si="8"/>
        <v>-3.5933504599836814</v>
      </c>
      <c r="AQ24">
        <f t="shared" si="8"/>
        <v>-9.3003157584019434</v>
      </c>
      <c r="AR24">
        <f t="shared" si="8"/>
        <v>-12.893666218385624</v>
      </c>
      <c r="AS24">
        <f t="shared" si="8"/>
        <v>-2.1858949771218546E-2</v>
      </c>
      <c r="AT24">
        <f t="shared" si="8"/>
        <v>1.4107300745082509</v>
      </c>
      <c r="AU24">
        <f t="shared" si="8"/>
        <v>-11.504795093648591</v>
      </c>
      <c r="AW24">
        <v>21</v>
      </c>
      <c r="AX24">
        <f>IF(Z24&gt;0, (R24*SUMPRODUCT(K24:$K$98, X24:$X$98)-K24*$AZ$3)/Z24, 0)</f>
        <v>280.72889011432716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2.6648449999999999E-3</v>
      </c>
      <c r="Q25" s="4">
        <f t="shared" si="22"/>
        <v>50</v>
      </c>
      <c r="R25">
        <f t="shared" si="0"/>
        <v>50000</v>
      </c>
      <c r="S25">
        <f t="shared" si="1"/>
        <v>284.31146583363795</v>
      </c>
      <c r="U25">
        <f t="shared" si="12"/>
        <v>2.6648449999999999E-3</v>
      </c>
      <c r="V25">
        <f t="shared" si="13"/>
        <v>0.01</v>
      </c>
      <c r="W25">
        <f t="shared" si="14"/>
        <v>0.77644026261439536</v>
      </c>
      <c r="X25">
        <f t="shared" si="15"/>
        <v>2.0690929516266584E-3</v>
      </c>
      <c r="Y25">
        <f t="shared" si="16"/>
        <v>7.7644026261439536E-3</v>
      </c>
      <c r="Z25">
        <f t="shared" si="17"/>
        <v>0.76660676703662478</v>
      </c>
      <c r="AB25">
        <f t="shared" si="18"/>
        <v>217.96921316381591</v>
      </c>
      <c r="AC25">
        <f t="shared" si="19"/>
        <v>217.95509365416899</v>
      </c>
      <c r="AE25">
        <f t="shared" si="2"/>
        <v>0</v>
      </c>
      <c r="AF25">
        <f t="shared" si="3"/>
        <v>0</v>
      </c>
      <c r="AG25">
        <f t="shared" si="3"/>
        <v>-38.330338351831237</v>
      </c>
      <c r="AH25">
        <f t="shared" si="4"/>
        <v>-103.45464758133292</v>
      </c>
      <c r="AI25">
        <f t="shared" si="5"/>
        <v>-141.78498593316417</v>
      </c>
      <c r="AJ25">
        <f t="shared" si="6"/>
        <v>1.411950964691755E-2</v>
      </c>
      <c r="AK25">
        <f t="shared" si="20"/>
        <v>15.257844921467115</v>
      </c>
      <c r="AL25">
        <f t="shared" si="23"/>
        <v>-126.51302150205014</v>
      </c>
      <c r="AN25">
        <f t="shared" si="8"/>
        <v>0</v>
      </c>
      <c r="AO25">
        <f t="shared" si="8"/>
        <v>0</v>
      </c>
      <c r="AP25">
        <f t="shared" si="8"/>
        <v>-3.1677153869440264</v>
      </c>
      <c r="AQ25">
        <f t="shared" si="8"/>
        <v>-8.5497517915492978</v>
      </c>
      <c r="AR25">
        <f t="shared" si="8"/>
        <v>-11.717467178493324</v>
      </c>
      <c r="AS25">
        <f t="shared" si="8"/>
        <v>1.1668717232314366E-3</v>
      </c>
      <c r="AT25">
        <f t="shared" si="8"/>
        <v>1.2609466080287823</v>
      </c>
      <c r="AU25">
        <f t="shared" si="8"/>
        <v>-10.455353698741311</v>
      </c>
      <c r="AW25">
        <v>22</v>
      </c>
      <c r="AX25">
        <f>IF(Z25&gt;0, (R25*SUMPRODUCT(K25:$K$98, X25:$X$98)-K25*$AZ$3)/Z25, 0)</f>
        <v>284.31146583363795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2.7902209999999998E-3</v>
      </c>
      <c r="Q26" s="4">
        <f t="shared" si="22"/>
        <v>50</v>
      </c>
      <c r="R26">
        <f t="shared" si="0"/>
        <v>50000</v>
      </c>
      <c r="S26">
        <f t="shared" si="1"/>
        <v>287.65340954867219</v>
      </c>
      <c r="U26">
        <f t="shared" si="12"/>
        <v>2.7902209999999998E-3</v>
      </c>
      <c r="V26">
        <f t="shared" si="13"/>
        <v>0.01</v>
      </c>
      <c r="W26">
        <f t="shared" si="14"/>
        <v>0.76660676703662478</v>
      </c>
      <c r="X26">
        <f t="shared" si="15"/>
        <v>2.139002300127698E-3</v>
      </c>
      <c r="Y26">
        <f t="shared" si="16"/>
        <v>7.6660676703662481E-3</v>
      </c>
      <c r="Z26">
        <f t="shared" si="17"/>
        <v>0.75680169706613087</v>
      </c>
      <c r="AB26">
        <f t="shared" si="18"/>
        <v>217.95509365416899</v>
      </c>
      <c r="AC26">
        <f t="shared" si="19"/>
        <v>217.69658851329388</v>
      </c>
      <c r="AE26">
        <f t="shared" si="2"/>
        <v>0</v>
      </c>
      <c r="AF26">
        <f t="shared" si="3"/>
        <v>0</v>
      </c>
      <c r="AG26">
        <f t="shared" si="3"/>
        <v>-37.840084853306543</v>
      </c>
      <c r="AH26">
        <f t="shared" si="4"/>
        <v>-106.95011500638489</v>
      </c>
      <c r="AI26">
        <f t="shared" si="5"/>
        <v>-144.79019985969143</v>
      </c>
      <c r="AJ26">
        <f t="shared" si="6"/>
        <v>0.25850514087511556</v>
      </c>
      <c r="AK26">
        <f t="shared" si="20"/>
        <v>15.256856555791831</v>
      </c>
      <c r="AL26">
        <f t="shared" si="23"/>
        <v>-129.27483816302447</v>
      </c>
      <c r="AN26">
        <f t="shared" si="8"/>
        <v>0</v>
      </c>
      <c r="AO26">
        <f t="shared" si="8"/>
        <v>0</v>
      </c>
      <c r="AP26">
        <f t="shared" si="8"/>
        <v>-2.7921425063213499</v>
      </c>
      <c r="AQ26">
        <f t="shared" si="8"/>
        <v>-7.8916303523878089</v>
      </c>
      <c r="AR26">
        <f t="shared" si="8"/>
        <v>-10.683772858709158</v>
      </c>
      <c r="AS26">
        <f t="shared" si="8"/>
        <v>1.9074565893234984E-2</v>
      </c>
      <c r="AT26">
        <f t="shared" si="8"/>
        <v>1.1257722562572823</v>
      </c>
      <c r="AU26">
        <f t="shared" si="8"/>
        <v>-9.5389260365586406</v>
      </c>
      <c r="AW26">
        <v>23</v>
      </c>
      <c r="AX26">
        <f>IF(Z26&gt;0, (R26*SUMPRODUCT(K26:$K$98, X26:$X$98)-K26*$AZ$3)/Z26, 0)</f>
        <v>287.65340954867219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3.5816260000000001E-3</v>
      </c>
      <c r="Q27" s="4">
        <f t="shared" si="22"/>
        <v>50</v>
      </c>
      <c r="R27">
        <f t="shared" si="0"/>
        <v>50000</v>
      </c>
      <c r="S27">
        <f t="shared" si="1"/>
        <v>290.95932478599605</v>
      </c>
      <c r="U27">
        <f t="shared" si="12"/>
        <v>3.5816260000000001E-3</v>
      </c>
      <c r="V27">
        <f t="shared" si="13"/>
        <v>0.01</v>
      </c>
      <c r="W27">
        <f t="shared" si="14"/>
        <v>0.75680169706613087</v>
      </c>
      <c r="X27">
        <f t="shared" si="15"/>
        <v>2.710580635056178E-3</v>
      </c>
      <c r="Y27">
        <f t="shared" si="16"/>
        <v>7.5680169706613086E-3</v>
      </c>
      <c r="Z27">
        <f t="shared" si="17"/>
        <v>0.7465230994604134</v>
      </c>
      <c r="AB27">
        <f t="shared" si="18"/>
        <v>217.69658851329388</v>
      </c>
      <c r="AC27">
        <f t="shared" si="19"/>
        <v>217.20785695615086</v>
      </c>
      <c r="AE27">
        <f t="shared" si="2"/>
        <v>0</v>
      </c>
      <c r="AF27">
        <f t="shared" si="3"/>
        <v>0</v>
      </c>
      <c r="AG27">
        <f t="shared" si="3"/>
        <v>-37.326154973020671</v>
      </c>
      <c r="AH27">
        <f t="shared" si="4"/>
        <v>-135.52903175280889</v>
      </c>
      <c r="AI27">
        <f t="shared" si="5"/>
        <v>-172.85518672582955</v>
      </c>
      <c r="AJ27">
        <f t="shared" si="6"/>
        <v>0.4887315571430122</v>
      </c>
      <c r="AK27">
        <f t="shared" si="20"/>
        <v>15.238761195930573</v>
      </c>
      <c r="AL27">
        <f t="shared" si="23"/>
        <v>-157.12769397275596</v>
      </c>
      <c r="AN27">
        <f t="shared" si="8"/>
        <v>0</v>
      </c>
      <c r="AO27">
        <f t="shared" si="8"/>
        <v>0</v>
      </c>
      <c r="AP27">
        <f t="shared" si="8"/>
        <v>-2.4591255991623129</v>
      </c>
      <c r="AQ27">
        <f t="shared" si="8"/>
        <v>-8.9289376753086689</v>
      </c>
      <c r="AR27">
        <f t="shared" si="8"/>
        <v>-11.388063274470982</v>
      </c>
      <c r="AS27">
        <f t="shared" si="8"/>
        <v>3.2198662952493726E-2</v>
      </c>
      <c r="AT27">
        <f t="shared" si="8"/>
        <v>1.0039616398613891</v>
      </c>
      <c r="AU27">
        <f t="shared" si="8"/>
        <v>-10.351902971657099</v>
      </c>
      <c r="AW27">
        <v>24</v>
      </c>
      <c r="AX27">
        <f>IF(Z27&gt;0, (R27*SUMPRODUCT(K27:$K$98, X27:$X$98)-K27*$AZ$3)/Z27, 0)</f>
        <v>290.95932478599605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4.4506370000000003E-3</v>
      </c>
      <c r="Q28" s="4">
        <f t="shared" si="22"/>
        <v>50</v>
      </c>
      <c r="R28">
        <f t="shared" si="0"/>
        <v>50000</v>
      </c>
      <c r="S28">
        <f t="shared" si="1"/>
        <v>292.07329228726155</v>
      </c>
      <c r="U28">
        <f t="shared" si="12"/>
        <v>4.4506370000000003E-3</v>
      </c>
      <c r="V28">
        <f t="shared" si="13"/>
        <v>0.01</v>
      </c>
      <c r="W28">
        <f t="shared" si="14"/>
        <v>0.7465230994604134</v>
      </c>
      <c r="X28">
        <f t="shared" si="15"/>
        <v>3.3225033278131959E-3</v>
      </c>
      <c r="Y28">
        <f t="shared" si="16"/>
        <v>7.4652309946041341E-3</v>
      </c>
      <c r="Z28">
        <f t="shared" si="17"/>
        <v>0.73573536513799609</v>
      </c>
      <c r="AB28">
        <f t="shared" si="18"/>
        <v>217.20785695615086</v>
      </c>
      <c r="AC28">
        <f t="shared" si="19"/>
        <v>214.88865034802504</v>
      </c>
      <c r="AE28">
        <f t="shared" si="2"/>
        <v>0</v>
      </c>
      <c r="AF28">
        <f t="shared" si="3"/>
        <v>0</v>
      </c>
      <c r="AG28">
        <f t="shared" si="3"/>
        <v>-36.786768256899805</v>
      </c>
      <c r="AH28">
        <f t="shared" si="4"/>
        <v>-166.12516639065979</v>
      </c>
      <c r="AI28">
        <f t="shared" si="5"/>
        <v>-202.91193464755958</v>
      </c>
      <c r="AJ28">
        <f t="shared" si="6"/>
        <v>2.3192066081258247</v>
      </c>
      <c r="AK28">
        <f t="shared" si="20"/>
        <v>15.204549986930562</v>
      </c>
      <c r="AL28">
        <f t="shared" si="23"/>
        <v>-185.38817805250318</v>
      </c>
      <c r="AN28">
        <f t="shared" si="8"/>
        <v>0</v>
      </c>
      <c r="AO28">
        <f t="shared" si="8"/>
        <v>0</v>
      </c>
      <c r="AP28">
        <f t="shared" si="8"/>
        <v>-2.1639193462423307</v>
      </c>
      <c r="AQ28">
        <f t="shared" si="8"/>
        <v>-9.7720315886419264</v>
      </c>
      <c r="AR28">
        <f t="shared" si="8"/>
        <v>-11.935950934884255</v>
      </c>
      <c r="AS28">
        <f t="shared" si="8"/>
        <v>0.13642340126779778</v>
      </c>
      <c r="AT28">
        <f t="shared" si="8"/>
        <v>0.89438190487028069</v>
      </c>
      <c r="AU28">
        <f t="shared" si="8"/>
        <v>-10.905145628746176</v>
      </c>
      <c r="AW28">
        <v>25</v>
      </c>
      <c r="AX28">
        <f>IF(Z28&gt;0, (R28*SUMPRODUCT(K28:$K$98, X28:$X$98)-K28*$AZ$3)/Z28, 0)</f>
        <v>292.07329228726155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5.383718E-3</v>
      </c>
      <c r="Q29" s="4">
        <f t="shared" si="22"/>
        <v>50</v>
      </c>
      <c r="R29">
        <f t="shared" si="0"/>
        <v>50000</v>
      </c>
      <c r="S29">
        <f t="shared" si="1"/>
        <v>291.29376947210613</v>
      </c>
      <c r="U29">
        <f t="shared" si="12"/>
        <v>5.383718E-3</v>
      </c>
      <c r="V29">
        <f t="shared" si="13"/>
        <v>0.01</v>
      </c>
      <c r="W29">
        <f t="shared" si="14"/>
        <v>0.73573536513799609</v>
      </c>
      <c r="X29">
        <f t="shared" si="15"/>
        <v>3.9609917285300025E-3</v>
      </c>
      <c r="Y29">
        <f t="shared" si="16"/>
        <v>7.3573536513799609E-3</v>
      </c>
      <c r="Z29">
        <f t="shared" si="17"/>
        <v>0.72441701975808614</v>
      </c>
      <c r="AB29">
        <f t="shared" si="18"/>
        <v>214.88865034802504</v>
      </c>
      <c r="AC29">
        <f t="shared" si="19"/>
        <v>211.01816435508209</v>
      </c>
      <c r="AE29">
        <f t="shared" si="2"/>
        <v>0</v>
      </c>
      <c r="AF29">
        <f t="shared" si="3"/>
        <v>0</v>
      </c>
      <c r="AG29">
        <f t="shared" si="3"/>
        <v>-36.220850987904306</v>
      </c>
      <c r="AH29">
        <f t="shared" si="4"/>
        <v>-198.04958642650013</v>
      </c>
      <c r="AI29">
        <f t="shared" si="5"/>
        <v>-234.27043741440443</v>
      </c>
      <c r="AJ29">
        <f t="shared" si="6"/>
        <v>3.870485992942946</v>
      </c>
      <c r="AK29">
        <f t="shared" si="20"/>
        <v>15.042205524361755</v>
      </c>
      <c r="AL29">
        <f t="shared" si="23"/>
        <v>-215.35774589709973</v>
      </c>
      <c r="AN29">
        <f t="shared" si="8"/>
        <v>0</v>
      </c>
      <c r="AO29">
        <f t="shared" si="8"/>
        <v>0</v>
      </c>
      <c r="AP29">
        <f t="shared" si="8"/>
        <v>-1.9023484118258878</v>
      </c>
      <c r="AQ29">
        <f t="shared" si="8"/>
        <v>-10.401724584743812</v>
      </c>
      <c r="AR29">
        <f t="shared" si="8"/>
        <v>-12.304072996569699</v>
      </c>
      <c r="AS29">
        <f t="shared" si="8"/>
        <v>0.20328105720454173</v>
      </c>
      <c r="AT29">
        <f t="shared" si="8"/>
        <v>0.79002880962637034</v>
      </c>
      <c r="AU29">
        <f t="shared" si="8"/>
        <v>-11.310763129738788</v>
      </c>
      <c r="AW29">
        <v>26</v>
      </c>
      <c r="AX29">
        <f>IF(Z29&gt;0, (R29*SUMPRODUCT(K29:$K$98, X29:$X$98)-K29*$AZ$3)/Z29, 0)</f>
        <v>291.29376947210613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6.4575739999999998E-3</v>
      </c>
      <c r="Q30" s="4">
        <f t="shared" si="22"/>
        <v>50</v>
      </c>
      <c r="R30">
        <f t="shared" si="0"/>
        <v>50000</v>
      </c>
      <c r="S30">
        <f t="shared" si="1"/>
        <v>288.96443286452075</v>
      </c>
      <c r="U30">
        <f t="shared" si="12"/>
        <v>6.4575739999999998E-3</v>
      </c>
      <c r="V30">
        <f t="shared" si="13"/>
        <v>0.01</v>
      </c>
      <c r="W30">
        <f t="shared" si="14"/>
        <v>0.72441701975808614</v>
      </c>
      <c r="X30">
        <f t="shared" si="15"/>
        <v>4.6779765119473035E-3</v>
      </c>
      <c r="Y30">
        <f t="shared" si="16"/>
        <v>7.2441701975808617E-3</v>
      </c>
      <c r="Z30">
        <f t="shared" si="17"/>
        <v>0.71249487304855796</v>
      </c>
      <c r="AB30">
        <f t="shared" si="18"/>
        <v>211.01816435508209</v>
      </c>
      <c r="AC30">
        <f t="shared" si="19"/>
        <v>205.88567690935525</v>
      </c>
      <c r="AE30">
        <f t="shared" si="2"/>
        <v>0</v>
      </c>
      <c r="AF30">
        <f t="shared" si="3"/>
        <v>0</v>
      </c>
      <c r="AG30">
        <f t="shared" si="3"/>
        <v>-35.624743652427895</v>
      </c>
      <c r="AH30">
        <f t="shared" si="4"/>
        <v>-233.89882559736517</v>
      </c>
      <c r="AI30">
        <f t="shared" si="5"/>
        <v>-269.52356924979307</v>
      </c>
      <c r="AJ30">
        <f t="shared" si="6"/>
        <v>5.1324874457268379</v>
      </c>
      <c r="AK30">
        <f t="shared" si="20"/>
        <v>14.771271504855747</v>
      </c>
      <c r="AL30">
        <f t="shared" si="23"/>
        <v>-249.61981029921049</v>
      </c>
      <c r="AN30">
        <f t="shared" si="8"/>
        <v>0</v>
      </c>
      <c r="AO30">
        <f t="shared" si="8"/>
        <v>0</v>
      </c>
      <c r="AP30">
        <f t="shared" si="8"/>
        <v>-1.6705717607718573</v>
      </c>
      <c r="AQ30">
        <f t="shared" si="8"/>
        <v>-10.968353252810843</v>
      </c>
      <c r="AR30">
        <f t="shared" si="8"/>
        <v>-12.6389250135827</v>
      </c>
      <c r="AS30">
        <f t="shared" si="8"/>
        <v>0.2406807098179074</v>
      </c>
      <c r="AT30">
        <f t="shared" si="8"/>
        <v>0.69267779966254661</v>
      </c>
      <c r="AU30">
        <f t="shared" si="8"/>
        <v>-11.705566504102247</v>
      </c>
      <c r="AW30">
        <v>27</v>
      </c>
      <c r="AX30">
        <f>IF(Z30&gt;0, (R30*SUMPRODUCT(K30:$K$98, X30:$X$98)-K30*$AZ$3)/Z30, 0)</f>
        <v>288.96443286452075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7.6803260000000003E-3</v>
      </c>
      <c r="Q31" s="4">
        <f t="shared" si="22"/>
        <v>50</v>
      </c>
      <c r="R31">
        <f t="shared" si="0"/>
        <v>50000</v>
      </c>
      <c r="S31">
        <f t="shared" si="1"/>
        <v>285.21595472040451</v>
      </c>
      <c r="U31">
        <f t="shared" si="12"/>
        <v>7.6803260000000003E-3</v>
      </c>
      <c r="V31">
        <f t="shared" si="13"/>
        <v>0.01</v>
      </c>
      <c r="W31">
        <f t="shared" si="14"/>
        <v>0.71249487304855796</v>
      </c>
      <c r="X31">
        <f t="shared" si="15"/>
        <v>5.472192898341539E-3</v>
      </c>
      <c r="Y31">
        <f t="shared" si="16"/>
        <v>7.1249487304855799E-3</v>
      </c>
      <c r="Z31">
        <f t="shared" si="17"/>
        <v>0.69989773141973088</v>
      </c>
      <c r="AB31">
        <f t="shared" si="18"/>
        <v>205.88567690935525</v>
      </c>
      <c r="AC31">
        <f t="shared" si="19"/>
        <v>199.62199967352379</v>
      </c>
      <c r="AE31">
        <f t="shared" si="2"/>
        <v>0</v>
      </c>
      <c r="AF31">
        <f t="shared" si="3"/>
        <v>0</v>
      </c>
      <c r="AG31">
        <f t="shared" si="3"/>
        <v>-34.994886570986544</v>
      </c>
      <c r="AH31">
        <f t="shared" si="4"/>
        <v>-273.60964491707693</v>
      </c>
      <c r="AI31">
        <f t="shared" si="5"/>
        <v>-308.60453148806346</v>
      </c>
      <c r="AJ31">
        <f t="shared" si="6"/>
        <v>6.2636772358314659</v>
      </c>
      <c r="AK31">
        <f t="shared" si="20"/>
        <v>14.411997383654869</v>
      </c>
      <c r="AL31">
        <f t="shared" si="23"/>
        <v>-287.92885686857716</v>
      </c>
      <c r="AN31">
        <f t="shared" si="8"/>
        <v>0</v>
      </c>
      <c r="AO31">
        <f t="shared" si="8"/>
        <v>0</v>
      </c>
      <c r="AP31">
        <f t="shared" si="8"/>
        <v>-1.4652102744955509</v>
      </c>
      <c r="AQ31">
        <f t="shared" si="8"/>
        <v>-11.455835472430246</v>
      </c>
      <c r="AR31">
        <f t="shared" si="8"/>
        <v>-12.921045746925797</v>
      </c>
      <c r="AS31">
        <f t="shared" si="8"/>
        <v>0.26225557906717423</v>
      </c>
      <c r="AT31">
        <f t="shared" si="8"/>
        <v>0.60341977676365455</v>
      </c>
      <c r="AU31">
        <f t="shared" si="8"/>
        <v>-12.05537039109497</v>
      </c>
      <c r="AW31">
        <v>28</v>
      </c>
      <c r="AX31">
        <f>IF(Z31&gt;0, (R31*SUMPRODUCT(K31:$K$98, X31:$X$98)-K31*$AZ$3)/Z31, 0)</f>
        <v>285.21595472040451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9.0334749999999991E-3</v>
      </c>
      <c r="Q32" s="4">
        <f t="shared" si="22"/>
        <v>50</v>
      </c>
      <c r="R32">
        <f t="shared" si="0"/>
        <v>50000</v>
      </c>
      <c r="S32">
        <f t="shared" si="1"/>
        <v>280.18267317516307</v>
      </c>
      <c r="U32">
        <f t="shared" si="12"/>
        <v>9.0334749999999991E-3</v>
      </c>
      <c r="V32">
        <f t="shared" si="13"/>
        <v>0.01</v>
      </c>
      <c r="W32">
        <f t="shared" si="14"/>
        <v>0.69989773141973088</v>
      </c>
      <c r="X32">
        <f t="shared" si="15"/>
        <v>6.3225086593368526E-3</v>
      </c>
      <c r="Y32">
        <f t="shared" si="16"/>
        <v>6.9989773141973088E-3</v>
      </c>
      <c r="Z32">
        <f t="shared" si="17"/>
        <v>0.68657624544619678</v>
      </c>
      <c r="AB32">
        <f t="shared" si="18"/>
        <v>199.62199967352379</v>
      </c>
      <c r="AC32">
        <f t="shared" si="19"/>
        <v>192.36676778768231</v>
      </c>
      <c r="AE32">
        <f t="shared" si="2"/>
        <v>0</v>
      </c>
      <c r="AF32">
        <f t="shared" si="3"/>
        <v>0</v>
      </c>
      <c r="AG32">
        <f t="shared" si="3"/>
        <v>-34.32881227230984</v>
      </c>
      <c r="AH32">
        <f t="shared" si="4"/>
        <v>-316.12543296684265</v>
      </c>
      <c r="AI32">
        <f t="shared" si="5"/>
        <v>-350.4542452391525</v>
      </c>
      <c r="AJ32">
        <f t="shared" si="6"/>
        <v>7.2552318858414822</v>
      </c>
      <c r="AK32">
        <f t="shared" si="20"/>
        <v>13.973539977146666</v>
      </c>
      <c r="AL32">
        <f t="shared" si="23"/>
        <v>-329.2254733761643</v>
      </c>
      <c r="AN32">
        <f t="shared" si="8"/>
        <v>0</v>
      </c>
      <c r="AO32">
        <f t="shared" si="8"/>
        <v>0</v>
      </c>
      <c r="AP32">
        <f t="shared" si="8"/>
        <v>-1.2833234208626756</v>
      </c>
      <c r="AQ32">
        <f t="shared" si="8"/>
        <v>-11.817803914641692</v>
      </c>
      <c r="AR32">
        <f t="shared" si="8"/>
        <v>-13.101127335504367</v>
      </c>
      <c r="AS32">
        <f t="shared" si="8"/>
        <v>0.2712243269307717</v>
      </c>
      <c r="AT32">
        <f t="shared" si="8"/>
        <v>0.5223766841329931</v>
      </c>
      <c r="AU32">
        <f t="shared" si="8"/>
        <v>-12.307526324440602</v>
      </c>
      <c r="AW32">
        <v>29</v>
      </c>
      <c r="AX32">
        <f>IF(Z32&gt;0, (R32*SUMPRODUCT(K32:$K$98, X32:$X$98)-K32*$AZ$3)/Z32, 0)</f>
        <v>280.18267317516307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1.0570714E-2</v>
      </c>
      <c r="Q33" s="4">
        <f t="shared" si="22"/>
        <v>50</v>
      </c>
      <c r="R33">
        <f t="shared" si="0"/>
        <v>50000</v>
      </c>
      <c r="S33">
        <f t="shared" si="1"/>
        <v>274.07050777942675</v>
      </c>
      <c r="U33">
        <f t="shared" si="12"/>
        <v>1.0570714E-2</v>
      </c>
      <c r="V33">
        <f t="shared" si="13"/>
        <v>0.01</v>
      </c>
      <c r="W33">
        <f t="shared" si="14"/>
        <v>0.68657624544619678</v>
      </c>
      <c r="X33">
        <f t="shared" si="15"/>
        <v>7.2576011298055489E-3</v>
      </c>
      <c r="Y33">
        <f t="shared" si="16"/>
        <v>6.8657624544619681E-3</v>
      </c>
      <c r="Z33">
        <f t="shared" si="17"/>
        <v>0.6724528818619292</v>
      </c>
      <c r="AB33">
        <f t="shared" si="18"/>
        <v>192.36676778768231</v>
      </c>
      <c r="AC33">
        <f t="shared" si="19"/>
        <v>184.29950278963781</v>
      </c>
      <c r="AE33">
        <f t="shared" si="2"/>
        <v>0</v>
      </c>
      <c r="AF33">
        <f t="shared" si="3"/>
        <v>0</v>
      </c>
      <c r="AG33">
        <f t="shared" si="3"/>
        <v>-33.622644093096461</v>
      </c>
      <c r="AH33">
        <f t="shared" si="4"/>
        <v>-362.88005649027747</v>
      </c>
      <c r="AI33">
        <f t="shared" si="5"/>
        <v>-396.50270058337395</v>
      </c>
      <c r="AJ33">
        <f t="shared" si="6"/>
        <v>8.067264998044493</v>
      </c>
      <c r="AK33">
        <f t="shared" si="20"/>
        <v>13.465673745137762</v>
      </c>
      <c r="AL33">
        <f t="shared" si="23"/>
        <v>-374.96976184019172</v>
      </c>
      <c r="AN33">
        <f t="shared" si="8"/>
        <v>0</v>
      </c>
      <c r="AO33">
        <f t="shared" si="8"/>
        <v>0</v>
      </c>
      <c r="AP33">
        <f t="shared" si="8"/>
        <v>-1.1222540551808999</v>
      </c>
      <c r="AQ33">
        <f t="shared" si="8"/>
        <v>-12.112182903072302</v>
      </c>
      <c r="AR33">
        <f t="shared" si="8"/>
        <v>-13.234436958253204</v>
      </c>
      <c r="AS33">
        <f t="shared" si="8"/>
        <v>0.26926855702384428</v>
      </c>
      <c r="AT33">
        <f t="shared" si="8"/>
        <v>0.44945623325699918</v>
      </c>
      <c r="AU33">
        <f t="shared" si="8"/>
        <v>-12.51571216797236</v>
      </c>
      <c r="AW33">
        <v>30</v>
      </c>
      <c r="AX33">
        <f>IF(Z33&gt;0, (R33*SUMPRODUCT(K33:$K$98, X33:$X$98)-K33*$AZ$3)/Z33, 0)</f>
        <v>274.07050777942675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1.2312346E-2</v>
      </c>
      <c r="Q34" s="4">
        <f t="shared" si="22"/>
        <v>50</v>
      </c>
      <c r="R34">
        <f t="shared" si="0"/>
        <v>50000</v>
      </c>
      <c r="S34">
        <f t="shared" si="1"/>
        <v>266.99568674624498</v>
      </c>
      <c r="U34">
        <f t="shared" si="12"/>
        <v>1.2312346E-2</v>
      </c>
      <c r="V34">
        <f t="shared" si="13"/>
        <v>0.01</v>
      </c>
      <c r="W34">
        <f t="shared" si="14"/>
        <v>0.6724528818619292</v>
      </c>
      <c r="X34">
        <f t="shared" si="15"/>
        <v>8.279472550181197E-3</v>
      </c>
      <c r="Y34">
        <f t="shared" si="16"/>
        <v>6.7245288186192917E-3</v>
      </c>
      <c r="Z34">
        <f t="shared" si="17"/>
        <v>0.65744888049312866</v>
      </c>
      <c r="AB34">
        <f t="shared" si="18"/>
        <v>184.29950278963781</v>
      </c>
      <c r="AC34">
        <f t="shared" si="19"/>
        <v>175.53601534781285</v>
      </c>
      <c r="AE34">
        <f t="shared" si="2"/>
        <v>0</v>
      </c>
      <c r="AF34">
        <f t="shared" si="3"/>
        <v>0</v>
      </c>
      <c r="AG34">
        <f t="shared" si="3"/>
        <v>-32.872444024656431</v>
      </c>
      <c r="AH34">
        <f t="shared" si="4"/>
        <v>-413.97362750905984</v>
      </c>
      <c r="AI34">
        <f t="shared" si="5"/>
        <v>-446.84607153371627</v>
      </c>
      <c r="AJ34">
        <f t="shared" si="6"/>
        <v>8.7634874418249638</v>
      </c>
      <c r="AK34">
        <f t="shared" si="20"/>
        <v>12.900965195274647</v>
      </c>
      <c r="AL34">
        <f t="shared" si="23"/>
        <v>-425.18161889661667</v>
      </c>
      <c r="AN34">
        <f t="shared" si="8"/>
        <v>0</v>
      </c>
      <c r="AO34">
        <f t="shared" si="8"/>
        <v>0</v>
      </c>
      <c r="AP34">
        <f t="shared" si="8"/>
        <v>-0.97965529857303602</v>
      </c>
      <c r="AQ34">
        <f t="shared" si="8"/>
        <v>-12.337125202937795</v>
      </c>
      <c r="AR34">
        <f t="shared" si="8"/>
        <v>-13.316780501510831</v>
      </c>
      <c r="AS34">
        <f t="shared" si="8"/>
        <v>0.26116697924628424</v>
      </c>
      <c r="AT34">
        <f t="shared" si="8"/>
        <v>0.38447092345118755</v>
      </c>
      <c r="AU34">
        <f t="shared" ref="AU34:AU97" si="24">AL34*$K34</f>
        <v>-12.671142598813359</v>
      </c>
      <c r="AW34">
        <v>31</v>
      </c>
      <c r="AX34">
        <f>IF(Z34&gt;0, (R34*SUMPRODUCT(K34:$K$98, X34:$X$98)-K34*$AZ$3)/Z34, 0)</f>
        <v>266.99568674624498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1.4128425999999999E-2</v>
      </c>
      <c r="Q35" s="4">
        <f t="shared" si="22"/>
        <v>50</v>
      </c>
      <c r="R35">
        <f t="shared" si="0"/>
        <v>50000</v>
      </c>
      <c r="S35">
        <f t="shared" si="1"/>
        <v>259.02822270683015</v>
      </c>
      <c r="U35">
        <f t="shared" si="12"/>
        <v>1.4128425999999999E-2</v>
      </c>
      <c r="V35">
        <f t="shared" si="13"/>
        <v>0.01</v>
      </c>
      <c r="W35">
        <f t="shared" si="14"/>
        <v>0.65744888049312866</v>
      </c>
      <c r="X35">
        <f t="shared" si="15"/>
        <v>9.2887178568300116E-3</v>
      </c>
      <c r="Y35">
        <f t="shared" si="16"/>
        <v>6.5744888049312864E-3</v>
      </c>
      <c r="Z35">
        <f t="shared" si="17"/>
        <v>0.64158567383136733</v>
      </c>
      <c r="AB35">
        <f t="shared" si="18"/>
        <v>175.53601534781285</v>
      </c>
      <c r="AC35">
        <f t="shared" si="19"/>
        <v>166.1887968067031</v>
      </c>
      <c r="AE35">
        <f t="shared" si="2"/>
        <v>0</v>
      </c>
      <c r="AF35">
        <f t="shared" ref="AF35:AG66" si="25">-$Z35*P35</f>
        <v>0</v>
      </c>
      <c r="AG35">
        <f t="shared" si="25"/>
        <v>-32.079283691568364</v>
      </c>
      <c r="AH35">
        <f t="shared" si="4"/>
        <v>-464.43589284150056</v>
      </c>
      <c r="AI35">
        <f t="shared" ref="AI35:AI66" si="26">SUM(AE35:AH35)</f>
        <v>-496.51517653306894</v>
      </c>
      <c r="AJ35">
        <f t="shared" si="6"/>
        <v>9.3472185411097541</v>
      </c>
      <c r="AK35">
        <f t="shared" si="20"/>
        <v>12.2875210743469</v>
      </c>
      <c r="AL35">
        <f t="shared" si="23"/>
        <v>-474.88043691761226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-12.358024456604502</v>
      </c>
      <c r="AR35">
        <f t="shared" si="27"/>
        <v>-13.211611740707992</v>
      </c>
      <c r="AS35">
        <f t="shared" si="27"/>
        <v>0.24871711491877077</v>
      </c>
      <c r="AT35">
        <f t="shared" si="27"/>
        <v>0.32695467402138179</v>
      </c>
      <c r="AU35">
        <f t="shared" si="24"/>
        <v>-12.63593995176784</v>
      </c>
      <c r="AW35">
        <v>32</v>
      </c>
      <c r="AX35">
        <f>IF(Z35&gt;0, (R35*SUMPRODUCT(K35:$K$98, X35:$X$98)-K35*$AZ$3)/Z35, 0)</f>
        <v>259.02822270683015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1.6072195000000001E-2</v>
      </c>
      <c r="Q36" s="4">
        <f t="shared" si="22"/>
        <v>50</v>
      </c>
      <c r="R36">
        <f t="shared" si="0"/>
        <v>50000</v>
      </c>
      <c r="S36">
        <f t="shared" si="1"/>
        <v>250.45738400240884</v>
      </c>
      <c r="U36">
        <f t="shared" si="12"/>
        <v>1.6072195000000001E-2</v>
      </c>
      <c r="V36">
        <f t="shared" si="13"/>
        <v>0.01</v>
      </c>
      <c r="W36">
        <f t="shared" si="14"/>
        <v>0.64158567383136733</v>
      </c>
      <c r="X36">
        <f t="shared" si="15"/>
        <v>1.0311690059024133E-2</v>
      </c>
      <c r="Y36">
        <f t="shared" si="16"/>
        <v>6.4158567383136734E-3</v>
      </c>
      <c r="Z36">
        <f t="shared" si="17"/>
        <v>0.62485812703402954</v>
      </c>
      <c r="AB36">
        <f t="shared" si="18"/>
        <v>166.1887968067031</v>
      </c>
      <c r="AC36">
        <f t="shared" si="19"/>
        <v>156.50033186958791</v>
      </c>
      <c r="AE36">
        <f t="shared" si="2"/>
        <v>0</v>
      </c>
      <c r="AF36">
        <f t="shared" si="25"/>
        <v>0</v>
      </c>
      <c r="AG36">
        <f t="shared" si="25"/>
        <v>-31.242906351701478</v>
      </c>
      <c r="AH36">
        <f t="shared" si="4"/>
        <v>-515.58450295120667</v>
      </c>
      <c r="AI36">
        <f t="shared" si="26"/>
        <v>-546.82740930290811</v>
      </c>
      <c r="AJ36">
        <f t="shared" si="6"/>
        <v>9.6884649371151852</v>
      </c>
      <c r="AK36">
        <f t="shared" si="20"/>
        <v>11.633215776469218</v>
      </c>
      <c r="AL36">
        <f t="shared" si="23"/>
        <v>-525.50572858932367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-12.249126142528292</v>
      </c>
      <c r="AR36">
        <f t="shared" si="27"/>
        <v>-12.991387205012954</v>
      </c>
      <c r="AS36">
        <f t="shared" si="27"/>
        <v>0.23017609812337086</v>
      </c>
      <c r="AT36">
        <f t="shared" si="27"/>
        <v>0.27637899640809627</v>
      </c>
      <c r="AU36">
        <f t="shared" si="24"/>
        <v>-12.484832110481486</v>
      </c>
      <c r="AW36">
        <v>33</v>
      </c>
      <c r="AX36">
        <f>IF(Z36&gt;0, (R36*SUMPRODUCT(K36:$K$98, X36:$X$98)-K36*$AZ$3)/Z36, 0)</f>
        <v>250.45738400240884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1.8213139E-2</v>
      </c>
      <c r="Q37" s="4">
        <f t="shared" si="22"/>
        <v>50</v>
      </c>
      <c r="R37">
        <f t="shared" si="0"/>
        <v>50000</v>
      </c>
      <c r="S37">
        <f t="shared" si="1"/>
        <v>241.48181468982119</v>
      </c>
      <c r="U37">
        <f t="shared" si="12"/>
        <v>1.8213139E-2</v>
      </c>
      <c r="V37">
        <f t="shared" si="13"/>
        <v>0.01</v>
      </c>
      <c r="W37">
        <f t="shared" si="14"/>
        <v>0.62485812703402954</v>
      </c>
      <c r="X37">
        <f t="shared" si="15"/>
        <v>1.1380627922950437E-2</v>
      </c>
      <c r="Y37">
        <f t="shared" si="16"/>
        <v>6.2485812703402957E-3</v>
      </c>
      <c r="Z37">
        <f t="shared" si="17"/>
        <v>0.60722891784073874</v>
      </c>
      <c r="AB37">
        <f t="shared" si="18"/>
        <v>156.50033186958791</v>
      </c>
      <c r="AC37">
        <f t="shared" si="19"/>
        <v>146.63474101231793</v>
      </c>
      <c r="AE37">
        <f t="shared" si="2"/>
        <v>0</v>
      </c>
      <c r="AF37">
        <f t="shared" si="25"/>
        <v>0</v>
      </c>
      <c r="AG37">
        <f t="shared" si="25"/>
        <v>-30.361445892036937</v>
      </c>
      <c r="AH37">
        <f t="shared" si="4"/>
        <v>-569.03139614752183</v>
      </c>
      <c r="AI37">
        <f t="shared" si="26"/>
        <v>-599.39284203955879</v>
      </c>
      <c r="AJ37">
        <f t="shared" si="6"/>
        <v>9.8655908572699786</v>
      </c>
      <c r="AK37">
        <f t="shared" si="20"/>
        <v>10.955023230871154</v>
      </c>
      <c r="AL37">
        <f t="shared" si="23"/>
        <v>-578.57222795141774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-12.070449915465053</v>
      </c>
      <c r="AR37">
        <f t="shared" si="27"/>
        <v>-12.714485226138711</v>
      </c>
      <c r="AS37">
        <f t="shared" si="27"/>
        <v>0.20927161688328896</v>
      </c>
      <c r="AT37">
        <f t="shared" si="27"/>
        <v>0.23238095494594668</v>
      </c>
      <c r="AU37">
        <f t="shared" si="24"/>
        <v>-12.272832654309477</v>
      </c>
      <c r="AW37">
        <v>34</v>
      </c>
      <c r="AX37">
        <f>IF(Z37&gt;0, (R37*SUMPRODUCT(K37:$K$98, X37:$X$98)-K37*$AZ$3)/Z37, 0)</f>
        <v>241.48181468982119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2.0774602E-2</v>
      </c>
      <c r="Q38" s="4">
        <f t="shared" si="22"/>
        <v>50</v>
      </c>
      <c r="R38">
        <f t="shared" si="0"/>
        <v>50000</v>
      </c>
      <c r="S38">
        <f t="shared" si="1"/>
        <v>232.25618511598765</v>
      </c>
      <c r="U38">
        <f t="shared" si="12"/>
        <v>2.0774602E-2</v>
      </c>
      <c r="V38">
        <f t="shared" si="13"/>
        <v>0.01</v>
      </c>
      <c r="W38">
        <f t="shared" si="14"/>
        <v>0.60722891784073874</v>
      </c>
      <c r="X38">
        <f t="shared" si="15"/>
        <v>1.2614939091032047E-2</v>
      </c>
      <c r="Y38">
        <f t="shared" si="16"/>
        <v>6.0722891784073876E-3</v>
      </c>
      <c r="Z38">
        <f t="shared" si="17"/>
        <v>0.58854168957129926</v>
      </c>
      <c r="AB38">
        <f t="shared" si="18"/>
        <v>146.63474101231793</v>
      </c>
      <c r="AC38">
        <f t="shared" si="19"/>
        <v>136.69244760154783</v>
      </c>
      <c r="AE38">
        <f t="shared" si="2"/>
        <v>0</v>
      </c>
      <c r="AF38">
        <f t="shared" si="25"/>
        <v>0</v>
      </c>
      <c r="AG38">
        <f t="shared" si="25"/>
        <v>-29.427084478564964</v>
      </c>
      <c r="AH38">
        <f t="shared" si="4"/>
        <v>-630.74695455160236</v>
      </c>
      <c r="AI38">
        <f t="shared" si="26"/>
        <v>-660.17403903016736</v>
      </c>
      <c r="AJ38">
        <f t="shared" si="6"/>
        <v>9.9422934107701053</v>
      </c>
      <c r="AK38">
        <f t="shared" si="20"/>
        <v>10.264431870862257</v>
      </c>
      <c r="AL38">
        <f t="shared" si="23"/>
        <v>-639.96731374853505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-11.946051118921051</v>
      </c>
      <c r="AR38">
        <f t="shared" si="27"/>
        <v>-12.503386279915453</v>
      </c>
      <c r="AS38">
        <f t="shared" si="27"/>
        <v>0.18830236827509686</v>
      </c>
      <c r="AT38">
        <f t="shared" si="27"/>
        <v>0.19440351943224687</v>
      </c>
      <c r="AU38">
        <f t="shared" si="24"/>
        <v>-12.12068039220811</v>
      </c>
      <c r="AW38">
        <v>35</v>
      </c>
      <c r="AX38">
        <f>IF(Z38&gt;0, (R38*SUMPRODUCT(K38:$K$98, X38:$X$98)-K38*$AZ$3)/Z38, 0)</f>
        <v>232.25618511598765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2.3506165999999998E-2</v>
      </c>
      <c r="Q39" s="4">
        <f t="shared" si="22"/>
        <v>50</v>
      </c>
      <c r="R39">
        <f t="shared" si="0"/>
        <v>50000</v>
      </c>
      <c r="S39">
        <f t="shared" si="1"/>
        <v>222.64707652231743</v>
      </c>
      <c r="U39">
        <f t="shared" si="12"/>
        <v>2.3506165999999998E-2</v>
      </c>
      <c r="V39">
        <f t="shared" si="13"/>
        <v>0.01</v>
      </c>
      <c r="W39">
        <f t="shared" si="14"/>
        <v>0.58854168957129926</v>
      </c>
      <c r="X39">
        <f t="shared" si="15"/>
        <v>1.3834358652983429E-2</v>
      </c>
      <c r="Y39">
        <f t="shared" si="16"/>
        <v>5.8854168957129926E-3</v>
      </c>
      <c r="Z39">
        <f t="shared" si="17"/>
        <v>0.56882191402260285</v>
      </c>
      <c r="AB39">
        <f t="shared" si="18"/>
        <v>136.69244760154783</v>
      </c>
      <c r="AC39">
        <f t="shared" si="19"/>
        <v>126.64653621896153</v>
      </c>
      <c r="AE39">
        <f t="shared" si="2"/>
        <v>0</v>
      </c>
      <c r="AF39">
        <f t="shared" si="25"/>
        <v>0</v>
      </c>
      <c r="AG39">
        <f t="shared" si="25"/>
        <v>-28.441095701130141</v>
      </c>
      <c r="AH39">
        <f t="shared" si="4"/>
        <v>-691.71793264917142</v>
      </c>
      <c r="AI39">
        <f t="shared" si="26"/>
        <v>-720.15902835030158</v>
      </c>
      <c r="AJ39">
        <f t="shared" si="6"/>
        <v>10.045911382586297</v>
      </c>
      <c r="AK39">
        <f t="shared" si="20"/>
        <v>9.5684713321083485</v>
      </c>
      <c r="AL39">
        <f t="shared" si="23"/>
        <v>-700.54464563560691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-11.697154296402774</v>
      </c>
      <c r="AR39">
        <f t="shared" si="27"/>
        <v>-12.178101614771064</v>
      </c>
      <c r="AS39">
        <f t="shared" si="27"/>
        <v>0.16987932500182754</v>
      </c>
      <c r="AT39">
        <f t="shared" si="27"/>
        <v>0.16180567290445541</v>
      </c>
      <c r="AU39">
        <f t="shared" si="24"/>
        <v>-11.846416616864781</v>
      </c>
      <c r="AW39">
        <v>36</v>
      </c>
      <c r="AX39">
        <f>IF(Z39&gt;0, (R39*SUMPRODUCT(K39:$K$98, X39:$X$98)-K39*$AZ$3)/Z39, 0)</f>
        <v>222.64707652231743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2.6226451000000001E-2</v>
      </c>
      <c r="Q40" s="4">
        <f t="shared" si="22"/>
        <v>50</v>
      </c>
      <c r="R40">
        <f t="shared" si="0"/>
        <v>50000</v>
      </c>
      <c r="S40">
        <f t="shared" si="1"/>
        <v>212.77386740045173</v>
      </c>
      <c r="U40">
        <f t="shared" si="12"/>
        <v>2.6226451000000001E-2</v>
      </c>
      <c r="V40">
        <f t="shared" si="13"/>
        <v>0.01</v>
      </c>
      <c r="W40">
        <f t="shared" si="14"/>
        <v>0.56882191402260285</v>
      </c>
      <c r="X40">
        <f t="shared" si="15"/>
        <v>1.4918180055840008E-2</v>
      </c>
      <c r="Y40">
        <f t="shared" si="16"/>
        <v>5.6882191402260283E-3</v>
      </c>
      <c r="Z40">
        <f t="shared" si="17"/>
        <v>0.54821551482653685</v>
      </c>
      <c r="AB40">
        <f t="shared" si="18"/>
        <v>126.64653621896153</v>
      </c>
      <c r="AC40">
        <f t="shared" si="19"/>
        <v>116.64593525857194</v>
      </c>
      <c r="AE40">
        <f t="shared" si="2"/>
        <v>0</v>
      </c>
      <c r="AF40">
        <f t="shared" si="25"/>
        <v>0</v>
      </c>
      <c r="AG40">
        <f t="shared" si="25"/>
        <v>-27.410775741326844</v>
      </c>
      <c r="AH40">
        <f t="shared" si="4"/>
        <v>-745.90900279200036</v>
      </c>
      <c r="AI40">
        <f t="shared" si="26"/>
        <v>-773.31977853332717</v>
      </c>
      <c r="AJ40">
        <f t="shared" si="6"/>
        <v>10.00060096038959</v>
      </c>
      <c r="AK40">
        <f t="shared" si="20"/>
        <v>8.8652575353273075</v>
      </c>
      <c r="AL40">
        <f t="shared" si="23"/>
        <v>-754.45392003761037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-11.262090427470872</v>
      </c>
      <c r="AR40">
        <f t="shared" si="27"/>
        <v>-11.675951413101085</v>
      </c>
      <c r="AS40">
        <f t="shared" si="27"/>
        <v>0.15099385035357493</v>
      </c>
      <c r="AT40">
        <f t="shared" si="27"/>
        <v>0.13385189299493525</v>
      </c>
      <c r="AU40">
        <f t="shared" si="24"/>
        <v>-11.391105669752577</v>
      </c>
      <c r="AW40">
        <v>37</v>
      </c>
      <c r="AX40">
        <f>IF(Z40&gt;0, (R40*SUMPRODUCT(K40:$K$98, X40:$X$98)-K40*$AZ$3)/Z40, 0)</f>
        <v>212.77386740045173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2.9219711999999998E-2</v>
      </c>
      <c r="Q41" s="4">
        <f t="shared" si="22"/>
        <v>50</v>
      </c>
      <c r="R41">
        <f t="shared" si="0"/>
        <v>50000</v>
      </c>
      <c r="S41">
        <f t="shared" si="1"/>
        <v>202.95357746549871</v>
      </c>
      <c r="U41">
        <f t="shared" si="12"/>
        <v>2.9219711999999998E-2</v>
      </c>
      <c r="V41">
        <f t="shared" si="13"/>
        <v>0.01</v>
      </c>
      <c r="W41">
        <f t="shared" si="14"/>
        <v>0.54821551482653685</v>
      </c>
      <c r="X41">
        <f t="shared" si="15"/>
        <v>1.6018699457163135E-2</v>
      </c>
      <c r="Y41">
        <f t="shared" si="16"/>
        <v>5.4821551482653686E-3</v>
      </c>
      <c r="Z41">
        <f t="shared" si="17"/>
        <v>0.52671466022110836</v>
      </c>
      <c r="AB41">
        <f t="shared" si="18"/>
        <v>116.64593525857194</v>
      </c>
      <c r="AC41">
        <f t="shared" si="19"/>
        <v>106.89862459539854</v>
      </c>
      <c r="AE41">
        <f t="shared" si="2"/>
        <v>0</v>
      </c>
      <c r="AF41">
        <f t="shared" si="25"/>
        <v>0</v>
      </c>
      <c r="AG41">
        <f t="shared" si="25"/>
        <v>-26.335733011055417</v>
      </c>
      <c r="AH41">
        <f t="shared" si="4"/>
        <v>-800.9349728581567</v>
      </c>
      <c r="AI41">
        <f t="shared" si="26"/>
        <v>-827.27070586921207</v>
      </c>
      <c r="AJ41">
        <f t="shared" si="6"/>
        <v>9.7473106631733941</v>
      </c>
      <c r="AK41">
        <f t="shared" si="20"/>
        <v>8.1652154681000368</v>
      </c>
      <c r="AL41">
        <f t="shared" si="23"/>
        <v>-809.3581797379386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-10.797231078706258</v>
      </c>
      <c r="AR41">
        <f t="shared" si="27"/>
        <v>-11.152257397425688</v>
      </c>
      <c r="AS41">
        <f t="shared" si="27"/>
        <v>0.1314013861208419</v>
      </c>
      <c r="AT41">
        <f t="shared" si="27"/>
        <v>0.11007350309837946</v>
      </c>
      <c r="AU41">
        <f t="shared" si="24"/>
        <v>-10.910782508206465</v>
      </c>
      <c r="AW41">
        <v>38</v>
      </c>
      <c r="AX41">
        <f>IF(Z41&gt;0, (R41*SUMPRODUCT(K41:$K$98, X41:$X$98)-K41*$AZ$3)/Z41, 0)</f>
        <v>202.95357746549871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3.2402927999999998E-2</v>
      </c>
      <c r="Q42" s="4">
        <f t="shared" si="22"/>
        <v>50</v>
      </c>
      <c r="R42">
        <f t="shared" si="0"/>
        <v>50000</v>
      </c>
      <c r="S42">
        <f t="shared" si="1"/>
        <v>193.21502635507164</v>
      </c>
      <c r="U42">
        <f t="shared" si="12"/>
        <v>3.2402927999999998E-2</v>
      </c>
      <c r="V42">
        <f t="shared" si="13"/>
        <v>0.01</v>
      </c>
      <c r="W42">
        <f t="shared" si="14"/>
        <v>0.52671466022110836</v>
      </c>
      <c r="X42">
        <f t="shared" si="15"/>
        <v>1.7067097211689038E-2</v>
      </c>
      <c r="Y42">
        <f t="shared" si="16"/>
        <v>5.2671466022110834E-3</v>
      </c>
      <c r="Z42">
        <f t="shared" si="17"/>
        <v>0.50438041640720821</v>
      </c>
      <c r="AB42">
        <f t="shared" si="18"/>
        <v>106.89862459539854</v>
      </c>
      <c r="AC42">
        <f t="shared" si="19"/>
        <v>97.45387544910075</v>
      </c>
      <c r="AE42">
        <f t="shared" si="2"/>
        <v>0</v>
      </c>
      <c r="AF42">
        <f t="shared" si="25"/>
        <v>0</v>
      </c>
      <c r="AG42">
        <f t="shared" si="25"/>
        <v>-25.219020820360409</v>
      </c>
      <c r="AH42">
        <f t="shared" si="4"/>
        <v>-853.3548605844519</v>
      </c>
      <c r="AI42">
        <f t="shared" si="26"/>
        <v>-878.57388140481225</v>
      </c>
      <c r="AJ42">
        <f t="shared" si="6"/>
        <v>9.4447491462977951</v>
      </c>
      <c r="AK42">
        <f t="shared" si="20"/>
        <v>7.4829037216778991</v>
      </c>
      <c r="AL42">
        <f t="shared" si="23"/>
        <v>-861.64622853683659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-10.271332360331018</v>
      </c>
      <c r="AR42">
        <f t="shared" si="27"/>
        <v>-10.574878934695896</v>
      </c>
      <c r="AS42">
        <f t="shared" si="27"/>
        <v>0.11368091051258121</v>
      </c>
      <c r="AT42">
        <f t="shared" si="27"/>
        <v>9.0067326848143323E-2</v>
      </c>
      <c r="AU42">
        <f t="shared" si="24"/>
        <v>-10.371130697335172</v>
      </c>
      <c r="AW42">
        <v>39</v>
      </c>
      <c r="AX42">
        <f>IF(Z42&gt;0, (R42*SUMPRODUCT(K42:$K$98, X42:$X$98)-K42*$AZ$3)/Z42, 0)</f>
        <v>193.21502635507164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3.5947104000000001E-2</v>
      </c>
      <c r="Q43" s="4">
        <f t="shared" si="22"/>
        <v>50</v>
      </c>
      <c r="R43">
        <f t="shared" si="0"/>
        <v>50000</v>
      </c>
      <c r="S43">
        <f t="shared" si="1"/>
        <v>183.68472187625053</v>
      </c>
      <c r="U43">
        <f t="shared" si="12"/>
        <v>3.5947104000000001E-2</v>
      </c>
      <c r="V43">
        <f t="shared" si="13"/>
        <v>0.01</v>
      </c>
      <c r="W43">
        <f t="shared" si="14"/>
        <v>0.50438041640720821</v>
      </c>
      <c r="X43">
        <f t="shared" si="15"/>
        <v>1.8131015284153219E-2</v>
      </c>
      <c r="Y43">
        <f t="shared" si="16"/>
        <v>5.0438041640720821E-3</v>
      </c>
      <c r="Z43">
        <f t="shared" si="17"/>
        <v>0.48120559695898291</v>
      </c>
      <c r="AB43">
        <f t="shared" si="18"/>
        <v>97.45387544910075</v>
      </c>
      <c r="AC43">
        <f t="shared" si="19"/>
        <v>88.390116242705886</v>
      </c>
      <c r="AE43">
        <f t="shared" si="2"/>
        <v>0</v>
      </c>
      <c r="AF43">
        <f t="shared" si="25"/>
        <v>0</v>
      </c>
      <c r="AG43">
        <f t="shared" si="25"/>
        <v>-24.060279847949147</v>
      </c>
      <c r="AH43">
        <f t="shared" si="4"/>
        <v>-906.5507642076609</v>
      </c>
      <c r="AI43">
        <f t="shared" si="26"/>
        <v>-930.61104405561002</v>
      </c>
      <c r="AJ43">
        <f t="shared" si="6"/>
        <v>9.0637592063948631</v>
      </c>
      <c r="AK43">
        <f t="shared" si="20"/>
        <v>6.8217712814370532</v>
      </c>
      <c r="AL43">
        <f t="shared" si="23"/>
        <v>-914.72551356777819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-9.7425181049446863</v>
      </c>
      <c r="AR43">
        <f t="shared" si="27"/>
        <v>-10.001089076680126</v>
      </c>
      <c r="AS43">
        <f t="shared" si="27"/>
        <v>9.7406390964040412E-2</v>
      </c>
      <c r="AT43">
        <f t="shared" si="27"/>
        <v>7.3312199207377346E-2</v>
      </c>
      <c r="AU43">
        <f t="shared" si="24"/>
        <v>-9.8303704865087091</v>
      </c>
      <c r="AW43">
        <v>40</v>
      </c>
      <c r="AX43">
        <f>IF(Z43&gt;0, (R43*SUMPRODUCT(K43:$K$98, X43:$X$98)-K43*$AZ$3)/Z43, 0)</f>
        <v>183.68472187625053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4.0034525000000001E-2</v>
      </c>
      <c r="Q44" s="4">
        <f t="shared" si="22"/>
        <v>50</v>
      </c>
      <c r="R44">
        <f t="shared" si="0"/>
        <v>50000</v>
      </c>
      <c r="S44">
        <f t="shared" si="1"/>
        <v>174.40556203424569</v>
      </c>
      <c r="U44">
        <f t="shared" si="12"/>
        <v>4.0034525000000001E-2</v>
      </c>
      <c r="V44">
        <f t="shared" si="13"/>
        <v>0.01</v>
      </c>
      <c r="W44">
        <f t="shared" si="14"/>
        <v>0.48120559695898291</v>
      </c>
      <c r="X44">
        <f t="shared" si="15"/>
        <v>1.9264837501594325E-2</v>
      </c>
      <c r="Y44">
        <f t="shared" si="16"/>
        <v>4.8120559695898294E-3</v>
      </c>
      <c r="Z44">
        <f t="shared" si="17"/>
        <v>0.45712870348779877</v>
      </c>
      <c r="AB44">
        <f t="shared" si="18"/>
        <v>88.390116242705886</v>
      </c>
      <c r="AC44">
        <f t="shared" si="19"/>
        <v>79.725788453775593</v>
      </c>
      <c r="AE44">
        <f t="shared" si="2"/>
        <v>0</v>
      </c>
      <c r="AF44">
        <f t="shared" si="25"/>
        <v>0</v>
      </c>
      <c r="AG44">
        <f t="shared" si="25"/>
        <v>-22.85643517438994</v>
      </c>
      <c r="AH44">
        <f t="shared" si="4"/>
        <v>-963.24187507971624</v>
      </c>
      <c r="AI44">
        <f t="shared" si="26"/>
        <v>-986.0983102541062</v>
      </c>
      <c r="AJ44">
        <f t="shared" si="6"/>
        <v>8.6643277889302937</v>
      </c>
      <c r="AK44">
        <f t="shared" si="20"/>
        <v>6.1873081369894125</v>
      </c>
      <c r="AL44">
        <f t="shared" si="23"/>
        <v>-971.24667432818649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-9.242648243050672</v>
      </c>
      <c r="AR44">
        <f t="shared" si="27"/>
        <v>-9.4619638644666271</v>
      </c>
      <c r="AS44">
        <f t="shared" si="27"/>
        <v>8.3137305475786447E-2</v>
      </c>
      <c r="AT44">
        <f t="shared" si="27"/>
        <v>5.9369421285620103E-2</v>
      </c>
      <c r="AU44">
        <f t="shared" si="24"/>
        <v>-9.3194571377052196</v>
      </c>
      <c r="AW44">
        <v>41</v>
      </c>
      <c r="AX44">
        <f>IF(Z44&gt;0, (R44*SUMPRODUCT(K44:$K$98, X44:$X$98)-K44*$AZ$3)/Z44, 0)</f>
        <v>174.40556203424569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4.4405750000000001E-2</v>
      </c>
      <c r="Q45" s="4">
        <f t="shared" si="22"/>
        <v>50</v>
      </c>
      <c r="R45">
        <f t="shared" si="0"/>
        <v>50000</v>
      </c>
      <c r="S45">
        <f t="shared" si="1"/>
        <v>165.28500322876272</v>
      </c>
      <c r="U45">
        <f t="shared" si="12"/>
        <v>4.4405750000000001E-2</v>
      </c>
      <c r="V45">
        <f t="shared" si="13"/>
        <v>0.01</v>
      </c>
      <c r="W45">
        <f t="shared" si="14"/>
        <v>0.45712870348779877</v>
      </c>
      <c r="X45">
        <f t="shared" si="15"/>
        <v>2.029914292490332E-2</v>
      </c>
      <c r="Y45">
        <f t="shared" si="16"/>
        <v>4.5712870348779879E-3</v>
      </c>
      <c r="Z45">
        <f t="shared" si="17"/>
        <v>0.43225827352801749</v>
      </c>
      <c r="AB45">
        <f t="shared" si="18"/>
        <v>79.725788453775593</v>
      </c>
      <c r="AC45">
        <f t="shared" si="19"/>
        <v>71.445810135737773</v>
      </c>
      <c r="AE45">
        <f t="shared" si="2"/>
        <v>0</v>
      </c>
      <c r="AF45">
        <f t="shared" si="25"/>
        <v>0</v>
      </c>
      <c r="AG45">
        <f t="shared" si="25"/>
        <v>-21.612913676400876</v>
      </c>
      <c r="AH45">
        <f t="shared" si="4"/>
        <v>-1014.957146245166</v>
      </c>
      <c r="AI45">
        <f t="shared" si="26"/>
        <v>-1036.5700599215668</v>
      </c>
      <c r="AJ45">
        <f t="shared" si="6"/>
        <v>8.2799783180378199</v>
      </c>
      <c r="AK45">
        <f t="shared" si="20"/>
        <v>5.5808051917642922</v>
      </c>
      <c r="AL45">
        <f t="shared" si="23"/>
        <v>-1022.7092764117647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-8.6954237997245531</v>
      </c>
      <c r="AR45">
        <f t="shared" si="27"/>
        <v>-8.8805877198550025</v>
      </c>
      <c r="AS45">
        <f t="shared" si="27"/>
        <v>7.0936906838111977E-2</v>
      </c>
      <c r="AT45">
        <f t="shared" si="27"/>
        <v>4.7812330269924146E-2</v>
      </c>
      <c r="AU45">
        <f t="shared" si="24"/>
        <v>-8.7618384827469669</v>
      </c>
      <c r="AW45">
        <v>42</v>
      </c>
      <c r="AX45">
        <f>IF(Z45&gt;0, (R45*SUMPRODUCT(K45:$K$98, X45:$X$98)-K45*$AZ$3)/Z45, 0)</f>
        <v>165.28500322876272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4.9048597999999999E-2</v>
      </c>
      <c r="Q46" s="4">
        <f t="shared" si="22"/>
        <v>50</v>
      </c>
      <c r="R46">
        <f t="shared" si="0"/>
        <v>50000</v>
      </c>
      <c r="S46">
        <f t="shared" si="1"/>
        <v>156.39191362720453</v>
      </c>
      <c r="U46">
        <f t="shared" si="12"/>
        <v>4.9048597999999999E-2</v>
      </c>
      <c r="V46">
        <f t="shared" si="13"/>
        <v>0.01</v>
      </c>
      <c r="W46">
        <f t="shared" si="14"/>
        <v>0.43225827352801749</v>
      </c>
      <c r="X46">
        <f t="shared" si="15"/>
        <v>2.1201662290449771E-2</v>
      </c>
      <c r="Y46">
        <f t="shared" si="16"/>
        <v>4.3225827352801746E-3</v>
      </c>
      <c r="Z46">
        <f t="shared" si="17"/>
        <v>0.40673402850228751</v>
      </c>
      <c r="AB46">
        <f t="shared" si="18"/>
        <v>71.445810135737773</v>
      </c>
      <c r="AC46">
        <f t="shared" si="19"/>
        <v>63.609913054774694</v>
      </c>
      <c r="AE46">
        <f t="shared" si="2"/>
        <v>0</v>
      </c>
      <c r="AF46">
        <f t="shared" si="25"/>
        <v>0</v>
      </c>
      <c r="AG46">
        <f t="shared" si="25"/>
        <v>-20.336701425114377</v>
      </c>
      <c r="AH46">
        <f t="shared" si="4"/>
        <v>-1060.0831145224886</v>
      </c>
      <c r="AI46">
        <f t="shared" si="26"/>
        <v>-1080.419815947603</v>
      </c>
      <c r="AJ46">
        <f t="shared" si="6"/>
        <v>7.835897080963079</v>
      </c>
      <c r="AK46">
        <f t="shared" si="20"/>
        <v>5.0012067095016448</v>
      </c>
      <c r="AL46">
        <f t="shared" si="23"/>
        <v>-1067.5827121571381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-8.1089559665915232</v>
      </c>
      <c r="AR46">
        <f t="shared" si="27"/>
        <v>-8.2645186900259535</v>
      </c>
      <c r="AS46">
        <f t="shared" si="27"/>
        <v>5.9939587300090608E-2</v>
      </c>
      <c r="AT46">
        <f t="shared" si="27"/>
        <v>3.8256023920764562E-2</v>
      </c>
      <c r="AU46">
        <f t="shared" si="24"/>
        <v>-8.166323078805096</v>
      </c>
      <c r="AW46">
        <v>43</v>
      </c>
      <c r="AX46">
        <f>IF(Z46&gt;0, (R46*SUMPRODUCT(K46:$K$98, X46:$X$98)-K46*$AZ$3)/Z46, 0)</f>
        <v>156.39191362720453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5.4278005999999997E-2</v>
      </c>
      <c r="Q47" s="4">
        <f t="shared" si="22"/>
        <v>50</v>
      </c>
      <c r="R47">
        <f t="shared" si="0"/>
        <v>50000</v>
      </c>
      <c r="S47">
        <f t="shared" si="1"/>
        <v>147.84517507160271</v>
      </c>
      <c r="U47">
        <f t="shared" si="12"/>
        <v>5.4278005999999997E-2</v>
      </c>
      <c r="V47">
        <f t="shared" si="13"/>
        <v>0.01</v>
      </c>
      <c r="W47">
        <f t="shared" si="14"/>
        <v>0.40673402850228751</v>
      </c>
      <c r="X47">
        <f t="shared" si="15"/>
        <v>2.2076712039451333E-2</v>
      </c>
      <c r="Y47">
        <f t="shared" si="16"/>
        <v>4.0673402850228751E-3</v>
      </c>
      <c r="Z47">
        <f t="shared" si="17"/>
        <v>0.38058997617781332</v>
      </c>
      <c r="AB47">
        <f t="shared" si="18"/>
        <v>63.609913054774694</v>
      </c>
      <c r="AC47">
        <f t="shared" si="19"/>
        <v>56.268391658505912</v>
      </c>
      <c r="AE47">
        <f t="shared" si="2"/>
        <v>0</v>
      </c>
      <c r="AF47">
        <f t="shared" si="25"/>
        <v>0</v>
      </c>
      <c r="AG47">
        <f t="shared" si="25"/>
        <v>-19.029498808890665</v>
      </c>
      <c r="AH47">
        <f t="shared" si="4"/>
        <v>-1103.8356019725666</v>
      </c>
      <c r="AI47">
        <f t="shared" si="26"/>
        <v>-1122.8651007814572</v>
      </c>
      <c r="AJ47">
        <f t="shared" si="6"/>
        <v>7.3415213962687815</v>
      </c>
      <c r="AK47">
        <f t="shared" si="20"/>
        <v>4.4526939138342287</v>
      </c>
      <c r="AL47">
        <f t="shared" si="23"/>
        <v>-1111.0708854713541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-7.5389593178128163</v>
      </c>
      <c r="AR47">
        <f t="shared" si="27"/>
        <v>-7.6689266943879373</v>
      </c>
      <c r="AS47">
        <f t="shared" si="27"/>
        <v>5.0141009257552674E-2</v>
      </c>
      <c r="AT47">
        <f t="shared" si="27"/>
        <v>3.0410940008712684E-2</v>
      </c>
      <c r="AU47">
        <f t="shared" si="24"/>
        <v>-7.5883747451216719</v>
      </c>
      <c r="AW47">
        <v>44</v>
      </c>
      <c r="AX47">
        <f>IF(Z47&gt;0, (R47*SUMPRODUCT(K47:$K$98, X47:$X$98)-K47*$AZ$3)/Z47, 0)</f>
        <v>147.84517507160271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6.0174738999999998E-2</v>
      </c>
      <c r="Q48" s="4">
        <f t="shared" si="22"/>
        <v>50</v>
      </c>
      <c r="R48">
        <f t="shared" si="0"/>
        <v>50000</v>
      </c>
      <c r="S48">
        <f t="shared" si="1"/>
        <v>139.63586023342449</v>
      </c>
      <c r="U48">
        <f t="shared" si="12"/>
        <v>6.0174738999999998E-2</v>
      </c>
      <c r="V48">
        <f t="shared" si="13"/>
        <v>0.01</v>
      </c>
      <c r="W48">
        <f t="shared" si="14"/>
        <v>0.38058997617781332</v>
      </c>
      <c r="X48">
        <f t="shared" si="15"/>
        <v>2.2901902482516133E-2</v>
      </c>
      <c r="Y48">
        <f t="shared" si="16"/>
        <v>3.8058997617781334E-3</v>
      </c>
      <c r="Z48">
        <f t="shared" si="17"/>
        <v>0.35388217393351906</v>
      </c>
      <c r="AB48">
        <f t="shared" si="18"/>
        <v>56.268391658505912</v>
      </c>
      <c r="AC48">
        <f t="shared" si="19"/>
        <v>49.414641778481283</v>
      </c>
      <c r="AE48">
        <f t="shared" si="2"/>
        <v>0</v>
      </c>
      <c r="AF48">
        <f t="shared" si="25"/>
        <v>0</v>
      </c>
      <c r="AG48">
        <f t="shared" si="25"/>
        <v>-17.694108696675954</v>
      </c>
      <c r="AH48">
        <f t="shared" si="4"/>
        <v>-1145.0951241258067</v>
      </c>
      <c r="AI48">
        <f t="shared" si="26"/>
        <v>-1162.7892328224827</v>
      </c>
      <c r="AJ48">
        <f t="shared" si="6"/>
        <v>6.8537498800246297</v>
      </c>
      <c r="AK48">
        <f t="shared" si="20"/>
        <v>3.9387874160954142</v>
      </c>
      <c r="AL48">
        <f t="shared" si="23"/>
        <v>-1151.9966955263626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-6.982815146359493</v>
      </c>
      <c r="AR48">
        <f t="shared" si="27"/>
        <v>-7.0907142087214998</v>
      </c>
      <c r="AS48">
        <f t="shared" si="27"/>
        <v>4.1794316876627914E-2</v>
      </c>
      <c r="AT48">
        <f t="shared" si="27"/>
        <v>2.4018811929182139E-2</v>
      </c>
      <c r="AU48">
        <f t="shared" si="24"/>
        <v>-7.0249010799156899</v>
      </c>
      <c r="AW48">
        <v>45</v>
      </c>
      <c r="AX48">
        <f>IF(Z48&gt;0, (R48*SUMPRODUCT(K48:$K$98, X48:$X$98)-K48*$AZ$3)/Z48, 0)</f>
        <v>139.63586023342449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6.6923788999999997E-2</v>
      </c>
      <c r="Q49" s="4">
        <f t="shared" si="22"/>
        <v>50</v>
      </c>
      <c r="R49">
        <f t="shared" si="0"/>
        <v>50000</v>
      </c>
      <c r="S49">
        <f t="shared" si="1"/>
        <v>131.76878796713842</v>
      </c>
      <c r="U49">
        <f t="shared" si="12"/>
        <v>6.6923788999999997E-2</v>
      </c>
      <c r="V49">
        <f t="shared" si="13"/>
        <v>0.01</v>
      </c>
      <c r="W49">
        <f t="shared" si="14"/>
        <v>0.35388217393351906</v>
      </c>
      <c r="X49">
        <f t="shared" si="15"/>
        <v>2.3683135939188128E-2</v>
      </c>
      <c r="Y49">
        <f t="shared" si="16"/>
        <v>3.5388217393351909E-3</v>
      </c>
      <c r="Z49">
        <f t="shared" si="17"/>
        <v>0.32666021625499575</v>
      </c>
      <c r="AB49">
        <f t="shared" si="18"/>
        <v>49.414641778481283</v>
      </c>
      <c r="AC49">
        <f t="shared" si="19"/>
        <v>43.043620773004122</v>
      </c>
      <c r="AE49">
        <f t="shared" si="2"/>
        <v>0</v>
      </c>
      <c r="AF49">
        <f t="shared" si="25"/>
        <v>0</v>
      </c>
      <c r="AG49">
        <f t="shared" si="25"/>
        <v>-16.333010812749787</v>
      </c>
      <c r="AH49">
        <f t="shared" si="4"/>
        <v>-1184.1567969594064</v>
      </c>
      <c r="AI49">
        <f t="shared" si="26"/>
        <v>-1200.4898077721562</v>
      </c>
      <c r="AJ49">
        <f t="shared" si="6"/>
        <v>6.3710210054771608</v>
      </c>
      <c r="AK49">
        <f t="shared" si="20"/>
        <v>3.4590249244936899</v>
      </c>
      <c r="AL49">
        <f t="shared" si="23"/>
        <v>-1190.6597618421854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-6.4473340025114005</v>
      </c>
      <c r="AR49">
        <f t="shared" si="27"/>
        <v>-6.5362617325610195</v>
      </c>
      <c r="AS49">
        <f t="shared" si="27"/>
        <v>3.4688058595618042E-2</v>
      </c>
      <c r="AT49">
        <f t="shared" si="27"/>
        <v>1.8833222989123377E-2</v>
      </c>
      <c r="AU49">
        <f t="shared" si="24"/>
        <v>-6.4827404509762783</v>
      </c>
      <c r="AW49">
        <v>46</v>
      </c>
      <c r="AX49">
        <f>IF(Z49&gt;0, (R49*SUMPRODUCT(K49:$K$98, X49:$X$98)-K49*$AZ$3)/Z49, 0)</f>
        <v>131.76878796713842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7.4711050000000001E-2</v>
      </c>
      <c r="Q50" s="4">
        <f t="shared" si="22"/>
        <v>50</v>
      </c>
      <c r="R50">
        <f t="shared" si="0"/>
        <v>50000</v>
      </c>
      <c r="S50">
        <f t="shared" si="1"/>
        <v>124.22729715602331</v>
      </c>
      <c r="U50">
        <f t="shared" si="12"/>
        <v>7.4711050000000001E-2</v>
      </c>
      <c r="V50">
        <f t="shared" si="13"/>
        <v>0.01</v>
      </c>
      <c r="W50">
        <f t="shared" si="14"/>
        <v>0.32666021625499575</v>
      </c>
      <c r="X50">
        <f t="shared" si="15"/>
        <v>2.4405127749637802E-2</v>
      </c>
      <c r="Y50">
        <f t="shared" si="16"/>
        <v>3.2666021625499574E-3</v>
      </c>
      <c r="Z50">
        <f t="shared" si="17"/>
        <v>0.29898848634280795</v>
      </c>
      <c r="AB50">
        <f t="shared" si="18"/>
        <v>43.043620773004122</v>
      </c>
      <c r="AC50">
        <f t="shared" si="19"/>
        <v>37.142531539137622</v>
      </c>
      <c r="AE50">
        <f t="shared" si="2"/>
        <v>0</v>
      </c>
      <c r="AF50">
        <f t="shared" si="25"/>
        <v>0</v>
      </c>
      <c r="AG50">
        <f t="shared" si="25"/>
        <v>-14.949424317140398</v>
      </c>
      <c r="AH50">
        <f t="shared" si="4"/>
        <v>-1220.25638748189</v>
      </c>
      <c r="AI50">
        <f t="shared" si="26"/>
        <v>-1235.2058117990305</v>
      </c>
      <c r="AJ50">
        <f t="shared" si="6"/>
        <v>5.9010892338665002</v>
      </c>
      <c r="AK50">
        <f t="shared" si="20"/>
        <v>3.0130534541102887</v>
      </c>
      <c r="AL50">
        <f t="shared" si="23"/>
        <v>-1226.2916691110536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-5.9320393626103725</v>
      </c>
      <c r="AR50">
        <f t="shared" si="27"/>
        <v>-6.0047130846309082</v>
      </c>
      <c r="AS50">
        <f t="shared" si="27"/>
        <v>2.868699887718628E-2</v>
      </c>
      <c r="AT50">
        <f t="shared" si="27"/>
        <v>1.464737400663403E-2</v>
      </c>
      <c r="AU50">
        <f t="shared" si="24"/>
        <v>-5.9613787117470869</v>
      </c>
      <c r="AW50">
        <v>47</v>
      </c>
      <c r="AX50">
        <f>IF(Z50&gt;0, (R50*SUMPRODUCT(K50:$K$98, X50:$X$98)-K50*$AZ$3)/Z50, 0)</f>
        <v>124.22729715602331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8.3689026999999999E-2</v>
      </c>
      <c r="Q51" s="4">
        <f t="shared" si="22"/>
        <v>50</v>
      </c>
      <c r="R51">
        <f t="shared" si="0"/>
        <v>50000</v>
      </c>
      <c r="S51">
        <f t="shared" si="1"/>
        <v>116.97769120985603</v>
      </c>
      <c r="U51">
        <f t="shared" si="12"/>
        <v>8.3689026999999999E-2</v>
      </c>
      <c r="V51">
        <f t="shared" si="13"/>
        <v>0.01</v>
      </c>
      <c r="W51">
        <f t="shared" si="14"/>
        <v>0.29898848634280795</v>
      </c>
      <c r="X51">
        <f t="shared" si="15"/>
        <v>2.5022055506232384E-2</v>
      </c>
      <c r="Y51">
        <f t="shared" si="16"/>
        <v>2.9898848634280794E-3</v>
      </c>
      <c r="Z51">
        <f t="shared" si="17"/>
        <v>0.27097654597314746</v>
      </c>
      <c r="AB51">
        <f t="shared" si="18"/>
        <v>37.142531539137622</v>
      </c>
      <c r="AC51">
        <f t="shared" si="19"/>
        <v>31.698210719960201</v>
      </c>
      <c r="AE51">
        <f t="shared" si="2"/>
        <v>0</v>
      </c>
      <c r="AF51">
        <f t="shared" si="25"/>
        <v>0</v>
      </c>
      <c r="AG51">
        <f t="shared" si="25"/>
        <v>-13.548827298657374</v>
      </c>
      <c r="AH51">
        <f t="shared" si="4"/>
        <v>-1251.1027753116191</v>
      </c>
      <c r="AI51">
        <f t="shared" si="26"/>
        <v>-1264.6516026102765</v>
      </c>
      <c r="AJ51">
        <f t="shared" si="6"/>
        <v>5.4443208191774204</v>
      </c>
      <c r="AK51">
        <f t="shared" si="20"/>
        <v>2.5999772077396339</v>
      </c>
      <c r="AL51">
        <f t="shared" si="23"/>
        <v>-1256.6073045833596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-5.4303509681848885</v>
      </c>
      <c r="AR51">
        <f t="shared" si="27"/>
        <v>-5.489158996502713</v>
      </c>
      <c r="AS51">
        <f t="shared" si="27"/>
        <v>2.3630810685529365E-2</v>
      </c>
      <c r="AT51">
        <f t="shared" si="27"/>
        <v>1.12850750760991E-2</v>
      </c>
      <c r="AU51">
        <f t="shared" si="24"/>
        <v>-5.4542431107410847</v>
      </c>
      <c r="AW51">
        <v>48</v>
      </c>
      <c r="AX51">
        <f>IF(Z51&gt;0, (R51*SUMPRODUCT(K51:$K$98, X51:$X$98)-K51*$AZ$3)/Z51, 0)</f>
        <v>116.97769120985603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9.4384723000000004E-2</v>
      </c>
      <c r="Q52" s="4">
        <f t="shared" si="22"/>
        <v>50</v>
      </c>
      <c r="R52">
        <f t="shared" si="0"/>
        <v>50000</v>
      </c>
      <c r="S52">
        <f t="shared" si="1"/>
        <v>110.03025235371351</v>
      </c>
      <c r="U52">
        <f t="shared" si="12"/>
        <v>9.4384723000000004E-2</v>
      </c>
      <c r="V52">
        <f t="shared" si="13"/>
        <v>0.01</v>
      </c>
      <c r="W52">
        <f t="shared" si="14"/>
        <v>0.27097654597314746</v>
      </c>
      <c r="X52">
        <f t="shared" si="15"/>
        <v>2.5576046231172291E-2</v>
      </c>
      <c r="Y52">
        <f t="shared" si="16"/>
        <v>2.7097654597314745E-3</v>
      </c>
      <c r="Z52">
        <f t="shared" si="17"/>
        <v>0.24269073428224369</v>
      </c>
      <c r="AB52">
        <f t="shared" si="18"/>
        <v>31.698210719960201</v>
      </c>
      <c r="AC52">
        <f t="shared" si="19"/>
        <v>26.703322736983303</v>
      </c>
      <c r="AE52">
        <f t="shared" si="2"/>
        <v>0</v>
      </c>
      <c r="AF52">
        <f t="shared" si="25"/>
        <v>0</v>
      </c>
      <c r="AG52">
        <f t="shared" si="25"/>
        <v>-12.134536714112185</v>
      </c>
      <c r="AH52">
        <f t="shared" si="4"/>
        <v>-1278.8023115586145</v>
      </c>
      <c r="AI52">
        <f t="shared" si="26"/>
        <v>-1290.9368482727266</v>
      </c>
      <c r="AJ52">
        <f t="shared" si="6"/>
        <v>4.9948879829768984</v>
      </c>
      <c r="AK52">
        <f t="shared" si="20"/>
        <v>2.2188747503972142</v>
      </c>
      <c r="AL52">
        <f t="shared" si="23"/>
        <v>-1283.7230855393525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-4.9558745204946213</v>
      </c>
      <c r="AR52">
        <f t="shared" si="27"/>
        <v>-5.0029007424336314</v>
      </c>
      <c r="AS52">
        <f t="shared" si="27"/>
        <v>1.9357204678015917E-2</v>
      </c>
      <c r="AT52">
        <f t="shared" si="27"/>
        <v>8.5990342215286081E-3</v>
      </c>
      <c r="AU52">
        <f t="shared" si="24"/>
        <v>-4.9749445035340871</v>
      </c>
      <c r="AW52">
        <v>49</v>
      </c>
      <c r="AX52">
        <f>IF(Z52&gt;0, (R52*SUMPRODUCT(K52:$K$98, X52:$X$98)-K52*$AZ$3)/Z52, 0)</f>
        <v>110.03025235371351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0.106719178</v>
      </c>
      <c r="Q53" s="4">
        <f t="shared" si="22"/>
        <v>50</v>
      </c>
      <c r="R53">
        <f t="shared" si="0"/>
        <v>50000</v>
      </c>
      <c r="S53">
        <f t="shared" si="1"/>
        <v>103.26476037835755</v>
      </c>
      <c r="U53">
        <f t="shared" si="12"/>
        <v>0.106719178</v>
      </c>
      <c r="V53">
        <f t="shared" si="13"/>
        <v>0.01</v>
      </c>
      <c r="W53">
        <f t="shared" si="14"/>
        <v>0.24269073428224369</v>
      </c>
      <c r="X53">
        <f t="shared" si="15"/>
        <v>2.5899755670817468E-2</v>
      </c>
      <c r="Y53">
        <f t="shared" si="16"/>
        <v>2.426907342822437E-3</v>
      </c>
      <c r="Z53">
        <f t="shared" si="17"/>
        <v>0.21436407126860377</v>
      </c>
      <c r="AB53">
        <f t="shared" si="18"/>
        <v>26.703322736983303</v>
      </c>
      <c r="AC53">
        <f t="shared" si="19"/>
        <v>22.136254453281527</v>
      </c>
      <c r="AE53">
        <f t="shared" si="2"/>
        <v>0</v>
      </c>
      <c r="AF53">
        <f t="shared" si="25"/>
        <v>0</v>
      </c>
      <c r="AG53">
        <f t="shared" si="25"/>
        <v>-10.718203563430189</v>
      </c>
      <c r="AH53">
        <f t="shared" si="4"/>
        <v>-1294.9877835408734</v>
      </c>
      <c r="AI53">
        <f t="shared" si="26"/>
        <v>-1305.7059871043036</v>
      </c>
      <c r="AJ53">
        <f t="shared" si="6"/>
        <v>4.5670682837017758</v>
      </c>
      <c r="AK53">
        <f t="shared" si="20"/>
        <v>1.8692325915888315</v>
      </c>
      <c r="AL53">
        <f t="shared" si="23"/>
        <v>-1299.2696862290131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-4.4808926337292583</v>
      </c>
      <c r="AR53">
        <f t="shared" si="27"/>
        <v>-4.5179795622737622</v>
      </c>
      <c r="AS53">
        <f t="shared" si="27"/>
        <v>1.5802884699206817E-2</v>
      </c>
      <c r="AT53">
        <f t="shared" si="27"/>
        <v>6.4678838339888344E-3</v>
      </c>
      <c r="AU53">
        <f t="shared" si="24"/>
        <v>-4.4957087937405671</v>
      </c>
      <c r="AW53">
        <v>50</v>
      </c>
      <c r="AX53">
        <f>IF(Z53&gt;0, (R53*SUMPRODUCT(K53:$K$98, X53:$X$98)-K53*$AZ$3)/Z53, 0)</f>
        <v>103.26476037835755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0.12088460199999999</v>
      </c>
      <c r="Q54" s="4">
        <f t="shared" si="22"/>
        <v>50</v>
      </c>
      <c r="R54">
        <f t="shared" si="0"/>
        <v>50000</v>
      </c>
      <c r="S54">
        <f t="shared" si="1"/>
        <v>96.628141302628876</v>
      </c>
      <c r="U54">
        <f t="shared" si="12"/>
        <v>0.12088460199999999</v>
      </c>
      <c r="V54">
        <f t="shared" si="13"/>
        <v>0.01</v>
      </c>
      <c r="W54">
        <f t="shared" si="14"/>
        <v>0.21436407126860377</v>
      </c>
      <c r="X54">
        <f t="shared" si="15"/>
        <v>2.5913315438404801E-2</v>
      </c>
      <c r="Y54">
        <f t="shared" si="16"/>
        <v>2.1436407126860378E-3</v>
      </c>
      <c r="Z54">
        <f t="shared" si="17"/>
        <v>0.18630711511751291</v>
      </c>
      <c r="AB54">
        <f t="shared" si="18"/>
        <v>22.136254453281527</v>
      </c>
      <c r="AC54">
        <f t="shared" si="19"/>
        <v>18.002510245260183</v>
      </c>
      <c r="AE54">
        <f t="shared" si="2"/>
        <v>0</v>
      </c>
      <c r="AF54">
        <f t="shared" si="25"/>
        <v>0</v>
      </c>
      <c r="AG54">
        <f t="shared" si="25"/>
        <v>-9.315355755875645</v>
      </c>
      <c r="AH54">
        <f t="shared" si="4"/>
        <v>-1295.6657719202401</v>
      </c>
      <c r="AI54">
        <f t="shared" si="26"/>
        <v>-1304.9811276761156</v>
      </c>
      <c r="AJ54">
        <f t="shared" si="6"/>
        <v>4.1337442080213442</v>
      </c>
      <c r="AK54">
        <f t="shared" si="20"/>
        <v>1.5495378117297069</v>
      </c>
      <c r="AL54">
        <f t="shared" si="23"/>
        <v>-1299.2978456563644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-4.002891604022067</v>
      </c>
      <c r="AR54">
        <f t="shared" si="27"/>
        <v>-4.0316709081850606</v>
      </c>
      <c r="AS54">
        <f t="shared" si="27"/>
        <v>1.2770986424176451E-2</v>
      </c>
      <c r="AT54">
        <f t="shared" si="27"/>
        <v>4.7872159866467461E-3</v>
      </c>
      <c r="AU54">
        <f t="shared" si="24"/>
        <v>-4.0141127057742372</v>
      </c>
      <c r="AW54">
        <v>51</v>
      </c>
      <c r="AX54">
        <f>IF(Z54&gt;0, (R54*SUMPRODUCT(K54:$K$98, X54:$X$98)-K54*$AZ$3)/Z54, 0)</f>
        <v>96.628141302628876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0.13724737000000001</v>
      </c>
      <c r="Q55" s="4">
        <f t="shared" si="22"/>
        <v>50</v>
      </c>
      <c r="R55">
        <f t="shared" si="0"/>
        <v>50000</v>
      </c>
      <c r="S55">
        <f t="shared" si="1"/>
        <v>90.068753757523012</v>
      </c>
      <c r="U55">
        <f t="shared" si="12"/>
        <v>0.13724737000000001</v>
      </c>
      <c r="V55">
        <f t="shared" si="13"/>
        <v>0.01</v>
      </c>
      <c r="W55">
        <f t="shared" si="14"/>
        <v>0.18630711511751291</v>
      </c>
      <c r="X55">
        <f t="shared" si="15"/>
        <v>2.5570161562165888E-2</v>
      </c>
      <c r="Y55">
        <f t="shared" si="16"/>
        <v>1.8630711511751291E-3</v>
      </c>
      <c r="Z55">
        <f t="shared" si="17"/>
        <v>0.15887388240417191</v>
      </c>
      <c r="AB55">
        <f t="shared" si="18"/>
        <v>18.002510245260183</v>
      </c>
      <c r="AC55">
        <f t="shared" si="19"/>
        <v>14.309572592763027</v>
      </c>
      <c r="AE55">
        <f t="shared" si="2"/>
        <v>0</v>
      </c>
      <c r="AF55">
        <f t="shared" si="25"/>
        <v>0</v>
      </c>
      <c r="AG55">
        <f t="shared" si="25"/>
        <v>-7.9436941202085958</v>
      </c>
      <c r="AH55">
        <f t="shared" si="4"/>
        <v>-1278.5080781082943</v>
      </c>
      <c r="AI55">
        <f t="shared" si="26"/>
        <v>-1286.4517722285029</v>
      </c>
      <c r="AJ55">
        <f t="shared" si="6"/>
        <v>3.6929376524971556</v>
      </c>
      <c r="AK55">
        <f t="shared" si="20"/>
        <v>1.2601757171682129</v>
      </c>
      <c r="AL55">
        <f t="shared" si="23"/>
        <v>-1281.4986588588374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-3.5266819703580397</v>
      </c>
      <c r="AR55">
        <f t="shared" si="27"/>
        <v>-3.5485941376031858</v>
      </c>
      <c r="AS55">
        <f t="shared" si="27"/>
        <v>1.0186730033015011E-2</v>
      </c>
      <c r="AT55">
        <f t="shared" si="27"/>
        <v>3.4761133365664239E-3</v>
      </c>
      <c r="AU55">
        <f t="shared" si="24"/>
        <v>-3.534931294233604</v>
      </c>
      <c r="AW55">
        <v>52</v>
      </c>
      <c r="AX55">
        <f>IF(Z55&gt;0, (R55*SUMPRODUCT(K55:$K$98, X55:$X$98)-K55*$AZ$3)/Z55, 0)</f>
        <v>90.068753757523012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0.155543078</v>
      </c>
      <c r="Q56" s="4">
        <f t="shared" si="22"/>
        <v>50</v>
      </c>
      <c r="R56">
        <f t="shared" si="0"/>
        <v>50000</v>
      </c>
      <c r="S56">
        <f t="shared" si="1"/>
        <v>83.422725168915832</v>
      </c>
      <c r="U56">
        <f t="shared" si="12"/>
        <v>0.155543078</v>
      </c>
      <c r="V56">
        <f t="shared" si="13"/>
        <v>0.01</v>
      </c>
      <c r="W56">
        <f t="shared" si="14"/>
        <v>0.15887388240417191</v>
      </c>
      <c r="X56">
        <f t="shared" si="15"/>
        <v>2.4711732682954939E-2</v>
      </c>
      <c r="Y56">
        <f t="shared" si="16"/>
        <v>1.5887388240417191E-3</v>
      </c>
      <c r="Z56">
        <f t="shared" si="17"/>
        <v>0.13257341089717525</v>
      </c>
      <c r="AB56">
        <f t="shared" si="18"/>
        <v>14.309572592763027</v>
      </c>
      <c r="AC56">
        <f t="shared" si="19"/>
        <v>11.059635221980802</v>
      </c>
      <c r="AE56">
        <f t="shared" si="2"/>
        <v>0</v>
      </c>
      <c r="AF56">
        <f t="shared" si="25"/>
        <v>0</v>
      </c>
      <c r="AG56">
        <f t="shared" si="25"/>
        <v>-6.6286705448587631</v>
      </c>
      <c r="AH56">
        <f t="shared" si="4"/>
        <v>-1235.586634147747</v>
      </c>
      <c r="AI56">
        <f t="shared" si="26"/>
        <v>-1242.2153046926057</v>
      </c>
      <c r="AJ56">
        <f t="shared" si="6"/>
        <v>3.2499373707822254</v>
      </c>
      <c r="AK56">
        <f t="shared" si="20"/>
        <v>1.0016700814934121</v>
      </c>
      <c r="AL56">
        <f t="shared" si="23"/>
        <v>-1237.9636972403302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-3.0431124455006717</v>
      </c>
      <c r="AR56">
        <f t="shared" si="27"/>
        <v>-3.0594381237450765</v>
      </c>
      <c r="AS56">
        <f t="shared" si="27"/>
        <v>8.0042342534295489E-3</v>
      </c>
      <c r="AT56">
        <f t="shared" si="27"/>
        <v>2.4670019948708692E-3</v>
      </c>
      <c r="AU56">
        <f t="shared" si="24"/>
        <v>-3.0489668874967766</v>
      </c>
      <c r="AW56">
        <v>53</v>
      </c>
      <c r="AX56">
        <f>IF(Z56&gt;0, (R56*SUMPRODUCT(K56:$K$98, X56:$X$98)-K56*$AZ$3)/Z56, 0)</f>
        <v>83.422725168915832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0.175905283</v>
      </c>
      <c r="Q57" s="4">
        <f t="shared" si="22"/>
        <v>50</v>
      </c>
      <c r="R57">
        <f t="shared" si="0"/>
        <v>50000</v>
      </c>
      <c r="S57">
        <f t="shared" si="1"/>
        <v>76.566495603726935</v>
      </c>
      <c r="U57">
        <f t="shared" si="12"/>
        <v>0.175905283</v>
      </c>
      <c r="V57">
        <f t="shared" si="13"/>
        <v>0.01</v>
      </c>
      <c r="W57">
        <f t="shared" si="14"/>
        <v>0.13257341089717525</v>
      </c>
      <c r="X57">
        <f t="shared" si="15"/>
        <v>2.3320363362142896E-2</v>
      </c>
      <c r="Y57">
        <f t="shared" si="16"/>
        <v>1.3257341089717525E-3</v>
      </c>
      <c r="Z57">
        <f t="shared" si="17"/>
        <v>0.1079273134260606</v>
      </c>
      <c r="AB57">
        <f t="shared" si="18"/>
        <v>11.059635221980802</v>
      </c>
      <c r="AC57">
        <f t="shared" si="19"/>
        <v>8.2636161689585279</v>
      </c>
      <c r="AE57">
        <f t="shared" si="2"/>
        <v>0</v>
      </c>
      <c r="AF57">
        <f t="shared" si="25"/>
        <v>0</v>
      </c>
      <c r="AG57">
        <f t="shared" si="25"/>
        <v>-5.3963656713030304</v>
      </c>
      <c r="AH57">
        <f t="shared" si="4"/>
        <v>-1166.0181681071447</v>
      </c>
      <c r="AI57">
        <f t="shared" si="26"/>
        <v>-1171.4145337784478</v>
      </c>
      <c r="AJ57">
        <f t="shared" si="6"/>
        <v>2.7960190530222739</v>
      </c>
      <c r="AK57">
        <f t="shared" si="20"/>
        <v>0.77417446553865621</v>
      </c>
      <c r="AL57">
        <f t="shared" si="23"/>
        <v>-1167.8443402598868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-2.564083081918747</v>
      </c>
      <c r="AR57">
        <f t="shared" si="27"/>
        <v>-2.5759497322850078</v>
      </c>
      <c r="AS57">
        <f t="shared" si="27"/>
        <v>6.1484677912137919E-3</v>
      </c>
      <c r="AT57">
        <f t="shared" si="27"/>
        <v>1.7024157117239288E-3</v>
      </c>
      <c r="AU57">
        <f t="shared" si="24"/>
        <v>-2.56809884878207</v>
      </c>
      <c r="AW57">
        <v>54</v>
      </c>
      <c r="AX57">
        <f>IF(Z57&gt;0, (R57*SUMPRODUCT(K57:$K$98, X57:$X$98)-K57*$AZ$3)/Z57, 0)</f>
        <v>76.566495603726935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0.19813004200000001</v>
      </c>
      <c r="Q58" s="4">
        <f t="shared" si="22"/>
        <v>50</v>
      </c>
      <c r="R58">
        <f t="shared" si="0"/>
        <v>50000</v>
      </c>
      <c r="S58">
        <f t="shared" si="1"/>
        <v>69.270390769782964</v>
      </c>
      <c r="U58">
        <f t="shared" si="12"/>
        <v>0.19813004200000001</v>
      </c>
      <c r="V58">
        <f t="shared" si="13"/>
        <v>0.01</v>
      </c>
      <c r="W58">
        <f t="shared" si="14"/>
        <v>0.1079273134260606</v>
      </c>
      <c r="X58">
        <f t="shared" si="15"/>
        <v>2.1383643142052551E-2</v>
      </c>
      <c r="Y58">
        <f t="shared" si="16"/>
        <v>1.0792731342606061E-3</v>
      </c>
      <c r="Z58">
        <f t="shared" si="17"/>
        <v>8.5464397149747448E-2</v>
      </c>
      <c r="AB58">
        <f t="shared" si="18"/>
        <v>8.2636161689585279</v>
      </c>
      <c r="AC58">
        <f t="shared" si="19"/>
        <v>5.9201521874669307</v>
      </c>
      <c r="AE58">
        <f t="shared" si="2"/>
        <v>0</v>
      </c>
      <c r="AF58">
        <f t="shared" si="25"/>
        <v>0</v>
      </c>
      <c r="AG58">
        <f t="shared" si="25"/>
        <v>-4.2732198574873728</v>
      </c>
      <c r="AH58">
        <f t="shared" si="4"/>
        <v>-1069.1821571026276</v>
      </c>
      <c r="AI58">
        <f t="shared" si="26"/>
        <v>-1073.455376960115</v>
      </c>
      <c r="AJ58">
        <f t="shared" si="6"/>
        <v>2.3434639814915972</v>
      </c>
      <c r="AK58">
        <f t="shared" si="20"/>
        <v>0.57845313182709701</v>
      </c>
      <c r="AL58">
        <f t="shared" si="23"/>
        <v>-1070.5334598467964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-2.0992320852379769</v>
      </c>
      <c r="AR58">
        <f t="shared" si="27"/>
        <v>-2.1076221244586302</v>
      </c>
      <c r="AS58">
        <f t="shared" si="27"/>
        <v>4.6011568261464094E-3</v>
      </c>
      <c r="AT58">
        <f t="shared" si="27"/>
        <v>1.1357347913740741E-3</v>
      </c>
      <c r="AU58">
        <f t="shared" si="24"/>
        <v>-2.1018852328411097</v>
      </c>
      <c r="AW58">
        <v>55</v>
      </c>
      <c r="AX58">
        <f>IF(Z58&gt;0, (R58*SUMPRODUCT(K58:$K$98, X58:$X$98)-K58*$AZ$3)/Z58, 0)</f>
        <v>69.270390769782964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0.22255936300000001</v>
      </c>
      <c r="Q59" s="4">
        <f t="shared" si="22"/>
        <v>50</v>
      </c>
      <c r="R59">
        <f t="shared" si="0"/>
        <v>50000</v>
      </c>
      <c r="S59">
        <f t="shared" si="1"/>
        <v>61.258908439186008</v>
      </c>
      <c r="U59">
        <f t="shared" si="12"/>
        <v>0.22255936300000001</v>
      </c>
      <c r="V59">
        <f t="shared" si="13"/>
        <v>0.01</v>
      </c>
      <c r="W59">
        <f t="shared" si="14"/>
        <v>8.5464397149747448E-2</v>
      </c>
      <c r="X59">
        <f t="shared" si="15"/>
        <v>1.9020901788826809E-2</v>
      </c>
      <c r="Y59">
        <f t="shared" si="16"/>
        <v>8.5464397149747446E-4</v>
      </c>
      <c r="Z59">
        <f t="shared" si="17"/>
        <v>6.5588851389423178E-2</v>
      </c>
      <c r="AB59">
        <f t="shared" si="18"/>
        <v>5.9201521874669307</v>
      </c>
      <c r="AC59">
        <f t="shared" si="19"/>
        <v>4.0179014418960524</v>
      </c>
      <c r="AE59">
        <f t="shared" si="2"/>
        <v>0</v>
      </c>
      <c r="AF59">
        <f t="shared" si="25"/>
        <v>0</v>
      </c>
      <c r="AG59">
        <f t="shared" si="25"/>
        <v>-3.2794425694711591</v>
      </c>
      <c r="AH59">
        <f t="shared" si="4"/>
        <v>-951.04508944134045</v>
      </c>
      <c r="AI59">
        <f t="shared" si="26"/>
        <v>-954.32453201081159</v>
      </c>
      <c r="AJ59">
        <f t="shared" si="6"/>
        <v>1.9022507455708784</v>
      </c>
      <c r="AK59">
        <f t="shared" si="20"/>
        <v>0.41441065312268521</v>
      </c>
      <c r="AL59">
        <f t="shared" si="23"/>
        <v>-952.00787061211804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-1.6672158790121197</v>
      </c>
      <c r="AR59">
        <f t="shared" si="27"/>
        <v>-1.6729648585156491</v>
      </c>
      <c r="AS59">
        <f t="shared" si="27"/>
        <v>3.3347132371414497E-3</v>
      </c>
      <c r="AT59">
        <f t="shared" si="27"/>
        <v>7.2647661923555843E-4</v>
      </c>
      <c r="AU59">
        <f t="shared" si="24"/>
        <v>-1.6689036686592722</v>
      </c>
      <c r="AW59">
        <v>56</v>
      </c>
      <c r="AX59">
        <f>IF(Z59&gt;0, (R59*SUMPRODUCT(K59:$K$98, X59:$X$98)-K59*$AZ$3)/Z59, 0)</f>
        <v>61.258908439186008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0.25004150400000003</v>
      </c>
      <c r="Q60" s="4">
        <f t="shared" si="22"/>
        <v>50</v>
      </c>
      <c r="R60">
        <f t="shared" si="0"/>
        <v>50000</v>
      </c>
      <c r="S60">
        <f t="shared" si="1"/>
        <v>52.058605697219171</v>
      </c>
      <c r="U60">
        <f t="shared" si="12"/>
        <v>0.25004150400000003</v>
      </c>
      <c r="V60">
        <f t="shared" si="13"/>
        <v>0.01</v>
      </c>
      <c r="W60">
        <f t="shared" si="14"/>
        <v>6.5588851389423178E-2</v>
      </c>
      <c r="X60">
        <f t="shared" si="15"/>
        <v>1.6399935047043863E-2</v>
      </c>
      <c r="Y60">
        <f t="shared" si="16"/>
        <v>6.5588851389423183E-4</v>
      </c>
      <c r="Z60">
        <f t="shared" si="17"/>
        <v>4.8533027828485086E-2</v>
      </c>
      <c r="AB60">
        <f t="shared" si="18"/>
        <v>4.0179014418960524</v>
      </c>
      <c r="AC60">
        <f t="shared" si="19"/>
        <v>2.5265617590152702</v>
      </c>
      <c r="AE60">
        <f t="shared" si="2"/>
        <v>0</v>
      </c>
      <c r="AF60">
        <f t="shared" si="25"/>
        <v>0</v>
      </c>
      <c r="AG60">
        <f t="shared" si="25"/>
        <v>-2.4266513914242545</v>
      </c>
      <c r="AH60">
        <f t="shared" si="4"/>
        <v>-819.99675235219308</v>
      </c>
      <c r="AI60">
        <f t="shared" si="26"/>
        <v>-822.42340374361731</v>
      </c>
      <c r="AJ60">
        <f t="shared" si="6"/>
        <v>1.4913396828807821</v>
      </c>
      <c r="AK60">
        <f t="shared" si="20"/>
        <v>0.28125310093272371</v>
      </c>
      <c r="AL60">
        <f t="shared" si="23"/>
        <v>-820.65081095980372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-1.2834673942211459</v>
      </c>
      <c r="AR60">
        <f t="shared" si="27"/>
        <v>-1.2872656140666516</v>
      </c>
      <c r="AS60">
        <f t="shared" si="27"/>
        <v>2.3342602896840219E-3</v>
      </c>
      <c r="AT60">
        <f t="shared" si="27"/>
        <v>4.4022026128183645E-4</v>
      </c>
      <c r="AU60">
        <f t="shared" si="24"/>
        <v>-1.2844911335156854</v>
      </c>
      <c r="AW60">
        <v>57</v>
      </c>
      <c r="AX60">
        <f>IF(Z60&gt;0, (R60*SUMPRODUCT(K60:$K$98, X60:$X$98)-K60*$AZ$3)/Z60, 0)</f>
        <v>52.058605697219171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0.28092614399999999</v>
      </c>
      <c r="Q61" s="4">
        <f t="shared" si="22"/>
        <v>50</v>
      </c>
      <c r="R61">
        <f t="shared" si="0"/>
        <v>50000</v>
      </c>
      <c r="S61">
        <f t="shared" si="1"/>
        <v>40.685389005125856</v>
      </c>
      <c r="U61">
        <f t="shared" si="12"/>
        <v>0.28092614399999999</v>
      </c>
      <c r="V61">
        <f t="shared" si="13"/>
        <v>0.01</v>
      </c>
      <c r="W61">
        <f t="shared" si="14"/>
        <v>4.8533027828485086E-2</v>
      </c>
      <c r="X61">
        <f t="shared" si="15"/>
        <v>1.3634196364501009E-2</v>
      </c>
      <c r="Y61">
        <f t="shared" si="16"/>
        <v>4.8533027828485086E-4</v>
      </c>
      <c r="Z61">
        <f t="shared" si="17"/>
        <v>3.4413501185699226E-2</v>
      </c>
      <c r="AB61">
        <f t="shared" si="18"/>
        <v>2.5265617590152702</v>
      </c>
      <c r="AC61">
        <f t="shared" si="19"/>
        <v>1.4001266827685328</v>
      </c>
      <c r="AE61">
        <f t="shared" si="2"/>
        <v>0</v>
      </c>
      <c r="AF61">
        <f t="shared" si="25"/>
        <v>0</v>
      </c>
      <c r="AG61">
        <f t="shared" si="25"/>
        <v>-1.7206750592849613</v>
      </c>
      <c r="AH61">
        <f t="shared" si="4"/>
        <v>-681.70981822505041</v>
      </c>
      <c r="AI61">
        <f t="shared" si="26"/>
        <v>-683.4304932843354</v>
      </c>
      <c r="AJ61">
        <f t="shared" si="6"/>
        <v>1.1264350762467374</v>
      </c>
      <c r="AK61">
        <f t="shared" si="20"/>
        <v>0.17685932313106895</v>
      </c>
      <c r="AL61">
        <f t="shared" si="23"/>
        <v>-682.12719888495758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-0.95269576362698227</v>
      </c>
      <c r="AR61">
        <f t="shared" si="27"/>
        <v>-0.95510042290536501</v>
      </c>
      <c r="AS61">
        <f t="shared" si="27"/>
        <v>1.5742034168368519E-3</v>
      </c>
      <c r="AT61">
        <f t="shared" si="27"/>
        <v>2.4716253661067402E-4</v>
      </c>
      <c r="AU61">
        <f t="shared" si="24"/>
        <v>-0.95327905695191739</v>
      </c>
      <c r="AW61">
        <v>58</v>
      </c>
      <c r="AX61">
        <f>IF(Z61&gt;0, (R61*SUMPRODUCT(K61:$K$98, X61:$X$98)-K61*$AZ$3)/Z61, 0)</f>
        <v>40.685389005125856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0.31575788199999999</v>
      </c>
      <c r="Q62" s="4">
        <f t="shared" si="22"/>
        <v>50</v>
      </c>
      <c r="R62">
        <f t="shared" si="0"/>
        <v>50000</v>
      </c>
      <c r="S62">
        <f t="shared" si="1"/>
        <v>25.325929290064099</v>
      </c>
      <c r="U62">
        <f t="shared" si="12"/>
        <v>0.31575788199999999</v>
      </c>
      <c r="V62">
        <f t="shared" si="13"/>
        <v>0.01</v>
      </c>
      <c r="W62">
        <f t="shared" si="14"/>
        <v>3.4413501185699226E-2</v>
      </c>
      <c r="X62">
        <f t="shared" si="15"/>
        <v>1.0866334246600875E-2</v>
      </c>
      <c r="Y62">
        <f t="shared" si="16"/>
        <v>3.4413501185699225E-4</v>
      </c>
      <c r="Z62">
        <f t="shared" si="17"/>
        <v>2.3203031927241356E-2</v>
      </c>
      <c r="AB62">
        <f t="shared" si="18"/>
        <v>1.4001266827685328</v>
      </c>
      <c r="AC62">
        <f t="shared" si="19"/>
        <v>0.58763834590441433</v>
      </c>
      <c r="AE62">
        <f t="shared" si="2"/>
        <v>0</v>
      </c>
      <c r="AF62">
        <f t="shared" si="25"/>
        <v>0</v>
      </c>
      <c r="AG62">
        <f t="shared" si="25"/>
        <v>-1.1601515963620679</v>
      </c>
      <c r="AH62">
        <f t="shared" si="4"/>
        <v>-543.31671233004374</v>
      </c>
      <c r="AI62">
        <f t="shared" si="26"/>
        <v>-544.47686392640583</v>
      </c>
      <c r="AJ62">
        <f t="shared" si="6"/>
        <v>0.81248833686411848</v>
      </c>
      <c r="AK62">
        <f t="shared" si="20"/>
        <v>9.8008867793797305E-2</v>
      </c>
      <c r="AL62">
        <f t="shared" si="23"/>
        <v>-543.56636672174784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-0.67793760774441147</v>
      </c>
      <c r="AR62">
        <f t="shared" si="27"/>
        <v>-0.67938521717738032</v>
      </c>
      <c r="AS62">
        <f t="shared" si="27"/>
        <v>1.0138035273232981E-3</v>
      </c>
      <c r="AT62">
        <f t="shared" si="27"/>
        <v>1.222931227072271E-4</v>
      </c>
      <c r="AU62">
        <f t="shared" si="24"/>
        <v>-0.67824912052734965</v>
      </c>
      <c r="AW62">
        <v>59</v>
      </c>
      <c r="AX62">
        <f>IF(Z62&gt;0, (R62*SUMPRODUCT(K62:$K$98, X62:$X$98)-K62*$AZ$3)/Z62, 0)</f>
        <v>25.325929290064099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0.35338435200000001</v>
      </c>
      <c r="Q63" s="4">
        <f t="shared" si="22"/>
        <v>50</v>
      </c>
      <c r="R63">
        <f t="shared" si="0"/>
        <v>50000</v>
      </c>
      <c r="S63">
        <f t="shared" si="1"/>
        <v>2.3617199072632182</v>
      </c>
      <c r="U63">
        <f t="shared" si="12"/>
        <v>0.35338435200000001</v>
      </c>
      <c r="V63">
        <f t="shared" si="13"/>
        <v>0.01</v>
      </c>
      <c r="W63">
        <f t="shared" si="14"/>
        <v>2.3203031927241356E-2</v>
      </c>
      <c r="X63">
        <f t="shared" si="15"/>
        <v>8.1995884020434982E-3</v>
      </c>
      <c r="Y63">
        <f t="shared" si="16"/>
        <v>2.3203031927241356E-4</v>
      </c>
      <c r="Z63">
        <f t="shared" si="17"/>
        <v>1.4771413205925444E-2</v>
      </c>
      <c r="AB63">
        <f t="shared" si="18"/>
        <v>0.58763834590441433</v>
      </c>
      <c r="AC63">
        <f t="shared" si="19"/>
        <v>3.4885940626844913E-2</v>
      </c>
      <c r="AE63">
        <f t="shared" si="2"/>
        <v>0</v>
      </c>
      <c r="AF63">
        <f t="shared" si="25"/>
        <v>0</v>
      </c>
      <c r="AG63">
        <f t="shared" si="25"/>
        <v>-0.73857066029627216</v>
      </c>
      <c r="AH63">
        <f t="shared" si="4"/>
        <v>-409.97942010217491</v>
      </c>
      <c r="AI63">
        <f t="shared" si="26"/>
        <v>-410.71799076247117</v>
      </c>
      <c r="AJ63">
        <f t="shared" si="6"/>
        <v>0.55275240527756941</v>
      </c>
      <c r="AK63">
        <f t="shared" si="20"/>
        <v>4.1134684213309007E-2</v>
      </c>
      <c r="AL63">
        <f t="shared" si="23"/>
        <v>-410.12410367298031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-0.45675225126675212</v>
      </c>
      <c r="AR63">
        <f t="shared" si="27"/>
        <v>-0.45757508235355598</v>
      </c>
      <c r="AS63">
        <f t="shared" si="27"/>
        <v>6.158136070359856E-4</v>
      </c>
      <c r="AT63">
        <f t="shared" si="27"/>
        <v>4.5827567673746619E-5</v>
      </c>
      <c r="AU63">
        <f t="shared" si="24"/>
        <v>-0.45691344117884625</v>
      </c>
      <c r="AW63">
        <v>60</v>
      </c>
      <c r="AX63">
        <f>IF(Z63&gt;0, (R63*SUMPRODUCT(K63:$K$98, X63:$X$98)-K63*$AZ$3)/Z63, 0)</f>
        <v>2.3617199072632182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0.39269921299999999</v>
      </c>
      <c r="Q64" s="4">
        <f t="shared" si="22"/>
        <v>50</v>
      </c>
      <c r="R64">
        <f t="shared" si="0"/>
        <v>50000</v>
      </c>
      <c r="S64">
        <f t="shared" si="1"/>
        <v>-35.146166404076986</v>
      </c>
      <c r="U64">
        <f t="shared" si="12"/>
        <v>0.39269921299999999</v>
      </c>
      <c r="V64">
        <f t="shared" si="13"/>
        <v>0.01</v>
      </c>
      <c r="W64">
        <f t="shared" si="14"/>
        <v>1.4771413205925444E-2</v>
      </c>
      <c r="X64">
        <f t="shared" si="15"/>
        <v>5.8007223408647283E-3</v>
      </c>
      <c r="Y64">
        <f t="shared" si="16"/>
        <v>1.4771413205925444E-4</v>
      </c>
      <c r="Z64">
        <f t="shared" si="17"/>
        <v>8.8229767330014613E-3</v>
      </c>
      <c r="AB64">
        <f t="shared" si="18"/>
        <v>3.4885940626844913E-2</v>
      </c>
      <c r="AC64">
        <f t="shared" si="19"/>
        <v>-0.31009380843736889</v>
      </c>
      <c r="AE64">
        <f t="shared" si="2"/>
        <v>0</v>
      </c>
      <c r="AF64">
        <f t="shared" si="25"/>
        <v>0</v>
      </c>
      <c r="AG64">
        <f t="shared" si="25"/>
        <v>-0.4411488366500731</v>
      </c>
      <c r="AH64">
        <f t="shared" si="4"/>
        <v>-290.0361170432364</v>
      </c>
      <c r="AI64">
        <f t="shared" si="26"/>
        <v>-290.47726587988649</v>
      </c>
      <c r="AJ64">
        <f t="shared" si="6"/>
        <v>0.3449797490642138</v>
      </c>
      <c r="AK64">
        <f t="shared" si="20"/>
        <v>2.4420158438791442E-3</v>
      </c>
      <c r="AL64">
        <f t="shared" si="23"/>
        <v>-290.12984411497837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-0.28850457162483512</v>
      </c>
      <c r="AR64">
        <f t="shared" si="27"/>
        <v>-0.28894339096029581</v>
      </c>
      <c r="AS64">
        <f t="shared" si="27"/>
        <v>3.4315807195893879E-4</v>
      </c>
      <c r="AT64">
        <f t="shared" si="27"/>
        <v>2.4291206975246681E-6</v>
      </c>
      <c r="AU64">
        <f t="shared" si="24"/>
        <v>-0.28859780376763933</v>
      </c>
      <c r="AW64">
        <v>61</v>
      </c>
      <c r="AX64">
        <f>IF(Z64&gt;0, (R64*SUMPRODUCT(K64:$K$98, X64:$X$98)-K64*$AZ$3)/Z64, 0)</f>
        <v>-35.146166404076986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0.39967743300000003</v>
      </c>
      <c r="Q65" s="4">
        <f t="shared" si="22"/>
        <v>50</v>
      </c>
      <c r="R65">
        <f t="shared" si="0"/>
        <v>50000</v>
      </c>
      <c r="S65">
        <f t="shared" si="1"/>
        <v>-95.768620949902825</v>
      </c>
      <c r="U65">
        <f t="shared" si="12"/>
        <v>0.39967743300000003</v>
      </c>
      <c r="V65">
        <f t="shared" si="13"/>
        <v>0.01</v>
      </c>
      <c r="W65">
        <f t="shared" si="14"/>
        <v>8.8229767330014613E-3</v>
      </c>
      <c r="X65">
        <f t="shared" si="15"/>
        <v>3.5263446920647508E-3</v>
      </c>
      <c r="Y65">
        <f t="shared" si="16"/>
        <v>8.8229767330014617E-5</v>
      </c>
      <c r="Z65">
        <f t="shared" si="17"/>
        <v>5.2084022736066963E-3</v>
      </c>
      <c r="AB65">
        <f t="shared" si="18"/>
        <v>-0.31009380843736889</v>
      </c>
      <c r="AC65">
        <f t="shared" si="19"/>
        <v>-0.49880150309565174</v>
      </c>
      <c r="AE65">
        <f t="shared" si="2"/>
        <v>0</v>
      </c>
      <c r="AF65">
        <f t="shared" si="25"/>
        <v>0</v>
      </c>
      <c r="AG65">
        <f t="shared" si="25"/>
        <v>-0.2604201136803348</v>
      </c>
      <c r="AH65">
        <f t="shared" si="4"/>
        <v>-176.31723460323755</v>
      </c>
      <c r="AI65">
        <f t="shared" si="26"/>
        <v>-176.57765471691789</v>
      </c>
      <c r="AJ65">
        <f t="shared" si="6"/>
        <v>0.18870769465828285</v>
      </c>
      <c r="AK65">
        <f t="shared" si="20"/>
        <v>-2.1706566590615824E-2</v>
      </c>
      <c r="AL65">
        <f t="shared" si="23"/>
        <v>-176.41065358885021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-0.1565948085247417</v>
      </c>
      <c r="AR65">
        <f t="shared" si="27"/>
        <v>-0.15682609866452599</v>
      </c>
      <c r="AS65">
        <f t="shared" si="27"/>
        <v>1.6759930121780967E-4</v>
      </c>
      <c r="AT65">
        <f t="shared" si="27"/>
        <v>-1.9278521731786647E-5</v>
      </c>
      <c r="AU65">
        <f t="shared" si="24"/>
        <v>-0.15667777788503995</v>
      </c>
      <c r="AW65">
        <v>62</v>
      </c>
      <c r="AX65">
        <f>IF(Z65&gt;0, (R65*SUMPRODUCT(K65:$K$98, X65:$X$98)-K65*$AZ$3)/Z65, 0)</f>
        <v>-95.768620949902825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0.407215198</v>
      </c>
      <c r="Q66" s="4">
        <f t="shared" si="22"/>
        <v>50</v>
      </c>
      <c r="R66">
        <f t="shared" si="0"/>
        <v>50000</v>
      </c>
      <c r="S66">
        <f t="shared" si="1"/>
        <v>-186.56391903698577</v>
      </c>
      <c r="U66">
        <f t="shared" si="12"/>
        <v>0.407215198</v>
      </c>
      <c r="V66">
        <f t="shared" si="13"/>
        <v>0.01</v>
      </c>
      <c r="W66">
        <f t="shared" si="14"/>
        <v>5.2084022736066963E-3</v>
      </c>
      <c r="X66">
        <f t="shared" si="15"/>
        <v>2.1209405631104012E-3</v>
      </c>
      <c r="Y66">
        <f t="shared" si="16"/>
        <v>5.2084022736066967E-5</v>
      </c>
      <c r="Z66">
        <f t="shared" si="17"/>
        <v>3.0353776877602282E-3</v>
      </c>
      <c r="AB66">
        <f t="shared" si="18"/>
        <v>-0.49880150309565174</v>
      </c>
      <c r="AC66">
        <f t="shared" si="19"/>
        <v>-0.56629195718597225</v>
      </c>
      <c r="AE66">
        <f t="shared" si="2"/>
        <v>0</v>
      </c>
      <c r="AF66">
        <f t="shared" si="25"/>
        <v>0</v>
      </c>
      <c r="AG66">
        <f t="shared" si="25"/>
        <v>-0.15176888438801142</v>
      </c>
      <c r="AH66">
        <f t="shared" si="4"/>
        <v>-106.04702815552005</v>
      </c>
      <c r="AI66">
        <f t="shared" si="26"/>
        <v>-106.19879703990806</v>
      </c>
      <c r="AJ66">
        <f t="shared" si="6"/>
        <v>6.7490454090320506E-2</v>
      </c>
      <c r="AK66">
        <f t="shared" si="20"/>
        <v>-3.4916105216695623E-2</v>
      </c>
      <c r="AL66">
        <f t="shared" si="23"/>
        <v>-106.16622269103443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-8.4093625060455507E-2</v>
      </c>
      <c r="AR66">
        <f t="shared" si="27"/>
        <v>-8.421397539824009E-2</v>
      </c>
      <c r="AS66">
        <f t="shared" si="27"/>
        <v>5.3518868375151834E-5</v>
      </c>
      <c r="AT66">
        <f t="shared" si="27"/>
        <v>-2.7687922158065469E-5</v>
      </c>
      <c r="AU66">
        <f t="shared" si="24"/>
        <v>-8.4188144452023009E-2</v>
      </c>
      <c r="AW66">
        <v>63</v>
      </c>
      <c r="AX66">
        <f>IF(Z66&gt;0, (R66*SUMPRODUCT(K66:$K$98, X66:$X$98)-K66*$AZ$3)/Z66, 0)</f>
        <v>-186.56391903698577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0.41552104400000001</v>
      </c>
      <c r="Q67" s="4">
        <f t="shared" si="22"/>
        <v>50</v>
      </c>
      <c r="R67">
        <f t="shared" ref="R67:R98" si="28">$C$6</f>
        <v>50000</v>
      </c>
      <c r="S67">
        <f t="shared" ref="S67:S98" si="29">AX67</f>
        <v>-327.35463873342968</v>
      </c>
      <c r="U67">
        <f t="shared" si="12"/>
        <v>0.41552104400000001</v>
      </c>
      <c r="V67">
        <f t="shared" si="13"/>
        <v>0.01</v>
      </c>
      <c r="W67">
        <f t="shared" si="14"/>
        <v>3.0353776877602282E-3</v>
      </c>
      <c r="X67">
        <f t="shared" si="15"/>
        <v>1.2612633057524361E-3</v>
      </c>
      <c r="Y67">
        <f t="shared" si="16"/>
        <v>3.0353776877602283E-5</v>
      </c>
      <c r="Z67">
        <f t="shared" si="17"/>
        <v>1.7437606051301899E-3</v>
      </c>
      <c r="AB67">
        <f t="shared" si="18"/>
        <v>-0.56629195718597225</v>
      </c>
      <c r="AC67">
        <f t="shared" si="19"/>
        <v>-0.57082812292998009</v>
      </c>
      <c r="AE67">
        <f t="shared" ref="AE67:AE98" si="30">$Z67*O67</f>
        <v>0</v>
      </c>
      <c r="AF67">
        <f t="shared" ref="AF67:AG98" si="31">-$Z67*P67</f>
        <v>0</v>
      </c>
      <c r="AG67">
        <f t="shared" si="31"/>
        <v>-8.7188030256509494E-2</v>
      </c>
      <c r="AH67">
        <f t="shared" ref="AH67:AH98" si="32">-X67*R67</f>
        <v>-63.0631652876218</v>
      </c>
      <c r="AI67">
        <f t="shared" ref="AI67:AI98" si="33">SUM(AE67:AH67)</f>
        <v>-63.150353317878306</v>
      </c>
      <c r="AJ67">
        <f t="shared" ref="AJ67:AJ98" si="34">AB67-AC67</f>
        <v>4.5361657440078362E-3</v>
      </c>
      <c r="AK67">
        <f t="shared" si="20"/>
        <v>-3.9640437003018059E-2</v>
      </c>
      <c r="AL67">
        <f t="shared" si="23"/>
        <v>-63.185457589137314</v>
      </c>
      <c r="AN67">
        <f t="shared" ref="AN67:AU98" si="35">AE67*$K67</f>
        <v>0</v>
      </c>
      <c r="AO67">
        <f t="shared" si="35"/>
        <v>0</v>
      </c>
      <c r="AP67">
        <f t="shared" si="35"/>
        <v>-6.1731014647089432E-5</v>
      </c>
      <c r="AQ67">
        <f t="shared" si="35"/>
        <v>-4.4650087501791606E-2</v>
      </c>
      <c r="AR67">
        <f t="shared" si="35"/>
        <v>-4.4711818516438691E-2</v>
      </c>
      <c r="AS67">
        <f t="shared" si="35"/>
        <v>3.2117036382303921E-6</v>
      </c>
      <c r="AT67">
        <f t="shared" si="35"/>
        <v>-2.80662883431483E-5</v>
      </c>
      <c r="AU67">
        <f t="shared" si="24"/>
        <v>-4.4736673101143612E-2</v>
      </c>
      <c r="AW67">
        <v>64</v>
      </c>
      <c r="AX67">
        <f>IF(Z67&gt;0, (R67*SUMPRODUCT(K67:$K$98, X67:$X$98)-K67*$AZ$3)/Z67, 0)</f>
        <v>-327.35463873342968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6">G68+$C$9</f>
        <v>0.12000000000000001</v>
      </c>
      <c r="I68" s="5">
        <f t="shared" ref="I68:I98" si="37">1+H68</f>
        <v>1.1200000000000001</v>
      </c>
      <c r="J68">
        <f t="shared" ref="J68:J98" si="38">1/I68</f>
        <v>0.89285714285714279</v>
      </c>
      <c r="K68">
        <f t="shared" si="21"/>
        <v>6.3216220393231843E-4</v>
      </c>
      <c r="L68" s="2">
        <v>65</v>
      </c>
      <c r="M68" s="6">
        <v>0.424706421</v>
      </c>
      <c r="Q68" s="4">
        <f t="shared" si="22"/>
        <v>50</v>
      </c>
      <c r="R68">
        <f t="shared" si="28"/>
        <v>50000</v>
      </c>
      <c r="S68">
        <f t="shared" si="29"/>
        <v>-552.3227240185206</v>
      </c>
      <c r="U68">
        <f t="shared" ref="U68:U98" si="39">M68</f>
        <v>0.424706421</v>
      </c>
      <c r="V68">
        <f t="shared" ref="V68:V98" si="40">$C$10</f>
        <v>0.01</v>
      </c>
      <c r="W68">
        <f t="shared" ref="W68:W98" si="41">Z67</f>
        <v>1.7437606051301899E-3</v>
      </c>
      <c r="X68">
        <f t="shared" ref="X68:X98" si="42">U68*W68</f>
        <v>7.4058632568563721E-4</v>
      </c>
      <c r="Y68">
        <f t="shared" ref="Y68:Y98" si="43">V68*W68</f>
        <v>1.7437606051301899E-5</v>
      </c>
      <c r="Z68">
        <f t="shared" ref="Z68:Z98" si="44">MAX(0, W68-X68-Y68)</f>
        <v>9.8573667339325074E-4</v>
      </c>
      <c r="AB68">
        <f t="shared" ref="AB68:AB98" si="45">AC67</f>
        <v>-0.57082812292998009</v>
      </c>
      <c r="AC68">
        <f t="shared" ref="AC68:AC98" si="46">S68*Z68</f>
        <v>-0.54444476461351499</v>
      </c>
      <c r="AE68">
        <f t="shared" si="30"/>
        <v>0</v>
      </c>
      <c r="AF68">
        <f t="shared" si="31"/>
        <v>0</v>
      </c>
      <c r="AG68">
        <f t="shared" si="31"/>
        <v>-4.9286833669662536E-2</v>
      </c>
      <c r="AH68">
        <f t="shared" si="32"/>
        <v>-37.029316284281862</v>
      </c>
      <c r="AI68">
        <f t="shared" si="33"/>
        <v>-37.078603117951523</v>
      </c>
      <c r="AJ68">
        <f t="shared" si="34"/>
        <v>-2.63833583164651E-2</v>
      </c>
      <c r="AK68">
        <f t="shared" ref="AK68:AK98" si="47">G68*SUM(AB68:AB68, AE68:AF68)</f>
        <v>-3.9957968605098607E-2</v>
      </c>
      <c r="AL68">
        <f t="shared" si="23"/>
        <v>-37.14494444487309</v>
      </c>
      <c r="AN68">
        <f t="shared" si="35"/>
        <v>0</v>
      </c>
      <c r="AO68">
        <f t="shared" si="35"/>
        <v>0</v>
      </c>
      <c r="AP68">
        <f t="shared" si="35"/>
        <v>-3.1157273397459463E-5</v>
      </c>
      <c r="AQ68">
        <f t="shared" si="35"/>
        <v>-2.3408534192378511E-2</v>
      </c>
      <c r="AR68">
        <f t="shared" si="35"/>
        <v>-2.3439691465775968E-2</v>
      </c>
      <c r="AS68">
        <f t="shared" si="35"/>
        <v>-1.6678561940472641E-5</v>
      </c>
      <c r="AT68">
        <f t="shared" si="35"/>
        <v>-2.5259917498057523E-5</v>
      </c>
      <c r="AU68">
        <f t="shared" si="24"/>
        <v>-2.3481629945214501E-2</v>
      </c>
      <c r="AW68">
        <v>65</v>
      </c>
      <c r="AX68">
        <f>IF(Z68&gt;0, (R68*SUMPRODUCT(K68:$K$98, X68:$X$98)-K68*$AZ$3)/Z68, 0)</f>
        <v>-552.3227240185206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6"/>
        <v>0.12000000000000001</v>
      </c>
      <c r="I69" s="5">
        <f t="shared" si="37"/>
        <v>1.1200000000000001</v>
      </c>
      <c r="J69">
        <f t="shared" si="38"/>
        <v>0.89285714285714279</v>
      </c>
      <c r="K69">
        <f t="shared" ref="K69:K98" si="48">K68*J69</f>
        <v>5.6443053922528431E-4</v>
      </c>
      <c r="L69" s="2">
        <v>66</v>
      </c>
      <c r="M69" s="6">
        <v>0.43382917900000001</v>
      </c>
      <c r="Q69" s="4">
        <f t="shared" ref="Q69:Q98" si="49">$C$8</f>
        <v>50</v>
      </c>
      <c r="R69">
        <f t="shared" si="28"/>
        <v>50000</v>
      </c>
      <c r="S69">
        <f t="shared" si="29"/>
        <v>-920.09419702977516</v>
      </c>
      <c r="U69">
        <f t="shared" si="39"/>
        <v>0.43382917900000001</v>
      </c>
      <c r="V69">
        <f t="shared" si="40"/>
        <v>0.01</v>
      </c>
      <c r="W69">
        <f t="shared" si="41"/>
        <v>9.8573667339325074E-4</v>
      </c>
      <c r="X69">
        <f t="shared" si="42"/>
        <v>4.2764133172838514E-4</v>
      </c>
      <c r="Y69">
        <f t="shared" si="43"/>
        <v>9.8573667339325072E-6</v>
      </c>
      <c r="Z69">
        <f t="shared" si="44"/>
        <v>5.4823797493093311E-4</v>
      </c>
      <c r="AB69">
        <f t="shared" si="45"/>
        <v>-0.54444476461351499</v>
      </c>
      <c r="AC69">
        <f t="shared" si="46"/>
        <v>-0.50443057932530688</v>
      </c>
      <c r="AE69">
        <f t="shared" si="30"/>
        <v>0</v>
      </c>
      <c r="AF69">
        <f t="shared" si="31"/>
        <v>0</v>
      </c>
      <c r="AG69">
        <f t="shared" si="31"/>
        <v>-2.7411898746546655E-2</v>
      </c>
      <c r="AH69">
        <f t="shared" si="32"/>
        <v>-21.382066586419256</v>
      </c>
      <c r="AI69">
        <f t="shared" si="33"/>
        <v>-21.409478485165803</v>
      </c>
      <c r="AJ69">
        <f t="shared" si="34"/>
        <v>-4.0014185288208104E-2</v>
      </c>
      <c r="AK69">
        <f t="shared" si="47"/>
        <v>-3.8111133522946053E-2</v>
      </c>
      <c r="AL69">
        <f t="shared" si="23"/>
        <v>-21.487603803976956</v>
      </c>
      <c r="AN69">
        <f t="shared" si="35"/>
        <v>0</v>
      </c>
      <c r="AO69">
        <f t="shared" si="35"/>
        <v>0</v>
      </c>
      <c r="AP69">
        <f t="shared" si="35"/>
        <v>-1.5472112790702224E-5</v>
      </c>
      <c r="AQ69">
        <f t="shared" si="35"/>
        <v>-1.2068691373123556E-2</v>
      </c>
      <c r="AR69">
        <f t="shared" si="35"/>
        <v>-1.2084163485914257E-2</v>
      </c>
      <c r="AS69">
        <f t="shared" si="35"/>
        <v>-2.2585228178883738E-5</v>
      </c>
      <c r="AT69">
        <f t="shared" si="35"/>
        <v>-2.1511087644843251E-5</v>
      </c>
      <c r="AU69">
        <f t="shared" si="24"/>
        <v>-1.2128259801737984E-2</v>
      </c>
      <c r="AW69">
        <v>66</v>
      </c>
      <c r="AX69">
        <f>IF(Z69&gt;0, (R69*SUMPRODUCT(K69:$K$98, X69:$X$98)-K69*$AZ$3)/Z69, 0)</f>
        <v>-920.09419702977516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6"/>
        <v>0.12000000000000001</v>
      </c>
      <c r="I70" s="5">
        <f t="shared" si="37"/>
        <v>1.1200000000000001</v>
      </c>
      <c r="J70">
        <f t="shared" si="38"/>
        <v>0.89285714285714279</v>
      </c>
      <c r="K70">
        <f t="shared" si="48"/>
        <v>5.0395583859400386E-4</v>
      </c>
      <c r="L70" s="2">
        <v>67</v>
      </c>
      <c r="M70" s="6">
        <v>0.44368152799999999</v>
      </c>
      <c r="Q70" s="4">
        <f t="shared" si="49"/>
        <v>50</v>
      </c>
      <c r="R70">
        <f t="shared" si="28"/>
        <v>50000</v>
      </c>
      <c r="S70">
        <f t="shared" si="29"/>
        <v>-1535.4010009471513</v>
      </c>
      <c r="U70">
        <f t="shared" si="39"/>
        <v>0.44368152799999999</v>
      </c>
      <c r="V70">
        <f t="shared" si="40"/>
        <v>0.01</v>
      </c>
      <c r="W70">
        <f t="shared" si="41"/>
        <v>5.4823797493093311E-4</v>
      </c>
      <c r="X70">
        <f t="shared" si="42"/>
        <v>2.432430624249821E-4</v>
      </c>
      <c r="Y70">
        <f t="shared" si="43"/>
        <v>5.4823797493093309E-6</v>
      </c>
      <c r="Z70">
        <f t="shared" si="44"/>
        <v>2.9951253275664169E-4</v>
      </c>
      <c r="AB70">
        <f t="shared" si="45"/>
        <v>-0.50443057932530688</v>
      </c>
      <c r="AC70">
        <f t="shared" si="46"/>
        <v>-0.45987184259076408</v>
      </c>
      <c r="AE70">
        <f t="shared" si="30"/>
        <v>0</v>
      </c>
      <c r="AF70">
        <f t="shared" si="31"/>
        <v>0</v>
      </c>
      <c r="AG70">
        <f t="shared" si="31"/>
        <v>-1.4975626637832085E-2</v>
      </c>
      <c r="AH70">
        <f t="shared" si="32"/>
        <v>-12.162153121249105</v>
      </c>
      <c r="AI70">
        <f t="shared" si="33"/>
        <v>-12.177128747886938</v>
      </c>
      <c r="AJ70">
        <f t="shared" si="34"/>
        <v>-4.4558736734542803E-2</v>
      </c>
      <c r="AK70">
        <f t="shared" si="47"/>
        <v>-3.5310140552771485E-2</v>
      </c>
      <c r="AL70">
        <f t="shared" si="23"/>
        <v>-12.256997625174252</v>
      </c>
      <c r="AN70">
        <f t="shared" si="35"/>
        <v>0</v>
      </c>
      <c r="AO70">
        <f t="shared" si="35"/>
        <v>0</v>
      </c>
      <c r="AP70">
        <f t="shared" si="35"/>
        <v>-7.547054480739371E-6</v>
      </c>
      <c r="AQ70">
        <f t="shared" si="35"/>
        <v>-6.1291880753277742E-3</v>
      </c>
      <c r="AR70">
        <f t="shared" si="35"/>
        <v>-6.1367351298085137E-3</v>
      </c>
      <c r="AS70">
        <f t="shared" si="35"/>
        <v>-2.2455635537745963E-5</v>
      </c>
      <c r="AT70">
        <f t="shared" si="35"/>
        <v>-1.7794751493144097E-5</v>
      </c>
      <c r="AU70">
        <f t="shared" si="24"/>
        <v>-6.176985516839404E-3</v>
      </c>
      <c r="AW70">
        <v>67</v>
      </c>
      <c r="AX70">
        <f>IF(Z70&gt;0, (R70*SUMPRODUCT(K70:$K$98, X70:$X$98)-K70*$AZ$3)/Z70, 0)</f>
        <v>-1535.4010009471513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6"/>
        <v>0.12000000000000001</v>
      </c>
      <c r="I71" s="5">
        <f t="shared" si="37"/>
        <v>1.1200000000000001</v>
      </c>
      <c r="J71">
        <f t="shared" si="38"/>
        <v>0.89285714285714279</v>
      </c>
      <c r="K71">
        <f t="shared" si="48"/>
        <v>4.4996057017321768E-4</v>
      </c>
      <c r="L71" s="2">
        <v>68</v>
      </c>
      <c r="M71" s="6">
        <v>0.45400495099999999</v>
      </c>
      <c r="Q71" s="4">
        <f t="shared" si="49"/>
        <v>50</v>
      </c>
      <c r="R71">
        <f t="shared" si="28"/>
        <v>50000</v>
      </c>
      <c r="S71">
        <f t="shared" si="29"/>
        <v>-2587.8160157043772</v>
      </c>
      <c r="U71">
        <f t="shared" si="39"/>
        <v>0.45400495099999999</v>
      </c>
      <c r="V71">
        <f t="shared" si="40"/>
        <v>0.01</v>
      </c>
      <c r="W71">
        <f t="shared" si="41"/>
        <v>2.9951253275664169E-4</v>
      </c>
      <c r="X71">
        <f t="shared" si="42"/>
        <v>1.35980172758065E-4</v>
      </c>
      <c r="Y71">
        <f t="shared" si="43"/>
        <v>2.9951253275664169E-6</v>
      </c>
      <c r="Z71">
        <f t="shared" si="44"/>
        <v>1.6053723467101028E-4</v>
      </c>
      <c r="AB71">
        <f t="shared" si="45"/>
        <v>-0.45987184259076408</v>
      </c>
      <c r="AC71">
        <f t="shared" si="46"/>
        <v>-0.41544082699853241</v>
      </c>
      <c r="AE71">
        <f t="shared" si="30"/>
        <v>0</v>
      </c>
      <c r="AF71">
        <f t="shared" si="31"/>
        <v>0</v>
      </c>
      <c r="AG71">
        <f t="shared" si="31"/>
        <v>-8.0268617335505135E-3</v>
      </c>
      <c r="AH71">
        <f t="shared" si="32"/>
        <v>-6.7990086379032499</v>
      </c>
      <c r="AI71">
        <f t="shared" si="33"/>
        <v>-6.8070354996368003</v>
      </c>
      <c r="AJ71">
        <f t="shared" si="34"/>
        <v>-4.4431015592231671E-2</v>
      </c>
      <c r="AK71">
        <f t="shared" si="47"/>
        <v>-3.2191028981353488E-2</v>
      </c>
      <c r="AL71">
        <f t="shared" si="23"/>
        <v>-6.8836575442103856</v>
      </c>
      <c r="AN71">
        <f t="shared" si="35"/>
        <v>0</v>
      </c>
      <c r="AO71">
        <f t="shared" si="35"/>
        <v>0</v>
      </c>
      <c r="AP71">
        <f t="shared" si="35"/>
        <v>-3.6117712823299715E-6</v>
      </c>
      <c r="AQ71">
        <f t="shared" si="35"/>
        <v>-3.0592858033235784E-3</v>
      </c>
      <c r="AR71">
        <f t="shared" si="35"/>
        <v>-3.0628975746059082E-3</v>
      </c>
      <c r="AS71">
        <f t="shared" si="35"/>
        <v>-1.9992205109255688E-5</v>
      </c>
      <c r="AT71">
        <f t="shared" si="35"/>
        <v>-1.448469375491239E-5</v>
      </c>
      <c r="AU71">
        <f t="shared" si="24"/>
        <v>-3.0973744734700765E-3</v>
      </c>
      <c r="AW71">
        <v>68</v>
      </c>
      <c r="AX71">
        <f>IF(Z71&gt;0, (R71*SUMPRODUCT(K71:$K$98, X71:$X$98)-K71*$AZ$3)/Z71, 0)</f>
        <v>-2587.8160157043772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6"/>
        <v>0.12000000000000001</v>
      </c>
      <c r="I72" s="5">
        <f t="shared" si="37"/>
        <v>1.1200000000000001</v>
      </c>
      <c r="J72">
        <f t="shared" si="38"/>
        <v>0.89285714285714279</v>
      </c>
      <c r="K72">
        <f t="shared" si="48"/>
        <v>4.0175050908323003E-4</v>
      </c>
      <c r="L72" s="2">
        <v>69</v>
      </c>
      <c r="M72" s="6">
        <v>0.46467133999999999</v>
      </c>
      <c r="Q72" s="4">
        <f t="shared" si="49"/>
        <v>50</v>
      </c>
      <c r="R72">
        <f t="shared" si="28"/>
        <v>50000</v>
      </c>
      <c r="S72">
        <f t="shared" si="29"/>
        <v>-4427.081440934151</v>
      </c>
      <c r="U72">
        <f t="shared" si="39"/>
        <v>0.46467133999999999</v>
      </c>
      <c r="V72">
        <f t="shared" si="40"/>
        <v>0.01</v>
      </c>
      <c r="W72">
        <f t="shared" si="41"/>
        <v>1.6053723467101028E-4</v>
      </c>
      <c r="X72">
        <f t="shared" si="42"/>
        <v>7.4597051954472806E-5</v>
      </c>
      <c r="Y72">
        <f t="shared" si="43"/>
        <v>1.6053723467101028E-6</v>
      </c>
      <c r="Z72">
        <f t="shared" si="44"/>
        <v>8.4334810369827377E-5</v>
      </c>
      <c r="AB72">
        <f t="shared" si="45"/>
        <v>-0.41544082699853241</v>
      </c>
      <c r="AC72">
        <f t="shared" si="46"/>
        <v>-0.37335707381296379</v>
      </c>
      <c r="AE72">
        <f t="shared" si="30"/>
        <v>0</v>
      </c>
      <c r="AF72">
        <f t="shared" si="31"/>
        <v>0</v>
      </c>
      <c r="AG72">
        <f t="shared" si="31"/>
        <v>-4.2167405184913688E-3</v>
      </c>
      <c r="AH72">
        <f t="shared" si="32"/>
        <v>-3.7298525977236401</v>
      </c>
      <c r="AI72">
        <f t="shared" si="33"/>
        <v>-3.7340693382421315</v>
      </c>
      <c r="AJ72">
        <f t="shared" si="34"/>
        <v>-4.2083753185568618E-2</v>
      </c>
      <c r="AK72">
        <f t="shared" si="47"/>
        <v>-2.9080857889897272E-2</v>
      </c>
      <c r="AL72">
        <f t="shared" si="23"/>
        <v>-3.8052339493175973</v>
      </c>
      <c r="AN72">
        <f t="shared" si="35"/>
        <v>0</v>
      </c>
      <c r="AO72">
        <f t="shared" si="35"/>
        <v>0</v>
      </c>
      <c r="AP72">
        <f t="shared" si="35"/>
        <v>-1.6940776499757908E-6</v>
      </c>
      <c r="AQ72">
        <f t="shared" si="35"/>
        <v>-1.4984701799408803E-3</v>
      </c>
      <c r="AR72">
        <f t="shared" si="35"/>
        <v>-1.5001642575908562E-3</v>
      </c>
      <c r="AS72">
        <f t="shared" si="35"/>
        <v>-1.6907169266435194E-5</v>
      </c>
      <c r="AT72">
        <f t="shared" si="35"/>
        <v>-1.1683249461843296E-5</v>
      </c>
      <c r="AU72">
        <f t="shared" si="24"/>
        <v>-1.5287546763191346E-3</v>
      </c>
      <c r="AW72">
        <v>69</v>
      </c>
      <c r="AX72">
        <f>IF(Z72&gt;0, (R72*SUMPRODUCT(K72:$K$98, X72:$X$98)-K72*$AZ$3)/Z72, 0)</f>
        <v>-4427.081440934151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6"/>
        <v>0.12000000000000001</v>
      </c>
      <c r="I73" s="5">
        <f t="shared" si="37"/>
        <v>1.1200000000000001</v>
      </c>
      <c r="J73">
        <f t="shared" si="38"/>
        <v>0.89285714285714279</v>
      </c>
      <c r="K73">
        <f t="shared" si="48"/>
        <v>3.5870581168145535E-4</v>
      </c>
      <c r="L73" s="2">
        <v>70</v>
      </c>
      <c r="M73" s="6">
        <v>0.47611615000000002</v>
      </c>
      <c r="Q73" s="4">
        <f t="shared" si="49"/>
        <v>50</v>
      </c>
      <c r="R73">
        <f t="shared" si="28"/>
        <v>50000</v>
      </c>
      <c r="S73">
        <f t="shared" si="29"/>
        <v>-7719.4832749935576</v>
      </c>
      <c r="U73">
        <f t="shared" si="39"/>
        <v>0.47611615000000002</v>
      </c>
      <c r="V73">
        <f t="shared" si="40"/>
        <v>0.01</v>
      </c>
      <c r="W73">
        <f t="shared" si="41"/>
        <v>8.4334810369827377E-5</v>
      </c>
      <c r="X73">
        <f t="shared" si="42"/>
        <v>4.0153165224262291E-5</v>
      </c>
      <c r="Y73">
        <f t="shared" si="43"/>
        <v>8.4334810369827378E-7</v>
      </c>
      <c r="Z73">
        <f t="shared" si="44"/>
        <v>4.3338297041866809E-5</v>
      </c>
      <c r="AB73">
        <f t="shared" si="45"/>
        <v>-0.37335707381296379</v>
      </c>
      <c r="AC73">
        <f t="shared" si="46"/>
        <v>-0.33454925918139361</v>
      </c>
      <c r="AE73">
        <f t="shared" si="30"/>
        <v>0</v>
      </c>
      <c r="AF73">
        <f t="shared" si="31"/>
        <v>0</v>
      </c>
      <c r="AG73">
        <f t="shared" si="31"/>
        <v>-2.1669148520933406E-3</v>
      </c>
      <c r="AH73">
        <f t="shared" si="32"/>
        <v>-2.0076582612131144</v>
      </c>
      <c r="AI73">
        <f t="shared" si="33"/>
        <v>-2.0098251760652079</v>
      </c>
      <c r="AJ73">
        <f t="shared" si="34"/>
        <v>-3.8807814631570181E-2</v>
      </c>
      <c r="AK73">
        <f t="shared" si="47"/>
        <v>-2.6134995166907468E-2</v>
      </c>
      <c r="AL73">
        <f t="shared" si="23"/>
        <v>-2.0747679858636854</v>
      </c>
      <c r="AN73">
        <f t="shared" si="35"/>
        <v>0</v>
      </c>
      <c r="AO73">
        <f t="shared" si="35"/>
        <v>0</v>
      </c>
      <c r="AP73">
        <f t="shared" si="35"/>
        <v>-7.7728495086474249E-7</v>
      </c>
      <c r="AQ73">
        <f t="shared" si="35"/>
        <v>-7.2015868616742956E-4</v>
      </c>
      <c r="AR73">
        <f t="shared" si="35"/>
        <v>-7.2093597111829431E-4</v>
      </c>
      <c r="AS73">
        <f t="shared" si="35"/>
        <v>-1.392058864700084E-5</v>
      </c>
      <c r="AT73">
        <f t="shared" si="35"/>
        <v>-9.3747746546364565E-6</v>
      </c>
      <c r="AU73">
        <f t="shared" si="24"/>
        <v>-7.4423133441993156E-4</v>
      </c>
      <c r="AW73">
        <v>70</v>
      </c>
      <c r="AX73">
        <f>IF(Z73&gt;0, (R73*SUMPRODUCT(K73:$K$98, X73:$X$98)-K73*$AZ$3)/Z73, 0)</f>
        <v>-7719.4832749935576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6"/>
        <v>0.12000000000000001</v>
      </c>
      <c r="I74" s="5">
        <f t="shared" si="37"/>
        <v>1.1200000000000001</v>
      </c>
      <c r="J74">
        <f t="shared" si="38"/>
        <v>0.89285714285714279</v>
      </c>
      <c r="K74">
        <f t="shared" si="48"/>
        <v>3.2027304614415652E-4</v>
      </c>
      <c r="L74" s="2">
        <v>71</v>
      </c>
      <c r="M74" s="6">
        <v>0.48788611599999998</v>
      </c>
      <c r="Q74" s="4">
        <f t="shared" si="49"/>
        <v>50</v>
      </c>
      <c r="R74">
        <f t="shared" si="28"/>
        <v>50000</v>
      </c>
      <c r="S74">
        <f t="shared" si="29"/>
        <v>-13753.27215510466</v>
      </c>
      <c r="U74">
        <f t="shared" si="39"/>
        <v>0.48788611599999998</v>
      </c>
      <c r="V74">
        <f t="shared" si="40"/>
        <v>0.01</v>
      </c>
      <c r="W74">
        <f t="shared" si="41"/>
        <v>4.3338297041866809E-5</v>
      </c>
      <c r="X74">
        <f t="shared" si="42"/>
        <v>2.1144153417810685E-5</v>
      </c>
      <c r="Y74">
        <f t="shared" si="43"/>
        <v>4.3338297041866812E-7</v>
      </c>
      <c r="Z74">
        <f t="shared" si="44"/>
        <v>2.1760760653637457E-5</v>
      </c>
      <c r="AB74">
        <f t="shared" si="45"/>
        <v>-0.33454925918139361</v>
      </c>
      <c r="AC74">
        <f t="shared" si="46"/>
        <v>-0.2992816635715691</v>
      </c>
      <c r="AE74">
        <f t="shared" si="30"/>
        <v>0</v>
      </c>
      <c r="AF74">
        <f t="shared" si="31"/>
        <v>0</v>
      </c>
      <c r="AG74">
        <f t="shared" si="31"/>
        <v>-1.0880380326818728E-3</v>
      </c>
      <c r="AH74">
        <f t="shared" si="32"/>
        <v>-1.0572076708905342</v>
      </c>
      <c r="AI74">
        <f t="shared" si="33"/>
        <v>-1.0582957089232161</v>
      </c>
      <c r="AJ74">
        <f t="shared" si="34"/>
        <v>-3.5267595609824509E-2</v>
      </c>
      <c r="AK74">
        <f t="shared" si="47"/>
        <v>-2.3418448142697557E-2</v>
      </c>
      <c r="AL74">
        <f t="shared" si="23"/>
        <v>-1.1169817526757382</v>
      </c>
      <c r="AN74">
        <f t="shared" si="35"/>
        <v>0</v>
      </c>
      <c r="AO74">
        <f t="shared" si="35"/>
        <v>0</v>
      </c>
      <c r="AP74">
        <f t="shared" si="35"/>
        <v>-3.4846925504771871E-7</v>
      </c>
      <c r="AQ74">
        <f t="shared" si="35"/>
        <v>-3.3859512116308029E-4</v>
      </c>
      <c r="AR74">
        <f t="shared" si="35"/>
        <v>-3.3894359041812804E-4</v>
      </c>
      <c r="AS74">
        <f t="shared" si="35"/>
        <v>-1.1295260276138777E-5</v>
      </c>
      <c r="AT74">
        <f t="shared" si="35"/>
        <v>-7.5002977226307109E-6</v>
      </c>
      <c r="AU74">
        <f t="shared" si="24"/>
        <v>-3.5773914841689752E-4</v>
      </c>
      <c r="AW74">
        <v>71</v>
      </c>
      <c r="AX74">
        <f>IF(Z74&gt;0, (R74*SUMPRODUCT(K74:$K$98, X74:$X$98)-K74*$AZ$3)/Z74, 0)</f>
        <v>-13753.27215510466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6"/>
        <v>0.12000000000000001</v>
      </c>
      <c r="I75" s="5">
        <f t="shared" si="37"/>
        <v>1.1200000000000001</v>
      </c>
      <c r="J75">
        <f t="shared" si="38"/>
        <v>0.89285714285714279</v>
      </c>
      <c r="K75">
        <f t="shared" si="48"/>
        <v>2.8595807691442546E-4</v>
      </c>
      <c r="L75" s="2">
        <v>72</v>
      </c>
      <c r="M75" s="6">
        <v>0.500352354</v>
      </c>
      <c r="Q75" s="4">
        <f t="shared" si="49"/>
        <v>50</v>
      </c>
      <c r="R75">
        <f t="shared" si="28"/>
        <v>50000</v>
      </c>
      <c r="S75">
        <f t="shared" si="29"/>
        <v>-25104.241531143834</v>
      </c>
      <c r="U75">
        <f t="shared" si="39"/>
        <v>0.500352354</v>
      </c>
      <c r="V75">
        <f t="shared" si="40"/>
        <v>0.01</v>
      </c>
      <c r="W75">
        <f t="shared" si="41"/>
        <v>2.1760760653637457E-5</v>
      </c>
      <c r="X75">
        <f t="shared" si="42"/>
        <v>1.088804781787808E-5</v>
      </c>
      <c r="Y75">
        <f t="shared" si="43"/>
        <v>2.1760760653637459E-7</v>
      </c>
      <c r="Z75">
        <f t="shared" si="44"/>
        <v>1.0655105229223002E-5</v>
      </c>
      <c r="AB75">
        <f t="shared" si="45"/>
        <v>-0.2992816635715691</v>
      </c>
      <c r="AC75">
        <f t="shared" si="46"/>
        <v>-0.26748833521416793</v>
      </c>
      <c r="AE75">
        <f t="shared" si="30"/>
        <v>0</v>
      </c>
      <c r="AF75">
        <f t="shared" si="31"/>
        <v>0</v>
      </c>
      <c r="AG75">
        <f t="shared" si="31"/>
        <v>-5.3275526146115014E-4</v>
      </c>
      <c r="AH75">
        <f t="shared" si="32"/>
        <v>-0.54440239089390396</v>
      </c>
      <c r="AI75">
        <f t="shared" si="33"/>
        <v>-0.54493514615536509</v>
      </c>
      <c r="AJ75">
        <f t="shared" si="34"/>
        <v>-3.1793328357401174E-2</v>
      </c>
      <c r="AK75">
        <f t="shared" si="47"/>
        <v>-2.0949716450009839E-2</v>
      </c>
      <c r="AL75">
        <f t="shared" si="23"/>
        <v>-0.59767819096277619</v>
      </c>
      <c r="AN75">
        <f t="shared" si="35"/>
        <v>0</v>
      </c>
      <c r="AO75">
        <f t="shared" si="35"/>
        <v>0</v>
      </c>
      <c r="AP75">
        <f t="shared" si="35"/>
        <v>-1.5234567003347241E-7</v>
      </c>
      <c r="AQ75">
        <f t="shared" si="35"/>
        <v>-1.556762607676361E-4</v>
      </c>
      <c r="AR75">
        <f t="shared" si="35"/>
        <v>-1.5582860643766956E-4</v>
      </c>
      <c r="AS75">
        <f t="shared" si="35"/>
        <v>-9.0915590357913084E-6</v>
      </c>
      <c r="AT75">
        <f t="shared" si="35"/>
        <v>-5.9907406279473176E-6</v>
      </c>
      <c r="AU75">
        <f t="shared" si="24"/>
        <v>-1.7091090610140823E-4</v>
      </c>
      <c r="AW75">
        <v>72</v>
      </c>
      <c r="AX75">
        <f>IF(Z75&gt;0, (R75*SUMPRODUCT(K75:$K$98, X75:$X$98)-K75*$AZ$3)/Z75, 0)</f>
        <v>-25104.241531143834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6"/>
        <v>0.12000000000000001</v>
      </c>
      <c r="I76" s="5">
        <f t="shared" si="37"/>
        <v>1.1200000000000001</v>
      </c>
      <c r="J76">
        <f t="shared" si="38"/>
        <v>0.89285714285714279</v>
      </c>
      <c r="K76">
        <f t="shared" si="48"/>
        <v>2.55319711530737E-4</v>
      </c>
      <c r="L76" s="2">
        <v>73</v>
      </c>
      <c r="M76" s="6">
        <v>0.513549331</v>
      </c>
      <c r="Q76" s="4">
        <f t="shared" si="49"/>
        <v>50</v>
      </c>
      <c r="R76">
        <f t="shared" si="28"/>
        <v>50000</v>
      </c>
      <c r="S76">
        <f t="shared" si="29"/>
        <v>-47069.551897810823</v>
      </c>
      <c r="U76">
        <f t="shared" si="39"/>
        <v>0.513549331</v>
      </c>
      <c r="V76">
        <f t="shared" si="40"/>
        <v>0.01</v>
      </c>
      <c r="W76">
        <f t="shared" si="41"/>
        <v>1.0655105229223002E-5</v>
      </c>
      <c r="X76">
        <f t="shared" si="42"/>
        <v>5.4719221622020739E-6</v>
      </c>
      <c r="Y76">
        <f t="shared" si="43"/>
        <v>1.0655105229223002E-7</v>
      </c>
      <c r="Z76">
        <f t="shared" si="44"/>
        <v>5.0766320147286983E-6</v>
      </c>
      <c r="AB76">
        <f t="shared" si="45"/>
        <v>-0.26748833521416793</v>
      </c>
      <c r="AC76">
        <f t="shared" si="46"/>
        <v>-0.23895479408336037</v>
      </c>
      <c r="AE76">
        <f t="shared" si="30"/>
        <v>0</v>
      </c>
      <c r="AF76">
        <f t="shared" si="31"/>
        <v>0</v>
      </c>
      <c r="AG76">
        <f t="shared" si="31"/>
        <v>-2.5383160073643492E-4</v>
      </c>
      <c r="AH76">
        <f t="shared" si="32"/>
        <v>-0.27359610811010371</v>
      </c>
      <c r="AI76">
        <f t="shared" si="33"/>
        <v>-0.27384993971084015</v>
      </c>
      <c r="AJ76">
        <f t="shared" si="34"/>
        <v>-2.8533541130807555E-2</v>
      </c>
      <c r="AK76">
        <f t="shared" si="47"/>
        <v>-1.8724183464991755E-2</v>
      </c>
      <c r="AL76">
        <f t="shared" si="23"/>
        <v>-0.32110766430663945</v>
      </c>
      <c r="AN76">
        <f t="shared" si="35"/>
        <v>0</v>
      </c>
      <c r="AO76">
        <f t="shared" si="35"/>
        <v>0</v>
      </c>
      <c r="AP76">
        <f t="shared" si="35"/>
        <v>-6.4808211077411775E-8</v>
      </c>
      <c r="AQ76">
        <f t="shared" si="35"/>
        <v>-6.9854479398604011E-5</v>
      </c>
      <c r="AR76">
        <f t="shared" si="35"/>
        <v>-6.9919287609681425E-5</v>
      </c>
      <c r="AS76">
        <f t="shared" si="35"/>
        <v>-7.2851754904682042E-6</v>
      </c>
      <c r="AT76">
        <f t="shared" si="35"/>
        <v>-4.7806531209302904E-6</v>
      </c>
      <c r="AU76">
        <f t="shared" si="24"/>
        <v>-8.1985116221079915E-5</v>
      </c>
      <c r="AW76">
        <v>73</v>
      </c>
      <c r="AX76">
        <f>IF(Z76&gt;0, (R76*SUMPRODUCT(K76:$K$98, X76:$X$98)-K76*$AZ$3)/Z76, 0)</f>
        <v>-47069.551897810823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6"/>
        <v>0.12000000000000001</v>
      </c>
      <c r="I77" s="5">
        <f t="shared" si="37"/>
        <v>1.1200000000000001</v>
      </c>
      <c r="J77">
        <f t="shared" si="38"/>
        <v>0.89285714285714279</v>
      </c>
      <c r="K77">
        <f t="shared" si="48"/>
        <v>2.2796402815244374E-4</v>
      </c>
      <c r="L77" s="2">
        <v>74</v>
      </c>
      <c r="M77" s="6">
        <v>0.52698988800000002</v>
      </c>
      <c r="Q77" s="4">
        <f t="shared" si="49"/>
        <v>50</v>
      </c>
      <c r="R77">
        <f t="shared" si="28"/>
        <v>50000</v>
      </c>
      <c r="S77">
        <f t="shared" si="29"/>
        <v>-90791.9057175911</v>
      </c>
      <c r="U77">
        <f t="shared" si="39"/>
        <v>0.52698988800000002</v>
      </c>
      <c r="V77">
        <f t="shared" si="40"/>
        <v>0.01</v>
      </c>
      <c r="W77">
        <f t="shared" si="41"/>
        <v>5.0766320147286983E-6</v>
      </c>
      <c r="X77">
        <f t="shared" si="42"/>
        <v>2.6753337368590913E-6</v>
      </c>
      <c r="Y77">
        <f t="shared" si="43"/>
        <v>5.0766320147286981E-8</v>
      </c>
      <c r="Z77">
        <f t="shared" si="44"/>
        <v>2.35053195772232E-6</v>
      </c>
      <c r="AB77">
        <f t="shared" si="45"/>
        <v>-0.23895479408336037</v>
      </c>
      <c r="AC77">
        <f t="shared" si="46"/>
        <v>-0.21340927589170972</v>
      </c>
      <c r="AE77">
        <f t="shared" si="30"/>
        <v>0</v>
      </c>
      <c r="AF77">
        <f t="shared" si="31"/>
        <v>0</v>
      </c>
      <c r="AG77">
        <f t="shared" si="31"/>
        <v>-1.17526597886116E-4</v>
      </c>
      <c r="AH77">
        <f t="shared" si="32"/>
        <v>-0.13376668684295456</v>
      </c>
      <c r="AI77">
        <f t="shared" si="33"/>
        <v>-0.13388421344084067</v>
      </c>
      <c r="AJ77">
        <f t="shared" si="34"/>
        <v>-2.5545518191650657E-2</v>
      </c>
      <c r="AK77">
        <f t="shared" si="47"/>
        <v>-1.6726835585835226E-2</v>
      </c>
      <c r="AL77">
        <f t="shared" si="23"/>
        <v>-0.17615656721832657</v>
      </c>
      <c r="AN77">
        <f t="shared" si="35"/>
        <v>0</v>
      </c>
      <c r="AO77">
        <f t="shared" si="35"/>
        <v>0</v>
      </c>
      <c r="AP77">
        <f t="shared" si="35"/>
        <v>-2.6791836669171483E-8</v>
      </c>
      <c r="AQ77">
        <f t="shared" si="35"/>
        <v>-3.0493992765326419E-5</v>
      </c>
      <c r="AR77">
        <f t="shared" si="35"/>
        <v>-3.0520784601995589E-5</v>
      </c>
      <c r="AS77">
        <f t="shared" si="35"/>
        <v>-5.8234592282102142E-6</v>
      </c>
      <c r="AT77">
        <f t="shared" si="35"/>
        <v>-3.8131168183906395E-6</v>
      </c>
      <c r="AU77">
        <f t="shared" si="24"/>
        <v>-4.0157360648596445E-5</v>
      </c>
      <c r="AW77">
        <v>74</v>
      </c>
      <c r="AX77">
        <f>IF(Z77&gt;0, (R77*SUMPRODUCT(K77:$K$98, X77:$X$98)-K77*$AZ$3)/Z77, 0)</f>
        <v>-90791.9057175911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6"/>
        <v>0.12000000000000001</v>
      </c>
      <c r="I78" s="5">
        <f t="shared" si="37"/>
        <v>1.1200000000000001</v>
      </c>
      <c r="J78">
        <f t="shared" si="38"/>
        <v>0.89285714285714279</v>
      </c>
      <c r="K78">
        <f t="shared" si="48"/>
        <v>2.0353931085039618E-4</v>
      </c>
      <c r="L78" s="2">
        <v>75</v>
      </c>
      <c r="M78" s="6">
        <v>0.54103594799999999</v>
      </c>
      <c r="Q78" s="4">
        <f t="shared" si="49"/>
        <v>50</v>
      </c>
      <c r="R78">
        <f t="shared" si="28"/>
        <v>50000</v>
      </c>
      <c r="S78">
        <f t="shared" si="29"/>
        <v>-180581.93453855393</v>
      </c>
      <c r="U78">
        <f t="shared" si="39"/>
        <v>0.54103594799999999</v>
      </c>
      <c r="V78">
        <f t="shared" si="40"/>
        <v>0.01</v>
      </c>
      <c r="W78">
        <f t="shared" si="41"/>
        <v>2.35053195772232E-6</v>
      </c>
      <c r="X78">
        <f t="shared" si="42"/>
        <v>1.2717222860505914E-6</v>
      </c>
      <c r="Y78">
        <f t="shared" si="43"/>
        <v>2.3505319577223202E-8</v>
      </c>
      <c r="Z78">
        <f t="shared" si="44"/>
        <v>1.0553043520945054E-6</v>
      </c>
      <c r="AB78">
        <f t="shared" si="45"/>
        <v>-0.21340927589170972</v>
      </c>
      <c r="AC78">
        <f t="shared" si="46"/>
        <v>-0.19056890142818103</v>
      </c>
      <c r="AE78">
        <f t="shared" si="30"/>
        <v>0</v>
      </c>
      <c r="AF78">
        <f t="shared" si="31"/>
        <v>0</v>
      </c>
      <c r="AG78">
        <f t="shared" si="31"/>
        <v>-5.2765217604725269E-5</v>
      </c>
      <c r="AH78">
        <f t="shared" si="32"/>
        <v>-6.358611430252957E-2</v>
      </c>
      <c r="AI78">
        <f t="shared" si="33"/>
        <v>-6.3638879520134292E-2</v>
      </c>
      <c r="AJ78">
        <f t="shared" si="34"/>
        <v>-2.2840374463528684E-2</v>
      </c>
      <c r="AK78">
        <f t="shared" si="47"/>
        <v>-1.4938649312419682E-2</v>
      </c>
      <c r="AL78">
        <f t="shared" si="23"/>
        <v>-0.10141790329608266</v>
      </c>
      <c r="AN78">
        <f t="shared" si="35"/>
        <v>0</v>
      </c>
      <c r="AO78">
        <f t="shared" si="35"/>
        <v>0</v>
      </c>
      <c r="AP78">
        <f t="shared" si="35"/>
        <v>-1.0739796028136974E-8</v>
      </c>
      <c r="AQ78">
        <f t="shared" si="35"/>
        <v>-1.2942273884791388E-5</v>
      </c>
      <c r="AR78">
        <f t="shared" si="35"/>
        <v>-1.2953013680819525E-5</v>
      </c>
      <c r="AS78">
        <f t="shared" si="35"/>
        <v>-4.6489140778716162E-6</v>
      </c>
      <c r="AT78">
        <f t="shared" si="35"/>
        <v>-3.040602386085647E-6</v>
      </c>
      <c r="AU78">
        <f t="shared" si="24"/>
        <v>-2.0642530144776789E-5</v>
      </c>
      <c r="AW78">
        <v>75</v>
      </c>
      <c r="AX78">
        <f>IF(Z78&gt;0, (R78*SUMPRODUCT(K78:$K$98, X78:$X$98)-K78*$AZ$3)/Z78, 0)</f>
        <v>-180581.93453855393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6"/>
        <v>0.12000000000000001</v>
      </c>
      <c r="I79" s="5">
        <f t="shared" si="37"/>
        <v>1.1200000000000001</v>
      </c>
      <c r="J79">
        <f t="shared" si="38"/>
        <v>0.89285714285714279</v>
      </c>
      <c r="K79">
        <f t="shared" si="48"/>
        <v>1.8173152754499659E-4</v>
      </c>
      <c r="L79" s="2">
        <v>76</v>
      </c>
      <c r="M79" s="6">
        <v>0.55517679799999997</v>
      </c>
      <c r="Q79" s="4">
        <f t="shared" si="49"/>
        <v>50</v>
      </c>
      <c r="R79">
        <f t="shared" si="28"/>
        <v>50000</v>
      </c>
      <c r="S79">
        <f t="shared" si="29"/>
        <v>-370826.42644083488</v>
      </c>
      <c r="U79">
        <f t="shared" si="39"/>
        <v>0.55517679799999997</v>
      </c>
      <c r="V79">
        <f t="shared" si="40"/>
        <v>0.01</v>
      </c>
      <c r="W79">
        <f t="shared" si="41"/>
        <v>1.0553043520945054E-6</v>
      </c>
      <c r="X79">
        <f t="shared" si="42"/>
        <v>5.8588049111129201E-7</v>
      </c>
      <c r="Y79">
        <f t="shared" si="43"/>
        <v>1.0553043520945054E-8</v>
      </c>
      <c r="Z79">
        <f t="shared" si="44"/>
        <v>4.5887081746226831E-7</v>
      </c>
      <c r="AB79">
        <f t="shared" si="45"/>
        <v>-0.19056890142818103</v>
      </c>
      <c r="AC79">
        <f t="shared" si="46"/>
        <v>-0.17016142543751761</v>
      </c>
      <c r="AE79">
        <f t="shared" si="30"/>
        <v>0</v>
      </c>
      <c r="AF79">
        <f t="shared" si="31"/>
        <v>0</v>
      </c>
      <c r="AG79">
        <f t="shared" si="31"/>
        <v>-2.2943540873113414E-5</v>
      </c>
      <c r="AH79">
        <f t="shared" si="32"/>
        <v>-2.92940245555646E-2</v>
      </c>
      <c r="AI79">
        <f t="shared" si="33"/>
        <v>-2.9316968096437714E-2</v>
      </c>
      <c r="AJ79">
        <f t="shared" si="34"/>
        <v>-2.0407475990663421E-2</v>
      </c>
      <c r="AK79">
        <f t="shared" si="47"/>
        <v>-1.3339823099972673E-2</v>
      </c>
      <c r="AL79">
        <f t="shared" si="23"/>
        <v>-6.3064267187073808E-2</v>
      </c>
      <c r="AN79">
        <f t="shared" si="35"/>
        <v>0</v>
      </c>
      <c r="AO79">
        <f t="shared" si="35"/>
        <v>0</v>
      </c>
      <c r="AP79">
        <f t="shared" si="35"/>
        <v>-4.1695647301619653E-9</v>
      </c>
      <c r="AQ79">
        <f t="shared" si="35"/>
        <v>-5.3236478304233947E-6</v>
      </c>
      <c r="AR79">
        <f t="shared" si="35"/>
        <v>-5.3278173951535566E-6</v>
      </c>
      <c r="AS79">
        <f t="shared" si="35"/>
        <v>-3.7086817851211059E-6</v>
      </c>
      <c r="AT79">
        <f t="shared" si="35"/>
        <v>-2.4242664291380658E-6</v>
      </c>
      <c r="AU79">
        <f t="shared" si="24"/>
        <v>-1.1460765609412729E-5</v>
      </c>
      <c r="AW79">
        <v>76</v>
      </c>
      <c r="AX79">
        <f>IF(Z79&gt;0, (R79*SUMPRODUCT(K79:$K$98, X79:$X$98)-K79*$AZ$3)/Z79, 0)</f>
        <v>-370826.42644083488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6"/>
        <v>0.12000000000000001</v>
      </c>
      <c r="I80" s="5">
        <f t="shared" si="37"/>
        <v>1.1200000000000001</v>
      </c>
      <c r="J80">
        <f t="shared" si="38"/>
        <v>0.89285714285714279</v>
      </c>
      <c r="K80">
        <f t="shared" si="48"/>
        <v>1.6226029245088979E-4</v>
      </c>
      <c r="L80" s="2">
        <v>77</v>
      </c>
      <c r="M80" s="6">
        <v>0.56908613200000002</v>
      </c>
      <c r="Q80" s="4">
        <f t="shared" si="49"/>
        <v>50</v>
      </c>
      <c r="R80">
        <f t="shared" si="28"/>
        <v>50000</v>
      </c>
      <c r="S80">
        <f t="shared" si="29"/>
        <v>-786632.64095738519</v>
      </c>
      <c r="U80">
        <f t="shared" si="39"/>
        <v>0.56908613200000002</v>
      </c>
      <c r="V80">
        <f t="shared" si="40"/>
        <v>0.01</v>
      </c>
      <c r="W80">
        <f t="shared" si="41"/>
        <v>4.5887081746226831E-7</v>
      </c>
      <c r="X80">
        <f t="shared" si="42"/>
        <v>2.6113701859728036E-7</v>
      </c>
      <c r="Y80">
        <f t="shared" si="43"/>
        <v>4.588708174622683E-9</v>
      </c>
      <c r="Z80">
        <f t="shared" si="44"/>
        <v>1.9314509069036527E-7</v>
      </c>
      <c r="AB80">
        <f t="shared" si="45"/>
        <v>-0.17016142543751761</v>
      </c>
      <c r="AC80">
        <f t="shared" si="46"/>
        <v>-0.1519342327777157</v>
      </c>
      <c r="AE80">
        <f t="shared" si="30"/>
        <v>0</v>
      </c>
      <c r="AF80">
        <f t="shared" si="31"/>
        <v>0</v>
      </c>
      <c r="AG80">
        <f t="shared" si="31"/>
        <v>-9.6572545345182633E-6</v>
      </c>
      <c r="AH80">
        <f t="shared" si="32"/>
        <v>-1.3056850929864017E-2</v>
      </c>
      <c r="AI80">
        <f t="shared" si="33"/>
        <v>-1.3066508184398536E-2</v>
      </c>
      <c r="AJ80">
        <f t="shared" si="34"/>
        <v>-1.8227192659801911E-2</v>
      </c>
      <c r="AK80">
        <f t="shared" si="47"/>
        <v>-1.1911299780626234E-2</v>
      </c>
      <c r="AL80">
        <f t="shared" si="23"/>
        <v>-4.3205000624826684E-2</v>
      </c>
      <c r="AN80">
        <f t="shared" si="35"/>
        <v>0</v>
      </c>
      <c r="AO80">
        <f t="shared" si="35"/>
        <v>0</v>
      </c>
      <c r="AP80">
        <f t="shared" si="35"/>
        <v>-1.5669889450436149E-9</v>
      </c>
      <c r="AQ80">
        <f t="shared" si="35"/>
        <v>-2.1186084503674076E-6</v>
      </c>
      <c r="AR80">
        <f t="shared" si="35"/>
        <v>-2.1201754393124514E-6</v>
      </c>
      <c r="AS80">
        <f t="shared" si="35"/>
        <v>-2.9575496115381697E-6</v>
      </c>
      <c r="AT80">
        <f t="shared" si="35"/>
        <v>-1.932730985874632E-6</v>
      </c>
      <c r="AU80">
        <f t="shared" si="24"/>
        <v>-7.0104560367252544E-6</v>
      </c>
      <c r="AW80">
        <v>77</v>
      </c>
      <c r="AX80">
        <f>IF(Z80&gt;0, (R80*SUMPRODUCT(K80:$K$98, X80:$X$98)-K80*$AZ$3)/Z80, 0)</f>
        <v>-786632.64095738519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6"/>
        <v>0.12000000000000001</v>
      </c>
      <c r="I81" s="5">
        <f t="shared" si="37"/>
        <v>1.1200000000000001</v>
      </c>
      <c r="J81">
        <f t="shared" si="38"/>
        <v>0.89285714285714279</v>
      </c>
      <c r="K81">
        <f t="shared" si="48"/>
        <v>1.4487526111686588E-4</v>
      </c>
      <c r="L81" s="2">
        <v>78</v>
      </c>
      <c r="M81" s="6">
        <v>0.58332808999999997</v>
      </c>
      <c r="Q81" s="4">
        <f t="shared" si="49"/>
        <v>50</v>
      </c>
      <c r="R81">
        <f t="shared" si="28"/>
        <v>50000</v>
      </c>
      <c r="S81">
        <f t="shared" si="29"/>
        <v>-1727091.6338429751</v>
      </c>
      <c r="U81">
        <f t="shared" si="39"/>
        <v>0.58332808999999997</v>
      </c>
      <c r="V81">
        <f t="shared" si="40"/>
        <v>0.01</v>
      </c>
      <c r="W81">
        <f t="shared" si="41"/>
        <v>1.9314509069036527E-7</v>
      </c>
      <c r="X81">
        <f t="shared" si="42"/>
        <v>1.1266695684528754E-7</v>
      </c>
      <c r="Y81">
        <f t="shared" si="43"/>
        <v>1.9314509069036526E-9</v>
      </c>
      <c r="Z81">
        <f t="shared" si="44"/>
        <v>7.8546682938174069E-8</v>
      </c>
      <c r="AB81">
        <f t="shared" si="45"/>
        <v>-0.1519342327777157</v>
      </c>
      <c r="AC81">
        <f t="shared" si="46"/>
        <v>-0.1356573189686372</v>
      </c>
      <c r="AE81">
        <f t="shared" si="30"/>
        <v>0</v>
      </c>
      <c r="AF81">
        <f t="shared" si="31"/>
        <v>0</v>
      </c>
      <c r="AG81">
        <f t="shared" si="31"/>
        <v>-3.9273341469087034E-6</v>
      </c>
      <c r="AH81">
        <f t="shared" si="32"/>
        <v>-5.6333478422643767E-3</v>
      </c>
      <c r="AI81">
        <f t="shared" si="33"/>
        <v>-5.6372751764112855E-3</v>
      </c>
      <c r="AJ81">
        <f t="shared" si="34"/>
        <v>-1.6276913809078503E-2</v>
      </c>
      <c r="AK81">
        <f t="shared" si="47"/>
        <v>-1.0635396294440101E-2</v>
      </c>
      <c r="AL81">
        <f t="shared" si="23"/>
        <v>-3.2549585279929891E-2</v>
      </c>
      <c r="AN81">
        <f t="shared" si="35"/>
        <v>0</v>
      </c>
      <c r="AO81">
        <f t="shared" si="35"/>
        <v>0</v>
      </c>
      <c r="AP81">
        <f t="shared" si="35"/>
        <v>-5.6897356002658206E-10</v>
      </c>
      <c r="AQ81">
        <f t="shared" si="35"/>
        <v>-8.1613273961018451E-7</v>
      </c>
      <c r="AR81">
        <f t="shared" si="35"/>
        <v>-8.1670171317021119E-7</v>
      </c>
      <c r="AS81">
        <f t="shared" si="35"/>
        <v>-2.3581221382669682E-6</v>
      </c>
      <c r="AT81">
        <f t="shared" si="35"/>
        <v>-1.5408058152383574E-6</v>
      </c>
      <c r="AU81">
        <f t="shared" si="24"/>
        <v>-4.7156296666755368E-6</v>
      </c>
      <c r="AW81">
        <v>78</v>
      </c>
      <c r="AX81">
        <f>IF(Z81&gt;0, (R81*SUMPRODUCT(K81:$K$98, X81:$X$98)-K81*$AZ$3)/Z81, 0)</f>
        <v>-1727091.6338429751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6"/>
        <v>0.12000000000000001</v>
      </c>
      <c r="I82" s="5">
        <f t="shared" si="37"/>
        <v>1.1200000000000001</v>
      </c>
      <c r="J82">
        <f t="shared" si="38"/>
        <v>0.89285714285714279</v>
      </c>
      <c r="K82">
        <f t="shared" si="48"/>
        <v>1.2935291171148737E-4</v>
      </c>
      <c r="L82" s="2">
        <v>79</v>
      </c>
      <c r="M82" s="6">
        <v>0.59781937299999999</v>
      </c>
      <c r="Q82" s="4">
        <f t="shared" si="49"/>
        <v>50</v>
      </c>
      <c r="R82">
        <f t="shared" si="28"/>
        <v>50000</v>
      </c>
      <c r="S82">
        <f t="shared" si="29"/>
        <v>-3932001.3119986369</v>
      </c>
      <c r="U82">
        <f t="shared" si="39"/>
        <v>0.59781937299999999</v>
      </c>
      <c r="V82">
        <f t="shared" si="40"/>
        <v>0.01</v>
      </c>
      <c r="W82">
        <f t="shared" si="41"/>
        <v>7.8546682938174069E-8</v>
      </c>
      <c r="X82">
        <f t="shared" si="42"/>
        <v>4.6956728745329021E-8</v>
      </c>
      <c r="Y82">
        <f t="shared" si="43"/>
        <v>7.8546682938174073E-10</v>
      </c>
      <c r="Z82">
        <f t="shared" si="44"/>
        <v>3.0804487363463309E-8</v>
      </c>
      <c r="AB82">
        <f t="shared" si="45"/>
        <v>-0.1356573189686372</v>
      </c>
      <c r="AC82">
        <f t="shared" si="46"/>
        <v>-0.12112328472858316</v>
      </c>
      <c r="AE82">
        <f t="shared" si="30"/>
        <v>0</v>
      </c>
      <c r="AF82">
        <f t="shared" si="31"/>
        <v>0</v>
      </c>
      <c r="AG82">
        <f t="shared" si="31"/>
        <v>-1.5402243681731655E-6</v>
      </c>
      <c r="AH82">
        <f t="shared" si="32"/>
        <v>-2.3478364372664512E-3</v>
      </c>
      <c r="AI82">
        <f t="shared" si="33"/>
        <v>-2.3493766616346245E-3</v>
      </c>
      <c r="AJ82">
        <f t="shared" si="34"/>
        <v>-1.4534034240054033E-2</v>
      </c>
      <c r="AK82">
        <f t="shared" si="47"/>
        <v>-9.4960123278046045E-3</v>
      </c>
      <c r="AL82">
        <f t="shared" si="23"/>
        <v>-2.6379423229493264E-2</v>
      </c>
      <c r="AN82">
        <f t="shared" si="35"/>
        <v>0</v>
      </c>
      <c r="AO82">
        <f t="shared" si="35"/>
        <v>0</v>
      </c>
      <c r="AP82">
        <f t="shared" si="35"/>
        <v>-1.9923250671218488E-10</v>
      </c>
      <c r="AQ82">
        <f t="shared" si="35"/>
        <v>-3.0369947938274032E-7</v>
      </c>
      <c r="AR82">
        <f t="shared" si="35"/>
        <v>-3.0389871188945251E-7</v>
      </c>
      <c r="AS82">
        <f t="shared" si="35"/>
        <v>-1.8800196478654439E-6</v>
      </c>
      <c r="AT82">
        <f t="shared" si="35"/>
        <v>-1.2283368442497047E-6</v>
      </c>
      <c r="AU82">
        <f t="shared" si="24"/>
        <v>-3.4122552040046011E-6</v>
      </c>
      <c r="AW82">
        <v>79</v>
      </c>
      <c r="AX82">
        <f>IF(Z82&gt;0, (R82*SUMPRODUCT(K82:$K$98, X82:$X$98)-K82*$AZ$3)/Z82, 0)</f>
        <v>-3932001.3119986369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6"/>
        <v>0.12000000000000001</v>
      </c>
      <c r="I83" s="5">
        <f t="shared" si="37"/>
        <v>1.1200000000000001</v>
      </c>
      <c r="J83">
        <f t="shared" si="38"/>
        <v>0.89285714285714279</v>
      </c>
      <c r="K83">
        <f t="shared" si="48"/>
        <v>1.1549367117097085E-4</v>
      </c>
      <c r="L83" s="2">
        <v>80</v>
      </c>
      <c r="M83" s="6">
        <v>0.61246634</v>
      </c>
      <c r="Q83" s="4">
        <f t="shared" si="49"/>
        <v>50</v>
      </c>
      <c r="R83">
        <f t="shared" si="28"/>
        <v>50000</v>
      </c>
      <c r="S83">
        <f t="shared" si="29"/>
        <v>-9299101.1370626632</v>
      </c>
      <c r="U83">
        <f t="shared" si="39"/>
        <v>0.61246634</v>
      </c>
      <c r="V83">
        <f t="shared" si="40"/>
        <v>0.01</v>
      </c>
      <c r="W83">
        <f t="shared" si="41"/>
        <v>3.0804487363463309E-8</v>
      </c>
      <c r="X83">
        <f t="shared" si="42"/>
        <v>1.8866711631076623E-8</v>
      </c>
      <c r="Y83">
        <f t="shared" si="43"/>
        <v>3.0804487363463309E-10</v>
      </c>
      <c r="Z83">
        <f t="shared" si="44"/>
        <v>1.1629730858752052E-8</v>
      </c>
      <c r="AB83">
        <f t="shared" si="45"/>
        <v>-0.12112328472858316</v>
      </c>
      <c r="AC83">
        <f t="shared" si="46"/>
        <v>-0.10814604345235396</v>
      </c>
      <c r="AE83">
        <f t="shared" si="30"/>
        <v>0</v>
      </c>
      <c r="AF83">
        <f t="shared" si="31"/>
        <v>0</v>
      </c>
      <c r="AG83">
        <f t="shared" si="31"/>
        <v>-5.8148654293760264E-7</v>
      </c>
      <c r="AH83">
        <f t="shared" si="32"/>
        <v>-9.4333558155383114E-4</v>
      </c>
      <c r="AI83">
        <f t="shared" si="33"/>
        <v>-9.4391706809676874E-4</v>
      </c>
      <c r="AJ83">
        <f t="shared" si="34"/>
        <v>-1.2977241276229207E-2</v>
      </c>
      <c r="AK83">
        <f t="shared" si="47"/>
        <v>-8.478629931000823E-3</v>
      </c>
      <c r="AL83">
        <f t="shared" si="23"/>
        <v>-2.23997882753268E-2</v>
      </c>
      <c r="AN83">
        <f t="shared" si="35"/>
        <v>0</v>
      </c>
      <c r="AO83">
        <f t="shared" si="35"/>
        <v>0</v>
      </c>
      <c r="AP83">
        <f t="shared" si="35"/>
        <v>-6.7158015580380099E-11</v>
      </c>
      <c r="AQ83">
        <f t="shared" si="35"/>
        <v>-1.0894928945985472E-7</v>
      </c>
      <c r="AR83">
        <f t="shared" si="35"/>
        <v>-1.0901644747543512E-7</v>
      </c>
      <c r="AS83">
        <f t="shared" si="35"/>
        <v>-1.4987892366631661E-6</v>
      </c>
      <c r="AT83">
        <f t="shared" si="35"/>
        <v>-9.7922809723136032E-7</v>
      </c>
      <c r="AU83">
        <f t="shared" si="24"/>
        <v>-2.5870337813699615E-6</v>
      </c>
      <c r="AW83">
        <v>80</v>
      </c>
      <c r="AX83">
        <f>IF(Z83&gt;0, (R83*SUMPRODUCT(K83:$K$98, X83:$X$98)-K83*$AZ$3)/Z83, 0)</f>
        <v>-9299101.1370626632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6"/>
        <v>0.12000000000000001</v>
      </c>
      <c r="I84" s="5">
        <f t="shared" si="37"/>
        <v>1.1200000000000001</v>
      </c>
      <c r="J84">
        <f t="shared" si="38"/>
        <v>0.89285714285714279</v>
      </c>
      <c r="K84">
        <f t="shared" si="48"/>
        <v>1.031193492597954E-4</v>
      </c>
      <c r="L84" s="2">
        <v>81</v>
      </c>
      <c r="M84" s="6">
        <v>0.62717650000000003</v>
      </c>
      <c r="Q84" s="4">
        <f t="shared" si="49"/>
        <v>50</v>
      </c>
      <c r="R84">
        <f t="shared" si="28"/>
        <v>50000</v>
      </c>
      <c r="S84">
        <f t="shared" si="29"/>
        <v>-22883789.841037281</v>
      </c>
      <c r="U84">
        <f t="shared" si="39"/>
        <v>0.62717650000000003</v>
      </c>
      <c r="V84">
        <f t="shared" si="40"/>
        <v>0.01</v>
      </c>
      <c r="W84">
        <f t="shared" si="41"/>
        <v>1.1629730858752052E-8</v>
      </c>
      <c r="X84">
        <f t="shared" si="42"/>
        <v>7.2938938959341069E-9</v>
      </c>
      <c r="Y84">
        <f t="shared" si="43"/>
        <v>1.1629730858752053E-10</v>
      </c>
      <c r="Z84">
        <f t="shared" si="44"/>
        <v>4.2195396542304246E-9</v>
      </c>
      <c r="AB84">
        <f t="shared" si="45"/>
        <v>-0.10814604345235396</v>
      </c>
      <c r="AC84">
        <f t="shared" si="46"/>
        <v>-9.6559058673332157E-2</v>
      </c>
      <c r="AE84">
        <f t="shared" si="30"/>
        <v>0</v>
      </c>
      <c r="AF84">
        <f t="shared" si="31"/>
        <v>0</v>
      </c>
      <c r="AG84">
        <f t="shared" si="31"/>
        <v>-2.1097698271152124E-7</v>
      </c>
      <c r="AH84">
        <f t="shared" si="32"/>
        <v>-3.6469469479670535E-4</v>
      </c>
      <c r="AI84">
        <f t="shared" si="33"/>
        <v>-3.6490567177941687E-4</v>
      </c>
      <c r="AJ84">
        <f t="shared" si="34"/>
        <v>-1.15869847790218E-2</v>
      </c>
      <c r="AK84">
        <f t="shared" si="47"/>
        <v>-7.5702230416647776E-3</v>
      </c>
      <c r="AL84">
        <f t="shared" si="23"/>
        <v>-1.9522113492465996E-2</v>
      </c>
      <c r="AN84">
        <f t="shared" si="35"/>
        <v>0</v>
      </c>
      <c r="AO84">
        <f t="shared" si="35"/>
        <v>0</v>
      </c>
      <c r="AP84">
        <f t="shared" si="35"/>
        <v>-2.1755809166007176E-11</v>
      </c>
      <c r="AQ84">
        <f t="shared" si="35"/>
        <v>-3.7607079605935947E-8</v>
      </c>
      <c r="AR84">
        <f t="shared" si="35"/>
        <v>-3.7628835415101952E-8</v>
      </c>
      <c r="AS84">
        <f t="shared" si="35"/>
        <v>-1.1948423302958822E-6</v>
      </c>
      <c r="AT84">
        <f t="shared" si="35"/>
        <v>-7.8063647380798086E-7</v>
      </c>
      <c r="AU84">
        <f t="shared" si="24"/>
        <v>-2.0131076395189654E-6</v>
      </c>
      <c r="AW84">
        <v>81</v>
      </c>
      <c r="AX84">
        <f>IF(Z84&gt;0, (R84*SUMPRODUCT(K84:$K$98, X84:$X$98)-K84*$AZ$3)/Z84, 0)</f>
        <v>-22883789.841037281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6"/>
        <v>0.12000000000000001</v>
      </c>
      <c r="I85" s="5">
        <f t="shared" si="37"/>
        <v>1.1200000000000001</v>
      </c>
      <c r="J85">
        <f t="shared" si="38"/>
        <v>0.89285714285714279</v>
      </c>
      <c r="K85">
        <f t="shared" si="48"/>
        <v>9.207084755338875E-5</v>
      </c>
      <c r="L85" s="2">
        <v>82</v>
      </c>
      <c r="M85" s="6">
        <v>0.64196478899999998</v>
      </c>
      <c r="Q85" s="4">
        <f t="shared" si="49"/>
        <v>50</v>
      </c>
      <c r="R85">
        <f t="shared" si="28"/>
        <v>50000</v>
      </c>
      <c r="S85">
        <f t="shared" si="29"/>
        <v>-58706596.536673114</v>
      </c>
      <c r="U85">
        <f t="shared" si="39"/>
        <v>0.64196478899999998</v>
      </c>
      <c r="V85">
        <f t="shared" si="40"/>
        <v>0.01</v>
      </c>
      <c r="W85">
        <f t="shared" si="41"/>
        <v>4.2195396542304246E-9</v>
      </c>
      <c r="X85">
        <f t="shared" si="42"/>
        <v>2.7087958838051676E-9</v>
      </c>
      <c r="Y85">
        <f t="shared" si="43"/>
        <v>4.2195396542304248E-11</v>
      </c>
      <c r="Z85">
        <f t="shared" si="44"/>
        <v>1.4685483738829527E-9</v>
      </c>
      <c r="AB85">
        <f t="shared" si="45"/>
        <v>-9.6559058673332157E-2</v>
      </c>
      <c r="AC85">
        <f t="shared" si="46"/>
        <v>-8.621347688013388E-2</v>
      </c>
      <c r="AE85">
        <f t="shared" si="30"/>
        <v>0</v>
      </c>
      <c r="AF85">
        <f t="shared" si="31"/>
        <v>0</v>
      </c>
      <c r="AG85">
        <f t="shared" si="31"/>
        <v>-7.3427418694147637E-8</v>
      </c>
      <c r="AH85">
        <f t="shared" si="32"/>
        <v>-1.3543979419025837E-4</v>
      </c>
      <c r="AI85">
        <f t="shared" si="33"/>
        <v>-1.3551322160895252E-4</v>
      </c>
      <c r="AJ85">
        <f t="shared" si="34"/>
        <v>-1.0345581793198277E-2</v>
      </c>
      <c r="AK85">
        <f t="shared" si="47"/>
        <v>-6.7591341071332519E-3</v>
      </c>
      <c r="AL85">
        <f t="shared" si="23"/>
        <v>-1.7240229121940481E-2</v>
      </c>
      <c r="AN85">
        <f t="shared" si="35"/>
        <v>0</v>
      </c>
      <c r="AO85">
        <f t="shared" si="35"/>
        <v>0</v>
      </c>
      <c r="AP85">
        <f t="shared" si="35"/>
        <v>-6.7605246728277141E-12</v>
      </c>
      <c r="AQ85">
        <f t="shared" si="35"/>
        <v>-1.2470056643553627E-8</v>
      </c>
      <c r="AR85">
        <f t="shared" si="35"/>
        <v>-1.2476817168226454E-8</v>
      </c>
      <c r="AS85">
        <f t="shared" si="35"/>
        <v>-9.5252648413267281E-7</v>
      </c>
      <c r="AT85">
        <f t="shared" si="35"/>
        <v>-6.2231920597077605E-7</v>
      </c>
      <c r="AU85">
        <f t="shared" si="24"/>
        <v>-1.5873225072716753E-6</v>
      </c>
      <c r="AW85">
        <v>82</v>
      </c>
      <c r="AX85">
        <f>IF(Z85&gt;0, (R85*SUMPRODUCT(K85:$K$98, X85:$X$98)-K85*$AZ$3)/Z85, 0)</f>
        <v>-58706596.536673114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6"/>
        <v>0.12000000000000001</v>
      </c>
      <c r="I86" s="5">
        <f t="shared" si="37"/>
        <v>1.1200000000000001</v>
      </c>
      <c r="J86">
        <f t="shared" si="38"/>
        <v>0.89285714285714279</v>
      </c>
      <c r="K86">
        <f t="shared" si="48"/>
        <v>8.2206113886954235E-5</v>
      </c>
      <c r="L86" s="2">
        <v>83</v>
      </c>
      <c r="M86" s="6">
        <v>0.65685820900000003</v>
      </c>
      <c r="Q86" s="4">
        <f t="shared" si="49"/>
        <v>50</v>
      </c>
      <c r="R86">
        <f t="shared" si="28"/>
        <v>50000</v>
      </c>
      <c r="S86">
        <f t="shared" si="29"/>
        <v>-157340245.61287665</v>
      </c>
      <c r="U86">
        <f t="shared" si="39"/>
        <v>0.65685820900000003</v>
      </c>
      <c r="V86">
        <f t="shared" si="40"/>
        <v>0.01</v>
      </c>
      <c r="W86">
        <f t="shared" si="41"/>
        <v>1.4685483738829527E-9</v>
      </c>
      <c r="X86">
        <f t="shared" si="42"/>
        <v>9.6462805469861874E-10</v>
      </c>
      <c r="Y86">
        <f t="shared" si="43"/>
        <v>1.4685483738829529E-11</v>
      </c>
      <c r="Z86">
        <f t="shared" si="44"/>
        <v>4.8923483544550449E-10</v>
      </c>
      <c r="AB86">
        <f t="shared" si="45"/>
        <v>-8.621347688013388E-2</v>
      </c>
      <c r="AC86">
        <f t="shared" si="46"/>
        <v>-7.6976329171370969E-2</v>
      </c>
      <c r="AE86">
        <f t="shared" si="30"/>
        <v>0</v>
      </c>
      <c r="AF86">
        <f t="shared" si="31"/>
        <v>0</v>
      </c>
      <c r="AG86">
        <f t="shared" si="31"/>
        <v>-2.4461741772275223E-8</v>
      </c>
      <c r="AH86">
        <f t="shared" si="32"/>
        <v>-4.8231402734930934E-5</v>
      </c>
      <c r="AI86">
        <f t="shared" si="33"/>
        <v>-4.8255864476703212E-5</v>
      </c>
      <c r="AJ86">
        <f t="shared" si="34"/>
        <v>-9.2371477087629106E-3</v>
      </c>
      <c r="AK86">
        <f t="shared" si="47"/>
        <v>-6.0349433816093718E-3</v>
      </c>
      <c r="AL86">
        <f t="shared" si="23"/>
        <v>-1.5320346954848985E-2</v>
      </c>
      <c r="AN86">
        <f t="shared" si="35"/>
        <v>0</v>
      </c>
      <c r="AO86">
        <f t="shared" si="35"/>
        <v>0</v>
      </c>
      <c r="AP86">
        <f t="shared" si="35"/>
        <v>-2.0109047300049227E-12</v>
      </c>
      <c r="AQ86">
        <f t="shared" si="35"/>
        <v>-3.9649161861552887E-9</v>
      </c>
      <c r="AR86">
        <f t="shared" si="35"/>
        <v>-3.9669270908852935E-9</v>
      </c>
      <c r="AS86">
        <f t="shared" si="35"/>
        <v>-7.5935001653718219E-7</v>
      </c>
      <c r="AT86">
        <f t="shared" si="35"/>
        <v>-4.9610924292990069E-7</v>
      </c>
      <c r="AU86">
        <f t="shared" si="24"/>
        <v>-1.2594261865579682E-6</v>
      </c>
      <c r="AW86">
        <v>83</v>
      </c>
      <c r="AX86">
        <f>IF(Z86&gt;0, (R86*SUMPRODUCT(K86:$K$98, X86:$X$98)-K86*$AZ$3)/Z86, 0)</f>
        <v>-157340245.61287665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6"/>
        <v>0.12000000000000001</v>
      </c>
      <c r="I87" s="5">
        <f t="shared" si="37"/>
        <v>1.1200000000000001</v>
      </c>
      <c r="J87">
        <f t="shared" si="38"/>
        <v>0.89285714285714279</v>
      </c>
      <c r="K87">
        <f t="shared" si="48"/>
        <v>7.3398315970494849E-5</v>
      </c>
      <c r="L87" s="2">
        <v>84</v>
      </c>
      <c r="M87" s="6">
        <v>0.67177231000000004</v>
      </c>
      <c r="Q87" s="4">
        <f t="shared" si="49"/>
        <v>50</v>
      </c>
      <c r="R87">
        <f t="shared" si="28"/>
        <v>50000</v>
      </c>
      <c r="S87">
        <f t="shared" si="29"/>
        <v>-441452373.36466485</v>
      </c>
      <c r="U87">
        <f t="shared" si="39"/>
        <v>0.67177231000000004</v>
      </c>
      <c r="V87">
        <f t="shared" si="40"/>
        <v>0.01</v>
      </c>
      <c r="W87">
        <f t="shared" si="41"/>
        <v>4.8923483544550449E-10</v>
      </c>
      <c r="X87">
        <f t="shared" si="42"/>
        <v>3.2865441553969644E-10</v>
      </c>
      <c r="Y87">
        <f t="shared" si="43"/>
        <v>4.892348354455045E-12</v>
      </c>
      <c r="Z87">
        <f t="shared" si="44"/>
        <v>1.5568807155135301E-10</v>
      </c>
      <c r="AB87">
        <f t="shared" si="45"/>
        <v>-7.6976329171370969E-2</v>
      </c>
      <c r="AC87">
        <f t="shared" si="46"/>
        <v>-6.8728868690912548E-2</v>
      </c>
      <c r="AE87">
        <f t="shared" si="30"/>
        <v>0</v>
      </c>
      <c r="AF87">
        <f t="shared" si="31"/>
        <v>0</v>
      </c>
      <c r="AG87">
        <f t="shared" si="31"/>
        <v>-7.784403577567651E-9</v>
      </c>
      <c r="AH87">
        <f t="shared" si="32"/>
        <v>-1.6432720776984821E-5</v>
      </c>
      <c r="AI87">
        <f t="shared" si="33"/>
        <v>-1.6440505180562389E-5</v>
      </c>
      <c r="AJ87">
        <f t="shared" si="34"/>
        <v>-8.2474604804584212E-3</v>
      </c>
      <c r="AK87">
        <f t="shared" si="47"/>
        <v>-5.3883430419959686E-3</v>
      </c>
      <c r="AL87">
        <f t="shared" si="23"/>
        <v>-1.3652244027634951E-2</v>
      </c>
      <c r="AN87">
        <f t="shared" si="35"/>
        <v>0</v>
      </c>
      <c r="AO87">
        <f t="shared" si="35"/>
        <v>0</v>
      </c>
      <c r="AP87">
        <f t="shared" si="35"/>
        <v>-5.7136211342816098E-13</v>
      </c>
      <c r="AQ87">
        <f t="shared" si="35"/>
        <v>-1.2061340318440476E-9</v>
      </c>
      <c r="AR87">
        <f t="shared" si="35"/>
        <v>-1.2067053939574757E-9</v>
      </c>
      <c r="AS87">
        <f t="shared" si="35"/>
        <v>-6.0534971029885648E-7</v>
      </c>
      <c r="AT87">
        <f t="shared" si="35"/>
        <v>-3.9549530515383752E-7</v>
      </c>
      <c r="AU87">
        <f t="shared" si="24"/>
        <v>-1.0020517208466512E-6</v>
      </c>
      <c r="AW87">
        <v>84</v>
      </c>
      <c r="AX87">
        <f>IF(Z87&gt;0, (R87*SUMPRODUCT(K87:$K$98, X87:$X$98)-K87*$AZ$3)/Z87, 0)</f>
        <v>-441452373.36466485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6"/>
        <v>0.12000000000000001</v>
      </c>
      <c r="I88" s="5">
        <f t="shared" si="37"/>
        <v>1.1200000000000001</v>
      </c>
      <c r="J88">
        <f t="shared" si="38"/>
        <v>0.89285714285714279</v>
      </c>
      <c r="K88">
        <f t="shared" si="48"/>
        <v>6.5534210687941824E-5</v>
      </c>
      <c r="L88" s="2">
        <v>85</v>
      </c>
      <c r="M88" s="6">
        <v>0.68662034599999999</v>
      </c>
      <c r="Q88" s="4">
        <f t="shared" si="49"/>
        <v>50</v>
      </c>
      <c r="R88">
        <f t="shared" si="28"/>
        <v>50000</v>
      </c>
      <c r="S88">
        <f t="shared" si="29"/>
        <v>-1299210102.5201886</v>
      </c>
      <c r="U88">
        <f t="shared" si="39"/>
        <v>0.68662034599999999</v>
      </c>
      <c r="V88">
        <f t="shared" si="40"/>
        <v>0.01</v>
      </c>
      <c r="W88">
        <f t="shared" si="41"/>
        <v>1.5568807155135301E-10</v>
      </c>
      <c r="X88">
        <f t="shared" si="42"/>
        <v>1.0689859755666276E-10</v>
      </c>
      <c r="Y88">
        <f t="shared" si="43"/>
        <v>1.5568807155135302E-12</v>
      </c>
      <c r="Z88">
        <f t="shared" si="44"/>
        <v>4.7232593279176719E-11</v>
      </c>
      <c r="AB88">
        <f t="shared" si="45"/>
        <v>-6.8728868690912548E-2</v>
      </c>
      <c r="AC88">
        <f t="shared" si="46"/>
        <v>-6.1365062356533558E-2</v>
      </c>
      <c r="AE88">
        <f t="shared" si="30"/>
        <v>0</v>
      </c>
      <c r="AF88">
        <f t="shared" si="31"/>
        <v>0</v>
      </c>
      <c r="AG88">
        <f t="shared" si="31"/>
        <v>-2.3616296639588359E-9</v>
      </c>
      <c r="AH88">
        <f t="shared" si="32"/>
        <v>-5.3449298778331383E-6</v>
      </c>
      <c r="AI88">
        <f t="shared" si="33"/>
        <v>-5.3472915074970968E-6</v>
      </c>
      <c r="AJ88">
        <f t="shared" si="34"/>
        <v>-7.3638063343789903E-3</v>
      </c>
      <c r="AK88">
        <f t="shared" si="47"/>
        <v>-4.8110208083638785E-3</v>
      </c>
      <c r="AL88">
        <f t="shared" ref="AL88:AL98" si="50">SUM(AI88:AK88)</f>
        <v>-1.2180174434250367E-2</v>
      </c>
      <c r="AN88">
        <f t="shared" si="35"/>
        <v>0</v>
      </c>
      <c r="AO88">
        <f t="shared" si="35"/>
        <v>0</v>
      </c>
      <c r="AP88">
        <f t="shared" si="35"/>
        <v>-1.5476753596477161E-13</v>
      </c>
      <c r="AQ88">
        <f t="shared" si="35"/>
        <v>-3.5027576072619203E-10</v>
      </c>
      <c r="AR88">
        <f t="shared" si="35"/>
        <v>-3.5043052826215679E-10</v>
      </c>
      <c r="AS88">
        <f t="shared" si="35"/>
        <v>-4.8258123578239338E-7</v>
      </c>
      <c r="AT88">
        <f t="shared" si="35"/>
        <v>-3.1528645127939059E-7</v>
      </c>
      <c r="AU88">
        <f t="shared" si="24"/>
        <v>-7.9821811759004612E-7</v>
      </c>
      <c r="AW88">
        <v>85</v>
      </c>
      <c r="AX88">
        <f>IF(Z88&gt;0, (R88*SUMPRODUCT(K88:$K$98, X88:$X$98)-K88*$AZ$3)/Z88, 0)</f>
        <v>-1299210102.5201886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6"/>
        <v>0.12000000000000001</v>
      </c>
      <c r="I89" s="5">
        <f t="shared" si="37"/>
        <v>1.1200000000000001</v>
      </c>
      <c r="J89">
        <f t="shared" si="38"/>
        <v>0.89285714285714279</v>
      </c>
      <c r="K89">
        <f t="shared" si="48"/>
        <v>5.851268811423377E-5</v>
      </c>
      <c r="L89" s="2">
        <v>86</v>
      </c>
      <c r="M89" s="6">
        <v>0.70385879699999998</v>
      </c>
      <c r="Q89" s="4">
        <f t="shared" si="49"/>
        <v>50</v>
      </c>
      <c r="R89">
        <f t="shared" si="28"/>
        <v>50000</v>
      </c>
      <c r="S89">
        <f t="shared" si="29"/>
        <v>-4053974101.84234</v>
      </c>
      <c r="U89">
        <f t="shared" si="39"/>
        <v>0.70385879699999998</v>
      </c>
      <c r="V89">
        <f t="shared" si="40"/>
        <v>0.01</v>
      </c>
      <c r="W89">
        <f t="shared" si="41"/>
        <v>4.7232593279176719E-11</v>
      </c>
      <c r="X89">
        <f t="shared" si="42"/>
        <v>3.3245076284671612E-11</v>
      </c>
      <c r="Y89">
        <f t="shared" si="43"/>
        <v>4.7232593279176716E-13</v>
      </c>
      <c r="Z89">
        <f t="shared" si="44"/>
        <v>1.351519106171334E-11</v>
      </c>
      <c r="AB89">
        <f t="shared" si="45"/>
        <v>-6.1365062356533558E-2</v>
      </c>
      <c r="AC89">
        <f t="shared" si="46"/>
        <v>-5.4790234545636959E-2</v>
      </c>
      <c r="AE89">
        <f t="shared" si="30"/>
        <v>0</v>
      </c>
      <c r="AF89">
        <f t="shared" si="31"/>
        <v>0</v>
      </c>
      <c r="AG89">
        <f t="shared" si="31"/>
        <v>-6.7575955308566701E-10</v>
      </c>
      <c r="AH89">
        <f t="shared" si="32"/>
        <v>-1.6622538142335807E-6</v>
      </c>
      <c r="AI89">
        <f t="shared" si="33"/>
        <v>-1.6629295737866664E-6</v>
      </c>
      <c r="AJ89">
        <f t="shared" si="34"/>
        <v>-6.5748278108965982E-3</v>
      </c>
      <c r="AK89">
        <f t="shared" si="47"/>
        <v>-4.2955543649573491E-3</v>
      </c>
      <c r="AL89">
        <f t="shared" si="50"/>
        <v>-1.0872045105427733E-2</v>
      </c>
      <c r="AN89">
        <f t="shared" si="35"/>
        <v>0</v>
      </c>
      <c r="AO89">
        <f t="shared" si="35"/>
        <v>0</v>
      </c>
      <c r="AP89">
        <f t="shared" si="35"/>
        <v>-3.9540507969915633E-14</v>
      </c>
      <c r="AQ89">
        <f t="shared" si="35"/>
        <v>-9.7262938998944988E-11</v>
      </c>
      <c r="AR89">
        <f t="shared" si="35"/>
        <v>-9.7302479506914909E-11</v>
      </c>
      <c r="AS89">
        <f t="shared" si="35"/>
        <v>-3.8471084910378305E-7</v>
      </c>
      <c r="AT89">
        <f t="shared" si="35"/>
        <v>-2.5134443283448485E-7</v>
      </c>
      <c r="AU89">
        <f t="shared" si="24"/>
        <v>-6.3615258441777475E-7</v>
      </c>
      <c r="AW89">
        <v>86</v>
      </c>
      <c r="AX89">
        <f>IF(Z89&gt;0, (R89*SUMPRODUCT(K89:$K$98, X89:$X$98)-K89*$AZ$3)/Z89, 0)</f>
        <v>-4053974101.84234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6"/>
        <v>0.12000000000000001</v>
      </c>
      <c r="I90" s="5">
        <f t="shared" si="37"/>
        <v>1.1200000000000001</v>
      </c>
      <c r="J90">
        <f t="shared" si="38"/>
        <v>0.89285714285714279</v>
      </c>
      <c r="K90">
        <f t="shared" si="48"/>
        <v>5.2243471530565862E-5</v>
      </c>
      <c r="L90" s="2">
        <v>87</v>
      </c>
      <c r="M90">
        <v>0.72100360699999999</v>
      </c>
      <c r="Q90" s="4">
        <f t="shared" si="49"/>
        <v>50</v>
      </c>
      <c r="R90">
        <f t="shared" si="28"/>
        <v>50000</v>
      </c>
      <c r="S90">
        <f t="shared" si="29"/>
        <v>-13456015895.155308</v>
      </c>
      <c r="U90">
        <f t="shared" si="39"/>
        <v>0.72100360699999999</v>
      </c>
      <c r="V90">
        <f t="shared" si="40"/>
        <v>0.01</v>
      </c>
      <c r="W90">
        <f t="shared" si="41"/>
        <v>1.351519106171334E-11</v>
      </c>
      <c r="X90">
        <f t="shared" si="42"/>
        <v>9.7445015047894767E-12</v>
      </c>
      <c r="Y90">
        <f t="shared" si="43"/>
        <v>1.3515191061713339E-13</v>
      </c>
      <c r="Z90">
        <f t="shared" si="44"/>
        <v>3.6355376463067294E-12</v>
      </c>
      <c r="AB90">
        <f t="shared" si="45"/>
        <v>-5.4790234545636959E-2</v>
      </c>
      <c r="AC90">
        <f t="shared" si="46"/>
        <v>-4.8919852356138868E-2</v>
      </c>
      <c r="AE90">
        <f t="shared" si="30"/>
        <v>0</v>
      </c>
      <c r="AF90">
        <f t="shared" si="31"/>
        <v>0</v>
      </c>
      <c r="AG90">
        <f t="shared" si="31"/>
        <v>-1.8177688231533646E-10</v>
      </c>
      <c r="AH90">
        <f t="shared" si="32"/>
        <v>-4.8722507523947387E-7</v>
      </c>
      <c r="AI90">
        <f t="shared" si="33"/>
        <v>-4.8740685212178921E-7</v>
      </c>
      <c r="AJ90">
        <f t="shared" si="34"/>
        <v>-5.8703821894980912E-3</v>
      </c>
      <c r="AK90">
        <f t="shared" si="47"/>
        <v>-3.8353164181945875E-3</v>
      </c>
      <c r="AL90">
        <f t="shared" si="50"/>
        <v>-9.7061860145448015E-3</v>
      </c>
      <c r="AN90">
        <f t="shared" si="35"/>
        <v>0</v>
      </c>
      <c r="AO90">
        <f t="shared" si="35"/>
        <v>0</v>
      </c>
      <c r="AP90">
        <f t="shared" si="35"/>
        <v>-9.4966553761563021E-15</v>
      </c>
      <c r="AQ90">
        <f t="shared" si="35"/>
        <v>-2.5454329347251263E-11</v>
      </c>
      <c r="AR90">
        <f t="shared" si="35"/>
        <v>-2.546382600262742E-11</v>
      </c>
      <c r="AS90">
        <f t="shared" si="35"/>
        <v>-3.0668914479058442E-7</v>
      </c>
      <c r="AT90">
        <f t="shared" si="35"/>
        <v>-2.0037024410466077E-7</v>
      </c>
      <c r="AU90">
        <f t="shared" si="24"/>
        <v>-5.070848527212479E-7</v>
      </c>
      <c r="AW90">
        <v>87</v>
      </c>
      <c r="AX90">
        <f>IF(Z90&gt;0, (R90*SUMPRODUCT(K90:$K$98, X90:$X$98)-K90*$AZ$3)/Z90, 0)</f>
        <v>-13456015895.155308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6"/>
        <v>0.12000000000000001</v>
      </c>
      <c r="I91" s="5">
        <f t="shared" si="37"/>
        <v>1.1200000000000001</v>
      </c>
      <c r="J91">
        <f t="shared" si="38"/>
        <v>0.89285714285714279</v>
      </c>
      <c r="K91">
        <f t="shared" si="48"/>
        <v>4.6645956723719519E-5</v>
      </c>
      <c r="L91" s="2">
        <v>88</v>
      </c>
      <c r="M91">
        <v>0.73803352099999997</v>
      </c>
      <c r="Q91" s="4">
        <f t="shared" si="49"/>
        <v>50</v>
      </c>
      <c r="R91">
        <f t="shared" si="28"/>
        <v>50000</v>
      </c>
      <c r="S91">
        <f t="shared" si="29"/>
        <v>-47682135973.340523</v>
      </c>
      <c r="U91">
        <f t="shared" si="39"/>
        <v>0.73803352099999997</v>
      </c>
      <c r="V91">
        <f t="shared" si="40"/>
        <v>0.01</v>
      </c>
      <c r="W91">
        <f t="shared" si="41"/>
        <v>3.6355376463067294E-12</v>
      </c>
      <c r="X91">
        <f t="shared" si="42"/>
        <v>2.683148649831808E-12</v>
      </c>
      <c r="Y91">
        <f t="shared" si="43"/>
        <v>3.6355376463067292E-14</v>
      </c>
      <c r="Z91">
        <f t="shared" si="44"/>
        <v>9.1603362001185408E-13</v>
      </c>
      <c r="AB91">
        <f t="shared" si="45"/>
        <v>-4.8919852356138868E-2</v>
      </c>
      <c r="AC91">
        <f t="shared" si="46"/>
        <v>-4.3678439625556571E-2</v>
      </c>
      <c r="AE91">
        <f t="shared" si="30"/>
        <v>0</v>
      </c>
      <c r="AF91">
        <f t="shared" si="31"/>
        <v>0</v>
      </c>
      <c r="AG91">
        <f t="shared" si="31"/>
        <v>-4.5801681000592701E-11</v>
      </c>
      <c r="AH91">
        <f t="shared" si="32"/>
        <v>-1.341574324915904E-7</v>
      </c>
      <c r="AI91">
        <f t="shared" si="33"/>
        <v>-1.3420323417259099E-7</v>
      </c>
      <c r="AJ91">
        <f t="shared" si="34"/>
        <v>-5.2414127305822969E-3</v>
      </c>
      <c r="AK91">
        <f t="shared" si="47"/>
        <v>-3.424389664929721E-3</v>
      </c>
      <c r="AL91">
        <f t="shared" si="50"/>
        <v>-8.6659365987461906E-3</v>
      </c>
      <c r="AN91">
        <f t="shared" si="35"/>
        <v>0</v>
      </c>
      <c r="AO91">
        <f t="shared" si="35"/>
        <v>0</v>
      </c>
      <c r="AP91">
        <f t="shared" si="35"/>
        <v>-2.1364632298272535E-15</v>
      </c>
      <c r="AQ91">
        <f t="shared" si="35"/>
        <v>-6.2579017901680489E-12</v>
      </c>
      <c r="AR91">
        <f t="shared" si="35"/>
        <v>-6.2600382533978752E-12</v>
      </c>
      <c r="AS91">
        <f t="shared" si="35"/>
        <v>-2.444907114018944E-7</v>
      </c>
      <c r="AT91">
        <f t="shared" si="35"/>
        <v>-1.5973393211546415E-7</v>
      </c>
      <c r="AU91">
        <f t="shared" si="24"/>
        <v>-4.042309035556119E-7</v>
      </c>
      <c r="AW91">
        <v>88</v>
      </c>
      <c r="AX91">
        <f>IF(Z91&gt;0, (R91*SUMPRODUCT(K91:$K$98, X91:$X$98)-K91*$AZ$3)/Z91, 0)</f>
        <v>-47682135973.340523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6"/>
        <v>0.12000000000000001</v>
      </c>
      <c r="I92" s="5">
        <f t="shared" si="37"/>
        <v>1.1200000000000001</v>
      </c>
      <c r="J92">
        <f t="shared" si="38"/>
        <v>0.89285714285714279</v>
      </c>
      <c r="K92">
        <f t="shared" si="48"/>
        <v>4.1648175646178136E-5</v>
      </c>
      <c r="L92" s="2">
        <v>89</v>
      </c>
      <c r="M92">
        <v>0.75492728399999998</v>
      </c>
      <c r="Q92" s="4">
        <f t="shared" si="49"/>
        <v>50</v>
      </c>
      <c r="R92">
        <f t="shared" si="28"/>
        <v>50000</v>
      </c>
      <c r="S92">
        <f t="shared" si="29"/>
        <v>-181107090694.30591</v>
      </c>
      <c r="U92">
        <f t="shared" si="39"/>
        <v>0.75492728399999998</v>
      </c>
      <c r="V92">
        <f t="shared" si="40"/>
        <v>0.01</v>
      </c>
      <c r="W92">
        <f t="shared" si="41"/>
        <v>9.1603362001185408E-13</v>
      </c>
      <c r="X92">
        <f t="shared" si="42"/>
        <v>6.9153877280823704E-13</v>
      </c>
      <c r="Y92">
        <f t="shared" si="43"/>
        <v>9.1603362001185405E-15</v>
      </c>
      <c r="Z92">
        <f t="shared" si="44"/>
        <v>2.1533451100349851E-13</v>
      </c>
      <c r="AB92">
        <f t="shared" si="45"/>
        <v>-4.3678439625556571E-2</v>
      </c>
      <c r="AC92">
        <f t="shared" si="46"/>
        <v>-3.899860681392462E-2</v>
      </c>
      <c r="AE92">
        <f t="shared" si="30"/>
        <v>0</v>
      </c>
      <c r="AF92">
        <f t="shared" si="31"/>
        <v>0</v>
      </c>
      <c r="AG92">
        <f t="shared" si="31"/>
        <v>-1.0766725550174925E-11</v>
      </c>
      <c r="AH92">
        <f t="shared" si="32"/>
        <v>-3.4576938640411852E-8</v>
      </c>
      <c r="AI92">
        <f t="shared" si="33"/>
        <v>-3.4587705365962028E-8</v>
      </c>
      <c r="AJ92">
        <f t="shared" si="34"/>
        <v>-4.679832811631951E-3</v>
      </c>
      <c r="AK92">
        <f t="shared" si="47"/>
        <v>-3.0574907737889604E-3</v>
      </c>
      <c r="AL92">
        <f t="shared" si="50"/>
        <v>-7.7373581731262769E-3</v>
      </c>
      <c r="AN92">
        <f t="shared" si="35"/>
        <v>0</v>
      </c>
      <c r="AO92">
        <f t="shared" si="35"/>
        <v>0</v>
      </c>
      <c r="AP92">
        <f t="shared" si="35"/>
        <v>-4.4841447684787917E-16</v>
      </c>
      <c r="AQ92">
        <f t="shared" si="35"/>
        <v>-1.4400664138029966E-12</v>
      </c>
      <c r="AR92">
        <f t="shared" si="35"/>
        <v>-1.4405148282798445E-12</v>
      </c>
      <c r="AS92">
        <f t="shared" si="35"/>
        <v>-1.9490649893359518E-7</v>
      </c>
      <c r="AT92">
        <f t="shared" si="35"/>
        <v>-1.2733891278333173E-7</v>
      </c>
      <c r="AU92">
        <f t="shared" si="24"/>
        <v>-3.2224685223175518E-7</v>
      </c>
      <c r="AW92">
        <v>89</v>
      </c>
      <c r="AX92">
        <f>IF(Z92&gt;0, (R92*SUMPRODUCT(K92:$K$98, X92:$X$98)-K92*$AZ$3)/Z92, 0)</f>
        <v>-181107090694.30591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6"/>
        <v>0.12000000000000001</v>
      </c>
      <c r="I93" s="5">
        <f t="shared" si="37"/>
        <v>1.1200000000000001</v>
      </c>
      <c r="J93">
        <f t="shared" si="38"/>
        <v>0.89285714285714279</v>
      </c>
      <c r="K93">
        <f t="shared" si="48"/>
        <v>3.7185871112659048E-5</v>
      </c>
      <c r="L93" s="2">
        <v>90</v>
      </c>
      <c r="M93">
        <v>0.77166421299999999</v>
      </c>
      <c r="Q93" s="4">
        <f t="shared" si="49"/>
        <v>50</v>
      </c>
      <c r="R93">
        <f t="shared" si="28"/>
        <v>50000</v>
      </c>
      <c r="S93">
        <f t="shared" si="29"/>
        <v>-740615003046.96899</v>
      </c>
      <c r="U93">
        <f t="shared" si="39"/>
        <v>0.77166421299999999</v>
      </c>
      <c r="V93">
        <f t="shared" si="40"/>
        <v>0.01</v>
      </c>
      <c r="W93">
        <f t="shared" si="41"/>
        <v>2.1533451100349851E-13</v>
      </c>
      <c r="X93">
        <f t="shared" si="42"/>
        <v>1.6616593596525451E-13</v>
      </c>
      <c r="Y93">
        <f t="shared" si="43"/>
        <v>2.1533451100349851E-15</v>
      </c>
      <c r="Z93">
        <f t="shared" si="44"/>
        <v>4.7015229928209011E-14</v>
      </c>
      <c r="AB93">
        <f t="shared" si="45"/>
        <v>-3.899860681392462E-2</v>
      </c>
      <c r="AC93">
        <f t="shared" si="46"/>
        <v>-3.4820184656534463E-2</v>
      </c>
      <c r="AE93">
        <f t="shared" si="30"/>
        <v>0</v>
      </c>
      <c r="AF93">
        <f t="shared" si="31"/>
        <v>0</v>
      </c>
      <c r="AG93">
        <f t="shared" si="31"/>
        <v>-2.3507614964104506E-12</v>
      </c>
      <c r="AH93">
        <f t="shared" si="32"/>
        <v>-8.3082967982627265E-9</v>
      </c>
      <c r="AI93">
        <f t="shared" si="33"/>
        <v>-8.3106475597591365E-9</v>
      </c>
      <c r="AJ93">
        <f t="shared" si="34"/>
        <v>-4.1784221573901575E-3</v>
      </c>
      <c r="AK93">
        <f t="shared" si="47"/>
        <v>-2.7299024769747238E-3</v>
      </c>
      <c r="AL93">
        <f t="shared" si="50"/>
        <v>-6.9083329450124412E-3</v>
      </c>
      <c r="AN93">
        <f t="shared" si="35"/>
        <v>0</v>
      </c>
      <c r="AO93">
        <f t="shared" si="35"/>
        <v>0</v>
      </c>
      <c r="AP93">
        <f t="shared" si="35"/>
        <v>-8.7415114022120531E-17</v>
      </c>
      <c r="AQ93">
        <f t="shared" si="35"/>
        <v>-3.0895125390591558E-13</v>
      </c>
      <c r="AR93">
        <f t="shared" si="35"/>
        <v>-3.090386690199377E-13</v>
      </c>
      <c r="AS93">
        <f t="shared" si="35"/>
        <v>-1.5537826779898915E-7</v>
      </c>
      <c r="AT93">
        <f t="shared" si="35"/>
        <v>-1.0151380165891077E-7</v>
      </c>
      <c r="AU93">
        <f t="shared" si="24"/>
        <v>-2.5689237849656895E-7</v>
      </c>
      <c r="AW93">
        <v>90</v>
      </c>
      <c r="AX93">
        <f>IF(Z93&gt;0, (R93*SUMPRODUCT(K93:$K$98, X93:$X$98)-K93*$AZ$3)/Z93, 0)</f>
        <v>-740615003046.96899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6"/>
        <v>0.12000000000000001</v>
      </c>
      <c r="I94" s="5">
        <f t="shared" si="37"/>
        <v>1.1200000000000001</v>
      </c>
      <c r="J94">
        <f t="shared" si="38"/>
        <v>0.89285714285714279</v>
      </c>
      <c r="K94">
        <f t="shared" si="48"/>
        <v>3.3201670636302719E-5</v>
      </c>
      <c r="L94" s="2">
        <v>91</v>
      </c>
      <c r="M94">
        <v>0.78831611899999998</v>
      </c>
      <c r="Q94" s="4">
        <f t="shared" si="49"/>
        <v>50</v>
      </c>
      <c r="R94">
        <f t="shared" si="28"/>
        <v>50000</v>
      </c>
      <c r="S94">
        <f t="shared" si="29"/>
        <v>-3278712172260.0459</v>
      </c>
      <c r="U94">
        <f t="shared" si="39"/>
        <v>0.78831611899999998</v>
      </c>
      <c r="V94">
        <f t="shared" si="40"/>
        <v>0.01</v>
      </c>
      <c r="W94">
        <f t="shared" si="41"/>
        <v>4.7015229928209011E-14</v>
      </c>
      <c r="X94">
        <f t="shared" si="42"/>
        <v>3.7062863590898373E-14</v>
      </c>
      <c r="Y94">
        <f t="shared" si="43"/>
        <v>4.7015229928209017E-16</v>
      </c>
      <c r="Z94">
        <f t="shared" si="44"/>
        <v>9.4822140380285482E-15</v>
      </c>
      <c r="AB94">
        <f t="shared" si="45"/>
        <v>-3.4820184656534463E-2</v>
      </c>
      <c r="AC94">
        <f t="shared" si="46"/>
        <v>-3.1089450586459282E-2</v>
      </c>
      <c r="AE94">
        <f t="shared" si="30"/>
        <v>0</v>
      </c>
      <c r="AF94">
        <f t="shared" si="31"/>
        <v>0</v>
      </c>
      <c r="AG94">
        <f t="shared" si="31"/>
        <v>-4.741107019014274E-13</v>
      </c>
      <c r="AH94">
        <f t="shared" si="32"/>
        <v>-1.8531431795449187E-9</v>
      </c>
      <c r="AI94">
        <f t="shared" si="33"/>
        <v>-1.8536172902468201E-9</v>
      </c>
      <c r="AJ94">
        <f t="shared" si="34"/>
        <v>-3.7307340700751812E-3</v>
      </c>
      <c r="AK94">
        <f t="shared" si="47"/>
        <v>-2.4374129259574127E-3</v>
      </c>
      <c r="AL94">
        <f t="shared" si="50"/>
        <v>-6.1681488496498835E-3</v>
      </c>
      <c r="AN94">
        <f t="shared" si="35"/>
        <v>0</v>
      </c>
      <c r="AO94">
        <f t="shared" si="35"/>
        <v>0</v>
      </c>
      <c r="AP94">
        <f t="shared" si="35"/>
        <v>-1.5741267369677495E-17</v>
      </c>
      <c r="AQ94">
        <f t="shared" si="35"/>
        <v>-6.1527449489161189E-14</v>
      </c>
      <c r="AR94">
        <f t="shared" si="35"/>
        <v>-6.1543190756530863E-14</v>
      </c>
      <c r="AS94">
        <f t="shared" si="35"/>
        <v>-1.2386660382626928E-7</v>
      </c>
      <c r="AT94">
        <f t="shared" si="35"/>
        <v>-8.0926181172304925E-8</v>
      </c>
      <c r="AU94">
        <f t="shared" si="24"/>
        <v>-2.0479284654176494E-7</v>
      </c>
      <c r="AW94">
        <v>91</v>
      </c>
      <c r="AX94">
        <f>IF(Z94&gt;0, (R94*SUMPRODUCT(K94:$K$98, X94:$X$98)-K94*$AZ$3)/Z94, 0)</f>
        <v>-3278712172260.0459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6"/>
        <v>0.12000000000000001</v>
      </c>
      <c r="I95" s="5">
        <f t="shared" si="37"/>
        <v>1.1200000000000001</v>
      </c>
      <c r="J95">
        <f t="shared" si="38"/>
        <v>0.89285714285714279</v>
      </c>
      <c r="K95">
        <f t="shared" si="48"/>
        <v>2.9644348782413141E-5</v>
      </c>
      <c r="L95" s="2">
        <v>92</v>
      </c>
      <c r="M95">
        <v>0.80496745000000003</v>
      </c>
      <c r="Q95" s="4">
        <f t="shared" si="49"/>
        <v>50</v>
      </c>
      <c r="R95">
        <f t="shared" si="28"/>
        <v>50000</v>
      </c>
      <c r="S95">
        <f t="shared" si="29"/>
        <v>-15821116783942.514</v>
      </c>
      <c r="U95">
        <f t="shared" si="39"/>
        <v>0.80496745000000003</v>
      </c>
      <c r="V95">
        <f t="shared" si="40"/>
        <v>0.01</v>
      </c>
      <c r="W95">
        <f t="shared" si="41"/>
        <v>9.4822140380285482E-15</v>
      </c>
      <c r="X95">
        <f t="shared" si="42"/>
        <v>7.6328736545460443E-15</v>
      </c>
      <c r="Y95">
        <f t="shared" si="43"/>
        <v>9.4822140380285489E-17</v>
      </c>
      <c r="Z95">
        <f t="shared" si="44"/>
        <v>1.7545182431022185E-15</v>
      </c>
      <c r="AB95">
        <f t="shared" si="45"/>
        <v>-3.1089450586459282E-2</v>
      </c>
      <c r="AC95">
        <f t="shared" si="46"/>
        <v>-2.7758438023677841E-2</v>
      </c>
      <c r="AE95">
        <f t="shared" si="30"/>
        <v>0</v>
      </c>
      <c r="AF95">
        <f t="shared" si="31"/>
        <v>0</v>
      </c>
      <c r="AG95">
        <f t="shared" si="31"/>
        <v>-8.7725912155110917E-14</v>
      </c>
      <c r="AH95">
        <f t="shared" si="32"/>
        <v>-3.816436827273022E-10</v>
      </c>
      <c r="AI95">
        <f t="shared" si="33"/>
        <v>-3.8173140863945732E-10</v>
      </c>
      <c r="AJ95">
        <f t="shared" si="34"/>
        <v>-3.3310125627814408E-3</v>
      </c>
      <c r="AK95">
        <f t="shared" si="47"/>
        <v>-2.1762615410521498E-3</v>
      </c>
      <c r="AL95">
        <f t="shared" si="50"/>
        <v>-5.5072744855649992E-3</v>
      </c>
      <c r="AN95">
        <f t="shared" si="35"/>
        <v>0</v>
      </c>
      <c r="AO95">
        <f t="shared" si="35"/>
        <v>0</v>
      </c>
      <c r="AP95">
        <f t="shared" si="35"/>
        <v>-2.6005775371814443E-18</v>
      </c>
      <c r="AQ95">
        <f t="shared" si="35"/>
        <v>-1.1313578441372768E-14</v>
      </c>
      <c r="AR95">
        <f t="shared" si="35"/>
        <v>-1.131617901890995E-14</v>
      </c>
      <c r="AS95">
        <f t="shared" si="35"/>
        <v>-9.8745698209692872E-8</v>
      </c>
      <c r="AT95">
        <f t="shared" si="35"/>
        <v>-6.4513856164701836E-8</v>
      </c>
      <c r="AU95">
        <f t="shared" si="24"/>
        <v>-1.6325956569057374E-7</v>
      </c>
      <c r="AW95">
        <v>92</v>
      </c>
      <c r="AX95">
        <f>IF(Z95&gt;0, (R95*SUMPRODUCT(K95:$K$98, X95:$X$98)-K95*$AZ$3)/Z95, 0)</f>
        <v>-15821116783942.514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6"/>
        <v>0.12000000000000001</v>
      </c>
      <c r="I96" s="5">
        <f t="shared" si="37"/>
        <v>1.1200000000000001</v>
      </c>
      <c r="J96">
        <f t="shared" si="38"/>
        <v>0.89285714285714279</v>
      </c>
      <c r="K96">
        <f t="shared" si="48"/>
        <v>2.6468168555726015E-5</v>
      </c>
      <c r="L96" s="2">
        <v>93</v>
      </c>
      <c r="M96">
        <v>0.82161935600000002</v>
      </c>
      <c r="Q96" s="4">
        <f t="shared" si="49"/>
        <v>50</v>
      </c>
      <c r="R96">
        <f t="shared" si="28"/>
        <v>50000</v>
      </c>
      <c r="S96">
        <f t="shared" si="29"/>
        <v>-83893236140168.953</v>
      </c>
      <c r="U96">
        <f t="shared" si="39"/>
        <v>0.82161935600000002</v>
      </c>
      <c r="V96">
        <f t="shared" si="40"/>
        <v>0.01</v>
      </c>
      <c r="W96">
        <f t="shared" si="41"/>
        <v>1.7545182431022185E-15</v>
      </c>
      <c r="X96">
        <f t="shared" si="42"/>
        <v>1.4415461489878962E-15</v>
      </c>
      <c r="Y96">
        <f t="shared" si="43"/>
        <v>1.7545182431022186E-17</v>
      </c>
      <c r="Z96">
        <f t="shared" si="44"/>
        <v>2.9542691168330006E-16</v>
      </c>
      <c r="AB96">
        <f t="shared" si="45"/>
        <v>-2.7758438023677841E-2</v>
      </c>
      <c r="AC96">
        <f t="shared" si="46"/>
        <v>-2.4784319664007931E-2</v>
      </c>
      <c r="AE96">
        <f t="shared" si="30"/>
        <v>0</v>
      </c>
      <c r="AF96">
        <f t="shared" si="31"/>
        <v>0</v>
      </c>
      <c r="AG96">
        <f t="shared" si="31"/>
        <v>-1.4771345584165003E-14</v>
      </c>
      <c r="AH96">
        <f t="shared" si="32"/>
        <v>-7.2077307449394807E-11</v>
      </c>
      <c r="AI96">
        <f t="shared" si="33"/>
        <v>-7.2092078794978966E-11</v>
      </c>
      <c r="AJ96">
        <f t="shared" si="34"/>
        <v>-2.9741183596699097E-3</v>
      </c>
      <c r="AK96">
        <f t="shared" si="47"/>
        <v>-1.9430906616574491E-3</v>
      </c>
      <c r="AL96">
        <f t="shared" si="50"/>
        <v>-4.9172090934194376E-3</v>
      </c>
      <c r="AN96">
        <f t="shared" si="35"/>
        <v>0</v>
      </c>
      <c r="AO96">
        <f t="shared" si="35"/>
        <v>0</v>
      </c>
      <c r="AP96">
        <f t="shared" si="35"/>
        <v>-3.9097046471655848E-19</v>
      </c>
      <c r="AQ96">
        <f t="shared" si="35"/>
        <v>-1.9077543226134681E-15</v>
      </c>
      <c r="AR96">
        <f t="shared" si="35"/>
        <v>-1.9081452930781847E-15</v>
      </c>
      <c r="AS96">
        <f t="shared" si="35"/>
        <v>-7.8719466048422546E-8</v>
      </c>
      <c r="AT96">
        <f t="shared" si="35"/>
        <v>-5.1430051151806553E-8</v>
      </c>
      <c r="AU96">
        <f t="shared" si="24"/>
        <v>-1.3014951910837438E-7</v>
      </c>
      <c r="AW96">
        <v>93</v>
      </c>
      <c r="AX96">
        <f>IF(Z96&gt;0, (R96*SUMPRODUCT(K96:$K$98, X96:$X$98)-K96*$AZ$3)/Z96, 0)</f>
        <v>-83893236140168.953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6"/>
        <v>0.12000000000000001</v>
      </c>
      <c r="I97" s="5">
        <f t="shared" si="37"/>
        <v>1.1200000000000001</v>
      </c>
      <c r="J97">
        <f t="shared" si="38"/>
        <v>0.89285714285714279</v>
      </c>
      <c r="K97">
        <f t="shared" si="48"/>
        <v>2.3632293353326799E-5</v>
      </c>
      <c r="L97" s="2">
        <v>94</v>
      </c>
      <c r="M97">
        <v>0.83827126200000002</v>
      </c>
      <c r="Q97" s="4">
        <f t="shared" si="49"/>
        <v>50</v>
      </c>
      <c r="R97">
        <f t="shared" si="28"/>
        <v>50000</v>
      </c>
      <c r="S97">
        <f t="shared" si="29"/>
        <v>-493674936683099.13</v>
      </c>
      <c r="U97">
        <f t="shared" si="39"/>
        <v>0.83827126200000002</v>
      </c>
      <c r="V97">
        <f t="shared" si="40"/>
        <v>0.01</v>
      </c>
      <c r="W97">
        <f t="shared" si="41"/>
        <v>2.9542691168330006E-16</v>
      </c>
      <c r="X97">
        <f t="shared" si="42"/>
        <v>2.4764789008552251E-16</v>
      </c>
      <c r="Y97">
        <f t="shared" si="43"/>
        <v>2.9542691168330005E-18</v>
      </c>
      <c r="Z97">
        <f t="shared" si="44"/>
        <v>4.4824752480944548E-17</v>
      </c>
      <c r="AB97">
        <f t="shared" si="45"/>
        <v>-2.4784319664007931E-2</v>
      </c>
      <c r="AC97">
        <f t="shared" si="46"/>
        <v>-2.212885684286589E-2</v>
      </c>
      <c r="AE97">
        <f t="shared" si="30"/>
        <v>0</v>
      </c>
      <c r="AF97">
        <f t="shared" si="31"/>
        <v>0</v>
      </c>
      <c r="AG97">
        <f t="shared" si="31"/>
        <v>-2.2412376240472273E-15</v>
      </c>
      <c r="AH97">
        <f t="shared" si="32"/>
        <v>-1.2382394504276126E-11</v>
      </c>
      <c r="AI97">
        <f t="shared" si="33"/>
        <v>-1.2384635741900172E-11</v>
      </c>
      <c r="AJ97">
        <f t="shared" si="34"/>
        <v>-2.6554628211420406E-3</v>
      </c>
      <c r="AK97">
        <f t="shared" si="47"/>
        <v>-1.7349023764805553E-3</v>
      </c>
      <c r="AL97">
        <f t="shared" si="50"/>
        <v>-4.3903652100072315E-3</v>
      </c>
      <c r="AN97">
        <f t="shared" si="35"/>
        <v>0</v>
      </c>
      <c r="AO97">
        <f t="shared" si="35"/>
        <v>0</v>
      </c>
      <c r="AP97">
        <f t="shared" si="35"/>
        <v>-5.2965585005997235E-20</v>
      </c>
      <c r="AQ97">
        <f t="shared" si="35"/>
        <v>-2.9262437934167498E-16</v>
      </c>
      <c r="AR97">
        <f t="shared" si="35"/>
        <v>-2.9267734492668094E-16</v>
      </c>
      <c r="AS97">
        <f t="shared" si="35"/>
        <v>-6.2754676378081479E-8</v>
      </c>
      <c r="AT97">
        <f t="shared" si="35"/>
        <v>-4.0999721900372296E-8</v>
      </c>
      <c r="AU97">
        <f t="shared" si="24"/>
        <v>-1.0375439857113111E-7</v>
      </c>
      <c r="AW97">
        <v>94</v>
      </c>
      <c r="AX97">
        <f>IF(Z97&gt;0, (R97*SUMPRODUCT(K97:$K$98, X97:$X$98)-K97*$AZ$3)/Z97, 0)</f>
        <v>-493674936683099.13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6"/>
        <v>0.12000000000000001</v>
      </c>
      <c r="I98" s="5">
        <f t="shared" si="37"/>
        <v>1.1200000000000001</v>
      </c>
      <c r="J98">
        <f t="shared" si="38"/>
        <v>0.89285714285714279</v>
      </c>
      <c r="K98">
        <f t="shared" si="48"/>
        <v>2.1100261922613211E-5</v>
      </c>
      <c r="L98" s="2">
        <v>95</v>
      </c>
      <c r="M98">
        <v>1</v>
      </c>
      <c r="Q98" s="4">
        <f t="shared" si="49"/>
        <v>50</v>
      </c>
      <c r="R98">
        <f t="shared" si="28"/>
        <v>50000</v>
      </c>
      <c r="S98">
        <f t="shared" si="29"/>
        <v>0</v>
      </c>
      <c r="U98">
        <f t="shared" si="39"/>
        <v>1</v>
      </c>
      <c r="V98">
        <f t="shared" si="40"/>
        <v>0.01</v>
      </c>
      <c r="W98">
        <f t="shared" si="41"/>
        <v>4.4824752480944548E-17</v>
      </c>
      <c r="X98">
        <f t="shared" si="42"/>
        <v>4.4824752480944548E-17</v>
      </c>
      <c r="Y98">
        <f t="shared" si="43"/>
        <v>4.4824752480944548E-19</v>
      </c>
      <c r="Z98">
        <f t="shared" si="44"/>
        <v>0</v>
      </c>
      <c r="AB98">
        <f t="shared" si="45"/>
        <v>-2.212885684286589E-2</v>
      </c>
      <c r="AC98">
        <f t="shared" si="46"/>
        <v>0</v>
      </c>
      <c r="AE98">
        <f t="shared" si="30"/>
        <v>0</v>
      </c>
      <c r="AF98">
        <f t="shared" si="31"/>
        <v>0</v>
      </c>
      <c r="AG98">
        <f t="shared" si="31"/>
        <v>0</v>
      </c>
      <c r="AH98">
        <f t="shared" si="32"/>
        <v>-2.2412376240472274E-12</v>
      </c>
      <c r="AI98">
        <f t="shared" si="33"/>
        <v>-2.2412376240472274E-12</v>
      </c>
      <c r="AJ98">
        <f t="shared" si="34"/>
        <v>-2.212885684286589E-2</v>
      </c>
      <c r="AK98">
        <f t="shared" si="47"/>
        <v>-1.5490199790006126E-3</v>
      </c>
      <c r="AL98">
        <f t="shared" si="50"/>
        <v>-2.3677876824107741E-2</v>
      </c>
      <c r="AN98">
        <f t="shared" si="35"/>
        <v>0</v>
      </c>
      <c r="AO98">
        <f t="shared" si="35"/>
        <v>0</v>
      </c>
      <c r="AP98">
        <f t="shared" si="35"/>
        <v>0</v>
      </c>
      <c r="AQ98">
        <f t="shared" si="35"/>
        <v>-4.7290700898211815E-17</v>
      </c>
      <c r="AR98">
        <f t="shared" si="35"/>
        <v>-4.7290700898211815E-17</v>
      </c>
      <c r="AS98">
        <f t="shared" si="35"/>
        <v>-4.6692467543248197E-7</v>
      </c>
      <c r="AT98">
        <f t="shared" si="35"/>
        <v>-3.2684727280273739E-8</v>
      </c>
      <c r="AU98">
        <f t="shared" si="35"/>
        <v>-4.9960940276004644E-7</v>
      </c>
      <c r="AW98">
        <v>95</v>
      </c>
    </row>
    <row r="100" spans="5:50" x14ac:dyDescent="0.25">
      <c r="AN100" s="8">
        <f t="shared" ref="AN100:AP100" si="51">SUM(AN3:AN98)</f>
        <v>2716.5532830357347</v>
      </c>
      <c r="AO100" s="8">
        <f t="shared" si="51"/>
        <v>-271.65532830357347</v>
      </c>
      <c r="AP100" s="8">
        <f t="shared" si="51"/>
        <v>-2848.4893530102572</v>
      </c>
      <c r="AQ100" s="8">
        <f>SUM(AQ3:AQ98)</f>
        <v>-936.38211543912996</v>
      </c>
      <c r="AR100" s="8">
        <f t="shared" ref="AR100:AU100" si="52">SUM(AR3:AR98)</f>
        <v>-1339.9735137172227</v>
      </c>
      <c r="AS100" s="8">
        <f t="shared" si="52"/>
        <v>-142.97218436049482</v>
      </c>
      <c r="AT100" s="8">
        <f t="shared" si="52"/>
        <v>83.400440876955329</v>
      </c>
      <c r="AU100" s="8">
        <f t="shared" si="52"/>
        <v>-1399.5452572007644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D7FAA-A622-4B84-BA6A-4FF0FA2F46B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4395.5583875942939</v>
      </c>
      <c r="K3">
        <v>1</v>
      </c>
      <c r="L3" s="2">
        <v>0</v>
      </c>
      <c r="O3">
        <f>$C$3</f>
        <v>4395.5583875942939</v>
      </c>
      <c r="P3">
        <f>O3*C5</f>
        <v>439.55583875942943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4395.5583875942939</v>
      </c>
      <c r="AF3">
        <f t="shared" ref="AF3:AG34" si="3">-$Z3*P3</f>
        <v>-439.55583875942943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1436.0943448348648</v>
      </c>
      <c r="AJ3">
        <f t="shared" ref="AJ3:AJ66" si="6">AB3-AC3</f>
        <v>0</v>
      </c>
      <c r="AL3">
        <f t="shared" ref="AL3:AL23" si="7">SUM(AI3:AK3)</f>
        <v>1436.0943448348648</v>
      </c>
      <c r="AN3">
        <f t="shared" ref="AN3:AU34" si="8">AE3*$K3</f>
        <v>4395.5583875942939</v>
      </c>
      <c r="AO3">
        <f t="shared" si="8"/>
        <v>-439.55583875942943</v>
      </c>
      <c r="AP3">
        <f t="shared" si="8"/>
        <v>-2519.9082039999998</v>
      </c>
      <c r="AQ3">
        <f t="shared" si="8"/>
        <v>0</v>
      </c>
      <c r="AR3">
        <f t="shared" si="8"/>
        <v>1436.0943448348648</v>
      </c>
      <c r="AS3">
        <f t="shared" si="8"/>
        <v>0</v>
      </c>
      <c r="AT3">
        <f t="shared" si="8"/>
        <v>0</v>
      </c>
      <c r="AU3">
        <f t="shared" si="8"/>
        <v>1436.0943448348648</v>
      </c>
      <c r="AW3">
        <v>0</v>
      </c>
      <c r="AX3">
        <f>IF(Z3&gt;0, (R3*SUMPRODUCT(K3:$K$98, X3:$X$98)-K3*$AZ$3)/Z3, 0)</f>
        <v>0</v>
      </c>
      <c r="AZ3">
        <f>C6*SUMPRODUCT(X4:X89, K4:K89)/1</f>
        <v>1518.4636547976295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</v>
      </c>
      <c r="S4">
        <f t="shared" si="1"/>
        <v>164.6433190404197</v>
      </c>
      <c r="U4">
        <f t="shared" ref="U4:U67" si="12">M4</f>
        <v>1.84855E-3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1.84855E-3</v>
      </c>
      <c r="Y4">
        <f t="shared" ref="Y4:Y67" si="16">V4*W4</f>
        <v>0.01</v>
      </c>
      <c r="Z4">
        <f t="shared" ref="Z4:Z67" si="17">MAX(0, W4-X4-Y4)</f>
        <v>0.98815145000000004</v>
      </c>
      <c r="AB4">
        <f t="shared" ref="AB4:AB67" si="18">AC3</f>
        <v>0</v>
      </c>
      <c r="AC4">
        <f t="shared" ref="AC4:AC67" si="19">S4*Z4</f>
        <v>162.69253444260335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-92.427499999999995</v>
      </c>
      <c r="AI4">
        <f t="shared" si="5"/>
        <v>-92.427499999999995</v>
      </c>
      <c r="AJ4">
        <f t="shared" si="6"/>
        <v>-162.69253444260335</v>
      </c>
      <c r="AK4">
        <f t="shared" ref="AK4:AK67" si="20">G4*SUM(AB4:AB4, AE4:AF4)</f>
        <v>0</v>
      </c>
      <c r="AL4">
        <f t="shared" si="7"/>
        <v>-255.12003444260336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-82.524553571428555</v>
      </c>
      <c r="AR4">
        <f t="shared" si="8"/>
        <v>-82.524553571428555</v>
      </c>
      <c r="AS4">
        <f t="shared" si="8"/>
        <v>-145.26119146661011</v>
      </c>
      <c r="AT4">
        <f t="shared" si="8"/>
        <v>0</v>
      </c>
      <c r="AU4">
        <f t="shared" si="8"/>
        <v>-227.7857450380387</v>
      </c>
      <c r="AW4">
        <v>1</v>
      </c>
      <c r="AX4">
        <f>IF(Z4&gt;0, (R4*SUMPRODUCT(K4:$K$98, X4:$X$98)-K4*$AZ$3)/Z4, 0)</f>
        <v>164.6433190404197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1.8814719999999999E-3</v>
      </c>
      <c r="Q5" s="4">
        <f t="shared" ref="Q5:Q68" si="22">$C$8</f>
        <v>50</v>
      </c>
      <c r="R5">
        <f t="shared" si="0"/>
        <v>50000</v>
      </c>
      <c r="S5">
        <f t="shared" si="1"/>
        <v>230.87534718649803</v>
      </c>
      <c r="U5">
        <f t="shared" si="12"/>
        <v>1.8814719999999999E-3</v>
      </c>
      <c r="V5">
        <f t="shared" si="13"/>
        <v>0.01</v>
      </c>
      <c r="W5">
        <f t="shared" si="14"/>
        <v>0.98815145000000004</v>
      </c>
      <c r="X5">
        <f t="shared" si="15"/>
        <v>1.8591792849343999E-3</v>
      </c>
      <c r="Y5">
        <f t="shared" si="16"/>
        <v>9.8815145000000007E-3</v>
      </c>
      <c r="Z5">
        <f t="shared" si="17"/>
        <v>0.97641075621506568</v>
      </c>
      <c r="AB5">
        <f t="shared" si="18"/>
        <v>162.69253444260335</v>
      </c>
      <c r="AC5">
        <f t="shared" si="19"/>
        <v>225.42917233778439</v>
      </c>
      <c r="AE5">
        <f t="shared" si="2"/>
        <v>0</v>
      </c>
      <c r="AF5">
        <f t="shared" si="3"/>
        <v>0</v>
      </c>
      <c r="AG5">
        <f t="shared" si="3"/>
        <v>-48.820537810753287</v>
      </c>
      <c r="AH5">
        <f t="shared" si="4"/>
        <v>-92.958964246720001</v>
      </c>
      <c r="AI5">
        <f t="shared" si="5"/>
        <v>-141.77950205747328</v>
      </c>
      <c r="AJ5">
        <f t="shared" si="6"/>
        <v>-62.736637895181047</v>
      </c>
      <c r="AK5">
        <f t="shared" si="20"/>
        <v>11.388477410982235</v>
      </c>
      <c r="AL5">
        <f t="shared" si="7"/>
        <v>-193.12766254167209</v>
      </c>
      <c r="AN5">
        <f t="shared" si="8"/>
        <v>0</v>
      </c>
      <c r="AO5">
        <f t="shared" si="8"/>
        <v>0</v>
      </c>
      <c r="AP5">
        <f t="shared" si="8"/>
        <v>-38.919433841480611</v>
      </c>
      <c r="AQ5">
        <f t="shared" si="8"/>
        <v>-74.106317160969382</v>
      </c>
      <c r="AR5">
        <f t="shared" si="8"/>
        <v>-113.02575100244999</v>
      </c>
      <c r="AS5">
        <f t="shared" si="8"/>
        <v>-50.013263628173661</v>
      </c>
      <c r="AT5">
        <f t="shared" si="8"/>
        <v>9.0788244666631321</v>
      </c>
      <c r="AU5">
        <f t="shared" si="8"/>
        <v>-153.96019016396053</v>
      </c>
      <c r="AW5">
        <v>2</v>
      </c>
      <c r="AX5">
        <f>IF(Z5&gt;0, (R5*SUMPRODUCT(K5:$K$98, X5:$X$98)-K5*$AZ$3)/Z5, 0)</f>
        <v>230.87534718649803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1.927022E-3</v>
      </c>
      <c r="Q6" s="4">
        <f t="shared" si="22"/>
        <v>50</v>
      </c>
      <c r="R6">
        <f t="shared" si="0"/>
        <v>50000</v>
      </c>
      <c r="S6">
        <f t="shared" si="1"/>
        <v>291.28370452223339</v>
      </c>
      <c r="U6">
        <f t="shared" si="12"/>
        <v>1.927022E-3</v>
      </c>
      <c r="V6">
        <f t="shared" si="13"/>
        <v>0.01</v>
      </c>
      <c r="W6">
        <f t="shared" si="14"/>
        <v>0.97641075621506568</v>
      </c>
      <c r="X6">
        <f t="shared" si="15"/>
        <v>1.8815650082630684E-3</v>
      </c>
      <c r="Y6">
        <f t="shared" si="16"/>
        <v>9.7641075621506569E-3</v>
      </c>
      <c r="Z6">
        <f t="shared" si="17"/>
        <v>0.96476508364465197</v>
      </c>
      <c r="AB6">
        <f t="shared" si="18"/>
        <v>225.42917233778439</v>
      </c>
      <c r="AC6">
        <f t="shared" si="19"/>
        <v>281.0203475577166</v>
      </c>
      <c r="AE6">
        <f t="shared" si="2"/>
        <v>0</v>
      </c>
      <c r="AF6">
        <f t="shared" si="3"/>
        <v>0</v>
      </c>
      <c r="AG6">
        <f t="shared" si="3"/>
        <v>-48.238254182232595</v>
      </c>
      <c r="AH6">
        <f t="shared" si="4"/>
        <v>-94.078250413153413</v>
      </c>
      <c r="AI6">
        <f t="shared" si="5"/>
        <v>-142.31650459538599</v>
      </c>
      <c r="AJ6">
        <f t="shared" si="6"/>
        <v>-55.591175219932211</v>
      </c>
      <c r="AK6">
        <f t="shared" si="20"/>
        <v>15.78004206364491</v>
      </c>
      <c r="AL6">
        <f t="shared" si="7"/>
        <v>-182.12763775167329</v>
      </c>
      <c r="AN6">
        <f t="shared" si="8"/>
        <v>0</v>
      </c>
      <c r="AO6">
        <f t="shared" si="8"/>
        <v>0</v>
      </c>
      <c r="AP6">
        <f t="shared" si="8"/>
        <v>-34.335036515915824</v>
      </c>
      <c r="AQ6">
        <f t="shared" si="8"/>
        <v>-66.963040392926473</v>
      </c>
      <c r="AR6">
        <f t="shared" si="8"/>
        <v>-101.29807690884229</v>
      </c>
      <c r="AS6">
        <f t="shared" si="8"/>
        <v>-39.568700474282103</v>
      </c>
      <c r="AT6">
        <f t="shared" si="8"/>
        <v>11.231922250567223</v>
      </c>
      <c r="AU6">
        <f t="shared" si="8"/>
        <v>-129.63485513255716</v>
      </c>
      <c r="AW6">
        <v>3</v>
      </c>
      <c r="AX6">
        <f>IF(Z6&gt;0, (R6*SUMPRODUCT(K6:$K$98, X6:$X$98)-K6*$AZ$3)/Z6, 0)</f>
        <v>291.28370452223339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1.979789E-3</v>
      </c>
      <c r="Q7" s="4">
        <f t="shared" si="22"/>
        <v>50</v>
      </c>
      <c r="R7">
        <f t="shared" si="0"/>
        <v>50000</v>
      </c>
      <c r="S7">
        <f t="shared" si="1"/>
        <v>346.05127816452699</v>
      </c>
      <c r="U7">
        <f t="shared" si="12"/>
        <v>1.979789E-3</v>
      </c>
      <c r="V7">
        <f t="shared" si="13"/>
        <v>0.01</v>
      </c>
      <c r="W7">
        <f t="shared" si="14"/>
        <v>0.96476508364465197</v>
      </c>
      <c r="X7">
        <f t="shared" si="15"/>
        <v>1.9100313001837619E-3</v>
      </c>
      <c r="Y7">
        <f t="shared" si="16"/>
        <v>9.6476508364465204E-3</v>
      </c>
      <c r="Z7">
        <f t="shared" si="17"/>
        <v>0.95320740150802175</v>
      </c>
      <c r="AB7">
        <f t="shared" si="18"/>
        <v>281.0203475577166</v>
      </c>
      <c r="AC7">
        <f t="shared" si="19"/>
        <v>329.85863964773841</v>
      </c>
      <c r="AE7">
        <f t="shared" si="2"/>
        <v>0</v>
      </c>
      <c r="AF7">
        <f t="shared" si="3"/>
        <v>0</v>
      </c>
      <c r="AG7">
        <f t="shared" si="3"/>
        <v>-47.66037007540109</v>
      </c>
      <c r="AH7">
        <f t="shared" si="4"/>
        <v>-95.501565009188099</v>
      </c>
      <c r="AI7">
        <f t="shared" si="5"/>
        <v>-143.16193508458917</v>
      </c>
      <c r="AJ7">
        <f t="shared" si="6"/>
        <v>-48.83829209002181</v>
      </c>
      <c r="AK7">
        <f t="shared" si="20"/>
        <v>19.671424329040164</v>
      </c>
      <c r="AL7">
        <f t="shared" si="7"/>
        <v>-172.32880284557081</v>
      </c>
      <c r="AN7">
        <f t="shared" si="8"/>
        <v>0</v>
      </c>
      <c r="AO7">
        <f t="shared" si="8"/>
        <v>0</v>
      </c>
      <c r="AP7">
        <f t="shared" si="8"/>
        <v>-30.289026806382022</v>
      </c>
      <c r="AQ7">
        <f t="shared" si="8"/>
        <v>-60.692971079293287</v>
      </c>
      <c r="AR7">
        <f t="shared" si="8"/>
        <v>-90.981997885675298</v>
      </c>
      <c r="AS7">
        <f t="shared" si="8"/>
        <v>-31.037617541624527</v>
      </c>
      <c r="AT7">
        <f t="shared" si="8"/>
        <v>12.501545789077651</v>
      </c>
      <c r="AU7">
        <f t="shared" si="8"/>
        <v>-109.51806963822217</v>
      </c>
      <c r="AW7">
        <v>4</v>
      </c>
      <c r="AX7">
        <f>IF(Z7&gt;0, (R7*SUMPRODUCT(K7:$K$98, X7:$X$98)-K7*$AZ$3)/Z7, 0)</f>
        <v>346.05127816452699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2.0334569999999998E-3</v>
      </c>
      <c r="Q8" s="4">
        <f t="shared" si="22"/>
        <v>50</v>
      </c>
      <c r="R8">
        <f t="shared" si="0"/>
        <v>50000</v>
      </c>
      <c r="S8">
        <f t="shared" si="1"/>
        <v>395.60907878683935</v>
      </c>
      <c r="U8">
        <f t="shared" si="12"/>
        <v>2.0334569999999998E-3</v>
      </c>
      <c r="V8">
        <f t="shared" si="13"/>
        <v>0.01</v>
      </c>
      <c r="W8">
        <f t="shared" si="14"/>
        <v>0.95320740150802175</v>
      </c>
      <c r="X8">
        <f t="shared" si="15"/>
        <v>1.9383062630482972E-3</v>
      </c>
      <c r="Y8">
        <f t="shared" si="16"/>
        <v>9.5320740150802181E-3</v>
      </c>
      <c r="Z8">
        <f t="shared" si="17"/>
        <v>0.94173702122989322</v>
      </c>
      <c r="AB8">
        <f t="shared" si="18"/>
        <v>329.85863964773841</v>
      </c>
      <c r="AC8">
        <f t="shared" si="19"/>
        <v>372.55971542822022</v>
      </c>
      <c r="AE8">
        <f t="shared" si="2"/>
        <v>0</v>
      </c>
      <c r="AF8">
        <f t="shared" si="3"/>
        <v>0</v>
      </c>
      <c r="AG8">
        <f t="shared" si="3"/>
        <v>-47.086851061494663</v>
      </c>
      <c r="AH8">
        <f t="shared" si="4"/>
        <v>-96.915313152414868</v>
      </c>
      <c r="AI8">
        <f t="shared" si="5"/>
        <v>-144.00216421390954</v>
      </c>
      <c r="AJ8">
        <f t="shared" si="6"/>
        <v>-42.701075780481801</v>
      </c>
      <c r="AK8">
        <f t="shared" si="20"/>
        <v>23.09010477534169</v>
      </c>
      <c r="AL8">
        <f t="shared" si="7"/>
        <v>-163.61313521904964</v>
      </c>
      <c r="AN8">
        <f t="shared" si="8"/>
        <v>0</v>
      </c>
      <c r="AO8">
        <f t="shared" si="8"/>
        <v>0</v>
      </c>
      <c r="AP8">
        <f t="shared" si="8"/>
        <v>-26.718343843513907</v>
      </c>
      <c r="AQ8">
        <f t="shared" si="8"/>
        <v>-54.992351413058181</v>
      </c>
      <c r="AR8">
        <f t="shared" si="8"/>
        <v>-81.710695256572095</v>
      </c>
      <c r="AS8">
        <f t="shared" si="8"/>
        <v>-24.229737165920422</v>
      </c>
      <c r="AT8">
        <f t="shared" si="8"/>
        <v>13.10194555088515</v>
      </c>
      <c r="AU8">
        <f t="shared" si="8"/>
        <v>-92.838486871607358</v>
      </c>
      <c r="AW8">
        <v>5</v>
      </c>
      <c r="AX8">
        <f>IF(Z8&gt;0, (R8*SUMPRODUCT(K8:$K$98, X8:$X$98)-K8*$AZ$3)/Z8, 0)</f>
        <v>395.60907878683935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2.08983E-3</v>
      </c>
      <c r="Q9" s="4">
        <f t="shared" si="22"/>
        <v>50</v>
      </c>
      <c r="R9">
        <f t="shared" si="0"/>
        <v>50000</v>
      </c>
      <c r="S9">
        <f t="shared" si="1"/>
        <v>440.56836766746937</v>
      </c>
      <c r="U9">
        <f t="shared" si="12"/>
        <v>2.08983E-3</v>
      </c>
      <c r="V9">
        <f t="shared" si="13"/>
        <v>0.01</v>
      </c>
      <c r="W9">
        <f t="shared" si="14"/>
        <v>0.94173702122989322</v>
      </c>
      <c r="X9">
        <f t="shared" si="15"/>
        <v>1.9680702790768677E-3</v>
      </c>
      <c r="Y9">
        <f t="shared" si="16"/>
        <v>9.4173702122989332E-3</v>
      </c>
      <c r="Z9">
        <f t="shared" si="17"/>
        <v>0.93035158073851743</v>
      </c>
      <c r="AB9">
        <f t="shared" si="18"/>
        <v>372.55971542822022</v>
      </c>
      <c r="AC9">
        <f t="shared" si="19"/>
        <v>409.88347728281849</v>
      </c>
      <c r="AE9">
        <f t="shared" si="2"/>
        <v>0</v>
      </c>
      <c r="AF9">
        <f t="shared" si="3"/>
        <v>0</v>
      </c>
      <c r="AG9">
        <f t="shared" si="3"/>
        <v>-46.517579036925873</v>
      </c>
      <c r="AH9">
        <f t="shared" si="4"/>
        <v>-98.403513953843387</v>
      </c>
      <c r="AI9">
        <f t="shared" si="5"/>
        <v>-144.92109299076927</v>
      </c>
      <c r="AJ9">
        <f t="shared" si="6"/>
        <v>-37.323761854598274</v>
      </c>
      <c r="AK9">
        <f t="shared" si="20"/>
        <v>26.079180079975419</v>
      </c>
      <c r="AL9">
        <f t="shared" si="7"/>
        <v>-156.16567476539211</v>
      </c>
      <c r="AN9">
        <f t="shared" si="8"/>
        <v>0</v>
      </c>
      <c r="AO9">
        <f t="shared" si="8"/>
        <v>0</v>
      </c>
      <c r="AP9">
        <f t="shared" si="8"/>
        <v>-23.56725322193239</v>
      </c>
      <c r="AQ9">
        <f t="shared" si="8"/>
        <v>-49.854282602223805</v>
      </c>
      <c r="AR9">
        <f t="shared" si="8"/>
        <v>-73.421535824156194</v>
      </c>
      <c r="AS9">
        <f t="shared" si="8"/>
        <v>-18.909379314950442</v>
      </c>
      <c r="AT9">
        <f t="shared" si="8"/>
        <v>13.212524243303196</v>
      </c>
      <c r="AU9">
        <f t="shared" si="8"/>
        <v>-79.118390895803444</v>
      </c>
      <c r="AW9">
        <v>6</v>
      </c>
      <c r="AX9">
        <f>IF(Z9&gt;0, (R9*SUMPRODUCT(K9:$K$98, X9:$X$98)-K9*$AZ$3)/Z9, 0)</f>
        <v>440.56836766746937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2.1556750000000001E-3</v>
      </c>
      <c r="Q10" s="4">
        <f t="shared" si="22"/>
        <v>50</v>
      </c>
      <c r="R10">
        <f t="shared" si="0"/>
        <v>50000</v>
      </c>
      <c r="S10">
        <f t="shared" si="1"/>
        <v>481.42962018910475</v>
      </c>
      <c r="U10">
        <f t="shared" si="12"/>
        <v>2.1556750000000001E-3</v>
      </c>
      <c r="V10">
        <f t="shared" si="13"/>
        <v>0.01</v>
      </c>
      <c r="W10">
        <f t="shared" si="14"/>
        <v>0.93035158073851743</v>
      </c>
      <c r="X10">
        <f t="shared" si="15"/>
        <v>2.0055356438085036E-3</v>
      </c>
      <c r="Y10">
        <f t="shared" si="16"/>
        <v>9.3035158073851744E-3</v>
      </c>
      <c r="Z10">
        <f t="shared" si="17"/>
        <v>0.91904252928732377</v>
      </c>
      <c r="AB10">
        <f t="shared" si="18"/>
        <v>409.88347728281849</v>
      </c>
      <c r="AC10">
        <f t="shared" si="19"/>
        <v>442.45429581243047</v>
      </c>
      <c r="AE10">
        <f t="shared" si="2"/>
        <v>0</v>
      </c>
      <c r="AF10">
        <f t="shared" si="3"/>
        <v>0</v>
      </c>
      <c r="AG10">
        <f t="shared" si="3"/>
        <v>-45.952126464366188</v>
      </c>
      <c r="AH10">
        <f t="shared" si="4"/>
        <v>-100.27678219042518</v>
      </c>
      <c r="AI10">
        <f t="shared" si="5"/>
        <v>-146.22890865479138</v>
      </c>
      <c r="AJ10">
        <f t="shared" si="6"/>
        <v>-32.570818529611984</v>
      </c>
      <c r="AK10">
        <f t="shared" si="20"/>
        <v>28.691843409797297</v>
      </c>
      <c r="AL10">
        <f t="shared" si="7"/>
        <v>-150.10788377460608</v>
      </c>
      <c r="AN10">
        <f t="shared" si="8"/>
        <v>0</v>
      </c>
      <c r="AO10">
        <f t="shared" si="8"/>
        <v>0</v>
      </c>
      <c r="AP10">
        <f t="shared" si="8"/>
        <v>-20.786408349217744</v>
      </c>
      <c r="AQ10">
        <f t="shared" si="8"/>
        <v>-45.360123740347412</v>
      </c>
      <c r="AR10">
        <f t="shared" si="8"/>
        <v>-66.146532089565156</v>
      </c>
      <c r="AS10">
        <f t="shared" si="8"/>
        <v>-14.733384204750333</v>
      </c>
      <c r="AT10">
        <f t="shared" si="8"/>
        <v>12.978732852990827</v>
      </c>
      <c r="AU10">
        <f t="shared" si="8"/>
        <v>-67.901183441324676</v>
      </c>
      <c r="AW10">
        <v>7</v>
      </c>
      <c r="AX10">
        <f>IF(Z10&gt;0, (R10*SUMPRODUCT(K10:$K$98, X10:$X$98)-K10*$AZ$3)/Z10, 0)</f>
        <v>481.42962018910475</v>
      </c>
    </row>
    <row r="11" spans="1:52" x14ac:dyDescent="0.25">
      <c r="A11" t="s">
        <v>33</v>
      </c>
      <c r="C11" s="12">
        <f>AU91</f>
        <v>-548.85540427667945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2.2206180000000002E-3</v>
      </c>
      <c r="Q11" s="4">
        <f t="shared" si="22"/>
        <v>50</v>
      </c>
      <c r="R11">
        <f t="shared" si="0"/>
        <v>50000</v>
      </c>
      <c r="S11">
        <f t="shared" si="1"/>
        <v>518.48664174203543</v>
      </c>
      <c r="U11">
        <f t="shared" si="12"/>
        <v>2.2206180000000002E-3</v>
      </c>
      <c r="V11">
        <f t="shared" si="13"/>
        <v>0.01</v>
      </c>
      <c r="W11">
        <f t="shared" si="14"/>
        <v>0.91904252928732377</v>
      </c>
      <c r="X11">
        <f t="shared" si="15"/>
        <v>2.0408423833009584E-3</v>
      </c>
      <c r="Y11">
        <f t="shared" si="16"/>
        <v>9.1904252928732381E-3</v>
      </c>
      <c r="Z11">
        <f t="shared" si="17"/>
        <v>0.90781126161114956</v>
      </c>
      <c r="AB11">
        <f t="shared" si="18"/>
        <v>442.45429581243047</v>
      </c>
      <c r="AC11">
        <f t="shared" si="19"/>
        <v>470.68801236836532</v>
      </c>
      <c r="AE11">
        <f t="shared" si="2"/>
        <v>0</v>
      </c>
      <c r="AF11">
        <f t="shared" si="3"/>
        <v>0</v>
      </c>
      <c r="AG11">
        <f t="shared" si="3"/>
        <v>-45.390563080557477</v>
      </c>
      <c r="AH11">
        <f t="shared" si="4"/>
        <v>-102.04211916504792</v>
      </c>
      <c r="AI11">
        <f t="shared" si="5"/>
        <v>-147.43268224560541</v>
      </c>
      <c r="AJ11">
        <f t="shared" si="6"/>
        <v>-28.233716555934848</v>
      </c>
      <c r="AK11">
        <f t="shared" si="20"/>
        <v>30.971800706870138</v>
      </c>
      <c r="AL11">
        <f t="shared" si="7"/>
        <v>-144.69459809467011</v>
      </c>
      <c r="AN11">
        <f t="shared" si="8"/>
        <v>0</v>
      </c>
      <c r="AO11">
        <f t="shared" si="8"/>
        <v>0</v>
      </c>
      <c r="AP11">
        <f t="shared" si="8"/>
        <v>-18.332487136776734</v>
      </c>
      <c r="AQ11">
        <f t="shared" si="8"/>
        <v>-41.213100478235006</v>
      </c>
      <c r="AR11">
        <f t="shared" si="8"/>
        <v>-59.545587615011748</v>
      </c>
      <c r="AS11">
        <f t="shared" si="8"/>
        <v>-11.403124580465525</v>
      </c>
      <c r="AT11">
        <f t="shared" si="8"/>
        <v>12.508990845824421</v>
      </c>
      <c r="AU11">
        <f t="shared" si="8"/>
        <v>-58.439721349652849</v>
      </c>
      <c r="AW11">
        <v>8</v>
      </c>
      <c r="AX11">
        <f>IF(Z11&gt;0, (R11*SUMPRODUCT(K11:$K$98, X11:$X$98)-K11*$AZ$3)/Z11, 0)</f>
        <v>518.48664174203543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2.2950319999999998E-3</v>
      </c>
      <c r="Q12" s="4">
        <f t="shared" si="22"/>
        <v>50</v>
      </c>
      <c r="R12">
        <f t="shared" si="0"/>
        <v>50000</v>
      </c>
      <c r="S12">
        <f t="shared" si="1"/>
        <v>552.25993125266598</v>
      </c>
      <c r="U12">
        <f t="shared" si="12"/>
        <v>2.2950319999999998E-3</v>
      </c>
      <c r="V12">
        <f t="shared" si="13"/>
        <v>0.01</v>
      </c>
      <c r="W12">
        <f t="shared" si="14"/>
        <v>0.90781126161114956</v>
      </c>
      <c r="X12">
        <f t="shared" si="15"/>
        <v>2.0834558953579598E-3</v>
      </c>
      <c r="Y12">
        <f t="shared" si="16"/>
        <v>9.0781126161114962E-3</v>
      </c>
      <c r="Z12">
        <f t="shared" si="17"/>
        <v>0.89664969309968012</v>
      </c>
      <c r="AB12">
        <f t="shared" si="18"/>
        <v>470.68801236836532</v>
      </c>
      <c r="AC12">
        <f t="shared" si="19"/>
        <v>495.1836978689534</v>
      </c>
      <c r="AE12">
        <f t="shared" si="2"/>
        <v>0</v>
      </c>
      <c r="AF12">
        <f t="shared" si="3"/>
        <v>0</v>
      </c>
      <c r="AG12">
        <f t="shared" si="3"/>
        <v>-44.832484654984007</v>
      </c>
      <c r="AH12">
        <f t="shared" si="4"/>
        <v>-104.17279476789798</v>
      </c>
      <c r="AI12">
        <f t="shared" si="5"/>
        <v>-149.00527942288198</v>
      </c>
      <c r="AJ12">
        <f t="shared" si="6"/>
        <v>-24.495685500588081</v>
      </c>
      <c r="AK12">
        <f t="shared" si="20"/>
        <v>32.948160865785574</v>
      </c>
      <c r="AL12">
        <f t="shared" si="7"/>
        <v>-140.55280405768448</v>
      </c>
      <c r="AN12">
        <f t="shared" si="8"/>
        <v>0</v>
      </c>
      <c r="AO12">
        <f t="shared" si="8"/>
        <v>0</v>
      </c>
      <c r="AP12">
        <f t="shared" si="8"/>
        <v>-16.167043411420067</v>
      </c>
      <c r="AQ12">
        <f t="shared" si="8"/>
        <v>-37.56575412365266</v>
      </c>
      <c r="AR12">
        <f t="shared" si="8"/>
        <v>-53.732797535072727</v>
      </c>
      <c r="AS12">
        <f t="shared" si="8"/>
        <v>-8.8333897603079858</v>
      </c>
      <c r="AT12">
        <f t="shared" si="8"/>
        <v>11.88143711290804</v>
      </c>
      <c r="AU12">
        <f t="shared" si="8"/>
        <v>-50.684750182472669</v>
      </c>
      <c r="AW12">
        <v>9</v>
      </c>
      <c r="AX12">
        <f>IF(Z12&gt;0, (R12*SUMPRODUCT(K12:$K$98, X12:$X$98)-K12*$AZ$3)/Z12, 0)</f>
        <v>552.25993125266598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2.375308E-3</v>
      </c>
      <c r="Q13" s="4">
        <f t="shared" si="22"/>
        <v>50</v>
      </c>
      <c r="R13">
        <f t="shared" si="0"/>
        <v>50000</v>
      </c>
      <c r="S13">
        <f t="shared" si="1"/>
        <v>583.01003200503408</v>
      </c>
      <c r="U13">
        <f t="shared" si="12"/>
        <v>2.375308E-3</v>
      </c>
      <c r="V13">
        <f t="shared" si="13"/>
        <v>0.01</v>
      </c>
      <c r="W13">
        <f t="shared" si="14"/>
        <v>0.89664969309968012</v>
      </c>
      <c r="X13">
        <f t="shared" si="15"/>
        <v>2.1298191892172151E-3</v>
      </c>
      <c r="Y13">
        <f t="shared" si="16"/>
        <v>8.9664969309968014E-3</v>
      </c>
      <c r="Z13">
        <f t="shared" si="17"/>
        <v>0.88555337697946612</v>
      </c>
      <c r="AB13">
        <f t="shared" si="18"/>
        <v>495.1836978689534</v>
      </c>
      <c r="AC13">
        <f t="shared" si="19"/>
        <v>516.28650265496458</v>
      </c>
      <c r="AE13">
        <f t="shared" si="2"/>
        <v>0</v>
      </c>
      <c r="AF13">
        <f t="shared" si="3"/>
        <v>0</v>
      </c>
      <c r="AG13">
        <f t="shared" si="3"/>
        <v>-44.277668848973306</v>
      </c>
      <c r="AH13">
        <f t="shared" si="4"/>
        <v>-106.49095946086075</v>
      </c>
      <c r="AI13">
        <f t="shared" si="5"/>
        <v>-150.76862830983407</v>
      </c>
      <c r="AJ13">
        <f t="shared" si="6"/>
        <v>-21.102804786011177</v>
      </c>
      <c r="AK13">
        <f t="shared" si="20"/>
        <v>34.662858850826744</v>
      </c>
      <c r="AL13">
        <f t="shared" si="7"/>
        <v>-137.2085742450185</v>
      </c>
      <c r="AN13">
        <f t="shared" si="8"/>
        <v>0</v>
      </c>
      <c r="AO13">
        <f t="shared" si="8"/>
        <v>0</v>
      </c>
      <c r="AP13">
        <f t="shared" si="8"/>
        <v>-14.256224347994975</v>
      </c>
      <c r="AQ13">
        <f t="shared" si="8"/>
        <v>-34.287238885261942</v>
      </c>
      <c r="AR13">
        <f t="shared" si="8"/>
        <v>-48.543463233256915</v>
      </c>
      <c r="AS13">
        <f t="shared" si="8"/>
        <v>-6.7945383580936491</v>
      </c>
      <c r="AT13">
        <f t="shared" si="8"/>
        <v>11.160512853687141</v>
      </c>
      <c r="AU13">
        <f t="shared" si="8"/>
        <v>-44.177488737663424</v>
      </c>
      <c r="AW13">
        <v>10</v>
      </c>
      <c r="AX13">
        <f>IF(Z13&gt;0, (R13*SUMPRODUCT(K13:$K$98, X13:$X$98)-K13*$AZ$3)/Z13, 0)</f>
        <v>583.01003200503408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2.4628010000000001E-3</v>
      </c>
      <c r="Q14" s="4">
        <f t="shared" si="22"/>
        <v>50</v>
      </c>
      <c r="R14">
        <f t="shared" si="0"/>
        <v>50000</v>
      </c>
      <c r="S14">
        <f t="shared" si="1"/>
        <v>611.05955157267658</v>
      </c>
      <c r="U14">
        <f t="shared" si="12"/>
        <v>2.4628010000000001E-3</v>
      </c>
      <c r="V14">
        <f t="shared" si="13"/>
        <v>0.01</v>
      </c>
      <c r="W14">
        <f t="shared" si="14"/>
        <v>0.88555337697946612</v>
      </c>
      <c r="X14">
        <f t="shared" si="15"/>
        <v>2.1809417423784062E-3</v>
      </c>
      <c r="Y14">
        <f t="shared" si="16"/>
        <v>8.8555337697946608E-3</v>
      </c>
      <c r="Z14">
        <f t="shared" si="17"/>
        <v>0.87451690146729311</v>
      </c>
      <c r="AB14">
        <f t="shared" si="18"/>
        <v>516.28650265496458</v>
      </c>
      <c r="AC14">
        <f t="shared" si="19"/>
        <v>534.3819056533307</v>
      </c>
      <c r="AE14">
        <f t="shared" si="2"/>
        <v>0</v>
      </c>
      <c r="AF14">
        <f t="shared" si="3"/>
        <v>0</v>
      </c>
      <c r="AG14">
        <f t="shared" si="3"/>
        <v>-43.725845073364653</v>
      </c>
      <c r="AH14">
        <f t="shared" si="4"/>
        <v>-109.0470871189203</v>
      </c>
      <c r="AI14">
        <f t="shared" si="5"/>
        <v>-152.77293219228494</v>
      </c>
      <c r="AJ14">
        <f t="shared" si="6"/>
        <v>-18.095402998366126</v>
      </c>
      <c r="AK14">
        <f t="shared" si="20"/>
        <v>36.140055185847523</v>
      </c>
      <c r="AL14">
        <f t="shared" si="7"/>
        <v>-134.72828000480354</v>
      </c>
      <c r="AN14">
        <f t="shared" si="8"/>
        <v>0</v>
      </c>
      <c r="AO14">
        <f t="shared" si="8"/>
        <v>0</v>
      </c>
      <c r="AP14">
        <f t="shared" si="8"/>
        <v>-12.57013559012014</v>
      </c>
      <c r="AQ14">
        <f t="shared" si="8"/>
        <v>-31.348431768273542</v>
      </c>
      <c r="AR14">
        <f t="shared" si="8"/>
        <v>-43.91856735839368</v>
      </c>
      <c r="AS14">
        <f t="shared" si="8"/>
        <v>-5.2019959560686848</v>
      </c>
      <c r="AT14">
        <f t="shared" si="8"/>
        <v>10.389402266744371</v>
      </c>
      <c r="AU14">
        <f t="shared" si="8"/>
        <v>-38.73116104771799</v>
      </c>
      <c r="AW14">
        <v>11</v>
      </c>
      <c r="AX14">
        <f>IF(Z14&gt;0, (R14*SUMPRODUCT(K14:$K$98, X14:$X$98)-K14*$AZ$3)/Z14, 0)</f>
        <v>611.05955157267658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2.5557050000000001E-3</v>
      </c>
      <c r="Q15" s="4">
        <f t="shared" si="22"/>
        <v>50</v>
      </c>
      <c r="R15">
        <f t="shared" si="0"/>
        <v>50000</v>
      </c>
      <c r="S15">
        <f t="shared" si="1"/>
        <v>636.68825399752245</v>
      </c>
      <c r="U15">
        <f t="shared" si="12"/>
        <v>2.5557050000000001E-3</v>
      </c>
      <c r="V15">
        <f t="shared" si="13"/>
        <v>0.01</v>
      </c>
      <c r="W15">
        <f t="shared" si="14"/>
        <v>0.87451690146729311</v>
      </c>
      <c r="X15">
        <f t="shared" si="15"/>
        <v>2.2350072176644683E-3</v>
      </c>
      <c r="Y15">
        <f t="shared" si="16"/>
        <v>8.7451690146729318E-3</v>
      </c>
      <c r="Z15">
        <f t="shared" si="17"/>
        <v>0.86353672523495573</v>
      </c>
      <c r="AB15">
        <f t="shared" si="18"/>
        <v>534.3819056533307</v>
      </c>
      <c r="AC15">
        <f t="shared" si="19"/>
        <v>549.80368985258224</v>
      </c>
      <c r="AE15">
        <f t="shared" si="2"/>
        <v>0</v>
      </c>
      <c r="AF15">
        <f t="shared" si="3"/>
        <v>0</v>
      </c>
      <c r="AG15">
        <f t="shared" si="3"/>
        <v>-43.176836261747788</v>
      </c>
      <c r="AH15">
        <f t="shared" si="4"/>
        <v>-111.75036088322341</v>
      </c>
      <c r="AI15">
        <f t="shared" si="5"/>
        <v>-154.92719714497119</v>
      </c>
      <c r="AJ15">
        <f t="shared" si="6"/>
        <v>-15.421784199251533</v>
      </c>
      <c r="AK15">
        <f t="shared" si="20"/>
        <v>37.406733395733156</v>
      </c>
      <c r="AL15">
        <f t="shared" si="7"/>
        <v>-132.94224794848958</v>
      </c>
      <c r="AN15">
        <f t="shared" si="8"/>
        <v>0</v>
      </c>
      <c r="AO15">
        <f t="shared" si="8"/>
        <v>0</v>
      </c>
      <c r="AP15">
        <f t="shared" si="8"/>
        <v>-11.082418460571958</v>
      </c>
      <c r="AQ15">
        <f t="shared" si="8"/>
        <v>-28.683534266382136</v>
      </c>
      <c r="AR15">
        <f t="shared" si="8"/>
        <v>-39.76595272695409</v>
      </c>
      <c r="AS15">
        <f t="shared" si="8"/>
        <v>-3.9583878927266194</v>
      </c>
      <c r="AT15">
        <f t="shared" si="8"/>
        <v>9.6013767711331965</v>
      </c>
      <c r="AU15">
        <f t="shared" si="8"/>
        <v>-34.122963848547521</v>
      </c>
      <c r="AW15">
        <v>12</v>
      </c>
      <c r="AX15">
        <f>IF(Z15&gt;0, (R15*SUMPRODUCT(K15:$K$98, X15:$X$98)-K15*$AZ$3)/Z15, 0)</f>
        <v>636.68825399752245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2.6648449999999999E-3</v>
      </c>
      <c r="Q16" s="4">
        <f t="shared" si="22"/>
        <v>50</v>
      </c>
      <c r="R16">
        <f t="shared" si="0"/>
        <v>50000</v>
      </c>
      <c r="S16">
        <f t="shared" si="1"/>
        <v>660.19137589914283</v>
      </c>
      <c r="U16">
        <f t="shared" si="12"/>
        <v>2.6648449999999999E-3</v>
      </c>
      <c r="V16">
        <f t="shared" si="13"/>
        <v>0.01</v>
      </c>
      <c r="W16">
        <f t="shared" si="14"/>
        <v>0.86353672523495573</v>
      </c>
      <c r="X16">
        <f t="shared" si="15"/>
        <v>2.3011915245587456E-3</v>
      </c>
      <c r="Y16">
        <f t="shared" si="16"/>
        <v>8.6353672523495576E-3</v>
      </c>
      <c r="Z16">
        <f t="shared" si="17"/>
        <v>0.85260016645804737</v>
      </c>
      <c r="AB16">
        <f t="shared" si="18"/>
        <v>549.80368985258224</v>
      </c>
      <c r="AC16">
        <f t="shared" si="19"/>
        <v>562.87927698577653</v>
      </c>
      <c r="AE16">
        <f t="shared" si="2"/>
        <v>0</v>
      </c>
      <c r="AF16">
        <f t="shared" si="3"/>
        <v>0</v>
      </c>
      <c r="AG16">
        <f t="shared" si="3"/>
        <v>-42.63000832290237</v>
      </c>
      <c r="AH16">
        <f t="shared" si="4"/>
        <v>-115.05957622793728</v>
      </c>
      <c r="AI16">
        <f t="shared" si="5"/>
        <v>-157.68958455083964</v>
      </c>
      <c r="AJ16">
        <f t="shared" si="6"/>
        <v>-13.07558713319429</v>
      </c>
      <c r="AK16">
        <f t="shared" si="20"/>
        <v>38.486258289680762</v>
      </c>
      <c r="AL16">
        <f t="shared" si="7"/>
        <v>-132.27891339435317</v>
      </c>
      <c r="AN16">
        <f t="shared" si="8"/>
        <v>0</v>
      </c>
      <c r="AO16">
        <f t="shared" si="8"/>
        <v>0</v>
      </c>
      <c r="AP16">
        <f t="shared" si="8"/>
        <v>-9.7696976326282794</v>
      </c>
      <c r="AQ16">
        <f t="shared" si="8"/>
        <v>-26.368685198716854</v>
      </c>
      <c r="AR16">
        <f t="shared" si="8"/>
        <v>-36.138382831345133</v>
      </c>
      <c r="AS16">
        <f t="shared" si="8"/>
        <v>-2.9965870917215867</v>
      </c>
      <c r="AT16">
        <f t="shared" si="8"/>
        <v>8.820057074664339</v>
      </c>
      <c r="AU16">
        <f t="shared" si="8"/>
        <v>-30.314912848402379</v>
      </c>
      <c r="AW16">
        <v>13</v>
      </c>
      <c r="AX16">
        <f>IF(Z16&gt;0, (R16*SUMPRODUCT(K16:$K$98, X16:$X$98)-K16*$AZ$3)/Z16, 0)</f>
        <v>660.19137589914283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2.7902209999999998E-3</v>
      </c>
      <c r="Q17" s="4">
        <f t="shared" si="22"/>
        <v>50</v>
      </c>
      <c r="R17">
        <f t="shared" si="0"/>
        <v>50000</v>
      </c>
      <c r="S17">
        <f t="shared" si="1"/>
        <v>681.71412487033592</v>
      </c>
      <c r="U17">
        <f t="shared" si="12"/>
        <v>2.7902209999999998E-3</v>
      </c>
      <c r="V17">
        <f t="shared" si="13"/>
        <v>0.01</v>
      </c>
      <c r="W17">
        <f t="shared" si="14"/>
        <v>0.85260016645804737</v>
      </c>
      <c r="X17">
        <f t="shared" si="15"/>
        <v>2.3789428890547393E-3</v>
      </c>
      <c r="Y17">
        <f t="shared" si="16"/>
        <v>8.5260016645804741E-3</v>
      </c>
      <c r="Z17">
        <f t="shared" si="17"/>
        <v>0.84169522190441215</v>
      </c>
      <c r="AB17">
        <f t="shared" si="18"/>
        <v>562.87927698577653</v>
      </c>
      <c r="AC17">
        <f t="shared" si="19"/>
        <v>573.79552160810954</v>
      </c>
      <c r="AE17">
        <f t="shared" si="2"/>
        <v>0</v>
      </c>
      <c r="AF17">
        <f t="shared" si="3"/>
        <v>0</v>
      </c>
      <c r="AG17">
        <f t="shared" si="3"/>
        <v>-42.084761095220607</v>
      </c>
      <c r="AH17">
        <f t="shared" si="4"/>
        <v>-118.94714445273696</v>
      </c>
      <c r="AI17">
        <f t="shared" si="5"/>
        <v>-161.03190554795756</v>
      </c>
      <c r="AJ17">
        <f t="shared" si="6"/>
        <v>-10.916244622333011</v>
      </c>
      <c r="AK17">
        <f t="shared" si="20"/>
        <v>39.401549389004359</v>
      </c>
      <c r="AL17">
        <f t="shared" si="7"/>
        <v>-132.5466007812862</v>
      </c>
      <c r="AN17">
        <f t="shared" si="8"/>
        <v>0</v>
      </c>
      <c r="AO17">
        <f t="shared" si="8"/>
        <v>0</v>
      </c>
      <c r="AP17">
        <f t="shared" si="8"/>
        <v>-8.6113759292890943</v>
      </c>
      <c r="AQ17">
        <f t="shared" si="8"/>
        <v>-24.338942409115813</v>
      </c>
      <c r="AR17">
        <f t="shared" si="8"/>
        <v>-32.950318338404905</v>
      </c>
      <c r="AS17">
        <f t="shared" si="8"/>
        <v>-2.2336799290911418</v>
      </c>
      <c r="AT17">
        <f t="shared" si="8"/>
        <v>8.0623376527543282</v>
      </c>
      <c r="AU17">
        <f t="shared" si="8"/>
        <v>-27.121660614741714</v>
      </c>
      <c r="AW17">
        <v>14</v>
      </c>
      <c r="AX17">
        <f>IF(Z17&gt;0, (R17*SUMPRODUCT(K17:$K$98, X17:$X$98)-K17*$AZ$3)/Z17, 0)</f>
        <v>681.71412487033592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3.5816260000000001E-3</v>
      </c>
      <c r="Q18" s="4">
        <f t="shared" si="22"/>
        <v>50</v>
      </c>
      <c r="R18">
        <f t="shared" si="0"/>
        <v>50000</v>
      </c>
      <c r="S18">
        <f t="shared" si="1"/>
        <v>701.88151391185625</v>
      </c>
      <c r="U18">
        <f t="shared" si="12"/>
        <v>3.5816260000000001E-3</v>
      </c>
      <c r="V18">
        <f t="shared" si="13"/>
        <v>0.01</v>
      </c>
      <c r="W18">
        <f t="shared" si="14"/>
        <v>0.84169522190441215</v>
      </c>
      <c r="X18">
        <f t="shared" si="15"/>
        <v>3.0146374908486123E-3</v>
      </c>
      <c r="Y18">
        <f t="shared" si="16"/>
        <v>8.4169522190441215E-3</v>
      </c>
      <c r="Z18">
        <f t="shared" si="17"/>
        <v>0.83026363219451937</v>
      </c>
      <c r="AB18">
        <f t="shared" si="18"/>
        <v>573.79552160810954</v>
      </c>
      <c r="AC18">
        <f t="shared" si="19"/>
        <v>582.74669511064587</v>
      </c>
      <c r="AE18">
        <f t="shared" si="2"/>
        <v>0</v>
      </c>
      <c r="AF18">
        <f t="shared" si="3"/>
        <v>0</v>
      </c>
      <c r="AG18">
        <f t="shared" si="3"/>
        <v>-41.513181609725969</v>
      </c>
      <c r="AH18">
        <f t="shared" si="4"/>
        <v>-150.7318745424306</v>
      </c>
      <c r="AI18">
        <f t="shared" si="5"/>
        <v>-192.24505615215656</v>
      </c>
      <c r="AJ18">
        <f t="shared" si="6"/>
        <v>-8.951173502536335</v>
      </c>
      <c r="AK18">
        <f t="shared" si="20"/>
        <v>40.165686512567675</v>
      </c>
      <c r="AL18">
        <f t="shared" si="7"/>
        <v>-161.03054314212523</v>
      </c>
      <c r="AN18">
        <f t="shared" si="8"/>
        <v>0</v>
      </c>
      <c r="AO18">
        <f t="shared" si="8"/>
        <v>0</v>
      </c>
      <c r="AP18">
        <f t="shared" si="8"/>
        <v>-7.5843030732786492</v>
      </c>
      <c r="AQ18">
        <f t="shared" si="8"/>
        <v>-27.538149932246412</v>
      </c>
      <c r="AR18">
        <f t="shared" si="8"/>
        <v>-35.12245300552506</v>
      </c>
      <c r="AS18">
        <f t="shared" si="8"/>
        <v>-1.6353459328405562</v>
      </c>
      <c r="AT18">
        <f t="shared" si="8"/>
        <v>7.3381207569559903</v>
      </c>
      <c r="AU18">
        <f t="shared" si="8"/>
        <v>-29.419678181409626</v>
      </c>
      <c r="AW18">
        <v>15</v>
      </c>
      <c r="AX18">
        <f>IF(Z18&gt;0, (R18*SUMPRODUCT(K18:$K$98, X18:$X$98)-K18*$AZ$3)/Z18, 0)</f>
        <v>701.88151391185625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4.4506370000000003E-3</v>
      </c>
      <c r="Q19" s="4">
        <f t="shared" si="22"/>
        <v>50</v>
      </c>
      <c r="R19">
        <f t="shared" si="0"/>
        <v>50000</v>
      </c>
      <c r="S19">
        <f t="shared" si="1"/>
        <v>714.84335208224593</v>
      </c>
      <c r="U19">
        <f t="shared" si="12"/>
        <v>4.4506370000000003E-3</v>
      </c>
      <c r="V19">
        <f t="shared" si="13"/>
        <v>0.01</v>
      </c>
      <c r="W19">
        <f t="shared" si="14"/>
        <v>0.83026363219451937</v>
      </c>
      <c r="X19">
        <f t="shared" si="15"/>
        <v>3.6952020411993194E-3</v>
      </c>
      <c r="Y19">
        <f t="shared" si="16"/>
        <v>8.3026363219451931E-3</v>
      </c>
      <c r="Z19">
        <f t="shared" si="17"/>
        <v>0.81826579383137488</v>
      </c>
      <c r="AB19">
        <f t="shared" si="18"/>
        <v>582.74669511064587</v>
      </c>
      <c r="AC19">
        <f t="shared" si="19"/>
        <v>584.93186295665998</v>
      </c>
      <c r="AE19">
        <f t="shared" si="2"/>
        <v>0</v>
      </c>
      <c r="AF19">
        <f t="shared" si="3"/>
        <v>0</v>
      </c>
      <c r="AG19">
        <f t="shared" si="3"/>
        <v>-40.913289691568743</v>
      </c>
      <c r="AH19">
        <f t="shared" si="4"/>
        <v>-184.76010205996596</v>
      </c>
      <c r="AI19">
        <f t="shared" si="5"/>
        <v>-225.67339175153469</v>
      </c>
      <c r="AJ19">
        <f t="shared" si="6"/>
        <v>-2.1851678460141102</v>
      </c>
      <c r="AK19">
        <f t="shared" si="20"/>
        <v>40.792268657745218</v>
      </c>
      <c r="AL19">
        <f t="shared" si="7"/>
        <v>-187.06629093980359</v>
      </c>
      <c r="AN19">
        <f t="shared" si="8"/>
        <v>0</v>
      </c>
      <c r="AO19">
        <f t="shared" si="8"/>
        <v>0</v>
      </c>
      <c r="AP19">
        <f t="shared" si="8"/>
        <v>-6.6738438059542098</v>
      </c>
      <c r="AQ19">
        <f t="shared" si="8"/>
        <v>-30.138374890310416</v>
      </c>
      <c r="AR19">
        <f t="shared" si="8"/>
        <v>-36.81221869626463</v>
      </c>
      <c r="AS19">
        <f t="shared" si="8"/>
        <v>-0.35644821044778707</v>
      </c>
      <c r="AT19">
        <f t="shared" si="8"/>
        <v>6.6541026537989545</v>
      </c>
      <c r="AU19">
        <f t="shared" si="8"/>
        <v>-30.514564252913459</v>
      </c>
      <c r="AW19">
        <v>16</v>
      </c>
      <c r="AX19">
        <f>IF(Z19&gt;0, (R19*SUMPRODUCT(K19:$K$98, X19:$X$98)-K19*$AZ$3)/Z19, 0)</f>
        <v>714.84335208224593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5.383718E-3</v>
      </c>
      <c r="Q20" s="4">
        <f t="shared" si="22"/>
        <v>50</v>
      </c>
      <c r="R20">
        <f t="shared" si="0"/>
        <v>50000</v>
      </c>
      <c r="S20">
        <f t="shared" si="1"/>
        <v>721.54420491467442</v>
      </c>
      <c r="U20">
        <f t="shared" si="12"/>
        <v>5.383718E-3</v>
      </c>
      <c r="V20">
        <f t="shared" si="13"/>
        <v>0.01</v>
      </c>
      <c r="W20">
        <f t="shared" si="14"/>
        <v>0.81826579383137488</v>
      </c>
      <c r="X20">
        <f t="shared" si="15"/>
        <v>4.4053122830342616E-3</v>
      </c>
      <c r="Y20">
        <f t="shared" si="16"/>
        <v>8.182657938313749E-3</v>
      </c>
      <c r="Z20">
        <f t="shared" si="17"/>
        <v>0.80567782361002682</v>
      </c>
      <c r="AB20">
        <f t="shared" si="18"/>
        <v>584.93186295665998</v>
      </c>
      <c r="AC20">
        <f t="shared" si="19"/>
        <v>581.33216465408213</v>
      </c>
      <c r="AE20">
        <f t="shared" si="2"/>
        <v>0</v>
      </c>
      <c r="AF20">
        <f t="shared" si="3"/>
        <v>0</v>
      </c>
      <c r="AG20">
        <f t="shared" si="3"/>
        <v>-40.283891180501342</v>
      </c>
      <c r="AH20">
        <f t="shared" si="4"/>
        <v>-220.26561415171307</v>
      </c>
      <c r="AI20">
        <f t="shared" si="5"/>
        <v>-260.54950533221438</v>
      </c>
      <c r="AJ20">
        <f t="shared" si="6"/>
        <v>3.5996983025778491</v>
      </c>
      <c r="AK20">
        <f t="shared" si="20"/>
        <v>40.945230406966203</v>
      </c>
      <c r="AL20">
        <f t="shared" si="7"/>
        <v>-216.00457662267033</v>
      </c>
      <c r="AN20">
        <f t="shared" si="8"/>
        <v>0</v>
      </c>
      <c r="AO20">
        <f t="shared" si="8"/>
        <v>0</v>
      </c>
      <c r="AP20">
        <f t="shared" si="8"/>
        <v>-5.8671207811315735</v>
      </c>
      <c r="AQ20">
        <f t="shared" si="8"/>
        <v>-32.080440202950157</v>
      </c>
      <c r="AR20">
        <f t="shared" si="8"/>
        <v>-37.947560984081733</v>
      </c>
      <c r="AS20">
        <f t="shared" si="8"/>
        <v>0.52427568683040293</v>
      </c>
      <c r="AT20">
        <f t="shared" si="8"/>
        <v>5.9634410969020522</v>
      </c>
      <c r="AU20">
        <f t="shared" si="8"/>
        <v>-31.459844200349274</v>
      </c>
      <c r="AW20">
        <v>17</v>
      </c>
      <c r="AX20">
        <f>IF(Z20&gt;0, (R20*SUMPRODUCT(K20:$K$98, X20:$X$98)-K20*$AZ$3)/Z20, 0)</f>
        <v>721.54420491467442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6.4575739999999998E-3</v>
      </c>
      <c r="Q21" s="4">
        <f t="shared" si="22"/>
        <v>50</v>
      </c>
      <c r="R21">
        <f t="shared" si="0"/>
        <v>50000</v>
      </c>
      <c r="S21">
        <f t="shared" si="1"/>
        <v>723.03599761698672</v>
      </c>
      <c r="U21">
        <f t="shared" si="12"/>
        <v>6.4575739999999998E-3</v>
      </c>
      <c r="V21">
        <f t="shared" si="13"/>
        <v>0.01</v>
      </c>
      <c r="W21">
        <f t="shared" si="14"/>
        <v>0.80567782361002682</v>
      </c>
      <c r="X21">
        <f t="shared" si="15"/>
        <v>5.202724166120695E-3</v>
      </c>
      <c r="Y21">
        <f t="shared" si="16"/>
        <v>8.0567782361002684E-3</v>
      </c>
      <c r="Z21">
        <f t="shared" si="17"/>
        <v>0.79241832120780586</v>
      </c>
      <c r="AB21">
        <f t="shared" si="18"/>
        <v>581.33216465408213</v>
      </c>
      <c r="AC21">
        <f t="shared" si="19"/>
        <v>572.94697140446374</v>
      </c>
      <c r="AE21">
        <f t="shared" si="2"/>
        <v>0</v>
      </c>
      <c r="AF21">
        <f t="shared" si="3"/>
        <v>0</v>
      </c>
      <c r="AG21">
        <f t="shared" si="3"/>
        <v>-39.620916060390293</v>
      </c>
      <c r="AH21">
        <f t="shared" si="4"/>
        <v>-260.13620830603475</v>
      </c>
      <c r="AI21">
        <f t="shared" si="5"/>
        <v>-299.75712436642505</v>
      </c>
      <c r="AJ21">
        <f t="shared" si="6"/>
        <v>8.3851932496183963</v>
      </c>
      <c r="AK21">
        <f t="shared" si="20"/>
        <v>40.693251525785755</v>
      </c>
      <c r="AL21">
        <f t="shared" si="7"/>
        <v>-250.67867959102091</v>
      </c>
      <c r="AN21">
        <f t="shared" si="8"/>
        <v>0</v>
      </c>
      <c r="AO21">
        <f t="shared" si="8"/>
        <v>0</v>
      </c>
      <c r="AP21">
        <f t="shared" si="8"/>
        <v>-5.1522876845617525</v>
      </c>
      <c r="AQ21">
        <f t="shared" si="8"/>
        <v>-33.828005902763337</v>
      </c>
      <c r="AR21">
        <f t="shared" si="8"/>
        <v>-38.980293587325086</v>
      </c>
      <c r="AS21">
        <f t="shared" si="8"/>
        <v>1.090407093234018</v>
      </c>
      <c r="AT21">
        <f t="shared" si="8"/>
        <v>5.2917337489499312</v>
      </c>
      <c r="AU21">
        <f t="shared" si="8"/>
        <v>-32.598152745141142</v>
      </c>
      <c r="AW21">
        <v>18</v>
      </c>
      <c r="AX21">
        <f>IF(Z21&gt;0, (R21*SUMPRODUCT(K21:$K$98, X21:$X$98)-K21*$AZ$3)/Z21, 0)</f>
        <v>723.03599761698672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7.6803260000000003E-3</v>
      </c>
      <c r="Q22" s="4">
        <f t="shared" si="22"/>
        <v>50</v>
      </c>
      <c r="R22">
        <f t="shared" si="0"/>
        <v>50000</v>
      </c>
      <c r="S22">
        <f t="shared" si="1"/>
        <v>719.7708130038701</v>
      </c>
      <c r="U22">
        <f t="shared" si="12"/>
        <v>7.6803260000000003E-3</v>
      </c>
      <c r="V22">
        <f t="shared" si="13"/>
        <v>0.01</v>
      </c>
      <c r="W22">
        <f t="shared" si="14"/>
        <v>0.79241832120780586</v>
      </c>
      <c r="X22">
        <f t="shared" si="15"/>
        <v>6.0860310352486629E-3</v>
      </c>
      <c r="Y22">
        <f t="shared" si="16"/>
        <v>7.9241832120780595E-3</v>
      </c>
      <c r="Z22">
        <f t="shared" si="17"/>
        <v>0.77840810696047913</v>
      </c>
      <c r="AB22">
        <f t="shared" si="18"/>
        <v>572.94697140446374</v>
      </c>
      <c r="AC22">
        <f t="shared" si="19"/>
        <v>560.27543599574756</v>
      </c>
      <c r="AE22">
        <f t="shared" si="2"/>
        <v>0</v>
      </c>
      <c r="AF22">
        <f t="shared" si="3"/>
        <v>0</v>
      </c>
      <c r="AG22">
        <f t="shared" si="3"/>
        <v>-38.920405348023955</v>
      </c>
      <c r="AH22">
        <f t="shared" si="4"/>
        <v>-304.30155176243312</v>
      </c>
      <c r="AI22">
        <f t="shared" si="5"/>
        <v>-343.22195711045708</v>
      </c>
      <c r="AJ22">
        <f t="shared" si="6"/>
        <v>12.671535408716181</v>
      </c>
      <c r="AK22">
        <f t="shared" si="20"/>
        <v>40.106287998312467</v>
      </c>
      <c r="AL22">
        <f t="shared" si="7"/>
        <v>-290.44413370342841</v>
      </c>
      <c r="AN22">
        <f t="shared" si="8"/>
        <v>0</v>
      </c>
      <c r="AO22">
        <f t="shared" si="8"/>
        <v>0</v>
      </c>
      <c r="AP22">
        <f t="shared" si="8"/>
        <v>-4.5189228202258169</v>
      </c>
      <c r="AQ22">
        <f t="shared" si="8"/>
        <v>-35.331472377874483</v>
      </c>
      <c r="AR22">
        <f t="shared" si="8"/>
        <v>-39.850395198100301</v>
      </c>
      <c r="AS22">
        <f t="shared" si="8"/>
        <v>1.4712511345582449</v>
      </c>
      <c r="AT22">
        <f t="shared" si="8"/>
        <v>4.6566118325210271</v>
      </c>
      <c r="AU22">
        <f t="shared" si="8"/>
        <v>-33.722532231021027</v>
      </c>
      <c r="AW22">
        <v>19</v>
      </c>
      <c r="AX22">
        <f>IF(Z22&gt;0, (R22*SUMPRODUCT(K22:$K$98, X22:$X$98)-K22*$AZ$3)/Z22, 0)</f>
        <v>719.7708130038701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9.0334749999999991E-3</v>
      </c>
      <c r="Q23" s="4">
        <f t="shared" si="22"/>
        <v>50</v>
      </c>
      <c r="R23">
        <f t="shared" si="0"/>
        <v>50000</v>
      </c>
      <c r="S23">
        <f t="shared" si="1"/>
        <v>712.20423839607497</v>
      </c>
      <c r="U23">
        <f t="shared" si="12"/>
        <v>9.0334749999999991E-3</v>
      </c>
      <c r="V23">
        <f t="shared" si="13"/>
        <v>0.01</v>
      </c>
      <c r="W23">
        <f t="shared" si="14"/>
        <v>0.77840810696047913</v>
      </c>
      <c r="X23">
        <f t="shared" si="15"/>
        <v>7.0317301740248136E-3</v>
      </c>
      <c r="Y23">
        <f t="shared" si="16"/>
        <v>7.7840810696047915E-3</v>
      </c>
      <c r="Z23">
        <f t="shared" si="17"/>
        <v>0.7635922957168495</v>
      </c>
      <c r="AB23">
        <f t="shared" si="18"/>
        <v>560.27543599574756</v>
      </c>
      <c r="AC23">
        <f t="shared" si="19"/>
        <v>543.83366941612928</v>
      </c>
      <c r="AE23">
        <f t="shared" si="2"/>
        <v>0</v>
      </c>
      <c r="AF23">
        <f t="shared" si="3"/>
        <v>0</v>
      </c>
      <c r="AG23">
        <f t="shared" si="3"/>
        <v>-38.179614785842475</v>
      </c>
      <c r="AH23">
        <f t="shared" si="4"/>
        <v>-351.58650870124069</v>
      </c>
      <c r="AI23">
        <f t="shared" si="5"/>
        <v>-389.76612348708318</v>
      </c>
      <c r="AJ23">
        <f t="shared" si="6"/>
        <v>16.441766579618275</v>
      </c>
      <c r="AK23">
        <f t="shared" si="20"/>
        <v>39.21928051970233</v>
      </c>
      <c r="AL23">
        <f t="shared" si="7"/>
        <v>-334.10507638776255</v>
      </c>
      <c r="AN23">
        <f t="shared" si="8"/>
        <v>0</v>
      </c>
      <c r="AO23">
        <f t="shared" si="8"/>
        <v>0</v>
      </c>
      <c r="AP23">
        <f t="shared" si="8"/>
        <v>-3.9579571568751062</v>
      </c>
      <c r="AQ23">
        <f t="shared" si="8"/>
        <v>-36.447836003070897</v>
      </c>
      <c r="AR23">
        <f t="shared" si="8"/>
        <v>-40.405793159946008</v>
      </c>
      <c r="AS23">
        <f t="shared" si="8"/>
        <v>1.7044647535208</v>
      </c>
      <c r="AT23">
        <f t="shared" si="8"/>
        <v>4.0657359402695974</v>
      </c>
      <c r="AU23">
        <f t="shared" si="8"/>
        <v>-34.635592466155607</v>
      </c>
      <c r="AW23">
        <v>20</v>
      </c>
      <c r="AX23">
        <f>IF(Z23&gt;0, (R23*SUMPRODUCT(K23:$K$98, X23:$X$98)-K23*$AZ$3)/Z23, 0)</f>
        <v>712.20423839607497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1.0570714E-2</v>
      </c>
      <c r="Q24" s="4">
        <f t="shared" si="22"/>
        <v>50</v>
      </c>
      <c r="R24">
        <f t="shared" si="0"/>
        <v>50000</v>
      </c>
      <c r="S24">
        <f t="shared" si="1"/>
        <v>700.97927168624085</v>
      </c>
      <c r="U24">
        <f t="shared" si="12"/>
        <v>1.0570714E-2</v>
      </c>
      <c r="V24">
        <f t="shared" si="13"/>
        <v>0.01</v>
      </c>
      <c r="W24">
        <f t="shared" si="14"/>
        <v>0.7635922957168495</v>
      </c>
      <c r="X24">
        <f t="shared" si="15"/>
        <v>8.0717157706262418E-3</v>
      </c>
      <c r="Y24">
        <f t="shared" si="16"/>
        <v>7.6359229571684954E-3</v>
      </c>
      <c r="Z24">
        <f t="shared" si="17"/>
        <v>0.74788465698905471</v>
      </c>
      <c r="AB24">
        <f t="shared" si="18"/>
        <v>543.83366941612928</v>
      </c>
      <c r="AC24">
        <f t="shared" si="19"/>
        <v>524.25164216150165</v>
      </c>
      <c r="AE24">
        <f t="shared" si="2"/>
        <v>0</v>
      </c>
      <c r="AF24">
        <f t="shared" si="3"/>
        <v>0</v>
      </c>
      <c r="AG24">
        <f t="shared" si="3"/>
        <v>-37.394232849452735</v>
      </c>
      <c r="AH24">
        <f t="shared" si="4"/>
        <v>-403.58578853131206</v>
      </c>
      <c r="AI24">
        <f t="shared" ref="AI24:AI87" si="23">SUM(AE24:AH24)</f>
        <v>-440.98002138076481</v>
      </c>
      <c r="AJ24">
        <f t="shared" si="6"/>
        <v>19.582027254627633</v>
      </c>
      <c r="AK24">
        <f t="shared" si="20"/>
        <v>38.068356859129054</v>
      </c>
      <c r="AL24">
        <f t="shared" ref="AL24:AL87" si="24">SUM(AI24:AK24)</f>
        <v>-383.32963726700814</v>
      </c>
      <c r="AN24">
        <f t="shared" si="8"/>
        <v>0</v>
      </c>
      <c r="AO24">
        <f t="shared" si="8"/>
        <v>0</v>
      </c>
      <c r="AP24">
        <f t="shared" si="8"/>
        <v>-3.4611956715864061</v>
      </c>
      <c r="AQ24">
        <f t="shared" si="8"/>
        <v>-37.355743865696326</v>
      </c>
      <c r="AR24">
        <f t="shared" si="8"/>
        <v>-40.816939537282728</v>
      </c>
      <c r="AS24">
        <f t="shared" si="8"/>
        <v>1.8125048385795703</v>
      </c>
      <c r="AT24">
        <f t="shared" si="8"/>
        <v>3.523592328145662</v>
      </c>
      <c r="AU24">
        <f t="shared" si="8"/>
        <v>-35.480842370557497</v>
      </c>
      <c r="AW24">
        <v>21</v>
      </c>
      <c r="AX24">
        <f>IF(Z24&gt;0, (R24*SUMPRODUCT(K24:$K$98, X24:$X$98)-K24*$AZ$3)/Z24, 0)</f>
        <v>700.97927168624085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1.2312346E-2</v>
      </c>
      <c r="Q25" s="4">
        <f t="shared" si="22"/>
        <v>50</v>
      </c>
      <c r="R25">
        <f t="shared" si="0"/>
        <v>50000</v>
      </c>
      <c r="S25">
        <f t="shared" si="1"/>
        <v>686.48291381367801</v>
      </c>
      <c r="U25">
        <f t="shared" si="12"/>
        <v>1.2312346E-2</v>
      </c>
      <c r="V25">
        <f t="shared" si="13"/>
        <v>0.01</v>
      </c>
      <c r="W25">
        <f t="shared" si="14"/>
        <v>0.74788465698905471</v>
      </c>
      <c r="X25">
        <f t="shared" si="15"/>
        <v>9.2082146649405602E-3</v>
      </c>
      <c r="Y25">
        <f t="shared" si="16"/>
        <v>7.478846569890547E-3</v>
      </c>
      <c r="Z25">
        <f t="shared" si="17"/>
        <v>0.73119759575422361</v>
      </c>
      <c r="AB25">
        <f t="shared" si="18"/>
        <v>524.25164216150165</v>
      </c>
      <c r="AC25">
        <f t="shared" si="19"/>
        <v>501.95465610691525</v>
      </c>
      <c r="AE25">
        <f t="shared" si="2"/>
        <v>0</v>
      </c>
      <c r="AF25">
        <f t="shared" si="3"/>
        <v>0</v>
      </c>
      <c r="AG25">
        <f t="shared" si="3"/>
        <v>-36.559879787711182</v>
      </c>
      <c r="AH25">
        <f t="shared" si="4"/>
        <v>-460.41073324702802</v>
      </c>
      <c r="AI25">
        <f t="shared" si="23"/>
        <v>-496.97061303473919</v>
      </c>
      <c r="AJ25">
        <f t="shared" si="6"/>
        <v>22.296986054586398</v>
      </c>
      <c r="AK25">
        <f t="shared" si="20"/>
        <v>36.69761495130512</v>
      </c>
      <c r="AL25">
        <f t="shared" si="24"/>
        <v>-437.97601202884766</v>
      </c>
      <c r="AN25">
        <f t="shared" si="8"/>
        <v>0</v>
      </c>
      <c r="AO25">
        <f t="shared" si="8"/>
        <v>0</v>
      </c>
      <c r="AP25">
        <f t="shared" si="8"/>
        <v>-3.0214002465966678</v>
      </c>
      <c r="AQ25">
        <f t="shared" si="8"/>
        <v>-38.04949882345911</v>
      </c>
      <c r="AR25">
        <f t="shared" si="8"/>
        <v>-41.070899070055773</v>
      </c>
      <c r="AS25">
        <f t="shared" si="8"/>
        <v>1.8426789025256629</v>
      </c>
      <c r="AT25">
        <f t="shared" si="8"/>
        <v>3.0327830262902604</v>
      </c>
      <c r="AU25">
        <f t="shared" si="8"/>
        <v>-36.19543714123985</v>
      </c>
      <c r="AW25">
        <v>22</v>
      </c>
      <c r="AX25">
        <f>IF(Z25&gt;0, (R25*SUMPRODUCT(K25:$K$98, X25:$X$98)-K25*$AZ$3)/Z25, 0)</f>
        <v>686.48291381367801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1.4128425999999999E-2</v>
      </c>
      <c r="Q26" s="4">
        <f t="shared" si="22"/>
        <v>50</v>
      </c>
      <c r="R26">
        <f t="shared" si="0"/>
        <v>50000</v>
      </c>
      <c r="S26">
        <f t="shared" si="1"/>
        <v>668.97507703496376</v>
      </c>
      <c r="U26">
        <f t="shared" si="12"/>
        <v>1.4128425999999999E-2</v>
      </c>
      <c r="V26">
        <f t="shared" si="13"/>
        <v>0.01</v>
      </c>
      <c r="W26">
        <f t="shared" si="14"/>
        <v>0.73119759575422361</v>
      </c>
      <c r="X26">
        <f t="shared" si="15"/>
        <v>1.0330671122991462E-2</v>
      </c>
      <c r="Y26">
        <f t="shared" si="16"/>
        <v>7.3119759575422365E-3</v>
      </c>
      <c r="Z26">
        <f t="shared" si="17"/>
        <v>0.71355494867368996</v>
      </c>
      <c r="AB26">
        <f t="shared" si="18"/>
        <v>501.95465610691525</v>
      </c>
      <c r="AC26">
        <f t="shared" si="19"/>
        <v>477.35047675766134</v>
      </c>
      <c r="AE26">
        <f t="shared" si="2"/>
        <v>0</v>
      </c>
      <c r="AF26">
        <f t="shared" si="3"/>
        <v>0</v>
      </c>
      <c r="AG26">
        <f t="shared" si="3"/>
        <v>-35.677747433684495</v>
      </c>
      <c r="AH26">
        <f t="shared" si="4"/>
        <v>-516.53355614957309</v>
      </c>
      <c r="AI26">
        <f t="shared" si="23"/>
        <v>-552.21130358325763</v>
      </c>
      <c r="AJ26">
        <f t="shared" si="6"/>
        <v>24.604179349253911</v>
      </c>
      <c r="AK26">
        <f t="shared" si="20"/>
        <v>35.136825927484068</v>
      </c>
      <c r="AL26">
        <f t="shared" si="24"/>
        <v>-492.47029830651968</v>
      </c>
      <c r="AN26">
        <f t="shared" si="8"/>
        <v>0</v>
      </c>
      <c r="AO26">
        <f t="shared" si="8"/>
        <v>0</v>
      </c>
      <c r="AP26">
        <f t="shared" si="8"/>
        <v>-2.6325880485091768</v>
      </c>
      <c r="AQ26">
        <f t="shared" si="8"/>
        <v>-38.113955178948899</v>
      </c>
      <c r="AR26">
        <f t="shared" si="8"/>
        <v>-40.746543227458076</v>
      </c>
      <c r="AS26">
        <f t="shared" si="8"/>
        <v>1.8154920968207822</v>
      </c>
      <c r="AT26">
        <f t="shared" si="8"/>
        <v>2.5926745563513069</v>
      </c>
      <c r="AU26">
        <f t="shared" si="8"/>
        <v>-36.338376574285995</v>
      </c>
      <c r="AW26">
        <v>23</v>
      </c>
      <c r="AX26">
        <f>IF(Z26&gt;0, (R26*SUMPRODUCT(K26:$K$98, X26:$X$98)-K26*$AZ$3)/Z26, 0)</f>
        <v>668.97507703496376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1.6072195000000001E-2</v>
      </c>
      <c r="Q27" s="4">
        <f t="shared" si="22"/>
        <v>50</v>
      </c>
      <c r="R27">
        <f t="shared" si="0"/>
        <v>50000</v>
      </c>
      <c r="S27">
        <f t="shared" si="1"/>
        <v>649.31379035643658</v>
      </c>
      <c r="U27">
        <f t="shared" si="12"/>
        <v>1.6072195000000001E-2</v>
      </c>
      <c r="V27">
        <f t="shared" si="13"/>
        <v>0.01</v>
      </c>
      <c r="W27">
        <f t="shared" si="14"/>
        <v>0.71355494867368996</v>
      </c>
      <c r="X27">
        <f t="shared" si="15"/>
        <v>1.1468394278298537E-2</v>
      </c>
      <c r="Y27">
        <f t="shared" si="16"/>
        <v>7.1355494867368996E-3</v>
      </c>
      <c r="Z27">
        <f t="shared" si="17"/>
        <v>0.69495100490865458</v>
      </c>
      <c r="AB27">
        <f t="shared" si="18"/>
        <v>477.35047675766134</v>
      </c>
      <c r="AC27">
        <f t="shared" si="19"/>
        <v>451.24127110925309</v>
      </c>
      <c r="AE27">
        <f t="shared" si="2"/>
        <v>0</v>
      </c>
      <c r="AF27">
        <f t="shared" si="3"/>
        <v>0</v>
      </c>
      <c r="AG27">
        <f t="shared" si="3"/>
        <v>-34.747550245432727</v>
      </c>
      <c r="AH27">
        <f t="shared" si="4"/>
        <v>-573.41971391492689</v>
      </c>
      <c r="AI27">
        <f t="shared" si="23"/>
        <v>-608.16726416035965</v>
      </c>
      <c r="AJ27">
        <f t="shared" si="6"/>
        <v>26.109205648408249</v>
      </c>
      <c r="AK27">
        <f t="shared" si="20"/>
        <v>33.414533373036299</v>
      </c>
      <c r="AL27">
        <f t="shared" si="24"/>
        <v>-548.64352513891515</v>
      </c>
      <c r="AN27">
        <f t="shared" si="8"/>
        <v>0</v>
      </c>
      <c r="AO27">
        <f t="shared" si="8"/>
        <v>0</v>
      </c>
      <c r="AP27">
        <f t="shared" si="8"/>
        <v>-2.2892416960301571</v>
      </c>
      <c r="AQ27">
        <f t="shared" si="8"/>
        <v>-37.778096848490136</v>
      </c>
      <c r="AR27">
        <f t="shared" si="8"/>
        <v>-40.067338544520297</v>
      </c>
      <c r="AS27">
        <f t="shared" si="8"/>
        <v>1.7201293846152093</v>
      </c>
      <c r="AT27">
        <f t="shared" si="8"/>
        <v>2.2014197406909397</v>
      </c>
      <c r="AU27">
        <f t="shared" si="8"/>
        <v>-36.145789419214147</v>
      </c>
      <c r="AW27">
        <v>24</v>
      </c>
      <c r="AX27">
        <f>IF(Z27&gt;0, (R27*SUMPRODUCT(K27:$K$98, X27:$X$98)-K27*$AZ$3)/Z27, 0)</f>
        <v>649.31379035643658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1.8213139E-2</v>
      </c>
      <c r="Q28" s="4">
        <f t="shared" si="22"/>
        <v>50</v>
      </c>
      <c r="R28">
        <f t="shared" si="0"/>
        <v>50000</v>
      </c>
      <c r="S28">
        <f t="shared" si="1"/>
        <v>628.09699957367684</v>
      </c>
      <c r="U28">
        <f t="shared" si="12"/>
        <v>1.8213139E-2</v>
      </c>
      <c r="V28">
        <f t="shared" si="13"/>
        <v>0.01</v>
      </c>
      <c r="W28">
        <f t="shared" si="14"/>
        <v>0.69495100490865458</v>
      </c>
      <c r="X28">
        <f t="shared" si="15"/>
        <v>1.2657239250591009E-2</v>
      </c>
      <c r="Y28">
        <f t="shared" si="16"/>
        <v>6.9495100490865463E-3</v>
      </c>
      <c r="Z28">
        <f t="shared" si="17"/>
        <v>0.67534425560897704</v>
      </c>
      <c r="AB28">
        <f t="shared" si="18"/>
        <v>451.24127110925309</v>
      </c>
      <c r="AC28">
        <f t="shared" si="19"/>
        <v>424.18170062731673</v>
      </c>
      <c r="AE28">
        <f t="shared" si="2"/>
        <v>0</v>
      </c>
      <c r="AF28">
        <f t="shared" si="3"/>
        <v>0</v>
      </c>
      <c r="AG28">
        <f t="shared" si="3"/>
        <v>-33.767212780448851</v>
      </c>
      <c r="AH28">
        <f t="shared" si="4"/>
        <v>-632.8619625295504</v>
      </c>
      <c r="AI28">
        <f t="shared" si="23"/>
        <v>-666.62917530999925</v>
      </c>
      <c r="AJ28">
        <f t="shared" si="6"/>
        <v>27.059570481936362</v>
      </c>
      <c r="AK28">
        <f t="shared" si="20"/>
        <v>31.586888977647721</v>
      </c>
      <c r="AL28">
        <f t="shared" si="24"/>
        <v>-607.98271585041516</v>
      </c>
      <c r="AN28">
        <f t="shared" si="8"/>
        <v>0</v>
      </c>
      <c r="AO28">
        <f t="shared" si="8"/>
        <v>0</v>
      </c>
      <c r="AP28">
        <f t="shared" si="8"/>
        <v>-1.9862991087995201</v>
      </c>
      <c r="AQ28">
        <f t="shared" si="8"/>
        <v>-37.227033227136609</v>
      </c>
      <c r="AR28">
        <f t="shared" si="8"/>
        <v>-39.21333233593613</v>
      </c>
      <c r="AS28">
        <f t="shared" si="8"/>
        <v>1.5917334096312568</v>
      </c>
      <c r="AT28">
        <f t="shared" si="8"/>
        <v>1.8580452533641738</v>
      </c>
      <c r="AU28">
        <f t="shared" si="8"/>
        <v>-35.763553672940695</v>
      </c>
      <c r="AW28">
        <v>25</v>
      </c>
      <c r="AX28">
        <f>IF(Z28&gt;0, (R28*SUMPRODUCT(K28:$K$98, X28:$X$98)-K28*$AZ$3)/Z28, 0)</f>
        <v>628.09699957367684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2.0774602E-2</v>
      </c>
      <c r="Q29" s="4">
        <f t="shared" si="22"/>
        <v>50</v>
      </c>
      <c r="R29">
        <f t="shared" si="0"/>
        <v>50000</v>
      </c>
      <c r="S29">
        <f t="shared" si="1"/>
        <v>605.78754065497867</v>
      </c>
      <c r="U29">
        <f t="shared" si="12"/>
        <v>2.0774602E-2</v>
      </c>
      <c r="V29">
        <f t="shared" si="13"/>
        <v>0.01</v>
      </c>
      <c r="W29">
        <f t="shared" si="14"/>
        <v>0.67534425560897704</v>
      </c>
      <c r="X29">
        <f t="shared" si="15"/>
        <v>1.4030008123262765E-2</v>
      </c>
      <c r="Y29">
        <f t="shared" si="16"/>
        <v>6.7534425560897707E-3</v>
      </c>
      <c r="Z29">
        <f t="shared" si="17"/>
        <v>0.65456080492962454</v>
      </c>
      <c r="AB29">
        <f t="shared" si="18"/>
        <v>424.18170062731673</v>
      </c>
      <c r="AC29">
        <f t="shared" si="19"/>
        <v>396.5247802274605</v>
      </c>
      <c r="AE29">
        <f t="shared" si="2"/>
        <v>0</v>
      </c>
      <c r="AF29">
        <f t="shared" si="3"/>
        <v>0</v>
      </c>
      <c r="AG29">
        <f t="shared" si="3"/>
        <v>-32.728040246481228</v>
      </c>
      <c r="AH29">
        <f t="shared" si="4"/>
        <v>-701.50040616313822</v>
      </c>
      <c r="AI29">
        <f t="shared" si="23"/>
        <v>-734.22844640961944</v>
      </c>
      <c r="AJ29">
        <f t="shared" si="6"/>
        <v>27.656920399856233</v>
      </c>
      <c r="AK29">
        <f t="shared" si="20"/>
        <v>29.692719043912174</v>
      </c>
      <c r="AL29">
        <f t="shared" si="24"/>
        <v>-676.87880696585103</v>
      </c>
      <c r="AN29">
        <f t="shared" si="8"/>
        <v>0</v>
      </c>
      <c r="AO29">
        <f t="shared" si="8"/>
        <v>0</v>
      </c>
      <c r="AP29">
        <f t="shared" si="8"/>
        <v>-1.7189031645296966</v>
      </c>
      <c r="AQ29">
        <f t="shared" si="8"/>
        <v>-36.84336914130779</v>
      </c>
      <c r="AR29">
        <f t="shared" si="8"/>
        <v>-38.562272305837482</v>
      </c>
      <c r="AS29">
        <f t="shared" si="8"/>
        <v>1.4525638455107326</v>
      </c>
      <c r="AT29">
        <f t="shared" si="8"/>
        <v>1.5594856381160584</v>
      </c>
      <c r="AU29">
        <f t="shared" si="8"/>
        <v>-35.550222822210692</v>
      </c>
      <c r="AW29">
        <v>26</v>
      </c>
      <c r="AX29">
        <f>IF(Z29&gt;0, (R29*SUMPRODUCT(K29:$K$98, X29:$X$98)-K29*$AZ$3)/Z29, 0)</f>
        <v>605.78754065497867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2.3506165999999998E-2</v>
      </c>
      <c r="Q30" s="4">
        <f t="shared" si="22"/>
        <v>50</v>
      </c>
      <c r="R30">
        <f t="shared" si="0"/>
        <v>50000</v>
      </c>
      <c r="S30">
        <f t="shared" si="1"/>
        <v>582.0570432155331</v>
      </c>
      <c r="U30">
        <f t="shared" si="12"/>
        <v>2.3506165999999998E-2</v>
      </c>
      <c r="V30">
        <f t="shared" si="13"/>
        <v>0.01</v>
      </c>
      <c r="W30">
        <f t="shared" si="14"/>
        <v>0.65456080492962454</v>
      </c>
      <c r="X30">
        <f t="shared" si="15"/>
        <v>1.5386214937769371E-2</v>
      </c>
      <c r="Y30">
        <f t="shared" si="16"/>
        <v>6.5456080492962455E-3</v>
      </c>
      <c r="Z30">
        <f t="shared" si="17"/>
        <v>0.6326289819425589</v>
      </c>
      <c r="AB30">
        <f t="shared" si="18"/>
        <v>396.5247802274605</v>
      </c>
      <c r="AC30">
        <f t="shared" si="19"/>
        <v>368.22615468193874</v>
      </c>
      <c r="AE30">
        <f t="shared" si="2"/>
        <v>0</v>
      </c>
      <c r="AF30">
        <f t="shared" si="3"/>
        <v>0</v>
      </c>
      <c r="AG30">
        <f t="shared" si="3"/>
        <v>-31.631449097127945</v>
      </c>
      <c r="AH30">
        <f t="shared" si="4"/>
        <v>-769.31074688846854</v>
      </c>
      <c r="AI30">
        <f t="shared" si="23"/>
        <v>-800.94219598559653</v>
      </c>
      <c r="AJ30">
        <f t="shared" si="6"/>
        <v>28.298625545521759</v>
      </c>
      <c r="AK30">
        <f t="shared" si="20"/>
        <v>27.756734615922237</v>
      </c>
      <c r="AL30">
        <f t="shared" si="24"/>
        <v>-744.88683582415251</v>
      </c>
      <c r="AN30">
        <f t="shared" si="8"/>
        <v>0</v>
      </c>
      <c r="AO30">
        <f t="shared" si="8"/>
        <v>0</v>
      </c>
      <c r="AP30">
        <f t="shared" si="8"/>
        <v>-1.4833118837152133</v>
      </c>
      <c r="AQ30">
        <f t="shared" si="8"/>
        <v>-36.075734931571738</v>
      </c>
      <c r="AR30">
        <f t="shared" si="8"/>
        <v>-37.559046815286955</v>
      </c>
      <c r="AS30">
        <f t="shared" si="8"/>
        <v>1.3270238564027919</v>
      </c>
      <c r="AT30">
        <f t="shared" si="8"/>
        <v>1.3016126508306314</v>
      </c>
      <c r="AU30">
        <f t="shared" si="8"/>
        <v>-34.930410308053531</v>
      </c>
      <c r="AW30">
        <v>27</v>
      </c>
      <c r="AX30">
        <f>IF(Z30&gt;0, (R30*SUMPRODUCT(K30:$K$98, X30:$X$98)-K30*$AZ$3)/Z30, 0)</f>
        <v>582.0570432155331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2.6226451000000001E-2</v>
      </c>
      <c r="Q31" s="4">
        <f t="shared" si="22"/>
        <v>50</v>
      </c>
      <c r="R31">
        <f t="shared" si="0"/>
        <v>50000</v>
      </c>
      <c r="S31">
        <f t="shared" si="1"/>
        <v>557.27977846528916</v>
      </c>
      <c r="U31">
        <f t="shared" si="12"/>
        <v>2.6226451000000001E-2</v>
      </c>
      <c r="V31">
        <f t="shared" si="13"/>
        <v>0.01</v>
      </c>
      <c r="W31">
        <f t="shared" si="14"/>
        <v>0.6326289819425589</v>
      </c>
      <c r="X31">
        <f t="shared" si="15"/>
        <v>1.6591612996096405E-2</v>
      </c>
      <c r="Y31">
        <f t="shared" si="16"/>
        <v>6.3262898194255887E-3</v>
      </c>
      <c r="Z31">
        <f t="shared" si="17"/>
        <v>0.60971107912703681</v>
      </c>
      <c r="AB31">
        <f t="shared" si="18"/>
        <v>368.22615468193874</v>
      </c>
      <c r="AC31">
        <f t="shared" si="19"/>
        <v>339.77965510374747</v>
      </c>
      <c r="AE31">
        <f t="shared" si="2"/>
        <v>0</v>
      </c>
      <c r="AF31">
        <f t="shared" si="3"/>
        <v>0</v>
      </c>
      <c r="AG31">
        <f t="shared" si="3"/>
        <v>-30.48555395635184</v>
      </c>
      <c r="AH31">
        <f t="shared" si="4"/>
        <v>-829.58064980482027</v>
      </c>
      <c r="AI31">
        <f t="shared" si="23"/>
        <v>-860.06620376117212</v>
      </c>
      <c r="AJ31">
        <f t="shared" si="6"/>
        <v>28.446499578191265</v>
      </c>
      <c r="AK31">
        <f t="shared" si="20"/>
        <v>25.775830827735714</v>
      </c>
      <c r="AL31">
        <f t="shared" si="24"/>
        <v>-805.84387335524514</v>
      </c>
      <c r="AN31">
        <f t="shared" si="8"/>
        <v>0</v>
      </c>
      <c r="AO31">
        <f t="shared" si="8"/>
        <v>0</v>
      </c>
      <c r="AP31">
        <f t="shared" si="8"/>
        <v>-1.2764078200375768</v>
      </c>
      <c r="AQ31">
        <f t="shared" si="8"/>
        <v>-34.733934317834589</v>
      </c>
      <c r="AR31">
        <f t="shared" si="8"/>
        <v>-36.010342137872165</v>
      </c>
      <c r="AS31">
        <f t="shared" si="8"/>
        <v>1.1910341063929955</v>
      </c>
      <c r="AT31">
        <f t="shared" si="8"/>
        <v>1.0792151615021748</v>
      </c>
      <c r="AU31">
        <f t="shared" si="8"/>
        <v>-33.740092869976991</v>
      </c>
      <c r="AW31">
        <v>28</v>
      </c>
      <c r="AX31">
        <f>IF(Z31&gt;0, (R31*SUMPRODUCT(K31:$K$98, X31:$X$98)-K31*$AZ$3)/Z31, 0)</f>
        <v>557.27977846528916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2.9219711999999998E-2</v>
      </c>
      <c r="Q32" s="4">
        <f t="shared" si="22"/>
        <v>50</v>
      </c>
      <c r="R32">
        <f t="shared" si="0"/>
        <v>50000</v>
      </c>
      <c r="S32">
        <f t="shared" si="1"/>
        <v>532.36325912136726</v>
      </c>
      <c r="U32">
        <f t="shared" si="12"/>
        <v>2.9219711999999998E-2</v>
      </c>
      <c r="V32">
        <f t="shared" si="13"/>
        <v>0.01</v>
      </c>
      <c r="W32">
        <f t="shared" si="14"/>
        <v>0.60971107912703681</v>
      </c>
      <c r="X32">
        <f t="shared" si="15"/>
        <v>1.7815582135301225E-2</v>
      </c>
      <c r="Y32">
        <f t="shared" si="16"/>
        <v>6.097110791270368E-3</v>
      </c>
      <c r="Z32">
        <f t="shared" si="17"/>
        <v>0.5857983862004652</v>
      </c>
      <c r="AB32">
        <f t="shared" si="18"/>
        <v>339.77965510374747</v>
      </c>
      <c r="AC32">
        <f t="shared" si="19"/>
        <v>311.85753806571705</v>
      </c>
      <c r="AE32">
        <f t="shared" si="2"/>
        <v>0</v>
      </c>
      <c r="AF32">
        <f t="shared" si="3"/>
        <v>0</v>
      </c>
      <c r="AG32">
        <f t="shared" si="3"/>
        <v>-29.289919310023262</v>
      </c>
      <c r="AH32">
        <f t="shared" si="4"/>
        <v>-890.77910676506121</v>
      </c>
      <c r="AI32">
        <f t="shared" si="23"/>
        <v>-920.06902607508448</v>
      </c>
      <c r="AJ32">
        <f t="shared" si="6"/>
        <v>27.922117038030422</v>
      </c>
      <c r="AK32">
        <f t="shared" si="20"/>
        <v>23.784575857262325</v>
      </c>
      <c r="AL32">
        <f t="shared" si="24"/>
        <v>-868.36233317979168</v>
      </c>
      <c r="AN32">
        <f t="shared" si="8"/>
        <v>0</v>
      </c>
      <c r="AO32">
        <f t="shared" si="8"/>
        <v>0</v>
      </c>
      <c r="AP32">
        <f t="shared" si="8"/>
        <v>-1.0949531008403171</v>
      </c>
      <c r="AQ32">
        <f t="shared" si="8"/>
        <v>-33.300240085755192</v>
      </c>
      <c r="AR32">
        <f t="shared" si="8"/>
        <v>-34.395193186595513</v>
      </c>
      <c r="AS32">
        <f t="shared" si="8"/>
        <v>1.0438201727088807</v>
      </c>
      <c r="AT32">
        <f t="shared" si="8"/>
        <v>0.88914533397737938</v>
      </c>
      <c r="AU32">
        <f t="shared" si="8"/>
        <v>-32.462227679909248</v>
      </c>
      <c r="AW32">
        <v>29</v>
      </c>
      <c r="AX32">
        <f>IF(Z32&gt;0, (R32*SUMPRODUCT(K32:$K$98, X32:$X$98)-K32*$AZ$3)/Z32, 0)</f>
        <v>532.36325912136726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3.2402927999999998E-2</v>
      </c>
      <c r="Q33" s="4">
        <f t="shared" si="22"/>
        <v>50</v>
      </c>
      <c r="R33">
        <f t="shared" si="0"/>
        <v>50000</v>
      </c>
      <c r="S33">
        <f t="shared" si="1"/>
        <v>507.41563880663819</v>
      </c>
      <c r="U33">
        <f t="shared" si="12"/>
        <v>3.2402927999999998E-2</v>
      </c>
      <c r="V33">
        <f t="shared" si="13"/>
        <v>0.01</v>
      </c>
      <c r="W33">
        <f t="shared" si="14"/>
        <v>0.5857983862004652</v>
      </c>
      <c r="X33">
        <f t="shared" si="15"/>
        <v>1.8981582930569865E-2</v>
      </c>
      <c r="Y33">
        <f t="shared" si="16"/>
        <v>5.8579838620046523E-3</v>
      </c>
      <c r="Z33">
        <f t="shared" si="17"/>
        <v>0.56095881940789072</v>
      </c>
      <c r="AB33">
        <f t="shared" si="18"/>
        <v>311.85753806571705</v>
      </c>
      <c r="AC33">
        <f t="shared" si="19"/>
        <v>284.63927769407246</v>
      </c>
      <c r="AE33">
        <f t="shared" si="2"/>
        <v>0</v>
      </c>
      <c r="AF33">
        <f t="shared" si="3"/>
        <v>0</v>
      </c>
      <c r="AG33">
        <f t="shared" si="3"/>
        <v>-28.047940970394535</v>
      </c>
      <c r="AH33">
        <f t="shared" si="4"/>
        <v>-949.0791465284932</v>
      </c>
      <c r="AI33">
        <f t="shared" si="23"/>
        <v>-977.1270874988877</v>
      </c>
      <c r="AJ33">
        <f t="shared" si="6"/>
        <v>27.21826037164459</v>
      </c>
      <c r="AK33">
        <f t="shared" si="20"/>
        <v>21.830027664600195</v>
      </c>
      <c r="AL33">
        <f t="shared" si="24"/>
        <v>-928.07879946264291</v>
      </c>
      <c r="AN33">
        <f t="shared" si="8"/>
        <v>0</v>
      </c>
      <c r="AO33">
        <f t="shared" si="8"/>
        <v>0</v>
      </c>
      <c r="AP33">
        <f t="shared" si="8"/>
        <v>-0.93618203869822181</v>
      </c>
      <c r="AQ33">
        <f t="shared" si="8"/>
        <v>-31.678291508844222</v>
      </c>
      <c r="AR33">
        <f t="shared" si="8"/>
        <v>-32.614473547542445</v>
      </c>
      <c r="AS33">
        <f t="shared" si="8"/>
        <v>0.90848902282850252</v>
      </c>
      <c r="AT33">
        <f t="shared" si="8"/>
        <v>0.72864100168549795</v>
      </c>
      <c r="AU33">
        <f t="shared" si="8"/>
        <v>-30.977343523028441</v>
      </c>
      <c r="AW33">
        <v>30</v>
      </c>
      <c r="AX33">
        <f>IF(Z33&gt;0, (R33*SUMPRODUCT(K33:$K$98, X33:$X$98)-K33*$AZ$3)/Z33, 0)</f>
        <v>507.41563880663819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3.5947104000000001E-2</v>
      </c>
      <c r="Q34" s="4">
        <f t="shared" si="22"/>
        <v>50</v>
      </c>
      <c r="R34">
        <f t="shared" si="0"/>
        <v>50000</v>
      </c>
      <c r="S34">
        <f t="shared" si="1"/>
        <v>482.80804126931287</v>
      </c>
      <c r="U34">
        <f t="shared" si="12"/>
        <v>3.5947104000000001E-2</v>
      </c>
      <c r="V34">
        <f t="shared" si="13"/>
        <v>0.01</v>
      </c>
      <c r="W34">
        <f t="shared" si="14"/>
        <v>0.56095881940789072</v>
      </c>
      <c r="X34">
        <f t="shared" si="15"/>
        <v>2.0164845020972665E-2</v>
      </c>
      <c r="Y34">
        <f t="shared" si="16"/>
        <v>5.609588194078907E-3</v>
      </c>
      <c r="Z34">
        <f t="shared" si="17"/>
        <v>0.53518438619283915</v>
      </c>
      <c r="AB34">
        <f t="shared" si="18"/>
        <v>284.63927769407246</v>
      </c>
      <c r="AC34">
        <f t="shared" si="19"/>
        <v>258.39132521568416</v>
      </c>
      <c r="AE34">
        <f t="shared" si="2"/>
        <v>0</v>
      </c>
      <c r="AF34">
        <f t="shared" si="3"/>
        <v>0</v>
      </c>
      <c r="AG34">
        <f t="shared" si="3"/>
        <v>-26.759219309641956</v>
      </c>
      <c r="AH34">
        <f t="shared" si="4"/>
        <v>-1008.2422510486333</v>
      </c>
      <c r="AI34">
        <f t="shared" si="23"/>
        <v>-1035.0014703582754</v>
      </c>
      <c r="AJ34">
        <f t="shared" si="6"/>
        <v>26.247952478388299</v>
      </c>
      <c r="AK34">
        <f t="shared" si="20"/>
        <v>19.924749438585074</v>
      </c>
      <c r="AL34">
        <f t="shared" si="24"/>
        <v>-988.82876844130203</v>
      </c>
      <c r="AN34">
        <f t="shared" si="8"/>
        <v>0</v>
      </c>
      <c r="AO34">
        <f t="shared" si="8"/>
        <v>0</v>
      </c>
      <c r="AP34">
        <f t="shared" si="8"/>
        <v>-0.79747070107430584</v>
      </c>
      <c r="AQ34">
        <f t="shared" si="8"/>
        <v>-30.047350989300895</v>
      </c>
      <c r="AR34">
        <f t="shared" si="8"/>
        <v>-30.844821690375205</v>
      </c>
      <c r="AS34">
        <f t="shared" si="8"/>
        <v>0.7822340712743856</v>
      </c>
      <c r="AT34">
        <f t="shared" si="8"/>
        <v>0.59379175900669889</v>
      </c>
      <c r="AU34">
        <f t="shared" ref="AU34:AU89" si="25">AL34*$K34</f>
        <v>-29.468795860094122</v>
      </c>
      <c r="AW34">
        <v>31</v>
      </c>
      <c r="AX34">
        <f>IF(Z34&gt;0, (R34*SUMPRODUCT(K34:$K$98, X34:$X$98)-K34*$AZ$3)/Z34, 0)</f>
        <v>482.80804126931287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4.0034525000000001E-2</v>
      </c>
      <c r="Q35" s="4">
        <f t="shared" si="22"/>
        <v>50</v>
      </c>
      <c r="R35">
        <f t="shared" si="0"/>
        <v>50000</v>
      </c>
      <c r="S35">
        <f t="shared" si="1"/>
        <v>458.67313701545845</v>
      </c>
      <c r="U35">
        <f t="shared" si="12"/>
        <v>4.0034525000000001E-2</v>
      </c>
      <c r="V35">
        <f t="shared" si="13"/>
        <v>0.01</v>
      </c>
      <c r="W35">
        <f t="shared" si="14"/>
        <v>0.53518438619283915</v>
      </c>
      <c r="X35">
        <f t="shared" si="15"/>
        <v>2.1425852688646874E-2</v>
      </c>
      <c r="Y35">
        <f t="shared" si="16"/>
        <v>5.3518438619283917E-3</v>
      </c>
      <c r="Z35">
        <f t="shared" si="17"/>
        <v>0.50840668964226388</v>
      </c>
      <c r="AB35">
        <f t="shared" si="18"/>
        <v>258.39132521568416</v>
      </c>
      <c r="AC35">
        <f t="shared" si="19"/>
        <v>233.19249121786177</v>
      </c>
      <c r="AE35">
        <f t="shared" si="2"/>
        <v>0</v>
      </c>
      <c r="AF35">
        <f t="shared" ref="AF35:AG66" si="26">-$Z35*P35</f>
        <v>0</v>
      </c>
      <c r="AG35">
        <f t="shared" si="26"/>
        <v>-25.420334482113194</v>
      </c>
      <c r="AH35">
        <f t="shared" si="4"/>
        <v>-1071.2926344323437</v>
      </c>
      <c r="AI35">
        <f t="shared" si="23"/>
        <v>-1096.712968914457</v>
      </c>
      <c r="AJ35">
        <f t="shared" si="6"/>
        <v>25.198833997822391</v>
      </c>
      <c r="AK35">
        <f t="shared" si="20"/>
        <v>18.087392765097892</v>
      </c>
      <c r="AL35">
        <f t="shared" si="24"/>
        <v>-1053.4267421515365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-28.505679213327522</v>
      </c>
      <c r="AR35">
        <f t="shared" si="27"/>
        <v>-29.182080671670949</v>
      </c>
      <c r="AS35">
        <f t="shared" si="27"/>
        <v>0.67050762359850857</v>
      </c>
      <c r="AT35">
        <f t="shared" si="27"/>
        <v>0.48128158394418918</v>
      </c>
      <c r="AU35">
        <f t="shared" si="25"/>
        <v>-28.030291464128243</v>
      </c>
      <c r="AW35">
        <v>32</v>
      </c>
      <c r="AX35">
        <f>IF(Z35&gt;0, (R35*SUMPRODUCT(K35:$K$98, X35:$X$98)-K35*$AZ$3)/Z35, 0)</f>
        <v>458.67313701545845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4.4405750000000001E-2</v>
      </c>
      <c r="Q36" s="4">
        <f t="shared" si="22"/>
        <v>50</v>
      </c>
      <c r="R36">
        <f t="shared" si="0"/>
        <v>50000</v>
      </c>
      <c r="S36">
        <f t="shared" si="1"/>
        <v>434.77356586295849</v>
      </c>
      <c r="U36">
        <f t="shared" si="12"/>
        <v>4.4405750000000001E-2</v>
      </c>
      <c r="V36">
        <f t="shared" si="13"/>
        <v>0.01</v>
      </c>
      <c r="W36">
        <f t="shared" si="14"/>
        <v>0.50840668964226388</v>
      </c>
      <c r="X36">
        <f t="shared" si="15"/>
        <v>2.2576180358581961E-2</v>
      </c>
      <c r="Y36">
        <f t="shared" si="16"/>
        <v>5.0840668964226392E-3</v>
      </c>
      <c r="Z36">
        <f t="shared" si="17"/>
        <v>0.48074644238725928</v>
      </c>
      <c r="AB36">
        <f t="shared" si="18"/>
        <v>233.19249121786177</v>
      </c>
      <c r="AC36">
        <f t="shared" si="19"/>
        <v>209.01584503264004</v>
      </c>
      <c r="AE36">
        <f t="shared" si="2"/>
        <v>0</v>
      </c>
      <c r="AF36">
        <f t="shared" si="26"/>
        <v>0</v>
      </c>
      <c r="AG36">
        <f t="shared" si="26"/>
        <v>-24.037322119362965</v>
      </c>
      <c r="AH36">
        <f t="shared" si="4"/>
        <v>-1128.809017929098</v>
      </c>
      <c r="AI36">
        <f t="shared" si="23"/>
        <v>-1152.8463400484609</v>
      </c>
      <c r="AJ36">
        <f t="shared" si="6"/>
        <v>24.176646185221728</v>
      </c>
      <c r="AK36">
        <f t="shared" si="20"/>
        <v>16.323474385250325</v>
      </c>
      <c r="AL36">
        <f t="shared" si="24"/>
        <v>-1112.3462194779888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-26.817958981101373</v>
      </c>
      <c r="AR36">
        <f t="shared" si="27"/>
        <v>-27.38903159690598</v>
      </c>
      <c r="AS36">
        <f t="shared" si="27"/>
        <v>0.57438264170263942</v>
      </c>
      <c r="AT36">
        <f t="shared" si="27"/>
        <v>0.38780897347526211</v>
      </c>
      <c r="AU36">
        <f t="shared" si="25"/>
        <v>-26.426839981728076</v>
      </c>
      <c r="AW36">
        <v>33</v>
      </c>
      <c r="AX36">
        <f>IF(Z36&gt;0, (R36*SUMPRODUCT(K36:$K$98, X36:$X$98)-K36*$AZ$3)/Z36, 0)</f>
        <v>434.77356586295849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4.9048597999999999E-2</v>
      </c>
      <c r="Q37" s="4">
        <f t="shared" si="22"/>
        <v>50</v>
      </c>
      <c r="R37">
        <f t="shared" si="0"/>
        <v>50000</v>
      </c>
      <c r="S37">
        <f t="shared" si="1"/>
        <v>411.31729021193769</v>
      </c>
      <c r="U37">
        <f t="shared" si="12"/>
        <v>4.9048597999999999E-2</v>
      </c>
      <c r="V37">
        <f t="shared" si="13"/>
        <v>0.01</v>
      </c>
      <c r="W37">
        <f t="shared" si="14"/>
        <v>0.48074644238725928</v>
      </c>
      <c r="X37">
        <f t="shared" si="15"/>
        <v>2.3579938992582841E-2</v>
      </c>
      <c r="Y37">
        <f t="shared" si="16"/>
        <v>4.8074644238725933E-3</v>
      </c>
      <c r="Z37">
        <f t="shared" si="17"/>
        <v>0.45235903897080387</v>
      </c>
      <c r="AB37">
        <f t="shared" si="18"/>
        <v>209.01584503264004</v>
      </c>
      <c r="AC37">
        <f t="shared" si="19"/>
        <v>186.06309411234736</v>
      </c>
      <c r="AE37">
        <f t="shared" si="2"/>
        <v>0</v>
      </c>
      <c r="AF37">
        <f t="shared" si="26"/>
        <v>0</v>
      </c>
      <c r="AG37">
        <f t="shared" si="26"/>
        <v>-22.617951948540195</v>
      </c>
      <c r="AH37">
        <f t="shared" si="4"/>
        <v>-1178.9969496291421</v>
      </c>
      <c r="AI37">
        <f t="shared" si="23"/>
        <v>-1201.6149015776823</v>
      </c>
      <c r="AJ37">
        <f t="shared" si="6"/>
        <v>22.952750920292686</v>
      </c>
      <c r="AK37">
        <f t="shared" si="20"/>
        <v>14.631109152284804</v>
      </c>
      <c r="AL37">
        <f t="shared" si="24"/>
        <v>-1164.0310415051049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-25.009206394114727</v>
      </c>
      <c r="AR37">
        <f t="shared" si="27"/>
        <v>-25.488984589190757</v>
      </c>
      <c r="AS37">
        <f t="shared" si="27"/>
        <v>0.48688004261492779</v>
      </c>
      <c r="AT37">
        <f t="shared" si="27"/>
        <v>0.31035909692506902</v>
      </c>
      <c r="AU37">
        <f t="shared" si="25"/>
        <v>-24.69174544965076</v>
      </c>
      <c r="AW37">
        <v>34</v>
      </c>
      <c r="AX37">
        <f>IF(Z37&gt;0, (R37*SUMPRODUCT(K37:$K$98, X37:$X$98)-K37*$AZ$3)/Z37, 0)</f>
        <v>411.31729021193769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5.4278005999999997E-2</v>
      </c>
      <c r="Q38" s="4">
        <f t="shared" si="22"/>
        <v>50</v>
      </c>
      <c r="R38">
        <f t="shared" si="0"/>
        <v>50000</v>
      </c>
      <c r="S38">
        <f t="shared" si="1"/>
        <v>388.64125805928319</v>
      </c>
      <c r="U38">
        <f t="shared" si="12"/>
        <v>5.4278005999999997E-2</v>
      </c>
      <c r="V38">
        <f t="shared" si="13"/>
        <v>0.01</v>
      </c>
      <c r="W38">
        <f t="shared" si="14"/>
        <v>0.45235903897080387</v>
      </c>
      <c r="X38">
        <f t="shared" si="15"/>
        <v>2.4553146631411525E-2</v>
      </c>
      <c r="Y38">
        <f t="shared" si="16"/>
        <v>4.5235903897080385E-3</v>
      </c>
      <c r="Z38">
        <f t="shared" si="17"/>
        <v>0.4232823019496843</v>
      </c>
      <c r="AB38">
        <f t="shared" si="18"/>
        <v>186.06309411234736</v>
      </c>
      <c r="AC38">
        <f t="shared" si="19"/>
        <v>164.50496634395469</v>
      </c>
      <c r="AE38">
        <f t="shared" si="2"/>
        <v>0</v>
      </c>
      <c r="AF38">
        <f t="shared" si="26"/>
        <v>0</v>
      </c>
      <c r="AG38">
        <f t="shared" si="26"/>
        <v>-21.164115097484213</v>
      </c>
      <c r="AH38">
        <f t="shared" si="4"/>
        <v>-1227.6573315705762</v>
      </c>
      <c r="AI38">
        <f t="shared" si="23"/>
        <v>-1248.8214466680604</v>
      </c>
      <c r="AJ38">
        <f t="shared" si="6"/>
        <v>21.558127768392666</v>
      </c>
      <c r="AK38">
        <f t="shared" si="20"/>
        <v>13.024416587864316</v>
      </c>
      <c r="AL38">
        <f t="shared" si="24"/>
        <v>-1214.2389023118033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-23.251253349112275</v>
      </c>
      <c r="AR38">
        <f t="shared" si="27"/>
        <v>-23.652091750339295</v>
      </c>
      <c r="AS38">
        <f t="shared" si="27"/>
        <v>0.40830081618472708</v>
      </c>
      <c r="AT38">
        <f t="shared" si="27"/>
        <v>0.24667633387680721</v>
      </c>
      <c r="AU38">
        <f t="shared" si="25"/>
        <v>-22.997114600277758</v>
      </c>
      <c r="AW38">
        <v>35</v>
      </c>
      <c r="AX38">
        <f>IF(Z38&gt;0, (R38*SUMPRODUCT(K38:$K$98, X38:$X$98)-K38*$AZ$3)/Z38, 0)</f>
        <v>388.64125805928319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6.0174738999999998E-2</v>
      </c>
      <c r="Q39" s="4">
        <f t="shared" si="22"/>
        <v>50</v>
      </c>
      <c r="R39">
        <f t="shared" si="0"/>
        <v>50000</v>
      </c>
      <c r="S39">
        <f t="shared" si="1"/>
        <v>366.72482109666004</v>
      </c>
      <c r="U39">
        <f t="shared" si="12"/>
        <v>6.0174738999999998E-2</v>
      </c>
      <c r="V39">
        <f t="shared" si="13"/>
        <v>0.01</v>
      </c>
      <c r="W39">
        <f t="shared" si="14"/>
        <v>0.4232823019496843</v>
      </c>
      <c r="X39">
        <f t="shared" si="15"/>
        <v>2.5470902043141442E-2</v>
      </c>
      <c r="Y39">
        <f t="shared" si="16"/>
        <v>4.2328230194968435E-3</v>
      </c>
      <c r="Z39">
        <f t="shared" si="17"/>
        <v>0.39357857688704601</v>
      </c>
      <c r="AB39">
        <f t="shared" si="18"/>
        <v>164.50496634395469</v>
      </c>
      <c r="AC39">
        <f t="shared" si="19"/>
        <v>144.33503319638001</v>
      </c>
      <c r="AE39">
        <f t="shared" si="2"/>
        <v>0</v>
      </c>
      <c r="AF39">
        <f t="shared" si="26"/>
        <v>0</v>
      </c>
      <c r="AG39">
        <f t="shared" si="26"/>
        <v>-19.678928844352299</v>
      </c>
      <c r="AH39">
        <f t="shared" si="4"/>
        <v>-1273.5451021570721</v>
      </c>
      <c r="AI39">
        <f t="shared" si="23"/>
        <v>-1293.2240310014245</v>
      </c>
      <c r="AJ39">
        <f t="shared" si="6"/>
        <v>20.169933147574682</v>
      </c>
      <c r="AK39">
        <f t="shared" si="20"/>
        <v>11.515347644076829</v>
      </c>
      <c r="AL39">
        <f t="shared" si="24"/>
        <v>-1261.5387502097728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-21.536023370547422</v>
      </c>
      <c r="AR39">
        <f t="shared" si="27"/>
        <v>-21.868799862547188</v>
      </c>
      <c r="AS39">
        <f t="shared" si="27"/>
        <v>0.34107951961246946</v>
      </c>
      <c r="AT39">
        <f t="shared" si="27"/>
        <v>0.19472792566417527</v>
      </c>
      <c r="AU39">
        <f t="shared" si="25"/>
        <v>-21.332992417270543</v>
      </c>
      <c r="AW39">
        <v>36</v>
      </c>
      <c r="AX39">
        <f>IF(Z39&gt;0, (R39*SUMPRODUCT(K39:$K$98, X39:$X$98)-K39*$AZ$3)/Z39, 0)</f>
        <v>366.72482109666004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6.6923788999999997E-2</v>
      </c>
      <c r="Q40" s="4">
        <f t="shared" si="22"/>
        <v>50</v>
      </c>
      <c r="R40">
        <f t="shared" si="0"/>
        <v>50000</v>
      </c>
      <c r="S40">
        <f t="shared" si="1"/>
        <v>345.57980845983661</v>
      </c>
      <c r="U40">
        <f t="shared" si="12"/>
        <v>6.6923788999999997E-2</v>
      </c>
      <c r="V40">
        <f t="shared" si="13"/>
        <v>0.01</v>
      </c>
      <c r="W40">
        <f t="shared" si="14"/>
        <v>0.39357857688704601</v>
      </c>
      <c r="X40">
        <f t="shared" si="15"/>
        <v>2.6339769634508944E-2</v>
      </c>
      <c r="Y40">
        <f t="shared" si="16"/>
        <v>3.9357857688704602E-3</v>
      </c>
      <c r="Z40">
        <f t="shared" si="17"/>
        <v>0.36330302148366661</v>
      </c>
      <c r="AB40">
        <f t="shared" si="18"/>
        <v>144.33503319638001</v>
      </c>
      <c r="AC40">
        <f t="shared" si="19"/>
        <v>125.55018857720542</v>
      </c>
      <c r="AE40">
        <f t="shared" si="2"/>
        <v>0</v>
      </c>
      <c r="AF40">
        <f t="shared" si="26"/>
        <v>0</v>
      </c>
      <c r="AG40">
        <f t="shared" si="26"/>
        <v>-18.165151074183331</v>
      </c>
      <c r="AH40">
        <f t="shared" si="4"/>
        <v>-1316.9884817254472</v>
      </c>
      <c r="AI40">
        <f t="shared" si="23"/>
        <v>-1335.1536327996305</v>
      </c>
      <c r="AJ40">
        <f t="shared" si="6"/>
        <v>18.784844619174592</v>
      </c>
      <c r="AK40">
        <f t="shared" si="20"/>
        <v>10.103452323746602</v>
      </c>
      <c r="AL40">
        <f t="shared" si="24"/>
        <v>-1306.2653358567093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-19.884521191743183</v>
      </c>
      <c r="AR40">
        <f t="shared" si="27"/>
        <v>-20.1587873197298</v>
      </c>
      <c r="AS40">
        <f t="shared" si="27"/>
        <v>0.28362255714203688</v>
      </c>
      <c r="AT40">
        <f t="shared" si="27"/>
        <v>0.15254674936723428</v>
      </c>
      <c r="AU40">
        <f t="shared" si="25"/>
        <v>-19.722618013220529</v>
      </c>
      <c r="AW40">
        <v>37</v>
      </c>
      <c r="AX40">
        <f>IF(Z40&gt;0, (R40*SUMPRODUCT(K40:$K$98, X40:$X$98)-K40*$AZ$3)/Z40, 0)</f>
        <v>345.57980845983661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7.4711050000000001E-2</v>
      </c>
      <c r="Q41" s="4">
        <f t="shared" si="22"/>
        <v>50</v>
      </c>
      <c r="R41">
        <f t="shared" si="0"/>
        <v>50000</v>
      </c>
      <c r="S41">
        <f t="shared" si="1"/>
        <v>325.15253979919243</v>
      </c>
      <c r="U41">
        <f t="shared" si="12"/>
        <v>7.4711050000000001E-2</v>
      </c>
      <c r="V41">
        <f t="shared" si="13"/>
        <v>0.01</v>
      </c>
      <c r="W41">
        <f t="shared" si="14"/>
        <v>0.36330302148366661</v>
      </c>
      <c r="X41">
        <f t="shared" si="15"/>
        <v>2.714275020321729E-2</v>
      </c>
      <c r="Y41">
        <f t="shared" si="16"/>
        <v>3.633030214836666E-3</v>
      </c>
      <c r="Z41">
        <f t="shared" si="17"/>
        <v>0.33252724106561266</v>
      </c>
      <c r="AB41">
        <f t="shared" si="18"/>
        <v>125.55018857720542</v>
      </c>
      <c r="AC41">
        <f t="shared" si="19"/>
        <v>108.12207698490228</v>
      </c>
      <c r="AE41">
        <f t="shared" si="2"/>
        <v>0</v>
      </c>
      <c r="AF41">
        <f t="shared" si="26"/>
        <v>0</v>
      </c>
      <c r="AG41">
        <f t="shared" si="26"/>
        <v>-16.626362053280634</v>
      </c>
      <c r="AH41">
        <f t="shared" si="4"/>
        <v>-1357.1375101608646</v>
      </c>
      <c r="AI41">
        <f t="shared" si="23"/>
        <v>-1373.7638722141453</v>
      </c>
      <c r="AJ41">
        <f t="shared" si="6"/>
        <v>17.428111592303139</v>
      </c>
      <c r="AK41">
        <f t="shared" si="20"/>
        <v>8.7885132004043793</v>
      </c>
      <c r="AL41">
        <f t="shared" si="24"/>
        <v>-1347.5472474214378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-18.29527714403099</v>
      </c>
      <c r="AR41">
        <f t="shared" si="27"/>
        <v>-18.519413533589418</v>
      </c>
      <c r="AS41">
        <f t="shared" si="27"/>
        <v>0.23494460162735531</v>
      </c>
      <c r="AT41">
        <f t="shared" si="27"/>
        <v>0.11847604497079614</v>
      </c>
      <c r="AU41">
        <f t="shared" si="25"/>
        <v>-18.165992886991269</v>
      </c>
      <c r="AW41">
        <v>38</v>
      </c>
      <c r="AX41">
        <f>IF(Z41&gt;0, (R41*SUMPRODUCT(K41:$K$98, X41:$X$98)-K41*$AZ$3)/Z41, 0)</f>
        <v>325.15253979919243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8.3689026999999999E-2</v>
      </c>
      <c r="Q42" s="4">
        <f t="shared" si="22"/>
        <v>50</v>
      </c>
      <c r="R42">
        <f t="shared" si="0"/>
        <v>50000</v>
      </c>
      <c r="S42">
        <f t="shared" si="1"/>
        <v>305.33589940507829</v>
      </c>
      <c r="U42">
        <f t="shared" si="12"/>
        <v>8.3689026999999999E-2</v>
      </c>
      <c r="V42">
        <f t="shared" si="13"/>
        <v>0.01</v>
      </c>
      <c r="W42">
        <f t="shared" si="14"/>
        <v>0.33252724106561266</v>
      </c>
      <c r="X42">
        <f t="shared" si="15"/>
        <v>2.7828881255775567E-2</v>
      </c>
      <c r="Y42">
        <f t="shared" si="16"/>
        <v>3.3252724106561265E-3</v>
      </c>
      <c r="Z42">
        <f t="shared" si="17"/>
        <v>0.30137308739918095</v>
      </c>
      <c r="AB42">
        <f t="shared" si="18"/>
        <v>108.12207698490228</v>
      </c>
      <c r="AC42">
        <f t="shared" si="19"/>
        <v>92.020022697514179</v>
      </c>
      <c r="AE42">
        <f t="shared" si="2"/>
        <v>0</v>
      </c>
      <c r="AF42">
        <f t="shared" si="26"/>
        <v>0</v>
      </c>
      <c r="AG42">
        <f t="shared" si="26"/>
        <v>-15.068654369959047</v>
      </c>
      <c r="AH42">
        <f t="shared" si="4"/>
        <v>-1391.4440627887784</v>
      </c>
      <c r="AI42">
        <f t="shared" si="23"/>
        <v>-1406.5127171587374</v>
      </c>
      <c r="AJ42">
        <f t="shared" si="6"/>
        <v>16.1020542873881</v>
      </c>
      <c r="AK42">
        <f t="shared" si="20"/>
        <v>7.5685453889431606</v>
      </c>
      <c r="AL42">
        <f t="shared" si="24"/>
        <v>-1382.8421174824061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-16.747996747712254</v>
      </c>
      <c r="AR42">
        <f t="shared" si="27"/>
        <v>-16.929369309592076</v>
      </c>
      <c r="AS42">
        <f t="shared" si="27"/>
        <v>0.19381099107654109</v>
      </c>
      <c r="AT42">
        <f t="shared" si="27"/>
        <v>9.1098145407929709E-2</v>
      </c>
      <c r="AU42">
        <f t="shared" si="25"/>
        <v>-16.644460173107607</v>
      </c>
      <c r="AW42">
        <v>39</v>
      </c>
      <c r="AX42">
        <f>IF(Z42&gt;0, (R42*SUMPRODUCT(K42:$K$98, X42:$X$98)-K42*$AZ$3)/Z42, 0)</f>
        <v>305.33589940507829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9.4384723000000004E-2</v>
      </c>
      <c r="Q43" s="4">
        <f t="shared" si="22"/>
        <v>50</v>
      </c>
      <c r="R43">
        <f t="shared" si="0"/>
        <v>50000</v>
      </c>
      <c r="S43">
        <f t="shared" si="1"/>
        <v>286.12877816641804</v>
      </c>
      <c r="U43">
        <f t="shared" si="12"/>
        <v>9.4384723000000004E-2</v>
      </c>
      <c r="V43">
        <f t="shared" si="13"/>
        <v>0.01</v>
      </c>
      <c r="W43">
        <f t="shared" si="14"/>
        <v>0.30137308739918095</v>
      </c>
      <c r="X43">
        <f t="shared" si="15"/>
        <v>2.8445015373826484E-2</v>
      </c>
      <c r="Y43">
        <f t="shared" si="16"/>
        <v>3.0137308739918095E-3</v>
      </c>
      <c r="Z43">
        <f t="shared" si="17"/>
        <v>0.26991434115136265</v>
      </c>
      <c r="AB43">
        <f t="shared" si="18"/>
        <v>92.020022697514179</v>
      </c>
      <c r="AC43">
        <f t="shared" si="19"/>
        <v>77.230260643233123</v>
      </c>
      <c r="AE43">
        <f t="shared" si="2"/>
        <v>0</v>
      </c>
      <c r="AF43">
        <f t="shared" si="26"/>
        <v>0</v>
      </c>
      <c r="AG43">
        <f t="shared" si="26"/>
        <v>-13.495717057568132</v>
      </c>
      <c r="AH43">
        <f t="shared" si="4"/>
        <v>-1422.2507686913243</v>
      </c>
      <c r="AI43">
        <f t="shared" si="23"/>
        <v>-1435.7464857488924</v>
      </c>
      <c r="AJ43">
        <f t="shared" si="6"/>
        <v>14.789762054281056</v>
      </c>
      <c r="AK43">
        <f t="shared" si="20"/>
        <v>6.4414015888259932</v>
      </c>
      <c r="AL43">
        <f t="shared" si="24"/>
        <v>-1414.5153221057853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-15.284641975739046</v>
      </c>
      <c r="AR43">
        <f t="shared" si="27"/>
        <v>-15.429677723282081</v>
      </c>
      <c r="AS43">
        <f t="shared" si="27"/>
        <v>0.15894258796151756</v>
      </c>
      <c r="AT43">
        <f t="shared" si="27"/>
        <v>6.9224442886224841E-2</v>
      </c>
      <c r="AU43">
        <f t="shared" si="25"/>
        <v>-15.201510692434338</v>
      </c>
      <c r="AW43">
        <v>40</v>
      </c>
      <c r="AX43">
        <f>IF(Z43&gt;0, (R43*SUMPRODUCT(K43:$K$98, X43:$X$98)-K43*$AZ$3)/Z43, 0)</f>
        <v>286.12877816641804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0.106719178</v>
      </c>
      <c r="Q44" s="4">
        <f t="shared" si="22"/>
        <v>50</v>
      </c>
      <c r="R44">
        <f t="shared" si="0"/>
        <v>50000</v>
      </c>
      <c r="S44">
        <f t="shared" si="1"/>
        <v>267.1616100640278</v>
      </c>
      <c r="U44">
        <f t="shared" si="12"/>
        <v>0.106719178</v>
      </c>
      <c r="V44">
        <f t="shared" si="13"/>
        <v>0.01</v>
      </c>
      <c r="W44">
        <f t="shared" si="14"/>
        <v>0.26991434115136265</v>
      </c>
      <c r="X44">
        <f t="shared" si="15"/>
        <v>2.8805036618084996E-2</v>
      </c>
      <c r="Y44">
        <f t="shared" si="16"/>
        <v>2.6991434115136263E-3</v>
      </c>
      <c r="Z44">
        <f t="shared" si="17"/>
        <v>0.23841016112176402</v>
      </c>
      <c r="AB44">
        <f t="shared" si="18"/>
        <v>77.230260643233123</v>
      </c>
      <c r="AC44">
        <f t="shared" si="19"/>
        <v>63.694042500914762</v>
      </c>
      <c r="AE44">
        <f t="shared" si="2"/>
        <v>0</v>
      </c>
      <c r="AF44">
        <f t="shared" si="26"/>
        <v>0</v>
      </c>
      <c r="AG44">
        <f t="shared" si="26"/>
        <v>-11.920508056088201</v>
      </c>
      <c r="AH44">
        <f t="shared" si="4"/>
        <v>-1440.2518309042498</v>
      </c>
      <c r="AI44">
        <f t="shared" si="23"/>
        <v>-1452.172338960338</v>
      </c>
      <c r="AJ44">
        <f t="shared" si="6"/>
        <v>13.536218142318361</v>
      </c>
      <c r="AK44">
        <f t="shared" si="20"/>
        <v>5.4061182450263194</v>
      </c>
      <c r="AL44">
        <f t="shared" si="24"/>
        <v>-1433.2300025729933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-13.819728355721685</v>
      </c>
      <c r="AR44">
        <f t="shared" si="27"/>
        <v>-13.934109868497753</v>
      </c>
      <c r="AS44">
        <f t="shared" si="27"/>
        <v>0.12988482547054497</v>
      </c>
      <c r="AT44">
        <f t="shared" si="27"/>
        <v>5.1873626543677338E-2</v>
      </c>
      <c r="AU44">
        <f t="shared" si="25"/>
        <v>-13.752351416483529</v>
      </c>
      <c r="AW44">
        <v>41</v>
      </c>
      <c r="AX44">
        <f>IF(Z44&gt;0, (R44*SUMPRODUCT(K44:$K$98, X44:$X$98)-K44*$AZ$3)/Z44, 0)</f>
        <v>267.1616100640278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0.12088460199999999</v>
      </c>
      <c r="Q45" s="4">
        <f t="shared" si="22"/>
        <v>50</v>
      </c>
      <c r="R45">
        <f t="shared" si="0"/>
        <v>50000</v>
      </c>
      <c r="S45">
        <f t="shared" si="1"/>
        <v>248.23326174730337</v>
      </c>
      <c r="U45">
        <f t="shared" si="12"/>
        <v>0.12088460199999999</v>
      </c>
      <c r="V45">
        <f t="shared" si="13"/>
        <v>0.01</v>
      </c>
      <c r="W45">
        <f t="shared" si="14"/>
        <v>0.23841016112176402</v>
      </c>
      <c r="X45">
        <f t="shared" si="15"/>
        <v>2.8820117439960317E-2</v>
      </c>
      <c r="Y45">
        <f t="shared" si="16"/>
        <v>2.3841016112176403E-3</v>
      </c>
      <c r="Z45">
        <f t="shared" si="17"/>
        <v>0.20720594207058607</v>
      </c>
      <c r="AB45">
        <f t="shared" si="18"/>
        <v>63.694042500914762</v>
      </c>
      <c r="AC45">
        <f t="shared" si="19"/>
        <v>51.43540685360437</v>
      </c>
      <c r="AE45">
        <f t="shared" si="2"/>
        <v>0</v>
      </c>
      <c r="AF45">
        <f t="shared" si="26"/>
        <v>0</v>
      </c>
      <c r="AG45">
        <f t="shared" si="26"/>
        <v>-10.360297103529303</v>
      </c>
      <c r="AH45">
        <f t="shared" si="4"/>
        <v>-1441.0058719980159</v>
      </c>
      <c r="AI45">
        <f t="shared" si="23"/>
        <v>-1451.3661691015452</v>
      </c>
      <c r="AJ45">
        <f t="shared" si="6"/>
        <v>12.258635647310392</v>
      </c>
      <c r="AK45">
        <f t="shared" si="20"/>
        <v>4.4585829750640338</v>
      </c>
      <c r="AL45">
        <f t="shared" si="24"/>
        <v>-1434.6489504791707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-12.34550325722588</v>
      </c>
      <c r="AR45">
        <f t="shared" si="27"/>
        <v>-12.434262841154645</v>
      </c>
      <c r="AS45">
        <f t="shared" si="27"/>
        <v>0.10502318502226347</v>
      </c>
      <c r="AT45">
        <f t="shared" si="27"/>
        <v>3.8197936393517123E-2</v>
      </c>
      <c r="AU45">
        <f t="shared" si="25"/>
        <v>-12.291041719738862</v>
      </c>
      <c r="AW45">
        <v>42</v>
      </c>
      <c r="AX45">
        <f>IF(Z45&gt;0, (R45*SUMPRODUCT(K45:$K$98, X45:$X$98)-K45*$AZ$3)/Z45, 0)</f>
        <v>248.23326174730337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0.13724737000000001</v>
      </c>
      <c r="Q46" s="4">
        <f t="shared" si="22"/>
        <v>50</v>
      </c>
      <c r="R46">
        <f t="shared" si="0"/>
        <v>50000</v>
      </c>
      <c r="S46">
        <f t="shared" si="1"/>
        <v>229.11594535209781</v>
      </c>
      <c r="U46">
        <f t="shared" si="12"/>
        <v>0.13724737000000001</v>
      </c>
      <c r="V46">
        <f t="shared" si="13"/>
        <v>0.01</v>
      </c>
      <c r="W46">
        <f t="shared" si="14"/>
        <v>0.20720594207058607</v>
      </c>
      <c r="X46">
        <f t="shared" si="15"/>
        <v>2.8438470597560293E-2</v>
      </c>
      <c r="Y46">
        <f t="shared" si="16"/>
        <v>2.0720594207058606E-3</v>
      </c>
      <c r="Z46">
        <f t="shared" si="17"/>
        <v>0.17669541205231989</v>
      </c>
      <c r="AB46">
        <f t="shared" si="18"/>
        <v>51.43540685360437</v>
      </c>
      <c r="AC46">
        <f t="shared" si="19"/>
        <v>40.483736371745728</v>
      </c>
      <c r="AE46">
        <f t="shared" si="2"/>
        <v>0</v>
      </c>
      <c r="AF46">
        <f t="shared" si="26"/>
        <v>0</v>
      </c>
      <c r="AG46">
        <f t="shared" si="26"/>
        <v>-8.8347706026159951</v>
      </c>
      <c r="AH46">
        <f t="shared" si="4"/>
        <v>-1421.9235298780147</v>
      </c>
      <c r="AI46">
        <f t="shared" si="23"/>
        <v>-1430.7583004806306</v>
      </c>
      <c r="AJ46">
        <f t="shared" si="6"/>
        <v>10.951670481858642</v>
      </c>
      <c r="AK46">
        <f t="shared" si="20"/>
        <v>3.6004784797523062</v>
      </c>
      <c r="AL46">
        <f t="shared" si="24"/>
        <v>-1416.2061515190196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-10.87680308617594</v>
      </c>
      <c r="AR46">
        <f t="shared" si="27"/>
        <v>-10.94438341531251</v>
      </c>
      <c r="AS46">
        <f t="shared" si="27"/>
        <v>8.3773255588562578E-2</v>
      </c>
      <c r="AT46">
        <f t="shared" si="27"/>
        <v>2.7541351287463104E-2</v>
      </c>
      <c r="AU46">
        <f t="shared" si="25"/>
        <v>-10.833068808436483</v>
      </c>
      <c r="AW46">
        <v>43</v>
      </c>
      <c r="AX46">
        <f>IF(Z46&gt;0, (R46*SUMPRODUCT(K46:$K$98, X46:$X$98)-K46*$AZ$3)/Z46, 0)</f>
        <v>229.11594535209781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0.155543078</v>
      </c>
      <c r="Q47" s="4">
        <f t="shared" si="22"/>
        <v>50</v>
      </c>
      <c r="R47">
        <f t="shared" si="0"/>
        <v>50000</v>
      </c>
      <c r="S47">
        <f t="shared" si="1"/>
        <v>209.24064962038437</v>
      </c>
      <c r="U47">
        <f t="shared" si="12"/>
        <v>0.155543078</v>
      </c>
      <c r="V47">
        <f t="shared" si="13"/>
        <v>0.01</v>
      </c>
      <c r="W47">
        <f t="shared" si="14"/>
        <v>0.17669541205231989</v>
      </c>
      <c r="X47">
        <f t="shared" si="15"/>
        <v>2.7483748259096132E-2</v>
      </c>
      <c r="Y47">
        <f t="shared" si="16"/>
        <v>1.7669541205231989E-3</v>
      </c>
      <c r="Z47">
        <f t="shared" si="17"/>
        <v>0.14744470967270057</v>
      </c>
      <c r="AB47">
        <f t="shared" si="18"/>
        <v>40.483736371745728</v>
      </c>
      <c r="AC47">
        <f t="shared" si="19"/>
        <v>30.85142683500484</v>
      </c>
      <c r="AE47">
        <f t="shared" si="2"/>
        <v>0</v>
      </c>
      <c r="AF47">
        <f t="shared" si="26"/>
        <v>0</v>
      </c>
      <c r="AG47">
        <f t="shared" si="26"/>
        <v>-7.3722354836350288</v>
      </c>
      <c r="AH47">
        <f t="shared" si="4"/>
        <v>-1374.1874129548066</v>
      </c>
      <c r="AI47">
        <f t="shared" si="23"/>
        <v>-1381.5596484384416</v>
      </c>
      <c r="AJ47">
        <f t="shared" si="6"/>
        <v>9.6323095367408875</v>
      </c>
      <c r="AK47">
        <f t="shared" si="20"/>
        <v>2.8338615460222014</v>
      </c>
      <c r="AL47">
        <f t="shared" si="24"/>
        <v>-1369.0934773556785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-9.3854039340671687</v>
      </c>
      <c r="AR47">
        <f t="shared" si="27"/>
        <v>-9.4357547139234619</v>
      </c>
      <c r="AS47">
        <f t="shared" si="27"/>
        <v>6.5786598660435958E-2</v>
      </c>
      <c r="AT47">
        <f t="shared" si="27"/>
        <v>1.9354663746664037E-2</v>
      </c>
      <c r="AU47">
        <f t="shared" si="25"/>
        <v>-9.350613451516363</v>
      </c>
      <c r="AW47">
        <v>44</v>
      </c>
      <c r="AX47">
        <f>IF(Z47&gt;0, (R47*SUMPRODUCT(K47:$K$98, X47:$X$98)-K47*$AZ$3)/Z47, 0)</f>
        <v>209.24064962038437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0.175905283</v>
      </c>
      <c r="Q48" s="4">
        <f t="shared" si="22"/>
        <v>50</v>
      </c>
      <c r="R48">
        <f t="shared" si="0"/>
        <v>50000</v>
      </c>
      <c r="S48">
        <f t="shared" si="1"/>
        <v>188.08992061383054</v>
      </c>
      <c r="U48">
        <f t="shared" si="12"/>
        <v>0.175905283</v>
      </c>
      <c r="V48">
        <f t="shared" si="13"/>
        <v>0.01</v>
      </c>
      <c r="W48">
        <f t="shared" si="14"/>
        <v>0.14744470967270057</v>
      </c>
      <c r="X48">
        <f t="shared" si="15"/>
        <v>2.5936303381829229E-2</v>
      </c>
      <c r="Y48">
        <f t="shared" si="16"/>
        <v>1.4744470967270058E-3</v>
      </c>
      <c r="Z48">
        <f t="shared" si="17"/>
        <v>0.12003395919414434</v>
      </c>
      <c r="AB48">
        <f t="shared" si="18"/>
        <v>30.85142683500484</v>
      </c>
      <c r="AC48">
        <f t="shared" si="19"/>
        <v>22.577177855790381</v>
      </c>
      <c r="AE48">
        <f t="shared" si="2"/>
        <v>0</v>
      </c>
      <c r="AF48">
        <f t="shared" si="26"/>
        <v>0</v>
      </c>
      <c r="AG48">
        <f t="shared" si="26"/>
        <v>-6.0016979597072169</v>
      </c>
      <c r="AH48">
        <f t="shared" si="4"/>
        <v>-1296.8151690914615</v>
      </c>
      <c r="AI48">
        <f t="shared" si="23"/>
        <v>-1302.8168670511686</v>
      </c>
      <c r="AJ48">
        <f t="shared" si="6"/>
        <v>8.2742489792144589</v>
      </c>
      <c r="AK48">
        <f t="shared" si="20"/>
        <v>2.1595998784503392</v>
      </c>
      <c r="AL48">
        <f t="shared" si="24"/>
        <v>-1292.3830181935039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-7.9080073034750988</v>
      </c>
      <c r="AR48">
        <f t="shared" si="27"/>
        <v>-7.9446057890803123</v>
      </c>
      <c r="AS48">
        <f t="shared" si="27"/>
        <v>5.0456551494721523E-2</v>
      </c>
      <c r="AT48">
        <f t="shared" si="27"/>
        <v>1.3169287357529928E-2</v>
      </c>
      <c r="AU48">
        <f t="shared" si="25"/>
        <v>-7.8809799502280606</v>
      </c>
      <c r="AW48">
        <v>45</v>
      </c>
      <c r="AX48">
        <f>IF(Z48&gt;0, (R48*SUMPRODUCT(K48:$K$98, X48:$X$98)-K48*$AZ$3)/Z48, 0)</f>
        <v>188.08992061383054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0.19813004200000001</v>
      </c>
      <c r="Q49" s="4">
        <f t="shared" si="22"/>
        <v>50</v>
      </c>
      <c r="R49">
        <f t="shared" si="0"/>
        <v>50000</v>
      </c>
      <c r="S49">
        <f t="shared" si="1"/>
        <v>164.76655721836926</v>
      </c>
      <c r="U49">
        <f t="shared" si="12"/>
        <v>0.19813004200000001</v>
      </c>
      <c r="V49">
        <f t="shared" si="13"/>
        <v>0.01</v>
      </c>
      <c r="W49">
        <f t="shared" si="14"/>
        <v>0.12003395919414434</v>
      </c>
      <c r="X49">
        <f t="shared" si="15"/>
        <v>2.3782333376562104E-2</v>
      </c>
      <c r="Y49">
        <f t="shared" si="16"/>
        <v>1.2003395919414435E-3</v>
      </c>
      <c r="Z49">
        <f t="shared" si="17"/>
        <v>9.5051286225640783E-2</v>
      </c>
      <c r="AB49">
        <f t="shared" si="18"/>
        <v>22.577177855790381</v>
      </c>
      <c r="AC49">
        <f t="shared" si="19"/>
        <v>15.661273190576635</v>
      </c>
      <c r="AE49">
        <f t="shared" si="2"/>
        <v>0</v>
      </c>
      <c r="AF49">
        <f t="shared" si="26"/>
        <v>0</v>
      </c>
      <c r="AG49">
        <f t="shared" si="26"/>
        <v>-4.7525643112820388</v>
      </c>
      <c r="AH49">
        <f t="shared" si="4"/>
        <v>-1189.1166688281053</v>
      </c>
      <c r="AI49">
        <f t="shared" si="23"/>
        <v>-1193.8692331393872</v>
      </c>
      <c r="AJ49">
        <f t="shared" si="6"/>
        <v>6.9159046652137466</v>
      </c>
      <c r="AK49">
        <f t="shared" si="20"/>
        <v>1.5804024499053269</v>
      </c>
      <c r="AL49">
        <f t="shared" si="24"/>
        <v>-1185.3729260242683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-6.4743388304440463</v>
      </c>
      <c r="AR49">
        <f t="shared" si="27"/>
        <v>-6.5002149387110668</v>
      </c>
      <c r="AS49">
        <f t="shared" si="27"/>
        <v>3.7654766176787272E-2</v>
      </c>
      <c r="AT49">
        <f t="shared" si="27"/>
        <v>8.6047578150887667E-3</v>
      </c>
      <c r="AU49">
        <f t="shared" si="25"/>
        <v>-6.453955414719192</v>
      </c>
      <c r="AW49">
        <v>46</v>
      </c>
      <c r="AX49">
        <f>IF(Z49&gt;0, (R49*SUMPRODUCT(K49:$K$98, X49:$X$98)-K49*$AZ$3)/Z49, 0)</f>
        <v>164.76655721836926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0.22255936300000001</v>
      </c>
      <c r="Q50" s="4">
        <f t="shared" si="22"/>
        <v>50</v>
      </c>
      <c r="R50">
        <f t="shared" si="0"/>
        <v>50000</v>
      </c>
      <c r="S50">
        <f t="shared" si="1"/>
        <v>138.08447285773229</v>
      </c>
      <c r="U50">
        <f t="shared" si="12"/>
        <v>0.22255936300000001</v>
      </c>
      <c r="V50">
        <f t="shared" si="13"/>
        <v>0.01</v>
      </c>
      <c r="W50">
        <f t="shared" si="14"/>
        <v>9.5051286225640783E-2</v>
      </c>
      <c r="X50">
        <f t="shared" si="15"/>
        <v>2.1154553714709288E-2</v>
      </c>
      <c r="Y50">
        <f t="shared" si="16"/>
        <v>9.505128622564078E-4</v>
      </c>
      <c r="Z50">
        <f t="shared" si="17"/>
        <v>7.2946219648675092E-2</v>
      </c>
      <c r="AB50">
        <f t="shared" si="18"/>
        <v>15.661273190576635</v>
      </c>
      <c r="AC50">
        <f t="shared" si="19"/>
        <v>10.072740287151653</v>
      </c>
      <c r="AE50">
        <f t="shared" si="2"/>
        <v>0</v>
      </c>
      <c r="AF50">
        <f t="shared" si="26"/>
        <v>0</v>
      </c>
      <c r="AG50">
        <f t="shared" si="26"/>
        <v>-3.6473109824337548</v>
      </c>
      <c r="AH50">
        <f t="shared" si="4"/>
        <v>-1057.7276857354643</v>
      </c>
      <c r="AI50">
        <f t="shared" si="23"/>
        <v>-1061.3749967178981</v>
      </c>
      <c r="AJ50">
        <f t="shared" si="6"/>
        <v>5.5885329034249818</v>
      </c>
      <c r="AK50">
        <f t="shared" si="20"/>
        <v>1.0962891233403647</v>
      </c>
      <c r="AL50">
        <f t="shared" si="24"/>
        <v>-1054.6901746911328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-5.1419376543101016</v>
      </c>
      <c r="AR50">
        <f t="shared" si="27"/>
        <v>-5.1596683480703911</v>
      </c>
      <c r="AS50">
        <f t="shared" si="27"/>
        <v>2.7167566998580639E-2</v>
      </c>
      <c r="AT50">
        <f t="shared" si="27"/>
        <v>5.3293965917086223E-3</v>
      </c>
      <c r="AU50">
        <f t="shared" si="25"/>
        <v>-5.1271713844801026</v>
      </c>
      <c r="AW50">
        <v>47</v>
      </c>
      <c r="AX50">
        <f>IF(Z50&gt;0, (R50*SUMPRODUCT(K50:$K$98, X50:$X$98)-K50*$AZ$3)/Z50, 0)</f>
        <v>138.08447285773229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0.25004150400000003</v>
      </c>
      <c r="Q51" s="4">
        <f t="shared" si="22"/>
        <v>50</v>
      </c>
      <c r="R51">
        <f t="shared" si="0"/>
        <v>50000</v>
      </c>
      <c r="S51">
        <f t="shared" si="1"/>
        <v>106.00222749844006</v>
      </c>
      <c r="U51">
        <f t="shared" si="12"/>
        <v>0.25004150400000003</v>
      </c>
      <c r="V51">
        <f t="shared" si="13"/>
        <v>0.01</v>
      </c>
      <c r="W51">
        <f t="shared" si="14"/>
        <v>7.2946219648675092E-2</v>
      </c>
      <c r="X51">
        <f t="shared" si="15"/>
        <v>1.8239582472069072E-2</v>
      </c>
      <c r="Y51">
        <f t="shared" si="16"/>
        <v>7.2946219648675097E-4</v>
      </c>
      <c r="Z51">
        <f t="shared" si="17"/>
        <v>5.3977174980119273E-2</v>
      </c>
      <c r="AB51">
        <f t="shared" si="18"/>
        <v>10.072740287151653</v>
      </c>
      <c r="AC51">
        <f t="shared" si="19"/>
        <v>5.7217007819657102</v>
      </c>
      <c r="AE51">
        <f t="shared" si="2"/>
        <v>0</v>
      </c>
      <c r="AF51">
        <f t="shared" si="26"/>
        <v>0</v>
      </c>
      <c r="AG51">
        <f t="shared" si="26"/>
        <v>-2.6988587490059635</v>
      </c>
      <c r="AH51">
        <f t="shared" si="4"/>
        <v>-911.97912360345356</v>
      </c>
      <c r="AI51">
        <f t="shared" si="23"/>
        <v>-914.67798235245948</v>
      </c>
      <c r="AJ51">
        <f t="shared" si="6"/>
        <v>4.351039505185943</v>
      </c>
      <c r="AK51">
        <f t="shared" si="20"/>
        <v>0.70509182010061577</v>
      </c>
      <c r="AL51">
        <f t="shared" si="24"/>
        <v>-909.62185102717297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-3.9584011917733193</v>
      </c>
      <c r="AR51">
        <f t="shared" si="27"/>
        <v>-3.9701154573875157</v>
      </c>
      <c r="AS51">
        <f t="shared" si="27"/>
        <v>1.8885476122225138E-2</v>
      </c>
      <c r="AT51">
        <f t="shared" si="27"/>
        <v>3.0604168766142654E-3</v>
      </c>
      <c r="AU51">
        <f t="shared" si="25"/>
        <v>-3.9481695643886763</v>
      </c>
      <c r="AW51">
        <v>48</v>
      </c>
      <c r="AX51">
        <f>IF(Z51&gt;0, (R51*SUMPRODUCT(K51:$K$98, X51:$X$98)-K51*$AZ$3)/Z51, 0)</f>
        <v>106.00222749844006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0.28092614399999999</v>
      </c>
      <c r="Q52" s="4">
        <f t="shared" si="22"/>
        <v>50</v>
      </c>
      <c r="R52">
        <f t="shared" si="0"/>
        <v>50000</v>
      </c>
      <c r="S52">
        <f t="shared" si="1"/>
        <v>64.520858124638792</v>
      </c>
      <c r="U52">
        <f t="shared" si="12"/>
        <v>0.28092614399999999</v>
      </c>
      <c r="V52">
        <f t="shared" si="13"/>
        <v>0.01</v>
      </c>
      <c r="W52">
        <f t="shared" si="14"/>
        <v>5.3977174980119273E-2</v>
      </c>
      <c r="X52">
        <f t="shared" si="15"/>
        <v>1.5163599631178184E-2</v>
      </c>
      <c r="Y52">
        <f t="shared" si="16"/>
        <v>5.3977174980119279E-4</v>
      </c>
      <c r="Z52">
        <f t="shared" si="17"/>
        <v>3.8273803599139893E-2</v>
      </c>
      <c r="AB52">
        <f t="shared" si="18"/>
        <v>5.7217007819657102</v>
      </c>
      <c r="AC52">
        <f t="shared" si="19"/>
        <v>2.4694586519103945</v>
      </c>
      <c r="AE52">
        <f t="shared" si="2"/>
        <v>0</v>
      </c>
      <c r="AF52">
        <f t="shared" si="26"/>
        <v>0</v>
      </c>
      <c r="AG52">
        <f t="shared" si="26"/>
        <v>-1.9136901799569945</v>
      </c>
      <c r="AH52">
        <f t="shared" si="4"/>
        <v>-758.17998155890916</v>
      </c>
      <c r="AI52">
        <f t="shared" si="23"/>
        <v>-760.09367173886619</v>
      </c>
      <c r="AJ52">
        <f t="shared" si="6"/>
        <v>3.2522421300553157</v>
      </c>
      <c r="AK52">
        <f t="shared" si="20"/>
        <v>0.40051905473759974</v>
      </c>
      <c r="AL52">
        <f t="shared" si="24"/>
        <v>-756.4409105540733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-2.9382530971321716</v>
      </c>
      <c r="AR52">
        <f t="shared" si="27"/>
        <v>-2.9456694181047314</v>
      </c>
      <c r="AS52">
        <f t="shared" si="27"/>
        <v>1.26037494311188E-2</v>
      </c>
      <c r="AT52">
        <f t="shared" si="27"/>
        <v>1.5521728107665226E-3</v>
      </c>
      <c r="AU52">
        <f t="shared" si="25"/>
        <v>-2.9315134958628462</v>
      </c>
      <c r="AW52">
        <v>49</v>
      </c>
      <c r="AX52">
        <f>IF(Z52&gt;0, (R52*SUMPRODUCT(K52:$K$98, X52:$X$98)-K52*$AZ$3)/Z52, 0)</f>
        <v>64.520858124638792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0.31575788199999999</v>
      </c>
      <c r="Q53" s="4">
        <f t="shared" si="22"/>
        <v>50</v>
      </c>
      <c r="R53">
        <f t="shared" si="0"/>
        <v>50000</v>
      </c>
      <c r="S53">
        <f t="shared" si="1"/>
        <v>6.2662134807496059</v>
      </c>
      <c r="U53">
        <f t="shared" si="12"/>
        <v>0.31575788199999999</v>
      </c>
      <c r="V53">
        <f t="shared" si="13"/>
        <v>0.01</v>
      </c>
      <c r="W53">
        <f t="shared" si="14"/>
        <v>3.8273803599139893E-2</v>
      </c>
      <c r="X53">
        <f t="shared" si="15"/>
        <v>1.2085255160548388E-2</v>
      </c>
      <c r="Y53">
        <f t="shared" si="16"/>
        <v>3.8273803599139891E-4</v>
      </c>
      <c r="Z53">
        <f t="shared" si="17"/>
        <v>2.5805810402600105E-2</v>
      </c>
      <c r="AB53">
        <f t="shared" si="18"/>
        <v>2.4694586519103945</v>
      </c>
      <c r="AC53">
        <f t="shared" si="19"/>
        <v>0.16170471702644118</v>
      </c>
      <c r="AE53">
        <f t="shared" si="2"/>
        <v>0</v>
      </c>
      <c r="AF53">
        <f t="shared" si="26"/>
        <v>0</v>
      </c>
      <c r="AG53">
        <f t="shared" si="26"/>
        <v>-1.2902905201300052</v>
      </c>
      <c r="AH53">
        <f t="shared" si="4"/>
        <v>-604.26275802741941</v>
      </c>
      <c r="AI53">
        <f t="shared" si="23"/>
        <v>-605.55304854754945</v>
      </c>
      <c r="AJ53">
        <f t="shared" si="6"/>
        <v>2.3077539348839533</v>
      </c>
      <c r="AK53">
        <f t="shared" si="20"/>
        <v>0.17286210563372764</v>
      </c>
      <c r="AL53">
        <f t="shared" si="24"/>
        <v>-603.07243250703175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-2.0908587522567381</v>
      </c>
      <c r="AR53">
        <f t="shared" si="27"/>
        <v>-2.0953233915070117</v>
      </c>
      <c r="AS53">
        <f t="shared" si="27"/>
        <v>7.9852472268166635E-3</v>
      </c>
      <c r="AT53">
        <f t="shared" si="27"/>
        <v>5.98134241596613E-4</v>
      </c>
      <c r="AU53">
        <f t="shared" si="25"/>
        <v>-2.0867400100385982</v>
      </c>
      <c r="AW53">
        <v>50</v>
      </c>
      <c r="AX53">
        <f>IF(Z53&gt;0, (R53*SUMPRODUCT(K53:$K$98, X53:$X$98)-K53*$AZ$3)/Z53, 0)</f>
        <v>6.2662134807496059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0.35338435200000001</v>
      </c>
      <c r="Q54" s="4">
        <f t="shared" si="22"/>
        <v>50</v>
      </c>
      <c r="R54">
        <f t="shared" si="0"/>
        <v>50000</v>
      </c>
      <c r="S54">
        <f t="shared" si="1"/>
        <v>-83.16146382963754</v>
      </c>
      <c r="U54">
        <f t="shared" si="12"/>
        <v>0.35338435200000001</v>
      </c>
      <c r="V54">
        <f t="shared" si="13"/>
        <v>0.01</v>
      </c>
      <c r="W54">
        <f t="shared" si="14"/>
        <v>2.5805810402600105E-2</v>
      </c>
      <c r="X54">
        <f t="shared" si="15"/>
        <v>9.1193695869576982E-3</v>
      </c>
      <c r="Y54">
        <f t="shared" si="16"/>
        <v>2.5805810402600106E-4</v>
      </c>
      <c r="Z54">
        <f t="shared" si="17"/>
        <v>1.6428382711616403E-2</v>
      </c>
      <c r="AB54">
        <f t="shared" si="18"/>
        <v>0.16170471702644118</v>
      </c>
      <c r="AC54">
        <f t="shared" si="19"/>
        <v>-1.3662083546515302</v>
      </c>
      <c r="AE54">
        <f t="shared" si="2"/>
        <v>0</v>
      </c>
      <c r="AF54">
        <f t="shared" si="26"/>
        <v>0</v>
      </c>
      <c r="AG54">
        <f t="shared" si="26"/>
        <v>-0.82141913558082014</v>
      </c>
      <c r="AH54">
        <f t="shared" si="4"/>
        <v>-455.96847934788491</v>
      </c>
      <c r="AI54">
        <f t="shared" si="23"/>
        <v>-456.78989848346572</v>
      </c>
      <c r="AJ54">
        <f t="shared" si="6"/>
        <v>1.5279130716779714</v>
      </c>
      <c r="AK54">
        <f t="shared" si="20"/>
        <v>1.1319330191850883E-2</v>
      </c>
      <c r="AL54">
        <f t="shared" si="24"/>
        <v>-455.25066608159591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-1.4086907574746945</v>
      </c>
      <c r="AR54">
        <f t="shared" si="27"/>
        <v>-1.411228488911658</v>
      </c>
      <c r="AS54">
        <f t="shared" si="27"/>
        <v>4.7204074838150603E-3</v>
      </c>
      <c r="AT54">
        <f t="shared" si="27"/>
        <v>3.4970478320934326E-5</v>
      </c>
      <c r="AU54">
        <f t="shared" si="25"/>
        <v>-1.4064731109495219</v>
      </c>
      <c r="AW54">
        <v>51</v>
      </c>
      <c r="AX54">
        <f>IF(Z54&gt;0, (R54*SUMPRODUCT(K54:$K$98, X54:$X$98)-K54*$AZ$3)/Z54, 0)</f>
        <v>-83.16146382963754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0.39269921299999999</v>
      </c>
      <c r="Q55" s="4">
        <f t="shared" si="22"/>
        <v>50</v>
      </c>
      <c r="R55">
        <f t="shared" si="0"/>
        <v>50000</v>
      </c>
      <c r="S55">
        <f t="shared" si="1"/>
        <v>-231.56443180399222</v>
      </c>
      <c r="U55">
        <f t="shared" si="12"/>
        <v>0.39269921299999999</v>
      </c>
      <c r="V55">
        <f t="shared" si="13"/>
        <v>0.01</v>
      </c>
      <c r="W55">
        <f t="shared" si="14"/>
        <v>1.6428382711616403E-2</v>
      </c>
      <c r="X55">
        <f t="shared" si="15"/>
        <v>6.4514129617145675E-3</v>
      </c>
      <c r="Y55">
        <f t="shared" si="16"/>
        <v>1.6428382711616404E-4</v>
      </c>
      <c r="Z55">
        <f t="shared" si="17"/>
        <v>9.8126859227856723E-3</v>
      </c>
      <c r="AB55">
        <f t="shared" si="18"/>
        <v>-1.3662083546515302</v>
      </c>
      <c r="AC55">
        <f t="shared" si="19"/>
        <v>-2.2722690401808974</v>
      </c>
      <c r="AE55">
        <f t="shared" si="2"/>
        <v>0</v>
      </c>
      <c r="AF55">
        <f t="shared" si="26"/>
        <v>0</v>
      </c>
      <c r="AG55">
        <f t="shared" si="26"/>
        <v>-0.49063429613928361</v>
      </c>
      <c r="AH55">
        <f t="shared" si="4"/>
        <v>-322.57064808572835</v>
      </c>
      <c r="AI55">
        <f t="shared" si="23"/>
        <v>-323.06128238186761</v>
      </c>
      <c r="AJ55">
        <f t="shared" si="6"/>
        <v>0.90606068552936714</v>
      </c>
      <c r="AK55">
        <f t="shared" si="20"/>
        <v>-9.5634584825607119E-2</v>
      </c>
      <c r="AL55">
        <f t="shared" si="24"/>
        <v>-322.25085628116386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-0.8897903018758142</v>
      </c>
      <c r="AR55">
        <f t="shared" si="27"/>
        <v>-0.89114368489768292</v>
      </c>
      <c r="AS55">
        <f t="shared" si="27"/>
        <v>2.4993098897228899E-3</v>
      </c>
      <c r="AT55">
        <f t="shared" si="27"/>
        <v>-2.638018263804642E-4</v>
      </c>
      <c r="AU55">
        <f t="shared" si="25"/>
        <v>-0.88890817683434042</v>
      </c>
      <c r="AW55">
        <v>52</v>
      </c>
      <c r="AX55">
        <f>IF(Z55&gt;0, (R55*SUMPRODUCT(K55:$K$98, X55:$X$98)-K55*$AZ$3)/Z55, 0)</f>
        <v>-231.56443180399222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0.39967743300000003</v>
      </c>
      <c r="Q56" s="4">
        <f t="shared" si="22"/>
        <v>50</v>
      </c>
      <c r="R56">
        <f t="shared" si="0"/>
        <v>50000</v>
      </c>
      <c r="S56">
        <f t="shared" si="1"/>
        <v>-468.40090783248621</v>
      </c>
      <c r="U56">
        <f t="shared" si="12"/>
        <v>0.39967743300000003</v>
      </c>
      <c r="V56">
        <f t="shared" si="13"/>
        <v>0.01</v>
      </c>
      <c r="W56">
        <f t="shared" si="14"/>
        <v>9.8126859227856723E-3</v>
      </c>
      <c r="X56">
        <f t="shared" si="15"/>
        <v>3.9219091204542138E-3</v>
      </c>
      <c r="Y56">
        <f t="shared" si="16"/>
        <v>9.8126859227856727E-5</v>
      </c>
      <c r="Z56">
        <f t="shared" si="17"/>
        <v>5.7926499431036017E-3</v>
      </c>
      <c r="AB56">
        <f t="shared" si="18"/>
        <v>-2.2722690401808974</v>
      </c>
      <c r="AC56">
        <f t="shared" si="19"/>
        <v>-2.7132824921055265</v>
      </c>
      <c r="AE56">
        <f t="shared" si="2"/>
        <v>0</v>
      </c>
      <c r="AF56">
        <f t="shared" si="26"/>
        <v>0</v>
      </c>
      <c r="AG56">
        <f t="shared" si="26"/>
        <v>-0.28963249715518008</v>
      </c>
      <c r="AH56">
        <f t="shared" si="4"/>
        <v>-196.09545602271069</v>
      </c>
      <c r="AI56">
        <f t="shared" si="23"/>
        <v>-196.38508851986586</v>
      </c>
      <c r="AJ56">
        <f t="shared" si="6"/>
        <v>0.44101345192462915</v>
      </c>
      <c r="AK56">
        <f t="shared" si="20"/>
        <v>-0.15905883281266284</v>
      </c>
      <c r="AL56">
        <f t="shared" si="24"/>
        <v>-196.1031339007539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-0.4829612964698714</v>
      </c>
      <c r="AR56">
        <f t="shared" si="27"/>
        <v>-0.48367462909451758</v>
      </c>
      <c r="AS56">
        <f t="shared" si="27"/>
        <v>1.0861670781270147E-3</v>
      </c>
      <c r="AT56">
        <f t="shared" si="27"/>
        <v>-3.9174421309023797E-4</v>
      </c>
      <c r="AU56">
        <f t="shared" si="25"/>
        <v>-0.48298020622948079</v>
      </c>
      <c r="AW56">
        <v>53</v>
      </c>
      <c r="AX56">
        <f>IF(Z56&gt;0, (R56*SUMPRODUCT(K56:$K$98, X56:$X$98)-K56*$AZ$3)/Z56, 0)</f>
        <v>-468.40090783248621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0.407215198</v>
      </c>
      <c r="Q57" s="4">
        <f t="shared" si="22"/>
        <v>50</v>
      </c>
      <c r="R57">
        <f t="shared" si="0"/>
        <v>50000</v>
      </c>
      <c r="S57">
        <f t="shared" si="1"/>
        <v>-828.09810175976509</v>
      </c>
      <c r="U57">
        <f t="shared" si="12"/>
        <v>0.407215198</v>
      </c>
      <c r="V57">
        <f t="shared" si="13"/>
        <v>0.01</v>
      </c>
      <c r="W57">
        <f t="shared" si="14"/>
        <v>5.7926499431036017E-3</v>
      </c>
      <c r="X57">
        <f t="shared" si="15"/>
        <v>2.3588550935256217E-3</v>
      </c>
      <c r="Y57">
        <f t="shared" si="16"/>
        <v>5.7926499431036018E-5</v>
      </c>
      <c r="Z57">
        <f t="shared" si="17"/>
        <v>3.3758683501469442E-3</v>
      </c>
      <c r="AB57">
        <f t="shared" si="18"/>
        <v>-2.7132824921055265</v>
      </c>
      <c r="AC57">
        <f t="shared" si="19"/>
        <v>-2.7955501725475544</v>
      </c>
      <c r="AE57">
        <f t="shared" si="2"/>
        <v>0</v>
      </c>
      <c r="AF57">
        <f t="shared" si="26"/>
        <v>0</v>
      </c>
      <c r="AG57">
        <f t="shared" si="26"/>
        <v>-0.16879341750734722</v>
      </c>
      <c r="AH57">
        <f t="shared" si="4"/>
        <v>-117.94275467628108</v>
      </c>
      <c r="AI57">
        <f t="shared" si="23"/>
        <v>-118.11154809378843</v>
      </c>
      <c r="AJ57">
        <f t="shared" si="6"/>
        <v>8.2267680442027924E-2</v>
      </c>
      <c r="AK57">
        <f t="shared" si="20"/>
        <v>-0.18992977444738687</v>
      </c>
      <c r="AL57">
        <f t="shared" si="24"/>
        <v>-118.21921018779379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-0.25935704105817736</v>
      </c>
      <c r="AR57">
        <f t="shared" si="27"/>
        <v>-0.25972821910497607</v>
      </c>
      <c r="AS57">
        <f t="shared" si="27"/>
        <v>1.8090727347116114E-4</v>
      </c>
      <c r="AT57">
        <f t="shared" si="27"/>
        <v>-4.1765706121350799E-4</v>
      </c>
      <c r="AU57">
        <f t="shared" si="25"/>
        <v>-0.25996496889271847</v>
      </c>
      <c r="AW57">
        <v>54</v>
      </c>
      <c r="AX57">
        <f>IF(Z57&gt;0, (R57*SUMPRODUCT(K57:$K$98, X57:$X$98)-K57*$AZ$3)/Z57, 0)</f>
        <v>-828.09810175976509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0.41552104400000001</v>
      </c>
      <c r="Q58" s="4">
        <f t="shared" si="22"/>
        <v>50</v>
      </c>
      <c r="R58">
        <f t="shared" si="0"/>
        <v>50000</v>
      </c>
      <c r="S58">
        <f t="shared" si="1"/>
        <v>-1390.7359387800682</v>
      </c>
      <c r="U58">
        <f t="shared" si="12"/>
        <v>0.41552104400000001</v>
      </c>
      <c r="V58">
        <f t="shared" si="13"/>
        <v>0.01</v>
      </c>
      <c r="W58">
        <f t="shared" si="14"/>
        <v>3.3758683501469442E-3</v>
      </c>
      <c r="X58">
        <f t="shared" si="15"/>
        <v>1.4027443412596159E-3</v>
      </c>
      <c r="Y58">
        <f t="shared" si="16"/>
        <v>3.3758683501469444E-5</v>
      </c>
      <c r="Z58">
        <f t="shared" si="17"/>
        <v>1.9393653253858586E-3</v>
      </c>
      <c r="AB58">
        <f t="shared" si="18"/>
        <v>-2.7955501725475544</v>
      </c>
      <c r="AC58">
        <f t="shared" si="19"/>
        <v>-2.6971450564380146</v>
      </c>
      <c r="AE58">
        <f t="shared" si="2"/>
        <v>0</v>
      </c>
      <c r="AF58">
        <f t="shared" si="26"/>
        <v>0</v>
      </c>
      <c r="AG58">
        <f t="shared" si="26"/>
        <v>-9.6968266269292933E-2</v>
      </c>
      <c r="AH58">
        <f t="shared" si="4"/>
        <v>-70.137217062980795</v>
      </c>
      <c r="AI58">
        <f t="shared" si="23"/>
        <v>-70.234185329250082</v>
      </c>
      <c r="AJ58">
        <f t="shared" si="6"/>
        <v>-9.8405116109539836E-2</v>
      </c>
      <c r="AK58">
        <f t="shared" si="20"/>
        <v>-0.19568851207832882</v>
      </c>
      <c r="AL58">
        <f t="shared" si="24"/>
        <v>-70.528278957437962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-0.13770740135329176</v>
      </c>
      <c r="AR58">
        <f t="shared" si="27"/>
        <v>-0.13789778883259091</v>
      </c>
      <c r="AS58">
        <f t="shared" si="27"/>
        <v>-1.9320859005776133E-4</v>
      </c>
      <c r="AT58">
        <f t="shared" si="27"/>
        <v>-3.8421479496115107E-4</v>
      </c>
      <c r="AU58">
        <f t="shared" si="25"/>
        <v>-0.13847521221760986</v>
      </c>
      <c r="AW58">
        <v>55</v>
      </c>
      <c r="AX58">
        <f>IF(Z58&gt;0, (R58*SUMPRODUCT(K58:$K$98, X58:$X$98)-K58*$AZ$3)/Z58, 0)</f>
        <v>-1390.7359387800682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0.424706421</v>
      </c>
      <c r="Q59" s="4">
        <f t="shared" si="22"/>
        <v>50</v>
      </c>
      <c r="R59">
        <f t="shared" si="0"/>
        <v>50000</v>
      </c>
      <c r="S59">
        <f t="shared" si="1"/>
        <v>-2294.4424508500902</v>
      </c>
      <c r="U59">
        <f t="shared" si="12"/>
        <v>0.424706421</v>
      </c>
      <c r="V59">
        <f t="shared" si="13"/>
        <v>0.01</v>
      </c>
      <c r="W59">
        <f t="shared" si="14"/>
        <v>1.9393653253858586E-3</v>
      </c>
      <c r="X59">
        <f t="shared" si="15"/>
        <v>8.2366090635612843E-4</v>
      </c>
      <c r="Y59">
        <f t="shared" si="16"/>
        <v>1.9393653253858588E-5</v>
      </c>
      <c r="Z59">
        <f t="shared" si="17"/>
        <v>1.0963107657758716E-3</v>
      </c>
      <c r="AB59">
        <f t="shared" si="18"/>
        <v>-2.6971450564380146</v>
      </c>
      <c r="AC59">
        <f t="shared" si="19"/>
        <v>-2.51542196032013</v>
      </c>
      <c r="AE59">
        <f t="shared" si="2"/>
        <v>0</v>
      </c>
      <c r="AF59">
        <f t="shared" si="26"/>
        <v>0</v>
      </c>
      <c r="AG59">
        <f t="shared" si="26"/>
        <v>-5.4815538288793583E-2</v>
      </c>
      <c r="AH59">
        <f t="shared" si="4"/>
        <v>-41.183045317806425</v>
      </c>
      <c r="AI59">
        <f t="shared" si="23"/>
        <v>-41.237860856095217</v>
      </c>
      <c r="AJ59">
        <f t="shared" si="6"/>
        <v>-0.18172309611788462</v>
      </c>
      <c r="AK59">
        <f t="shared" si="20"/>
        <v>-0.18880015395066105</v>
      </c>
      <c r="AL59">
        <f t="shared" si="24"/>
        <v>-41.608384106163761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-7.2195343693173597E-2</v>
      </c>
      <c r="AR59">
        <f t="shared" si="27"/>
        <v>-7.229143728207521E-2</v>
      </c>
      <c r="AS59">
        <f t="shared" si="27"/>
        <v>-3.1856705301843623E-4</v>
      </c>
      <c r="AT59">
        <f t="shared" si="27"/>
        <v>-3.3097338719384624E-4</v>
      </c>
      <c r="AU59">
        <f t="shared" si="25"/>
        <v>-7.2940977722287484E-2</v>
      </c>
      <c r="AW59">
        <v>56</v>
      </c>
      <c r="AX59">
        <f>IF(Z59&gt;0, (R59*SUMPRODUCT(K59:$K$98, X59:$X$98)-K59*$AZ$3)/Z59, 0)</f>
        <v>-2294.4424508500902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0.43382917900000001</v>
      </c>
      <c r="Q60" s="4">
        <f t="shared" si="22"/>
        <v>50</v>
      </c>
      <c r="R60">
        <f t="shared" si="0"/>
        <v>50000</v>
      </c>
      <c r="S60">
        <f t="shared" si="1"/>
        <v>-3776.0789606436006</v>
      </c>
      <c r="U60">
        <f t="shared" si="12"/>
        <v>0.43382917900000001</v>
      </c>
      <c r="V60">
        <f t="shared" si="13"/>
        <v>0.01</v>
      </c>
      <c r="W60">
        <f t="shared" si="14"/>
        <v>1.0963107657758716E-3</v>
      </c>
      <c r="X60">
        <f t="shared" si="15"/>
        <v>4.7561159944540767E-4</v>
      </c>
      <c r="Y60">
        <f t="shared" si="16"/>
        <v>1.0963107657758716E-5</v>
      </c>
      <c r="Z60">
        <f t="shared" si="17"/>
        <v>6.0973605867270519E-4</v>
      </c>
      <c r="AB60">
        <f t="shared" si="18"/>
        <v>-2.51542196032013</v>
      </c>
      <c r="AC60">
        <f t="shared" si="19"/>
        <v>-2.302411502699754</v>
      </c>
      <c r="AE60">
        <f t="shared" si="2"/>
        <v>0</v>
      </c>
      <c r="AF60">
        <f t="shared" si="26"/>
        <v>0</v>
      </c>
      <c r="AG60">
        <f t="shared" si="26"/>
        <v>-3.048680293363526E-2</v>
      </c>
      <c r="AH60">
        <f t="shared" si="4"/>
        <v>-23.780579972270385</v>
      </c>
      <c r="AI60">
        <f t="shared" si="23"/>
        <v>-23.811066775204019</v>
      </c>
      <c r="AJ60">
        <f t="shared" si="6"/>
        <v>-0.21301045762037596</v>
      </c>
      <c r="AK60">
        <f t="shared" si="20"/>
        <v>-0.17607953722240913</v>
      </c>
      <c r="AL60">
        <f t="shared" si="24"/>
        <v>-24.200156770046807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-3.7221609625312568E-2</v>
      </c>
      <c r="AR60">
        <f t="shared" si="27"/>
        <v>-3.7269327884448498E-2</v>
      </c>
      <c r="AS60">
        <f t="shared" si="27"/>
        <v>-3.3340617045084881E-4</v>
      </c>
      <c r="AT60">
        <f t="shared" si="27"/>
        <v>-2.7560151203799614E-4</v>
      </c>
      <c r="AU60">
        <f t="shared" si="25"/>
        <v>-3.787833556693735E-2</v>
      </c>
      <c r="AW60">
        <v>57</v>
      </c>
      <c r="AX60">
        <f>IF(Z60&gt;0, (R60*SUMPRODUCT(K60:$K$98, X60:$X$98)-K60*$AZ$3)/Z60, 0)</f>
        <v>-3776.0789606436006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0.44368152799999999</v>
      </c>
      <c r="Q61" s="4">
        <f t="shared" si="22"/>
        <v>50</v>
      </c>
      <c r="R61">
        <f t="shared" si="0"/>
        <v>50000</v>
      </c>
      <c r="S61">
        <f t="shared" si="1"/>
        <v>-6259.1475050934978</v>
      </c>
      <c r="U61">
        <f t="shared" si="12"/>
        <v>0.44368152799999999</v>
      </c>
      <c r="V61">
        <f t="shared" si="13"/>
        <v>0.01</v>
      </c>
      <c r="W61">
        <f t="shared" si="14"/>
        <v>6.0973605867270519E-4</v>
      </c>
      <c r="X61">
        <f t="shared" si="15"/>
        <v>2.7052862618860349E-4</v>
      </c>
      <c r="Y61">
        <f t="shared" si="16"/>
        <v>6.0973605867270518E-6</v>
      </c>
      <c r="Z61">
        <f t="shared" si="17"/>
        <v>3.3311007189737468E-4</v>
      </c>
      <c r="AB61">
        <f t="shared" si="18"/>
        <v>-2.302411502699754</v>
      </c>
      <c r="AC61">
        <f t="shared" si="19"/>
        <v>-2.0849850754379684</v>
      </c>
      <c r="AE61">
        <f t="shared" si="2"/>
        <v>0</v>
      </c>
      <c r="AF61">
        <f t="shared" si="26"/>
        <v>0</v>
      </c>
      <c r="AG61">
        <f t="shared" si="26"/>
        <v>-1.6655503594868733E-2</v>
      </c>
      <c r="AH61">
        <f t="shared" si="4"/>
        <v>-13.526431309430174</v>
      </c>
      <c r="AI61">
        <f t="shared" si="23"/>
        <v>-13.543086813025043</v>
      </c>
      <c r="AJ61">
        <f t="shared" si="6"/>
        <v>-0.21742642726178563</v>
      </c>
      <c r="AK61">
        <f t="shared" si="20"/>
        <v>-0.1611688051889828</v>
      </c>
      <c r="AL61">
        <f t="shared" si="24"/>
        <v>-13.921682045475812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-1.8903312613331474E-2</v>
      </c>
      <c r="AR61">
        <f t="shared" si="27"/>
        <v>-1.8926588833347229E-2</v>
      </c>
      <c r="AS61">
        <f t="shared" si="27"/>
        <v>-3.0385543909603867E-4</v>
      </c>
      <c r="AT61">
        <f t="shared" si="27"/>
        <v>-2.252348929521756E-4</v>
      </c>
      <c r="AU61">
        <f t="shared" si="25"/>
        <v>-1.9455679165395444E-2</v>
      </c>
      <c r="AW61">
        <v>58</v>
      </c>
      <c r="AX61">
        <f>IF(Z61&gt;0, (R61*SUMPRODUCT(K61:$K$98, X61:$X$98)-K61*$AZ$3)/Z61, 0)</f>
        <v>-6259.1475050934978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0.45400495099999999</v>
      </c>
      <c r="Q62" s="4">
        <f t="shared" si="22"/>
        <v>50</v>
      </c>
      <c r="R62">
        <f t="shared" si="0"/>
        <v>50000</v>
      </c>
      <c r="S62">
        <f t="shared" si="1"/>
        <v>-10510.069719901867</v>
      </c>
      <c r="U62">
        <f t="shared" si="12"/>
        <v>0.45400495099999999</v>
      </c>
      <c r="V62">
        <f t="shared" si="13"/>
        <v>0.01</v>
      </c>
      <c r="W62">
        <f t="shared" si="14"/>
        <v>3.3311007189737468E-4</v>
      </c>
      <c r="X62">
        <f t="shared" si="15"/>
        <v>1.5123362186937408E-4</v>
      </c>
      <c r="Y62">
        <f t="shared" si="16"/>
        <v>3.331100718973747E-6</v>
      </c>
      <c r="Z62">
        <f t="shared" si="17"/>
        <v>1.7854534930902686E-4</v>
      </c>
      <c r="AB62">
        <f t="shared" si="18"/>
        <v>-2.0849850754379684</v>
      </c>
      <c r="AC62">
        <f t="shared" si="19"/>
        <v>-1.8765240694021048</v>
      </c>
      <c r="AE62">
        <f t="shared" si="2"/>
        <v>0</v>
      </c>
      <c r="AF62">
        <f t="shared" si="26"/>
        <v>0</v>
      </c>
      <c r="AG62">
        <f t="shared" si="26"/>
        <v>-8.9272674654513433E-3</v>
      </c>
      <c r="AH62">
        <f t="shared" si="4"/>
        <v>-7.561681093468704</v>
      </c>
      <c r="AI62">
        <f t="shared" si="23"/>
        <v>-7.5706083609341555</v>
      </c>
      <c r="AJ62">
        <f t="shared" si="6"/>
        <v>-0.20846100603586359</v>
      </c>
      <c r="AK62">
        <f t="shared" si="20"/>
        <v>-0.14594895528065779</v>
      </c>
      <c r="AL62">
        <f t="shared" si="24"/>
        <v>-7.9250183222506765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-9.4352849354618455E-3</v>
      </c>
      <c r="AR62">
        <f t="shared" si="27"/>
        <v>-9.446424166433166E-3</v>
      </c>
      <c r="AS62">
        <f t="shared" si="27"/>
        <v>-2.601126608711755E-4</v>
      </c>
      <c r="AT62">
        <f t="shared" si="27"/>
        <v>-1.8211161804951149E-4</v>
      </c>
      <c r="AU62">
        <f t="shared" si="25"/>
        <v>-9.8886484453538526E-3</v>
      </c>
      <c r="AW62">
        <v>59</v>
      </c>
      <c r="AX62">
        <f>IF(Z62&gt;0, (R62*SUMPRODUCT(K62:$K$98, X62:$X$98)-K62*$AZ$3)/Z62, 0)</f>
        <v>-10510.069719901867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0.46467133999999999</v>
      </c>
      <c r="Q63" s="4">
        <f t="shared" si="22"/>
        <v>50</v>
      </c>
      <c r="R63">
        <f t="shared" si="0"/>
        <v>50000</v>
      </c>
      <c r="S63">
        <f t="shared" si="1"/>
        <v>-17942.914802998905</v>
      </c>
      <c r="U63">
        <f t="shared" si="12"/>
        <v>0.46467133999999999</v>
      </c>
      <c r="V63">
        <f t="shared" si="13"/>
        <v>0.01</v>
      </c>
      <c r="W63">
        <f t="shared" si="14"/>
        <v>1.7854534930902686E-4</v>
      </c>
      <c r="X63">
        <f t="shared" si="15"/>
        <v>8.2964906714193582E-5</v>
      </c>
      <c r="Y63">
        <f t="shared" si="16"/>
        <v>1.7854534930902686E-6</v>
      </c>
      <c r="Z63">
        <f t="shared" si="17"/>
        <v>9.3794989101743005E-5</v>
      </c>
      <c r="AB63">
        <f t="shared" si="18"/>
        <v>-1.8765240694021048</v>
      </c>
      <c r="AC63">
        <f t="shared" si="19"/>
        <v>-1.6829554984007855</v>
      </c>
      <c r="AE63">
        <f t="shared" si="2"/>
        <v>0</v>
      </c>
      <c r="AF63">
        <f t="shared" si="26"/>
        <v>0</v>
      </c>
      <c r="AG63">
        <f t="shared" si="26"/>
        <v>-4.6897494550871503E-3</v>
      </c>
      <c r="AH63">
        <f t="shared" si="4"/>
        <v>-4.1482453357096789</v>
      </c>
      <c r="AI63">
        <f t="shared" si="23"/>
        <v>-4.1529350851647662</v>
      </c>
      <c r="AJ63">
        <f t="shared" si="6"/>
        <v>-0.1935685710013193</v>
      </c>
      <c r="AK63">
        <f t="shared" si="20"/>
        <v>-0.13135668485814736</v>
      </c>
      <c r="AL63">
        <f t="shared" si="24"/>
        <v>-4.4778603410242326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-4.6215012339399821E-3</v>
      </c>
      <c r="AR63">
        <f t="shared" si="27"/>
        <v>-4.6267260172253343E-3</v>
      </c>
      <c r="AS63">
        <f t="shared" si="27"/>
        <v>-2.1565199676926836E-4</v>
      </c>
      <c r="AT63">
        <f t="shared" si="27"/>
        <v>-1.4634261766832967E-4</v>
      </c>
      <c r="AU63">
        <f t="shared" si="25"/>
        <v>-4.9887206316629315E-3</v>
      </c>
      <c r="AW63">
        <v>60</v>
      </c>
      <c r="AX63">
        <f>IF(Z63&gt;0, (R63*SUMPRODUCT(K63:$K$98, X63:$X$98)-K63*$AZ$3)/Z63, 0)</f>
        <v>-17942.914802998905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0.47611615000000002</v>
      </c>
      <c r="Q64" s="4">
        <f t="shared" si="22"/>
        <v>50</v>
      </c>
      <c r="R64">
        <f t="shared" si="0"/>
        <v>50000</v>
      </c>
      <c r="S64">
        <f t="shared" si="1"/>
        <v>-31251.701065267353</v>
      </c>
      <c r="U64">
        <f t="shared" si="12"/>
        <v>0.47611615000000002</v>
      </c>
      <c r="V64">
        <f t="shared" si="13"/>
        <v>0.01</v>
      </c>
      <c r="W64">
        <f t="shared" si="14"/>
        <v>9.3794989101743005E-5</v>
      </c>
      <c r="X64">
        <f t="shared" si="15"/>
        <v>4.465730910041384E-5</v>
      </c>
      <c r="Y64">
        <f t="shared" si="16"/>
        <v>9.3794989101743012E-7</v>
      </c>
      <c r="Z64">
        <f t="shared" si="17"/>
        <v>4.8199730110311737E-5</v>
      </c>
      <c r="AB64">
        <f t="shared" si="18"/>
        <v>-1.6829554984007855</v>
      </c>
      <c r="AC64">
        <f t="shared" si="19"/>
        <v>-1.5063235568340283</v>
      </c>
      <c r="AE64">
        <f t="shared" si="2"/>
        <v>0</v>
      </c>
      <c r="AF64">
        <f t="shared" si="26"/>
        <v>0</v>
      </c>
      <c r="AG64">
        <f t="shared" si="26"/>
        <v>-2.4099865055155867E-3</v>
      </c>
      <c r="AH64">
        <f t="shared" si="4"/>
        <v>-2.2328654550206921</v>
      </c>
      <c r="AI64">
        <f t="shared" si="23"/>
        <v>-2.2352754415262077</v>
      </c>
      <c r="AJ64">
        <f t="shared" si="6"/>
        <v>-0.17663194156675721</v>
      </c>
      <c r="AK64">
        <f t="shared" si="20"/>
        <v>-0.11780688488805499</v>
      </c>
      <c r="AL64">
        <f t="shared" si="24"/>
        <v>-2.5297142679810198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-2.2210747342911296E-3</v>
      </c>
      <c r="AR64">
        <f t="shared" si="27"/>
        <v>-2.2234719947822833E-3</v>
      </c>
      <c r="AS64">
        <f t="shared" si="27"/>
        <v>-1.7569923069058184E-4</v>
      </c>
      <c r="AT64">
        <f t="shared" si="27"/>
        <v>-1.1718480169150076E-4</v>
      </c>
      <c r="AU64">
        <f t="shared" si="25"/>
        <v>-2.5163560271643658E-3</v>
      </c>
      <c r="AW64">
        <v>61</v>
      </c>
      <c r="AX64">
        <f>IF(Z64&gt;0, (R64*SUMPRODUCT(K64:$K$98, X64:$X$98)-K64*$AZ$3)/Z64, 0)</f>
        <v>-31251.701065267353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0.48788611599999998</v>
      </c>
      <c r="Q65" s="4">
        <f t="shared" si="22"/>
        <v>50</v>
      </c>
      <c r="R65">
        <f t="shared" si="0"/>
        <v>50000</v>
      </c>
      <c r="S65">
        <f t="shared" si="1"/>
        <v>-55645.190739267775</v>
      </c>
      <c r="U65">
        <f t="shared" si="12"/>
        <v>0.48788611599999998</v>
      </c>
      <c r="V65">
        <f t="shared" si="13"/>
        <v>0.01</v>
      </c>
      <c r="W65">
        <f t="shared" si="14"/>
        <v>4.8199730110311737E-5</v>
      </c>
      <c r="X65">
        <f t="shared" si="15"/>
        <v>2.3515979115768244E-5</v>
      </c>
      <c r="Y65">
        <f t="shared" si="16"/>
        <v>4.8199730110311743E-7</v>
      </c>
      <c r="Z65">
        <f t="shared" si="17"/>
        <v>2.4201753693440376E-5</v>
      </c>
      <c r="AB65">
        <f t="shared" si="18"/>
        <v>-1.5063235568340283</v>
      </c>
      <c r="AC65">
        <f t="shared" si="19"/>
        <v>-1.346711200496268</v>
      </c>
      <c r="AE65">
        <f t="shared" si="2"/>
        <v>0</v>
      </c>
      <c r="AF65">
        <f t="shared" si="26"/>
        <v>0</v>
      </c>
      <c r="AG65">
        <f t="shared" si="26"/>
        <v>-1.2100876846720188E-3</v>
      </c>
      <c r="AH65">
        <f t="shared" si="4"/>
        <v>-1.1757989557884121</v>
      </c>
      <c r="AI65">
        <f t="shared" si="23"/>
        <v>-1.1770090434730842</v>
      </c>
      <c r="AJ65">
        <f t="shared" si="6"/>
        <v>-0.15961235633776027</v>
      </c>
      <c r="AK65">
        <f t="shared" si="20"/>
        <v>-0.10544264897838199</v>
      </c>
      <c r="AL65">
        <f t="shared" si="24"/>
        <v>-1.4420640487892264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-1.0442768839904247E-3</v>
      </c>
      <c r="AR65">
        <f t="shared" si="27"/>
        <v>-1.0453516141477222E-3</v>
      </c>
      <c r="AS65">
        <f t="shared" si="27"/>
        <v>-1.4175849817029434E-4</v>
      </c>
      <c r="AT65">
        <f t="shared" si="27"/>
        <v>-9.3648085306392886E-5</v>
      </c>
      <c r="AU65">
        <f t="shared" si="25"/>
        <v>-1.2807581976244094E-3</v>
      </c>
      <c r="AW65">
        <v>62</v>
      </c>
      <c r="AX65">
        <f>IF(Z65&gt;0, (R65*SUMPRODUCT(K65:$K$98, X65:$X$98)-K65*$AZ$3)/Z65, 0)</f>
        <v>-55645.190739267775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0.500352354</v>
      </c>
      <c r="Q66" s="4">
        <f t="shared" si="22"/>
        <v>50</v>
      </c>
      <c r="R66">
        <f t="shared" si="0"/>
        <v>50000</v>
      </c>
      <c r="S66">
        <f t="shared" si="1"/>
        <v>-101538.19913323231</v>
      </c>
      <c r="U66">
        <f t="shared" si="12"/>
        <v>0.500352354</v>
      </c>
      <c r="V66">
        <f t="shared" si="13"/>
        <v>0.01</v>
      </c>
      <c r="W66">
        <f t="shared" si="14"/>
        <v>2.4201753693440376E-5</v>
      </c>
      <c r="X66">
        <f t="shared" si="15"/>
        <v>1.2109404431441086E-5</v>
      </c>
      <c r="Y66">
        <f t="shared" si="16"/>
        <v>2.4201753693440376E-7</v>
      </c>
      <c r="Z66">
        <f t="shared" si="17"/>
        <v>1.1850331725064886E-5</v>
      </c>
      <c r="AB66">
        <f t="shared" si="18"/>
        <v>-1.346711200496268</v>
      </c>
      <c r="AC66">
        <f t="shared" si="19"/>
        <v>-1.2032613424944987</v>
      </c>
      <c r="AE66">
        <f t="shared" si="2"/>
        <v>0</v>
      </c>
      <c r="AF66">
        <f t="shared" si="26"/>
        <v>0</v>
      </c>
      <c r="AG66">
        <f t="shared" si="26"/>
        <v>-5.9251658625324426E-4</v>
      </c>
      <c r="AH66">
        <f t="shared" si="4"/>
        <v>-0.60547022157205432</v>
      </c>
      <c r="AI66">
        <f t="shared" si="23"/>
        <v>-0.60606273815830758</v>
      </c>
      <c r="AJ66">
        <f t="shared" si="6"/>
        <v>-0.14344985800176935</v>
      </c>
      <c r="AK66">
        <f t="shared" si="20"/>
        <v>-9.4269784034738777E-2</v>
      </c>
      <c r="AL66">
        <f t="shared" si="24"/>
        <v>-0.84378238019481566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-4.801283608200851E-4</v>
      </c>
      <c r="AR66">
        <f t="shared" si="27"/>
        <v>-4.8059821715187601E-4</v>
      </c>
      <c r="AS66">
        <f t="shared" si="27"/>
        <v>-1.1375348073012878E-4</v>
      </c>
      <c r="AT66">
        <f t="shared" si="27"/>
        <v>-7.475445574506454E-5</v>
      </c>
      <c r="AU66">
        <f t="shared" si="25"/>
        <v>-6.6910615362706933E-4</v>
      </c>
      <c r="AW66">
        <v>63</v>
      </c>
      <c r="AX66">
        <f>IF(Z66&gt;0, (R66*SUMPRODUCT(K66:$K$98, X66:$X$98)-K66*$AZ$3)/Z66, 0)</f>
        <v>-101538.19913323231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0.513549331</v>
      </c>
      <c r="Q67" s="4">
        <f t="shared" si="22"/>
        <v>50</v>
      </c>
      <c r="R67">
        <f t="shared" ref="R67:R89" si="28">$C$6</f>
        <v>50000</v>
      </c>
      <c r="S67">
        <f t="shared" ref="S67:S89" si="29">AX67</f>
        <v>-190348.93821922463</v>
      </c>
      <c r="U67">
        <f t="shared" si="12"/>
        <v>0.513549331</v>
      </c>
      <c r="V67">
        <f t="shared" si="13"/>
        <v>0.01</v>
      </c>
      <c r="W67">
        <f t="shared" si="14"/>
        <v>1.1850331725064886E-5</v>
      </c>
      <c r="X67">
        <f t="shared" si="15"/>
        <v>6.0857299295351483E-6</v>
      </c>
      <c r="Y67">
        <f t="shared" si="16"/>
        <v>1.1850331725064887E-7</v>
      </c>
      <c r="Z67">
        <f t="shared" si="17"/>
        <v>5.6460984782790887E-6</v>
      </c>
      <c r="AB67">
        <f t="shared" si="18"/>
        <v>-1.2032613424944987</v>
      </c>
      <c r="AC67">
        <f t="shared" si="19"/>
        <v>-1.0747288504216044</v>
      </c>
      <c r="AE67">
        <f t="shared" ref="AE67:AE89" si="30">$Z67*O67</f>
        <v>0</v>
      </c>
      <c r="AF67">
        <f t="shared" ref="AF67:AG89" si="31">-$Z67*P67</f>
        <v>0</v>
      </c>
      <c r="AG67">
        <f t="shared" si="31"/>
        <v>-2.8230492391395444E-4</v>
      </c>
      <c r="AH67">
        <f t="shared" ref="AH67:AH89" si="32">-X67*R67</f>
        <v>-0.30428649647675743</v>
      </c>
      <c r="AI67">
        <f t="shared" si="23"/>
        <v>-0.30456880140067139</v>
      </c>
      <c r="AJ67">
        <f t="shared" ref="AJ67:AJ89" si="33">AB67-AC67</f>
        <v>-0.1285324920728943</v>
      </c>
      <c r="AK67">
        <f t="shared" si="20"/>
        <v>-8.4228293974614912E-2</v>
      </c>
      <c r="AL67">
        <f t="shared" si="24"/>
        <v>-0.51732958744818058</v>
      </c>
      <c r="AN67">
        <f t="shared" ref="AN67:AT89" si="34">AE67*$K67</f>
        <v>0</v>
      </c>
      <c r="AO67">
        <f t="shared" si="34"/>
        <v>0</v>
      </c>
      <c r="AP67">
        <f t="shared" si="34"/>
        <v>-1.9987800322827781E-7</v>
      </c>
      <c r="AQ67">
        <f t="shared" si="34"/>
        <v>-2.154414329083415E-4</v>
      </c>
      <c r="AR67">
        <f t="shared" si="34"/>
        <v>-2.1564131091156977E-4</v>
      </c>
      <c r="AS67">
        <f t="shared" si="34"/>
        <v>-9.1003789481599801E-5</v>
      </c>
      <c r="AT67">
        <f t="shared" si="34"/>
        <v>-5.9635457226745994E-5</v>
      </c>
      <c r="AU67">
        <f t="shared" si="25"/>
        <v>-3.662805576199156E-4</v>
      </c>
      <c r="AW67">
        <v>64</v>
      </c>
      <c r="AX67">
        <f>IF(Z67&gt;0, (R67*SUMPRODUCT(K67:$K$98, X67:$X$98)-K67*$AZ$3)/Z67, 0)</f>
        <v>-190348.93821922463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5">G68+$C$9</f>
        <v>0.12000000000000001</v>
      </c>
      <c r="I68" s="5">
        <f t="shared" ref="I68:I89" si="36">1+H68</f>
        <v>1.1200000000000001</v>
      </c>
      <c r="J68">
        <f t="shared" ref="J68:J89" si="37">1/I68</f>
        <v>0.89285714285714279</v>
      </c>
      <c r="K68">
        <f t="shared" si="21"/>
        <v>6.3216220393231843E-4</v>
      </c>
      <c r="L68" s="2">
        <v>65</v>
      </c>
      <c r="M68" s="6">
        <v>0.52698988800000002</v>
      </c>
      <c r="Q68" s="4">
        <f t="shared" si="22"/>
        <v>50</v>
      </c>
      <c r="R68">
        <f t="shared" si="28"/>
        <v>50000</v>
      </c>
      <c r="S68">
        <f t="shared" si="29"/>
        <v>-367131.12971651921</v>
      </c>
      <c r="U68">
        <f t="shared" ref="U68:U89" si="38">M68</f>
        <v>0.52698988800000002</v>
      </c>
      <c r="V68">
        <f t="shared" ref="V68:V89" si="39">$C$10</f>
        <v>0.01</v>
      </c>
      <c r="W68">
        <f t="shared" ref="W68:W89" si="40">Z67</f>
        <v>5.6460984782790887E-6</v>
      </c>
      <c r="X68">
        <f t="shared" ref="X68:X89" si="41">U68*W68</f>
        <v>2.9754368047052676E-6</v>
      </c>
      <c r="Y68">
        <f t="shared" ref="Y68:Y89" si="42">V68*W68</f>
        <v>5.6460984782790885E-8</v>
      </c>
      <c r="Z68">
        <f t="shared" ref="Z68:Z89" si="43">MAX(0, W68-X68-Y68)</f>
        <v>2.6142006887910304E-6</v>
      </c>
      <c r="AB68">
        <f t="shared" ref="AB68:AB89" si="44">AC67</f>
        <v>-1.0747288504216044</v>
      </c>
      <c r="AC68">
        <f t="shared" ref="AC68:AC89" si="45">S68*Z68</f>
        <v>-0.95975445218155364</v>
      </c>
      <c r="AE68">
        <f t="shared" si="30"/>
        <v>0</v>
      </c>
      <c r="AF68">
        <f t="shared" si="31"/>
        <v>0</v>
      </c>
      <c r="AG68">
        <f t="shared" si="31"/>
        <v>-1.3071003443955153E-4</v>
      </c>
      <c r="AH68">
        <f t="shared" si="32"/>
        <v>-0.14877184023526338</v>
      </c>
      <c r="AI68">
        <f t="shared" si="23"/>
        <v>-0.14890255026970292</v>
      </c>
      <c r="AJ68">
        <f t="shared" si="33"/>
        <v>-0.11497439824005073</v>
      </c>
      <c r="AK68">
        <f t="shared" ref="AK68:AK89" si="46">G68*SUM(AB68:AB68, AE68:AF68)</f>
        <v>-7.5231019529512319E-2</v>
      </c>
      <c r="AL68">
        <f t="shared" si="24"/>
        <v>-0.33910796803926596</v>
      </c>
      <c r="AN68">
        <f t="shared" si="34"/>
        <v>0</v>
      </c>
      <c r="AO68">
        <f t="shared" si="34"/>
        <v>0</v>
      </c>
      <c r="AP68">
        <f t="shared" si="34"/>
        <v>-8.2629943447376132E-8</v>
      </c>
      <c r="AQ68">
        <f t="shared" si="34"/>
        <v>-9.4047934406190866E-5</v>
      </c>
      <c r="AR68">
        <f t="shared" si="34"/>
        <v>-9.4130564349638237E-5</v>
      </c>
      <c r="AS68">
        <f t="shared" si="34"/>
        <v>-7.2682468987222545E-5</v>
      </c>
      <c r="AT68">
        <f t="shared" si="34"/>
        <v>-4.7558207109851798E-5</v>
      </c>
      <c r="AU68">
        <f t="shared" si="25"/>
        <v>-2.1437124044671257E-4</v>
      </c>
      <c r="AW68">
        <v>65</v>
      </c>
      <c r="AX68">
        <f>IF(Z68&gt;0, (R68*SUMPRODUCT(K68:$K$98, X68:$X$98)-K68*$AZ$3)/Z68, 0)</f>
        <v>-367131.12971651921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</v>
      </c>
      <c r="S69">
        <f t="shared" si="29"/>
        <v>-730181.02957116324</v>
      </c>
      <c r="U69">
        <f t="shared" si="38"/>
        <v>0.54103594799999999</v>
      </c>
      <c r="V69">
        <f t="shared" si="39"/>
        <v>0.01</v>
      </c>
      <c r="W69">
        <f t="shared" si="40"/>
        <v>2.6142006887910304E-6</v>
      </c>
      <c r="X69">
        <f t="shared" si="41"/>
        <v>1.414376547922308E-6</v>
      </c>
      <c r="Y69">
        <f t="shared" si="42"/>
        <v>2.6142006887910303E-8</v>
      </c>
      <c r="Z69">
        <f t="shared" si="43"/>
        <v>1.173682133980812E-6</v>
      </c>
      <c r="AB69">
        <f t="shared" si="44"/>
        <v>-0.95975445218155364</v>
      </c>
      <c r="AC69">
        <f t="shared" si="45"/>
        <v>-0.85700042897938933</v>
      </c>
      <c r="AE69">
        <f t="shared" si="30"/>
        <v>0</v>
      </c>
      <c r="AF69">
        <f t="shared" si="31"/>
        <v>0</v>
      </c>
      <c r="AG69">
        <f t="shared" si="31"/>
        <v>-5.8684106699040603E-5</v>
      </c>
      <c r="AH69">
        <f t="shared" si="32"/>
        <v>-7.0718827396115402E-2</v>
      </c>
      <c r="AI69">
        <f t="shared" si="23"/>
        <v>-7.0777511502814444E-2</v>
      </c>
      <c r="AJ69">
        <f t="shared" si="33"/>
        <v>-0.10275402320216431</v>
      </c>
      <c r="AK69">
        <f t="shared" si="46"/>
        <v>-6.7182811652708757E-2</v>
      </c>
      <c r="AL69">
        <f t="shared" si="24"/>
        <v>-0.24071434635768751</v>
      </c>
      <c r="AN69">
        <f t="shared" si="34"/>
        <v>0</v>
      </c>
      <c r="AO69">
        <f t="shared" si="34"/>
        <v>0</v>
      </c>
      <c r="AP69">
        <f t="shared" si="34"/>
        <v>-3.3123101988093606E-8</v>
      </c>
      <c r="AQ69">
        <f t="shared" si="34"/>
        <v>-3.9915865880569224E-5</v>
      </c>
      <c r="AR69">
        <f t="shared" si="34"/>
        <v>-3.9948988982557318E-5</v>
      </c>
      <c r="AS69">
        <f t="shared" si="34"/>
        <v>-5.7997508723564976E-5</v>
      </c>
      <c r="AT69">
        <f t="shared" si="34"/>
        <v>-3.7920030607809116E-5</v>
      </c>
      <c r="AU69">
        <f t="shared" si="25"/>
        <v>-1.3586652831393142E-4</v>
      </c>
      <c r="AW69">
        <v>66</v>
      </c>
      <c r="AX69">
        <f>IF(Z69&gt;0, (R69*SUMPRODUCT(K69:$K$98, X69:$X$98)-K69*$AZ$3)/Z69, 0)</f>
        <v>-730181.02957116324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</v>
      </c>
      <c r="S70">
        <f t="shared" si="29"/>
        <v>-1499403.0978982653</v>
      </c>
      <c r="U70">
        <f t="shared" si="38"/>
        <v>0.55517679799999997</v>
      </c>
      <c r="V70">
        <f t="shared" si="39"/>
        <v>0.01</v>
      </c>
      <c r="W70">
        <f t="shared" si="40"/>
        <v>1.173682133980812E-6</v>
      </c>
      <c r="X70">
        <f t="shared" si="41"/>
        <v>6.5160108901327414E-7</v>
      </c>
      <c r="Y70">
        <f t="shared" si="42"/>
        <v>1.173682133980812E-8</v>
      </c>
      <c r="Z70">
        <f t="shared" si="43"/>
        <v>5.1034422362772979E-7</v>
      </c>
      <c r="AB70">
        <f t="shared" si="44"/>
        <v>-0.85700042897938933</v>
      </c>
      <c r="AC70">
        <f t="shared" si="45"/>
        <v>-0.76521170990190313</v>
      </c>
      <c r="AE70">
        <f t="shared" si="30"/>
        <v>0</v>
      </c>
      <c r="AF70">
        <f t="shared" si="31"/>
        <v>0</v>
      </c>
      <c r="AG70">
        <f t="shared" si="31"/>
        <v>-2.5517211181386488E-5</v>
      </c>
      <c r="AH70">
        <f t="shared" si="32"/>
        <v>-3.2580054450663705E-2</v>
      </c>
      <c r="AI70">
        <f t="shared" si="23"/>
        <v>-3.2605571661845092E-2</v>
      </c>
      <c r="AJ70">
        <f t="shared" si="33"/>
        <v>-9.1788719077486203E-2</v>
      </c>
      <c r="AK70">
        <f t="shared" si="46"/>
        <v>-5.999003002855726E-2</v>
      </c>
      <c r="AL70">
        <f t="shared" si="24"/>
        <v>-0.18438432076788855</v>
      </c>
      <c r="AN70">
        <f t="shared" si="34"/>
        <v>0</v>
      </c>
      <c r="AO70">
        <f t="shared" si="34"/>
        <v>0</v>
      </c>
      <c r="AP70">
        <f t="shared" si="34"/>
        <v>-1.285954755949592E-8</v>
      </c>
      <c r="AQ70">
        <f t="shared" si="34"/>
        <v>-1.6418908662122536E-5</v>
      </c>
      <c r="AR70">
        <f t="shared" si="34"/>
        <v>-1.643176820968203E-5</v>
      </c>
      <c r="AS70">
        <f t="shared" si="34"/>
        <v>-4.6257460896164002E-5</v>
      </c>
      <c r="AT70">
        <f t="shared" si="34"/>
        <v>-3.0232325890321047E-5</v>
      </c>
      <c r="AU70">
        <f t="shared" si="25"/>
        <v>-9.2921554996167079E-5</v>
      </c>
      <c r="AW70">
        <v>67</v>
      </c>
      <c r="AX70">
        <f>IF(Z70&gt;0, (R70*SUMPRODUCT(K70:$K$98, X70:$X$98)-K70*$AZ$3)/Z70, 0)</f>
        <v>-1499403.0978982653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</v>
      </c>
      <c r="S71">
        <f t="shared" si="29"/>
        <v>-3180649.0340801566</v>
      </c>
      <c r="U71">
        <f t="shared" si="38"/>
        <v>0.56908613200000002</v>
      </c>
      <c r="V71">
        <f t="shared" si="39"/>
        <v>0.01</v>
      </c>
      <c r="W71">
        <f t="shared" si="40"/>
        <v>5.1034422362772979E-7</v>
      </c>
      <c r="X71">
        <f t="shared" si="41"/>
        <v>2.9042982021284776E-7</v>
      </c>
      <c r="Y71">
        <f t="shared" si="42"/>
        <v>5.1034422362772976E-9</v>
      </c>
      <c r="Z71">
        <f t="shared" si="43"/>
        <v>2.1481096117860473E-7</v>
      </c>
      <c r="AB71">
        <f t="shared" si="44"/>
        <v>-0.76521170990190313</v>
      </c>
      <c r="AC71">
        <f t="shared" si="45"/>
        <v>-0.68323827618255917</v>
      </c>
      <c r="AE71">
        <f t="shared" si="30"/>
        <v>0</v>
      </c>
      <c r="AF71">
        <f t="shared" si="31"/>
        <v>0</v>
      </c>
      <c r="AG71">
        <f t="shared" si="31"/>
        <v>-1.0740548058930237E-5</v>
      </c>
      <c r="AH71">
        <f t="shared" si="32"/>
        <v>-1.4521491010642387E-2</v>
      </c>
      <c r="AI71">
        <f t="shared" si="23"/>
        <v>-1.4532231558701317E-2</v>
      </c>
      <c r="AJ71">
        <f t="shared" si="33"/>
        <v>-8.1973433719343958E-2</v>
      </c>
      <c r="AK71">
        <f t="shared" si="46"/>
        <v>-5.3564819693133224E-2</v>
      </c>
      <c r="AL71">
        <f t="shared" si="24"/>
        <v>-0.1500704849711785</v>
      </c>
      <c r="AN71">
        <f t="shared" si="34"/>
        <v>0</v>
      </c>
      <c r="AO71">
        <f t="shared" si="34"/>
        <v>0</v>
      </c>
      <c r="AP71">
        <f t="shared" si="34"/>
        <v>-4.8328231285690954E-9</v>
      </c>
      <c r="AQ71">
        <f t="shared" si="34"/>
        <v>-6.5340983749139037E-6</v>
      </c>
      <c r="AR71">
        <f t="shared" si="34"/>
        <v>-6.5389311980424728E-6</v>
      </c>
      <c r="AS71">
        <f t="shared" si="34"/>
        <v>-3.6884812975412475E-5</v>
      </c>
      <c r="AT71">
        <f t="shared" si="34"/>
        <v>-2.4102056810347825E-5</v>
      </c>
      <c r="AU71">
        <f t="shared" si="25"/>
        <v>-6.7525800983802778E-5</v>
      </c>
      <c r="AW71">
        <v>68</v>
      </c>
      <c r="AX71">
        <f>IF(Z71&gt;0, (R71*SUMPRODUCT(K71:$K$98, X71:$X$98)-K71*$AZ$3)/Z71, 0)</f>
        <v>-3180649.0340801566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</v>
      </c>
      <c r="S72">
        <f t="shared" si="29"/>
        <v>-6983246.991102539</v>
      </c>
      <c r="U72">
        <f t="shared" si="38"/>
        <v>0.58332808999999997</v>
      </c>
      <c r="V72">
        <f t="shared" si="39"/>
        <v>0.01</v>
      </c>
      <c r="W72">
        <f t="shared" si="40"/>
        <v>2.1481096117860473E-7</v>
      </c>
      <c r="X72">
        <f t="shared" si="41"/>
        <v>1.2530526769537962E-7</v>
      </c>
      <c r="Y72">
        <f t="shared" si="42"/>
        <v>2.1481096117860472E-9</v>
      </c>
      <c r="Z72">
        <f t="shared" si="43"/>
        <v>8.7357583871439053E-8</v>
      </c>
      <c r="AB72">
        <f t="shared" si="44"/>
        <v>-0.68323827618255917</v>
      </c>
      <c r="AC72">
        <f t="shared" si="45"/>
        <v>-0.61003958472021447</v>
      </c>
      <c r="AE72">
        <f t="shared" si="30"/>
        <v>0</v>
      </c>
      <c r="AF72">
        <f t="shared" si="31"/>
        <v>0</v>
      </c>
      <c r="AG72">
        <f t="shared" si="31"/>
        <v>-4.3678791935719526E-6</v>
      </c>
      <c r="AH72">
        <f t="shared" si="32"/>
        <v>-6.2652633847689815E-3</v>
      </c>
      <c r="AI72">
        <f t="shared" si="23"/>
        <v>-6.2696312639625535E-3</v>
      </c>
      <c r="AJ72">
        <f t="shared" si="33"/>
        <v>-7.31986914623447E-2</v>
      </c>
      <c r="AK72">
        <f t="shared" si="46"/>
        <v>-4.7826679332779148E-2</v>
      </c>
      <c r="AL72">
        <f t="shared" si="24"/>
        <v>-0.12729500205908639</v>
      </c>
      <c r="AN72">
        <f t="shared" si="34"/>
        <v>0</v>
      </c>
      <c r="AO72">
        <f t="shared" si="34"/>
        <v>0</v>
      </c>
      <c r="AP72">
        <f t="shared" si="34"/>
        <v>-1.7547976896315802E-9</v>
      </c>
      <c r="AQ72">
        <f t="shared" si="34"/>
        <v>-2.5170727543714592E-6</v>
      </c>
      <c r="AR72">
        <f t="shared" si="34"/>
        <v>-2.5188275520610909E-6</v>
      </c>
      <c r="AS72">
        <f t="shared" si="34"/>
        <v>-2.9407611559223267E-5</v>
      </c>
      <c r="AT72">
        <f t="shared" si="34"/>
        <v>-1.9214392769704418E-5</v>
      </c>
      <c r="AU72">
        <f t="shared" si="25"/>
        <v>-5.1140831880988772E-5</v>
      </c>
      <c r="AW72">
        <v>69</v>
      </c>
      <c r="AX72">
        <f>IF(Z72&gt;0, (R72*SUMPRODUCT(K72:$K$98, X72:$X$98)-K72*$AZ$3)/Z72, 0)</f>
        <v>-6983246.991102539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</v>
      </c>
      <c r="S73">
        <f t="shared" si="29"/>
        <v>-15898454.644762209</v>
      </c>
      <c r="U73">
        <f t="shared" si="38"/>
        <v>0.59781937299999999</v>
      </c>
      <c r="V73">
        <f t="shared" si="39"/>
        <v>0.01</v>
      </c>
      <c r="W73">
        <f t="shared" si="40"/>
        <v>8.7357583871439053E-8</v>
      </c>
      <c r="X73">
        <f t="shared" si="41"/>
        <v>5.2224056016818603E-8</v>
      </c>
      <c r="Y73">
        <f t="shared" si="42"/>
        <v>8.7357583871439059E-10</v>
      </c>
      <c r="Z73">
        <f t="shared" si="43"/>
        <v>3.4259952015906063E-8</v>
      </c>
      <c r="AB73">
        <f t="shared" si="44"/>
        <v>-0.61003958472021447</v>
      </c>
      <c r="AC73">
        <f t="shared" si="45"/>
        <v>-0.54468029325661216</v>
      </c>
      <c r="AE73">
        <f t="shared" si="30"/>
        <v>0</v>
      </c>
      <c r="AF73">
        <f t="shared" si="31"/>
        <v>0</v>
      </c>
      <c r="AG73">
        <f t="shared" si="31"/>
        <v>-1.7129976007953031E-6</v>
      </c>
      <c r="AH73">
        <f t="shared" si="32"/>
        <v>-2.61120280084093E-3</v>
      </c>
      <c r="AI73">
        <f t="shared" si="23"/>
        <v>-2.6129157984417254E-3</v>
      </c>
      <c r="AJ73">
        <f t="shared" si="33"/>
        <v>-6.5359291463602309E-2</v>
      </c>
      <c r="AK73">
        <f t="shared" si="46"/>
        <v>-4.2702770930415017E-2</v>
      </c>
      <c r="AL73">
        <f t="shared" si="24"/>
        <v>-0.11067497819245906</v>
      </c>
      <c r="AN73">
        <f t="shared" si="34"/>
        <v>0</v>
      </c>
      <c r="AO73">
        <f t="shared" si="34"/>
        <v>0</v>
      </c>
      <c r="AP73">
        <f t="shared" si="34"/>
        <v>-6.1446219480166486E-10</v>
      </c>
      <c r="AQ73">
        <f t="shared" si="34"/>
        <v>-9.3665362014053543E-7</v>
      </c>
      <c r="AR73">
        <f t="shared" si="34"/>
        <v>-9.3726808233533712E-7</v>
      </c>
      <c r="AS73">
        <f t="shared" si="34"/>
        <v>-2.3444757695376281E-5</v>
      </c>
      <c r="AT73">
        <f t="shared" si="34"/>
        <v>-1.5317732107641775E-5</v>
      </c>
      <c r="AU73">
        <f t="shared" si="25"/>
        <v>-3.9699757885353393E-5</v>
      </c>
      <c r="AW73">
        <v>70</v>
      </c>
      <c r="AX73">
        <f>IF(Z73&gt;0, (R73*SUMPRODUCT(K73:$K$98, X73:$X$98)-K73*$AZ$3)/Z73, 0)</f>
        <v>-15898454.644762209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</v>
      </c>
      <c r="S74">
        <f t="shared" si="29"/>
        <v>-37599486.127862722</v>
      </c>
      <c r="U74">
        <f t="shared" si="38"/>
        <v>0.61246634</v>
      </c>
      <c r="V74">
        <f t="shared" si="39"/>
        <v>0.01</v>
      </c>
      <c r="W74">
        <f t="shared" si="40"/>
        <v>3.4259952015906063E-8</v>
      </c>
      <c r="X74">
        <f t="shared" si="41"/>
        <v>2.0983067419757608E-8</v>
      </c>
      <c r="Y74">
        <f t="shared" si="42"/>
        <v>3.4259952015906065E-10</v>
      </c>
      <c r="Z74">
        <f t="shared" si="43"/>
        <v>1.2934285075989394E-8</v>
      </c>
      <c r="AB74">
        <f t="shared" si="44"/>
        <v>-0.54468029325661216</v>
      </c>
      <c r="AC74">
        <f t="shared" si="45"/>
        <v>-0.48632247228848502</v>
      </c>
      <c r="AE74">
        <f t="shared" si="30"/>
        <v>0</v>
      </c>
      <c r="AF74">
        <f t="shared" si="31"/>
        <v>0</v>
      </c>
      <c r="AG74">
        <f t="shared" si="31"/>
        <v>-6.4671425379946974E-7</v>
      </c>
      <c r="AH74">
        <f t="shared" si="32"/>
        <v>-1.0491533709878803E-3</v>
      </c>
      <c r="AI74">
        <f t="shared" si="23"/>
        <v>-1.0498000852416799E-3</v>
      </c>
      <c r="AJ74">
        <f t="shared" si="33"/>
        <v>-5.8357820968127139E-2</v>
      </c>
      <c r="AK74">
        <f t="shared" si="46"/>
        <v>-3.8127620527962855E-2</v>
      </c>
      <c r="AL74">
        <f t="shared" si="24"/>
        <v>-9.7535241581331672E-2</v>
      </c>
      <c r="AN74">
        <f t="shared" si="34"/>
        <v>0</v>
      </c>
      <c r="AO74">
        <f t="shared" si="34"/>
        <v>0</v>
      </c>
      <c r="AP74">
        <f t="shared" si="34"/>
        <v>-2.0712514404920132E-10</v>
      </c>
      <c r="AQ74">
        <f t="shared" si="34"/>
        <v>-3.3601554599869875E-7</v>
      </c>
      <c r="AR74">
        <f t="shared" si="34"/>
        <v>-3.3622267114274795E-7</v>
      </c>
      <c r="AS74">
        <f t="shared" si="34"/>
        <v>-1.8690437087797409E-5</v>
      </c>
      <c r="AT74">
        <f t="shared" si="34"/>
        <v>-1.2211249168719137E-5</v>
      </c>
      <c r="AU74">
        <f t="shared" si="25"/>
        <v>-3.1237908927659293E-5</v>
      </c>
      <c r="AW74">
        <v>71</v>
      </c>
      <c r="AX74">
        <f>IF(Z74&gt;0, (R74*SUMPRODUCT(K74:$K$98, X74:$X$98)-K74*$AZ$3)/Z74, 0)</f>
        <v>-37599486.127862722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</v>
      </c>
      <c r="S75">
        <f t="shared" si="29"/>
        <v>-92527059.378721282</v>
      </c>
      <c r="U75">
        <f t="shared" si="38"/>
        <v>0.62717650000000003</v>
      </c>
      <c r="V75">
        <f t="shared" si="39"/>
        <v>0.01</v>
      </c>
      <c r="W75">
        <f t="shared" si="40"/>
        <v>1.2934285075989394E-8</v>
      </c>
      <c r="X75">
        <f t="shared" si="41"/>
        <v>8.1120796439612621E-9</v>
      </c>
      <c r="Y75">
        <f t="shared" si="42"/>
        <v>1.2934285075989394E-10</v>
      </c>
      <c r="Z75">
        <f t="shared" si="43"/>
        <v>4.6928625812682381E-9</v>
      </c>
      <c r="AB75">
        <f t="shared" si="44"/>
        <v>-0.48632247228848502</v>
      </c>
      <c r="AC75">
        <f t="shared" si="45"/>
        <v>-0.43421677471318548</v>
      </c>
      <c r="AE75">
        <f t="shared" si="30"/>
        <v>0</v>
      </c>
      <c r="AF75">
        <f t="shared" si="31"/>
        <v>0</v>
      </c>
      <c r="AG75">
        <f t="shared" si="31"/>
        <v>-2.3464312906341191E-7</v>
      </c>
      <c r="AH75">
        <f t="shared" si="32"/>
        <v>-4.056039821980631E-4</v>
      </c>
      <c r="AI75">
        <f t="shared" si="23"/>
        <v>-4.0583862532712651E-4</v>
      </c>
      <c r="AJ75">
        <f t="shared" si="33"/>
        <v>-5.2105697575299537E-2</v>
      </c>
      <c r="AK75">
        <f t="shared" si="46"/>
        <v>-3.4042573060193954E-2</v>
      </c>
      <c r="AL75">
        <f t="shared" si="24"/>
        <v>-8.6554109260820619E-2</v>
      </c>
      <c r="AN75">
        <f t="shared" si="34"/>
        <v>0</v>
      </c>
      <c r="AO75">
        <f t="shared" si="34"/>
        <v>0</v>
      </c>
      <c r="AP75">
        <f t="shared" si="34"/>
        <v>-6.7098097948156604E-11</v>
      </c>
      <c r="AQ75">
        <f t="shared" si="34"/>
        <v>-1.1598573473819098E-7</v>
      </c>
      <c r="AR75">
        <f t="shared" si="34"/>
        <v>-1.1605283283613914E-7</v>
      </c>
      <c r="AS75">
        <f t="shared" si="34"/>
        <v>-1.4900045074917297E-5</v>
      </c>
      <c r="AT75">
        <f t="shared" si="34"/>
        <v>-9.7347487255118914E-6</v>
      </c>
      <c r="AU75">
        <f t="shared" si="25"/>
        <v>-2.4750846633265327E-5</v>
      </c>
      <c r="AW75">
        <v>72</v>
      </c>
      <c r="AX75">
        <f>IF(Z75&gt;0, (R75*SUMPRODUCT(K75:$K$98, X75:$X$98)-K75*$AZ$3)/Z75, 0)</f>
        <v>-92527059.378721282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</v>
      </c>
      <c r="S76">
        <f t="shared" si="29"/>
        <v>-237371001.70900407</v>
      </c>
      <c r="U76">
        <f t="shared" si="38"/>
        <v>0.64196478899999998</v>
      </c>
      <c r="V76">
        <f t="shared" si="39"/>
        <v>0.01</v>
      </c>
      <c r="W76">
        <f t="shared" si="40"/>
        <v>4.6928625812682381E-9</v>
      </c>
      <c r="X76">
        <f t="shared" si="41"/>
        <v>3.0126525367898598E-9</v>
      </c>
      <c r="Y76">
        <f t="shared" si="42"/>
        <v>4.692862581268238E-11</v>
      </c>
      <c r="Z76">
        <f t="shared" si="43"/>
        <v>1.6332814186656959E-9</v>
      </c>
      <c r="AB76">
        <f t="shared" si="44"/>
        <v>-0.43421677471318548</v>
      </c>
      <c r="AC76">
        <f t="shared" si="45"/>
        <v>-0.38769364642137949</v>
      </c>
      <c r="AE76">
        <f t="shared" si="30"/>
        <v>0</v>
      </c>
      <c r="AF76">
        <f t="shared" si="31"/>
        <v>0</v>
      </c>
      <c r="AG76">
        <f t="shared" si="31"/>
        <v>-8.1664070933284802E-8</v>
      </c>
      <c r="AH76">
        <f t="shared" si="32"/>
        <v>-1.5063262683949298E-4</v>
      </c>
      <c r="AI76">
        <f t="shared" si="23"/>
        <v>-1.5071429091042626E-4</v>
      </c>
      <c r="AJ76">
        <f t="shared" si="33"/>
        <v>-4.6523128291805993E-2</v>
      </c>
      <c r="AK76">
        <f t="shared" si="46"/>
        <v>-3.0395174229922987E-2</v>
      </c>
      <c r="AL76">
        <f t="shared" si="24"/>
        <v>-7.7069016812639404E-2</v>
      </c>
      <c r="AN76">
        <f t="shared" si="34"/>
        <v>0</v>
      </c>
      <c r="AO76">
        <f t="shared" si="34"/>
        <v>0</v>
      </c>
      <c r="AP76">
        <f t="shared" si="34"/>
        <v>-2.0850447033111921E-11</v>
      </c>
      <c r="AQ76">
        <f t="shared" si="34"/>
        <v>-3.8459478831776501E-8</v>
      </c>
      <c r="AR76">
        <f t="shared" si="34"/>
        <v>-3.848032927880961E-8</v>
      </c>
      <c r="AS76">
        <f t="shared" si="34"/>
        <v>-1.1878271694971375E-5</v>
      </c>
      <c r="AT76">
        <f t="shared" si="34"/>
        <v>-7.7604871163104282E-6</v>
      </c>
      <c r="AU76">
        <f t="shared" si="25"/>
        <v>-1.9677239140560613E-5</v>
      </c>
      <c r="AW76">
        <v>73</v>
      </c>
      <c r="AX76">
        <f>IF(Z76&gt;0, (R76*SUMPRODUCT(K76:$K$98, X76:$X$98)-K76*$AZ$3)/Z76, 0)</f>
        <v>-237371001.70900407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</v>
      </c>
      <c r="S77">
        <f t="shared" si="29"/>
        <v>-636180809.46182323</v>
      </c>
      <c r="U77">
        <f t="shared" si="38"/>
        <v>0.65685820900000003</v>
      </c>
      <c r="V77">
        <f t="shared" si="39"/>
        <v>0.01</v>
      </c>
      <c r="W77">
        <f t="shared" si="40"/>
        <v>1.6332814186656959E-9</v>
      </c>
      <c r="X77">
        <f t="shared" si="41"/>
        <v>1.0728343074577283E-9</v>
      </c>
      <c r="Y77">
        <f t="shared" si="42"/>
        <v>1.6332814186656959E-11</v>
      </c>
      <c r="Z77">
        <f t="shared" si="43"/>
        <v>5.4411429702131064E-10</v>
      </c>
      <c r="AB77">
        <f t="shared" si="44"/>
        <v>-0.38769364642137949</v>
      </c>
      <c r="AC77">
        <f t="shared" si="45"/>
        <v>-0.34615507391876832</v>
      </c>
      <c r="AE77">
        <f t="shared" si="30"/>
        <v>0</v>
      </c>
      <c r="AF77">
        <f t="shared" si="31"/>
        <v>0</v>
      </c>
      <c r="AG77">
        <f t="shared" si="31"/>
        <v>-2.7205714851065533E-8</v>
      </c>
      <c r="AH77">
        <f t="shared" si="32"/>
        <v>-5.3641715372886414E-5</v>
      </c>
      <c r="AI77">
        <f t="shared" si="23"/>
        <v>-5.3668921087737476E-5</v>
      </c>
      <c r="AJ77">
        <f t="shared" si="33"/>
        <v>-4.1538572502611171E-2</v>
      </c>
      <c r="AK77">
        <f t="shared" si="46"/>
        <v>-2.7138555249496567E-2</v>
      </c>
      <c r="AL77">
        <f t="shared" si="24"/>
        <v>-6.8730796673195482E-2</v>
      </c>
      <c r="AN77">
        <f t="shared" si="34"/>
        <v>0</v>
      </c>
      <c r="AO77">
        <f t="shared" si="34"/>
        <v>0</v>
      </c>
      <c r="AP77">
        <f t="shared" si="34"/>
        <v>-6.2019243462156596E-12</v>
      </c>
      <c r="AQ77">
        <f t="shared" si="34"/>
        <v>-1.2228381513410053E-8</v>
      </c>
      <c r="AR77">
        <f t="shared" si="34"/>
        <v>-1.2234583437756268E-8</v>
      </c>
      <c r="AS77">
        <f t="shared" si="34"/>
        <v>-9.4693003113975779E-6</v>
      </c>
      <c r="AT77">
        <f t="shared" si="34"/>
        <v>-6.1866143729128858E-6</v>
      </c>
      <c r="AU77">
        <f t="shared" si="25"/>
        <v>-1.5668149267748223E-5</v>
      </c>
      <c r="AW77">
        <v>74</v>
      </c>
      <c r="AX77">
        <f>IF(Z77&gt;0, (R77*SUMPRODUCT(K77:$K$98, X77:$X$98)-K77*$AZ$3)/Z77, 0)</f>
        <v>-636180809.46182323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</v>
      </c>
      <c r="S78">
        <f t="shared" si="29"/>
        <v>-1784943978.0616674</v>
      </c>
      <c r="U78">
        <f t="shared" si="38"/>
        <v>0.67177231000000004</v>
      </c>
      <c r="V78">
        <f t="shared" si="39"/>
        <v>0.01</v>
      </c>
      <c r="W78">
        <f t="shared" si="40"/>
        <v>5.4411429702131064E-10</v>
      </c>
      <c r="X78">
        <f t="shared" si="41"/>
        <v>3.6552091821403197E-10</v>
      </c>
      <c r="Y78">
        <f t="shared" si="42"/>
        <v>5.4411429702131067E-12</v>
      </c>
      <c r="Z78">
        <f t="shared" si="43"/>
        <v>1.7315223583706557E-10</v>
      </c>
      <c r="AB78">
        <f t="shared" si="44"/>
        <v>-0.34615507391876832</v>
      </c>
      <c r="AC78">
        <f t="shared" si="45"/>
        <v>-0.30906704064528384</v>
      </c>
      <c r="AE78">
        <f t="shared" si="30"/>
        <v>0</v>
      </c>
      <c r="AF78">
        <f t="shared" si="31"/>
        <v>0</v>
      </c>
      <c r="AG78">
        <f t="shared" si="31"/>
        <v>-8.6576117918532793E-9</v>
      </c>
      <c r="AH78">
        <f t="shared" si="32"/>
        <v>-1.8276045910701597E-5</v>
      </c>
      <c r="AI78">
        <f t="shared" si="23"/>
        <v>-1.8284703522493452E-5</v>
      </c>
      <c r="AJ78">
        <f t="shared" si="33"/>
        <v>-3.7088033273484478E-2</v>
      </c>
      <c r="AK78">
        <f t="shared" si="46"/>
        <v>-2.4230855174313785E-2</v>
      </c>
      <c r="AL78">
        <f t="shared" si="24"/>
        <v>-6.1337173151320756E-2</v>
      </c>
      <c r="AN78">
        <f t="shared" si="34"/>
        <v>0</v>
      </c>
      <c r="AO78">
        <f t="shared" si="34"/>
        <v>0</v>
      </c>
      <c r="AP78">
        <f t="shared" si="34"/>
        <v>-1.76216433772408E-12</v>
      </c>
      <c r="AQ78">
        <f t="shared" si="34"/>
        <v>-3.7198937897344045E-9</v>
      </c>
      <c r="AR78">
        <f t="shared" si="34"/>
        <v>-3.7216559540721288E-9</v>
      </c>
      <c r="AS78">
        <f t="shared" si="34"/>
        <v>-7.5488727332815935E-6</v>
      </c>
      <c r="AT78">
        <f t="shared" si="34"/>
        <v>-4.9319315634955841E-6</v>
      </c>
      <c r="AU78">
        <f t="shared" si="25"/>
        <v>-1.248452595273125E-5</v>
      </c>
      <c r="AW78">
        <v>75</v>
      </c>
      <c r="AX78">
        <f>IF(Z78&gt;0, (R78*SUMPRODUCT(K78:$K$98, X78:$X$98)-K78*$AZ$3)/Z78, 0)</f>
        <v>-1784943978.0616674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</v>
      </c>
      <c r="S79">
        <f t="shared" si="29"/>
        <v>-5253153854.1332092</v>
      </c>
      <c r="U79">
        <f t="shared" si="38"/>
        <v>0.68662034599999999</v>
      </c>
      <c r="V79">
        <f t="shared" si="39"/>
        <v>0.01</v>
      </c>
      <c r="W79">
        <f t="shared" si="40"/>
        <v>1.7315223583706557E-10</v>
      </c>
      <c r="X79">
        <f t="shared" si="41"/>
        <v>1.1888984808111957E-10</v>
      </c>
      <c r="Y79">
        <f t="shared" si="42"/>
        <v>1.7315223583706558E-12</v>
      </c>
      <c r="Z79">
        <f t="shared" si="43"/>
        <v>5.2530865397575353E-11</v>
      </c>
      <c r="AB79">
        <f t="shared" si="44"/>
        <v>-0.30906704064528384</v>
      </c>
      <c r="AC79">
        <f t="shared" si="45"/>
        <v>-0.27595271802422583</v>
      </c>
      <c r="AE79">
        <f t="shared" si="30"/>
        <v>0</v>
      </c>
      <c r="AF79">
        <f t="shared" si="31"/>
        <v>0</v>
      </c>
      <c r="AG79">
        <f t="shared" si="31"/>
        <v>-2.6265432698787678E-9</v>
      </c>
      <c r="AH79">
        <f t="shared" si="32"/>
        <v>-5.9444924040559783E-6</v>
      </c>
      <c r="AI79">
        <f t="shared" si="23"/>
        <v>-5.9471189473258574E-6</v>
      </c>
      <c r="AJ79">
        <f t="shared" si="33"/>
        <v>-3.3114322621058012E-2</v>
      </c>
      <c r="AK79">
        <f t="shared" si="46"/>
        <v>-2.1634692845169872E-2</v>
      </c>
      <c r="AL79">
        <f t="shared" si="24"/>
        <v>-5.4754962585175204E-2</v>
      </c>
      <c r="AN79">
        <f t="shared" si="34"/>
        <v>0</v>
      </c>
      <c r="AO79">
        <f t="shared" si="34"/>
        <v>0</v>
      </c>
      <c r="AP79">
        <f t="shared" si="34"/>
        <v>-4.773257205980987E-13</v>
      </c>
      <c r="AQ79">
        <f t="shared" si="34"/>
        <v>-1.080301685068722E-9</v>
      </c>
      <c r="AR79">
        <f t="shared" si="34"/>
        <v>-1.0807790107893201E-9</v>
      </c>
      <c r="AS79">
        <f t="shared" si="34"/>
        <v>-6.0179164335427078E-6</v>
      </c>
      <c r="AT79">
        <f t="shared" si="34"/>
        <v>-3.9317057787195295E-6</v>
      </c>
      <c r="AU79">
        <f t="shared" si="25"/>
        <v>-9.9507029912730256E-6</v>
      </c>
      <c r="AW79">
        <v>76</v>
      </c>
      <c r="AX79">
        <f>IF(Z79&gt;0, (R79*SUMPRODUCT(K79:$K$98, X79:$X$98)-K79*$AZ$3)/Z79, 0)</f>
        <v>-5253153854.1332092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5"/>
        <v>0.12000000000000001</v>
      </c>
      <c r="I80" s="5">
        <f t="shared" si="36"/>
        <v>1.1200000000000001</v>
      </c>
      <c r="J80">
        <f t="shared" si="37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</v>
      </c>
      <c r="S80">
        <f t="shared" si="29"/>
        <v>-16391613334.795607</v>
      </c>
      <c r="U80">
        <f t="shared" si="38"/>
        <v>0.70385879699999998</v>
      </c>
      <c r="V80">
        <f t="shared" si="39"/>
        <v>0.01</v>
      </c>
      <c r="W80">
        <f t="shared" si="40"/>
        <v>5.2530865397575353E-11</v>
      </c>
      <c r="X80">
        <f t="shared" si="41"/>
        <v>3.6974311724106312E-11</v>
      </c>
      <c r="Y80">
        <f t="shared" si="42"/>
        <v>5.2530865397575358E-13</v>
      </c>
      <c r="Z80">
        <f t="shared" si="43"/>
        <v>1.5031245019493287E-11</v>
      </c>
      <c r="AB80">
        <f t="shared" si="44"/>
        <v>-0.27595271802422583</v>
      </c>
      <c r="AC80">
        <f t="shared" si="45"/>
        <v>-0.24638635630010622</v>
      </c>
      <c r="AE80">
        <f t="shared" si="30"/>
        <v>0</v>
      </c>
      <c r="AF80">
        <f t="shared" si="31"/>
        <v>0</v>
      </c>
      <c r="AG80">
        <f t="shared" si="31"/>
        <v>-7.5156225097466436E-10</v>
      </c>
      <c r="AH80">
        <f t="shared" si="32"/>
        <v>-1.8487155862053157E-6</v>
      </c>
      <c r="AI80">
        <f t="shared" si="23"/>
        <v>-1.8494671484562904E-6</v>
      </c>
      <c r="AJ80">
        <f t="shared" si="33"/>
        <v>-2.9566361724119611E-2</v>
      </c>
      <c r="AK80">
        <f t="shared" si="46"/>
        <v>-1.9316690261695808E-2</v>
      </c>
      <c r="AL80">
        <f t="shared" si="24"/>
        <v>-4.8884901452963876E-2</v>
      </c>
      <c r="AN80">
        <f t="shared" si="34"/>
        <v>0</v>
      </c>
      <c r="AO80">
        <f t="shared" si="34"/>
        <v>0</v>
      </c>
      <c r="AP80">
        <f t="shared" si="34"/>
        <v>-1.2194871063819808E-13</v>
      </c>
      <c r="AQ80">
        <f t="shared" si="34"/>
        <v>-2.9997313167619268E-10</v>
      </c>
      <c r="AR80">
        <f t="shared" si="34"/>
        <v>-3.0009508038683089E-10</v>
      </c>
      <c r="AS80">
        <f t="shared" si="34"/>
        <v>-4.797446500064442E-6</v>
      </c>
      <c r="AT80">
        <f t="shared" si="34"/>
        <v>-3.1343318110460169E-6</v>
      </c>
      <c r="AU80">
        <f t="shared" si="25"/>
        <v>-7.9320784061908463E-6</v>
      </c>
      <c r="AW80">
        <v>77</v>
      </c>
      <c r="AX80">
        <f>IF(Z80&gt;0, (R80*SUMPRODUCT(K80:$K$98, X80:$X$98)-K80*$AZ$3)/Z80, 0)</f>
        <v>-16391613334.795607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5"/>
        <v>0.12000000000000001</v>
      </c>
      <c r="I81" s="5">
        <f t="shared" si="36"/>
        <v>1.1200000000000001</v>
      </c>
      <c r="J81">
        <f t="shared" si="37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</v>
      </c>
      <c r="S81">
        <f t="shared" si="29"/>
        <v>-54407305996.871933</v>
      </c>
      <c r="U81">
        <f t="shared" si="38"/>
        <v>0.72100360699999999</v>
      </c>
      <c r="V81">
        <f t="shared" si="39"/>
        <v>0.01</v>
      </c>
      <c r="W81">
        <f t="shared" si="40"/>
        <v>1.5031245019493287E-11</v>
      </c>
      <c r="X81">
        <f t="shared" si="41"/>
        <v>1.0837581876755444E-11</v>
      </c>
      <c r="Y81">
        <f t="shared" si="42"/>
        <v>1.5031245019493287E-13</v>
      </c>
      <c r="Z81">
        <f t="shared" si="43"/>
        <v>4.0433506925429096E-12</v>
      </c>
      <c r="AB81">
        <f t="shared" si="44"/>
        <v>-0.24638635630010622</v>
      </c>
      <c r="AC81">
        <f t="shared" si="45"/>
        <v>-0.21998781838184614</v>
      </c>
      <c r="AE81">
        <f t="shared" si="30"/>
        <v>0</v>
      </c>
      <c r="AF81">
        <f t="shared" si="31"/>
        <v>0</v>
      </c>
      <c r="AG81">
        <f t="shared" si="31"/>
        <v>-2.0216753462714549E-10</v>
      </c>
      <c r="AH81">
        <f t="shared" si="32"/>
        <v>-5.4187909383777225E-7</v>
      </c>
      <c r="AI81">
        <f t="shared" si="23"/>
        <v>-5.4208126137239937E-7</v>
      </c>
      <c r="AJ81">
        <f t="shared" si="33"/>
        <v>-2.6398537918260079E-2</v>
      </c>
      <c r="AK81">
        <f t="shared" si="46"/>
        <v>-1.7247044941007438E-2</v>
      </c>
      <c r="AL81">
        <f t="shared" si="24"/>
        <v>-4.3646124940528885E-2</v>
      </c>
      <c r="AN81">
        <f t="shared" si="34"/>
        <v>0</v>
      </c>
      <c r="AO81">
        <f t="shared" si="34"/>
        <v>0</v>
      </c>
      <c r="AP81">
        <f t="shared" si="34"/>
        <v>-2.9289074368460726E-14</v>
      </c>
      <c r="AQ81">
        <f t="shared" si="34"/>
        <v>-7.8504875213517925E-11</v>
      </c>
      <c r="AR81">
        <f t="shared" si="34"/>
        <v>-7.8534164287886382E-11</v>
      </c>
      <c r="AS81">
        <f t="shared" si="34"/>
        <v>-3.8244950740114139E-6</v>
      </c>
      <c r="AT81">
        <f t="shared" si="34"/>
        <v>-2.4986701393227734E-6</v>
      </c>
      <c r="AU81">
        <f t="shared" si="25"/>
        <v>-6.3232437474984749E-6</v>
      </c>
      <c r="AW81">
        <v>78</v>
      </c>
      <c r="AX81">
        <f>IF(Z81&gt;0, (R81*SUMPRODUCT(K81:$K$98, X81:$X$98)-K81*$AZ$3)/Z81, 0)</f>
        <v>-54407305996.871933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5"/>
        <v>0.12000000000000001</v>
      </c>
      <c r="I82" s="5">
        <f t="shared" si="36"/>
        <v>1.1200000000000001</v>
      </c>
      <c r="J82">
        <f t="shared" si="37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</v>
      </c>
      <c r="S82">
        <f t="shared" si="29"/>
        <v>-192795295598.01633</v>
      </c>
      <c r="U82">
        <f t="shared" si="38"/>
        <v>0.73803352099999997</v>
      </c>
      <c r="V82">
        <f t="shared" si="39"/>
        <v>0.01</v>
      </c>
      <c r="W82">
        <f t="shared" si="40"/>
        <v>4.0433506925429096E-12</v>
      </c>
      <c r="X82">
        <f t="shared" si="41"/>
        <v>2.9841283482552317E-12</v>
      </c>
      <c r="Y82">
        <f t="shared" si="42"/>
        <v>4.0433506925429096E-14</v>
      </c>
      <c r="Z82">
        <f t="shared" si="43"/>
        <v>1.0187888373622487E-12</v>
      </c>
      <c r="AB82">
        <f t="shared" si="44"/>
        <v>-0.21998781838184614</v>
      </c>
      <c r="AC82">
        <f t="shared" si="45"/>
        <v>-0.19641769505121412</v>
      </c>
      <c r="AE82">
        <f t="shared" si="30"/>
        <v>0</v>
      </c>
      <c r="AF82">
        <f t="shared" si="31"/>
        <v>0</v>
      </c>
      <c r="AG82">
        <f t="shared" si="31"/>
        <v>-5.0939441868112431E-11</v>
      </c>
      <c r="AH82">
        <f t="shared" si="32"/>
        <v>-1.4920641741276159E-7</v>
      </c>
      <c r="AI82">
        <f t="shared" si="23"/>
        <v>-1.4925735685462969E-7</v>
      </c>
      <c r="AJ82">
        <f t="shared" si="33"/>
        <v>-2.357012333063202E-2</v>
      </c>
      <c r="AK82">
        <f t="shared" si="46"/>
        <v>-1.5399147286729231E-2</v>
      </c>
      <c r="AL82">
        <f t="shared" si="24"/>
        <v>-3.8969419874718109E-2</v>
      </c>
      <c r="AN82">
        <f t="shared" si="34"/>
        <v>0</v>
      </c>
      <c r="AO82">
        <f t="shared" si="34"/>
        <v>0</v>
      </c>
      <c r="AP82">
        <f t="shared" si="34"/>
        <v>-6.5891651265983906E-15</v>
      </c>
      <c r="AQ82">
        <f t="shared" si="34"/>
        <v>-1.9300284538380282E-11</v>
      </c>
      <c r="AR82">
        <f t="shared" si="34"/>
        <v>-1.9306873703506878E-11</v>
      </c>
      <c r="AS82">
        <f t="shared" si="34"/>
        <v>-3.0488640822161125E-6</v>
      </c>
      <c r="AT82">
        <f t="shared" si="34"/>
        <v>-1.9919245394124764E-6</v>
      </c>
      <c r="AU82">
        <f t="shared" si="25"/>
        <v>-5.0408079285022931E-6</v>
      </c>
      <c r="AW82">
        <v>79</v>
      </c>
      <c r="AX82">
        <f>IF(Z82&gt;0, (R82*SUMPRODUCT(K82:$K$98, X82:$X$98)-K82*$AZ$3)/Z82, 0)</f>
        <v>-192795295598.01633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5"/>
        <v>0.12000000000000001</v>
      </c>
      <c r="I83" s="5">
        <f t="shared" si="36"/>
        <v>1.1200000000000001</v>
      </c>
      <c r="J83">
        <f t="shared" si="37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</v>
      </c>
      <c r="S83">
        <f t="shared" si="29"/>
        <v>-732278333825.29211</v>
      </c>
      <c r="U83">
        <f t="shared" si="38"/>
        <v>0.75492728399999998</v>
      </c>
      <c r="V83">
        <f t="shared" si="39"/>
        <v>0.01</v>
      </c>
      <c r="W83">
        <f t="shared" si="40"/>
        <v>1.0187888373622487E-12</v>
      </c>
      <c r="X83">
        <f t="shared" si="41"/>
        <v>7.6911148995940011E-13</v>
      </c>
      <c r="Y83">
        <f t="shared" si="42"/>
        <v>1.0187888373622487E-14</v>
      </c>
      <c r="Z83">
        <f t="shared" si="43"/>
        <v>2.3948945902922605E-13</v>
      </c>
      <c r="AB83">
        <f t="shared" si="44"/>
        <v>-0.19641769505121412</v>
      </c>
      <c r="AC83">
        <f t="shared" si="45"/>
        <v>-0.17537294202664222</v>
      </c>
      <c r="AE83">
        <f t="shared" si="30"/>
        <v>0</v>
      </c>
      <c r="AF83">
        <f t="shared" si="31"/>
        <v>0</v>
      </c>
      <c r="AG83">
        <f t="shared" si="31"/>
        <v>-1.1974472951461302E-11</v>
      </c>
      <c r="AH83">
        <f t="shared" si="32"/>
        <v>-3.8455574497970008E-8</v>
      </c>
      <c r="AI83">
        <f t="shared" si="23"/>
        <v>-3.8467548970921467E-8</v>
      </c>
      <c r="AJ83">
        <f t="shared" si="33"/>
        <v>-2.1044753024571899E-2</v>
      </c>
      <c r="AK83">
        <f t="shared" si="46"/>
        <v>-1.374923865358499E-2</v>
      </c>
      <c r="AL83">
        <f t="shared" si="24"/>
        <v>-3.4794030145705861E-2</v>
      </c>
      <c r="AN83">
        <f t="shared" si="34"/>
        <v>0</v>
      </c>
      <c r="AO83">
        <f t="shared" si="34"/>
        <v>0</v>
      </c>
      <c r="AP83">
        <f t="shared" si="34"/>
        <v>-1.3829758415017565E-15</v>
      </c>
      <c r="AQ83">
        <f t="shared" si="34"/>
        <v>-4.4413754757593207E-12</v>
      </c>
      <c r="AR83">
        <f t="shared" si="34"/>
        <v>-4.4427584516008221E-12</v>
      </c>
      <c r="AS83">
        <f t="shared" si="34"/>
        <v>-2.4305357856942011E-6</v>
      </c>
      <c r="AT83">
        <f t="shared" si="34"/>
        <v>-1.5879500479083469E-6</v>
      </c>
      <c r="AU83">
        <f t="shared" si="25"/>
        <v>-4.018490276361E-6</v>
      </c>
      <c r="AW83">
        <v>80</v>
      </c>
      <c r="AX83">
        <f>IF(Z83&gt;0, (R83*SUMPRODUCT(K83:$K$98, X83:$X$98)-K83*$AZ$3)/Z83, 0)</f>
        <v>-732278333825.29211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5"/>
        <v>0.12000000000000001</v>
      </c>
      <c r="I84" s="5">
        <f t="shared" si="36"/>
        <v>1.1200000000000001</v>
      </c>
      <c r="J84">
        <f t="shared" si="37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</v>
      </c>
      <c r="S84">
        <f t="shared" si="29"/>
        <v>-2994561495919.4375</v>
      </c>
      <c r="U84">
        <f t="shared" si="38"/>
        <v>0.77166421299999999</v>
      </c>
      <c r="V84">
        <f t="shared" si="39"/>
        <v>0.01</v>
      </c>
      <c r="W84">
        <f t="shared" si="40"/>
        <v>2.3948945902922605E-13</v>
      </c>
      <c r="X84">
        <f t="shared" si="41"/>
        <v>1.8480544492358346E-13</v>
      </c>
      <c r="Y84">
        <f t="shared" si="42"/>
        <v>2.3948945902922605E-15</v>
      </c>
      <c r="Z84">
        <f t="shared" si="43"/>
        <v>5.2289119515350326E-14</v>
      </c>
      <c r="AB84">
        <f t="shared" si="44"/>
        <v>-0.17537294202664222</v>
      </c>
      <c r="AC84">
        <f t="shared" si="45"/>
        <v>-0.15658298395619771</v>
      </c>
      <c r="AE84">
        <f t="shared" si="30"/>
        <v>0</v>
      </c>
      <c r="AF84">
        <f t="shared" si="31"/>
        <v>0</v>
      </c>
      <c r="AG84">
        <f t="shared" si="31"/>
        <v>-2.6144559757675164E-12</v>
      </c>
      <c r="AH84">
        <f t="shared" si="32"/>
        <v>-9.2402722461791736E-9</v>
      </c>
      <c r="AI84">
        <f t="shared" si="23"/>
        <v>-9.2428867021549419E-9</v>
      </c>
      <c r="AJ84">
        <f t="shared" si="33"/>
        <v>-1.8789958070444507E-2</v>
      </c>
      <c r="AK84">
        <f t="shared" si="46"/>
        <v>-1.2276105941864957E-2</v>
      </c>
      <c r="AL84">
        <f t="shared" si="24"/>
        <v>-3.1066073255196166E-2</v>
      </c>
      <c r="AN84">
        <f t="shared" si="34"/>
        <v>0</v>
      </c>
      <c r="AO84">
        <f t="shared" si="34"/>
        <v>0</v>
      </c>
      <c r="AP84">
        <f t="shared" si="34"/>
        <v>-2.6960099888952972E-16</v>
      </c>
      <c r="AQ84">
        <f t="shared" si="34"/>
        <v>-9.5285086100934442E-13</v>
      </c>
      <c r="AR84">
        <f t="shared" si="34"/>
        <v>-9.53120462008234E-13</v>
      </c>
      <c r="AS84">
        <f t="shared" si="34"/>
        <v>-1.9376082488430783E-6</v>
      </c>
      <c r="AT84">
        <f t="shared" si="34"/>
        <v>-1.265904056169422E-6</v>
      </c>
      <c r="AU84">
        <f t="shared" si="25"/>
        <v>-3.2035132581329625E-6</v>
      </c>
      <c r="AW84">
        <v>81</v>
      </c>
      <c r="AX84">
        <f>IF(Z84&gt;0, (R84*SUMPRODUCT(K84:$K$98, X84:$X$98)-K84*$AZ$3)/Z84, 0)</f>
        <v>-2994561495919.4375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5"/>
        <v>0.12000000000000001</v>
      </c>
      <c r="I85" s="5">
        <f t="shared" si="36"/>
        <v>1.1200000000000001</v>
      </c>
      <c r="J85">
        <f t="shared" si="37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</v>
      </c>
      <c r="S85">
        <f t="shared" si="29"/>
        <v>-13256962371586.031</v>
      </c>
      <c r="U85">
        <f t="shared" si="38"/>
        <v>0.78831611899999998</v>
      </c>
      <c r="V85">
        <f t="shared" si="39"/>
        <v>0.01</v>
      </c>
      <c r="W85">
        <f t="shared" si="40"/>
        <v>5.2289119515350326E-14</v>
      </c>
      <c r="X85">
        <f t="shared" si="41"/>
        <v>4.1220355762268126E-14</v>
      </c>
      <c r="Y85">
        <f t="shared" si="42"/>
        <v>5.2289119515350324E-16</v>
      </c>
      <c r="Z85">
        <f t="shared" si="43"/>
        <v>1.0545872557928697E-14</v>
      </c>
      <c r="AB85">
        <f t="shared" si="44"/>
        <v>-0.15658298395619771</v>
      </c>
      <c r="AC85">
        <f t="shared" si="45"/>
        <v>-0.13980623567600248</v>
      </c>
      <c r="AE85">
        <f t="shared" si="30"/>
        <v>0</v>
      </c>
      <c r="AF85">
        <f t="shared" si="31"/>
        <v>0</v>
      </c>
      <c r="AG85">
        <f t="shared" si="31"/>
        <v>-5.2729362789643485E-13</v>
      </c>
      <c r="AH85">
        <f t="shared" si="32"/>
        <v>-2.0610177881134064E-9</v>
      </c>
      <c r="AI85">
        <f t="shared" si="23"/>
        <v>-2.0615450817413031E-9</v>
      </c>
      <c r="AJ85">
        <f t="shared" si="33"/>
        <v>-1.6776748280195236E-2</v>
      </c>
      <c r="AK85">
        <f t="shared" si="46"/>
        <v>-1.096080887693384E-2</v>
      </c>
      <c r="AL85">
        <f t="shared" si="24"/>
        <v>-2.7737559218674157E-2</v>
      </c>
      <c r="AN85">
        <f t="shared" si="34"/>
        <v>0</v>
      </c>
      <c r="AO85">
        <f t="shared" si="34"/>
        <v>0</v>
      </c>
      <c r="AP85">
        <f t="shared" si="34"/>
        <v>-4.8548371229925948E-17</v>
      </c>
      <c r="AQ85">
        <f t="shared" si="34"/>
        <v>-1.8975965457421192E-13</v>
      </c>
      <c r="AR85">
        <f t="shared" si="34"/>
        <v>-1.8980820294544185E-13</v>
      </c>
      <c r="AS85">
        <f t="shared" si="34"/>
        <v>-1.5446494333474324E-6</v>
      </c>
      <c r="AT85">
        <f t="shared" si="34"/>
        <v>-1.0091709631700057E-6</v>
      </c>
      <c r="AU85">
        <f t="shared" si="25"/>
        <v>-2.5538205863256409E-6</v>
      </c>
      <c r="AW85">
        <v>82</v>
      </c>
      <c r="AX85">
        <f>IF(Z85&gt;0, (R85*SUMPRODUCT(K85:$K$98, X85:$X$98)-K85*$AZ$3)/Z85, 0)</f>
        <v>-13256962371586.031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5"/>
        <v>0.12000000000000001</v>
      </c>
      <c r="I86" s="5">
        <f t="shared" si="36"/>
        <v>1.1200000000000001</v>
      </c>
      <c r="J86">
        <f t="shared" si="37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</v>
      </c>
      <c r="S86">
        <f t="shared" si="29"/>
        <v>-63970223325974.805</v>
      </c>
      <c r="U86">
        <f t="shared" si="38"/>
        <v>0.80496745000000003</v>
      </c>
      <c r="V86">
        <f t="shared" si="39"/>
        <v>0.01</v>
      </c>
      <c r="W86">
        <f t="shared" si="40"/>
        <v>1.0545872557928697E-14</v>
      </c>
      <c r="X86">
        <f t="shared" si="41"/>
        <v>8.4890841409808408E-15</v>
      </c>
      <c r="Y86">
        <f t="shared" si="42"/>
        <v>1.0545872557928698E-16</v>
      </c>
      <c r="Z86">
        <f t="shared" si="43"/>
        <v>1.9513296913685693E-15</v>
      </c>
      <c r="AB86">
        <f t="shared" si="44"/>
        <v>-0.13980623567600248</v>
      </c>
      <c r="AC86">
        <f t="shared" si="45"/>
        <v>-0.12482699613945286</v>
      </c>
      <c r="AE86">
        <f t="shared" si="30"/>
        <v>0</v>
      </c>
      <c r="AF86">
        <f t="shared" si="31"/>
        <v>0</v>
      </c>
      <c r="AG86">
        <f t="shared" si="31"/>
        <v>-9.7566484568428464E-14</v>
      </c>
      <c r="AH86">
        <f t="shared" si="32"/>
        <v>-4.2445420704904206E-10</v>
      </c>
      <c r="AI86">
        <f t="shared" si="23"/>
        <v>-4.245517735336105E-10</v>
      </c>
      <c r="AJ86">
        <f t="shared" si="33"/>
        <v>-1.4979239536549616E-2</v>
      </c>
      <c r="AK86">
        <f t="shared" si="46"/>
        <v>-9.7864364973201737E-3</v>
      </c>
      <c r="AL86">
        <f t="shared" si="24"/>
        <v>-2.4765676458421565E-2</v>
      </c>
      <c r="AN86">
        <f t="shared" si="34"/>
        <v>0</v>
      </c>
      <c r="AO86">
        <f t="shared" si="34"/>
        <v>0</v>
      </c>
      <c r="AP86">
        <f t="shared" si="34"/>
        <v>-8.0205615419819939E-18</v>
      </c>
      <c r="AQ86">
        <f t="shared" si="34"/>
        <v>-3.4892730884470403E-14</v>
      </c>
      <c r="AR86">
        <f t="shared" si="34"/>
        <v>-3.4900751446012387E-14</v>
      </c>
      <c r="AS86">
        <f t="shared" si="34"/>
        <v>-1.2313850712815653E-6</v>
      </c>
      <c r="AT86">
        <f t="shared" si="34"/>
        <v>-8.0450491324614769E-7</v>
      </c>
      <c r="AU86">
        <f t="shared" si="25"/>
        <v>-2.0358900194284646E-6</v>
      </c>
      <c r="AW86">
        <v>83</v>
      </c>
      <c r="AX86">
        <f>IF(Z86&gt;0, (R86*SUMPRODUCT(K86:$K$98, X86:$X$98)-K86*$AZ$3)/Z86, 0)</f>
        <v>-63970223325974.805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5"/>
        <v>0.12000000000000001</v>
      </c>
      <c r="I87" s="5">
        <f t="shared" si="36"/>
        <v>1.1200000000000001</v>
      </c>
      <c r="J87">
        <f t="shared" si="37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</v>
      </c>
      <c r="S87">
        <f t="shared" si="29"/>
        <v>-339209243235694.13</v>
      </c>
      <c r="U87">
        <f t="shared" si="38"/>
        <v>0.82161935600000002</v>
      </c>
      <c r="V87">
        <f t="shared" si="39"/>
        <v>0.01</v>
      </c>
      <c r="W87">
        <f t="shared" si="40"/>
        <v>1.9513296913685693E-15</v>
      </c>
      <c r="X87">
        <f t="shared" si="41"/>
        <v>1.6032502443659228E-15</v>
      </c>
      <c r="Y87">
        <f t="shared" si="42"/>
        <v>1.9513296913685692E-17</v>
      </c>
      <c r="Z87">
        <f t="shared" si="43"/>
        <v>3.2856615008896082E-16</v>
      </c>
      <c r="AB87">
        <f t="shared" si="44"/>
        <v>-0.12482699613945286</v>
      </c>
      <c r="AC87">
        <f t="shared" si="45"/>
        <v>-0.11145267512454189</v>
      </c>
      <c r="AE87">
        <f t="shared" si="30"/>
        <v>0</v>
      </c>
      <c r="AF87">
        <f t="shared" si="31"/>
        <v>0</v>
      </c>
      <c r="AG87">
        <f t="shared" si="31"/>
        <v>-1.6428307504448041E-14</v>
      </c>
      <c r="AH87">
        <f t="shared" si="32"/>
        <v>-8.0162512218296143E-11</v>
      </c>
      <c r="AI87">
        <f t="shared" si="23"/>
        <v>-8.0178940525800597E-11</v>
      </c>
      <c r="AJ87">
        <f t="shared" si="33"/>
        <v>-1.337432101491097E-2</v>
      </c>
      <c r="AK87">
        <f t="shared" si="46"/>
        <v>-8.7378897297617011E-3</v>
      </c>
      <c r="AL87">
        <f t="shared" si="24"/>
        <v>-2.2112210824851611E-2</v>
      </c>
      <c r="AN87">
        <f t="shared" si="34"/>
        <v>0</v>
      </c>
      <c r="AO87">
        <f t="shared" si="34"/>
        <v>0</v>
      </c>
      <c r="AP87">
        <f t="shared" si="34"/>
        <v>-1.2058101050719289E-18</v>
      </c>
      <c r="AQ87">
        <f t="shared" si="34"/>
        <v>-5.8837934007871541E-15</v>
      </c>
      <c r="AR87">
        <f t="shared" si="34"/>
        <v>-5.884999210892227E-15</v>
      </c>
      <c r="AS87">
        <f t="shared" si="34"/>
        <v>-9.8165263974326474E-7</v>
      </c>
      <c r="AT87">
        <f t="shared" si="34"/>
        <v>-6.4134639130039118E-7</v>
      </c>
      <c r="AU87">
        <f t="shared" si="25"/>
        <v>-1.622999036928655E-6</v>
      </c>
      <c r="AW87">
        <v>84</v>
      </c>
      <c r="AX87">
        <f>IF(Z87&gt;0, (R87*SUMPRODUCT(K87:$K$98, X87:$X$98)-K87*$AZ$3)/Z87, 0)</f>
        <v>-339209243235694.13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5"/>
        <v>0.12000000000000001</v>
      </c>
      <c r="I88" s="5">
        <f t="shared" si="36"/>
        <v>1.1200000000000001</v>
      </c>
      <c r="J88">
        <f t="shared" si="37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</v>
      </c>
      <c r="S88">
        <f t="shared" si="29"/>
        <v>-1996097771182748.8</v>
      </c>
      <c r="U88">
        <f t="shared" si="38"/>
        <v>0.83827126200000002</v>
      </c>
      <c r="V88">
        <f t="shared" si="39"/>
        <v>0.01</v>
      </c>
      <c r="W88">
        <f t="shared" si="40"/>
        <v>3.2856615008896082E-16</v>
      </c>
      <c r="X88">
        <f t="shared" si="41"/>
        <v>2.7542756128555462E-16</v>
      </c>
      <c r="Y88">
        <f t="shared" si="42"/>
        <v>3.2856615008896083E-18</v>
      </c>
      <c r="Z88">
        <f t="shared" si="43"/>
        <v>4.9852927302516588E-17</v>
      </c>
      <c r="AB88">
        <f t="shared" si="44"/>
        <v>-0.11145267512454189</v>
      </c>
      <c r="AC88">
        <f t="shared" si="45"/>
        <v>-9.9511317075488964E-2</v>
      </c>
      <c r="AE88">
        <f t="shared" si="30"/>
        <v>0</v>
      </c>
      <c r="AF88">
        <f t="shared" si="31"/>
        <v>0</v>
      </c>
      <c r="AG88">
        <f t="shared" si="31"/>
        <v>-2.4926463651258295E-15</v>
      </c>
      <c r="AH88">
        <f t="shared" si="32"/>
        <v>-1.3771378064277731E-11</v>
      </c>
      <c r="AI88">
        <f t="shared" ref="AI88:AI89" si="49">SUM(AE88:AH88)</f>
        <v>-1.3773870710642856E-11</v>
      </c>
      <c r="AJ88">
        <f t="shared" si="33"/>
        <v>-1.1941358049052928E-2</v>
      </c>
      <c r="AK88">
        <f t="shared" si="46"/>
        <v>-7.8016872587179332E-3</v>
      </c>
      <c r="AL88">
        <f t="shared" ref="AL88:AL89" si="50">SUM(AI88:AK88)</f>
        <v>-1.9743045321544733E-2</v>
      </c>
      <c r="AN88">
        <f t="shared" si="34"/>
        <v>0</v>
      </c>
      <c r="AO88">
        <f t="shared" si="34"/>
        <v>0</v>
      </c>
      <c r="AP88">
        <f t="shared" si="34"/>
        <v>-1.6335361206268847E-19</v>
      </c>
      <c r="AQ88">
        <f t="shared" si="34"/>
        <v>-9.0249639152767729E-16</v>
      </c>
      <c r="AR88">
        <f t="shared" si="34"/>
        <v>-9.0265974513973981E-16</v>
      </c>
      <c r="AS88">
        <f t="shared" si="34"/>
        <v>-7.8256747428678449E-7</v>
      </c>
      <c r="AT88">
        <f t="shared" si="34"/>
        <v>-5.1127741653425238E-7</v>
      </c>
      <c r="AU88">
        <f t="shared" si="25"/>
        <v>-1.2938448917236966E-6</v>
      </c>
      <c r="AW88">
        <v>85</v>
      </c>
      <c r="AX88">
        <f>IF(Z88&gt;0, (R88*SUMPRODUCT(K88:$K$98, X88:$X$98)-K88*$AZ$3)/Z88, 0)</f>
        <v>-1996097771182748.8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5"/>
        <v>0.12000000000000001</v>
      </c>
      <c r="I89" s="5">
        <f t="shared" si="36"/>
        <v>1.1200000000000001</v>
      </c>
      <c r="J89">
        <f t="shared" si="37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</v>
      </c>
      <c r="S89">
        <f t="shared" si="29"/>
        <v>0</v>
      </c>
      <c r="U89">
        <f t="shared" si="38"/>
        <v>1</v>
      </c>
      <c r="V89">
        <f t="shared" si="39"/>
        <v>0.01</v>
      </c>
      <c r="W89">
        <f t="shared" si="40"/>
        <v>4.9852927302516588E-17</v>
      </c>
      <c r="X89">
        <f t="shared" si="41"/>
        <v>4.9852927302516588E-17</v>
      </c>
      <c r="Y89">
        <f t="shared" si="42"/>
        <v>4.9852927302516584E-19</v>
      </c>
      <c r="Z89">
        <f t="shared" si="43"/>
        <v>0</v>
      </c>
      <c r="AB89">
        <f t="shared" si="44"/>
        <v>-9.9511317075488964E-2</v>
      </c>
      <c r="AC89">
        <f t="shared" si="45"/>
        <v>0</v>
      </c>
      <c r="AE89">
        <f t="shared" si="30"/>
        <v>0</v>
      </c>
      <c r="AF89">
        <f t="shared" si="31"/>
        <v>0</v>
      </c>
      <c r="AG89">
        <f t="shared" si="31"/>
        <v>0</v>
      </c>
      <c r="AH89">
        <f t="shared" si="32"/>
        <v>-2.4926463651258293E-12</v>
      </c>
      <c r="AI89">
        <f t="shared" si="49"/>
        <v>-2.4926463651258293E-12</v>
      </c>
      <c r="AJ89">
        <f t="shared" si="33"/>
        <v>-9.9511317075488964E-2</v>
      </c>
      <c r="AK89">
        <f t="shared" si="46"/>
        <v>-6.9657921952842282E-3</v>
      </c>
      <c r="AL89">
        <f t="shared" si="50"/>
        <v>-0.10647710927326584</v>
      </c>
      <c r="AN89">
        <f t="shared" si="34"/>
        <v>0</v>
      </c>
      <c r="AO89">
        <f t="shared" si="34"/>
        <v>0</v>
      </c>
      <c r="AP89">
        <f t="shared" si="34"/>
        <v>0</v>
      </c>
      <c r="AQ89">
        <f t="shared" si="34"/>
        <v>-1.4585143934168611E-16</v>
      </c>
      <c r="AR89">
        <f t="shared" si="34"/>
        <v>-1.4585143934168611E-16</v>
      </c>
      <c r="AS89">
        <f t="shared" si="34"/>
        <v>-5.8226746598747113E-6</v>
      </c>
      <c r="AT89">
        <f t="shared" si="34"/>
        <v>-4.0758722619122982E-7</v>
      </c>
      <c r="AU89">
        <f t="shared" si="25"/>
        <v>-6.2302618862117924E-6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>SUM(AN3:AN89)</f>
        <v>4395.5583875942939</v>
      </c>
      <c r="AO91" s="8">
        <f t="shared" ref="AO91:AU91" si="51">SUM(AO3:AO89)</f>
        <v>-439.55583875942943</v>
      </c>
      <c r="AP91" s="8">
        <f t="shared" si="51"/>
        <v>-2843.4813823408081</v>
      </c>
      <c r="AQ91" s="8">
        <f t="shared" si="51"/>
        <v>-1518.463654797629</v>
      </c>
      <c r="AR91" s="8">
        <f t="shared" si="51"/>
        <v>-405.94248830357333</v>
      </c>
      <c r="AS91" s="8">
        <f t="shared" si="51"/>
        <v>-342.9909983354554</v>
      </c>
      <c r="AT91" s="8">
        <f t="shared" si="51"/>
        <v>200.07808236234899</v>
      </c>
      <c r="AU91" s="8">
        <f t="shared" si="51"/>
        <v>-548.85540427667945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A30B2-47D3-4B00-88CC-FB8F77C23936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9577.6960696723363</v>
      </c>
      <c r="K3">
        <v>1</v>
      </c>
      <c r="L3" s="2">
        <v>0</v>
      </c>
      <c r="O3">
        <f>$C$3</f>
        <v>9577.6960696723363</v>
      </c>
      <c r="P3">
        <f>O3*C5</f>
        <v>957.7696069672337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9577.6960696723363</v>
      </c>
      <c r="AF3">
        <f t="shared" ref="AF3:AG34" si="3">-$Z3*P3</f>
        <v>-957.7696069672337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6100.018258705104</v>
      </c>
      <c r="AJ3">
        <f t="shared" ref="AJ3:AJ66" si="6">AB3-AC3</f>
        <v>0</v>
      </c>
      <c r="AL3">
        <f t="shared" ref="AL3:AL23" si="7">SUM(AI3:AK3)</f>
        <v>6100.018258705104</v>
      </c>
      <c r="AN3">
        <f t="shared" ref="AN3:AU34" si="8">AE3*$K3</f>
        <v>9577.6960696723363</v>
      </c>
      <c r="AO3">
        <f t="shared" si="8"/>
        <v>-957.7696069672337</v>
      </c>
      <c r="AP3">
        <f t="shared" si="8"/>
        <v>-2519.9082039999998</v>
      </c>
      <c r="AQ3">
        <f t="shared" si="8"/>
        <v>0</v>
      </c>
      <c r="AR3">
        <f t="shared" si="8"/>
        <v>6100.018258705104</v>
      </c>
      <c r="AS3">
        <f t="shared" si="8"/>
        <v>0</v>
      </c>
      <c r="AT3">
        <f t="shared" si="8"/>
        <v>0</v>
      </c>
      <c r="AU3">
        <f t="shared" si="8"/>
        <v>6100.018258705104</v>
      </c>
      <c r="AW3">
        <v>0</v>
      </c>
      <c r="AX3">
        <f>IF(Z3&gt;0, (R3*SUMPRODUCT(K3:$K$98, X3:$X$98)-K3*$AZ$3)/Z3, 0)</f>
        <v>0</v>
      </c>
      <c r="AZ3">
        <f>C6*ABS(SUMPRODUCT(X4:X79, K4:K79))/1</f>
        <v>3405.1930498932634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</v>
      </c>
      <c r="S4">
        <f t="shared" si="1"/>
        <v>369.44645007601781</v>
      </c>
      <c r="U4">
        <f t="shared" ref="U4:U67" si="12">M4</f>
        <v>2.4628010000000001E-3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2.4628010000000001E-3</v>
      </c>
      <c r="Y4">
        <f t="shared" ref="Y4:Y67" si="16">V4*W4</f>
        <v>0.01</v>
      </c>
      <c r="Z4">
        <f t="shared" ref="Z4:Z67" si="17">MAX(0, W4-X4-Y4)</f>
        <v>0.98753719900000003</v>
      </c>
      <c r="AB4">
        <f t="shared" ref="AB4:AB67" si="18">AC3</f>
        <v>0</v>
      </c>
      <c r="AC4">
        <f t="shared" ref="AC4:AC67" si="19">S4*Z4</f>
        <v>364.842112488564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-123.14005</v>
      </c>
      <c r="AI4">
        <f t="shared" si="5"/>
        <v>-123.14005</v>
      </c>
      <c r="AJ4">
        <f t="shared" si="6"/>
        <v>-364.842112488564</v>
      </c>
      <c r="AK4">
        <f t="shared" ref="AK4:AK67" si="20">G4*SUM(AB4:AB4, AE4:AF4)</f>
        <v>0</v>
      </c>
      <c r="AL4">
        <f t="shared" si="7"/>
        <v>-487.98216248856397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-109.9464732142857</v>
      </c>
      <c r="AR4">
        <f t="shared" si="8"/>
        <v>-109.9464732142857</v>
      </c>
      <c r="AS4">
        <f t="shared" si="8"/>
        <v>-325.75188615050354</v>
      </c>
      <c r="AT4">
        <f t="shared" si="8"/>
        <v>0</v>
      </c>
      <c r="AU4">
        <f t="shared" si="8"/>
        <v>-435.69835936478921</v>
      </c>
      <c r="AW4">
        <v>1</v>
      </c>
      <c r="AX4">
        <f>IF(Z4&gt;0, (R4*SUMPRODUCT(K4:$K$98, X4:$X$98)-K4*$AZ$3)/Z4, 0)</f>
        <v>369.44645007601781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1">K4*J5</f>
        <v>0.79719387755102034</v>
      </c>
      <c r="L5" s="2">
        <v>2</v>
      </c>
      <c r="M5" s="6">
        <v>2.5557050000000001E-3</v>
      </c>
      <c r="Q5" s="4">
        <f t="shared" ref="Q5:Q68" si="22">$C$8</f>
        <v>50</v>
      </c>
      <c r="R5">
        <f t="shared" si="0"/>
        <v>50000</v>
      </c>
      <c r="S5">
        <f t="shared" si="1"/>
        <v>595.45166053566686</v>
      </c>
      <c r="U5">
        <f t="shared" si="12"/>
        <v>2.5557050000000001E-3</v>
      </c>
      <c r="V5">
        <f t="shared" si="13"/>
        <v>0.01</v>
      </c>
      <c r="W5">
        <f t="shared" si="14"/>
        <v>0.98753719900000003</v>
      </c>
      <c r="X5">
        <f t="shared" si="15"/>
        <v>2.5238537571702952E-3</v>
      </c>
      <c r="Y5">
        <f t="shared" si="16"/>
        <v>9.8753719900000012E-3</v>
      </c>
      <c r="Z5">
        <f t="shared" si="17"/>
        <v>0.97513797325282969</v>
      </c>
      <c r="AB5">
        <f t="shared" si="18"/>
        <v>364.842112488564</v>
      </c>
      <c r="AC5">
        <f t="shared" si="19"/>
        <v>580.64752542478209</v>
      </c>
      <c r="AE5">
        <f t="shared" si="2"/>
        <v>0</v>
      </c>
      <c r="AF5">
        <f t="shared" si="3"/>
        <v>0</v>
      </c>
      <c r="AG5">
        <f t="shared" si="3"/>
        <v>-48.756898662641483</v>
      </c>
      <c r="AH5">
        <f t="shared" si="4"/>
        <v>-126.19268785851476</v>
      </c>
      <c r="AI5">
        <f t="shared" si="5"/>
        <v>-174.94958652115625</v>
      </c>
      <c r="AJ5">
        <f t="shared" si="6"/>
        <v>-215.80541293621809</v>
      </c>
      <c r="AK5">
        <f t="shared" si="20"/>
        <v>25.538947874199483</v>
      </c>
      <c r="AL5">
        <f t="shared" si="7"/>
        <v>-365.21605158317482</v>
      </c>
      <c r="AN5">
        <f t="shared" si="8"/>
        <v>0</v>
      </c>
      <c r="AO5">
        <f t="shared" si="8"/>
        <v>0</v>
      </c>
      <c r="AP5">
        <f t="shared" si="8"/>
        <v>-38.868701102233324</v>
      </c>
      <c r="AQ5">
        <f t="shared" si="8"/>
        <v>-100.60003815251494</v>
      </c>
      <c r="AR5">
        <f t="shared" si="8"/>
        <v>-139.46873925474827</v>
      </c>
      <c r="AS5">
        <f t="shared" si="8"/>
        <v>-172.03875393512283</v>
      </c>
      <c r="AT5">
        <f t="shared" si="8"/>
        <v>20.359492884406475</v>
      </c>
      <c r="AU5">
        <f t="shared" si="8"/>
        <v>-291.14800030546456</v>
      </c>
      <c r="AW5">
        <v>2</v>
      </c>
      <c r="AX5">
        <f>IF(Z5&gt;0, (R5*SUMPRODUCT(K5:$K$98, X5:$X$98)-K5*$AZ$3)/Z5, 0)</f>
        <v>595.45166053566686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1"/>
        <v>0.71178024781341098</v>
      </c>
      <c r="L6" s="2">
        <v>3</v>
      </c>
      <c r="M6" s="6">
        <v>2.6648449999999999E-3</v>
      </c>
      <c r="Q6" s="4">
        <f t="shared" si="22"/>
        <v>50</v>
      </c>
      <c r="R6">
        <f t="shared" si="0"/>
        <v>50000</v>
      </c>
      <c r="S6">
        <f t="shared" si="1"/>
        <v>800.69276314743558</v>
      </c>
      <c r="U6">
        <f t="shared" si="12"/>
        <v>2.6648449999999999E-3</v>
      </c>
      <c r="V6">
        <f t="shared" si="13"/>
        <v>0.01</v>
      </c>
      <c r="W6">
        <f t="shared" si="14"/>
        <v>0.97513797325282969</v>
      </c>
      <c r="X6">
        <f t="shared" si="15"/>
        <v>2.5985915523329367E-3</v>
      </c>
      <c r="Y6">
        <f t="shared" si="16"/>
        <v>9.7513797325282977E-3</v>
      </c>
      <c r="Z6">
        <f t="shared" si="17"/>
        <v>0.96278800196796854</v>
      </c>
      <c r="AB6">
        <f t="shared" si="18"/>
        <v>580.64752542478209</v>
      </c>
      <c r="AC6">
        <f t="shared" si="19"/>
        <v>770.89738562093135</v>
      </c>
      <c r="AE6">
        <f t="shared" si="2"/>
        <v>0</v>
      </c>
      <c r="AF6">
        <f t="shared" si="3"/>
        <v>0</v>
      </c>
      <c r="AG6">
        <f t="shared" si="3"/>
        <v>-48.139400098398426</v>
      </c>
      <c r="AH6">
        <f t="shared" si="4"/>
        <v>-129.92957761664684</v>
      </c>
      <c r="AI6">
        <f t="shared" si="5"/>
        <v>-178.06897771504526</v>
      </c>
      <c r="AJ6">
        <f t="shared" si="6"/>
        <v>-190.24986019614926</v>
      </c>
      <c r="AK6">
        <f t="shared" si="20"/>
        <v>40.645326779734752</v>
      </c>
      <c r="AL6">
        <f t="shared" si="7"/>
        <v>-327.67351113145975</v>
      </c>
      <c r="AN6">
        <f t="shared" si="8"/>
        <v>0</v>
      </c>
      <c r="AO6">
        <f t="shared" si="8"/>
        <v>0</v>
      </c>
      <c r="AP6">
        <f t="shared" si="8"/>
        <v>-34.264674131626975</v>
      </c>
      <c r="AQ6">
        <f t="shared" si="8"/>
        <v>-92.481306954268703</v>
      </c>
      <c r="AR6">
        <f t="shared" si="8"/>
        <v>-126.74598108589568</v>
      </c>
      <c r="AS6">
        <f t="shared" si="8"/>
        <v>-135.4160926368819</v>
      </c>
      <c r="AT6">
        <f t="shared" si="8"/>
        <v>28.930540767736673</v>
      </c>
      <c r="AU6">
        <f t="shared" si="8"/>
        <v>-233.2315329550409</v>
      </c>
      <c r="AW6">
        <v>3</v>
      </c>
      <c r="AX6">
        <f>IF(Z6&gt;0, (R6*SUMPRODUCT(K6:$K$98, X6:$X$98)-K6*$AZ$3)/Z6, 0)</f>
        <v>800.69276314743558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1"/>
        <v>0.63551807840483121</v>
      </c>
      <c r="L7" s="2">
        <v>4</v>
      </c>
      <c r="M7" s="6">
        <v>2.7902209999999998E-3</v>
      </c>
      <c r="Q7" s="4">
        <f t="shared" si="22"/>
        <v>50</v>
      </c>
      <c r="R7">
        <f t="shared" si="0"/>
        <v>50000</v>
      </c>
      <c r="S7">
        <f t="shared" si="1"/>
        <v>986.98518187168429</v>
      </c>
      <c r="U7">
        <f t="shared" si="12"/>
        <v>2.7902209999999998E-3</v>
      </c>
      <c r="V7">
        <f t="shared" si="13"/>
        <v>0.01</v>
      </c>
      <c r="W7">
        <f t="shared" si="14"/>
        <v>0.96278800196796854</v>
      </c>
      <c r="X7">
        <f t="shared" si="15"/>
        <v>2.6863913016390668E-3</v>
      </c>
      <c r="Y7">
        <f t="shared" si="16"/>
        <v>9.6278800196796851E-3</v>
      </c>
      <c r="Z7">
        <f t="shared" si="17"/>
        <v>0.95047373064664975</v>
      </c>
      <c r="AB7">
        <f t="shared" si="18"/>
        <v>770.89738562093135</v>
      </c>
      <c r="AC7">
        <f t="shared" si="19"/>
        <v>938.10348790654189</v>
      </c>
      <c r="AE7">
        <f t="shared" si="2"/>
        <v>0</v>
      </c>
      <c r="AF7">
        <f t="shared" si="3"/>
        <v>0</v>
      </c>
      <c r="AG7">
        <f t="shared" si="3"/>
        <v>-47.523686532332491</v>
      </c>
      <c r="AH7">
        <f t="shared" si="4"/>
        <v>-134.31956508195333</v>
      </c>
      <c r="AI7">
        <f t="shared" si="5"/>
        <v>-181.8432516142858</v>
      </c>
      <c r="AJ7">
        <f t="shared" si="6"/>
        <v>-167.20610228561054</v>
      </c>
      <c r="AK7">
        <f t="shared" si="20"/>
        <v>53.962816993465196</v>
      </c>
      <c r="AL7">
        <f t="shared" si="7"/>
        <v>-295.08653690643115</v>
      </c>
      <c r="AN7">
        <f t="shared" si="8"/>
        <v>0</v>
      </c>
      <c r="AO7">
        <f t="shared" si="8"/>
        <v>0</v>
      </c>
      <c r="AP7">
        <f t="shared" si="8"/>
        <v>-30.202161943741501</v>
      </c>
      <c r="AQ7">
        <f t="shared" si="8"/>
        <v>-85.36251189305564</v>
      </c>
      <c r="AR7">
        <f t="shared" si="8"/>
        <v>-115.56467383679714</v>
      </c>
      <c r="AS7">
        <f t="shared" si="8"/>
        <v>-106.26250082211287</v>
      </c>
      <c r="AT7">
        <f t="shared" si="8"/>
        <v>34.294345760998574</v>
      </c>
      <c r="AU7">
        <f t="shared" si="8"/>
        <v>-187.53282889791143</v>
      </c>
      <c r="AW7">
        <v>4</v>
      </c>
      <c r="AX7">
        <f>IF(Z7&gt;0, (R7*SUMPRODUCT(K7:$K$98, X7:$X$98)-K7*$AZ$3)/Z7, 0)</f>
        <v>986.98518187168429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1"/>
        <v>0.5674268557185993</v>
      </c>
      <c r="L8" s="2">
        <v>5</v>
      </c>
      <c r="M8" s="6">
        <v>3.5816260000000001E-3</v>
      </c>
      <c r="Q8" s="4">
        <f t="shared" si="22"/>
        <v>50</v>
      </c>
      <c r="R8">
        <f t="shared" si="0"/>
        <v>50000</v>
      </c>
      <c r="S8">
        <f t="shared" si="1"/>
        <v>1156.8318156681885</v>
      </c>
      <c r="U8">
        <f t="shared" si="12"/>
        <v>3.5816260000000001E-3</v>
      </c>
      <c r="V8">
        <f t="shared" si="13"/>
        <v>0.01</v>
      </c>
      <c r="W8">
        <f t="shared" si="14"/>
        <v>0.95047373064664975</v>
      </c>
      <c r="X8">
        <f t="shared" si="15"/>
        <v>3.4042414260010375E-3</v>
      </c>
      <c r="Y8">
        <f t="shared" si="16"/>
        <v>9.5047373064664972E-3</v>
      </c>
      <c r="Z8">
        <f t="shared" si="17"/>
        <v>0.9375647519141822</v>
      </c>
      <c r="AB8">
        <f t="shared" si="18"/>
        <v>938.10348790654189</v>
      </c>
      <c r="AC8">
        <f t="shared" si="19"/>
        <v>1084.6047342633781</v>
      </c>
      <c r="AE8">
        <f t="shared" si="2"/>
        <v>0</v>
      </c>
      <c r="AF8">
        <f t="shared" si="3"/>
        <v>0</v>
      </c>
      <c r="AG8">
        <f t="shared" si="3"/>
        <v>-46.878237595709109</v>
      </c>
      <c r="AH8">
        <f t="shared" si="4"/>
        <v>-170.21207130005189</v>
      </c>
      <c r="AI8">
        <f t="shared" si="5"/>
        <v>-217.09030889576098</v>
      </c>
      <c r="AJ8">
        <f t="shared" si="6"/>
        <v>-146.50124635683619</v>
      </c>
      <c r="AK8">
        <f t="shared" si="20"/>
        <v>65.667244153457943</v>
      </c>
      <c r="AL8">
        <f t="shared" si="7"/>
        <v>-297.92431109913923</v>
      </c>
      <c r="AN8">
        <f t="shared" si="8"/>
        <v>0</v>
      </c>
      <c r="AO8">
        <f t="shared" si="8"/>
        <v>0</v>
      </c>
      <c r="AP8">
        <f t="shared" si="8"/>
        <v>-26.599970960562651</v>
      </c>
      <c r="AQ8">
        <f t="shared" si="8"/>
        <v>-96.582900423138483</v>
      </c>
      <c r="AR8">
        <f t="shared" si="8"/>
        <v>-123.18287138370113</v>
      </c>
      <c r="AS8">
        <f t="shared" si="8"/>
        <v>-83.128741579115456</v>
      </c>
      <c r="AT8">
        <f t="shared" si="8"/>
        <v>37.261357873702217</v>
      </c>
      <c r="AU8">
        <f t="shared" si="8"/>
        <v>-169.05025508911436</v>
      </c>
      <c r="AW8">
        <v>5</v>
      </c>
      <c r="AX8">
        <f>IF(Z8&gt;0, (R8*SUMPRODUCT(K8:$K$98, X8:$X$98)-K8*$AZ$3)/Z8, 0)</f>
        <v>1156.8318156681885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1"/>
        <v>0.50663112117732079</v>
      </c>
      <c r="L9" s="2">
        <v>6</v>
      </c>
      <c r="M9" s="6">
        <v>4.4506370000000003E-3</v>
      </c>
      <c r="Q9" s="4">
        <f t="shared" si="22"/>
        <v>50</v>
      </c>
      <c r="R9">
        <f t="shared" si="0"/>
        <v>50000</v>
      </c>
      <c r="S9">
        <f t="shared" si="1"/>
        <v>1293.3137539146549</v>
      </c>
      <c r="U9">
        <f t="shared" si="12"/>
        <v>4.4506370000000003E-3</v>
      </c>
      <c r="V9">
        <f t="shared" si="13"/>
        <v>0.01</v>
      </c>
      <c r="W9">
        <f t="shared" si="14"/>
        <v>0.9375647519141822</v>
      </c>
      <c r="X9">
        <f t="shared" si="15"/>
        <v>4.1727603747650803E-3</v>
      </c>
      <c r="Y9">
        <f t="shared" si="16"/>
        <v>9.3756475191418224E-3</v>
      </c>
      <c r="Z9">
        <f t="shared" si="17"/>
        <v>0.92401634402027533</v>
      </c>
      <c r="AB9">
        <f t="shared" si="18"/>
        <v>1084.6047342633781</v>
      </c>
      <c r="AC9">
        <f t="shared" si="19"/>
        <v>1195.0430465633574</v>
      </c>
      <c r="AE9">
        <f t="shared" si="2"/>
        <v>0</v>
      </c>
      <c r="AF9">
        <f t="shared" si="3"/>
        <v>0</v>
      </c>
      <c r="AG9">
        <f t="shared" si="3"/>
        <v>-46.200817201013763</v>
      </c>
      <c r="AH9">
        <f t="shared" si="4"/>
        <v>-208.638018738254</v>
      </c>
      <c r="AI9">
        <f t="shared" si="5"/>
        <v>-254.83883593926777</v>
      </c>
      <c r="AJ9">
        <f t="shared" si="6"/>
        <v>-110.43831229997932</v>
      </c>
      <c r="AK9">
        <f t="shared" si="20"/>
        <v>75.922331398436469</v>
      </c>
      <c r="AL9">
        <f t="shared" si="7"/>
        <v>-289.3548168408106</v>
      </c>
      <c r="AN9">
        <f t="shared" si="8"/>
        <v>0</v>
      </c>
      <c r="AO9">
        <f t="shared" si="8"/>
        <v>0</v>
      </c>
      <c r="AP9">
        <f t="shared" si="8"/>
        <v>-23.406771817858051</v>
      </c>
      <c r="AQ9">
        <f t="shared" si="8"/>
        <v>-105.70251335357649</v>
      </c>
      <c r="AR9">
        <f t="shared" si="8"/>
        <v>-129.10928517143455</v>
      </c>
      <c r="AS9">
        <f t="shared" si="8"/>
        <v>-55.951485981469617</v>
      </c>
      <c r="AT9">
        <f t="shared" si="8"/>
        <v>38.46461587878597</v>
      </c>
      <c r="AU9">
        <f t="shared" si="8"/>
        <v>-146.59615527411819</v>
      </c>
      <c r="AW9">
        <v>6</v>
      </c>
      <c r="AX9">
        <f>IF(Z9&gt;0, (R9*SUMPRODUCT(K9:$K$98, X9:$X$98)-K9*$AZ$3)/Z9, 0)</f>
        <v>1293.3137539146549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1"/>
        <v>0.45234921533689354</v>
      </c>
      <c r="L10" s="2">
        <v>7</v>
      </c>
      <c r="M10" s="6">
        <v>5.383718E-3</v>
      </c>
      <c r="Q10" s="4">
        <f t="shared" si="22"/>
        <v>50</v>
      </c>
      <c r="R10">
        <f t="shared" si="0"/>
        <v>50000</v>
      </c>
      <c r="S10">
        <f t="shared" si="1"/>
        <v>1400.5042305104591</v>
      </c>
      <c r="U10">
        <f t="shared" si="12"/>
        <v>5.383718E-3</v>
      </c>
      <c r="V10">
        <f t="shared" si="13"/>
        <v>0.01</v>
      </c>
      <c r="W10">
        <f t="shared" si="14"/>
        <v>0.92401634402027533</v>
      </c>
      <c r="X10">
        <f t="shared" si="15"/>
        <v>4.9746434235961486E-3</v>
      </c>
      <c r="Y10">
        <f t="shared" si="16"/>
        <v>9.2401634402027536E-3</v>
      </c>
      <c r="Z10">
        <f t="shared" si="17"/>
        <v>0.90980153715647649</v>
      </c>
      <c r="AB10">
        <f t="shared" si="18"/>
        <v>1195.0430465633574</v>
      </c>
      <c r="AC10">
        <f t="shared" si="19"/>
        <v>1274.180901712564</v>
      </c>
      <c r="AE10">
        <f t="shared" si="2"/>
        <v>0</v>
      </c>
      <c r="AF10">
        <f t="shared" si="3"/>
        <v>0</v>
      </c>
      <c r="AG10">
        <f t="shared" si="3"/>
        <v>-45.490076857823823</v>
      </c>
      <c r="AH10">
        <f t="shared" si="4"/>
        <v>-248.73217117980744</v>
      </c>
      <c r="AI10">
        <f t="shared" si="5"/>
        <v>-294.22224803763129</v>
      </c>
      <c r="AJ10">
        <f t="shared" si="6"/>
        <v>-79.137855149206644</v>
      </c>
      <c r="AK10">
        <f t="shared" si="20"/>
        <v>83.653013259435028</v>
      </c>
      <c r="AL10">
        <f t="shared" si="7"/>
        <v>-289.70708992740288</v>
      </c>
      <c r="AN10">
        <f t="shared" si="8"/>
        <v>0</v>
      </c>
      <c r="AO10">
        <f t="shared" si="8"/>
        <v>0</v>
      </c>
      <c r="AP10">
        <f t="shared" si="8"/>
        <v>-20.577400572251587</v>
      </c>
      <c r="AQ10">
        <f t="shared" si="8"/>
        <v>-112.51380246222779</v>
      </c>
      <c r="AR10">
        <f t="shared" si="8"/>
        <v>-133.09120303447938</v>
      </c>
      <c r="AS10">
        <f t="shared" si="8"/>
        <v>-35.797946680188367</v>
      </c>
      <c r="AT10">
        <f t="shared" si="8"/>
        <v>37.840374908472185</v>
      </c>
      <c r="AU10">
        <f t="shared" si="8"/>
        <v>-131.04877480619555</v>
      </c>
      <c r="AW10">
        <v>7</v>
      </c>
      <c r="AX10">
        <f>IF(Z10&gt;0, (R10*SUMPRODUCT(K10:$K$98, X10:$X$98)-K10*$AZ$3)/Z10, 0)</f>
        <v>1400.5042305104591</v>
      </c>
    </row>
    <row r="11" spans="1:52" x14ac:dyDescent="0.25">
      <c r="A11" t="s">
        <v>33</v>
      </c>
      <c r="C11" s="12">
        <f>AU81</f>
        <v>2045.8643038450734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1"/>
        <v>0.40388322797936921</v>
      </c>
      <c r="L11" s="2">
        <v>8</v>
      </c>
      <c r="M11" s="6">
        <v>6.4575739999999998E-3</v>
      </c>
      <c r="Q11" s="4">
        <f t="shared" si="22"/>
        <v>50</v>
      </c>
      <c r="R11">
        <f t="shared" si="0"/>
        <v>50000</v>
      </c>
      <c r="S11">
        <f t="shared" si="1"/>
        <v>1482.6341298486755</v>
      </c>
      <c r="U11">
        <f t="shared" si="12"/>
        <v>6.4575739999999998E-3</v>
      </c>
      <c r="V11">
        <f t="shared" si="13"/>
        <v>0.01</v>
      </c>
      <c r="W11">
        <f t="shared" si="14"/>
        <v>0.90980153715647649</v>
      </c>
      <c r="X11">
        <f t="shared" si="15"/>
        <v>5.8751107515016962E-3</v>
      </c>
      <c r="Y11">
        <f t="shared" si="16"/>
        <v>9.0980153715647643E-3</v>
      </c>
      <c r="Z11">
        <f t="shared" si="17"/>
        <v>0.89482841103341004</v>
      </c>
      <c r="AB11">
        <f t="shared" si="18"/>
        <v>1274.180901712564</v>
      </c>
      <c r="AC11">
        <f t="shared" si="19"/>
        <v>1326.7031425563928</v>
      </c>
      <c r="AE11">
        <f t="shared" si="2"/>
        <v>0</v>
      </c>
      <c r="AF11">
        <f t="shared" si="3"/>
        <v>0</v>
      </c>
      <c r="AG11">
        <f t="shared" si="3"/>
        <v>-44.741420551670501</v>
      </c>
      <c r="AH11">
        <f t="shared" si="4"/>
        <v>-293.75553757508482</v>
      </c>
      <c r="AI11">
        <f t="shared" si="5"/>
        <v>-338.49695812675532</v>
      </c>
      <c r="AJ11">
        <f t="shared" si="6"/>
        <v>-52.52224084382874</v>
      </c>
      <c r="AK11">
        <f t="shared" si="20"/>
        <v>89.192663119879498</v>
      </c>
      <c r="AL11">
        <f t="shared" si="7"/>
        <v>-301.82653585070454</v>
      </c>
      <c r="AN11">
        <f t="shared" si="8"/>
        <v>0</v>
      </c>
      <c r="AO11">
        <f t="shared" si="8"/>
        <v>0</v>
      </c>
      <c r="AP11">
        <f t="shared" si="8"/>
        <v>-18.070309356791171</v>
      </c>
      <c r="AQ11">
        <f t="shared" si="8"/>
        <v>-118.64293475264014</v>
      </c>
      <c r="AR11">
        <f t="shared" si="8"/>
        <v>-136.71324410943132</v>
      </c>
      <c r="AS11">
        <f t="shared" si="8"/>
        <v>-21.212852172715419</v>
      </c>
      <c r="AT11">
        <f t="shared" si="8"/>
        <v>36.023420692933364</v>
      </c>
      <c r="AU11">
        <f t="shared" si="8"/>
        <v>-121.90267558921336</v>
      </c>
      <c r="AW11">
        <v>8</v>
      </c>
      <c r="AX11">
        <f>IF(Z11&gt;0, (R11*SUMPRODUCT(K11:$K$98, X11:$X$98)-K11*$AZ$3)/Z11, 0)</f>
        <v>1482.6341298486755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1"/>
        <v>0.36061002498157962</v>
      </c>
      <c r="L12" s="2">
        <v>9</v>
      </c>
      <c r="M12" s="6">
        <v>7.6803260000000003E-3</v>
      </c>
      <c r="Q12" s="4">
        <f t="shared" si="22"/>
        <v>50</v>
      </c>
      <c r="R12">
        <f t="shared" si="0"/>
        <v>50000</v>
      </c>
      <c r="S12">
        <f t="shared" si="1"/>
        <v>1541.9819923657863</v>
      </c>
      <c r="U12">
        <f t="shared" si="12"/>
        <v>7.6803260000000003E-3</v>
      </c>
      <c r="V12">
        <f t="shared" si="13"/>
        <v>0.01</v>
      </c>
      <c r="W12">
        <f t="shared" si="14"/>
        <v>0.89482841103341004</v>
      </c>
      <c r="X12">
        <f t="shared" si="15"/>
        <v>6.8725739107985866E-3</v>
      </c>
      <c r="Y12">
        <f t="shared" si="16"/>
        <v>8.9482841103341003E-3</v>
      </c>
      <c r="Z12">
        <f t="shared" si="17"/>
        <v>0.8790075530122774</v>
      </c>
      <c r="AB12">
        <f t="shared" si="18"/>
        <v>1326.7031425563928</v>
      </c>
      <c r="AC12">
        <f t="shared" si="19"/>
        <v>1355.413817898446</v>
      </c>
      <c r="AE12">
        <f t="shared" si="2"/>
        <v>0</v>
      </c>
      <c r="AF12">
        <f t="shared" si="3"/>
        <v>0</v>
      </c>
      <c r="AG12">
        <f t="shared" si="3"/>
        <v>-43.950377650613873</v>
      </c>
      <c r="AH12">
        <f t="shared" si="4"/>
        <v>-343.62869553992931</v>
      </c>
      <c r="AI12">
        <f t="shared" si="5"/>
        <v>-387.57907319054317</v>
      </c>
      <c r="AJ12">
        <f t="shared" si="6"/>
        <v>-28.710675342053264</v>
      </c>
      <c r="AK12">
        <f t="shared" si="20"/>
        <v>92.869219978947498</v>
      </c>
      <c r="AL12">
        <f t="shared" si="7"/>
        <v>-323.42052855364892</v>
      </c>
      <c r="AN12">
        <f t="shared" si="8"/>
        <v>0</v>
      </c>
      <c r="AO12">
        <f t="shared" si="8"/>
        <v>0</v>
      </c>
      <c r="AP12">
        <f t="shared" si="8"/>
        <v>-15.848946782537729</v>
      </c>
      <c r="AQ12">
        <f t="shared" si="8"/>
        <v>-123.91595248304152</v>
      </c>
      <c r="AR12">
        <f t="shared" si="8"/>
        <v>-139.76489926557926</v>
      </c>
      <c r="AS12">
        <f t="shared" si="8"/>
        <v>-10.35335735233585</v>
      </c>
      <c r="AT12">
        <f t="shared" si="8"/>
        <v>33.489571736628072</v>
      </c>
      <c r="AU12">
        <f t="shared" si="8"/>
        <v>-116.62868488128703</v>
      </c>
      <c r="AW12">
        <v>9</v>
      </c>
      <c r="AX12">
        <f>IF(Z12&gt;0, (R12*SUMPRODUCT(K12:$K$98, X12:$X$98)-K12*$AZ$3)/Z12, 0)</f>
        <v>1541.9819923657863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1"/>
        <v>0.32197323659069604</v>
      </c>
      <c r="L13" s="2">
        <v>10</v>
      </c>
      <c r="M13" s="6">
        <v>9.0334749999999991E-3</v>
      </c>
      <c r="Q13" s="4">
        <f t="shared" si="22"/>
        <v>50</v>
      </c>
      <c r="R13">
        <f t="shared" si="0"/>
        <v>50000</v>
      </c>
      <c r="S13">
        <f t="shared" si="1"/>
        <v>1580.7723189381677</v>
      </c>
      <c r="U13">
        <f t="shared" si="12"/>
        <v>9.0334749999999991E-3</v>
      </c>
      <c r="V13">
        <f t="shared" si="13"/>
        <v>0.01</v>
      </c>
      <c r="W13">
        <f t="shared" si="14"/>
        <v>0.8790075530122774</v>
      </c>
      <c r="X13">
        <f t="shared" si="15"/>
        <v>7.9404927549475823E-3</v>
      </c>
      <c r="Y13">
        <f t="shared" si="16"/>
        <v>8.7900755301227734E-3</v>
      </c>
      <c r="Z13">
        <f t="shared" si="17"/>
        <v>0.86227698472720704</v>
      </c>
      <c r="AB13">
        <f t="shared" si="18"/>
        <v>1355.413817898446</v>
      </c>
      <c r="AC13">
        <f t="shared" si="19"/>
        <v>1363.063588714238</v>
      </c>
      <c r="AE13">
        <f t="shared" si="2"/>
        <v>0</v>
      </c>
      <c r="AF13">
        <f t="shared" si="3"/>
        <v>0</v>
      </c>
      <c r="AG13">
        <f t="shared" si="3"/>
        <v>-43.113849236360352</v>
      </c>
      <c r="AH13">
        <f t="shared" si="4"/>
        <v>-397.02463774737913</v>
      </c>
      <c r="AI13">
        <f t="shared" si="5"/>
        <v>-440.13848698373948</v>
      </c>
      <c r="AJ13">
        <f t="shared" si="6"/>
        <v>-7.6497708157919533</v>
      </c>
      <c r="AK13">
        <f t="shared" si="20"/>
        <v>94.878967252891229</v>
      </c>
      <c r="AL13">
        <f t="shared" si="7"/>
        <v>-352.90929054664019</v>
      </c>
      <c r="AN13">
        <f t="shared" si="8"/>
        <v>0</v>
      </c>
      <c r="AO13">
        <f t="shared" si="8"/>
        <v>0</v>
      </c>
      <c r="AP13">
        <f t="shared" si="8"/>
        <v>-13.881505580514251</v>
      </c>
      <c r="AQ13">
        <f t="shared" si="8"/>
        <v>-127.8313076217723</v>
      </c>
      <c r="AR13">
        <f t="shared" si="8"/>
        <v>-141.71281320228655</v>
      </c>
      <c r="AS13">
        <f t="shared" si="8"/>
        <v>-2.4630214687375847</v>
      </c>
      <c r="AT13">
        <f t="shared" si="8"/>
        <v>30.548488170796048</v>
      </c>
      <c r="AU13">
        <f t="shared" si="8"/>
        <v>-113.62734650022807</v>
      </c>
      <c r="AW13">
        <v>10</v>
      </c>
      <c r="AX13">
        <f>IF(Z13&gt;0, (R13*SUMPRODUCT(K13:$K$98, X13:$X$98)-K13*$AZ$3)/Z13, 0)</f>
        <v>1580.7723189381677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1"/>
        <v>0.28747610409883573</v>
      </c>
      <c r="L14" s="2">
        <v>11</v>
      </c>
      <c r="M14" s="6">
        <v>1.0570714E-2</v>
      </c>
      <c r="Q14" s="4">
        <f t="shared" si="22"/>
        <v>50</v>
      </c>
      <c r="R14">
        <f t="shared" si="0"/>
        <v>50000</v>
      </c>
      <c r="S14">
        <f t="shared" si="1"/>
        <v>1601.703587345663</v>
      </c>
      <c r="U14">
        <f t="shared" si="12"/>
        <v>1.0570714E-2</v>
      </c>
      <c r="V14">
        <f t="shared" si="13"/>
        <v>0.01</v>
      </c>
      <c r="W14">
        <f t="shared" si="14"/>
        <v>0.86227698472720704</v>
      </c>
      <c r="X14">
        <f t="shared" si="15"/>
        <v>9.1148833943336741E-3</v>
      </c>
      <c r="Y14">
        <f t="shared" si="16"/>
        <v>8.6227698472720708E-3</v>
      </c>
      <c r="Z14">
        <f t="shared" si="17"/>
        <v>0.84453933148560134</v>
      </c>
      <c r="AB14">
        <f t="shared" si="18"/>
        <v>1363.063588714238</v>
      </c>
      <c r="AC14">
        <f t="shared" si="19"/>
        <v>1352.7016768949957</v>
      </c>
      <c r="AE14">
        <f t="shared" si="2"/>
        <v>0</v>
      </c>
      <c r="AF14">
        <f t="shared" si="3"/>
        <v>0</v>
      </c>
      <c r="AG14">
        <f t="shared" si="3"/>
        <v>-42.22696657428007</v>
      </c>
      <c r="AH14">
        <f t="shared" si="4"/>
        <v>-455.7441697166837</v>
      </c>
      <c r="AI14">
        <f t="shared" si="5"/>
        <v>-497.97113629096378</v>
      </c>
      <c r="AJ14">
        <f t="shared" si="6"/>
        <v>10.361911819242323</v>
      </c>
      <c r="AK14">
        <f t="shared" si="20"/>
        <v>95.41445120999667</v>
      </c>
      <c r="AL14">
        <f t="shared" si="7"/>
        <v>-392.19477326172478</v>
      </c>
      <c r="AN14">
        <f t="shared" si="8"/>
        <v>0</v>
      </c>
      <c r="AO14">
        <f t="shared" si="8"/>
        <v>0</v>
      </c>
      <c r="AP14">
        <f t="shared" si="8"/>
        <v>-12.139243838685793</v>
      </c>
      <c r="AQ14">
        <f t="shared" si="8"/>
        <v>-131.01555837591081</v>
      </c>
      <c r="AR14">
        <f t="shared" si="8"/>
        <v>-143.15480221459663</v>
      </c>
      <c r="AS14">
        <f t="shared" si="8"/>
        <v>2.9788020408114622</v>
      </c>
      <c r="AT14">
        <f t="shared" si="8"/>
        <v>27.429374708578287</v>
      </c>
      <c r="AU14">
        <f t="shared" si="8"/>
        <v>-112.74662546520686</v>
      </c>
      <c r="AW14">
        <v>11</v>
      </c>
      <c r="AX14">
        <f>IF(Z14&gt;0, (R14*SUMPRODUCT(K14:$K$98, X14:$X$98)-K14*$AZ$3)/Z14, 0)</f>
        <v>1601.703587345663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1"/>
        <v>0.25667509294538904</v>
      </c>
      <c r="L15" s="2">
        <v>12</v>
      </c>
      <c r="M15" s="6">
        <v>1.2312346E-2</v>
      </c>
      <c r="Q15" s="4">
        <f t="shared" si="22"/>
        <v>50</v>
      </c>
      <c r="R15">
        <f t="shared" si="0"/>
        <v>50000</v>
      </c>
      <c r="S15">
        <f t="shared" si="1"/>
        <v>1606.6082740147019</v>
      </c>
      <c r="U15">
        <f t="shared" si="12"/>
        <v>1.2312346E-2</v>
      </c>
      <c r="V15">
        <f t="shared" si="13"/>
        <v>0.01</v>
      </c>
      <c r="W15">
        <f t="shared" si="14"/>
        <v>0.84453933148560134</v>
      </c>
      <c r="X15">
        <f t="shared" si="15"/>
        <v>1.0398260459859417E-2</v>
      </c>
      <c r="Y15">
        <f t="shared" si="16"/>
        <v>8.4453933148560135E-3</v>
      </c>
      <c r="Z15">
        <f t="shared" si="17"/>
        <v>0.82569567771088592</v>
      </c>
      <c r="AB15">
        <f t="shared" si="18"/>
        <v>1352.7016768949957</v>
      </c>
      <c r="AC15">
        <f t="shared" si="19"/>
        <v>1326.569507628486</v>
      </c>
      <c r="AE15">
        <f t="shared" si="2"/>
        <v>0</v>
      </c>
      <c r="AF15">
        <f t="shared" si="3"/>
        <v>0</v>
      </c>
      <c r="AG15">
        <f t="shared" si="3"/>
        <v>-41.284783885544293</v>
      </c>
      <c r="AH15">
        <f t="shared" si="4"/>
        <v>-519.91302299297092</v>
      </c>
      <c r="AI15">
        <f t="shared" si="5"/>
        <v>-561.19780687851517</v>
      </c>
      <c r="AJ15">
        <f t="shared" si="6"/>
        <v>26.132169266509663</v>
      </c>
      <c r="AK15">
        <f t="shared" si="20"/>
        <v>94.689117382649712</v>
      </c>
      <c r="AL15">
        <f t="shared" si="7"/>
        <v>-440.37652022935578</v>
      </c>
      <c r="AN15">
        <f t="shared" si="8"/>
        <v>0</v>
      </c>
      <c r="AO15">
        <f t="shared" si="8"/>
        <v>0</v>
      </c>
      <c r="AP15">
        <f t="shared" si="8"/>
        <v>-10.596775741052381</v>
      </c>
      <c r="AQ15">
        <f t="shared" si="8"/>
        <v>-133.448723500239</v>
      </c>
      <c r="AR15">
        <f t="shared" si="8"/>
        <v>-144.04549924129137</v>
      </c>
      <c r="AS15">
        <f t="shared" si="8"/>
        <v>6.7074769753460064</v>
      </c>
      <c r="AT15">
        <f t="shared" si="8"/>
        <v>24.304338005108466</v>
      </c>
      <c r="AU15">
        <f t="shared" si="8"/>
        <v>-113.03368426083689</v>
      </c>
      <c r="AW15">
        <v>12</v>
      </c>
      <c r="AX15">
        <f>IF(Z15&gt;0, (R15*SUMPRODUCT(K15:$K$98, X15:$X$98)-K15*$AZ$3)/Z15, 0)</f>
        <v>1606.6082740147019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1"/>
        <v>0.22917419012981163</v>
      </c>
      <c r="L16" s="2">
        <v>13</v>
      </c>
      <c r="M16" s="6">
        <v>1.4128425999999999E-2</v>
      </c>
      <c r="Q16" s="4">
        <f t="shared" si="22"/>
        <v>50</v>
      </c>
      <c r="R16">
        <f t="shared" si="0"/>
        <v>50000</v>
      </c>
      <c r="S16">
        <f t="shared" si="1"/>
        <v>1596.9345734287031</v>
      </c>
      <c r="U16">
        <f t="shared" si="12"/>
        <v>1.4128425999999999E-2</v>
      </c>
      <c r="V16">
        <f t="shared" si="13"/>
        <v>0.01</v>
      </c>
      <c r="W16">
        <f t="shared" si="14"/>
        <v>0.82569567771088592</v>
      </c>
      <c r="X16">
        <f t="shared" si="15"/>
        <v>1.1665780281058101E-2</v>
      </c>
      <c r="Y16">
        <f t="shared" si="16"/>
        <v>8.2569567771088592E-3</v>
      </c>
      <c r="Z16">
        <f t="shared" si="17"/>
        <v>0.80577294065271898</v>
      </c>
      <c r="AB16">
        <f t="shared" si="18"/>
        <v>1326.569507628486</v>
      </c>
      <c r="AC16">
        <f t="shared" si="19"/>
        <v>1286.7666672616415</v>
      </c>
      <c r="AE16">
        <f t="shared" si="2"/>
        <v>0</v>
      </c>
      <c r="AF16">
        <f t="shared" si="3"/>
        <v>0</v>
      </c>
      <c r="AG16">
        <f t="shared" si="3"/>
        <v>-40.28864703263595</v>
      </c>
      <c r="AH16">
        <f t="shared" si="4"/>
        <v>-583.28901405290503</v>
      </c>
      <c r="AI16">
        <f t="shared" si="5"/>
        <v>-623.57766108554097</v>
      </c>
      <c r="AJ16">
        <f t="shared" si="6"/>
        <v>39.802840366844521</v>
      </c>
      <c r="AK16">
        <f t="shared" si="20"/>
        <v>92.859865533994025</v>
      </c>
      <c r="AL16">
        <f t="shared" si="7"/>
        <v>-490.91495518470242</v>
      </c>
      <c r="AN16">
        <f t="shared" si="8"/>
        <v>0</v>
      </c>
      <c r="AO16">
        <f t="shared" si="8"/>
        <v>0</v>
      </c>
      <c r="AP16">
        <f t="shared" si="8"/>
        <v>-9.2331180551301824</v>
      </c>
      <c r="AQ16">
        <f t="shared" si="8"/>
        <v>-133.67478740719082</v>
      </c>
      <c r="AR16">
        <f t="shared" si="8"/>
        <v>-142.907905462321</v>
      </c>
      <c r="AS16">
        <f t="shared" si="8"/>
        <v>9.1217837059377676</v>
      </c>
      <c r="AT16">
        <f t="shared" si="8"/>
        <v>21.281084479316288</v>
      </c>
      <c r="AU16">
        <f t="shared" si="8"/>
        <v>-112.50503727706695</v>
      </c>
      <c r="AW16">
        <v>13</v>
      </c>
      <c r="AX16">
        <f>IF(Z16&gt;0, (R16*SUMPRODUCT(K16:$K$98, X16:$X$98)-K16*$AZ$3)/Z16, 0)</f>
        <v>1596.9345734287031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1"/>
        <v>0.20461981261590323</v>
      </c>
      <c r="L17" s="2">
        <v>14</v>
      </c>
      <c r="M17" s="6">
        <v>1.6072195000000001E-2</v>
      </c>
      <c r="Q17" s="4">
        <f t="shared" si="22"/>
        <v>50</v>
      </c>
      <c r="R17">
        <f t="shared" si="0"/>
        <v>50000</v>
      </c>
      <c r="S17">
        <f t="shared" si="1"/>
        <v>1575.8918826890911</v>
      </c>
      <c r="U17">
        <f t="shared" si="12"/>
        <v>1.6072195000000001E-2</v>
      </c>
      <c r="V17">
        <f t="shared" si="13"/>
        <v>0.01</v>
      </c>
      <c r="W17">
        <f t="shared" si="14"/>
        <v>0.80577294065271898</v>
      </c>
      <c r="X17">
        <f t="shared" si="15"/>
        <v>1.2950539827893928E-2</v>
      </c>
      <c r="Y17">
        <f t="shared" si="16"/>
        <v>8.05772940652719E-3</v>
      </c>
      <c r="Z17">
        <f t="shared" si="17"/>
        <v>0.78476467141829787</v>
      </c>
      <c r="AB17">
        <f t="shared" si="18"/>
        <v>1286.7666672616415</v>
      </c>
      <c r="AC17">
        <f t="shared" si="19"/>
        <v>1236.7042755092673</v>
      </c>
      <c r="AE17">
        <f t="shared" si="2"/>
        <v>0</v>
      </c>
      <c r="AF17">
        <f t="shared" si="3"/>
        <v>0</v>
      </c>
      <c r="AG17">
        <f t="shared" si="3"/>
        <v>-39.238233570914893</v>
      </c>
      <c r="AH17">
        <f t="shared" si="4"/>
        <v>-647.52699139469632</v>
      </c>
      <c r="AI17">
        <f t="shared" si="5"/>
        <v>-686.7652249656112</v>
      </c>
      <c r="AJ17">
        <f t="shared" si="6"/>
        <v>50.062391752374197</v>
      </c>
      <c r="AK17">
        <f t="shared" si="20"/>
        <v>90.073666708314917</v>
      </c>
      <c r="AL17">
        <f t="shared" si="7"/>
        <v>-546.62916650492207</v>
      </c>
      <c r="AN17">
        <f t="shared" si="8"/>
        <v>0</v>
      </c>
      <c r="AO17">
        <f t="shared" si="8"/>
        <v>0</v>
      </c>
      <c r="AP17">
        <f t="shared" si="8"/>
        <v>-8.0289200006596495</v>
      </c>
      <c r="AQ17">
        <f t="shared" si="8"/>
        <v>-132.49685164292234</v>
      </c>
      <c r="AR17">
        <f t="shared" si="8"/>
        <v>-140.52577164358198</v>
      </c>
      <c r="AS17">
        <f t="shared" si="8"/>
        <v>10.243757219474748</v>
      </c>
      <c r="AT17">
        <f t="shared" si="8"/>
        <v>18.430856803482719</v>
      </c>
      <c r="AU17">
        <f t="shared" si="8"/>
        <v>-111.85115762062452</v>
      </c>
      <c r="AW17">
        <v>14</v>
      </c>
      <c r="AX17">
        <f>IF(Z17&gt;0, (R17*SUMPRODUCT(K17:$K$98, X17:$X$98)-K17*$AZ$3)/Z17, 0)</f>
        <v>1575.8918826890911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1"/>
        <v>0.1826962612641993</v>
      </c>
      <c r="L18" s="2">
        <v>15</v>
      </c>
      <c r="M18" s="6">
        <v>1.8213139E-2</v>
      </c>
      <c r="Q18" s="4">
        <f t="shared" si="22"/>
        <v>50</v>
      </c>
      <c r="R18">
        <f t="shared" si="0"/>
        <v>50000</v>
      </c>
      <c r="S18">
        <f t="shared" si="1"/>
        <v>1545.796295053814</v>
      </c>
      <c r="U18">
        <f t="shared" si="12"/>
        <v>1.8213139E-2</v>
      </c>
      <c r="V18">
        <f t="shared" si="13"/>
        <v>0.01</v>
      </c>
      <c r="W18">
        <f t="shared" si="14"/>
        <v>0.78476467141829787</v>
      </c>
      <c r="X18">
        <f t="shared" si="15"/>
        <v>1.4293028042830785E-2</v>
      </c>
      <c r="Y18">
        <f t="shared" si="16"/>
        <v>7.8476467141829782E-3</v>
      </c>
      <c r="Z18">
        <f t="shared" si="17"/>
        <v>0.762623996661284</v>
      </c>
      <c r="AB18">
        <f t="shared" si="18"/>
        <v>1236.7042755092673</v>
      </c>
      <c r="AC18">
        <f t="shared" si="19"/>
        <v>1178.861348558145</v>
      </c>
      <c r="AE18">
        <f t="shared" si="2"/>
        <v>0</v>
      </c>
      <c r="AF18">
        <f t="shared" si="3"/>
        <v>0</v>
      </c>
      <c r="AG18">
        <f t="shared" si="3"/>
        <v>-38.131199833064201</v>
      </c>
      <c r="AH18">
        <f t="shared" si="4"/>
        <v>-714.65140214153928</v>
      </c>
      <c r="AI18">
        <f t="shared" si="5"/>
        <v>-752.78260197460349</v>
      </c>
      <c r="AJ18">
        <f t="shared" si="6"/>
        <v>57.842926951122308</v>
      </c>
      <c r="AK18">
        <f t="shared" si="20"/>
        <v>86.569299285648725</v>
      </c>
      <c r="AL18">
        <f t="shared" si="7"/>
        <v>-608.37037573783243</v>
      </c>
      <c r="AN18">
        <f t="shared" si="8"/>
        <v>0</v>
      </c>
      <c r="AO18">
        <f t="shared" si="8"/>
        <v>0</v>
      </c>
      <c r="AP18">
        <f t="shared" si="8"/>
        <v>-6.9664276470188904</v>
      </c>
      <c r="AQ18">
        <f t="shared" si="8"/>
        <v>-130.56413927847703</v>
      </c>
      <c r="AR18">
        <f t="shared" si="8"/>
        <v>-137.53056692549592</v>
      </c>
      <c r="AS18">
        <f t="shared" si="8"/>
        <v>10.567686494548237</v>
      </c>
      <c r="AT18">
        <f t="shared" si="8"/>
        <v>15.815887319749541</v>
      </c>
      <c r="AU18">
        <f t="shared" si="8"/>
        <v>-111.14699311119813</v>
      </c>
      <c r="AW18">
        <v>15</v>
      </c>
      <c r="AX18">
        <f>IF(Z18&gt;0, (R18*SUMPRODUCT(K18:$K$98, X18:$X$98)-K18*$AZ$3)/Z18, 0)</f>
        <v>1545.796295053814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1"/>
        <v>0.16312166184303509</v>
      </c>
      <c r="L19" s="2">
        <v>16</v>
      </c>
      <c r="M19" s="6">
        <v>2.0774602E-2</v>
      </c>
      <c r="Q19" s="4">
        <f t="shared" si="22"/>
        <v>50</v>
      </c>
      <c r="R19">
        <f t="shared" si="0"/>
        <v>50000</v>
      </c>
      <c r="S19">
        <f t="shared" si="1"/>
        <v>1508.4159384236443</v>
      </c>
      <c r="U19">
        <f t="shared" si="12"/>
        <v>2.0774602E-2</v>
      </c>
      <c r="V19">
        <f t="shared" si="13"/>
        <v>0.01</v>
      </c>
      <c r="W19">
        <f t="shared" si="14"/>
        <v>0.762623996661284</v>
      </c>
      <c r="X19">
        <f t="shared" si="15"/>
        <v>1.5843210006287505E-2</v>
      </c>
      <c r="Y19">
        <f t="shared" si="16"/>
        <v>7.6262399666128401E-3</v>
      </c>
      <c r="Z19">
        <f t="shared" si="17"/>
        <v>0.73915454668838365</v>
      </c>
      <c r="AB19">
        <f t="shared" si="18"/>
        <v>1178.861348558145</v>
      </c>
      <c r="AC19">
        <f t="shared" si="19"/>
        <v>1114.9524991830617</v>
      </c>
      <c r="AE19">
        <f t="shared" si="2"/>
        <v>0</v>
      </c>
      <c r="AF19">
        <f t="shared" si="3"/>
        <v>0</v>
      </c>
      <c r="AG19">
        <f t="shared" si="3"/>
        <v>-36.957727334419182</v>
      </c>
      <c r="AH19">
        <f t="shared" si="4"/>
        <v>-792.16050031437521</v>
      </c>
      <c r="AI19">
        <f t="shared" si="5"/>
        <v>-829.11822764879435</v>
      </c>
      <c r="AJ19">
        <f t="shared" si="6"/>
        <v>63.908849375083264</v>
      </c>
      <c r="AK19">
        <f t="shared" si="20"/>
        <v>82.520294399070153</v>
      </c>
      <c r="AL19">
        <f t="shared" si="7"/>
        <v>-682.68908387464091</v>
      </c>
      <c r="AN19">
        <f t="shared" si="8"/>
        <v>0</v>
      </c>
      <c r="AO19">
        <f t="shared" si="8"/>
        <v>0</v>
      </c>
      <c r="AP19">
        <f t="shared" si="8"/>
        <v>-6.0286059007322201</v>
      </c>
      <c r="AQ19">
        <f t="shared" si="8"/>
        <v>-129.218537257691</v>
      </c>
      <c r="AR19">
        <f t="shared" si="8"/>
        <v>-135.24714315842323</v>
      </c>
      <c r="AS19">
        <f t="shared" si="8"/>
        <v>10.424917716539797</v>
      </c>
      <c r="AT19">
        <f t="shared" si="8"/>
        <v>13.460847558152825</v>
      </c>
      <c r="AU19">
        <f t="shared" si="8"/>
        <v>-111.3613778837306</v>
      </c>
      <c r="AW19">
        <v>16</v>
      </c>
      <c r="AX19">
        <f>IF(Z19&gt;0, (R19*SUMPRODUCT(K19:$K$98, X19:$X$98)-K19*$AZ$3)/Z19, 0)</f>
        <v>1508.4159384236443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1"/>
        <v>0.14564434093128131</v>
      </c>
      <c r="L20" s="2">
        <v>17</v>
      </c>
      <c r="M20" s="6">
        <v>2.3506165999999998E-2</v>
      </c>
      <c r="Q20" s="4">
        <f t="shared" si="22"/>
        <v>50</v>
      </c>
      <c r="R20">
        <f t="shared" si="0"/>
        <v>50000</v>
      </c>
      <c r="S20">
        <f t="shared" si="1"/>
        <v>1463.1364993474781</v>
      </c>
      <c r="U20">
        <f t="shared" si="12"/>
        <v>2.3506165999999998E-2</v>
      </c>
      <c r="V20">
        <f t="shared" si="13"/>
        <v>0.01</v>
      </c>
      <c r="W20">
        <f t="shared" si="14"/>
        <v>0.73915454668838365</v>
      </c>
      <c r="X20">
        <f t="shared" si="15"/>
        <v>1.7374689474111894E-2</v>
      </c>
      <c r="Y20">
        <f t="shared" si="16"/>
        <v>7.3915454668838365E-3</v>
      </c>
      <c r="Z20">
        <f t="shared" si="17"/>
        <v>0.71438831174738793</v>
      </c>
      <c r="AB20">
        <f t="shared" si="18"/>
        <v>1114.9524991830617</v>
      </c>
      <c r="AC20">
        <f t="shared" si="19"/>
        <v>1045.2476136248281</v>
      </c>
      <c r="AE20">
        <f t="shared" si="2"/>
        <v>0</v>
      </c>
      <c r="AF20">
        <f t="shared" si="3"/>
        <v>0</v>
      </c>
      <c r="AG20">
        <f t="shared" si="3"/>
        <v>-35.719415587369397</v>
      </c>
      <c r="AH20">
        <f t="shared" si="4"/>
        <v>-868.73447370559472</v>
      </c>
      <c r="AI20">
        <f t="shared" si="5"/>
        <v>-904.45388929296416</v>
      </c>
      <c r="AJ20">
        <f t="shared" si="6"/>
        <v>69.704885558233627</v>
      </c>
      <c r="AK20">
        <f t="shared" si="20"/>
        <v>78.046674942814334</v>
      </c>
      <c r="AL20">
        <f t="shared" si="7"/>
        <v>-756.70232879191622</v>
      </c>
      <c r="AN20">
        <f t="shared" si="8"/>
        <v>0</v>
      </c>
      <c r="AO20">
        <f t="shared" si="8"/>
        <v>0</v>
      </c>
      <c r="AP20">
        <f t="shared" si="8"/>
        <v>-5.2023307416729523</v>
      </c>
      <c r="AQ20">
        <f t="shared" si="8"/>
        <v>-126.52625986713488</v>
      </c>
      <c r="AR20">
        <f t="shared" si="8"/>
        <v>-131.72859060880785</v>
      </c>
      <c r="AS20">
        <f t="shared" si="8"/>
        <v>10.152122116819326</v>
      </c>
      <c r="AT20">
        <f t="shared" si="8"/>
        <v>11.367056533924142</v>
      </c>
      <c r="AU20">
        <f t="shared" si="8"/>
        <v>-110.20941195806438</v>
      </c>
      <c r="AW20">
        <v>17</v>
      </c>
      <c r="AX20">
        <f>IF(Z20&gt;0, (R20*SUMPRODUCT(K20:$K$98, X20:$X$98)-K20*$AZ$3)/Z20, 0)</f>
        <v>1463.1364993474781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1"/>
        <v>0.13003959011721544</v>
      </c>
      <c r="L21" s="2">
        <v>18</v>
      </c>
      <c r="M21" s="6">
        <v>2.6226451000000001E-2</v>
      </c>
      <c r="Q21" s="4">
        <f t="shared" si="22"/>
        <v>50</v>
      </c>
      <c r="R21">
        <f t="shared" si="0"/>
        <v>50000</v>
      </c>
      <c r="S21">
        <f t="shared" si="1"/>
        <v>1411.5417022321894</v>
      </c>
      <c r="U21">
        <f t="shared" si="12"/>
        <v>2.6226451000000001E-2</v>
      </c>
      <c r="V21">
        <f t="shared" si="13"/>
        <v>0.01</v>
      </c>
      <c r="W21">
        <f t="shared" si="14"/>
        <v>0.71438831174738793</v>
      </c>
      <c r="X21">
        <f t="shared" si="15"/>
        <v>1.8735870053015594E-2</v>
      </c>
      <c r="Y21">
        <f t="shared" si="16"/>
        <v>7.1438831174738798E-3</v>
      </c>
      <c r="Z21">
        <f t="shared" si="17"/>
        <v>0.68850855857689852</v>
      </c>
      <c r="AB21">
        <f t="shared" si="18"/>
        <v>1045.2476136248281</v>
      </c>
      <c r="AC21">
        <f t="shared" si="19"/>
        <v>971.85854277506644</v>
      </c>
      <c r="AE21">
        <f t="shared" si="2"/>
        <v>0</v>
      </c>
      <c r="AF21">
        <f t="shared" si="3"/>
        <v>0</v>
      </c>
      <c r="AG21">
        <f t="shared" si="3"/>
        <v>-34.425427928844925</v>
      </c>
      <c r="AH21">
        <f t="shared" si="4"/>
        <v>-936.79350265077971</v>
      </c>
      <c r="AI21">
        <f t="shared" si="5"/>
        <v>-971.21893057962461</v>
      </c>
      <c r="AJ21">
        <f t="shared" si="6"/>
        <v>73.389070849761652</v>
      </c>
      <c r="AK21">
        <f t="shared" si="20"/>
        <v>73.167332953737969</v>
      </c>
      <c r="AL21">
        <f t="shared" si="7"/>
        <v>-824.66252677612499</v>
      </c>
      <c r="AN21">
        <f t="shared" si="8"/>
        <v>0</v>
      </c>
      <c r="AO21">
        <f t="shared" si="8"/>
        <v>0</v>
      </c>
      <c r="AP21">
        <f t="shared" si="8"/>
        <v>-4.4766685374767352</v>
      </c>
      <c r="AQ21">
        <f t="shared" si="8"/>
        <v>-121.82024310917797</v>
      </c>
      <c r="AR21">
        <f t="shared" si="8"/>
        <v>-126.29691164665471</v>
      </c>
      <c r="AS21">
        <f t="shared" si="8"/>
        <v>9.5434846923862899</v>
      </c>
      <c r="AT21">
        <f t="shared" si="8"/>
        <v>9.5146499872739163</v>
      </c>
      <c r="AU21">
        <f t="shared" si="8"/>
        <v>-107.23877696699449</v>
      </c>
      <c r="AW21">
        <v>18</v>
      </c>
      <c r="AX21">
        <f>IF(Z21&gt;0, (R21*SUMPRODUCT(K21:$K$98, X21:$X$98)-K21*$AZ$3)/Z21, 0)</f>
        <v>1411.5417022321894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1"/>
        <v>0.11610677689037092</v>
      </c>
      <c r="L22" s="2">
        <v>19</v>
      </c>
      <c r="M22" s="6">
        <v>2.9219711999999998E-2</v>
      </c>
      <c r="Q22" s="4">
        <f t="shared" si="22"/>
        <v>50</v>
      </c>
      <c r="R22">
        <f t="shared" si="0"/>
        <v>50000</v>
      </c>
      <c r="S22">
        <f t="shared" si="1"/>
        <v>1356.7268671835716</v>
      </c>
      <c r="U22">
        <f t="shared" si="12"/>
        <v>2.9219711999999998E-2</v>
      </c>
      <c r="V22">
        <f t="shared" si="13"/>
        <v>0.01</v>
      </c>
      <c r="W22">
        <f t="shared" si="14"/>
        <v>0.68850855857689852</v>
      </c>
      <c r="X22">
        <f t="shared" si="15"/>
        <v>2.0118021791152102E-2</v>
      </c>
      <c r="Y22">
        <f t="shared" si="16"/>
        <v>6.8850855857689854E-3</v>
      </c>
      <c r="Z22">
        <f t="shared" si="17"/>
        <v>0.6615054511999775</v>
      </c>
      <c r="AB22">
        <f t="shared" si="18"/>
        <v>971.85854277506644</v>
      </c>
      <c r="AC22">
        <f t="shared" si="19"/>
        <v>897.4822184314005</v>
      </c>
      <c r="AE22">
        <f t="shared" si="2"/>
        <v>0</v>
      </c>
      <c r="AF22">
        <f t="shared" si="3"/>
        <v>0</v>
      </c>
      <c r="AG22">
        <f t="shared" si="3"/>
        <v>-33.075272559998872</v>
      </c>
      <c r="AH22">
        <f t="shared" si="4"/>
        <v>-1005.9010895576051</v>
      </c>
      <c r="AI22">
        <f t="shared" si="5"/>
        <v>-1038.9763621176039</v>
      </c>
      <c r="AJ22">
        <f t="shared" si="6"/>
        <v>74.376324343665942</v>
      </c>
      <c r="AK22">
        <f t="shared" si="20"/>
        <v>68.03009799425466</v>
      </c>
      <c r="AL22">
        <f t="shared" si="7"/>
        <v>-896.5699397796833</v>
      </c>
      <c r="AN22">
        <f t="shared" si="8"/>
        <v>0</v>
      </c>
      <c r="AO22">
        <f t="shared" si="8"/>
        <v>0</v>
      </c>
      <c r="AP22">
        <f t="shared" si="8"/>
        <v>-3.8402632917119965</v>
      </c>
      <c r="AQ22">
        <f t="shared" si="8"/>
        <v>-116.79193337904589</v>
      </c>
      <c r="AR22">
        <f t="shared" si="8"/>
        <v>-120.63219667075786</v>
      </c>
      <c r="AS22">
        <f t="shared" si="8"/>
        <v>8.635595296495886</v>
      </c>
      <c r="AT22">
        <f t="shared" si="8"/>
        <v>7.898755409648996</v>
      </c>
      <c r="AU22">
        <f t="shared" si="8"/>
        <v>-104.09784596461299</v>
      </c>
      <c r="AW22">
        <v>19</v>
      </c>
      <c r="AX22">
        <f>IF(Z22&gt;0, (R22*SUMPRODUCT(K22:$K$98, X22:$X$98)-K22*$AZ$3)/Z22, 0)</f>
        <v>1356.7268671835716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1"/>
        <v>0.10366676508068833</v>
      </c>
      <c r="L23" s="2">
        <v>20</v>
      </c>
      <c r="M23" s="6">
        <v>3.2402927999999998E-2</v>
      </c>
      <c r="Q23" s="4">
        <f t="shared" si="22"/>
        <v>50</v>
      </c>
      <c r="R23">
        <f t="shared" si="0"/>
        <v>50000</v>
      </c>
      <c r="S23">
        <f t="shared" si="1"/>
        <v>1299.3030904293321</v>
      </c>
      <c r="U23">
        <f t="shared" si="12"/>
        <v>3.2402927999999998E-2</v>
      </c>
      <c r="V23">
        <f t="shared" si="13"/>
        <v>0.01</v>
      </c>
      <c r="W23">
        <f t="shared" si="14"/>
        <v>0.6615054511999775</v>
      </c>
      <c r="X23">
        <f t="shared" si="15"/>
        <v>2.1434713506840383E-2</v>
      </c>
      <c r="Y23">
        <f t="shared" si="16"/>
        <v>6.6150545119997755E-3</v>
      </c>
      <c r="Z23">
        <f t="shared" si="17"/>
        <v>0.63345568318113743</v>
      </c>
      <c r="AB23">
        <f t="shared" si="18"/>
        <v>897.4822184314005</v>
      </c>
      <c r="AC23">
        <f t="shared" si="19"/>
        <v>823.05092680727569</v>
      </c>
      <c r="AE23">
        <f t="shared" si="2"/>
        <v>0</v>
      </c>
      <c r="AF23">
        <f t="shared" si="3"/>
        <v>0</v>
      </c>
      <c r="AG23">
        <f t="shared" si="3"/>
        <v>-31.672784159056871</v>
      </c>
      <c r="AH23">
        <f t="shared" si="4"/>
        <v>-1071.7356753420192</v>
      </c>
      <c r="AI23">
        <f t="shared" si="5"/>
        <v>-1103.4084595010761</v>
      </c>
      <c r="AJ23">
        <f t="shared" si="6"/>
        <v>74.43129162412481</v>
      </c>
      <c r="AK23">
        <f t="shared" si="20"/>
        <v>62.823755290198044</v>
      </c>
      <c r="AL23">
        <f t="shared" si="7"/>
        <v>-966.15341258675312</v>
      </c>
      <c r="AN23">
        <f t="shared" si="8"/>
        <v>0</v>
      </c>
      <c r="AO23">
        <f t="shared" si="8"/>
        <v>0</v>
      </c>
      <c r="AP23">
        <f t="shared" si="8"/>
        <v>-3.2834150748682953</v>
      </c>
      <c r="AQ23">
        <f t="shared" si="8"/>
        <v>-111.10337048427397</v>
      </c>
      <c r="AR23">
        <f t="shared" si="8"/>
        <v>-114.38678555914225</v>
      </c>
      <c r="AS23">
        <f t="shared" si="8"/>
        <v>7.7160512234503509</v>
      </c>
      <c r="AT23">
        <f t="shared" si="8"/>
        <v>6.5127354811556106</v>
      </c>
      <c r="AU23">
        <f t="shared" si="8"/>
        <v>-100.15799885453627</v>
      </c>
      <c r="AW23">
        <v>20</v>
      </c>
      <c r="AX23">
        <f>IF(Z23&gt;0, (R23*SUMPRODUCT(K23:$K$98, X23:$X$98)-K23*$AZ$3)/Z23, 0)</f>
        <v>1299.3030904293321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1"/>
        <v>9.2559611679185999E-2</v>
      </c>
      <c r="L24" s="2">
        <v>21</v>
      </c>
      <c r="M24" s="6">
        <v>3.5947104000000001E-2</v>
      </c>
      <c r="Q24" s="4">
        <f t="shared" si="22"/>
        <v>50</v>
      </c>
      <c r="R24">
        <f t="shared" si="0"/>
        <v>50000</v>
      </c>
      <c r="S24">
        <f t="shared" si="1"/>
        <v>1240.6209543388247</v>
      </c>
      <c r="U24">
        <f t="shared" si="12"/>
        <v>3.5947104000000001E-2</v>
      </c>
      <c r="V24">
        <f t="shared" si="13"/>
        <v>0.01</v>
      </c>
      <c r="W24">
        <f t="shared" si="14"/>
        <v>0.63345568318113743</v>
      </c>
      <c r="X24">
        <f t="shared" si="15"/>
        <v>2.2770897322703397E-2</v>
      </c>
      <c r="Y24">
        <f t="shared" si="16"/>
        <v>6.3345568318113749E-3</v>
      </c>
      <c r="Z24">
        <f t="shared" si="17"/>
        <v>0.60435022902662261</v>
      </c>
      <c r="AB24">
        <f t="shared" si="18"/>
        <v>823.05092680727569</v>
      </c>
      <c r="AC24">
        <f t="shared" si="19"/>
        <v>749.76955788989585</v>
      </c>
      <c r="AE24">
        <f t="shared" si="2"/>
        <v>0</v>
      </c>
      <c r="AF24">
        <f t="shared" si="3"/>
        <v>0</v>
      </c>
      <c r="AG24">
        <f t="shared" si="3"/>
        <v>-30.217511451331131</v>
      </c>
      <c r="AH24">
        <f t="shared" si="4"/>
        <v>-1138.5448661351697</v>
      </c>
      <c r="AI24">
        <f t="shared" ref="AI24:AI79" si="23">SUM(AE24:AH24)</f>
        <v>-1168.7623775865009</v>
      </c>
      <c r="AJ24">
        <f t="shared" si="6"/>
        <v>73.281368917379837</v>
      </c>
      <c r="AK24">
        <f t="shared" si="20"/>
        <v>57.613564876509301</v>
      </c>
      <c r="AL24">
        <f t="shared" ref="AL24:AL79" si="24">SUM(AI24:AK24)</f>
        <v>-1037.8674437926115</v>
      </c>
      <c r="AN24">
        <f t="shared" si="8"/>
        <v>0</v>
      </c>
      <c r="AO24">
        <f t="shared" si="8"/>
        <v>0</v>
      </c>
      <c r="AP24">
        <f t="shared" si="8"/>
        <v>-2.7969211258465654</v>
      </c>
      <c r="AQ24">
        <f t="shared" si="8"/>
        <v>-105.38327068880211</v>
      </c>
      <c r="AR24">
        <f t="shared" si="8"/>
        <v>-108.18019181464868</v>
      </c>
      <c r="AS24">
        <f t="shared" si="8"/>
        <v>6.7828950503118488</v>
      </c>
      <c r="AT24">
        <f t="shared" si="8"/>
        <v>5.3326891924232909</v>
      </c>
      <c r="AU24">
        <f t="shared" si="8"/>
        <v>-96.064607571913527</v>
      </c>
      <c r="AW24">
        <v>21</v>
      </c>
      <c r="AX24">
        <f>IF(Z24&gt;0, (R24*SUMPRODUCT(K24:$K$98, X24:$X$98)-K24*$AZ$3)/Z24, 0)</f>
        <v>1240.6209543388247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1"/>
        <v>8.2642510427844637E-2</v>
      </c>
      <c r="L25" s="2">
        <v>22</v>
      </c>
      <c r="M25" s="6">
        <v>4.0034525000000001E-2</v>
      </c>
      <c r="Q25" s="4">
        <f t="shared" si="22"/>
        <v>50</v>
      </c>
      <c r="R25">
        <f t="shared" si="0"/>
        <v>50000</v>
      </c>
      <c r="S25">
        <f t="shared" si="1"/>
        <v>1181.2261472074438</v>
      </c>
      <c r="U25">
        <f t="shared" si="12"/>
        <v>4.0034525000000001E-2</v>
      </c>
      <c r="V25">
        <f t="shared" si="13"/>
        <v>0.01</v>
      </c>
      <c r="W25">
        <f t="shared" si="14"/>
        <v>0.60435022902662261</v>
      </c>
      <c r="X25">
        <f t="shared" si="15"/>
        <v>2.4194874352722048E-2</v>
      </c>
      <c r="Y25">
        <f t="shared" si="16"/>
        <v>6.0435022902662261E-3</v>
      </c>
      <c r="Z25">
        <f t="shared" si="17"/>
        <v>0.57411185238363438</v>
      </c>
      <c r="AB25">
        <f t="shared" si="18"/>
        <v>749.76955788989585</v>
      </c>
      <c r="AC25">
        <f t="shared" si="19"/>
        <v>678.15593145724915</v>
      </c>
      <c r="AE25">
        <f t="shared" si="2"/>
        <v>0</v>
      </c>
      <c r="AF25">
        <f t="shared" si="3"/>
        <v>0</v>
      </c>
      <c r="AG25">
        <f t="shared" si="3"/>
        <v>-28.705592619181719</v>
      </c>
      <c r="AH25">
        <f t="shared" si="4"/>
        <v>-1209.7437176361025</v>
      </c>
      <c r="AI25">
        <f t="shared" si="23"/>
        <v>-1238.4493102552842</v>
      </c>
      <c r="AJ25">
        <f t="shared" si="6"/>
        <v>71.613626432646697</v>
      </c>
      <c r="AK25">
        <f t="shared" si="20"/>
        <v>52.483869052292718</v>
      </c>
      <c r="AL25">
        <f t="shared" si="24"/>
        <v>-1114.3518147703448</v>
      </c>
      <c r="AN25">
        <f t="shared" si="8"/>
        <v>0</v>
      </c>
      <c r="AO25">
        <f t="shared" si="8"/>
        <v>0</v>
      </c>
      <c r="AP25">
        <f t="shared" si="8"/>
        <v>-2.372302237368185</v>
      </c>
      <c r="AQ25">
        <f t="shared" si="8"/>
        <v>-99.976257799761143</v>
      </c>
      <c r="AR25">
        <f t="shared" si="8"/>
        <v>-102.34856003712932</v>
      </c>
      <c r="AS25">
        <f t="shared" si="8"/>
        <v>5.9183298692357749</v>
      </c>
      <c r="AT25">
        <f t="shared" si="8"/>
        <v>4.3373986954477335</v>
      </c>
      <c r="AU25">
        <f t="shared" si="8"/>
        <v>-92.092831472445823</v>
      </c>
      <c r="AW25">
        <v>22</v>
      </c>
      <c r="AX25">
        <f>IF(Z25&gt;0, (R25*SUMPRODUCT(K25:$K$98, X25:$X$98)-K25*$AZ$3)/Z25, 0)</f>
        <v>1181.2261472074438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1"/>
        <v>7.3787955739146996E-2</v>
      </c>
      <c r="L26" s="2">
        <v>23</v>
      </c>
      <c r="M26" s="6">
        <v>4.4405750000000001E-2</v>
      </c>
      <c r="Q26" s="4">
        <f t="shared" si="22"/>
        <v>50</v>
      </c>
      <c r="R26">
        <f t="shared" si="0"/>
        <v>50000</v>
      </c>
      <c r="S26">
        <f t="shared" si="1"/>
        <v>1120.5692843352103</v>
      </c>
      <c r="U26">
        <f t="shared" si="12"/>
        <v>4.4405750000000001E-2</v>
      </c>
      <c r="V26">
        <f t="shared" si="13"/>
        <v>0.01</v>
      </c>
      <c r="W26">
        <f t="shared" si="14"/>
        <v>0.57411185238363438</v>
      </c>
      <c r="X26">
        <f t="shared" si="15"/>
        <v>2.5493867388984574E-2</v>
      </c>
      <c r="Y26">
        <f t="shared" si="16"/>
        <v>5.741118523836344E-3</v>
      </c>
      <c r="Z26">
        <f t="shared" si="17"/>
        <v>0.54287686647081346</v>
      </c>
      <c r="AB26">
        <f t="shared" si="18"/>
        <v>678.15593145724915</v>
      </c>
      <c r="AC26">
        <f t="shared" si="19"/>
        <v>608.33114174334094</v>
      </c>
      <c r="AE26">
        <f t="shared" si="2"/>
        <v>0</v>
      </c>
      <c r="AF26">
        <f t="shared" si="3"/>
        <v>0</v>
      </c>
      <c r="AG26">
        <f t="shared" si="3"/>
        <v>-27.143843323540672</v>
      </c>
      <c r="AH26">
        <f t="shared" si="4"/>
        <v>-1274.6933694492286</v>
      </c>
      <c r="AI26">
        <f t="shared" si="23"/>
        <v>-1301.8372127727694</v>
      </c>
      <c r="AJ26">
        <f t="shared" si="6"/>
        <v>69.824789713908217</v>
      </c>
      <c r="AK26">
        <f t="shared" si="20"/>
        <v>47.470915202007447</v>
      </c>
      <c r="AL26">
        <f t="shared" si="24"/>
        <v>-1184.5415078568537</v>
      </c>
      <c r="AN26">
        <f t="shared" si="8"/>
        <v>0</v>
      </c>
      <c r="AO26">
        <f t="shared" si="8"/>
        <v>0</v>
      </c>
      <c r="AP26">
        <f t="shared" si="8"/>
        <v>-2.0028887097477597</v>
      </c>
      <c r="AQ26">
        <f t="shared" si="8"/>
        <v>-94.057017925903835</v>
      </c>
      <c r="AR26">
        <f t="shared" si="8"/>
        <v>-96.0599066356516</v>
      </c>
      <c r="AS26">
        <f t="shared" si="8"/>
        <v>5.1522284929051061</v>
      </c>
      <c r="AT26">
        <f t="shared" si="8"/>
        <v>3.5027817898225257</v>
      </c>
      <c r="AU26">
        <f t="shared" si="8"/>
        <v>-87.40489635292397</v>
      </c>
      <c r="AW26">
        <v>23</v>
      </c>
      <c r="AX26">
        <f>IF(Z26&gt;0, (R26*SUMPRODUCT(K26:$K$98, X26:$X$98)-K26*$AZ$3)/Z26, 0)</f>
        <v>1120.5692843352103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1"/>
        <v>6.5882103338524095E-2</v>
      </c>
      <c r="L27" s="2">
        <v>24</v>
      </c>
      <c r="M27" s="6">
        <v>4.9048597999999999E-2</v>
      </c>
      <c r="Q27" s="4">
        <f t="shared" si="22"/>
        <v>50</v>
      </c>
      <c r="R27">
        <f t="shared" si="0"/>
        <v>50000</v>
      </c>
      <c r="S27">
        <f t="shared" si="1"/>
        <v>1059.461814988043</v>
      </c>
      <c r="U27">
        <f t="shared" si="12"/>
        <v>4.9048597999999999E-2</v>
      </c>
      <c r="V27">
        <f t="shared" si="13"/>
        <v>0.01</v>
      </c>
      <c r="W27">
        <f t="shared" si="14"/>
        <v>0.54287686647081346</v>
      </c>
      <c r="X27">
        <f t="shared" si="15"/>
        <v>2.6627349187026608E-2</v>
      </c>
      <c r="Y27">
        <f t="shared" si="16"/>
        <v>5.4287686647081345E-3</v>
      </c>
      <c r="Z27">
        <f t="shared" si="17"/>
        <v>0.51082074861907878</v>
      </c>
      <c r="AB27">
        <f t="shared" si="18"/>
        <v>608.33114174334094</v>
      </c>
      <c r="AC27">
        <f t="shared" si="19"/>
        <v>541.19507746552006</v>
      </c>
      <c r="AE27">
        <f t="shared" si="2"/>
        <v>0</v>
      </c>
      <c r="AF27">
        <f t="shared" si="3"/>
        <v>0</v>
      </c>
      <c r="AG27">
        <f t="shared" si="3"/>
        <v>-25.541037430953939</v>
      </c>
      <c r="AH27">
        <f t="shared" si="4"/>
        <v>-1331.3674593513304</v>
      </c>
      <c r="AI27">
        <f t="shared" si="23"/>
        <v>-1356.9084967822844</v>
      </c>
      <c r="AJ27">
        <f t="shared" si="6"/>
        <v>67.136064277820878</v>
      </c>
      <c r="AK27">
        <f t="shared" si="20"/>
        <v>42.583179922033871</v>
      </c>
      <c r="AL27">
        <f t="shared" si="24"/>
        <v>-1247.1892525824296</v>
      </c>
      <c r="AN27">
        <f t="shared" si="8"/>
        <v>0</v>
      </c>
      <c r="AO27">
        <f t="shared" si="8"/>
        <v>0</v>
      </c>
      <c r="AP27">
        <f t="shared" si="8"/>
        <v>-1.6826972673992193</v>
      </c>
      <c r="AQ27">
        <f t="shared" si="8"/>
        <v>-87.713288538532623</v>
      </c>
      <c r="AR27">
        <f t="shared" si="8"/>
        <v>-89.395985805931844</v>
      </c>
      <c r="AS27">
        <f t="shared" si="8"/>
        <v>4.4230651244931911</v>
      </c>
      <c r="AT27">
        <f t="shared" si="8"/>
        <v>2.8054694601064001</v>
      </c>
      <c r="AU27">
        <f t="shared" si="8"/>
        <v>-82.167451221332257</v>
      </c>
      <c r="AW27">
        <v>24</v>
      </c>
      <c r="AX27">
        <f>IF(Z27&gt;0, (R27*SUMPRODUCT(K27:$K$98, X27:$X$98)-K27*$AZ$3)/Z27, 0)</f>
        <v>1059.461814988043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1"/>
        <v>5.8823306552253651E-2</v>
      </c>
      <c r="L28" s="2">
        <v>25</v>
      </c>
      <c r="M28" s="6">
        <v>5.4278005999999997E-2</v>
      </c>
      <c r="Q28" s="4">
        <f t="shared" si="22"/>
        <v>50</v>
      </c>
      <c r="R28">
        <f t="shared" si="0"/>
        <v>50000</v>
      </c>
      <c r="S28">
        <f t="shared" si="1"/>
        <v>999.02119604930215</v>
      </c>
      <c r="U28">
        <f t="shared" si="12"/>
        <v>5.4278005999999997E-2</v>
      </c>
      <c r="V28">
        <f t="shared" si="13"/>
        <v>0.01</v>
      </c>
      <c r="W28">
        <f t="shared" si="14"/>
        <v>0.51082074861907878</v>
      </c>
      <c r="X28">
        <f t="shared" si="15"/>
        <v>2.7726331658470847E-2</v>
      </c>
      <c r="Y28">
        <f t="shared" si="16"/>
        <v>5.1082074861907882E-3</v>
      </c>
      <c r="Z28">
        <f t="shared" si="17"/>
        <v>0.47798620947441717</v>
      </c>
      <c r="AB28">
        <f t="shared" si="18"/>
        <v>541.19507746552006</v>
      </c>
      <c r="AC28">
        <f t="shared" si="19"/>
        <v>477.5183546842045</v>
      </c>
      <c r="AE28">
        <f t="shared" si="2"/>
        <v>0</v>
      </c>
      <c r="AF28">
        <f t="shared" si="3"/>
        <v>0</v>
      </c>
      <c r="AG28">
        <f t="shared" si="3"/>
        <v>-23.89931047372086</v>
      </c>
      <c r="AH28">
        <f t="shared" si="4"/>
        <v>-1386.3165829235425</v>
      </c>
      <c r="AI28">
        <f t="shared" si="23"/>
        <v>-1410.2158933972632</v>
      </c>
      <c r="AJ28">
        <f t="shared" si="6"/>
        <v>63.676722781315561</v>
      </c>
      <c r="AK28">
        <f t="shared" si="20"/>
        <v>37.883655422586408</v>
      </c>
      <c r="AL28">
        <f t="shared" si="24"/>
        <v>-1308.6555151933612</v>
      </c>
      <c r="AN28">
        <f t="shared" si="8"/>
        <v>0</v>
      </c>
      <c r="AO28">
        <f t="shared" si="8"/>
        <v>0</v>
      </c>
      <c r="AP28">
        <f t="shared" si="8"/>
        <v>-1.4058364663831686</v>
      </c>
      <c r="AQ28">
        <f t="shared" si="8"/>
        <v>-81.547725335784307</v>
      </c>
      <c r="AR28">
        <f t="shared" si="8"/>
        <v>-82.953561802167471</v>
      </c>
      <c r="AS28">
        <f t="shared" si="8"/>
        <v>3.7456753844081989</v>
      </c>
      <c r="AT28">
        <f t="shared" si="8"/>
        <v>2.2284418762427465</v>
      </c>
      <c r="AU28">
        <f t="shared" si="8"/>
        <v>-76.979444541516528</v>
      </c>
      <c r="AW28">
        <v>25</v>
      </c>
      <c r="AX28">
        <f>IF(Z28&gt;0, (R28*SUMPRODUCT(K28:$K$98, X28:$X$98)-K28*$AZ$3)/Z28, 0)</f>
        <v>999.02119604930215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1"/>
        <v>5.2520809421655039E-2</v>
      </c>
      <c r="L29" s="2">
        <v>26</v>
      </c>
      <c r="M29" s="6">
        <v>6.0174738999999998E-2</v>
      </c>
      <c r="Q29" s="4">
        <f t="shared" si="22"/>
        <v>50</v>
      </c>
      <c r="R29">
        <f t="shared" si="0"/>
        <v>50000</v>
      </c>
      <c r="S29">
        <f t="shared" si="1"/>
        <v>939.22333442232832</v>
      </c>
      <c r="U29">
        <f t="shared" si="12"/>
        <v>6.0174738999999998E-2</v>
      </c>
      <c r="V29">
        <f t="shared" si="13"/>
        <v>0.01</v>
      </c>
      <c r="W29">
        <f t="shared" si="14"/>
        <v>0.47798620947441717</v>
      </c>
      <c r="X29">
        <f t="shared" si="15"/>
        <v>2.876269540072238E-2</v>
      </c>
      <c r="Y29">
        <f t="shared" si="16"/>
        <v>4.7798620947441719E-3</v>
      </c>
      <c r="Z29">
        <f t="shared" si="17"/>
        <v>0.44444365197895058</v>
      </c>
      <c r="AB29">
        <f t="shared" si="18"/>
        <v>477.5183546842045</v>
      </c>
      <c r="AC29">
        <f t="shared" si="19"/>
        <v>417.43184877450682</v>
      </c>
      <c r="AE29">
        <f t="shared" si="2"/>
        <v>0</v>
      </c>
      <c r="AF29">
        <f t="shared" si="3"/>
        <v>0</v>
      </c>
      <c r="AG29">
        <f t="shared" si="3"/>
        <v>-22.22218259894753</v>
      </c>
      <c r="AH29">
        <f t="shared" si="4"/>
        <v>-1438.1347700361191</v>
      </c>
      <c r="AI29">
        <f t="shared" si="23"/>
        <v>-1460.3569526350666</v>
      </c>
      <c r="AJ29">
        <f t="shared" si="6"/>
        <v>60.086505909697678</v>
      </c>
      <c r="AK29">
        <f t="shared" si="20"/>
        <v>33.426284827894321</v>
      </c>
      <c r="AL29">
        <f t="shared" si="24"/>
        <v>-1366.8441618974746</v>
      </c>
      <c r="AN29">
        <f t="shared" si="8"/>
        <v>0</v>
      </c>
      <c r="AO29">
        <f t="shared" si="8"/>
        <v>0</v>
      </c>
      <c r="AP29">
        <f t="shared" si="8"/>
        <v>-1.1671270172125421</v>
      </c>
      <c r="AQ29">
        <f t="shared" si="8"/>
        <v>-75.53200217972271</v>
      </c>
      <c r="AR29">
        <f t="shared" si="8"/>
        <v>-76.699129196935246</v>
      </c>
      <c r="AS29">
        <f t="shared" si="8"/>
        <v>3.1557919256963811</v>
      </c>
      <c r="AT29">
        <f t="shared" si="8"/>
        <v>1.755575535119797</v>
      </c>
      <c r="AU29">
        <f t="shared" si="8"/>
        <v>-71.787761736119066</v>
      </c>
      <c r="AW29">
        <v>26</v>
      </c>
      <c r="AX29">
        <f>IF(Z29&gt;0, (R29*SUMPRODUCT(K29:$K$98, X29:$X$98)-K29*$AZ$3)/Z29, 0)</f>
        <v>939.22333442232832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1"/>
        <v>4.6893579840763422E-2</v>
      </c>
      <c r="L30" s="2">
        <v>27</v>
      </c>
      <c r="M30" s="6">
        <v>6.6923788999999997E-2</v>
      </c>
      <c r="Q30" s="4">
        <f t="shared" si="22"/>
        <v>50</v>
      </c>
      <c r="R30">
        <f t="shared" si="0"/>
        <v>50000</v>
      </c>
      <c r="S30">
        <f t="shared" si="1"/>
        <v>880.09001918819763</v>
      </c>
      <c r="U30">
        <f t="shared" si="12"/>
        <v>6.6923788999999997E-2</v>
      </c>
      <c r="V30">
        <f t="shared" si="13"/>
        <v>0.01</v>
      </c>
      <c r="W30">
        <f t="shared" si="14"/>
        <v>0.44444365197895058</v>
      </c>
      <c r="X30">
        <f t="shared" si="15"/>
        <v>2.9743853187428719E-2</v>
      </c>
      <c r="Y30">
        <f t="shared" si="16"/>
        <v>4.4444365197895061E-3</v>
      </c>
      <c r="Z30">
        <f t="shared" si="17"/>
        <v>0.41025536227173237</v>
      </c>
      <c r="AB30">
        <f t="shared" si="18"/>
        <v>417.43184877450682</v>
      </c>
      <c r="AC30">
        <f t="shared" si="19"/>
        <v>361.06164965378991</v>
      </c>
      <c r="AE30">
        <f t="shared" si="2"/>
        <v>0</v>
      </c>
      <c r="AF30">
        <f t="shared" si="3"/>
        <v>0</v>
      </c>
      <c r="AG30">
        <f t="shared" si="3"/>
        <v>-20.512768113586617</v>
      </c>
      <c r="AH30">
        <f t="shared" si="4"/>
        <v>-1487.1926593714359</v>
      </c>
      <c r="AI30">
        <f t="shared" si="23"/>
        <v>-1507.7054274850225</v>
      </c>
      <c r="AJ30">
        <f t="shared" si="6"/>
        <v>56.370199120716904</v>
      </c>
      <c r="AK30">
        <f t="shared" si="20"/>
        <v>29.220229414215481</v>
      </c>
      <c r="AL30">
        <f t="shared" si="24"/>
        <v>-1422.11499895009</v>
      </c>
      <c r="AN30">
        <f t="shared" si="8"/>
        <v>0</v>
      </c>
      <c r="AO30">
        <f t="shared" si="8"/>
        <v>0</v>
      </c>
      <c r="AP30">
        <f t="shared" si="8"/>
        <v>-0.9619171292895401</v>
      </c>
      <c r="AQ30">
        <f t="shared" si="8"/>
        <v>-69.739787710831706</v>
      </c>
      <c r="AR30">
        <f t="shared" si="8"/>
        <v>-70.701704840121252</v>
      </c>
      <c r="AS30">
        <f t="shared" si="8"/>
        <v>2.6434004331070704</v>
      </c>
      <c r="AT30">
        <f t="shared" si="8"/>
        <v>1.3702411610009375</v>
      </c>
      <c r="AU30">
        <f t="shared" si="8"/>
        <v>-66.688063246013229</v>
      </c>
      <c r="AW30">
        <v>27</v>
      </c>
      <c r="AX30">
        <f>IF(Z30&gt;0, (R30*SUMPRODUCT(K30:$K$98, X30:$X$98)-K30*$AZ$3)/Z30, 0)</f>
        <v>880.09001918819763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1"/>
        <v>4.1869267714967337E-2</v>
      </c>
      <c r="L31" s="2">
        <v>28</v>
      </c>
      <c r="M31" s="6">
        <v>7.4711050000000001E-2</v>
      </c>
      <c r="Q31" s="4">
        <f t="shared" si="22"/>
        <v>50</v>
      </c>
      <c r="R31">
        <f t="shared" si="0"/>
        <v>50000</v>
      </c>
      <c r="S31">
        <f t="shared" si="1"/>
        <v>821.38164534528778</v>
      </c>
      <c r="U31">
        <f t="shared" si="12"/>
        <v>7.4711050000000001E-2</v>
      </c>
      <c r="V31">
        <f t="shared" si="13"/>
        <v>0.01</v>
      </c>
      <c r="W31">
        <f t="shared" si="14"/>
        <v>0.41025536227173237</v>
      </c>
      <c r="X31">
        <f t="shared" si="15"/>
        <v>3.0650608883451513E-2</v>
      </c>
      <c r="Y31">
        <f t="shared" si="16"/>
        <v>4.102553622717324E-3</v>
      </c>
      <c r="Z31">
        <f t="shared" si="17"/>
        <v>0.37550219976556354</v>
      </c>
      <c r="AB31">
        <f t="shared" si="18"/>
        <v>361.06164965378991</v>
      </c>
      <c r="AC31">
        <f t="shared" si="19"/>
        <v>308.43061467421353</v>
      </c>
      <c r="AE31">
        <f t="shared" si="2"/>
        <v>0</v>
      </c>
      <c r="AF31">
        <f t="shared" si="3"/>
        <v>0</v>
      </c>
      <c r="AG31">
        <f t="shared" si="3"/>
        <v>-18.775109988278178</v>
      </c>
      <c r="AH31">
        <f t="shared" si="4"/>
        <v>-1532.5304441725757</v>
      </c>
      <c r="AI31">
        <f t="shared" si="23"/>
        <v>-1551.3055541608539</v>
      </c>
      <c r="AJ31">
        <f t="shared" si="6"/>
        <v>52.631034979576384</v>
      </c>
      <c r="AK31">
        <f t="shared" si="20"/>
        <v>25.274315475765295</v>
      </c>
      <c r="AL31">
        <f t="shared" si="24"/>
        <v>-1473.4002037055122</v>
      </c>
      <c r="AN31">
        <f t="shared" si="8"/>
        <v>0</v>
      </c>
      <c r="AO31">
        <f t="shared" si="8"/>
        <v>0</v>
      </c>
      <c r="AP31">
        <f t="shared" si="8"/>
        <v>-0.78610010647717632</v>
      </c>
      <c r="AQ31">
        <f t="shared" si="8"/>
        <v>-64.165927448399373</v>
      </c>
      <c r="AR31">
        <f t="shared" si="8"/>
        <v>-64.952027554876551</v>
      </c>
      <c r="AS31">
        <f t="shared" si="8"/>
        <v>2.2036228936756941</v>
      </c>
      <c r="AT31">
        <f t="shared" si="8"/>
        <v>1.0582170809673592</v>
      </c>
      <c r="AU31">
        <f t="shared" si="8"/>
        <v>-61.690187580233498</v>
      </c>
      <c r="AW31">
        <v>28</v>
      </c>
      <c r="AX31">
        <f>IF(Z31&gt;0, (R31*SUMPRODUCT(K31:$K$98, X31:$X$98)-K31*$AZ$3)/Z31, 0)</f>
        <v>821.38164534528778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1"/>
        <v>3.7383274745506546E-2</v>
      </c>
      <c r="L32" s="2">
        <v>29</v>
      </c>
      <c r="M32" s="6">
        <v>8.3689026999999999E-2</v>
      </c>
      <c r="Q32" s="4">
        <f t="shared" si="22"/>
        <v>50</v>
      </c>
      <c r="R32">
        <f t="shared" si="0"/>
        <v>50000</v>
      </c>
      <c r="S32">
        <f t="shared" si="1"/>
        <v>762.6322696246865</v>
      </c>
      <c r="U32">
        <f t="shared" si="12"/>
        <v>8.3689026999999999E-2</v>
      </c>
      <c r="V32">
        <f t="shared" si="13"/>
        <v>0.01</v>
      </c>
      <c r="W32">
        <f t="shared" si="14"/>
        <v>0.37550219976556354</v>
      </c>
      <c r="X32">
        <f t="shared" si="15"/>
        <v>3.1425413734739643E-2</v>
      </c>
      <c r="Y32">
        <f t="shared" si="16"/>
        <v>3.7550219976556355E-3</v>
      </c>
      <c r="Z32">
        <f t="shared" si="17"/>
        <v>0.34032176403316827</v>
      </c>
      <c r="AB32">
        <f t="shared" si="18"/>
        <v>308.43061467421353</v>
      </c>
      <c r="AC32">
        <f t="shared" si="19"/>
        <v>259.54035930729214</v>
      </c>
      <c r="AE32">
        <f t="shared" si="2"/>
        <v>0</v>
      </c>
      <c r="AF32">
        <f t="shared" si="3"/>
        <v>0</v>
      </c>
      <c r="AG32">
        <f t="shared" si="3"/>
        <v>-17.016088201658413</v>
      </c>
      <c r="AH32">
        <f t="shared" si="4"/>
        <v>-1571.2706867369823</v>
      </c>
      <c r="AI32">
        <f t="shared" si="23"/>
        <v>-1588.2867749386407</v>
      </c>
      <c r="AJ32">
        <f t="shared" si="6"/>
        <v>48.890255366921394</v>
      </c>
      <c r="AK32">
        <f t="shared" si="20"/>
        <v>21.590143027194948</v>
      </c>
      <c r="AL32">
        <f t="shared" si="24"/>
        <v>-1517.8063765445245</v>
      </c>
      <c r="AN32">
        <f t="shared" si="8"/>
        <v>0</v>
      </c>
      <c r="AO32">
        <f t="shared" si="8"/>
        <v>0</v>
      </c>
      <c r="AP32">
        <f t="shared" si="8"/>
        <v>-0.63611710033636881</v>
      </c>
      <c r="AQ32">
        <f t="shared" si="8"/>
        <v>-58.73924378184936</v>
      </c>
      <c r="AR32">
        <f t="shared" si="8"/>
        <v>-59.375360882185731</v>
      </c>
      <c r="AS32">
        <f t="shared" si="8"/>
        <v>1.8276778487595984</v>
      </c>
      <c r="AT32">
        <f t="shared" si="8"/>
        <v>0.80711024858041114</v>
      </c>
      <c r="AU32">
        <f t="shared" si="8"/>
        <v>-56.740572784845725</v>
      </c>
      <c r="AW32">
        <v>29</v>
      </c>
      <c r="AX32">
        <f>IF(Z32&gt;0, (R32*SUMPRODUCT(K32:$K$98, X32:$X$98)-K32*$AZ$3)/Z32, 0)</f>
        <v>762.6322696246865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1"/>
        <v>3.337792387991656E-2</v>
      </c>
      <c r="L33" s="2">
        <v>30</v>
      </c>
      <c r="M33" s="6">
        <v>9.4384723000000004E-2</v>
      </c>
      <c r="Q33" s="4">
        <f t="shared" si="22"/>
        <v>50</v>
      </c>
      <c r="R33">
        <f t="shared" si="0"/>
        <v>50000</v>
      </c>
      <c r="S33">
        <f t="shared" si="1"/>
        <v>703.54973134225759</v>
      </c>
      <c r="U33">
        <f t="shared" si="12"/>
        <v>9.4384723000000004E-2</v>
      </c>
      <c r="V33">
        <f t="shared" si="13"/>
        <v>0.01</v>
      </c>
      <c r="W33">
        <f t="shared" si="14"/>
        <v>0.34032176403316827</v>
      </c>
      <c r="X33">
        <f t="shared" si="15"/>
        <v>3.2121175429141953E-2</v>
      </c>
      <c r="Y33">
        <f t="shared" si="16"/>
        <v>3.4032176403316827E-3</v>
      </c>
      <c r="Z33">
        <f t="shared" si="17"/>
        <v>0.30479737096369464</v>
      </c>
      <c r="AB33">
        <f t="shared" si="18"/>
        <v>259.54035930729214</v>
      </c>
      <c r="AC33">
        <f t="shared" si="19"/>
        <v>214.44010845533379</v>
      </c>
      <c r="AE33">
        <f t="shared" si="2"/>
        <v>0</v>
      </c>
      <c r="AF33">
        <f t="shared" si="3"/>
        <v>0</v>
      </c>
      <c r="AG33">
        <f t="shared" si="3"/>
        <v>-15.239868548184731</v>
      </c>
      <c r="AH33">
        <f t="shared" si="4"/>
        <v>-1606.0587714570977</v>
      </c>
      <c r="AI33">
        <f t="shared" si="23"/>
        <v>-1621.2986400052823</v>
      </c>
      <c r="AJ33">
        <f t="shared" si="6"/>
        <v>45.10025085195835</v>
      </c>
      <c r="AK33">
        <f t="shared" si="20"/>
        <v>18.167825151510453</v>
      </c>
      <c r="AL33">
        <f t="shared" si="24"/>
        <v>-1558.0305640018134</v>
      </c>
      <c r="AN33">
        <f t="shared" si="8"/>
        <v>0</v>
      </c>
      <c r="AO33">
        <f t="shared" si="8"/>
        <v>0</v>
      </c>
      <c r="AP33">
        <f t="shared" si="8"/>
        <v>-0.50867517234124449</v>
      </c>
      <c r="AQ33">
        <f t="shared" si="8"/>
        <v>-53.606907420367314</v>
      </c>
      <c r="AR33">
        <f t="shared" si="8"/>
        <v>-54.115582592708556</v>
      </c>
      <c r="AS33">
        <f t="shared" si="8"/>
        <v>1.5053527399018078</v>
      </c>
      <c r="AT33">
        <f t="shared" si="8"/>
        <v>0.60640428497074939</v>
      </c>
      <c r="AU33">
        <f t="shared" si="8"/>
        <v>-52.003825567835996</v>
      </c>
      <c r="AW33">
        <v>30</v>
      </c>
      <c r="AX33">
        <f>IF(Z33&gt;0, (R33*SUMPRODUCT(K33:$K$98, X33:$X$98)-K33*$AZ$3)/Z33, 0)</f>
        <v>703.54973134225759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1"/>
        <v>2.9801717749925499E-2</v>
      </c>
      <c r="L34" s="2">
        <v>31</v>
      </c>
      <c r="M34" s="6">
        <v>0.106719178</v>
      </c>
      <c r="Q34" s="4">
        <f t="shared" si="22"/>
        <v>50</v>
      </c>
      <c r="R34">
        <f t="shared" si="0"/>
        <v>50000</v>
      </c>
      <c r="S34">
        <f t="shared" si="1"/>
        <v>642.63352861558326</v>
      </c>
      <c r="U34">
        <f t="shared" si="12"/>
        <v>0.106719178</v>
      </c>
      <c r="V34">
        <f t="shared" si="13"/>
        <v>0.01</v>
      </c>
      <c r="W34">
        <f t="shared" si="14"/>
        <v>0.30479737096369464</v>
      </c>
      <c r="X34">
        <f t="shared" si="15"/>
        <v>3.2527724885806561E-2</v>
      </c>
      <c r="Y34">
        <f t="shared" si="16"/>
        <v>3.0479737096369463E-3</v>
      </c>
      <c r="Z34">
        <f t="shared" si="17"/>
        <v>0.26922167236825112</v>
      </c>
      <c r="AB34">
        <f t="shared" si="18"/>
        <v>214.44010845533379</v>
      </c>
      <c r="AC34">
        <f t="shared" si="19"/>
        <v>173.01087329379769</v>
      </c>
      <c r="AE34">
        <f t="shared" si="2"/>
        <v>0</v>
      </c>
      <c r="AF34">
        <f t="shared" si="3"/>
        <v>0</v>
      </c>
      <c r="AG34">
        <f t="shared" si="3"/>
        <v>-13.461083618412555</v>
      </c>
      <c r="AH34">
        <f t="shared" si="4"/>
        <v>-1626.386244290328</v>
      </c>
      <c r="AI34">
        <f t="shared" si="23"/>
        <v>-1639.8473279087407</v>
      </c>
      <c r="AJ34">
        <f t="shared" si="6"/>
        <v>41.429235161536099</v>
      </c>
      <c r="AK34">
        <f t="shared" si="20"/>
        <v>15.010807591873366</v>
      </c>
      <c r="AL34">
        <f t="shared" si="24"/>
        <v>-1583.4072851553312</v>
      </c>
      <c r="AN34">
        <f t="shared" si="8"/>
        <v>0</v>
      </c>
      <c r="AO34">
        <f t="shared" si="8"/>
        <v>0</v>
      </c>
      <c r="AP34">
        <f t="shared" si="8"/>
        <v>-0.40116341460407678</v>
      </c>
      <c r="AQ34">
        <f t="shared" si="8"/>
        <v>-48.469103804701739</v>
      </c>
      <c r="AR34">
        <f t="shared" si="8"/>
        <v>-48.870267219305816</v>
      </c>
      <c r="AS34">
        <f t="shared" si="8"/>
        <v>1.234662372879388</v>
      </c>
      <c r="AT34">
        <f t="shared" si="8"/>
        <v>0.44734785105144892</v>
      </c>
      <c r="AU34">
        <f t="shared" ref="AU34:AU79" si="25">AL34*$K34</f>
        <v>-47.188256995374978</v>
      </c>
      <c r="AW34">
        <v>31</v>
      </c>
      <c r="AX34">
        <f>IF(Z34&gt;0, (R34*SUMPRODUCT(K34:$K$98, X34:$X$98)-K34*$AZ$3)/Z34, 0)</f>
        <v>642.63352861558326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1"/>
        <v>2.660867656243348E-2</v>
      </c>
      <c r="L35" s="2">
        <v>32</v>
      </c>
      <c r="M35" s="6">
        <v>0.12088460199999999</v>
      </c>
      <c r="Q35" s="4">
        <f t="shared" si="22"/>
        <v>50</v>
      </c>
      <c r="R35">
        <f t="shared" si="0"/>
        <v>50000</v>
      </c>
      <c r="S35">
        <f t="shared" si="1"/>
        <v>578.73309925914771</v>
      </c>
      <c r="U35">
        <f t="shared" si="12"/>
        <v>0.12088460199999999</v>
      </c>
      <c r="V35">
        <f t="shared" si="13"/>
        <v>0.01</v>
      </c>
      <c r="W35">
        <f t="shared" si="14"/>
        <v>0.26922167236825112</v>
      </c>
      <c r="X35">
        <f t="shared" si="15"/>
        <v>3.2544754714010429E-2</v>
      </c>
      <c r="Y35">
        <f t="shared" si="16"/>
        <v>2.6922167236825114E-3</v>
      </c>
      <c r="Z35">
        <f t="shared" si="17"/>
        <v>0.2339847009305582</v>
      </c>
      <c r="AB35">
        <f t="shared" si="18"/>
        <v>173.01087329379769</v>
      </c>
      <c r="AC35">
        <f t="shared" si="19"/>
        <v>135.41469114876674</v>
      </c>
      <c r="AE35">
        <f t="shared" si="2"/>
        <v>0</v>
      </c>
      <c r="AF35">
        <f t="shared" ref="AF35:AG66" si="26">-$Z35*P35</f>
        <v>0</v>
      </c>
      <c r="AG35">
        <f t="shared" si="26"/>
        <v>-11.69923504652791</v>
      </c>
      <c r="AH35">
        <f t="shared" si="4"/>
        <v>-1627.2377357005214</v>
      </c>
      <c r="AI35">
        <f t="shared" si="23"/>
        <v>-1638.9369707470494</v>
      </c>
      <c r="AJ35">
        <f t="shared" si="6"/>
        <v>37.596182145030951</v>
      </c>
      <c r="AK35">
        <f t="shared" si="20"/>
        <v>12.110761130565839</v>
      </c>
      <c r="AL35">
        <f t="shared" si="24"/>
        <v>-1589.2300274714526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-43.298642599441791</v>
      </c>
      <c r="AR35">
        <f t="shared" si="27"/>
        <v>-43.609943760822738</v>
      </c>
      <c r="AS35">
        <f t="shared" si="27"/>
        <v>1.0003846506794651</v>
      </c>
      <c r="AT35">
        <f t="shared" si="27"/>
        <v>0.32225132584811761</v>
      </c>
      <c r="AU35">
        <f t="shared" si="25"/>
        <v>-42.287307784295152</v>
      </c>
      <c r="AW35">
        <v>32</v>
      </c>
      <c r="AX35">
        <f>IF(Z35&gt;0, (R35*SUMPRODUCT(K35:$K$98, X35:$X$98)-K35*$AZ$3)/Z35, 0)</f>
        <v>578.73309925914771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1"/>
        <v>2.3757746930744176E-2</v>
      </c>
      <c r="L36" s="2">
        <v>33</v>
      </c>
      <c r="M36" s="6">
        <v>0.13724737000000001</v>
      </c>
      <c r="Q36" s="4">
        <f t="shared" si="22"/>
        <v>50</v>
      </c>
      <c r="R36">
        <f t="shared" si="0"/>
        <v>50000</v>
      </c>
      <c r="S36">
        <f t="shared" si="1"/>
        <v>510.31658767249752</v>
      </c>
      <c r="U36">
        <f t="shared" si="12"/>
        <v>0.13724737000000001</v>
      </c>
      <c r="V36">
        <f t="shared" si="13"/>
        <v>0.01</v>
      </c>
      <c r="W36">
        <f t="shared" si="14"/>
        <v>0.2339847009305582</v>
      </c>
      <c r="X36">
        <f t="shared" si="15"/>
        <v>3.2113784822955668E-2</v>
      </c>
      <c r="Y36">
        <f t="shared" si="16"/>
        <v>2.3398470093055823E-3</v>
      </c>
      <c r="Z36">
        <f t="shared" si="17"/>
        <v>0.19953106909829696</v>
      </c>
      <c r="AB36">
        <f t="shared" si="18"/>
        <v>135.41469114876674</v>
      </c>
      <c r="AC36">
        <f t="shared" si="19"/>
        <v>101.82401431688822</v>
      </c>
      <c r="AE36">
        <f t="shared" si="2"/>
        <v>0</v>
      </c>
      <c r="AF36">
        <f t="shared" si="26"/>
        <v>0</v>
      </c>
      <c r="AG36">
        <f t="shared" si="26"/>
        <v>-9.976553454914848</v>
      </c>
      <c r="AH36">
        <f t="shared" si="4"/>
        <v>-1605.6892411477834</v>
      </c>
      <c r="AI36">
        <f t="shared" si="23"/>
        <v>-1615.6657946026983</v>
      </c>
      <c r="AJ36">
        <f t="shared" si="6"/>
        <v>33.590676831878511</v>
      </c>
      <c r="AK36">
        <f t="shared" si="20"/>
        <v>9.4790283804136717</v>
      </c>
      <c r="AL36">
        <f t="shared" si="24"/>
        <v>-1572.5960893904062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-38.147558640607699</v>
      </c>
      <c r="AR36">
        <f t="shared" si="27"/>
        <v>-38.384579072830604</v>
      </c>
      <c r="AS36">
        <f t="shared" si="27"/>
        <v>0.79803879940418121</v>
      </c>
      <c r="AT36">
        <f t="shared" si="27"/>
        <v>0.22520035741120983</v>
      </c>
      <c r="AU36">
        <f t="shared" si="25"/>
        <v>-37.361339916015218</v>
      </c>
      <c r="AW36">
        <v>33</v>
      </c>
      <c r="AX36">
        <f>IF(Z36&gt;0, (R36*SUMPRODUCT(K36:$K$98, X36:$X$98)-K36*$AZ$3)/Z36, 0)</f>
        <v>510.31658767249752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1"/>
        <v>2.1212274045307299E-2</v>
      </c>
      <c r="L37" s="2">
        <v>34</v>
      </c>
      <c r="M37" s="6">
        <v>0.155543078</v>
      </c>
      <c r="Q37" s="4">
        <f t="shared" si="22"/>
        <v>50</v>
      </c>
      <c r="R37">
        <f t="shared" si="0"/>
        <v>50000</v>
      </c>
      <c r="S37">
        <f t="shared" si="1"/>
        <v>434.49998035064078</v>
      </c>
      <c r="U37">
        <f t="shared" si="12"/>
        <v>0.155543078</v>
      </c>
      <c r="V37">
        <f t="shared" si="13"/>
        <v>0.01</v>
      </c>
      <c r="W37">
        <f t="shared" si="14"/>
        <v>0.19953106909829696</v>
      </c>
      <c r="X37">
        <f t="shared" si="15"/>
        <v>3.1035676644179794E-2</v>
      </c>
      <c r="Y37">
        <f t="shared" si="16"/>
        <v>1.9953106909829698E-3</v>
      </c>
      <c r="Z37">
        <f t="shared" si="17"/>
        <v>0.16650008176313419</v>
      </c>
      <c r="AB37">
        <f t="shared" si="18"/>
        <v>101.82401431688822</v>
      </c>
      <c r="AC37">
        <f t="shared" si="19"/>
        <v>72.344282254461888</v>
      </c>
      <c r="AE37">
        <f t="shared" si="2"/>
        <v>0</v>
      </c>
      <c r="AF37">
        <f t="shared" si="26"/>
        <v>0</v>
      </c>
      <c r="AG37">
        <f t="shared" si="26"/>
        <v>-8.3250040881567102</v>
      </c>
      <c r="AH37">
        <f t="shared" si="4"/>
        <v>-1551.7838322089897</v>
      </c>
      <c r="AI37">
        <f t="shared" si="23"/>
        <v>-1560.1088362971464</v>
      </c>
      <c r="AJ37">
        <f t="shared" si="6"/>
        <v>29.479732062426336</v>
      </c>
      <c r="AK37">
        <f t="shared" si="20"/>
        <v>7.1276810021821762</v>
      </c>
      <c r="AL37">
        <f t="shared" si="24"/>
        <v>-1523.5014232325377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-32.916863907894246</v>
      </c>
      <c r="AR37">
        <f t="shared" si="27"/>
        <v>-33.093456176040533</v>
      </c>
      <c r="AS37">
        <f t="shared" si="27"/>
        <v>0.62533215529041963</v>
      </c>
      <c r="AT37">
        <f t="shared" si="27"/>
        <v>0.1511943227258189</v>
      </c>
      <c r="AU37">
        <f t="shared" si="25"/>
        <v>-32.316929698024289</v>
      </c>
      <c r="AW37">
        <v>34</v>
      </c>
      <c r="AX37">
        <f>IF(Z37&gt;0, (R37*SUMPRODUCT(K37:$K$98, X37:$X$98)-K37*$AZ$3)/Z37, 0)</f>
        <v>434.49998035064078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1"/>
        <v>1.8939530397595803E-2</v>
      </c>
      <c r="L38" s="2">
        <v>35</v>
      </c>
      <c r="M38" s="6">
        <v>0.175905283</v>
      </c>
      <c r="Q38" s="4">
        <f t="shared" si="22"/>
        <v>50</v>
      </c>
      <c r="R38">
        <f t="shared" si="0"/>
        <v>50000</v>
      </c>
      <c r="S38">
        <f t="shared" si="1"/>
        <v>347.97233401784746</v>
      </c>
      <c r="U38">
        <f t="shared" si="12"/>
        <v>0.175905283</v>
      </c>
      <c r="V38">
        <f t="shared" si="13"/>
        <v>0.01</v>
      </c>
      <c r="W38">
        <f t="shared" si="14"/>
        <v>0.16650008176313419</v>
      </c>
      <c r="X38">
        <f t="shared" si="15"/>
        <v>2.9288244002067258E-2</v>
      </c>
      <c r="Y38">
        <f t="shared" si="16"/>
        <v>1.665000817631342E-3</v>
      </c>
      <c r="Z38">
        <f t="shared" si="17"/>
        <v>0.13554683694343558</v>
      </c>
      <c r="AB38">
        <f t="shared" si="18"/>
        <v>72.344282254461888</v>
      </c>
      <c r="AC38">
        <f t="shared" si="19"/>
        <v>47.166549219943875</v>
      </c>
      <c r="AE38">
        <f t="shared" si="2"/>
        <v>0</v>
      </c>
      <c r="AF38">
        <f t="shared" si="26"/>
        <v>0</v>
      </c>
      <c r="AG38">
        <f t="shared" si="26"/>
        <v>-6.7773418471717788</v>
      </c>
      <c r="AH38">
        <f t="shared" si="4"/>
        <v>-1464.4122001033629</v>
      </c>
      <c r="AI38">
        <f t="shared" si="23"/>
        <v>-1471.1895419505347</v>
      </c>
      <c r="AJ38">
        <f t="shared" si="6"/>
        <v>25.177733034518013</v>
      </c>
      <c r="AK38">
        <f t="shared" si="20"/>
        <v>5.0640997578123326</v>
      </c>
      <c r="AL38">
        <f t="shared" si="24"/>
        <v>-1440.9477091582044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-27.735279378467791</v>
      </c>
      <c r="AR38">
        <f t="shared" si="27"/>
        <v>-27.863639050397197</v>
      </c>
      <c r="AS38">
        <f t="shared" si="27"/>
        <v>0.47685444014980594</v>
      </c>
      <c r="AT38">
        <f t="shared" si="27"/>
        <v>9.5911671299544213E-2</v>
      </c>
      <c r="AU38">
        <f t="shared" si="25"/>
        <v>-27.290872938947849</v>
      </c>
      <c r="AW38">
        <v>35</v>
      </c>
      <c r="AX38">
        <f>IF(Z38&gt;0, (R38*SUMPRODUCT(K38:$K$98, X38:$X$98)-K38*$AZ$3)/Z38, 0)</f>
        <v>347.97233401784746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1"/>
        <v>1.6910294997853393E-2</v>
      </c>
      <c r="L39" s="2">
        <v>36</v>
      </c>
      <c r="M39" s="6">
        <v>0.19813004200000001</v>
      </c>
      <c r="Q39" s="4">
        <f t="shared" si="22"/>
        <v>50</v>
      </c>
      <c r="R39">
        <f t="shared" si="0"/>
        <v>50000</v>
      </c>
      <c r="S39">
        <f t="shared" si="1"/>
        <v>245.41010155444528</v>
      </c>
      <c r="U39">
        <f t="shared" si="12"/>
        <v>0.19813004200000001</v>
      </c>
      <c r="V39">
        <f t="shared" si="13"/>
        <v>0.01</v>
      </c>
      <c r="W39">
        <f t="shared" si="14"/>
        <v>0.13554683694343558</v>
      </c>
      <c r="X39">
        <f t="shared" si="15"/>
        <v>2.6855900496570044E-2</v>
      </c>
      <c r="Y39">
        <f t="shared" si="16"/>
        <v>1.3554683694343558E-3</v>
      </c>
      <c r="Z39">
        <f t="shared" si="17"/>
        <v>0.10733546807743118</v>
      </c>
      <c r="AB39">
        <f t="shared" si="18"/>
        <v>47.166549219943875</v>
      </c>
      <c r="AC39">
        <f t="shared" si="19"/>
        <v>26.341208121276303</v>
      </c>
      <c r="AE39">
        <f t="shared" si="2"/>
        <v>0</v>
      </c>
      <c r="AF39">
        <f t="shared" si="26"/>
        <v>0</v>
      </c>
      <c r="AG39">
        <f t="shared" si="26"/>
        <v>-5.3667734038715587</v>
      </c>
      <c r="AH39">
        <f t="shared" si="4"/>
        <v>-1342.7950248285022</v>
      </c>
      <c r="AI39">
        <f t="shared" si="23"/>
        <v>-1348.1617982323737</v>
      </c>
      <c r="AJ39">
        <f t="shared" si="6"/>
        <v>20.825341098667572</v>
      </c>
      <c r="AK39">
        <f t="shared" si="20"/>
        <v>3.3016584453960713</v>
      </c>
      <c r="AL39">
        <f t="shared" si="24"/>
        <v>-1324.03479868831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-22.707059991499843</v>
      </c>
      <c r="AR39">
        <f t="shared" si="27"/>
        <v>-22.797813712945945</v>
      </c>
      <c r="AS39">
        <f t="shared" si="27"/>
        <v>0.3521626614093889</v>
      </c>
      <c r="AT39">
        <f t="shared" si="27"/>
        <v>5.5832018293801598E-2</v>
      </c>
      <c r="AU39">
        <f t="shared" si="25"/>
        <v>-22.389819033242752</v>
      </c>
      <c r="AW39">
        <v>36</v>
      </c>
      <c r="AX39">
        <f>IF(Z39&gt;0, (R39*SUMPRODUCT(K39:$K$98, X39:$X$98)-K39*$AZ$3)/Z39, 0)</f>
        <v>245.41010155444528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1"/>
        <v>1.5098477676654815E-2</v>
      </c>
      <c r="L40" s="2">
        <v>37</v>
      </c>
      <c r="M40" s="6">
        <v>0.22255936300000001</v>
      </c>
      <c r="Q40" s="4">
        <f t="shared" si="22"/>
        <v>50</v>
      </c>
      <c r="R40">
        <f t="shared" si="0"/>
        <v>50000</v>
      </c>
      <c r="S40">
        <f t="shared" si="1"/>
        <v>119.01550837049489</v>
      </c>
      <c r="U40">
        <f t="shared" si="12"/>
        <v>0.22255936300000001</v>
      </c>
      <c r="V40">
        <f t="shared" si="13"/>
        <v>0.01</v>
      </c>
      <c r="W40">
        <f t="shared" si="14"/>
        <v>0.10733546807743118</v>
      </c>
      <c r="X40">
        <f t="shared" si="15"/>
        <v>2.3888513402619917E-2</v>
      </c>
      <c r="Y40">
        <f t="shared" si="16"/>
        <v>1.0733546807743118E-3</v>
      </c>
      <c r="Z40">
        <f t="shared" si="17"/>
        <v>8.2373599994036942E-2</v>
      </c>
      <c r="AB40">
        <f t="shared" si="18"/>
        <v>26.341208121276303</v>
      </c>
      <c r="AC40">
        <f t="shared" si="19"/>
        <v>9.8037358795981007</v>
      </c>
      <c r="AE40">
        <f t="shared" si="2"/>
        <v>0</v>
      </c>
      <c r="AF40">
        <f t="shared" si="26"/>
        <v>0</v>
      </c>
      <c r="AG40">
        <f t="shared" si="26"/>
        <v>-4.1186799997018468</v>
      </c>
      <c r="AH40">
        <f t="shared" si="4"/>
        <v>-1194.4256701309957</v>
      </c>
      <c r="AI40">
        <f t="shared" si="23"/>
        <v>-1198.5443501306977</v>
      </c>
      <c r="AJ40">
        <f t="shared" si="6"/>
        <v>16.537472241678202</v>
      </c>
      <c r="AK40">
        <f t="shared" si="20"/>
        <v>1.8438845684893415</v>
      </c>
      <c r="AL40">
        <f t="shared" si="24"/>
        <v>-1180.1629933205302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-18.034009316896306</v>
      </c>
      <c r="AR40">
        <f t="shared" si="27"/>
        <v>-18.096195114929092</v>
      </c>
      <c r="AS40">
        <f t="shared" si="27"/>
        <v>0.24969065546927699</v>
      </c>
      <c r="AT40">
        <f t="shared" si="27"/>
        <v>2.7839849995664617E-2</v>
      </c>
      <c r="AU40">
        <f t="shared" si="25"/>
        <v>-17.81866460946415</v>
      </c>
      <c r="AW40">
        <v>37</v>
      </c>
      <c r="AX40">
        <f>IF(Z40&gt;0, (R40*SUMPRODUCT(K40:$K$98, X40:$X$98)-K40*$AZ$3)/Z40, 0)</f>
        <v>119.01550837049489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1"/>
        <v>1.348078363987037E-2</v>
      </c>
      <c r="L41" s="2">
        <v>38</v>
      </c>
      <c r="M41" s="6">
        <v>0.25004150400000003</v>
      </c>
      <c r="Q41" s="4">
        <f t="shared" si="22"/>
        <v>50</v>
      </c>
      <c r="R41">
        <f t="shared" si="0"/>
        <v>50000</v>
      </c>
      <c r="S41">
        <f t="shared" si="1"/>
        <v>-44.652616438867526</v>
      </c>
      <c r="U41">
        <f t="shared" si="12"/>
        <v>0.25004150400000003</v>
      </c>
      <c r="V41">
        <f t="shared" si="13"/>
        <v>0.01</v>
      </c>
      <c r="W41">
        <f t="shared" si="14"/>
        <v>8.2373599994036942E-2</v>
      </c>
      <c r="X41">
        <f t="shared" si="15"/>
        <v>2.0596818832403389E-2</v>
      </c>
      <c r="Y41">
        <f t="shared" si="16"/>
        <v>8.2373599994036947E-4</v>
      </c>
      <c r="Z41">
        <f t="shared" si="17"/>
        <v>6.0953045161693184E-2</v>
      </c>
      <c r="AB41">
        <f t="shared" si="18"/>
        <v>9.8037358795981007</v>
      </c>
      <c r="AC41">
        <f t="shared" si="19"/>
        <v>-2.7217129463860559</v>
      </c>
      <c r="AE41">
        <f t="shared" si="2"/>
        <v>0</v>
      </c>
      <c r="AF41">
        <f t="shared" si="26"/>
        <v>0</v>
      </c>
      <c r="AG41">
        <f t="shared" si="26"/>
        <v>-3.0476522580846592</v>
      </c>
      <c r="AH41">
        <f t="shared" si="4"/>
        <v>-1029.8409416201694</v>
      </c>
      <c r="AI41">
        <f t="shared" si="23"/>
        <v>-1032.8885938782539</v>
      </c>
      <c r="AJ41">
        <f t="shared" si="6"/>
        <v>12.525448825984157</v>
      </c>
      <c r="AK41">
        <f t="shared" si="20"/>
        <v>0.6862615115718671</v>
      </c>
      <c r="AL41">
        <f t="shared" si="24"/>
        <v>-1019.6768835406979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-13.883062917461876</v>
      </c>
      <c r="AR41">
        <f t="shared" si="27"/>
        <v>-13.924147658162676</v>
      </c>
      <c r="AS41">
        <f t="shared" si="27"/>
        <v>0.16885286561536075</v>
      </c>
      <c r="AT41">
        <f t="shared" si="27"/>
        <v>9.2513429578707368E-3</v>
      </c>
      <c r="AU41">
        <f t="shared" si="25"/>
        <v>-13.746043449589445</v>
      </c>
      <c r="AW41">
        <v>38</v>
      </c>
      <c r="AX41">
        <f>IF(Z41&gt;0, (R41*SUMPRODUCT(K41:$K$98, X41:$X$98)-K41*$AZ$3)/Z41, 0)</f>
        <v>-44.652616438867526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1"/>
        <v>1.2036413964169972E-2</v>
      </c>
      <c r="L42" s="2">
        <v>39</v>
      </c>
      <c r="M42" s="6">
        <v>0.28092614399999999</v>
      </c>
      <c r="Q42" s="4">
        <f t="shared" si="22"/>
        <v>50</v>
      </c>
      <c r="R42">
        <f t="shared" si="0"/>
        <v>50000</v>
      </c>
      <c r="S42">
        <f t="shared" si="1"/>
        <v>-270.3924408299772</v>
      </c>
      <c r="U42">
        <f t="shared" si="12"/>
        <v>0.28092614399999999</v>
      </c>
      <c r="V42">
        <f t="shared" si="13"/>
        <v>0.01</v>
      </c>
      <c r="W42">
        <f t="shared" si="14"/>
        <v>6.0953045161693184E-2</v>
      </c>
      <c r="X42">
        <f t="shared" si="15"/>
        <v>1.7123303942332323E-2</v>
      </c>
      <c r="Y42">
        <f t="shared" si="16"/>
        <v>6.0953045161693184E-4</v>
      </c>
      <c r="Z42">
        <f t="shared" si="17"/>
        <v>4.3220210767743933E-2</v>
      </c>
      <c r="AB42">
        <f t="shared" si="18"/>
        <v>-2.7217129463860559</v>
      </c>
      <c r="AC42">
        <f t="shared" si="19"/>
        <v>-11.686418282676344</v>
      </c>
      <c r="AE42">
        <f t="shared" si="2"/>
        <v>0</v>
      </c>
      <c r="AF42">
        <f t="shared" si="26"/>
        <v>0</v>
      </c>
      <c r="AG42">
        <f t="shared" si="26"/>
        <v>-2.1610105383871967</v>
      </c>
      <c r="AH42">
        <f t="shared" si="4"/>
        <v>-856.16519711661613</v>
      </c>
      <c r="AI42">
        <f t="shared" si="23"/>
        <v>-858.32620765500337</v>
      </c>
      <c r="AJ42">
        <f t="shared" si="6"/>
        <v>8.9647053362902884</v>
      </c>
      <c r="AK42">
        <f t="shared" si="20"/>
        <v>-0.19051990624702392</v>
      </c>
      <c r="AL42">
        <f t="shared" si="24"/>
        <v>-849.55202222496007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-10.305158734210774</v>
      </c>
      <c r="AR42">
        <f t="shared" si="27"/>
        <v>-10.331169551631739</v>
      </c>
      <c r="AS42">
        <f t="shared" si="27"/>
        <v>0.10790290449439349</v>
      </c>
      <c r="AT42">
        <f t="shared" si="27"/>
        <v>-2.2931764600040328E-3</v>
      </c>
      <c r="AU42">
        <f t="shared" si="25"/>
        <v>-10.225559823597347</v>
      </c>
      <c r="AW42">
        <v>39</v>
      </c>
      <c r="AX42">
        <f>IF(Z42&gt;0, (R42*SUMPRODUCT(K42:$K$98, X42:$X$98)-K42*$AZ$3)/Z42, 0)</f>
        <v>-270.3924408299772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1"/>
        <v>1.0746798182294617E-2</v>
      </c>
      <c r="L43" s="2">
        <v>40</v>
      </c>
      <c r="M43" s="6">
        <v>0.31575788199999999</v>
      </c>
      <c r="Q43" s="4">
        <f t="shared" si="22"/>
        <v>50</v>
      </c>
      <c r="R43">
        <f t="shared" si="0"/>
        <v>50000</v>
      </c>
      <c r="S43">
        <f t="shared" si="1"/>
        <v>-603.96880343866769</v>
      </c>
      <c r="U43">
        <f t="shared" si="12"/>
        <v>0.31575788199999999</v>
      </c>
      <c r="V43">
        <f t="shared" si="13"/>
        <v>0.01</v>
      </c>
      <c r="W43">
        <f t="shared" si="14"/>
        <v>4.3220210767743933E-2</v>
      </c>
      <c r="X43">
        <f t="shared" si="15"/>
        <v>1.3647122211616418E-2</v>
      </c>
      <c r="Y43">
        <f t="shared" si="16"/>
        <v>4.3220210767743936E-4</v>
      </c>
      <c r="Z43">
        <f t="shared" si="17"/>
        <v>2.9140886448450077E-2</v>
      </c>
      <c r="AB43">
        <f t="shared" si="18"/>
        <v>-11.686418282676344</v>
      </c>
      <c r="AC43">
        <f t="shared" si="19"/>
        <v>-17.600186319412479</v>
      </c>
      <c r="AE43">
        <f t="shared" si="2"/>
        <v>0</v>
      </c>
      <c r="AF43">
        <f t="shared" si="26"/>
        <v>0</v>
      </c>
      <c r="AG43">
        <f t="shared" si="26"/>
        <v>-1.4570443224225038</v>
      </c>
      <c r="AH43">
        <f t="shared" si="4"/>
        <v>-682.35611058082088</v>
      </c>
      <c r="AI43">
        <f t="shared" si="23"/>
        <v>-683.81315490324334</v>
      </c>
      <c r="AJ43">
        <f t="shared" si="6"/>
        <v>5.9137680367361352</v>
      </c>
      <c r="AK43">
        <f t="shared" si="20"/>
        <v>-0.81804927978734421</v>
      </c>
      <c r="AL43">
        <f t="shared" si="24"/>
        <v>-678.71743614629463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-7.3331434088675902</v>
      </c>
      <c r="AR43">
        <f t="shared" si="27"/>
        <v>-7.3488019701433229</v>
      </c>
      <c r="AS43">
        <f t="shared" si="27"/>
        <v>6.35540715877079E-2</v>
      </c>
      <c r="AT43">
        <f t="shared" si="27"/>
        <v>-8.7914105130460513E-3</v>
      </c>
      <c r="AU43">
        <f t="shared" si="25"/>
        <v>-7.2940393090686619</v>
      </c>
      <c r="AW43">
        <v>40</v>
      </c>
      <c r="AX43">
        <f>IF(Z43&gt;0, (R43*SUMPRODUCT(K43:$K$98, X43:$X$98)-K43*$AZ$3)/Z43, 0)</f>
        <v>-603.96880343866769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1"/>
        <v>9.5953555199059081E-3</v>
      </c>
      <c r="L44" s="2">
        <v>41</v>
      </c>
      <c r="M44" s="6">
        <v>0.35338435200000001</v>
      </c>
      <c r="Q44" s="4">
        <f t="shared" si="22"/>
        <v>50</v>
      </c>
      <c r="R44">
        <f t="shared" si="0"/>
        <v>50000</v>
      </c>
      <c r="S44">
        <f t="shared" si="1"/>
        <v>-1132.6520760864992</v>
      </c>
      <c r="U44">
        <f t="shared" si="12"/>
        <v>0.35338435200000001</v>
      </c>
      <c r="V44">
        <f t="shared" si="13"/>
        <v>0.01</v>
      </c>
      <c r="W44">
        <f t="shared" si="14"/>
        <v>2.9140886448450077E-2</v>
      </c>
      <c r="X44">
        <f t="shared" si="15"/>
        <v>1.0297933274291113E-2</v>
      </c>
      <c r="Y44">
        <f t="shared" si="16"/>
        <v>2.914088644845008E-4</v>
      </c>
      <c r="Z44">
        <f t="shared" si="17"/>
        <v>1.8551544309674463E-2</v>
      </c>
      <c r="AB44">
        <f t="shared" si="18"/>
        <v>-17.600186319412479</v>
      </c>
      <c r="AC44">
        <f t="shared" si="19"/>
        <v>-21.01244517696346</v>
      </c>
      <c r="AE44">
        <f t="shared" si="2"/>
        <v>0</v>
      </c>
      <c r="AF44">
        <f t="shared" si="26"/>
        <v>0</v>
      </c>
      <c r="AG44">
        <f t="shared" si="26"/>
        <v>-0.92757721548372318</v>
      </c>
      <c r="AH44">
        <f t="shared" si="4"/>
        <v>-514.89666371455564</v>
      </c>
      <c r="AI44">
        <f t="shared" si="23"/>
        <v>-515.82424093003942</v>
      </c>
      <c r="AJ44">
        <f t="shared" si="6"/>
        <v>3.4122588575509809</v>
      </c>
      <c r="AK44">
        <f t="shared" si="20"/>
        <v>-1.2320130423588738</v>
      </c>
      <c r="AL44">
        <f t="shared" si="24"/>
        <v>-513.64399511484726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-4.9406165443545973</v>
      </c>
      <c r="AR44">
        <f t="shared" si="27"/>
        <v>-4.9495169775093286</v>
      </c>
      <c r="AS44">
        <f t="shared" si="27"/>
        <v>3.274183686414963E-2</v>
      </c>
      <c r="AT44">
        <f t="shared" si="27"/>
        <v>-1.182160314659429E-2</v>
      </c>
      <c r="AU44">
        <f t="shared" si="25"/>
        <v>-4.9285967437917728</v>
      </c>
      <c r="AW44">
        <v>41</v>
      </c>
      <c r="AX44">
        <f>IF(Z44&gt;0, (R44*SUMPRODUCT(K44:$K$98, X44:$X$98)-K44*$AZ$3)/Z44, 0)</f>
        <v>-1132.6520760864992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1"/>
        <v>8.5672817142017025E-3</v>
      </c>
      <c r="L45" s="2">
        <v>42</v>
      </c>
      <c r="M45" s="6">
        <v>0.39269921299999999</v>
      </c>
      <c r="Q45" s="4">
        <f t="shared" si="22"/>
        <v>50</v>
      </c>
      <c r="R45">
        <f t="shared" si="0"/>
        <v>50000</v>
      </c>
      <c r="S45">
        <f t="shared" si="1"/>
        <v>-2026.2225242664756</v>
      </c>
      <c r="U45">
        <f t="shared" si="12"/>
        <v>0.39269921299999999</v>
      </c>
      <c r="V45">
        <f t="shared" si="13"/>
        <v>0.01</v>
      </c>
      <c r="W45">
        <f t="shared" si="14"/>
        <v>1.8551544309674463E-2</v>
      </c>
      <c r="X45">
        <f t="shared" si="15"/>
        <v>7.2851768503437893E-3</v>
      </c>
      <c r="Y45">
        <f t="shared" si="16"/>
        <v>1.8551544309674463E-4</v>
      </c>
      <c r="Z45">
        <f t="shared" si="17"/>
        <v>1.108085201623393E-2</v>
      </c>
      <c r="AB45">
        <f t="shared" si="18"/>
        <v>-21.01244517696346</v>
      </c>
      <c r="AC45">
        <f t="shared" si="19"/>
        <v>-22.452271943356777</v>
      </c>
      <c r="AE45">
        <f t="shared" si="2"/>
        <v>0</v>
      </c>
      <c r="AF45">
        <f t="shared" si="26"/>
        <v>0</v>
      </c>
      <c r="AG45">
        <f t="shared" si="26"/>
        <v>-0.55404260081169643</v>
      </c>
      <c r="AH45">
        <f t="shared" si="4"/>
        <v>-364.25884251718946</v>
      </c>
      <c r="AI45">
        <f t="shared" si="23"/>
        <v>-364.81288511800113</v>
      </c>
      <c r="AJ45">
        <f t="shared" si="6"/>
        <v>1.4398267663933169</v>
      </c>
      <c r="AK45">
        <f t="shared" si="20"/>
        <v>-1.4708711623874424</v>
      </c>
      <c r="AL45">
        <f t="shared" si="24"/>
        <v>-364.84392951399525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-3.120708120733795</v>
      </c>
      <c r="AR45">
        <f t="shared" si="27"/>
        <v>-3.1254547597766176</v>
      </c>
      <c r="AS45">
        <f t="shared" si="27"/>
        <v>1.233540152733963E-2</v>
      </c>
      <c r="AT45">
        <f t="shared" si="27"/>
        <v>-1.2601367613468539E-2</v>
      </c>
      <c r="AU45">
        <f t="shared" si="25"/>
        <v>-3.1257207258627462</v>
      </c>
      <c r="AW45">
        <v>42</v>
      </c>
      <c r="AX45">
        <f>IF(Z45&gt;0, (R45*SUMPRODUCT(K45:$K$98, X45:$X$98)-K45*$AZ$3)/Z45, 0)</f>
        <v>-2026.2225242664756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1"/>
        <v>7.6493586733943769E-3</v>
      </c>
      <c r="L46" s="2">
        <v>43</v>
      </c>
      <c r="M46" s="6">
        <v>0.39967743300000003</v>
      </c>
      <c r="Q46" s="4">
        <f t="shared" si="22"/>
        <v>50</v>
      </c>
      <c r="R46">
        <f t="shared" si="0"/>
        <v>50000</v>
      </c>
      <c r="S46">
        <f t="shared" si="1"/>
        <v>-3431.6349669893566</v>
      </c>
      <c r="U46">
        <f t="shared" si="12"/>
        <v>0.39967743300000003</v>
      </c>
      <c r="V46">
        <f t="shared" si="13"/>
        <v>0.01</v>
      </c>
      <c r="W46">
        <f t="shared" si="14"/>
        <v>1.108085201623393E-2</v>
      </c>
      <c r="X46">
        <f t="shared" si="15"/>
        <v>4.4287664893012512E-3</v>
      </c>
      <c r="Y46">
        <f t="shared" si="16"/>
        <v>1.1080852016233929E-4</v>
      </c>
      <c r="Z46">
        <f t="shared" si="17"/>
        <v>6.5412770067703394E-3</v>
      </c>
      <c r="AB46">
        <f t="shared" si="18"/>
        <v>-22.452271943356777</v>
      </c>
      <c r="AC46">
        <f t="shared" si="19"/>
        <v>-22.447274905196572</v>
      </c>
      <c r="AE46">
        <f t="shared" si="2"/>
        <v>0</v>
      </c>
      <c r="AF46">
        <f t="shared" si="26"/>
        <v>0</v>
      </c>
      <c r="AG46">
        <f t="shared" si="26"/>
        <v>-0.32706385033851698</v>
      </c>
      <c r="AH46">
        <f t="shared" si="4"/>
        <v>-221.43832446506255</v>
      </c>
      <c r="AI46">
        <f t="shared" si="23"/>
        <v>-221.76538831540105</v>
      </c>
      <c r="AJ46">
        <f t="shared" si="6"/>
        <v>-4.9970381602051361E-3</v>
      </c>
      <c r="AK46">
        <f t="shared" si="20"/>
        <v>-1.5716590360349745</v>
      </c>
      <c r="AL46">
        <f t="shared" si="24"/>
        <v>-223.34204438959625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-1.6938611678687445</v>
      </c>
      <c r="AR46">
        <f t="shared" si="27"/>
        <v>-1.696362996569085</v>
      </c>
      <c r="AS46">
        <f t="shared" si="27"/>
        <v>-3.8224137192047841E-5</v>
      </c>
      <c r="AT46">
        <f t="shared" si="27"/>
        <v>-1.2022183678912777E-2</v>
      </c>
      <c r="AU46">
        <f t="shared" si="25"/>
        <v>-1.70842340438519</v>
      </c>
      <c r="AW46">
        <v>43</v>
      </c>
      <c r="AX46">
        <f>IF(Z46&gt;0, (R46*SUMPRODUCT(K46:$K$98, X46:$X$98)-K46*$AZ$3)/Z46, 0)</f>
        <v>-3431.6349669893566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1"/>
        <v>6.8297845298164071E-3</v>
      </c>
      <c r="L47" s="2">
        <v>44</v>
      </c>
      <c r="M47" s="6">
        <v>0.407215198</v>
      </c>
      <c r="Q47" s="4">
        <f t="shared" si="22"/>
        <v>50</v>
      </c>
      <c r="R47">
        <f t="shared" si="0"/>
        <v>50000</v>
      </c>
      <c r="S47">
        <f t="shared" si="1"/>
        <v>-5600.5901316144191</v>
      </c>
      <c r="U47">
        <f t="shared" si="12"/>
        <v>0.407215198</v>
      </c>
      <c r="V47">
        <f t="shared" si="13"/>
        <v>0.01</v>
      </c>
      <c r="W47">
        <f t="shared" si="14"/>
        <v>6.5412770067703394E-3</v>
      </c>
      <c r="X47">
        <f t="shared" si="15"/>
        <v>2.663707411484831E-3</v>
      </c>
      <c r="Y47">
        <f t="shared" si="16"/>
        <v>6.5412770067703401E-5</v>
      </c>
      <c r="Z47">
        <f t="shared" si="17"/>
        <v>3.8121568252178048E-3</v>
      </c>
      <c r="AB47">
        <f t="shared" si="18"/>
        <v>-22.447274905196572</v>
      </c>
      <c r="AC47">
        <f t="shared" si="19"/>
        <v>-21.350327895481392</v>
      </c>
      <c r="AE47">
        <f t="shared" si="2"/>
        <v>0</v>
      </c>
      <c r="AF47">
        <f t="shared" si="26"/>
        <v>0</v>
      </c>
      <c r="AG47">
        <f t="shared" si="26"/>
        <v>-0.19060784126089025</v>
      </c>
      <c r="AH47">
        <f t="shared" si="4"/>
        <v>-133.18537057424155</v>
      </c>
      <c r="AI47">
        <f t="shared" si="23"/>
        <v>-133.37597841550243</v>
      </c>
      <c r="AJ47">
        <f t="shared" si="6"/>
        <v>-1.0969470097151799</v>
      </c>
      <c r="AK47">
        <f t="shared" si="20"/>
        <v>-1.5713092433637601</v>
      </c>
      <c r="AL47">
        <f t="shared" si="24"/>
        <v>-136.0442346685814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-0.90962738354582029</v>
      </c>
      <c r="AR47">
        <f t="shared" si="27"/>
        <v>-0.91092919403132555</v>
      </c>
      <c r="AS47">
        <f t="shared" si="27"/>
        <v>-7.4919117169811034E-3</v>
      </c>
      <c r="AT47">
        <f t="shared" si="27"/>
        <v>-1.0731703561883332E-2</v>
      </c>
      <c r="AU47">
        <f t="shared" si="25"/>
        <v>-0.92915280931019018</v>
      </c>
      <c r="AW47">
        <v>44</v>
      </c>
      <c r="AX47">
        <f>IF(Z47&gt;0, (R47*SUMPRODUCT(K47:$K$98, X47:$X$98)-K47*$AZ$3)/Z47, 0)</f>
        <v>-5600.5901316144191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1"/>
        <v>6.0980219016217915E-3</v>
      </c>
      <c r="L48" s="2">
        <v>45</v>
      </c>
      <c r="M48" s="6">
        <v>0.41552104400000001</v>
      </c>
      <c r="Q48" s="4">
        <f t="shared" si="22"/>
        <v>50</v>
      </c>
      <c r="R48">
        <f t="shared" si="0"/>
        <v>50000</v>
      </c>
      <c r="S48">
        <f t="shared" si="1"/>
        <v>-9026.5421474855593</v>
      </c>
      <c r="U48">
        <f t="shared" si="12"/>
        <v>0.41552104400000001</v>
      </c>
      <c r="V48">
        <f t="shared" si="13"/>
        <v>0.01</v>
      </c>
      <c r="W48">
        <f t="shared" si="14"/>
        <v>3.8121568252178048E-3</v>
      </c>
      <c r="X48">
        <f t="shared" si="15"/>
        <v>1.5840313839062278E-3</v>
      </c>
      <c r="Y48">
        <f t="shared" si="16"/>
        <v>3.812156825217805E-5</v>
      </c>
      <c r="Z48">
        <f t="shared" si="17"/>
        <v>2.1900038730593989E-3</v>
      </c>
      <c r="AB48">
        <f t="shared" si="18"/>
        <v>-21.350327895481392</v>
      </c>
      <c r="AC48">
        <f t="shared" si="19"/>
        <v>-19.76816226332728</v>
      </c>
      <c r="AE48">
        <f t="shared" si="2"/>
        <v>0</v>
      </c>
      <c r="AF48">
        <f t="shared" si="26"/>
        <v>0</v>
      </c>
      <c r="AG48">
        <f t="shared" si="26"/>
        <v>-0.10950019365296995</v>
      </c>
      <c r="AH48">
        <f t="shared" si="4"/>
        <v>-79.201569195311393</v>
      </c>
      <c r="AI48">
        <f t="shared" si="23"/>
        <v>-79.31106938896437</v>
      </c>
      <c r="AJ48">
        <f t="shared" si="6"/>
        <v>-1.582165632154112</v>
      </c>
      <c r="AK48">
        <f t="shared" si="20"/>
        <v>-1.4945229526836976</v>
      </c>
      <c r="AL48">
        <f t="shared" si="24"/>
        <v>-82.387757973802181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-0.48297290359582268</v>
      </c>
      <c r="AR48">
        <f t="shared" si="27"/>
        <v>-0.48364063817495034</v>
      </c>
      <c r="AS48">
        <f t="shared" si="27"/>
        <v>-9.6480806768690624E-3</v>
      </c>
      <c r="AT48">
        <f t="shared" si="27"/>
        <v>-9.113633697941657E-3</v>
      </c>
      <c r="AU48">
        <f t="shared" si="25"/>
        <v>-0.50240235254976107</v>
      </c>
      <c r="AW48">
        <v>45</v>
      </c>
      <c r="AX48">
        <f>IF(Z48&gt;0, (R48*SUMPRODUCT(K48:$K$98, X48:$X$98)-K48*$AZ$3)/Z48, 0)</f>
        <v>-9026.5421474855593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1"/>
        <v>5.4446624121623132E-3</v>
      </c>
      <c r="L49" s="2">
        <v>46</v>
      </c>
      <c r="M49" s="6">
        <v>0.424706421</v>
      </c>
      <c r="Q49" s="4">
        <f t="shared" si="22"/>
        <v>50</v>
      </c>
      <c r="R49">
        <f t="shared" si="0"/>
        <v>50000</v>
      </c>
      <c r="S49">
        <f t="shared" si="1"/>
        <v>-14560.897353303251</v>
      </c>
      <c r="U49">
        <f t="shared" si="12"/>
        <v>0.424706421</v>
      </c>
      <c r="V49">
        <f t="shared" si="13"/>
        <v>0.01</v>
      </c>
      <c r="W49">
        <f t="shared" si="14"/>
        <v>2.1900038730593989E-3</v>
      </c>
      <c r="X49">
        <f t="shared" si="15"/>
        <v>9.3010870690319561E-4</v>
      </c>
      <c r="Y49">
        <f t="shared" si="16"/>
        <v>2.1900038730593989E-5</v>
      </c>
      <c r="Z49">
        <f t="shared" si="17"/>
        <v>1.2379951274256093E-3</v>
      </c>
      <c r="AB49">
        <f t="shared" si="18"/>
        <v>-19.76816226332728</v>
      </c>
      <c r="AC49">
        <f t="shared" si="19"/>
        <v>-18.026319974333877</v>
      </c>
      <c r="AE49">
        <f t="shared" si="2"/>
        <v>0</v>
      </c>
      <c r="AF49">
        <f t="shared" si="26"/>
        <v>0</v>
      </c>
      <c r="AG49">
        <f t="shared" si="26"/>
        <v>-6.1899756371280465E-2</v>
      </c>
      <c r="AH49">
        <f t="shared" si="4"/>
        <v>-46.505435345159782</v>
      </c>
      <c r="AI49">
        <f t="shared" si="23"/>
        <v>-46.567335101531064</v>
      </c>
      <c r="AJ49">
        <f t="shared" si="6"/>
        <v>-1.7418422889934035</v>
      </c>
      <c r="AK49">
        <f t="shared" si="20"/>
        <v>-1.3837713584329097</v>
      </c>
      <c r="AL49">
        <f t="shared" si="24"/>
        <v>-49.692948748957377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-0.25320639578503618</v>
      </c>
      <c r="AR49">
        <f t="shared" si="27"/>
        <v>-0.25354341906187289</v>
      </c>
      <c r="AS49">
        <f t="shared" si="27"/>
        <v>-9.4837432387971498E-3</v>
      </c>
      <c r="AT49">
        <f t="shared" si="27"/>
        <v>-7.5341679022864465E-3</v>
      </c>
      <c r="AU49">
        <f t="shared" si="25"/>
        <v>-0.27056133020295647</v>
      </c>
      <c r="AW49">
        <v>46</v>
      </c>
      <c r="AX49">
        <f>IF(Z49&gt;0, (R49*SUMPRODUCT(K49:$K$98, X49:$X$98)-K49*$AZ$3)/Z49, 0)</f>
        <v>-14560.897353303251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1"/>
        <v>4.8613057251449222E-3</v>
      </c>
      <c r="L50" s="2">
        <v>47</v>
      </c>
      <c r="M50" s="6">
        <v>0.43382917900000001</v>
      </c>
      <c r="Q50" s="4">
        <f t="shared" si="22"/>
        <v>50</v>
      </c>
      <c r="R50">
        <f t="shared" si="0"/>
        <v>50000</v>
      </c>
      <c r="S50">
        <f t="shared" si="1"/>
        <v>-23663.34672108823</v>
      </c>
      <c r="U50">
        <f t="shared" si="12"/>
        <v>0.43382917900000001</v>
      </c>
      <c r="V50">
        <f t="shared" si="13"/>
        <v>0.01</v>
      </c>
      <c r="W50">
        <f t="shared" si="14"/>
        <v>1.2379951274256093E-3</v>
      </c>
      <c r="X50">
        <f t="shared" si="15"/>
        <v>5.3707840973705252E-4</v>
      </c>
      <c r="Y50">
        <f t="shared" si="16"/>
        <v>1.2379951274256093E-5</v>
      </c>
      <c r="Z50">
        <f t="shared" si="17"/>
        <v>6.8853676641430074E-4</v>
      </c>
      <c r="AB50">
        <f t="shared" si="18"/>
        <v>-18.026319974333877</v>
      </c>
      <c r="AC50">
        <f t="shared" si="19"/>
        <v>-16.293084233878535</v>
      </c>
      <c r="AE50">
        <f t="shared" si="2"/>
        <v>0</v>
      </c>
      <c r="AF50">
        <f t="shared" si="26"/>
        <v>0</v>
      </c>
      <c r="AG50">
        <f t="shared" si="26"/>
        <v>-3.4426838320715039E-2</v>
      </c>
      <c r="AH50">
        <f t="shared" si="4"/>
        <v>-26.853920486852626</v>
      </c>
      <c r="AI50">
        <f t="shared" si="23"/>
        <v>-26.888347325173342</v>
      </c>
      <c r="AJ50">
        <f t="shared" si="6"/>
        <v>-1.733235740455342</v>
      </c>
      <c r="AK50">
        <f t="shared" si="20"/>
        <v>-1.2618423982033715</v>
      </c>
      <c r="AL50">
        <f t="shared" si="24"/>
        <v>-29.883425463832054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-0.13054511740532318</v>
      </c>
      <c r="AR50">
        <f t="shared" si="27"/>
        <v>-0.13071247679155032</v>
      </c>
      <c r="AS50">
        <f t="shared" si="27"/>
        <v>-8.4257888281013531E-3</v>
      </c>
      <c r="AT50">
        <f t="shared" si="27"/>
        <v>-6.1342016746166487E-3</v>
      </c>
      <c r="AU50">
        <f t="shared" si="25"/>
        <v>-0.14527246729426832</v>
      </c>
      <c r="AW50">
        <v>47</v>
      </c>
      <c r="AX50">
        <f>IF(Z50&gt;0, (R50*SUMPRODUCT(K50:$K$98, X50:$X$98)-K50*$AZ$3)/Z50, 0)</f>
        <v>-23663.34672108823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1"/>
        <v>4.3404515403079663E-3</v>
      </c>
      <c r="L51" s="2">
        <v>48</v>
      </c>
      <c r="M51" s="6">
        <v>0.44368152799999999</v>
      </c>
      <c r="Q51" s="4">
        <f t="shared" si="22"/>
        <v>50</v>
      </c>
      <c r="R51">
        <f t="shared" si="0"/>
        <v>50000</v>
      </c>
      <c r="S51">
        <f t="shared" si="1"/>
        <v>-38946.21041187385</v>
      </c>
      <c r="U51">
        <f t="shared" si="12"/>
        <v>0.44368152799999999</v>
      </c>
      <c r="V51">
        <f t="shared" si="13"/>
        <v>0.01</v>
      </c>
      <c r="W51">
        <f t="shared" si="14"/>
        <v>6.8853676641430074E-4</v>
      </c>
      <c r="X51">
        <f t="shared" si="15"/>
        <v>3.0549104460687605E-4</v>
      </c>
      <c r="Y51">
        <f t="shared" si="16"/>
        <v>6.8853676641430077E-6</v>
      </c>
      <c r="Z51">
        <f t="shared" si="17"/>
        <v>3.7616035414328171E-4</v>
      </c>
      <c r="AB51">
        <f t="shared" si="18"/>
        <v>-16.293084233878535</v>
      </c>
      <c r="AC51">
        <f t="shared" si="19"/>
        <v>-14.650020301069233</v>
      </c>
      <c r="AE51">
        <f t="shared" si="2"/>
        <v>0</v>
      </c>
      <c r="AF51">
        <f t="shared" si="26"/>
        <v>0</v>
      </c>
      <c r="AG51">
        <f t="shared" si="26"/>
        <v>-1.8808017707164084E-2</v>
      </c>
      <c r="AH51">
        <f t="shared" si="4"/>
        <v>-15.274552230343803</v>
      </c>
      <c r="AI51">
        <f t="shared" si="23"/>
        <v>-15.293360248050966</v>
      </c>
      <c r="AJ51">
        <f t="shared" si="6"/>
        <v>-1.6430639328093015</v>
      </c>
      <c r="AK51">
        <f t="shared" si="20"/>
        <v>-1.1405158963714976</v>
      </c>
      <c r="AL51">
        <f t="shared" si="24"/>
        <v>-18.076940077231765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-6.6298453755710238E-2</v>
      </c>
      <c r="AR51">
        <f t="shared" si="27"/>
        <v>-6.6380089045137439E-2</v>
      </c>
      <c r="AS51">
        <f t="shared" si="27"/>
        <v>-7.1316393779865973E-3</v>
      </c>
      <c r="AT51">
        <f t="shared" si="27"/>
        <v>-4.9503539791513878E-3</v>
      </c>
      <c r="AU51">
        <f t="shared" si="25"/>
        <v>-7.8462082402275424E-2</v>
      </c>
      <c r="AW51">
        <v>48</v>
      </c>
      <c r="AX51">
        <f>IF(Z51&gt;0, (R51*SUMPRODUCT(K51:$K$98, X51:$X$98)-K51*$AZ$3)/Z51, 0)</f>
        <v>-38946.21041187385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1"/>
        <v>3.8754031609892553E-3</v>
      </c>
      <c r="L52" s="2">
        <v>49</v>
      </c>
      <c r="M52" s="6">
        <v>0.45400495099999999</v>
      </c>
      <c r="Q52" s="4">
        <f t="shared" si="22"/>
        <v>50</v>
      </c>
      <c r="R52">
        <f t="shared" si="0"/>
        <v>50000</v>
      </c>
      <c r="S52">
        <f t="shared" si="1"/>
        <v>-65136.065616000975</v>
      </c>
      <c r="U52">
        <f t="shared" si="12"/>
        <v>0.45400495099999999</v>
      </c>
      <c r="V52">
        <f t="shared" si="13"/>
        <v>0.01</v>
      </c>
      <c r="W52">
        <f t="shared" si="14"/>
        <v>3.7616035414328171E-4</v>
      </c>
      <c r="X52">
        <f t="shared" si="15"/>
        <v>1.7077866315096324E-4</v>
      </c>
      <c r="Y52">
        <f t="shared" si="16"/>
        <v>3.761603541432817E-6</v>
      </c>
      <c r="Z52">
        <f t="shared" si="17"/>
        <v>2.0162008745088566E-4</v>
      </c>
      <c r="AB52">
        <f t="shared" si="18"/>
        <v>-14.650020301069233</v>
      </c>
      <c r="AC52">
        <f t="shared" si="19"/>
        <v>-13.132739245704743</v>
      </c>
      <c r="AE52">
        <f t="shared" si="2"/>
        <v>0</v>
      </c>
      <c r="AF52">
        <f t="shared" si="26"/>
        <v>0</v>
      </c>
      <c r="AG52">
        <f t="shared" si="26"/>
        <v>-1.0081004372544283E-2</v>
      </c>
      <c r="AH52">
        <f t="shared" si="4"/>
        <v>-8.5389331575481631</v>
      </c>
      <c r="AI52">
        <f t="shared" si="23"/>
        <v>-8.5490141619207076</v>
      </c>
      <c r="AJ52">
        <f t="shared" si="6"/>
        <v>-1.5172810553644904</v>
      </c>
      <c r="AK52">
        <f t="shared" si="20"/>
        <v>-1.0255014210748463</v>
      </c>
      <c r="AL52">
        <f t="shared" si="24"/>
        <v>-11.091796638360044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-3.3091808550238112E-2</v>
      </c>
      <c r="AR52">
        <f t="shared" si="27"/>
        <v>-3.3130876506449421E-2</v>
      </c>
      <c r="AS52">
        <f t="shared" si="27"/>
        <v>-5.8800757980686591E-3</v>
      </c>
      <c r="AT52">
        <f t="shared" si="27"/>
        <v>-3.974231448832433E-3</v>
      </c>
      <c r="AU52">
        <f t="shared" si="25"/>
        <v>-4.298518375335051E-2</v>
      </c>
      <c r="AW52">
        <v>49</v>
      </c>
      <c r="AX52">
        <f>IF(Z52&gt;0, (R52*SUMPRODUCT(K52:$K$98, X52:$X$98)-K52*$AZ$3)/Z52, 0)</f>
        <v>-65136.065616000975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1"/>
        <v>3.4601813937404063E-3</v>
      </c>
      <c r="L53" s="2">
        <v>50</v>
      </c>
      <c r="M53" s="6">
        <v>0.46467133999999999</v>
      </c>
      <c r="Q53" s="4">
        <f t="shared" si="22"/>
        <v>50</v>
      </c>
      <c r="R53">
        <f t="shared" si="0"/>
        <v>50000</v>
      </c>
      <c r="S53">
        <f t="shared" si="1"/>
        <v>-110954.254921762</v>
      </c>
      <c r="U53">
        <f t="shared" si="12"/>
        <v>0.46467133999999999</v>
      </c>
      <c r="V53">
        <f t="shared" si="13"/>
        <v>0.01</v>
      </c>
      <c r="W53">
        <f t="shared" si="14"/>
        <v>2.0162008745088566E-4</v>
      </c>
      <c r="X53">
        <f t="shared" si="15"/>
        <v>9.3687076206720214E-5</v>
      </c>
      <c r="Y53">
        <f t="shared" si="16"/>
        <v>2.0162008745088566E-6</v>
      </c>
      <c r="Z53">
        <f t="shared" si="17"/>
        <v>1.0591681036965659E-4</v>
      </c>
      <c r="AB53">
        <f t="shared" si="18"/>
        <v>-13.132739245704743</v>
      </c>
      <c r="AC53">
        <f t="shared" si="19"/>
        <v>-11.751920778254801</v>
      </c>
      <c r="AE53">
        <f t="shared" si="2"/>
        <v>0</v>
      </c>
      <c r="AF53">
        <f t="shared" si="26"/>
        <v>0</v>
      </c>
      <c r="AG53">
        <f t="shared" si="26"/>
        <v>-5.2958405184828292E-3</v>
      </c>
      <c r="AH53">
        <f t="shared" si="4"/>
        <v>-4.6843538103360105</v>
      </c>
      <c r="AI53">
        <f t="shared" si="23"/>
        <v>-4.6896496508544931</v>
      </c>
      <c r="AJ53">
        <f t="shared" si="6"/>
        <v>-1.3808184674499415</v>
      </c>
      <c r="AK53">
        <f t="shared" si="20"/>
        <v>-0.91929174719933204</v>
      </c>
      <c r="AL53">
        <f t="shared" si="24"/>
        <v>-6.9897598655037667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-1.6208713896221638E-2</v>
      </c>
      <c r="AR53">
        <f t="shared" si="27"/>
        <v>-1.6227038465047909E-2</v>
      </c>
      <c r="AS53">
        <f t="shared" si="27"/>
        <v>-4.7778823692034306E-3</v>
      </c>
      <c r="AT53">
        <f t="shared" si="27"/>
        <v>-3.180916199078238E-3</v>
      </c>
      <c r="AU53">
        <f t="shared" si="25"/>
        <v>-2.4185837033329577E-2</v>
      </c>
      <c r="AW53">
        <v>50</v>
      </c>
      <c r="AX53">
        <f>IF(Z53&gt;0, (R53*SUMPRODUCT(K53:$K$98, X53:$X$98)-K53*$AZ$3)/Z53, 0)</f>
        <v>-110954.254921762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1"/>
        <v>3.0894476729825052E-3</v>
      </c>
      <c r="L54" s="2">
        <v>51</v>
      </c>
      <c r="M54" s="6">
        <v>0.47611615000000002</v>
      </c>
      <c r="Q54" s="4">
        <f t="shared" si="22"/>
        <v>50</v>
      </c>
      <c r="R54">
        <f t="shared" si="0"/>
        <v>50000</v>
      </c>
      <c r="S54">
        <f t="shared" si="1"/>
        <v>-193016.98567794441</v>
      </c>
      <c r="U54">
        <f t="shared" si="12"/>
        <v>0.47611615000000002</v>
      </c>
      <c r="V54">
        <f t="shared" si="13"/>
        <v>0.01</v>
      </c>
      <c r="W54">
        <f t="shared" si="14"/>
        <v>1.0591681036965659E-4</v>
      </c>
      <c r="X54">
        <f t="shared" si="15"/>
        <v>5.0428703973480969E-5</v>
      </c>
      <c r="Y54">
        <f t="shared" si="16"/>
        <v>1.0591681036965658E-6</v>
      </c>
      <c r="Z54">
        <f t="shared" si="17"/>
        <v>5.4428938292479054E-5</v>
      </c>
      <c r="AB54">
        <f t="shared" si="18"/>
        <v>-11.751920778254801</v>
      </c>
      <c r="AC54">
        <f t="shared" si="19"/>
        <v>-10.505709602865149</v>
      </c>
      <c r="AE54">
        <f t="shared" si="2"/>
        <v>0</v>
      </c>
      <c r="AF54">
        <f t="shared" si="26"/>
        <v>0</v>
      </c>
      <c r="AG54">
        <f t="shared" si="26"/>
        <v>-2.7214469146239527E-3</v>
      </c>
      <c r="AH54">
        <f t="shared" si="4"/>
        <v>-2.5214351986740486</v>
      </c>
      <c r="AI54">
        <f t="shared" si="23"/>
        <v>-2.5241566455886728</v>
      </c>
      <c r="AJ54">
        <f t="shared" si="6"/>
        <v>-1.2462111753896519</v>
      </c>
      <c r="AK54">
        <f t="shared" si="20"/>
        <v>-0.82263445447783612</v>
      </c>
      <c r="AL54">
        <f t="shared" si="24"/>
        <v>-4.5930022754561612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-7.7898421071197202E-3</v>
      </c>
      <c r="AR54">
        <f t="shared" si="27"/>
        <v>-7.7982498749572509E-3</v>
      </c>
      <c r="AS54">
        <f t="shared" si="27"/>
        <v>-3.8501042158523525E-3</v>
      </c>
      <c r="AT54">
        <f t="shared" si="27"/>
        <v>-2.5414861011017835E-3</v>
      </c>
      <c r="AU54">
        <f t="shared" si="25"/>
        <v>-1.4189840191911388E-2</v>
      </c>
      <c r="AW54">
        <v>51</v>
      </c>
      <c r="AX54">
        <f>IF(Z54&gt;0, (R54*SUMPRODUCT(K54:$K$98, X54:$X$98)-K54*$AZ$3)/Z54, 0)</f>
        <v>-193016.98567794441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1"/>
        <v>2.758435422305808E-3</v>
      </c>
      <c r="L55" s="2">
        <v>52</v>
      </c>
      <c r="M55" s="6">
        <v>0.48788611599999998</v>
      </c>
      <c r="Q55" s="4">
        <f t="shared" si="22"/>
        <v>50</v>
      </c>
      <c r="R55">
        <f t="shared" si="0"/>
        <v>50000</v>
      </c>
      <c r="S55">
        <f t="shared" si="1"/>
        <v>-343450.48516976525</v>
      </c>
      <c r="U55">
        <f t="shared" si="12"/>
        <v>0.48788611599999998</v>
      </c>
      <c r="V55">
        <f t="shared" si="13"/>
        <v>0.01</v>
      </c>
      <c r="W55">
        <f t="shared" si="14"/>
        <v>5.4428938292479054E-5</v>
      </c>
      <c r="X55">
        <f t="shared" si="15"/>
        <v>2.6555123301521278E-5</v>
      </c>
      <c r="Y55">
        <f t="shared" si="16"/>
        <v>5.4428938292479051E-7</v>
      </c>
      <c r="Z55">
        <f t="shared" si="17"/>
        <v>2.7329525608032984E-5</v>
      </c>
      <c r="AB55">
        <f t="shared" si="18"/>
        <v>-10.505709602865149</v>
      </c>
      <c r="AC55">
        <f t="shared" si="19"/>
        <v>-9.3863388295384524</v>
      </c>
      <c r="AE55">
        <f t="shared" si="2"/>
        <v>0</v>
      </c>
      <c r="AF55">
        <f t="shared" si="26"/>
        <v>0</v>
      </c>
      <c r="AG55">
        <f t="shared" si="26"/>
        <v>-1.3664762804016491E-3</v>
      </c>
      <c r="AH55">
        <f t="shared" si="4"/>
        <v>-1.3277561650760639</v>
      </c>
      <c r="AI55">
        <f t="shared" si="23"/>
        <v>-1.3291226413564654</v>
      </c>
      <c r="AJ55">
        <f t="shared" si="6"/>
        <v>-1.1193707733266969</v>
      </c>
      <c r="AK55">
        <f t="shared" si="20"/>
        <v>-0.73539967220056057</v>
      </c>
      <c r="AL55">
        <f t="shared" si="24"/>
        <v>-3.1838930868837232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-3.6625296379307324E-3</v>
      </c>
      <c r="AR55">
        <f t="shared" si="27"/>
        <v>-3.6662989745063325E-3</v>
      </c>
      <c r="AS55">
        <f t="shared" si="27"/>
        <v>-3.0877119918382061E-3</v>
      </c>
      <c r="AT55">
        <f t="shared" si="27"/>
        <v>-2.0285525053501063E-3</v>
      </c>
      <c r="AU55">
        <f t="shared" si="25"/>
        <v>-8.7825634716946453E-3</v>
      </c>
      <c r="AW55">
        <v>52</v>
      </c>
      <c r="AX55">
        <f>IF(Z55&gt;0, (R55*SUMPRODUCT(K55:$K$98, X55:$X$98)-K55*$AZ$3)/Z55, 0)</f>
        <v>-343450.48516976525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1"/>
        <v>2.4628887699159E-3</v>
      </c>
      <c r="L56" s="2">
        <v>53</v>
      </c>
      <c r="M56" s="6">
        <v>0.500352354</v>
      </c>
      <c r="Q56" s="4">
        <f t="shared" si="22"/>
        <v>50</v>
      </c>
      <c r="R56">
        <f t="shared" si="0"/>
        <v>50000</v>
      </c>
      <c r="S56">
        <f t="shared" si="1"/>
        <v>-626491.51989052875</v>
      </c>
      <c r="U56">
        <f t="shared" si="12"/>
        <v>0.500352354</v>
      </c>
      <c r="V56">
        <f t="shared" si="13"/>
        <v>0.01</v>
      </c>
      <c r="W56">
        <f t="shared" si="14"/>
        <v>2.7329525608032984E-5</v>
      </c>
      <c r="X56">
        <f t="shared" si="15"/>
        <v>1.3674392471682584E-5</v>
      </c>
      <c r="Y56">
        <f t="shared" si="16"/>
        <v>2.7329525608032984E-7</v>
      </c>
      <c r="Z56">
        <f t="shared" si="17"/>
        <v>1.338183788027007E-5</v>
      </c>
      <c r="AB56">
        <f t="shared" si="18"/>
        <v>-9.3863388295384524</v>
      </c>
      <c r="AC56">
        <f t="shared" si="19"/>
        <v>-8.3836079525390481</v>
      </c>
      <c r="AE56">
        <f t="shared" si="2"/>
        <v>0</v>
      </c>
      <c r="AF56">
        <f t="shared" si="26"/>
        <v>0</v>
      </c>
      <c r="AG56">
        <f t="shared" si="26"/>
        <v>-6.6909189401350355E-4</v>
      </c>
      <c r="AH56">
        <f t="shared" si="4"/>
        <v>-0.68371962358412919</v>
      </c>
      <c r="AI56">
        <f t="shared" si="23"/>
        <v>-0.68438871547814273</v>
      </c>
      <c r="AJ56">
        <f t="shared" si="6"/>
        <v>-1.0027308769994043</v>
      </c>
      <c r="AK56">
        <f t="shared" si="20"/>
        <v>-0.65704371806769168</v>
      </c>
      <c r="AL56">
        <f t="shared" si="24"/>
        <v>-2.3441633105452389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-1.6839253826964782E-3</v>
      </c>
      <c r="AR56">
        <f t="shared" si="27"/>
        <v>-1.6855732816082858E-3</v>
      </c>
      <c r="AS56">
        <f t="shared" si="27"/>
        <v>-2.4696146162097544E-3</v>
      </c>
      <c r="AT56">
        <f t="shared" si="27"/>
        <v>-1.6182255945727067E-3</v>
      </c>
      <c r="AU56">
        <f t="shared" si="25"/>
        <v>-5.7734134923907469E-3</v>
      </c>
      <c r="AW56">
        <v>53</v>
      </c>
      <c r="AX56">
        <f>IF(Z56&gt;0, (R56*SUMPRODUCT(K56:$K$98, X56:$X$98)-K56*$AZ$3)/Z56, 0)</f>
        <v>-626491.51989052875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1"/>
        <v>2.1990078302820534E-3</v>
      </c>
      <c r="L57" s="2">
        <v>54</v>
      </c>
      <c r="M57" s="6">
        <v>0.513549331</v>
      </c>
      <c r="Q57" s="4">
        <f t="shared" si="22"/>
        <v>50</v>
      </c>
      <c r="R57">
        <f t="shared" si="0"/>
        <v>50000</v>
      </c>
      <c r="S57">
        <f t="shared" si="1"/>
        <v>-1174243.7393043386</v>
      </c>
      <c r="U57">
        <f t="shared" si="12"/>
        <v>0.513549331</v>
      </c>
      <c r="V57">
        <f t="shared" si="13"/>
        <v>0.01</v>
      </c>
      <c r="W57">
        <f t="shared" si="14"/>
        <v>1.338183788027007E-5</v>
      </c>
      <c r="X57">
        <f t="shared" si="15"/>
        <v>6.8722338909631526E-6</v>
      </c>
      <c r="Y57">
        <f t="shared" si="16"/>
        <v>1.3381837880270071E-7</v>
      </c>
      <c r="Z57">
        <f t="shared" si="17"/>
        <v>6.3757856105042168E-6</v>
      </c>
      <c r="AB57">
        <f t="shared" si="18"/>
        <v>-8.3836079525390481</v>
      </c>
      <c r="AC57">
        <f t="shared" si="19"/>
        <v>-7.4867263362812668</v>
      </c>
      <c r="AE57">
        <f t="shared" si="2"/>
        <v>0</v>
      </c>
      <c r="AF57">
        <f t="shared" si="26"/>
        <v>0</v>
      </c>
      <c r="AG57">
        <f t="shared" si="26"/>
        <v>-3.1878928052521085E-4</v>
      </c>
      <c r="AH57">
        <f t="shared" si="4"/>
        <v>-0.34361169454815765</v>
      </c>
      <c r="AI57">
        <f t="shared" si="23"/>
        <v>-0.34393048382868285</v>
      </c>
      <c r="AJ57">
        <f t="shared" si="6"/>
        <v>-0.89688161625778129</v>
      </c>
      <c r="AK57">
        <f t="shared" si="20"/>
        <v>-0.58685255667773339</v>
      </c>
      <c r="AL57">
        <f t="shared" si="24"/>
        <v>-1.8276646567641974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-7.5560480688788387E-4</v>
      </c>
      <c r="AR57">
        <f t="shared" si="27"/>
        <v>-7.5630582701196876E-4</v>
      </c>
      <c r="AS57">
        <f t="shared" si="27"/>
        <v>-1.972249696986885E-3</v>
      </c>
      <c r="AT57">
        <f t="shared" si="27"/>
        <v>-1.2904933673553783E-3</v>
      </c>
      <c r="AU57">
        <f t="shared" si="25"/>
        <v>-4.0190488913542316E-3</v>
      </c>
      <c r="AW57">
        <v>54</v>
      </c>
      <c r="AX57">
        <f>IF(Z57&gt;0, (R57*SUMPRODUCT(K57:$K$98, X57:$X$98)-K57*$AZ$3)/Z57, 0)</f>
        <v>-1174243.7393043386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1"/>
        <v>1.9633998484661188E-3</v>
      </c>
      <c r="L58" s="2">
        <v>55</v>
      </c>
      <c r="M58" s="6">
        <v>0.52698988800000002</v>
      </c>
      <c r="Q58" s="4">
        <f t="shared" si="22"/>
        <v>50</v>
      </c>
      <c r="R58">
        <f t="shared" si="0"/>
        <v>50000</v>
      </c>
      <c r="S58">
        <f t="shared" si="1"/>
        <v>-2264590.3729485632</v>
      </c>
      <c r="U58">
        <f t="shared" si="12"/>
        <v>0.52698988800000002</v>
      </c>
      <c r="V58">
        <f t="shared" si="13"/>
        <v>0.01</v>
      </c>
      <c r="W58">
        <f t="shared" si="14"/>
        <v>6.3757856105042168E-6</v>
      </c>
      <c r="X58">
        <f t="shared" si="15"/>
        <v>3.3599745447916289E-6</v>
      </c>
      <c r="Y58">
        <f t="shared" si="16"/>
        <v>6.3757856105042172E-8</v>
      </c>
      <c r="Z58">
        <f t="shared" si="17"/>
        <v>2.9520532096075459E-6</v>
      </c>
      <c r="AB58">
        <f t="shared" si="18"/>
        <v>-7.4867263362812668</v>
      </c>
      <c r="AC58">
        <f t="shared" si="19"/>
        <v>-6.685191278909155</v>
      </c>
      <c r="AE58">
        <f t="shared" si="2"/>
        <v>0</v>
      </c>
      <c r="AF58">
        <f t="shared" si="26"/>
        <v>0</v>
      </c>
      <c r="AG58">
        <f t="shared" si="26"/>
        <v>-1.476026604803773E-4</v>
      </c>
      <c r="AH58">
        <f t="shared" si="4"/>
        <v>-0.16799872723958145</v>
      </c>
      <c r="AI58">
        <f t="shared" si="23"/>
        <v>-0.16814632990006184</v>
      </c>
      <c r="AJ58">
        <f t="shared" si="6"/>
        <v>-0.80153505737211184</v>
      </c>
      <c r="AK58">
        <f t="shared" si="20"/>
        <v>-0.52407084353968869</v>
      </c>
      <c r="AL58">
        <f t="shared" si="24"/>
        <v>-1.4937522308118623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-3.2984867560469506E-4</v>
      </c>
      <c r="AR58">
        <f t="shared" si="27"/>
        <v>-3.3013847864591544E-4</v>
      </c>
      <c r="AS58">
        <f t="shared" si="27"/>
        <v>-1.5737338101846862E-3</v>
      </c>
      <c r="AT58">
        <f t="shared" si="27"/>
        <v>-1.0289606147913359E-3</v>
      </c>
      <c r="AU58">
        <f t="shared" si="25"/>
        <v>-2.9328329036219371E-3</v>
      </c>
      <c r="AW58">
        <v>55</v>
      </c>
      <c r="AX58">
        <f>IF(Z58&gt;0, (R58*SUMPRODUCT(K58:$K$98, X58:$X$98)-K58*$AZ$3)/Z58, 0)</f>
        <v>-2264590.3729485632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1"/>
        <v>1.7530355789876059E-3</v>
      </c>
      <c r="L59" s="2">
        <v>56</v>
      </c>
      <c r="M59" s="6">
        <v>0.54103594799999999</v>
      </c>
      <c r="Q59" s="4">
        <f t="shared" si="22"/>
        <v>50</v>
      </c>
      <c r="R59">
        <f t="shared" si="0"/>
        <v>50000</v>
      </c>
      <c r="S59">
        <f t="shared" si="1"/>
        <v>-4503805.9010950839</v>
      </c>
      <c r="U59">
        <f t="shared" si="12"/>
        <v>0.54103594799999999</v>
      </c>
      <c r="V59">
        <f t="shared" si="13"/>
        <v>0.01</v>
      </c>
      <c r="W59">
        <f t="shared" si="14"/>
        <v>2.9520532096075459E-6</v>
      </c>
      <c r="X59">
        <f t="shared" si="15"/>
        <v>1.5971669068064613E-6</v>
      </c>
      <c r="Y59">
        <f t="shared" si="16"/>
        <v>2.952053209607546E-8</v>
      </c>
      <c r="Z59">
        <f t="shared" si="17"/>
        <v>1.3253657707050092E-6</v>
      </c>
      <c r="AB59">
        <f t="shared" si="18"/>
        <v>-6.685191278909155</v>
      </c>
      <c r="AC59">
        <f t="shared" si="19"/>
        <v>-5.9691901792106545</v>
      </c>
      <c r="AE59">
        <f t="shared" si="2"/>
        <v>0</v>
      </c>
      <c r="AF59">
        <f t="shared" si="26"/>
        <v>0</v>
      </c>
      <c r="AG59">
        <f t="shared" si="26"/>
        <v>-6.6268288535250458E-5</v>
      </c>
      <c r="AH59">
        <f t="shared" si="4"/>
        <v>-7.9858345340323059E-2</v>
      </c>
      <c r="AI59">
        <f t="shared" si="23"/>
        <v>-7.9924613628858304E-2</v>
      </c>
      <c r="AJ59">
        <f t="shared" si="6"/>
        <v>-0.71600109969850045</v>
      </c>
      <c r="AK59">
        <f t="shared" si="20"/>
        <v>-0.46796338952364092</v>
      </c>
      <c r="AL59">
        <f t="shared" si="24"/>
        <v>-1.2638891028509995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-1.3999452066066541E-4</v>
      </c>
      <c r="AR59">
        <f t="shared" si="27"/>
        <v>-1.4011069132822631E-4</v>
      </c>
      <c r="AS59">
        <f t="shared" si="27"/>
        <v>-1.2551754023657233E-3</v>
      </c>
      <c r="AT59">
        <f t="shared" si="27"/>
        <v>-8.2035647149857841E-4</v>
      </c>
      <c r="AU59">
        <f t="shared" si="25"/>
        <v>-2.2156425651925276E-3</v>
      </c>
      <c r="AW59">
        <v>56</v>
      </c>
      <c r="AX59">
        <f>IF(Z59&gt;0, (R59*SUMPRODUCT(K59:$K$98, X59:$X$98)-K59*$AZ$3)/Z59, 0)</f>
        <v>-4503805.9010950839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1"/>
        <v>1.5652103383817909E-3</v>
      </c>
      <c r="L60" s="2">
        <v>57</v>
      </c>
      <c r="M60" s="6">
        <v>0.55517679799999997</v>
      </c>
      <c r="Q60" s="4">
        <f t="shared" si="22"/>
        <v>50</v>
      </c>
      <c r="R60">
        <f t="shared" si="0"/>
        <v>50000</v>
      </c>
      <c r="S60">
        <f t="shared" si="1"/>
        <v>-9248223.0231432132</v>
      </c>
      <c r="U60">
        <f t="shared" si="12"/>
        <v>0.55517679799999997</v>
      </c>
      <c r="V60">
        <f t="shared" si="13"/>
        <v>0.01</v>
      </c>
      <c r="W60">
        <f t="shared" si="14"/>
        <v>1.3253657707050092E-6</v>
      </c>
      <c r="X60">
        <f t="shared" si="15"/>
        <v>7.3581232475880921E-7</v>
      </c>
      <c r="Y60">
        <f t="shared" si="16"/>
        <v>1.3253657707050093E-8</v>
      </c>
      <c r="Z60">
        <f t="shared" si="17"/>
        <v>5.7629978823914987E-7</v>
      </c>
      <c r="AB60">
        <f t="shared" si="18"/>
        <v>-5.9691901792106545</v>
      </c>
      <c r="AC60">
        <f t="shared" si="19"/>
        <v>-5.3297489698258644</v>
      </c>
      <c r="AE60">
        <f t="shared" si="2"/>
        <v>0</v>
      </c>
      <c r="AF60">
        <f t="shared" si="26"/>
        <v>0</v>
      </c>
      <c r="AG60">
        <f t="shared" si="26"/>
        <v>-2.8814989411957494E-5</v>
      </c>
      <c r="AH60">
        <f t="shared" si="4"/>
        <v>-3.6790616237940457E-2</v>
      </c>
      <c r="AI60">
        <f t="shared" si="23"/>
        <v>-3.6819431227352414E-2</v>
      </c>
      <c r="AJ60">
        <f t="shared" si="6"/>
        <v>-0.6394412093847901</v>
      </c>
      <c r="AK60">
        <f t="shared" si="20"/>
        <v>-0.41784331254474588</v>
      </c>
      <c r="AL60">
        <f t="shared" si="24"/>
        <v>-1.0941039531568884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-5.7585052891061395E-5</v>
      </c>
      <c r="AR60">
        <f t="shared" si="27"/>
        <v>-5.763015441038935E-5</v>
      </c>
      <c r="AS60">
        <f t="shared" si="27"/>
        <v>-1.000859991716429E-3</v>
      </c>
      <c r="AT60">
        <f t="shared" si="27"/>
        <v>-6.5401267261873018E-4</v>
      </c>
      <c r="AU60">
        <f t="shared" si="25"/>
        <v>-1.7125028187455484E-3</v>
      </c>
      <c r="AW60">
        <v>57</v>
      </c>
      <c r="AX60">
        <f>IF(Z60&gt;0, (R60*SUMPRODUCT(K60:$K$98, X60:$X$98)-K60*$AZ$3)/Z60, 0)</f>
        <v>-9248223.0231432132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1"/>
        <v>1.3975092306980274E-3</v>
      </c>
      <c r="L61" s="2">
        <v>58</v>
      </c>
      <c r="M61" s="6">
        <v>0.56908613200000002</v>
      </c>
      <c r="Q61" s="4">
        <f t="shared" si="22"/>
        <v>50</v>
      </c>
      <c r="R61">
        <f t="shared" si="0"/>
        <v>50000</v>
      </c>
      <c r="S61">
        <f t="shared" si="1"/>
        <v>-19617848.175384544</v>
      </c>
      <c r="U61">
        <f t="shared" si="12"/>
        <v>0.56908613200000002</v>
      </c>
      <c r="V61">
        <f t="shared" si="13"/>
        <v>0.01</v>
      </c>
      <c r="W61">
        <f t="shared" si="14"/>
        <v>5.7629978823914987E-7</v>
      </c>
      <c r="X61">
        <f t="shared" si="15"/>
        <v>3.2796421736143688E-7</v>
      </c>
      <c r="Y61">
        <f t="shared" si="16"/>
        <v>5.7629978823914988E-9</v>
      </c>
      <c r="Z61">
        <f t="shared" si="17"/>
        <v>2.4257257299532152E-7</v>
      </c>
      <c r="AB61">
        <f t="shared" si="18"/>
        <v>-5.3297489698258644</v>
      </c>
      <c r="AC61">
        <f t="shared" si="19"/>
        <v>-4.7587519085346024</v>
      </c>
      <c r="AE61">
        <f t="shared" si="2"/>
        <v>0</v>
      </c>
      <c r="AF61">
        <f t="shared" si="26"/>
        <v>0</v>
      </c>
      <c r="AG61">
        <f t="shared" si="26"/>
        <v>-1.2128628649766076E-5</v>
      </c>
      <c r="AH61">
        <f t="shared" si="4"/>
        <v>-1.6398210868071843E-2</v>
      </c>
      <c r="AI61">
        <f t="shared" si="23"/>
        <v>-1.6410339496721611E-2</v>
      </c>
      <c r="AJ61">
        <f t="shared" si="6"/>
        <v>-0.57099706129126204</v>
      </c>
      <c r="AK61">
        <f t="shared" si="20"/>
        <v>-0.37308242788781054</v>
      </c>
      <c r="AL61">
        <f t="shared" si="24"/>
        <v>-0.96048982867579424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-2.2916651055063114E-5</v>
      </c>
      <c r="AR61">
        <f t="shared" si="27"/>
        <v>-2.2933600925556872E-5</v>
      </c>
      <c r="AS61">
        <f t="shared" si="27"/>
        <v>-7.9797366385598602E-4</v>
      </c>
      <c r="AT61">
        <f t="shared" si="27"/>
        <v>-5.2138613678444638E-4</v>
      </c>
      <c r="AU61">
        <f t="shared" si="25"/>
        <v>-1.3422934015659893E-3</v>
      </c>
      <c r="AW61">
        <v>58</v>
      </c>
      <c r="AX61">
        <f>IF(Z61&gt;0, (R61*SUMPRODUCT(K61:$K$98, X61:$X$98)-K61*$AZ$3)/Z61, 0)</f>
        <v>-19617848.175384544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1"/>
        <v>1.2477760988375245E-3</v>
      </c>
      <c r="L62" s="2">
        <v>59</v>
      </c>
      <c r="M62" s="6">
        <v>0.58332808999999997</v>
      </c>
      <c r="Q62" s="4">
        <f t="shared" si="22"/>
        <v>50</v>
      </c>
      <c r="R62">
        <f t="shared" si="0"/>
        <v>50000</v>
      </c>
      <c r="S62">
        <f t="shared" si="1"/>
        <v>-43071610.441598788</v>
      </c>
      <c r="U62">
        <f t="shared" si="12"/>
        <v>0.58332808999999997</v>
      </c>
      <c r="V62">
        <f t="shared" si="13"/>
        <v>0.01</v>
      </c>
      <c r="W62">
        <f t="shared" si="14"/>
        <v>2.4257257299532152E-7</v>
      </c>
      <c r="X62">
        <f t="shared" si="15"/>
        <v>1.4149939569174647E-7</v>
      </c>
      <c r="Y62">
        <f t="shared" si="16"/>
        <v>2.4257257299532153E-9</v>
      </c>
      <c r="Z62">
        <f t="shared" si="17"/>
        <v>9.8647451573621834E-8</v>
      </c>
      <c r="AB62">
        <f t="shared" si="18"/>
        <v>-4.7587519085346024</v>
      </c>
      <c r="AC62">
        <f t="shared" si="19"/>
        <v>-4.2489046052355208</v>
      </c>
      <c r="AE62">
        <f t="shared" si="2"/>
        <v>0</v>
      </c>
      <c r="AF62">
        <f t="shared" si="26"/>
        <v>0</v>
      </c>
      <c r="AG62">
        <f t="shared" si="26"/>
        <v>-4.9323725786810914E-6</v>
      </c>
      <c r="AH62">
        <f t="shared" si="4"/>
        <v>-7.0749697845873235E-3</v>
      </c>
      <c r="AI62">
        <f t="shared" si="23"/>
        <v>-7.0799021571660049E-3</v>
      </c>
      <c r="AJ62">
        <f t="shared" si="6"/>
        <v>-0.50984730329908157</v>
      </c>
      <c r="AK62">
        <f t="shared" si="20"/>
        <v>-0.33311263359742221</v>
      </c>
      <c r="AL62">
        <f t="shared" si="24"/>
        <v>-0.85003983905366987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-8.827978197205732E-6</v>
      </c>
      <c r="AR62">
        <f t="shared" si="27"/>
        <v>-8.8341326938199708E-6</v>
      </c>
      <c r="AS62">
        <f t="shared" si="27"/>
        <v>-6.3617527911336014E-4</v>
      </c>
      <c r="AT62">
        <f t="shared" si="27"/>
        <v>-4.1564998242368519E-4</v>
      </c>
      <c r="AU62">
        <f t="shared" si="25"/>
        <v>-1.0606593942308654E-3</v>
      </c>
      <c r="AW62">
        <v>59</v>
      </c>
      <c r="AX62">
        <f>IF(Z62&gt;0, (R62*SUMPRODUCT(K62:$K$98, X62:$X$98)-K62*$AZ$3)/Z62, 0)</f>
        <v>-43071610.441598788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1"/>
        <v>1.114085802533504E-3</v>
      </c>
      <c r="L63" s="2">
        <v>60</v>
      </c>
      <c r="M63" s="6">
        <v>0.59781937299999999</v>
      </c>
      <c r="Q63" s="4">
        <f t="shared" si="22"/>
        <v>50</v>
      </c>
      <c r="R63">
        <f t="shared" si="0"/>
        <v>50000</v>
      </c>
      <c r="S63">
        <f t="shared" si="1"/>
        <v>-98059074.795674175</v>
      </c>
      <c r="U63">
        <f t="shared" si="12"/>
        <v>0.59781937299999999</v>
      </c>
      <c r="V63">
        <f t="shared" si="13"/>
        <v>0.01</v>
      </c>
      <c r="W63">
        <f t="shared" si="14"/>
        <v>9.8647451573621834E-8</v>
      </c>
      <c r="X63">
        <f t="shared" si="15"/>
        <v>5.8973357647790469E-8</v>
      </c>
      <c r="Y63">
        <f t="shared" si="16"/>
        <v>9.8647451573621841E-10</v>
      </c>
      <c r="Z63">
        <f t="shared" si="17"/>
        <v>3.8687619410095147E-8</v>
      </c>
      <c r="AB63">
        <f t="shared" si="18"/>
        <v>-4.2489046052355208</v>
      </c>
      <c r="AC63">
        <f t="shared" si="19"/>
        <v>-3.7936721654010959</v>
      </c>
      <c r="AE63">
        <f t="shared" si="2"/>
        <v>0</v>
      </c>
      <c r="AF63">
        <f t="shared" si="26"/>
        <v>0</v>
      </c>
      <c r="AG63">
        <f t="shared" si="26"/>
        <v>-1.9343809705047574E-6</v>
      </c>
      <c r="AH63">
        <f t="shared" si="4"/>
        <v>-2.9486678823895233E-3</v>
      </c>
      <c r="AI63">
        <f t="shared" si="23"/>
        <v>-2.9506022633600279E-3</v>
      </c>
      <c r="AJ63">
        <f t="shared" si="6"/>
        <v>-0.45523243983442496</v>
      </c>
      <c r="AK63">
        <f t="shared" si="20"/>
        <v>-0.2974233223664865</v>
      </c>
      <c r="AL63">
        <f t="shared" si="24"/>
        <v>-0.75560636446427143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-3.2850690241566998E-6</v>
      </c>
      <c r="AR63">
        <f t="shared" si="27"/>
        <v>-3.28722409053263E-6</v>
      </c>
      <c r="AS63">
        <f t="shared" si="27"/>
        <v>-5.0716799807222035E-4</v>
      </c>
      <c r="AT63">
        <f t="shared" si="27"/>
        <v>-3.3135510079084819E-4</v>
      </c>
      <c r="AU63">
        <f t="shared" si="25"/>
        <v>-8.4181032295360116E-4</v>
      </c>
      <c r="AW63">
        <v>60</v>
      </c>
      <c r="AX63">
        <f>IF(Z63&gt;0, (R63*SUMPRODUCT(K63:$K$98, X63:$X$98)-K63*$AZ$3)/Z63, 0)</f>
        <v>-98059074.795674175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1"/>
        <v>9.9471946654777136E-4</v>
      </c>
      <c r="L64" s="2">
        <v>61</v>
      </c>
      <c r="M64" s="6">
        <v>0.61246634</v>
      </c>
      <c r="Q64" s="4">
        <f t="shared" si="22"/>
        <v>50</v>
      </c>
      <c r="R64">
        <f t="shared" si="0"/>
        <v>50000</v>
      </c>
      <c r="S64">
        <f t="shared" si="1"/>
        <v>-231907311.88038656</v>
      </c>
      <c r="U64">
        <f t="shared" si="12"/>
        <v>0.61246634</v>
      </c>
      <c r="V64">
        <f t="shared" si="13"/>
        <v>0.01</v>
      </c>
      <c r="W64">
        <f t="shared" si="14"/>
        <v>3.8687619410095147E-8</v>
      </c>
      <c r="X64">
        <f t="shared" si="15"/>
        <v>2.3694864663413933E-8</v>
      </c>
      <c r="Y64">
        <f t="shared" si="16"/>
        <v>3.8687619410095147E-10</v>
      </c>
      <c r="Z64">
        <f t="shared" si="17"/>
        <v>1.4605878552580261E-8</v>
      </c>
      <c r="AB64">
        <f t="shared" si="18"/>
        <v>-3.7936721654010959</v>
      </c>
      <c r="AC64">
        <f t="shared" si="19"/>
        <v>-3.3872100327802799</v>
      </c>
      <c r="AE64">
        <f t="shared" si="2"/>
        <v>0</v>
      </c>
      <c r="AF64">
        <f t="shared" si="26"/>
        <v>0</v>
      </c>
      <c r="AG64">
        <f t="shared" si="26"/>
        <v>-7.3029392762901303E-7</v>
      </c>
      <c r="AH64">
        <f t="shared" si="4"/>
        <v>-1.1847432331706968E-3</v>
      </c>
      <c r="AI64">
        <f t="shared" si="23"/>
        <v>-1.1854735270983257E-3</v>
      </c>
      <c r="AJ64">
        <f t="shared" si="6"/>
        <v>-0.40646213262081599</v>
      </c>
      <c r="AK64">
        <f t="shared" si="20"/>
        <v>-0.26555705157807674</v>
      </c>
      <c r="AL64">
        <f t="shared" si="24"/>
        <v>-0.67320465772599103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-1.1784871568956374E-6</v>
      </c>
      <c r="AR64">
        <f t="shared" si="27"/>
        <v>-1.1792135944817515E-6</v>
      </c>
      <c r="AS64">
        <f t="shared" si="27"/>
        <v>-4.0431579573244758E-4</v>
      </c>
      <c r="AT64">
        <f t="shared" si="27"/>
        <v>-2.6415476868374351E-4</v>
      </c>
      <c r="AU64">
        <f t="shared" si="25"/>
        <v>-6.6964977801067284E-4</v>
      </c>
      <c r="AW64">
        <v>61</v>
      </c>
      <c r="AX64">
        <f>IF(Z64&gt;0, (R64*SUMPRODUCT(K64:$K$98, X64:$X$98)-K64*$AZ$3)/Z64, 0)</f>
        <v>-231907311.88038656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1"/>
        <v>8.8814238084622432E-4</v>
      </c>
      <c r="L65" s="2">
        <v>62</v>
      </c>
      <c r="M65" s="6">
        <v>0.62717650000000003</v>
      </c>
      <c r="Q65" s="4">
        <f t="shared" si="22"/>
        <v>50</v>
      </c>
      <c r="R65">
        <f t="shared" si="0"/>
        <v>50000</v>
      </c>
      <c r="S65">
        <f t="shared" si="1"/>
        <v>-570691169.43114066</v>
      </c>
      <c r="U65">
        <f t="shared" si="12"/>
        <v>0.62717650000000003</v>
      </c>
      <c r="V65">
        <f t="shared" si="13"/>
        <v>0.01</v>
      </c>
      <c r="W65">
        <f t="shared" si="14"/>
        <v>1.4605878552580261E-8</v>
      </c>
      <c r="X65">
        <f t="shared" si="15"/>
        <v>9.1604637900323541E-9</v>
      </c>
      <c r="Y65">
        <f t="shared" si="16"/>
        <v>1.460587855258026E-10</v>
      </c>
      <c r="Z65">
        <f t="shared" si="17"/>
        <v>5.2993559770221048E-9</v>
      </c>
      <c r="AB65">
        <f t="shared" si="18"/>
        <v>-3.3872100327802799</v>
      </c>
      <c r="AC65">
        <f t="shared" si="19"/>
        <v>-3.0242956597586499</v>
      </c>
      <c r="AE65">
        <f t="shared" si="2"/>
        <v>0</v>
      </c>
      <c r="AF65">
        <f t="shared" si="26"/>
        <v>0</v>
      </c>
      <c r="AG65">
        <f t="shared" si="26"/>
        <v>-2.6496779885110525E-7</v>
      </c>
      <c r="AH65">
        <f t="shared" si="4"/>
        <v>-4.5802318950161769E-4</v>
      </c>
      <c r="AI65">
        <f t="shared" si="23"/>
        <v>-4.5828815730046877E-4</v>
      </c>
      <c r="AJ65">
        <f t="shared" si="6"/>
        <v>-0.36291437302162999</v>
      </c>
      <c r="AK65">
        <f t="shared" si="20"/>
        <v>-0.23710470229461961</v>
      </c>
      <c r="AL65">
        <f t="shared" si="24"/>
        <v>-0.60047736347355007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-4.0678980600674809E-7</v>
      </c>
      <c r="AR65">
        <f t="shared" si="27"/>
        <v>-4.0702513513846728E-7</v>
      </c>
      <c r="AS65">
        <f t="shared" si="27"/>
        <v>-3.223196352987452E-4</v>
      </c>
      <c r="AT65">
        <f t="shared" si="27"/>
        <v>-2.1058273480577868E-4</v>
      </c>
      <c r="AU65">
        <f t="shared" si="25"/>
        <v>-5.3330939523966233E-4</v>
      </c>
      <c r="AW65">
        <v>62</v>
      </c>
      <c r="AX65">
        <f>IF(Z65&gt;0, (R65*SUMPRODUCT(K65:$K$98, X65:$X$98)-K65*$AZ$3)/Z65, 0)</f>
        <v>-570691169.43114066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1"/>
        <v>7.9298426861270028E-4</v>
      </c>
      <c r="L66" s="2">
        <v>63</v>
      </c>
      <c r="M66" s="6">
        <v>0.64196478899999998</v>
      </c>
      <c r="Q66" s="4">
        <f t="shared" si="22"/>
        <v>50</v>
      </c>
      <c r="R66">
        <f t="shared" si="0"/>
        <v>50000</v>
      </c>
      <c r="S66">
        <f t="shared" si="1"/>
        <v>-1464063794.2993987</v>
      </c>
      <c r="U66">
        <f t="shared" si="12"/>
        <v>0.64196478899999998</v>
      </c>
      <c r="V66">
        <f t="shared" si="13"/>
        <v>0.01</v>
      </c>
      <c r="W66">
        <f t="shared" si="14"/>
        <v>5.2993559770221048E-9</v>
      </c>
      <c r="X66">
        <f t="shared" si="15"/>
        <v>3.4019999416248844E-9</v>
      </c>
      <c r="Y66">
        <f t="shared" si="16"/>
        <v>5.2993559770221048E-11</v>
      </c>
      <c r="Z66">
        <f t="shared" si="17"/>
        <v>1.8443624756269994E-9</v>
      </c>
      <c r="AB66">
        <f t="shared" si="18"/>
        <v>-3.0242956597586499</v>
      </c>
      <c r="AC66">
        <f t="shared" si="19"/>
        <v>-2.7002643241298969</v>
      </c>
      <c r="AE66">
        <f t="shared" si="2"/>
        <v>0</v>
      </c>
      <c r="AF66">
        <f t="shared" si="26"/>
        <v>0</v>
      </c>
      <c r="AG66">
        <f t="shared" si="26"/>
        <v>-9.2218123781349971E-8</v>
      </c>
      <c r="AH66">
        <f t="shared" si="4"/>
        <v>-1.7009999708124423E-4</v>
      </c>
      <c r="AI66">
        <f t="shared" si="23"/>
        <v>-1.7019221520502557E-4</v>
      </c>
      <c r="AJ66">
        <f t="shared" si="6"/>
        <v>-0.32403133562875297</v>
      </c>
      <c r="AK66">
        <f t="shared" si="20"/>
        <v>-0.21170069618310552</v>
      </c>
      <c r="AL66">
        <f t="shared" si="24"/>
        <v>-0.53590222402706356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-1.348866217764929E-7</v>
      </c>
      <c r="AR66">
        <f t="shared" si="27"/>
        <v>-1.3495974929793249E-7</v>
      </c>
      <c r="AS66">
        <f t="shared" si="27"/>
        <v>-2.5695175169116309E-4</v>
      </c>
      <c r="AT66">
        <f t="shared" si="27"/>
        <v>-1.6787532172755939E-4</v>
      </c>
      <c r="AU66">
        <f t="shared" si="25"/>
        <v>-4.2496203316802044E-4</v>
      </c>
      <c r="AW66">
        <v>63</v>
      </c>
      <c r="AX66">
        <f>IF(Z66&gt;0, (R66*SUMPRODUCT(K66:$K$98, X66:$X$98)-K66*$AZ$3)/Z66, 0)</f>
        <v>-1464063794.2993987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1"/>
        <v>7.0802166840419666E-4</v>
      </c>
      <c r="L67" s="2">
        <v>64</v>
      </c>
      <c r="M67" s="6">
        <v>0.65685820900000003</v>
      </c>
      <c r="Q67" s="4">
        <f t="shared" si="22"/>
        <v>50</v>
      </c>
      <c r="R67">
        <f t="shared" ref="R67:R79" si="28">$C$6</f>
        <v>50000</v>
      </c>
      <c r="S67">
        <f t="shared" ref="S67:S79" si="29">AX67</f>
        <v>-3923854386.9322386</v>
      </c>
      <c r="U67">
        <f t="shared" si="12"/>
        <v>0.65685820900000003</v>
      </c>
      <c r="V67">
        <f t="shared" si="13"/>
        <v>0.01</v>
      </c>
      <c r="W67">
        <f t="shared" si="14"/>
        <v>1.8443624756269994E-9</v>
      </c>
      <c r="X67">
        <f t="shared" si="15"/>
        <v>1.2114846324871569E-9</v>
      </c>
      <c r="Y67">
        <f t="shared" si="16"/>
        <v>1.8443624756269994E-11</v>
      </c>
      <c r="Z67">
        <f t="shared" si="17"/>
        <v>6.1443421838357245E-10</v>
      </c>
      <c r="AB67">
        <f t="shared" si="18"/>
        <v>-2.7002643241298969</v>
      </c>
      <c r="AC67">
        <f t="shared" si="19"/>
        <v>-2.4109504032856619</v>
      </c>
      <c r="AE67">
        <f t="shared" ref="AE67:AE79" si="30">$Z67*O67</f>
        <v>0</v>
      </c>
      <c r="AF67">
        <f t="shared" ref="AF67:AG79" si="31">-$Z67*P67</f>
        <v>0</v>
      </c>
      <c r="AG67">
        <f t="shared" si="31"/>
        <v>-3.0721710919178623E-8</v>
      </c>
      <c r="AH67">
        <f t="shared" ref="AH67:AH79" si="32">-X67*R67</f>
        <v>-6.0574231624357843E-5</v>
      </c>
      <c r="AI67">
        <f t="shared" si="23"/>
        <v>-6.0604953335277024E-5</v>
      </c>
      <c r="AJ67">
        <f t="shared" ref="AJ67:AJ79" si="33">AB67-AC67</f>
        <v>-0.28931392084423502</v>
      </c>
      <c r="AK67">
        <f t="shared" si="20"/>
        <v>-0.18901850268909282</v>
      </c>
      <c r="AL67">
        <f t="shared" si="24"/>
        <v>-0.4783930284866631</v>
      </c>
      <c r="AN67">
        <f t="shared" ref="AN67:AT79" si="34">AE67*$K67</f>
        <v>0</v>
      </c>
      <c r="AO67">
        <f t="shared" si="34"/>
        <v>0</v>
      </c>
      <c r="AP67">
        <f t="shared" si="34"/>
        <v>-2.1751637021228276E-11</v>
      </c>
      <c r="AQ67">
        <f t="shared" si="34"/>
        <v>-4.2887868536980095E-8</v>
      </c>
      <c r="AR67">
        <f t="shared" si="34"/>
        <v>-4.2909620174001323E-8</v>
      </c>
      <c r="AS67">
        <f t="shared" si="34"/>
        <v>-2.0484052492869496E-4</v>
      </c>
      <c r="AT67">
        <f t="shared" si="34"/>
        <v>-1.3382919563319462E-4</v>
      </c>
      <c r="AU67">
        <f t="shared" si="25"/>
        <v>-3.3871263018206356E-4</v>
      </c>
      <c r="AW67">
        <v>64</v>
      </c>
      <c r="AX67">
        <f>IF(Z67&gt;0, (R67*SUMPRODUCT(K67:$K$98, X67:$X$98)-K67*$AZ$3)/Z67, 0)</f>
        <v>-3923854386.9322386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5">G68+$C$9</f>
        <v>0.12000000000000001</v>
      </c>
      <c r="I68" s="5">
        <f t="shared" ref="I68:I79" si="36">1+H68</f>
        <v>1.1200000000000001</v>
      </c>
      <c r="J68">
        <f t="shared" ref="J68:J79" si="37">1/I68</f>
        <v>0.89285714285714279</v>
      </c>
      <c r="K68">
        <f t="shared" si="21"/>
        <v>6.3216220393231843E-4</v>
      </c>
      <c r="L68" s="2">
        <v>65</v>
      </c>
      <c r="M68" s="6">
        <v>0.67177231000000004</v>
      </c>
      <c r="Q68" s="4">
        <f t="shared" si="22"/>
        <v>50</v>
      </c>
      <c r="R68">
        <f t="shared" si="28"/>
        <v>50000</v>
      </c>
      <c r="S68">
        <f t="shared" si="29"/>
        <v>-11009228882.76416</v>
      </c>
      <c r="U68">
        <f t="shared" ref="U68:U79" si="38">M68</f>
        <v>0.67177231000000004</v>
      </c>
      <c r="V68">
        <f t="shared" ref="V68:V79" si="39">$C$10</f>
        <v>0.01</v>
      </c>
      <c r="W68">
        <f t="shared" ref="W68:W79" si="40">Z67</f>
        <v>6.1443421838357245E-10</v>
      </c>
      <c r="X68">
        <f t="shared" ref="X68:X79" si="41">U68*W68</f>
        <v>4.1275989422657695E-10</v>
      </c>
      <c r="Y68">
        <f t="shared" ref="Y68:Y79" si="42">V68*W68</f>
        <v>6.1443421838357245E-12</v>
      </c>
      <c r="Z68">
        <f t="shared" ref="Z68:Z79" si="43">MAX(0, W68-X68-Y68)</f>
        <v>1.9552998197315977E-10</v>
      </c>
      <c r="AB68">
        <f t="shared" ref="AB68:AB79" si="44">AC67</f>
        <v>-2.4109504032856619</v>
      </c>
      <c r="AC68">
        <f t="shared" ref="AC68:AC79" si="45">S68*Z68</f>
        <v>-2.1526343249852662</v>
      </c>
      <c r="AE68">
        <f t="shared" si="30"/>
        <v>0</v>
      </c>
      <c r="AF68">
        <f t="shared" si="31"/>
        <v>0</v>
      </c>
      <c r="AG68">
        <f t="shared" si="31"/>
        <v>-9.7764990986579884E-9</v>
      </c>
      <c r="AH68">
        <f t="shared" si="32"/>
        <v>-2.0637994711328848E-5</v>
      </c>
      <c r="AI68">
        <f t="shared" si="23"/>
        <v>-2.0647771210427507E-5</v>
      </c>
      <c r="AJ68">
        <f t="shared" si="33"/>
        <v>-0.25831607830039571</v>
      </c>
      <c r="AK68">
        <f t="shared" ref="AK68:AK79" si="46">G68*SUM(AB68:AB68, AE68:AF68)</f>
        <v>-0.16876652822999635</v>
      </c>
      <c r="AL68">
        <f t="shared" si="24"/>
        <v>-0.42710325430160245</v>
      </c>
      <c r="AN68">
        <f t="shared" si="34"/>
        <v>0</v>
      </c>
      <c r="AO68">
        <f t="shared" si="34"/>
        <v>0</v>
      </c>
      <c r="AP68">
        <f t="shared" si="34"/>
        <v>-6.1803332169499583E-12</v>
      </c>
      <c r="AQ68">
        <f t="shared" si="34"/>
        <v>-1.3046560221457177E-8</v>
      </c>
      <c r="AR68">
        <f t="shared" si="34"/>
        <v>-1.3052740554674127E-8</v>
      </c>
      <c r="AS68">
        <f t="shared" si="34"/>
        <v>-1.6329766136953148E-4</v>
      </c>
      <c r="AT68">
        <f t="shared" si="34"/>
        <v>-1.0668782043588033E-4</v>
      </c>
      <c r="AU68">
        <f t="shared" si="25"/>
        <v>-2.6999853454596649E-4</v>
      </c>
      <c r="AW68">
        <v>65</v>
      </c>
      <c r="AX68">
        <f>IF(Z68&gt;0, (R68*SUMPRODUCT(K68:$K$98, X68:$X$98)-K68*$AZ$3)/Z68, 0)</f>
        <v>-11009228882.76416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</v>
      </c>
      <c r="S69">
        <f t="shared" si="29"/>
        <v>-32400553473.005119</v>
      </c>
      <c r="U69">
        <f t="shared" si="38"/>
        <v>0.68662034599999999</v>
      </c>
      <c r="V69">
        <f t="shared" si="39"/>
        <v>0.01</v>
      </c>
      <c r="W69">
        <f t="shared" si="40"/>
        <v>1.9552998197315977E-10</v>
      </c>
      <c r="X69">
        <f t="shared" si="41"/>
        <v>1.3425486387578474E-10</v>
      </c>
      <c r="Y69">
        <f t="shared" si="42"/>
        <v>1.9552998197315977E-12</v>
      </c>
      <c r="Z69">
        <f t="shared" si="43"/>
        <v>5.9319818277643438E-11</v>
      </c>
      <c r="AB69">
        <f t="shared" si="44"/>
        <v>-2.1526343249852662</v>
      </c>
      <c r="AC69">
        <f t="shared" si="45"/>
        <v>-1.9219949441137327</v>
      </c>
      <c r="AE69">
        <f t="shared" si="30"/>
        <v>0</v>
      </c>
      <c r="AF69">
        <f t="shared" si="31"/>
        <v>0</v>
      </c>
      <c r="AG69">
        <f t="shared" si="31"/>
        <v>-2.9659909138821718E-9</v>
      </c>
      <c r="AH69">
        <f t="shared" si="32"/>
        <v>-6.7127431937892369E-6</v>
      </c>
      <c r="AI69">
        <f t="shared" si="23"/>
        <v>-6.7157091847031189E-6</v>
      </c>
      <c r="AJ69">
        <f t="shared" si="33"/>
        <v>-0.23063938087153346</v>
      </c>
      <c r="AK69">
        <f t="shared" si="46"/>
        <v>-0.15068440274896866</v>
      </c>
      <c r="AL69">
        <f t="shared" si="24"/>
        <v>-0.38133049932968682</v>
      </c>
      <c r="AN69">
        <f t="shared" si="34"/>
        <v>0</v>
      </c>
      <c r="AO69">
        <f t="shared" si="34"/>
        <v>0</v>
      </c>
      <c r="AP69">
        <f t="shared" si="34"/>
        <v>-1.6740958508598079E-12</v>
      </c>
      <c r="AQ69">
        <f t="shared" si="34"/>
        <v>-3.7888772605513163E-9</v>
      </c>
      <c r="AR69">
        <f t="shared" si="34"/>
        <v>-3.790551356402176E-9</v>
      </c>
      <c r="AS69">
        <f t="shared" si="34"/>
        <v>-1.3017991011190537E-4</v>
      </c>
      <c r="AT69">
        <f t="shared" si="34"/>
        <v>-8.5050878696440297E-5</v>
      </c>
      <c r="AU69">
        <f t="shared" si="25"/>
        <v>-2.1523457935970205E-4</v>
      </c>
      <c r="AW69">
        <v>66</v>
      </c>
      <c r="AX69">
        <f>IF(Z69&gt;0, (R69*SUMPRODUCT(K69:$K$98, X69:$X$98)-K69*$AZ$3)/Z69, 0)</f>
        <v>-32400553473.005119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5"/>
        <v>0.12000000000000001</v>
      </c>
      <c r="I70" s="5">
        <f t="shared" si="36"/>
        <v>1.1200000000000001</v>
      </c>
      <c r="J70">
        <f t="shared" si="37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</v>
      </c>
      <c r="S70">
        <f t="shared" si="29"/>
        <v>-101100664119.91206</v>
      </c>
      <c r="U70">
        <f t="shared" si="38"/>
        <v>0.70385879699999998</v>
      </c>
      <c r="V70">
        <f t="shared" si="39"/>
        <v>0.01</v>
      </c>
      <c r="W70">
        <f t="shared" si="40"/>
        <v>5.9319818277643438E-11</v>
      </c>
      <c r="X70">
        <f t="shared" si="41"/>
        <v>4.1752775931160722E-11</v>
      </c>
      <c r="Y70">
        <f t="shared" si="42"/>
        <v>5.9319818277643439E-13</v>
      </c>
      <c r="Z70">
        <f t="shared" si="43"/>
        <v>1.6973844163706281E-11</v>
      </c>
      <c r="AB70">
        <f t="shared" si="44"/>
        <v>-1.9219949441137327</v>
      </c>
      <c r="AC70">
        <f t="shared" si="45"/>
        <v>-1.7160669176185983</v>
      </c>
      <c r="AE70">
        <f t="shared" si="30"/>
        <v>0</v>
      </c>
      <c r="AF70">
        <f t="shared" si="31"/>
        <v>0</v>
      </c>
      <c r="AG70">
        <f t="shared" si="31"/>
        <v>-8.4869220818531402E-10</v>
      </c>
      <c r="AH70">
        <f t="shared" si="32"/>
        <v>-2.0876387965580362E-6</v>
      </c>
      <c r="AI70">
        <f t="shared" si="23"/>
        <v>-2.0884874887662213E-6</v>
      </c>
      <c r="AJ70">
        <f t="shared" si="33"/>
        <v>-0.20592802649513442</v>
      </c>
      <c r="AK70">
        <f t="shared" si="46"/>
        <v>-0.13453964608796132</v>
      </c>
      <c r="AL70">
        <f t="shared" si="24"/>
        <v>-0.34046976107058446</v>
      </c>
      <c r="AN70">
        <f t="shared" si="34"/>
        <v>0</v>
      </c>
      <c r="AO70">
        <f t="shared" si="34"/>
        <v>0</v>
      </c>
      <c r="AP70">
        <f t="shared" si="34"/>
        <v>-4.2770339348422685E-13</v>
      </c>
      <c r="AQ70">
        <f t="shared" si="34"/>
        <v>-1.0520777604007821E-9</v>
      </c>
      <c r="AR70">
        <f t="shared" si="34"/>
        <v>-1.0525054637942663E-9</v>
      </c>
      <c r="AS70">
        <f t="shared" si="34"/>
        <v>-1.0377863128236371E-4</v>
      </c>
      <c r="AT70">
        <f t="shared" si="34"/>
        <v>-6.7802040168399042E-5</v>
      </c>
      <c r="AU70">
        <f t="shared" si="25"/>
        <v>-1.7158172395622653E-4</v>
      </c>
      <c r="AW70">
        <v>67</v>
      </c>
      <c r="AX70">
        <f>IF(Z70&gt;0, (R70*SUMPRODUCT(K70:$K$98, X70:$X$98)-K70*$AZ$3)/Z70, 0)</f>
        <v>-101100664119.91206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5"/>
        <v>0.12000000000000001</v>
      </c>
      <c r="I71" s="5">
        <f t="shared" si="36"/>
        <v>1.1200000000000001</v>
      </c>
      <c r="J71">
        <f t="shared" si="37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</v>
      </c>
      <c r="S71">
        <f t="shared" si="29"/>
        <v>-335574946390.13934</v>
      </c>
      <c r="U71">
        <f t="shared" si="38"/>
        <v>0.72100360699999999</v>
      </c>
      <c r="V71">
        <f t="shared" si="39"/>
        <v>0.01</v>
      </c>
      <c r="W71">
        <f t="shared" si="40"/>
        <v>1.6973844163706281E-11</v>
      </c>
      <c r="X71">
        <f t="shared" si="41"/>
        <v>1.2238202866688127E-11</v>
      </c>
      <c r="Y71">
        <f t="shared" si="42"/>
        <v>1.697384416370628E-13</v>
      </c>
      <c r="Z71">
        <f t="shared" si="43"/>
        <v>4.5659028553810904E-12</v>
      </c>
      <c r="AB71">
        <f t="shared" si="44"/>
        <v>-1.7160669176185983</v>
      </c>
      <c r="AC71">
        <f t="shared" si="45"/>
        <v>-1.5322026059170935</v>
      </c>
      <c r="AE71">
        <f t="shared" si="30"/>
        <v>0</v>
      </c>
      <c r="AF71">
        <f t="shared" si="31"/>
        <v>0</v>
      </c>
      <c r="AG71">
        <f t="shared" si="31"/>
        <v>-2.2829514276905453E-10</v>
      </c>
      <c r="AH71">
        <f t="shared" si="32"/>
        <v>-6.1191014333440635E-7</v>
      </c>
      <c r="AI71">
        <f t="shared" si="23"/>
        <v>-6.121384384771754E-7</v>
      </c>
      <c r="AJ71">
        <f t="shared" si="33"/>
        <v>-0.18386431170150486</v>
      </c>
      <c r="AK71">
        <f t="shared" si="46"/>
        <v>-0.12012468423330189</v>
      </c>
      <c r="AL71">
        <f t="shared" si="24"/>
        <v>-0.30398960807324521</v>
      </c>
      <c r="AN71">
        <f t="shared" si="34"/>
        <v>0</v>
      </c>
      <c r="AO71">
        <f t="shared" si="34"/>
        <v>0</v>
      </c>
      <c r="AP71">
        <f t="shared" si="34"/>
        <v>-1.0272381260813991E-13</v>
      </c>
      <c r="AQ71">
        <f t="shared" si="34"/>
        <v>-2.7533543698952482E-10</v>
      </c>
      <c r="AR71">
        <f t="shared" si="34"/>
        <v>-2.7543816080213297E-10</v>
      </c>
      <c r="AS71">
        <f t="shared" si="34"/>
        <v>-8.2731690527715348E-5</v>
      </c>
      <c r="AT71">
        <f t="shared" si="34"/>
        <v>-5.4051371409494246E-5</v>
      </c>
      <c r="AU71">
        <f t="shared" si="25"/>
        <v>-1.3678333737537039E-4</v>
      </c>
      <c r="AW71">
        <v>68</v>
      </c>
      <c r="AX71">
        <f>IF(Z71&gt;0, (R71*SUMPRODUCT(K71:$K$98, X71:$X$98)-K71*$AZ$3)/Z71, 0)</f>
        <v>-335574946390.13934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5"/>
        <v>0.12000000000000001</v>
      </c>
      <c r="I72" s="5">
        <f t="shared" si="36"/>
        <v>1.1200000000000001</v>
      </c>
      <c r="J72">
        <f t="shared" si="37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</v>
      </c>
      <c r="S72">
        <f t="shared" si="29"/>
        <v>-1189128367746.6033</v>
      </c>
      <c r="U72">
        <f t="shared" si="38"/>
        <v>0.73803352099999997</v>
      </c>
      <c r="V72">
        <f t="shared" si="39"/>
        <v>0.01</v>
      </c>
      <c r="W72">
        <f t="shared" si="40"/>
        <v>4.5659028553810904E-12</v>
      </c>
      <c r="X72">
        <f t="shared" si="41"/>
        <v>3.3697893609008599E-12</v>
      </c>
      <c r="Y72">
        <f t="shared" si="42"/>
        <v>4.5659028553810903E-14</v>
      </c>
      <c r="Z72">
        <f t="shared" si="43"/>
        <v>1.1504544659264195E-12</v>
      </c>
      <c r="AB72">
        <f t="shared" si="44"/>
        <v>-1.5322026059170935</v>
      </c>
      <c r="AC72">
        <f t="shared" si="45"/>
        <v>-1.3680380412338735</v>
      </c>
      <c r="AE72">
        <f t="shared" si="30"/>
        <v>0</v>
      </c>
      <c r="AF72">
        <f t="shared" si="31"/>
        <v>0</v>
      </c>
      <c r="AG72">
        <f t="shared" si="31"/>
        <v>-5.7522723296320976E-11</v>
      </c>
      <c r="AH72">
        <f t="shared" si="32"/>
        <v>-1.6848946804504299E-7</v>
      </c>
      <c r="AI72">
        <f t="shared" si="23"/>
        <v>-1.685469907683393E-7</v>
      </c>
      <c r="AJ72">
        <f t="shared" si="33"/>
        <v>-0.16416456468321994</v>
      </c>
      <c r="AK72">
        <f t="shared" si="46"/>
        <v>-0.10725418241419656</v>
      </c>
      <c r="AL72">
        <f t="shared" si="24"/>
        <v>-0.27141891564440729</v>
      </c>
      <c r="AN72">
        <f t="shared" si="34"/>
        <v>0</v>
      </c>
      <c r="AO72">
        <f t="shared" si="34"/>
        <v>0</v>
      </c>
      <c r="AP72">
        <f t="shared" si="34"/>
        <v>-2.3109783368150729E-14</v>
      </c>
      <c r="AQ72">
        <f t="shared" si="34"/>
        <v>-6.7690729562258639E-11</v>
      </c>
      <c r="AR72">
        <f t="shared" si="34"/>
        <v>-6.7713839345626786E-11</v>
      </c>
      <c r="AS72">
        <f t="shared" si="34"/>
        <v>-6.5953197434910458E-5</v>
      </c>
      <c r="AT72">
        <f t="shared" si="34"/>
        <v>-4.3089422386209085E-5</v>
      </c>
      <c r="AU72">
        <f t="shared" si="25"/>
        <v>-1.090426875349589E-4</v>
      </c>
      <c r="AW72">
        <v>69</v>
      </c>
      <c r="AX72">
        <f>IF(Z72&gt;0, (R72*SUMPRODUCT(K72:$K$98, X72:$X$98)-K72*$AZ$3)/Z72, 0)</f>
        <v>-1189128367746.6033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5"/>
        <v>0.12000000000000001</v>
      </c>
      <c r="I73" s="5">
        <f t="shared" si="36"/>
        <v>1.1200000000000001</v>
      </c>
      <c r="J73">
        <f t="shared" si="37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</v>
      </c>
      <c r="S73">
        <f t="shared" si="29"/>
        <v>-4516567362787.0391</v>
      </c>
      <c r="U73">
        <f t="shared" si="38"/>
        <v>0.75492728399999998</v>
      </c>
      <c r="V73">
        <f t="shared" si="39"/>
        <v>0.01</v>
      </c>
      <c r="W73">
        <f t="shared" si="40"/>
        <v>1.1504544659264195E-12</v>
      </c>
      <c r="X73">
        <f t="shared" si="41"/>
        <v>8.6850946532750245E-13</v>
      </c>
      <c r="Y73">
        <f t="shared" si="42"/>
        <v>1.1504544659264195E-14</v>
      </c>
      <c r="Z73">
        <f t="shared" si="43"/>
        <v>2.704404559396529E-13</v>
      </c>
      <c r="AB73">
        <f t="shared" si="44"/>
        <v>-1.3680380412338735</v>
      </c>
      <c r="AC73">
        <f t="shared" si="45"/>
        <v>-1.2214625368742826</v>
      </c>
      <c r="AE73">
        <f t="shared" si="30"/>
        <v>0</v>
      </c>
      <c r="AF73">
        <f t="shared" si="31"/>
        <v>0</v>
      </c>
      <c r="AG73">
        <f t="shared" si="31"/>
        <v>-1.3522022796982646E-11</v>
      </c>
      <c r="AH73">
        <f t="shared" si="32"/>
        <v>-4.3425473266375122E-8</v>
      </c>
      <c r="AI73">
        <f t="shared" si="23"/>
        <v>-4.3438995289172103E-8</v>
      </c>
      <c r="AJ73">
        <f t="shared" si="33"/>
        <v>-0.14657550435959088</v>
      </c>
      <c r="AK73">
        <f t="shared" si="46"/>
        <v>-9.5762662886371155E-2</v>
      </c>
      <c r="AL73">
        <f t="shared" si="24"/>
        <v>-0.24233821068495731</v>
      </c>
      <c r="AN73">
        <f t="shared" si="34"/>
        <v>0</v>
      </c>
      <c r="AO73">
        <f t="shared" si="34"/>
        <v>0</v>
      </c>
      <c r="AP73">
        <f t="shared" si="34"/>
        <v>-4.8504281629668031E-15</v>
      </c>
      <c r="AQ73">
        <f t="shared" si="34"/>
        <v>-1.5576969635666427E-11</v>
      </c>
      <c r="AR73">
        <f t="shared" si="34"/>
        <v>-1.5581820063829395E-11</v>
      </c>
      <c r="AS73">
        <f t="shared" si="34"/>
        <v>-5.2577485263925744E-5</v>
      </c>
      <c r="AT73">
        <f t="shared" si="34"/>
        <v>-3.4350623719433348E-5</v>
      </c>
      <c r="AU73">
        <f t="shared" si="25"/>
        <v>-8.6928124565179154E-5</v>
      </c>
      <c r="AW73">
        <v>70</v>
      </c>
      <c r="AX73">
        <f>IF(Z73&gt;0, (R73*SUMPRODUCT(K73:$K$98, X73:$X$98)-K73*$AZ$3)/Z73, 0)</f>
        <v>-4516567362787.0391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5"/>
        <v>0.12000000000000001</v>
      </c>
      <c r="I74" s="5">
        <f t="shared" si="36"/>
        <v>1.1200000000000001</v>
      </c>
      <c r="J74">
        <f t="shared" si="37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</v>
      </c>
      <c r="S74">
        <f t="shared" si="29"/>
        <v>-18469942497835.402</v>
      </c>
      <c r="U74">
        <f t="shared" si="38"/>
        <v>0.77166421299999999</v>
      </c>
      <c r="V74">
        <f t="shared" si="39"/>
        <v>0.01</v>
      </c>
      <c r="W74">
        <f t="shared" si="40"/>
        <v>2.704404559396529E-13</v>
      </c>
      <c r="X74">
        <f t="shared" si="41"/>
        <v>2.0868922159603344E-13</v>
      </c>
      <c r="Y74">
        <f t="shared" si="42"/>
        <v>2.7044045593965292E-15</v>
      </c>
      <c r="Z74">
        <f t="shared" si="43"/>
        <v>5.9046829784222928E-14</v>
      </c>
      <c r="AB74">
        <f t="shared" si="44"/>
        <v>-1.2214625368742826</v>
      </c>
      <c r="AC74">
        <f t="shared" si="45"/>
        <v>-1.0905915507940722</v>
      </c>
      <c r="AE74">
        <f t="shared" si="30"/>
        <v>0</v>
      </c>
      <c r="AF74">
        <f t="shared" si="31"/>
        <v>0</v>
      </c>
      <c r="AG74">
        <f t="shared" si="31"/>
        <v>-2.9523414892111463E-12</v>
      </c>
      <c r="AH74">
        <f t="shared" si="32"/>
        <v>-1.0434461079801671E-8</v>
      </c>
      <c r="AI74">
        <f t="shared" si="23"/>
        <v>-1.0437413421290882E-8</v>
      </c>
      <c r="AJ74">
        <f t="shared" si="33"/>
        <v>-0.13087098608021042</v>
      </c>
      <c r="AK74">
        <f t="shared" si="46"/>
        <v>-8.5502377581199787E-2</v>
      </c>
      <c r="AL74">
        <f t="shared" si="24"/>
        <v>-0.21637337409882362</v>
      </c>
      <c r="AN74">
        <f t="shared" si="34"/>
        <v>0</v>
      </c>
      <c r="AO74">
        <f t="shared" si="34"/>
        <v>0</v>
      </c>
      <c r="AP74">
        <f t="shared" si="34"/>
        <v>-9.455554020074293E-16</v>
      </c>
      <c r="AQ74">
        <f t="shared" si="34"/>
        <v>-3.3418766349007259E-12</v>
      </c>
      <c r="AR74">
        <f t="shared" si="34"/>
        <v>-3.3428221903027332E-12</v>
      </c>
      <c r="AS74">
        <f t="shared" si="34"/>
        <v>-4.1914449363798496E-5</v>
      </c>
      <c r="AT74">
        <f t="shared" si="34"/>
        <v>-2.7384106920498694E-5</v>
      </c>
      <c r="AU74">
        <f t="shared" si="25"/>
        <v>-6.9298559627119384E-5</v>
      </c>
      <c r="AW74">
        <v>71</v>
      </c>
      <c r="AX74">
        <f>IF(Z74&gt;0, (R74*SUMPRODUCT(K74:$K$98, X74:$X$98)-K74*$AZ$3)/Z74, 0)</f>
        <v>-18469942497835.402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5"/>
        <v>0.12000000000000001</v>
      </c>
      <c r="I75" s="5">
        <f t="shared" si="36"/>
        <v>1.1200000000000001</v>
      </c>
      <c r="J75">
        <f t="shared" si="37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</v>
      </c>
      <c r="S75">
        <f t="shared" si="29"/>
        <v>-81766673695663.828</v>
      </c>
      <c r="U75">
        <f t="shared" si="38"/>
        <v>0.78831611899999998</v>
      </c>
      <c r="V75">
        <f t="shared" si="39"/>
        <v>0.01</v>
      </c>
      <c r="W75">
        <f t="shared" si="40"/>
        <v>5.9046829784222928E-14</v>
      </c>
      <c r="X75">
        <f t="shared" si="41"/>
        <v>4.6547567694752226E-14</v>
      </c>
      <c r="Y75">
        <f t="shared" si="42"/>
        <v>5.9046829784222928E-16</v>
      </c>
      <c r="Z75">
        <f t="shared" si="43"/>
        <v>1.1908793791628473E-14</v>
      </c>
      <c r="AB75">
        <f t="shared" si="44"/>
        <v>-1.0905915507940722</v>
      </c>
      <c r="AC75">
        <f t="shared" si="45"/>
        <v>-0.97374245606903254</v>
      </c>
      <c r="AE75">
        <f t="shared" si="30"/>
        <v>0</v>
      </c>
      <c r="AF75">
        <f t="shared" si="31"/>
        <v>0</v>
      </c>
      <c r="AG75">
        <f t="shared" si="31"/>
        <v>-5.9543968958142367E-13</v>
      </c>
      <c r="AH75">
        <f t="shared" si="32"/>
        <v>-2.3273783847376113E-9</v>
      </c>
      <c r="AI75">
        <f t="shared" si="23"/>
        <v>-2.3279738244271929E-9</v>
      </c>
      <c r="AJ75">
        <f t="shared" si="33"/>
        <v>-0.11684909472503968</v>
      </c>
      <c r="AK75">
        <f t="shared" si="46"/>
        <v>-7.6341408555585064E-2</v>
      </c>
      <c r="AL75">
        <f t="shared" si="24"/>
        <v>-0.19319050560859857</v>
      </c>
      <c r="AN75">
        <f t="shared" si="34"/>
        <v>0</v>
      </c>
      <c r="AO75">
        <f t="shared" si="34"/>
        <v>0</v>
      </c>
      <c r="AP75">
        <f t="shared" si="34"/>
        <v>-1.7027078855122636E-16</v>
      </c>
      <c r="AQ75">
        <f t="shared" si="34"/>
        <v>-6.6553264715176917E-13</v>
      </c>
      <c r="AR75">
        <f t="shared" si="34"/>
        <v>-6.6570291794032039E-13</v>
      </c>
      <c r="AS75">
        <f t="shared" si="34"/>
        <v>-3.3413942416763883E-5</v>
      </c>
      <c r="AT75">
        <f t="shared" si="34"/>
        <v>-2.1830442379493571E-5</v>
      </c>
      <c r="AU75">
        <f t="shared" si="25"/>
        <v>-5.5244385461960373E-5</v>
      </c>
      <c r="AW75">
        <v>72</v>
      </c>
      <c r="AX75">
        <f>IF(Z75&gt;0, (R75*SUMPRODUCT(K75:$K$98, X75:$X$98)-K75*$AZ$3)/Z75, 0)</f>
        <v>-81766673695663.828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5"/>
        <v>0.12000000000000001</v>
      </c>
      <c r="I76" s="5">
        <f t="shared" si="36"/>
        <v>1.1200000000000001</v>
      </c>
      <c r="J76">
        <f t="shared" si="37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</v>
      </c>
      <c r="S76">
        <f t="shared" si="29"/>
        <v>-394557382778820.75</v>
      </c>
      <c r="U76">
        <f t="shared" si="38"/>
        <v>0.80496745000000003</v>
      </c>
      <c r="V76">
        <f t="shared" si="39"/>
        <v>0.01</v>
      </c>
      <c r="W76">
        <f t="shared" si="40"/>
        <v>1.1908793791628473E-14</v>
      </c>
      <c r="X76">
        <f t="shared" si="41"/>
        <v>9.5861913710230037E-15</v>
      </c>
      <c r="Y76">
        <f t="shared" si="42"/>
        <v>1.1908793791628474E-16</v>
      </c>
      <c r="Z76">
        <f t="shared" si="43"/>
        <v>2.2035144826891848E-15</v>
      </c>
      <c r="AB76">
        <f t="shared" si="44"/>
        <v>-0.97374245606903254</v>
      </c>
      <c r="AC76">
        <f t="shared" si="45"/>
        <v>-0.86941290720507192</v>
      </c>
      <c r="AE76">
        <f t="shared" si="30"/>
        <v>0</v>
      </c>
      <c r="AF76">
        <f t="shared" si="31"/>
        <v>0</v>
      </c>
      <c r="AG76">
        <f t="shared" si="31"/>
        <v>-1.1017572413445924E-13</v>
      </c>
      <c r="AH76">
        <f t="shared" si="32"/>
        <v>-4.7930956855115016E-10</v>
      </c>
      <c r="AI76">
        <f t="shared" si="23"/>
        <v>-4.7941974427528461E-10</v>
      </c>
      <c r="AJ76">
        <f t="shared" si="33"/>
        <v>-0.10432954886396062</v>
      </c>
      <c r="AK76">
        <f t="shared" si="46"/>
        <v>-6.8161971924832282E-2</v>
      </c>
      <c r="AL76">
        <f t="shared" si="24"/>
        <v>-0.17249152126821266</v>
      </c>
      <c r="AN76">
        <f t="shared" si="34"/>
        <v>0</v>
      </c>
      <c r="AO76">
        <f t="shared" si="34"/>
        <v>0</v>
      </c>
      <c r="AP76">
        <f t="shared" si="34"/>
        <v>-2.813003410370019E-17</v>
      </c>
      <c r="AQ76">
        <f t="shared" si="34"/>
        <v>-1.2237718077640168E-13</v>
      </c>
      <c r="AR76">
        <f t="shared" si="34"/>
        <v>-1.2240531081050536E-13</v>
      </c>
      <c r="AS76">
        <f t="shared" si="34"/>
        <v>-2.6637390320078355E-5</v>
      </c>
      <c r="AT76">
        <f t="shared" si="34"/>
        <v>-1.7403095009214372E-5</v>
      </c>
      <c r="AU76">
        <f t="shared" si="25"/>
        <v>-4.4040485451698038E-5</v>
      </c>
      <c r="AW76">
        <v>73</v>
      </c>
      <c r="AX76">
        <f>IF(Z76&gt;0, (R76*SUMPRODUCT(K76:$K$98, X76:$X$98)-K76*$AZ$3)/Z76, 0)</f>
        <v>-394557382778820.75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5"/>
        <v>0.12000000000000001</v>
      </c>
      <c r="I77" s="5">
        <f t="shared" si="36"/>
        <v>1.1200000000000001</v>
      </c>
      <c r="J77">
        <f t="shared" si="37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</v>
      </c>
      <c r="S77">
        <f t="shared" si="29"/>
        <v>-2092184523781358.3</v>
      </c>
      <c r="U77">
        <f t="shared" si="38"/>
        <v>0.82161935600000002</v>
      </c>
      <c r="V77">
        <f t="shared" si="39"/>
        <v>0.01</v>
      </c>
      <c r="W77">
        <f t="shared" si="40"/>
        <v>2.2035144826891848E-15</v>
      </c>
      <c r="X77">
        <f t="shared" si="41"/>
        <v>1.8104501502037612E-15</v>
      </c>
      <c r="Y77">
        <f t="shared" si="42"/>
        <v>2.2035144826891847E-17</v>
      </c>
      <c r="Z77">
        <f t="shared" si="43"/>
        <v>3.7102918765853169E-16</v>
      </c>
      <c r="AB77">
        <f t="shared" si="44"/>
        <v>-0.86941290720507192</v>
      </c>
      <c r="AC77">
        <f t="shared" si="45"/>
        <v>-0.77626152429034934</v>
      </c>
      <c r="AE77">
        <f t="shared" si="30"/>
        <v>0</v>
      </c>
      <c r="AF77">
        <f t="shared" si="31"/>
        <v>0</v>
      </c>
      <c r="AG77">
        <f t="shared" si="31"/>
        <v>-1.8551459382926585E-14</v>
      </c>
      <c r="AH77">
        <f t="shared" si="32"/>
        <v>-9.0522507510188065E-11</v>
      </c>
      <c r="AI77">
        <f t="shared" si="23"/>
        <v>-9.0541058969570987E-11</v>
      </c>
      <c r="AJ77">
        <f t="shared" si="33"/>
        <v>-9.315138291472258E-2</v>
      </c>
      <c r="AK77">
        <f t="shared" si="46"/>
        <v>-6.0858903504355043E-2</v>
      </c>
      <c r="AL77">
        <f t="shared" si="24"/>
        <v>-0.15401028650961868</v>
      </c>
      <c r="AN77">
        <f t="shared" si="34"/>
        <v>0</v>
      </c>
      <c r="AO77">
        <f t="shared" si="34"/>
        <v>0</v>
      </c>
      <c r="AP77">
        <f t="shared" si="34"/>
        <v>-4.2290654090383927E-18</v>
      </c>
      <c r="AQ77">
        <f t="shared" si="34"/>
        <v>-2.0635875450482313E-14</v>
      </c>
      <c r="AR77">
        <f t="shared" si="34"/>
        <v>-2.0640104515891348E-14</v>
      </c>
      <c r="AS77">
        <f t="shared" si="34"/>
        <v>-2.1235164477210886E-5</v>
      </c>
      <c r="AT77">
        <f t="shared" si="34"/>
        <v>-1.3873640791793649E-5</v>
      </c>
      <c r="AU77">
        <f t="shared" si="25"/>
        <v>-3.5108805289644636E-5</v>
      </c>
      <c r="AW77">
        <v>74</v>
      </c>
      <c r="AX77">
        <f>IF(Z77&gt;0, (R77*SUMPRODUCT(K77:$K$98, X77:$X$98)-K77*$AZ$3)/Z77, 0)</f>
        <v>-2092184523781358.3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5"/>
        <v>0.12000000000000001</v>
      </c>
      <c r="I78" s="5">
        <f t="shared" si="36"/>
        <v>1.1200000000000001</v>
      </c>
      <c r="J78">
        <f t="shared" si="37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</v>
      </c>
      <c r="S78">
        <f t="shared" si="29"/>
        <v>-1.2311589227305146E+16</v>
      </c>
      <c r="U78">
        <f t="shared" si="38"/>
        <v>0.83827126200000002</v>
      </c>
      <c r="V78">
        <f t="shared" si="39"/>
        <v>0.01</v>
      </c>
      <c r="W78">
        <f t="shared" si="40"/>
        <v>3.7102918765853169E-16</v>
      </c>
      <c r="X78">
        <f t="shared" si="41"/>
        <v>3.1102310537735221E-16</v>
      </c>
      <c r="Y78">
        <f t="shared" si="42"/>
        <v>3.710291876585317E-18</v>
      </c>
      <c r="Z78">
        <f t="shared" si="43"/>
        <v>5.6295790404594165E-17</v>
      </c>
      <c r="AB78">
        <f t="shared" si="44"/>
        <v>-0.77626152429034934</v>
      </c>
      <c r="AC78">
        <f t="shared" si="45"/>
        <v>-0.69309064668782994</v>
      </c>
      <c r="AE78">
        <f t="shared" si="30"/>
        <v>0</v>
      </c>
      <c r="AF78">
        <f t="shared" si="31"/>
        <v>0</v>
      </c>
      <c r="AG78">
        <f t="shared" si="31"/>
        <v>-2.8147895202297082E-15</v>
      </c>
      <c r="AH78">
        <f t="shared" si="32"/>
        <v>-1.5551155268867612E-11</v>
      </c>
      <c r="AI78">
        <f t="shared" si="23"/>
        <v>-1.5553970058387841E-11</v>
      </c>
      <c r="AJ78">
        <f t="shared" si="33"/>
        <v>-8.31708776025194E-2</v>
      </c>
      <c r="AK78">
        <f t="shared" si="46"/>
        <v>-5.4338306700324461E-2</v>
      </c>
      <c r="AL78">
        <f t="shared" si="24"/>
        <v>-0.13750918431839784</v>
      </c>
      <c r="AN78">
        <f t="shared" si="34"/>
        <v>0</v>
      </c>
      <c r="AO78">
        <f t="shared" si="34"/>
        <v>0</v>
      </c>
      <c r="AP78">
        <f t="shared" si="34"/>
        <v>-5.7292031913647211E-19</v>
      </c>
      <c r="AQ78">
        <f t="shared" si="34"/>
        <v>-3.1652714263528211E-15</v>
      </c>
      <c r="AR78">
        <f t="shared" si="34"/>
        <v>-3.1658443466719574E-15</v>
      </c>
      <c r="AS78">
        <f t="shared" si="34"/>
        <v>-1.6928543110039449E-5</v>
      </c>
      <c r="AT78">
        <f t="shared" si="34"/>
        <v>-1.1059981498561506E-5</v>
      </c>
      <c r="AU78">
        <f t="shared" si="25"/>
        <v>-2.7988524611766802E-5</v>
      </c>
      <c r="AW78">
        <v>75</v>
      </c>
      <c r="AX78">
        <f>IF(Z78&gt;0, (R78*SUMPRODUCT(K78:$K$98, X78:$X$98)-K78*$AZ$3)/Z78, 0)</f>
        <v>-1.2311589227305146E+16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5"/>
        <v>0.12000000000000001</v>
      </c>
      <c r="I79" s="5">
        <f t="shared" si="36"/>
        <v>1.1200000000000001</v>
      </c>
      <c r="J79">
        <f t="shared" si="37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</v>
      </c>
      <c r="S79">
        <f t="shared" si="29"/>
        <v>0</v>
      </c>
      <c r="U79">
        <f t="shared" si="38"/>
        <v>1</v>
      </c>
      <c r="V79">
        <f t="shared" si="39"/>
        <v>0.01</v>
      </c>
      <c r="W79">
        <f t="shared" si="40"/>
        <v>5.6295790404594165E-17</v>
      </c>
      <c r="X79">
        <f t="shared" si="41"/>
        <v>5.6295790404594165E-17</v>
      </c>
      <c r="Y79">
        <f t="shared" si="42"/>
        <v>5.629579040459417E-19</v>
      </c>
      <c r="Z79">
        <f t="shared" si="43"/>
        <v>0</v>
      </c>
      <c r="AB79">
        <f t="shared" si="44"/>
        <v>-0.69309064668782994</v>
      </c>
      <c r="AC79">
        <f t="shared" si="45"/>
        <v>0</v>
      </c>
      <c r="AE79">
        <f t="shared" si="30"/>
        <v>0</v>
      </c>
      <c r="AF79">
        <f t="shared" si="31"/>
        <v>0</v>
      </c>
      <c r="AG79">
        <f t="shared" si="31"/>
        <v>0</v>
      </c>
      <c r="AH79">
        <f t="shared" si="32"/>
        <v>-2.8147895202297081E-12</v>
      </c>
      <c r="AI79">
        <f t="shared" si="23"/>
        <v>-2.8147895202297081E-12</v>
      </c>
      <c r="AJ79">
        <f t="shared" si="33"/>
        <v>-0.69309064668782994</v>
      </c>
      <c r="AK79">
        <f t="shared" si="46"/>
        <v>-4.8516345268148103E-2</v>
      </c>
      <c r="AL79">
        <f t="shared" si="24"/>
        <v>-0.74160699195879276</v>
      </c>
      <c r="AN79">
        <f t="shared" si="34"/>
        <v>0</v>
      </c>
      <c r="AO79">
        <f t="shared" si="34"/>
        <v>0</v>
      </c>
      <c r="AP79">
        <f t="shared" si="34"/>
        <v>0</v>
      </c>
      <c r="AQ79">
        <f t="shared" si="34"/>
        <v>-5.1153599922899295E-16</v>
      </c>
      <c r="AR79">
        <f t="shared" si="34"/>
        <v>-5.1153599922899295E-16</v>
      </c>
      <c r="AS79">
        <f t="shared" si="34"/>
        <v>-1.2595642194972886E-4</v>
      </c>
      <c r="AT79">
        <f t="shared" si="34"/>
        <v>-8.8169495364810219E-6</v>
      </c>
      <c r="AU79">
        <f t="shared" si="25"/>
        <v>-1.3477337148672141E-4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>SUM(AN3:AN79)</f>
        <v>9577.6960696723363</v>
      </c>
      <c r="AO81" s="8">
        <f t="shared" ref="AO81:AU81" si="49">SUM(AO3:AO79)</f>
        <v>-957.7696069672337</v>
      </c>
      <c r="AP81" s="8">
        <f t="shared" si="49"/>
        <v>-2827.2539048565504</v>
      </c>
      <c r="AQ81" s="8">
        <f t="shared" si="49"/>
        <v>-3405.1930498932643</v>
      </c>
      <c r="AR81" s="8">
        <f t="shared" si="49"/>
        <v>2387.4795079552896</v>
      </c>
      <c r="AS81" s="8">
        <f t="shared" si="49"/>
        <v>-819.87648986451291</v>
      </c>
      <c r="AT81" s="8">
        <f t="shared" si="49"/>
        <v>478.26128575429885</v>
      </c>
      <c r="AU81" s="8">
        <f t="shared" si="49"/>
        <v>2045.8643038450734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BDD7E-9871-445E-B01E-D26FE683DA2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21458.29365554186</v>
      </c>
      <c r="K3">
        <v>1</v>
      </c>
      <c r="L3" s="2">
        <v>0</v>
      </c>
      <c r="O3">
        <f>$C$3</f>
        <v>21458.29365554186</v>
      </c>
      <c r="P3" s="2">
        <f>O3*C5</f>
        <v>2145.8293655541861</v>
      </c>
      <c r="Q3" s="4">
        <f>B8</f>
        <v>2519.9082039999998</v>
      </c>
      <c r="R3">
        <f t="shared" ref="R3:R66" si="0">$C$6</f>
        <v>50000</v>
      </c>
      <c r="S3">
        <f t="shared" ref="S3:S66" si="1">AX3</f>
        <v>0</v>
      </c>
      <c r="W3">
        <v>1</v>
      </c>
      <c r="Z3">
        <v>1</v>
      </c>
      <c r="AC3">
        <f>S3*Z3</f>
        <v>0</v>
      </c>
      <c r="AE3">
        <f t="shared" ref="AE3:AE66" si="2">$Z3*O3</f>
        <v>21458.29365554186</v>
      </c>
      <c r="AF3">
        <f t="shared" ref="AF3:AG34" si="3">-$Z3*P3</f>
        <v>-2145.8293655541861</v>
      </c>
      <c r="AG3">
        <f t="shared" si="3"/>
        <v>-2519.9082039999998</v>
      </c>
      <c r="AH3">
        <f t="shared" ref="AH3:AH66" si="4">-X3*R3</f>
        <v>0</v>
      </c>
      <c r="AI3">
        <f t="shared" ref="AI3:AI23" si="5">SUM(AE3:AH3)</f>
        <v>16792.556085987675</v>
      </c>
      <c r="AJ3">
        <f t="shared" ref="AJ3:AJ66" si="6">AB3-AC3</f>
        <v>0</v>
      </c>
      <c r="AL3">
        <f t="shared" ref="AL3:AL23" si="7">SUM(AI3:AK3)</f>
        <v>16792.556085987675</v>
      </c>
      <c r="AN3">
        <f t="shared" ref="AN3:AU34" si="8">AE3*$K3</f>
        <v>21458.29365554186</v>
      </c>
      <c r="AO3">
        <f t="shared" si="8"/>
        <v>-2145.8293655541861</v>
      </c>
      <c r="AP3">
        <f t="shared" si="8"/>
        <v>-2519.9082039999998</v>
      </c>
      <c r="AQ3">
        <f t="shared" si="8"/>
        <v>0</v>
      </c>
      <c r="AR3">
        <f t="shared" si="8"/>
        <v>16792.556085987675</v>
      </c>
      <c r="AS3">
        <f t="shared" si="8"/>
        <v>0</v>
      </c>
      <c r="AT3">
        <f t="shared" si="8"/>
        <v>0</v>
      </c>
      <c r="AU3">
        <f t="shared" si="8"/>
        <v>16792.556085987675</v>
      </c>
      <c r="AW3">
        <v>0</v>
      </c>
      <c r="AX3">
        <f>IF(Z3&gt;0, (R3*SUMPRODUCT(K3:$K$98, X3:$X$98)-K3*$AZ$3)/Z3, 0)</f>
        <v>0</v>
      </c>
      <c r="AZ3">
        <f>C6*ABS(SUMPRODUCT(X4:X69, K4:K69))/1</f>
        <v>8398.2724174230661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9">G4+$C$9</f>
        <v>0.12000000000000001</v>
      </c>
      <c r="I4" s="5">
        <f t="shared" ref="I4:I67" si="10">1+H4</f>
        <v>1.1200000000000001</v>
      </c>
      <c r="J4">
        <f t="shared" ref="J4:J67" si="11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</v>
      </c>
      <c r="S4">
        <f t="shared" si="1"/>
        <v>918.71349440816834</v>
      </c>
      <c r="U4">
        <f t="shared" ref="U4:U67" si="12">M4</f>
        <v>1.0570714E-2</v>
      </c>
      <c r="V4">
        <f t="shared" ref="V4:V67" si="13">$C$10</f>
        <v>0.01</v>
      </c>
      <c r="W4">
        <f t="shared" ref="W4:W67" si="14">Z3</f>
        <v>1</v>
      </c>
      <c r="X4">
        <f t="shared" ref="X4:X67" si="15">U4*W4</f>
        <v>1.0570714E-2</v>
      </c>
      <c r="Y4">
        <f t="shared" ref="Y4:Y67" si="16">V4*W4</f>
        <v>0.01</v>
      </c>
      <c r="Z4">
        <f t="shared" ref="Z4:Z67" si="17">MAX(0, W4-X4-Y4)</f>
        <v>0.97942928600000001</v>
      </c>
      <c r="AB4">
        <f t="shared" ref="AB4:AB67" si="18">AC3</f>
        <v>0</v>
      </c>
      <c r="AC4">
        <f>S4*Z4</f>
        <v>899.81490186675728</v>
      </c>
      <c r="AE4">
        <f t="shared" si="2"/>
        <v>0</v>
      </c>
      <c r="AF4">
        <f t="shared" si="3"/>
        <v>0</v>
      </c>
      <c r="AG4">
        <f t="shared" si="3"/>
        <v>0</v>
      </c>
      <c r="AH4">
        <f t="shared" si="4"/>
        <v>-528.53570000000002</v>
      </c>
      <c r="AI4">
        <f t="shared" si="5"/>
        <v>-528.53570000000002</v>
      </c>
      <c r="AJ4">
        <f t="shared" si="6"/>
        <v>-899.81490186675728</v>
      </c>
      <c r="AK4">
        <f t="shared" ref="AK4:AK67" si="19">G4*SUM(AB4:AB4, AE4:AF4)</f>
        <v>0</v>
      </c>
      <c r="AL4">
        <f t="shared" si="7"/>
        <v>-1428.3506018667572</v>
      </c>
      <c r="AN4">
        <f t="shared" si="8"/>
        <v>0</v>
      </c>
      <c r="AO4">
        <f t="shared" si="8"/>
        <v>0</v>
      </c>
      <c r="AP4">
        <f t="shared" si="8"/>
        <v>0</v>
      </c>
      <c r="AQ4">
        <f t="shared" si="8"/>
        <v>-471.90687499999996</v>
      </c>
      <c r="AR4">
        <f t="shared" si="8"/>
        <v>-471.90687499999996</v>
      </c>
      <c r="AS4">
        <f t="shared" si="8"/>
        <v>-803.40616238103325</v>
      </c>
      <c r="AT4">
        <f t="shared" si="8"/>
        <v>0</v>
      </c>
      <c r="AU4">
        <f t="shared" si="8"/>
        <v>-1275.3130373810332</v>
      </c>
      <c r="AW4">
        <v>1</v>
      </c>
      <c r="AX4">
        <f>IF(Z4&gt;0, (R4*SUMPRODUCT(K4:$K$98, X4:$X$98)-K4*$AZ$3)/Z4, 0)</f>
        <v>918.71349440816834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9"/>
        <v>0.12000000000000001</v>
      </c>
      <c r="I5" s="5">
        <f t="shared" si="10"/>
        <v>1.1200000000000001</v>
      </c>
      <c r="J5">
        <f t="shared" si="11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</v>
      </c>
      <c r="S5">
        <f t="shared" si="1"/>
        <v>1285.8658644064897</v>
      </c>
      <c r="U5">
        <f t="shared" si="12"/>
        <v>1.2312346E-2</v>
      </c>
      <c r="V5">
        <f t="shared" si="13"/>
        <v>0.01</v>
      </c>
      <c r="W5">
        <f t="shared" si="14"/>
        <v>0.97942928600000001</v>
      </c>
      <c r="X5">
        <f t="shared" si="15"/>
        <v>1.2059072251764957E-2</v>
      </c>
      <c r="Y5">
        <f t="shared" si="16"/>
        <v>9.7942928599999996E-3</v>
      </c>
      <c r="Z5">
        <f t="shared" si="17"/>
        <v>0.95757592088823507</v>
      </c>
      <c r="AB5">
        <f t="shared" si="18"/>
        <v>899.81490186675728</v>
      </c>
      <c r="AC5">
        <f>S5*Z5</f>
        <v>1231.3141892477906</v>
      </c>
      <c r="AE5">
        <f t="shared" si="2"/>
        <v>0</v>
      </c>
      <c r="AF5">
        <f t="shared" si="3"/>
        <v>0</v>
      </c>
      <c r="AG5">
        <f t="shared" si="3"/>
        <v>-47.87879604441175</v>
      </c>
      <c r="AH5">
        <f t="shared" si="4"/>
        <v>-602.95361258824778</v>
      </c>
      <c r="AI5">
        <f t="shared" si="5"/>
        <v>-650.83240863265951</v>
      </c>
      <c r="AJ5">
        <f t="shared" si="6"/>
        <v>-331.49928738103335</v>
      </c>
      <c r="AK5">
        <f t="shared" si="19"/>
        <v>62.987043130673015</v>
      </c>
      <c r="AL5">
        <f t="shared" si="7"/>
        <v>-919.34465288301988</v>
      </c>
      <c r="AN5">
        <f t="shared" si="8"/>
        <v>0</v>
      </c>
      <c r="AO5">
        <f t="shared" si="8"/>
        <v>0</v>
      </c>
      <c r="AP5">
        <f t="shared" si="8"/>
        <v>-38.168683071119055</v>
      </c>
      <c r="AQ5">
        <f t="shared" si="8"/>
        <v>-480.67092840262097</v>
      </c>
      <c r="AR5">
        <f t="shared" si="8"/>
        <v>-518.83961147373998</v>
      </c>
      <c r="AS5">
        <f t="shared" si="8"/>
        <v>-264.26920231268599</v>
      </c>
      <c r="AT5">
        <f t="shared" si="8"/>
        <v>50.212885148814578</v>
      </c>
      <c r="AU5">
        <f t="shared" si="8"/>
        <v>-732.89592863761141</v>
      </c>
      <c r="AW5">
        <v>2</v>
      </c>
      <c r="AX5">
        <f>IF(Z5&gt;0, (R5*SUMPRODUCT(K5:$K$98, X5:$X$98)-K5*$AZ$3)/Z5, 0)</f>
        <v>1285.8658644064897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9"/>
        <v>0.12000000000000001</v>
      </c>
      <c r="I6" s="5">
        <f t="shared" si="10"/>
        <v>1.1200000000000001</v>
      </c>
      <c r="J6">
        <f t="shared" si="11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</v>
      </c>
      <c r="S6">
        <f t="shared" si="1"/>
        <v>1570.9101740340654</v>
      </c>
      <c r="U6">
        <f t="shared" si="12"/>
        <v>1.4128425999999999E-2</v>
      </c>
      <c r="V6">
        <f t="shared" si="13"/>
        <v>0.01</v>
      </c>
      <c r="W6">
        <f t="shared" si="14"/>
        <v>0.95757592088823507</v>
      </c>
      <c r="X6">
        <f t="shared" si="15"/>
        <v>1.3529040537651284E-2</v>
      </c>
      <c r="Y6">
        <f t="shared" si="16"/>
        <v>9.5757592088823503E-3</v>
      </c>
      <c r="Z6">
        <f t="shared" si="17"/>
        <v>0.9344711211417015</v>
      </c>
      <c r="AB6">
        <f t="shared" si="18"/>
        <v>1231.3141892477906</v>
      </c>
      <c r="AC6">
        <f t="shared" ref="AC6:AC69" si="22">S6*Z6</f>
        <v>1467.9701915425185</v>
      </c>
      <c r="AE6">
        <f t="shared" si="2"/>
        <v>0</v>
      </c>
      <c r="AF6">
        <f t="shared" si="3"/>
        <v>0</v>
      </c>
      <c r="AG6">
        <f t="shared" si="3"/>
        <v>-46.723556057085077</v>
      </c>
      <c r="AH6">
        <f t="shared" si="4"/>
        <v>-676.45202688256416</v>
      </c>
      <c r="AI6">
        <f t="shared" si="5"/>
        <v>-723.17558293964919</v>
      </c>
      <c r="AJ6">
        <f t="shared" si="6"/>
        <v>-236.65600229472784</v>
      </c>
      <c r="AK6">
        <f t="shared" si="19"/>
        <v>86.191993247345351</v>
      </c>
      <c r="AL6">
        <f t="shared" si="7"/>
        <v>-873.63959198703174</v>
      </c>
      <c r="AN6">
        <f t="shared" si="8"/>
        <v>0</v>
      </c>
      <c r="AO6">
        <f t="shared" si="8"/>
        <v>0</v>
      </c>
      <c r="AP6">
        <f t="shared" si="8"/>
        <v>-33.256904309035818</v>
      </c>
      <c r="AQ6">
        <f t="shared" si="8"/>
        <v>-481.48519132835565</v>
      </c>
      <c r="AR6">
        <f t="shared" si="8"/>
        <v>-514.74209563739146</v>
      </c>
      <c r="AS6">
        <f t="shared" si="8"/>
        <v>-168.44706795987253</v>
      </c>
      <c r="AT6">
        <f t="shared" si="8"/>
        <v>61.349758313127317</v>
      </c>
      <c r="AU6">
        <f t="shared" si="8"/>
        <v>-621.83940528413666</v>
      </c>
      <c r="AW6">
        <v>3</v>
      </c>
      <c r="AX6">
        <f>IF(Z6&gt;0, (R6*SUMPRODUCT(K6:$K$98, X6:$X$98)-K6*$AZ$3)/Z6, 0)</f>
        <v>1570.9101740340654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9"/>
        <v>0.12000000000000001</v>
      </c>
      <c r="I7" s="5">
        <f t="shared" si="10"/>
        <v>1.1200000000000001</v>
      </c>
      <c r="J7">
        <f t="shared" si="11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</v>
      </c>
      <c r="S7">
        <f t="shared" si="1"/>
        <v>1787.6521606340523</v>
      </c>
      <c r="U7">
        <f t="shared" si="12"/>
        <v>1.6072195000000001E-2</v>
      </c>
      <c r="V7">
        <f t="shared" si="13"/>
        <v>0.01</v>
      </c>
      <c r="W7">
        <f t="shared" si="14"/>
        <v>0.9344711211417015</v>
      </c>
      <c r="X7">
        <f t="shared" si="15"/>
        <v>1.5019002080858049E-2</v>
      </c>
      <c r="Y7">
        <f t="shared" si="16"/>
        <v>9.3447112114170144E-3</v>
      </c>
      <c r="Z7">
        <f t="shared" si="17"/>
        <v>0.91010740784942645</v>
      </c>
      <c r="AB7">
        <f t="shared" si="18"/>
        <v>1467.9701915425185</v>
      </c>
      <c r="AC7">
        <f t="shared" si="22"/>
        <v>1626.9554740510839</v>
      </c>
      <c r="AE7">
        <f t="shared" si="2"/>
        <v>0</v>
      </c>
      <c r="AF7">
        <f t="shared" si="3"/>
        <v>0</v>
      </c>
      <c r="AG7">
        <f t="shared" si="3"/>
        <v>-45.50537039247132</v>
      </c>
      <c r="AH7">
        <f t="shared" si="4"/>
        <v>-750.95010404290247</v>
      </c>
      <c r="AI7">
        <f t="shared" si="5"/>
        <v>-796.45547443537384</v>
      </c>
      <c r="AJ7">
        <f t="shared" si="6"/>
        <v>-158.98528250856543</v>
      </c>
      <c r="AK7">
        <f t="shared" si="19"/>
        <v>102.7579134079763</v>
      </c>
      <c r="AL7">
        <f t="shared" si="7"/>
        <v>-852.682843535963</v>
      </c>
      <c r="AN7">
        <f t="shared" si="8"/>
        <v>0</v>
      </c>
      <c r="AO7">
        <f t="shared" si="8"/>
        <v>0</v>
      </c>
      <c r="AP7">
        <f t="shared" si="8"/>
        <v>-28.919485548923472</v>
      </c>
      <c r="AQ7">
        <f t="shared" si="8"/>
        <v>-477.24236709925344</v>
      </c>
      <c r="AR7">
        <f t="shared" si="8"/>
        <v>-506.16185264817693</v>
      </c>
      <c r="AS7">
        <f t="shared" si="8"/>
        <v>-101.03802123449273</v>
      </c>
      <c r="AT7">
        <f t="shared" si="8"/>
        <v>65.304511669927138</v>
      </c>
      <c r="AU7">
        <f t="shared" si="8"/>
        <v>-541.89536221274261</v>
      </c>
      <c r="AW7">
        <v>4</v>
      </c>
      <c r="AX7">
        <f>IF(Z7&gt;0, (R7*SUMPRODUCT(K7:$K$98, X7:$X$98)-K7*$AZ$3)/Z7, 0)</f>
        <v>1787.6521606340523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9"/>
        <v>0.12000000000000001</v>
      </c>
      <c r="I8" s="5">
        <f t="shared" si="10"/>
        <v>1.1200000000000001</v>
      </c>
      <c r="J8">
        <f t="shared" si="11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50000</v>
      </c>
      <c r="S8">
        <f t="shared" si="1"/>
        <v>1946.5202726388895</v>
      </c>
      <c r="U8">
        <f t="shared" si="12"/>
        <v>1.8213139E-2</v>
      </c>
      <c r="V8">
        <f t="shared" si="13"/>
        <v>0.01</v>
      </c>
      <c r="W8">
        <f t="shared" si="14"/>
        <v>0.91010740784942645</v>
      </c>
      <c r="X8">
        <f t="shared" si="15"/>
        <v>1.6575912724091296E-2</v>
      </c>
      <c r="Y8">
        <f t="shared" si="16"/>
        <v>9.1010740784942656E-3</v>
      </c>
      <c r="Z8">
        <f t="shared" si="17"/>
        <v>0.88443042104684089</v>
      </c>
      <c r="AB8">
        <f t="shared" si="18"/>
        <v>1626.9554740510839</v>
      </c>
      <c r="AC8">
        <f t="shared" si="22"/>
        <v>1721.5617443062247</v>
      </c>
      <c r="AE8">
        <f t="shared" si="2"/>
        <v>0</v>
      </c>
      <c r="AF8">
        <f t="shared" si="3"/>
        <v>0</v>
      </c>
      <c r="AG8">
        <f t="shared" si="3"/>
        <v>-44.221521052342041</v>
      </c>
      <c r="AH8">
        <f t="shared" si="4"/>
        <v>-828.79563620456474</v>
      </c>
      <c r="AI8">
        <f t="shared" si="5"/>
        <v>-873.01715725690678</v>
      </c>
      <c r="AJ8">
        <f t="shared" si="6"/>
        <v>-94.606270255140771</v>
      </c>
      <c r="AK8">
        <f t="shared" si="19"/>
        <v>113.88688318357589</v>
      </c>
      <c r="AL8">
        <f t="shared" si="7"/>
        <v>-853.73654432847161</v>
      </c>
      <c r="AN8">
        <f t="shared" si="8"/>
        <v>0</v>
      </c>
      <c r="AO8">
        <f t="shared" si="8"/>
        <v>0</v>
      </c>
      <c r="AP8">
        <f t="shared" si="8"/>
        <v>-25.09247864582429</v>
      </c>
      <c r="AQ8">
        <f t="shared" si="8"/>
        <v>-470.28090188485226</v>
      </c>
      <c r="AR8">
        <f t="shared" si="8"/>
        <v>-495.37338053067657</v>
      </c>
      <c r="AS8">
        <f t="shared" si="8"/>
        <v>-53.682138462138575</v>
      </c>
      <c r="AT8">
        <f t="shared" si="8"/>
        <v>64.622476032447892</v>
      </c>
      <c r="AU8">
        <f t="shared" si="8"/>
        <v>-484.43304296036723</v>
      </c>
      <c r="AW8">
        <v>5</v>
      </c>
      <c r="AX8">
        <f>IF(Z8&gt;0, (R8*SUMPRODUCT(K8:$K$98, X8:$X$98)-K8*$AZ$3)/Z8, 0)</f>
        <v>1946.5202726388895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9"/>
        <v>0.12000000000000001</v>
      </c>
      <c r="I9" s="5">
        <f t="shared" si="10"/>
        <v>1.1200000000000001</v>
      </c>
      <c r="J9">
        <f t="shared" si="11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50000</v>
      </c>
      <c r="S9">
        <f t="shared" si="1"/>
        <v>2055.336492736375</v>
      </c>
      <c r="U9">
        <f t="shared" si="12"/>
        <v>2.0774602E-2</v>
      </c>
      <c r="V9">
        <f t="shared" si="13"/>
        <v>0.01</v>
      </c>
      <c r="W9">
        <f t="shared" si="14"/>
        <v>0.88443042104684089</v>
      </c>
      <c r="X9">
        <f t="shared" si="15"/>
        <v>1.8373689993940543E-2</v>
      </c>
      <c r="Y9">
        <f t="shared" si="16"/>
        <v>8.8443042104684091E-3</v>
      </c>
      <c r="Z9">
        <f t="shared" si="17"/>
        <v>0.85721242684243193</v>
      </c>
      <c r="AB9">
        <f t="shared" si="18"/>
        <v>1721.5617443062247</v>
      </c>
      <c r="AC9">
        <f t="shared" si="22"/>
        <v>1761.8599829163604</v>
      </c>
      <c r="AE9">
        <f t="shared" si="2"/>
        <v>0</v>
      </c>
      <c r="AF9">
        <f t="shared" si="3"/>
        <v>0</v>
      </c>
      <c r="AG9">
        <f t="shared" si="3"/>
        <v>-42.860621342121597</v>
      </c>
      <c r="AH9">
        <f t="shared" si="4"/>
        <v>-918.68449969702715</v>
      </c>
      <c r="AI9">
        <f t="shared" si="5"/>
        <v>-961.54512103914874</v>
      </c>
      <c r="AJ9">
        <f t="shared" si="6"/>
        <v>-40.298238610135741</v>
      </c>
      <c r="AK9">
        <f t="shared" si="19"/>
        <v>120.50932210143574</v>
      </c>
      <c r="AL9">
        <f t="shared" si="7"/>
        <v>-881.33403754784877</v>
      </c>
      <c r="AN9">
        <f t="shared" si="8"/>
        <v>0</v>
      </c>
      <c r="AO9">
        <f t="shared" si="8"/>
        <v>0</v>
      </c>
      <c r="AP9">
        <f t="shared" si="8"/>
        <v>-21.714524644915667</v>
      </c>
      <c r="AQ9">
        <f t="shared" si="8"/>
        <v>-465.43415808973089</v>
      </c>
      <c r="AR9">
        <f t="shared" si="8"/>
        <v>-487.14868273464657</v>
      </c>
      <c r="AS9">
        <f t="shared" si="8"/>
        <v>-20.416341808524269</v>
      </c>
      <c r="AT9">
        <f t="shared" si="8"/>
        <v>61.053772968569277</v>
      </c>
      <c r="AU9">
        <f t="shared" si="8"/>
        <v>-446.51125157460154</v>
      </c>
      <c r="AW9">
        <v>6</v>
      </c>
      <c r="AX9">
        <f>IF(Z9&gt;0, (R9*SUMPRODUCT(K9:$K$98, X9:$X$98)-K9*$AZ$3)/Z9, 0)</f>
        <v>2055.336492736375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9"/>
        <v>0.12000000000000001</v>
      </c>
      <c r="I10" s="5">
        <f t="shared" si="10"/>
        <v>1.1200000000000001</v>
      </c>
      <c r="J10">
        <f t="shared" si="11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</v>
      </c>
      <c r="S10">
        <f t="shared" si="1"/>
        <v>2115.0514153097442</v>
      </c>
      <c r="U10">
        <f t="shared" si="12"/>
        <v>2.3506165999999998E-2</v>
      </c>
      <c r="V10">
        <f t="shared" si="13"/>
        <v>0.01</v>
      </c>
      <c r="W10">
        <f t="shared" si="14"/>
        <v>0.85721242684243193</v>
      </c>
      <c r="X10">
        <f t="shared" si="15"/>
        <v>2.0149777602621058E-2</v>
      </c>
      <c r="Y10">
        <f t="shared" si="16"/>
        <v>8.5721242684243196E-3</v>
      </c>
      <c r="Z10">
        <f t="shared" si="17"/>
        <v>0.82849052497138653</v>
      </c>
      <c r="AB10">
        <f t="shared" si="18"/>
        <v>1761.8599829163604</v>
      </c>
      <c r="AC10">
        <f t="shared" si="22"/>
        <v>1752.3000574114442</v>
      </c>
      <c r="AE10">
        <f t="shared" si="2"/>
        <v>0</v>
      </c>
      <c r="AF10">
        <f t="shared" si="3"/>
        <v>0</v>
      </c>
      <c r="AG10">
        <f t="shared" si="3"/>
        <v>-41.424526248569329</v>
      </c>
      <c r="AH10">
        <f t="shared" si="4"/>
        <v>-1007.4888801310528</v>
      </c>
      <c r="AI10">
        <f t="shared" si="5"/>
        <v>-1048.9134063796221</v>
      </c>
      <c r="AJ10">
        <f t="shared" si="6"/>
        <v>9.5599255049162366</v>
      </c>
      <c r="AK10">
        <f t="shared" si="19"/>
        <v>123.33019880414524</v>
      </c>
      <c r="AL10">
        <f t="shared" si="7"/>
        <v>-916.02328207056064</v>
      </c>
      <c r="AN10">
        <f t="shared" si="8"/>
        <v>0</v>
      </c>
      <c r="AO10">
        <f t="shared" si="8"/>
        <v>0</v>
      </c>
      <c r="AP10">
        <f t="shared" si="8"/>
        <v>-18.738351944242886</v>
      </c>
      <c r="AQ10">
        <f t="shared" si="8"/>
        <v>-455.73680438792735</v>
      </c>
      <c r="AR10">
        <f t="shared" si="8"/>
        <v>-474.47515633217017</v>
      </c>
      <c r="AS10">
        <f t="shared" si="8"/>
        <v>4.3244248008280151</v>
      </c>
      <c r="AT10">
        <f t="shared" si="8"/>
        <v>55.788318656398182</v>
      </c>
      <c r="AU10">
        <f t="shared" si="8"/>
        <v>-414.36241287494403</v>
      </c>
      <c r="AW10">
        <v>7</v>
      </c>
      <c r="AX10">
        <f>IF(Z10&gt;0, (R10*SUMPRODUCT(K10:$K$98, X10:$X$98)-K10*$AZ$3)/Z10, 0)</f>
        <v>2115.0514153097442</v>
      </c>
    </row>
    <row r="11" spans="1:52" x14ac:dyDescent="0.25">
      <c r="A11" t="s">
        <v>33</v>
      </c>
      <c r="C11" s="12">
        <f>AU71</f>
        <v>7682.8206783333972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9"/>
        <v>0.12000000000000001</v>
      </c>
      <c r="I11" s="5">
        <f t="shared" si="10"/>
        <v>1.1200000000000001</v>
      </c>
      <c r="J11">
        <f t="shared" si="11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</v>
      </c>
      <c r="S11">
        <f t="shared" si="1"/>
        <v>2133.5533482340779</v>
      </c>
      <c r="U11">
        <f t="shared" si="12"/>
        <v>2.6226451000000001E-2</v>
      </c>
      <c r="V11">
        <f t="shared" si="13"/>
        <v>0.01</v>
      </c>
      <c r="W11">
        <f t="shared" si="14"/>
        <v>0.82849052497138653</v>
      </c>
      <c r="X11">
        <f t="shared" si="15"/>
        <v>2.1728366157126346E-2</v>
      </c>
      <c r="Y11">
        <f t="shared" si="16"/>
        <v>8.2849052497138663E-3</v>
      </c>
      <c r="Z11">
        <f t="shared" si="17"/>
        <v>0.79847725356454635</v>
      </c>
      <c r="AB11">
        <f t="shared" si="18"/>
        <v>1752.3000574114442</v>
      </c>
      <c r="AC11">
        <f t="shared" si="22"/>
        <v>1703.5938178313886</v>
      </c>
      <c r="AE11">
        <f t="shared" si="2"/>
        <v>0</v>
      </c>
      <c r="AF11">
        <f t="shared" si="3"/>
        <v>0</v>
      </c>
      <c r="AG11">
        <f t="shared" si="3"/>
        <v>-39.923862678227316</v>
      </c>
      <c r="AH11">
        <f t="shared" si="4"/>
        <v>-1086.4183078563174</v>
      </c>
      <c r="AI11">
        <f t="shared" si="5"/>
        <v>-1126.3421705345447</v>
      </c>
      <c r="AJ11">
        <f t="shared" si="6"/>
        <v>48.706239580055581</v>
      </c>
      <c r="AK11">
        <f t="shared" si="19"/>
        <v>122.66100401880111</v>
      </c>
      <c r="AL11">
        <f t="shared" si="7"/>
        <v>-954.97492693568802</v>
      </c>
      <c r="AN11">
        <f t="shared" si="8"/>
        <v>0</v>
      </c>
      <c r="AO11">
        <f t="shared" si="8"/>
        <v>0</v>
      </c>
      <c r="AP11">
        <f t="shared" si="8"/>
        <v>-16.124578531887511</v>
      </c>
      <c r="AQ11">
        <f t="shared" si="8"/>
        <v>-438.78613311289354</v>
      </c>
      <c r="AR11">
        <f t="shared" si="8"/>
        <v>-454.91071164478109</v>
      </c>
      <c r="AS11">
        <f t="shared" si="8"/>
        <v>19.671633264329365</v>
      </c>
      <c r="AT11">
        <f t="shared" si="8"/>
        <v>49.540722250303773</v>
      </c>
      <c r="AU11">
        <f t="shared" si="8"/>
        <v>-385.69835613014794</v>
      </c>
      <c r="AW11">
        <v>8</v>
      </c>
      <c r="AX11">
        <f>IF(Z11&gt;0, (R11*SUMPRODUCT(K11:$K$98, X11:$X$98)-K11*$AZ$3)/Z11, 0)</f>
        <v>2133.5533482340779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9"/>
        <v>0.12000000000000001</v>
      </c>
      <c r="I12" s="5">
        <f t="shared" si="10"/>
        <v>1.1200000000000001</v>
      </c>
      <c r="J12">
        <f t="shared" si="11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</v>
      </c>
      <c r="S12">
        <f t="shared" si="1"/>
        <v>2122.4063728659307</v>
      </c>
      <c r="U12">
        <f t="shared" si="12"/>
        <v>2.9219711999999998E-2</v>
      </c>
      <c r="V12">
        <f t="shared" si="13"/>
        <v>0.01</v>
      </c>
      <c r="W12">
        <f t="shared" si="14"/>
        <v>0.79847725356454635</v>
      </c>
      <c r="X12">
        <f t="shared" si="15"/>
        <v>2.3331275387707018E-2</v>
      </c>
      <c r="Y12">
        <f t="shared" si="16"/>
        <v>7.9847725356454631E-3</v>
      </c>
      <c r="Z12">
        <f t="shared" si="17"/>
        <v>0.76716120564119383</v>
      </c>
      <c r="AB12">
        <f t="shared" si="18"/>
        <v>1703.5938178313886</v>
      </c>
      <c r="AC12">
        <f t="shared" si="22"/>
        <v>1628.2278318683807</v>
      </c>
      <c r="AE12">
        <f t="shared" si="2"/>
        <v>0</v>
      </c>
      <c r="AF12">
        <f t="shared" si="3"/>
        <v>0</v>
      </c>
      <c r="AG12">
        <f t="shared" si="3"/>
        <v>-38.358060282059689</v>
      </c>
      <c r="AH12">
        <f t="shared" si="4"/>
        <v>-1166.563769385351</v>
      </c>
      <c r="AI12">
        <f t="shared" si="5"/>
        <v>-1204.9218296674107</v>
      </c>
      <c r="AJ12">
        <f t="shared" si="6"/>
        <v>75.365985963007915</v>
      </c>
      <c r="AK12">
        <f t="shared" si="19"/>
        <v>119.25156724819722</v>
      </c>
      <c r="AL12">
        <f t="shared" si="7"/>
        <v>-1010.3042764562056</v>
      </c>
      <c r="AN12">
        <f t="shared" si="8"/>
        <v>0</v>
      </c>
      <c r="AO12">
        <f t="shared" si="8"/>
        <v>0</v>
      </c>
      <c r="AP12">
        <f t="shared" si="8"/>
        <v>-13.832301076558482</v>
      </c>
      <c r="AQ12">
        <f t="shared" si="8"/>
        <v>-420.67459002065709</v>
      </c>
      <c r="AR12">
        <f t="shared" si="8"/>
        <v>-434.5068910972156</v>
      </c>
      <c r="AS12">
        <f t="shared" si="8"/>
        <v>27.177730080881663</v>
      </c>
      <c r="AT12">
        <f t="shared" si="8"/>
        <v>43.003310644464925</v>
      </c>
      <c r="AU12">
        <f t="shared" si="8"/>
        <v>-364.32585037186902</v>
      </c>
      <c r="AW12">
        <v>9</v>
      </c>
      <c r="AX12">
        <f>IF(Z12&gt;0, (R12*SUMPRODUCT(K12:$K$98, X12:$X$98)-K12*$AZ$3)/Z12, 0)</f>
        <v>2122.4063728659307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9"/>
        <v>0.12000000000000001</v>
      </c>
      <c r="I13" s="5">
        <f t="shared" si="10"/>
        <v>1.1200000000000001</v>
      </c>
      <c r="J13">
        <f t="shared" si="11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</v>
      </c>
      <c r="S13">
        <f t="shared" si="1"/>
        <v>2085.4481227066321</v>
      </c>
      <c r="U13">
        <f t="shared" si="12"/>
        <v>3.2402927999999998E-2</v>
      </c>
      <c r="V13">
        <f t="shared" si="13"/>
        <v>0.01</v>
      </c>
      <c r="W13">
        <f t="shared" si="14"/>
        <v>0.76716120564119383</v>
      </c>
      <c r="X13">
        <f t="shared" si="15"/>
        <v>2.4858269310784796E-2</v>
      </c>
      <c r="Y13">
        <f t="shared" si="16"/>
        <v>7.6716120564119389E-3</v>
      </c>
      <c r="Z13">
        <f t="shared" si="17"/>
        <v>0.73463132427399702</v>
      </c>
      <c r="AB13">
        <f t="shared" si="18"/>
        <v>1628.2278318683807</v>
      </c>
      <c r="AC13">
        <f t="shared" si="22"/>
        <v>1532.0355160886943</v>
      </c>
      <c r="AE13">
        <f t="shared" si="2"/>
        <v>0</v>
      </c>
      <c r="AF13">
        <f t="shared" si="3"/>
        <v>0</v>
      </c>
      <c r="AG13">
        <f t="shared" si="3"/>
        <v>-36.73156621369985</v>
      </c>
      <c r="AH13">
        <f t="shared" si="4"/>
        <v>-1242.9134655392397</v>
      </c>
      <c r="AI13">
        <f t="shared" si="5"/>
        <v>-1279.6450317529395</v>
      </c>
      <c r="AJ13">
        <f t="shared" si="6"/>
        <v>96.192315779686396</v>
      </c>
      <c r="AK13">
        <f t="shared" si="19"/>
        <v>113.97594823078666</v>
      </c>
      <c r="AL13">
        <f t="shared" si="7"/>
        <v>-1069.4767677424666</v>
      </c>
      <c r="AN13">
        <f t="shared" si="8"/>
        <v>0</v>
      </c>
      <c r="AO13">
        <f t="shared" si="8"/>
        <v>0</v>
      </c>
      <c r="AP13">
        <f t="shared" si="8"/>
        <v>-11.8265812588704</v>
      </c>
      <c r="AQ13">
        <f t="shared" si="8"/>
        <v>-400.18487130182757</v>
      </c>
      <c r="AR13">
        <f t="shared" si="8"/>
        <v>-412.01145256069793</v>
      </c>
      <c r="AS13">
        <f t="shared" si="8"/>
        <v>30.971351246739914</v>
      </c>
      <c r="AT13">
        <f t="shared" si="8"/>
        <v>36.697204945359999</v>
      </c>
      <c r="AU13">
        <f t="shared" si="8"/>
        <v>-344.34289636859808</v>
      </c>
      <c r="AW13">
        <v>10</v>
      </c>
      <c r="AX13">
        <f>IF(Z13&gt;0, (R13*SUMPRODUCT(K13:$K$98, X13:$X$98)-K13*$AZ$3)/Z13, 0)</f>
        <v>2085.4481227066321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9"/>
        <v>0.12000000000000001</v>
      </c>
      <c r="I14" s="5">
        <f t="shared" si="10"/>
        <v>1.1200000000000001</v>
      </c>
      <c r="J14">
        <f t="shared" si="11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</v>
      </c>
      <c r="S14">
        <f t="shared" si="1"/>
        <v>2028.2684011827052</v>
      </c>
      <c r="U14">
        <f t="shared" si="12"/>
        <v>3.5947104000000001E-2</v>
      </c>
      <c r="V14">
        <f t="shared" si="13"/>
        <v>0.01</v>
      </c>
      <c r="W14">
        <f t="shared" si="14"/>
        <v>0.73463132427399702</v>
      </c>
      <c r="X14">
        <f t="shared" si="15"/>
        <v>2.6407868615335096E-2</v>
      </c>
      <c r="Y14">
        <f t="shared" si="16"/>
        <v>7.3463132427399706E-3</v>
      </c>
      <c r="Z14">
        <f t="shared" si="17"/>
        <v>0.70087714241592203</v>
      </c>
      <c r="AB14">
        <f t="shared" si="18"/>
        <v>1532.0355160886943</v>
      </c>
      <c r="AC14">
        <f t="shared" si="22"/>
        <v>1421.5669610734453</v>
      </c>
      <c r="AE14">
        <f t="shared" si="2"/>
        <v>0</v>
      </c>
      <c r="AF14">
        <f t="shared" si="3"/>
        <v>0</v>
      </c>
      <c r="AG14">
        <f t="shared" si="3"/>
        <v>-35.043857120796105</v>
      </c>
      <c r="AH14">
        <f t="shared" si="4"/>
        <v>-1320.3934307667548</v>
      </c>
      <c r="AI14">
        <f t="shared" si="5"/>
        <v>-1355.4372878875508</v>
      </c>
      <c r="AJ14">
        <f t="shared" si="6"/>
        <v>110.46855501524897</v>
      </c>
      <c r="AK14">
        <f t="shared" si="19"/>
        <v>107.2424861262086</v>
      </c>
      <c r="AL14">
        <f t="shared" si="7"/>
        <v>-1137.7262467460932</v>
      </c>
      <c r="AN14">
        <f t="shared" si="8"/>
        <v>0</v>
      </c>
      <c r="AO14">
        <f t="shared" si="8"/>
        <v>0</v>
      </c>
      <c r="AP14">
        <f t="shared" si="8"/>
        <v>-10.074271517682707</v>
      </c>
      <c r="AQ14">
        <f t="shared" si="8"/>
        <v>-379.58155935452243</v>
      </c>
      <c r="AR14">
        <f t="shared" si="8"/>
        <v>-389.65583087220512</v>
      </c>
      <c r="AS14">
        <f t="shared" si="8"/>
        <v>31.757069821211672</v>
      </c>
      <c r="AT14">
        <f t="shared" si="8"/>
        <v>30.829652105435891</v>
      </c>
      <c r="AU14">
        <f t="shared" si="8"/>
        <v>-327.06910894555756</v>
      </c>
      <c r="AW14">
        <v>11</v>
      </c>
      <c r="AX14">
        <f>IF(Z14&gt;0, (R14*SUMPRODUCT(K14:$K$98, X14:$X$98)-K14*$AZ$3)/Z14, 0)</f>
        <v>2028.2684011827052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9"/>
        <v>0.12000000000000001</v>
      </c>
      <c r="I15" s="5">
        <f t="shared" si="10"/>
        <v>1.1200000000000001</v>
      </c>
      <c r="J15">
        <f t="shared" si="11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</v>
      </c>
      <c r="S15">
        <f t="shared" si="1"/>
        <v>1953.5039525795498</v>
      </c>
      <c r="U15">
        <f t="shared" si="12"/>
        <v>4.0034525000000001E-2</v>
      </c>
      <c r="V15">
        <f t="shared" si="13"/>
        <v>0.01</v>
      </c>
      <c r="W15">
        <f t="shared" si="14"/>
        <v>0.70087714241592203</v>
      </c>
      <c r="X15">
        <f t="shared" si="15"/>
        <v>2.805928347997879E-2</v>
      </c>
      <c r="Y15">
        <f t="shared" si="16"/>
        <v>7.0087714241592203E-3</v>
      </c>
      <c r="Z15">
        <f t="shared" si="17"/>
        <v>0.66580908751178403</v>
      </c>
      <c r="AB15">
        <f t="shared" si="18"/>
        <v>1421.5669610734453</v>
      </c>
      <c r="AC15">
        <f t="shared" si="22"/>
        <v>1300.6606841176535</v>
      </c>
      <c r="AE15">
        <f t="shared" si="2"/>
        <v>0</v>
      </c>
      <c r="AF15">
        <f t="shared" si="3"/>
        <v>0</v>
      </c>
      <c r="AG15">
        <f t="shared" si="3"/>
        <v>-33.290454375589199</v>
      </c>
      <c r="AH15">
        <f t="shared" si="4"/>
        <v>-1402.9641739989395</v>
      </c>
      <c r="AI15">
        <f t="shared" si="5"/>
        <v>-1436.2546283745287</v>
      </c>
      <c r="AJ15">
        <f t="shared" si="6"/>
        <v>120.90627695579178</v>
      </c>
      <c r="AK15">
        <f t="shared" si="19"/>
        <v>99.509687275141189</v>
      </c>
      <c r="AL15">
        <f t="shared" si="7"/>
        <v>-1215.8386641435957</v>
      </c>
      <c r="AN15">
        <f t="shared" si="8"/>
        <v>0</v>
      </c>
      <c r="AO15">
        <f t="shared" si="8"/>
        <v>0</v>
      </c>
      <c r="AP15">
        <f t="shared" si="8"/>
        <v>-8.5448304710485914</v>
      </c>
      <c r="AQ15">
        <f t="shared" si="8"/>
        <v>-360.10595976022876</v>
      </c>
      <c r="AR15">
        <f t="shared" si="8"/>
        <v>-368.65079023127737</v>
      </c>
      <c r="AS15">
        <f t="shared" si="8"/>
        <v>31.033629875308804</v>
      </c>
      <c r="AT15">
        <f t="shared" si="8"/>
        <v>25.541658230313462</v>
      </c>
      <c r="AU15">
        <f t="shared" si="8"/>
        <v>-312.07550212565508</v>
      </c>
      <c r="AW15">
        <v>12</v>
      </c>
      <c r="AX15">
        <f>IF(Z15&gt;0, (R15*SUMPRODUCT(K15:$K$98, X15:$X$98)-K15*$AZ$3)/Z15, 0)</f>
        <v>1953.5039525795498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9"/>
        <v>0.12000000000000001</v>
      </c>
      <c r="I16" s="5">
        <f t="shared" si="10"/>
        <v>1.1200000000000001</v>
      </c>
      <c r="J16">
        <f t="shared" si="11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</v>
      </c>
      <c r="S16">
        <f t="shared" si="1"/>
        <v>1860.7723222531768</v>
      </c>
      <c r="U16">
        <f t="shared" si="12"/>
        <v>4.4405750000000001E-2</v>
      </c>
      <c r="V16">
        <f t="shared" si="13"/>
        <v>0.01</v>
      </c>
      <c r="W16">
        <f t="shared" si="14"/>
        <v>0.66580908751178403</v>
      </c>
      <c r="X16">
        <f t="shared" si="15"/>
        <v>2.9565751887776406E-2</v>
      </c>
      <c r="Y16">
        <f t="shared" si="16"/>
        <v>6.6580908751178404E-3</v>
      </c>
      <c r="Z16">
        <f t="shared" si="17"/>
        <v>0.62958524474888977</v>
      </c>
      <c r="AB16">
        <f t="shared" si="18"/>
        <v>1300.6606841176535</v>
      </c>
      <c r="AC16">
        <f t="shared" si="22"/>
        <v>1171.5147979277262</v>
      </c>
      <c r="AE16">
        <f t="shared" si="2"/>
        <v>0</v>
      </c>
      <c r="AF16">
        <f t="shared" si="3"/>
        <v>0</v>
      </c>
      <c r="AG16">
        <f t="shared" si="3"/>
        <v>-31.479262237444487</v>
      </c>
      <c r="AH16">
        <f t="shared" si="4"/>
        <v>-1478.2875943888203</v>
      </c>
      <c r="AI16">
        <f t="shared" si="5"/>
        <v>-1509.7668566262648</v>
      </c>
      <c r="AJ16">
        <f t="shared" si="6"/>
        <v>129.1458861899273</v>
      </c>
      <c r="AK16">
        <f t="shared" si="19"/>
        <v>91.046247888235754</v>
      </c>
      <c r="AL16">
        <f t="shared" si="7"/>
        <v>-1289.5747225481018</v>
      </c>
      <c r="AN16">
        <f t="shared" si="8"/>
        <v>0</v>
      </c>
      <c r="AO16">
        <f t="shared" si="8"/>
        <v>0</v>
      </c>
      <c r="AP16">
        <f t="shared" si="8"/>
        <v>-7.2142344291503022</v>
      </c>
      <c r="AQ16">
        <f t="shared" si="8"/>
        <v>-338.78536222300534</v>
      </c>
      <c r="AR16">
        <f t="shared" si="8"/>
        <v>-345.99959665215567</v>
      </c>
      <c r="AS16">
        <f t="shared" si="8"/>
        <v>29.596903876173414</v>
      </c>
      <c r="AT16">
        <f t="shared" si="8"/>
        <v>20.865450124144502</v>
      </c>
      <c r="AU16">
        <f t="shared" si="8"/>
        <v>-295.53724265183774</v>
      </c>
      <c r="AW16">
        <v>13</v>
      </c>
      <c r="AX16">
        <f>IF(Z16&gt;0, (R16*SUMPRODUCT(K16:$K$98, X16:$X$98)-K16*$AZ$3)/Z16, 0)</f>
        <v>1860.7723222531768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9"/>
        <v>0.12000000000000001</v>
      </c>
      <c r="I17" s="5">
        <f t="shared" si="10"/>
        <v>1.1200000000000001</v>
      </c>
      <c r="J17">
        <f t="shared" si="11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</v>
      </c>
      <c r="S17">
        <f t="shared" si="1"/>
        <v>1753.76062634358</v>
      </c>
      <c r="U17">
        <f t="shared" si="12"/>
        <v>4.9048597999999999E-2</v>
      </c>
      <c r="V17">
        <f t="shared" si="13"/>
        <v>0.01</v>
      </c>
      <c r="W17">
        <f t="shared" si="14"/>
        <v>0.62958524474888977</v>
      </c>
      <c r="X17">
        <f t="shared" si="15"/>
        <v>3.0880273576419905E-2</v>
      </c>
      <c r="Y17">
        <f t="shared" si="16"/>
        <v>6.2958524474888977E-3</v>
      </c>
      <c r="Z17">
        <f t="shared" si="17"/>
        <v>0.59240911872498103</v>
      </c>
      <c r="AB17">
        <f t="shared" si="18"/>
        <v>1171.5147979277262</v>
      </c>
      <c r="AC17">
        <f t="shared" si="22"/>
        <v>1038.943787106771</v>
      </c>
      <c r="AE17">
        <f t="shared" si="2"/>
        <v>0</v>
      </c>
      <c r="AF17">
        <f t="shared" si="3"/>
        <v>0</v>
      </c>
      <c r="AG17">
        <f t="shared" si="3"/>
        <v>-29.620455936249051</v>
      </c>
      <c r="AH17">
        <f t="shared" si="4"/>
        <v>-1544.0136788209952</v>
      </c>
      <c r="AI17">
        <f t="shared" si="5"/>
        <v>-1573.6341347572443</v>
      </c>
      <c r="AJ17">
        <f t="shared" si="6"/>
        <v>132.57101082095528</v>
      </c>
      <c r="AK17">
        <f t="shared" si="19"/>
        <v>82.006035854940848</v>
      </c>
      <c r="AL17">
        <f t="shared" si="7"/>
        <v>-1359.0570880813482</v>
      </c>
      <c r="AN17">
        <f t="shared" si="8"/>
        <v>0</v>
      </c>
      <c r="AO17">
        <f t="shared" si="8"/>
        <v>0</v>
      </c>
      <c r="AP17">
        <f t="shared" si="8"/>
        <v>-6.0609321432728995</v>
      </c>
      <c r="AQ17">
        <f t="shared" si="8"/>
        <v>-315.93578963674344</v>
      </c>
      <c r="AR17">
        <f t="shared" si="8"/>
        <v>-321.99672178001634</v>
      </c>
      <c r="AS17">
        <f t="shared" si="8"/>
        <v>27.12665539248475</v>
      </c>
      <c r="AT17">
        <f t="shared" si="8"/>
        <v>16.780059690011036</v>
      </c>
      <c r="AU17">
        <f t="shared" si="8"/>
        <v>-278.09000669752055</v>
      </c>
      <c r="AW17">
        <v>14</v>
      </c>
      <c r="AX17">
        <f>IF(Z17&gt;0, (R17*SUMPRODUCT(K17:$K$98, X17:$X$98)-K17*$AZ$3)/Z17, 0)</f>
        <v>1753.76062634358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9"/>
        <v>0.12000000000000001</v>
      </c>
      <c r="I18" s="5">
        <f t="shared" si="10"/>
        <v>1.1200000000000001</v>
      </c>
      <c r="J18">
        <f t="shared" si="11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</v>
      </c>
      <c r="S18">
        <f t="shared" si="1"/>
        <v>1636.4395907260298</v>
      </c>
      <c r="U18">
        <f t="shared" si="12"/>
        <v>5.4278005999999997E-2</v>
      </c>
      <c r="V18">
        <f t="shared" si="13"/>
        <v>0.01</v>
      </c>
      <c r="W18">
        <f t="shared" si="14"/>
        <v>0.59240911872498103</v>
      </c>
      <c r="X18">
        <f t="shared" si="15"/>
        <v>3.2154785700609229E-2</v>
      </c>
      <c r="Y18">
        <f t="shared" si="16"/>
        <v>5.9240911872498105E-3</v>
      </c>
      <c r="Z18">
        <f t="shared" si="17"/>
        <v>0.55433024183712198</v>
      </c>
      <c r="AB18">
        <f t="shared" si="18"/>
        <v>1038.943787106771</v>
      </c>
      <c r="AC18">
        <f t="shared" si="22"/>
        <v>907.12795407900103</v>
      </c>
      <c r="AE18">
        <f t="shared" si="2"/>
        <v>0</v>
      </c>
      <c r="AF18">
        <f t="shared" si="3"/>
        <v>0</v>
      </c>
      <c r="AG18">
        <f t="shared" si="3"/>
        <v>-27.716512091856099</v>
      </c>
      <c r="AH18">
        <f t="shared" si="4"/>
        <v>-1607.7392850304614</v>
      </c>
      <c r="AI18">
        <f t="shared" si="5"/>
        <v>-1635.4557971223176</v>
      </c>
      <c r="AJ18">
        <f t="shared" si="6"/>
        <v>131.81583302776994</v>
      </c>
      <c r="AK18">
        <f t="shared" si="19"/>
        <v>72.726065097473978</v>
      </c>
      <c r="AL18">
        <f t="shared" si="7"/>
        <v>-1430.9138989970736</v>
      </c>
      <c r="AN18">
        <f t="shared" si="8"/>
        <v>0</v>
      </c>
      <c r="AO18">
        <f t="shared" si="8"/>
        <v>0</v>
      </c>
      <c r="AP18">
        <f t="shared" si="8"/>
        <v>-5.0637031344660812</v>
      </c>
      <c r="AQ18">
        <f t="shared" si="8"/>
        <v>-293.72795646264217</v>
      </c>
      <c r="AR18">
        <f t="shared" si="8"/>
        <v>-298.79165959710826</v>
      </c>
      <c r="AS18">
        <f t="shared" si="8"/>
        <v>24.082259869599529</v>
      </c>
      <c r="AT18">
        <f t="shared" si="8"/>
        <v>13.286780189765272</v>
      </c>
      <c r="AU18">
        <f t="shared" si="8"/>
        <v>-261.42261953774346</v>
      </c>
      <c r="AW18">
        <v>15</v>
      </c>
      <c r="AX18">
        <f>IF(Z18&gt;0, (R18*SUMPRODUCT(K18:$K$98, X18:$X$98)-K18*$AZ$3)/Z18, 0)</f>
        <v>1636.4395907260298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9"/>
        <v>0.12000000000000001</v>
      </c>
      <c r="I19" s="5">
        <f t="shared" si="10"/>
        <v>1.1200000000000001</v>
      </c>
      <c r="J19">
        <f t="shared" si="11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</v>
      </c>
      <c r="S19">
        <f t="shared" si="1"/>
        <v>1509.0165899581402</v>
      </c>
      <c r="U19">
        <f t="shared" si="12"/>
        <v>6.0174738999999998E-2</v>
      </c>
      <c r="V19">
        <f t="shared" si="13"/>
        <v>0.01</v>
      </c>
      <c r="W19">
        <f t="shared" si="14"/>
        <v>0.55433024183712198</v>
      </c>
      <c r="X19">
        <f t="shared" si="15"/>
        <v>3.3356677622355696E-2</v>
      </c>
      <c r="Y19">
        <f t="shared" si="16"/>
        <v>5.5433024183712196E-3</v>
      </c>
      <c r="Z19">
        <f t="shared" si="17"/>
        <v>0.51543026179639506</v>
      </c>
      <c r="AB19">
        <f t="shared" si="18"/>
        <v>907.12795407900103</v>
      </c>
      <c r="AC19">
        <f t="shared" si="22"/>
        <v>777.79281601722755</v>
      </c>
      <c r="AE19">
        <f t="shared" si="2"/>
        <v>0</v>
      </c>
      <c r="AF19">
        <f t="shared" si="3"/>
        <v>0</v>
      </c>
      <c r="AG19">
        <f t="shared" si="3"/>
        <v>-25.771513089819752</v>
      </c>
      <c r="AH19">
        <f t="shared" si="4"/>
        <v>-1667.8338811177848</v>
      </c>
      <c r="AI19">
        <f t="shared" si="5"/>
        <v>-1693.6053942076046</v>
      </c>
      <c r="AJ19">
        <f t="shared" si="6"/>
        <v>129.33513806177348</v>
      </c>
      <c r="AK19">
        <f t="shared" si="19"/>
        <v>63.498956785530076</v>
      </c>
      <c r="AL19">
        <f t="shared" si="7"/>
        <v>-1500.7712993603011</v>
      </c>
      <c r="AN19">
        <f t="shared" si="8"/>
        <v>0</v>
      </c>
      <c r="AO19">
        <f t="shared" si="8"/>
        <v>0</v>
      </c>
      <c r="AP19">
        <f t="shared" si="8"/>
        <v>-4.2038920434209297</v>
      </c>
      <c r="AQ19">
        <f t="shared" si="8"/>
        <v>-272.05983436605209</v>
      </c>
      <c r="AR19">
        <f t="shared" si="8"/>
        <v>-276.26372640947301</v>
      </c>
      <c r="AS19">
        <f t="shared" si="8"/>
        <v>21.097362655334869</v>
      </c>
      <c r="AT19">
        <f t="shared" si="8"/>
        <v>10.358055356154736</v>
      </c>
      <c r="AU19">
        <f t="shared" si="8"/>
        <v>-244.80830839798341</v>
      </c>
      <c r="AW19">
        <v>16</v>
      </c>
      <c r="AX19">
        <f>IF(Z19&gt;0, (R19*SUMPRODUCT(K19:$K$98, X19:$X$98)-K19*$AZ$3)/Z19, 0)</f>
        <v>1509.0165899581402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9"/>
        <v>0.12000000000000001</v>
      </c>
      <c r="I20" s="5">
        <f t="shared" si="10"/>
        <v>1.1200000000000001</v>
      </c>
      <c r="J20">
        <f t="shared" si="11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</v>
      </c>
      <c r="S20">
        <f t="shared" si="1"/>
        <v>1371.4539194624417</v>
      </c>
      <c r="U20">
        <f t="shared" si="12"/>
        <v>6.6923788999999997E-2</v>
      </c>
      <c r="V20">
        <f t="shared" si="13"/>
        <v>0.01</v>
      </c>
      <c r="W20">
        <f t="shared" si="14"/>
        <v>0.51543026179639506</v>
      </c>
      <c r="X20">
        <f t="shared" si="15"/>
        <v>3.4494546084676704E-2</v>
      </c>
      <c r="Y20">
        <f t="shared" si="16"/>
        <v>5.1543026179639503E-3</v>
      </c>
      <c r="Z20">
        <f t="shared" si="17"/>
        <v>0.47578141309375438</v>
      </c>
      <c r="AB20">
        <f t="shared" si="18"/>
        <v>777.79281601722755</v>
      </c>
      <c r="AC20">
        <f t="shared" si="22"/>
        <v>652.51228379480858</v>
      </c>
      <c r="AE20">
        <f t="shared" si="2"/>
        <v>0</v>
      </c>
      <c r="AF20">
        <f t="shared" si="3"/>
        <v>0</v>
      </c>
      <c r="AG20">
        <f t="shared" si="3"/>
        <v>-23.78907065468772</v>
      </c>
      <c r="AH20">
        <f t="shared" si="4"/>
        <v>-1724.7273042338352</v>
      </c>
      <c r="AI20">
        <f t="shared" si="5"/>
        <v>-1748.5163748885229</v>
      </c>
      <c r="AJ20">
        <f t="shared" si="6"/>
        <v>125.28053222241897</v>
      </c>
      <c r="AK20">
        <f t="shared" si="19"/>
        <v>54.445497121205932</v>
      </c>
      <c r="AL20">
        <f t="shared" si="7"/>
        <v>-1568.7903455448979</v>
      </c>
      <c r="AN20">
        <f t="shared" si="8"/>
        <v>0</v>
      </c>
      <c r="AO20">
        <f t="shared" si="8"/>
        <v>0</v>
      </c>
      <c r="AP20">
        <f t="shared" si="8"/>
        <v>-3.4647435168696776</v>
      </c>
      <c r="AQ20">
        <f t="shared" si="8"/>
        <v>-251.19677151132245</v>
      </c>
      <c r="AR20">
        <f t="shared" si="8"/>
        <v>-254.66151502819213</v>
      </c>
      <c r="AS20">
        <f t="shared" si="8"/>
        <v>18.246400547054364</v>
      </c>
      <c r="AT20">
        <f t="shared" si="8"/>
        <v>7.9296785448940117</v>
      </c>
      <c r="AU20">
        <f t="shared" si="8"/>
        <v>-228.48543593624373</v>
      </c>
      <c r="AW20">
        <v>17</v>
      </c>
      <c r="AX20">
        <f>IF(Z20&gt;0, (R20*SUMPRODUCT(K20:$K$98, X20:$X$98)-K20*$AZ$3)/Z20, 0)</f>
        <v>1371.4539194624417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9"/>
        <v>0.12000000000000001</v>
      </c>
      <c r="I21" s="5">
        <f t="shared" si="10"/>
        <v>1.1200000000000001</v>
      </c>
      <c r="J21">
        <f t="shared" si="11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</v>
      </c>
      <c r="S21">
        <f t="shared" si="1"/>
        <v>1222.4936931902462</v>
      </c>
      <c r="U21">
        <f t="shared" si="12"/>
        <v>7.4711050000000001E-2</v>
      </c>
      <c r="V21">
        <f t="shared" si="13"/>
        <v>0.01</v>
      </c>
      <c r="W21">
        <f t="shared" si="14"/>
        <v>0.47578141309375438</v>
      </c>
      <c r="X21">
        <f t="shared" si="15"/>
        <v>3.5546128942718136E-2</v>
      </c>
      <c r="Y21">
        <f t="shared" si="16"/>
        <v>4.7578141309375438E-3</v>
      </c>
      <c r="Z21">
        <f t="shared" si="17"/>
        <v>0.43547747002009868</v>
      </c>
      <c r="AB21">
        <f t="shared" si="18"/>
        <v>652.51228379480858</v>
      </c>
      <c r="AC21">
        <f t="shared" si="22"/>
        <v>532.36846062601512</v>
      </c>
      <c r="AE21">
        <f t="shared" si="2"/>
        <v>0</v>
      </c>
      <c r="AF21">
        <f t="shared" si="3"/>
        <v>0</v>
      </c>
      <c r="AG21">
        <f t="shared" si="3"/>
        <v>-21.773873501004935</v>
      </c>
      <c r="AH21">
        <f t="shared" si="4"/>
        <v>-1777.3064471359069</v>
      </c>
      <c r="AI21">
        <f t="shared" si="5"/>
        <v>-1799.0803206369119</v>
      </c>
      <c r="AJ21">
        <f t="shared" si="6"/>
        <v>120.14382316879346</v>
      </c>
      <c r="AK21">
        <f t="shared" si="19"/>
        <v>45.675859865636603</v>
      </c>
      <c r="AL21">
        <f t="shared" si="7"/>
        <v>-1633.2606376024819</v>
      </c>
      <c r="AN21">
        <f t="shared" si="8"/>
        <v>0</v>
      </c>
      <c r="AO21">
        <f t="shared" si="8"/>
        <v>0</v>
      </c>
      <c r="AP21">
        <f t="shared" si="8"/>
        <v>-2.8314655853347808</v>
      </c>
      <c r="AQ21">
        <f t="shared" si="8"/>
        <v>-231.12020189823775</v>
      </c>
      <c r="AR21">
        <f t="shared" si="8"/>
        <v>-233.95166748357255</v>
      </c>
      <c r="AS21">
        <f t="shared" si="8"/>
        <v>15.623453519985114</v>
      </c>
      <c r="AT21">
        <f t="shared" si="8"/>
        <v>5.9396700951787551</v>
      </c>
      <c r="AU21">
        <f t="shared" si="8"/>
        <v>-212.3885438684087</v>
      </c>
      <c r="AW21">
        <v>18</v>
      </c>
      <c r="AX21">
        <f>IF(Z21&gt;0, (R21*SUMPRODUCT(K21:$K$98, X21:$X$98)-K21*$AZ$3)/Z21, 0)</f>
        <v>1222.4936931902462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9"/>
        <v>0.12000000000000001</v>
      </c>
      <c r="I22" s="5">
        <f t="shared" si="10"/>
        <v>1.1200000000000001</v>
      </c>
      <c r="J22">
        <f t="shared" si="11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</v>
      </c>
      <c r="S22">
        <f t="shared" si="1"/>
        <v>1059.749490983502</v>
      </c>
      <c r="U22">
        <f t="shared" si="12"/>
        <v>8.3689026999999999E-2</v>
      </c>
      <c r="V22">
        <f t="shared" si="13"/>
        <v>0.01</v>
      </c>
      <c r="W22">
        <f t="shared" si="14"/>
        <v>0.43547747002009868</v>
      </c>
      <c r="X22">
        <f t="shared" si="15"/>
        <v>3.6444685746403728E-2</v>
      </c>
      <c r="Y22">
        <f t="shared" si="16"/>
        <v>4.3547747002009871E-3</v>
      </c>
      <c r="Z22">
        <f t="shared" si="17"/>
        <v>0.39467800957349392</v>
      </c>
      <c r="AB22">
        <f t="shared" si="18"/>
        <v>532.36846062601512</v>
      </c>
      <c r="AC22">
        <f t="shared" si="22"/>
        <v>418.25981974789192</v>
      </c>
      <c r="AE22">
        <f t="shared" si="2"/>
        <v>0</v>
      </c>
      <c r="AF22">
        <f t="shared" si="3"/>
        <v>0</v>
      </c>
      <c r="AG22">
        <f t="shared" si="3"/>
        <v>-19.733900478674695</v>
      </c>
      <c r="AH22">
        <f t="shared" si="4"/>
        <v>-1822.2342873201865</v>
      </c>
      <c r="AI22">
        <f t="shared" si="5"/>
        <v>-1841.9681877988612</v>
      </c>
      <c r="AJ22">
        <f t="shared" si="6"/>
        <v>114.1086408781232</v>
      </c>
      <c r="AK22">
        <f t="shared" si="19"/>
        <v>37.26579224382106</v>
      </c>
      <c r="AL22">
        <f t="shared" si="7"/>
        <v>-1690.5937546769169</v>
      </c>
      <c r="AN22">
        <f t="shared" si="8"/>
        <v>0</v>
      </c>
      <c r="AO22">
        <f t="shared" si="8"/>
        <v>0</v>
      </c>
      <c r="AP22">
        <f t="shared" si="8"/>
        <v>-2.2912395800542669</v>
      </c>
      <c r="AQ22">
        <f t="shared" si="8"/>
        <v>-211.57374983986895</v>
      </c>
      <c r="AR22">
        <f t="shared" si="8"/>
        <v>-213.86498941992323</v>
      </c>
      <c r="AS22">
        <f t="shared" si="8"/>
        <v>13.248786507699709</v>
      </c>
      <c r="AT22">
        <f t="shared" si="8"/>
        <v>4.3268110256962471</v>
      </c>
      <c r="AU22">
        <f t="shared" si="8"/>
        <v>-196.28939188652726</v>
      </c>
      <c r="AW22">
        <v>19</v>
      </c>
      <c r="AX22">
        <f>IF(Z22&gt;0, (R22*SUMPRODUCT(K22:$K$98, X22:$X$98)-K22*$AZ$3)/Z22, 0)</f>
        <v>1059.749490983502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9"/>
        <v>0.12000000000000001</v>
      </c>
      <c r="I23" s="5">
        <f t="shared" si="10"/>
        <v>1.1200000000000001</v>
      </c>
      <c r="J23">
        <f t="shared" si="11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</v>
      </c>
      <c r="S23">
        <f t="shared" si="1"/>
        <v>880.27888925080424</v>
      </c>
      <c r="U23">
        <f t="shared" si="12"/>
        <v>9.4384723000000004E-2</v>
      </c>
      <c r="V23">
        <f t="shared" si="13"/>
        <v>0.01</v>
      </c>
      <c r="W23">
        <f t="shared" si="14"/>
        <v>0.39467800957349392</v>
      </c>
      <c r="X23">
        <f t="shared" si="15"/>
        <v>3.7251574607785574E-2</v>
      </c>
      <c r="Y23">
        <f t="shared" si="16"/>
        <v>3.9467800957349395E-3</v>
      </c>
      <c r="Z23">
        <f t="shared" si="17"/>
        <v>0.3534796548699734</v>
      </c>
      <c r="AB23">
        <f t="shared" si="18"/>
        <v>418.25981974789192</v>
      </c>
      <c r="AC23">
        <f t="shared" si="22"/>
        <v>311.16067796169784</v>
      </c>
      <c r="AE23">
        <f t="shared" si="2"/>
        <v>0</v>
      </c>
      <c r="AF23">
        <f t="shared" si="3"/>
        <v>0</v>
      </c>
      <c r="AG23">
        <f t="shared" si="3"/>
        <v>-17.673982743498669</v>
      </c>
      <c r="AH23">
        <f t="shared" si="4"/>
        <v>-1862.5787303892787</v>
      </c>
      <c r="AI23">
        <f t="shared" si="5"/>
        <v>-1880.2527131327774</v>
      </c>
      <c r="AJ23">
        <f t="shared" si="6"/>
        <v>107.09914178619408</v>
      </c>
      <c r="AK23">
        <f t="shared" si="19"/>
        <v>29.278187382352439</v>
      </c>
      <c r="AL23">
        <f t="shared" si="7"/>
        <v>-1743.8753839642309</v>
      </c>
      <c r="AN23">
        <f t="shared" si="8"/>
        <v>0</v>
      </c>
      <c r="AO23">
        <f t="shared" si="8"/>
        <v>0</v>
      </c>
      <c r="AP23">
        <f t="shared" si="8"/>
        <v>-1.8322046171104158</v>
      </c>
      <c r="AQ23">
        <f t="shared" si="8"/>
        <v>-193.08751168755208</v>
      </c>
      <c r="AR23">
        <f t="shared" si="8"/>
        <v>-194.9197163046625</v>
      </c>
      <c r="AS23">
        <f t="shared" si="8"/>
        <v>11.102621571892712</v>
      </c>
      <c r="AT23">
        <f t="shared" si="8"/>
        <v>3.0351749733547031</v>
      </c>
      <c r="AU23">
        <f t="shared" si="8"/>
        <v>-180.78191975941508</v>
      </c>
      <c r="AW23">
        <v>20</v>
      </c>
      <c r="AX23">
        <f>IF(Z23&gt;0, (R23*SUMPRODUCT(K23:$K$98, X23:$X$98)-K23*$AZ$3)/Z23, 0)</f>
        <v>880.27888925080424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9"/>
        <v>0.12000000000000001</v>
      </c>
      <c r="I24" s="5">
        <f t="shared" si="10"/>
        <v>1.1200000000000001</v>
      </c>
      <c r="J24">
        <f t="shared" si="11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</v>
      </c>
      <c r="S24">
        <f t="shared" si="1"/>
        <v>676.93564717459333</v>
      </c>
      <c r="U24">
        <f t="shared" si="12"/>
        <v>0.106719178</v>
      </c>
      <c r="V24">
        <f t="shared" si="13"/>
        <v>0.01</v>
      </c>
      <c r="W24">
        <f t="shared" si="14"/>
        <v>0.3534796548699734</v>
      </c>
      <c r="X24">
        <f t="shared" si="15"/>
        <v>3.7723058207447258E-2</v>
      </c>
      <c r="Y24">
        <f t="shared" si="16"/>
        <v>3.5347965486997343E-3</v>
      </c>
      <c r="Z24">
        <f t="shared" si="17"/>
        <v>0.31222180011382639</v>
      </c>
      <c r="AB24">
        <f t="shared" si="18"/>
        <v>311.16067796169784</v>
      </c>
      <c r="AC24">
        <f t="shared" si="22"/>
        <v>211.35406632206957</v>
      </c>
      <c r="AE24">
        <f t="shared" si="2"/>
        <v>0</v>
      </c>
      <c r="AF24">
        <f t="shared" si="3"/>
        <v>0</v>
      </c>
      <c r="AG24">
        <f t="shared" si="3"/>
        <v>-15.61109000569132</v>
      </c>
      <c r="AH24">
        <f t="shared" si="4"/>
        <v>-1886.1529103723628</v>
      </c>
      <c r="AI24">
        <f t="shared" ref="AI24:AI69" si="23">SUM(AE24:AH24)</f>
        <v>-1901.7640003780541</v>
      </c>
      <c r="AJ24">
        <f t="shared" si="6"/>
        <v>99.806611639628272</v>
      </c>
      <c r="AK24">
        <f t="shared" si="19"/>
        <v>21.781247457318852</v>
      </c>
      <c r="AL24">
        <f t="shared" ref="AL24:AL69" si="24">SUM(AI24:AK24)</f>
        <v>-1780.176141281107</v>
      </c>
      <c r="AN24">
        <f t="shared" si="8"/>
        <v>0</v>
      </c>
      <c r="AO24">
        <f t="shared" si="8"/>
        <v>0</v>
      </c>
      <c r="AP24">
        <f t="shared" si="8"/>
        <v>-1.44495642881561</v>
      </c>
      <c r="AQ24">
        <f t="shared" si="8"/>
        <v>-174.58158095163242</v>
      </c>
      <c r="AR24">
        <f t="shared" si="8"/>
        <v>-176.02653738044802</v>
      </c>
      <c r="AS24">
        <f t="shared" si="8"/>
        <v>9.2380612163793181</v>
      </c>
      <c r="AT24">
        <f t="shared" si="8"/>
        <v>2.0160638065376904</v>
      </c>
      <c r="AU24">
        <f t="shared" si="8"/>
        <v>-164.77241235753101</v>
      </c>
      <c r="AW24">
        <v>21</v>
      </c>
      <c r="AX24">
        <f>IF(Z24&gt;0, (R24*SUMPRODUCT(K24:$K$98, X24:$X$98)-K24*$AZ$3)/Z24, 0)</f>
        <v>676.93564717459333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9"/>
        <v>0.12000000000000001</v>
      </c>
      <c r="I25" s="5">
        <f t="shared" si="10"/>
        <v>1.1200000000000001</v>
      </c>
      <c r="J25">
        <f t="shared" si="11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</v>
      </c>
      <c r="S25">
        <f t="shared" si="1"/>
        <v>442.43967625922448</v>
      </c>
      <c r="U25">
        <f t="shared" si="12"/>
        <v>0.12088460199999999</v>
      </c>
      <c r="V25">
        <f t="shared" si="13"/>
        <v>0.01</v>
      </c>
      <c r="W25">
        <f t="shared" si="14"/>
        <v>0.31222180011382639</v>
      </c>
      <c r="X25">
        <f t="shared" si="15"/>
        <v>3.7742808042483457E-2</v>
      </c>
      <c r="Y25">
        <f t="shared" si="16"/>
        <v>3.1222180011382639E-3</v>
      </c>
      <c r="Z25">
        <f t="shared" si="17"/>
        <v>0.27135677407020464</v>
      </c>
      <c r="AB25">
        <f t="shared" si="18"/>
        <v>211.35406632206957</v>
      </c>
      <c r="AC25">
        <f t="shared" si="22"/>
        <v>120.05900327036886</v>
      </c>
      <c r="AE25">
        <f t="shared" si="2"/>
        <v>0</v>
      </c>
      <c r="AF25">
        <f t="shared" si="3"/>
        <v>0</v>
      </c>
      <c r="AG25">
        <f t="shared" si="3"/>
        <v>-13.567838703510231</v>
      </c>
      <c r="AH25">
        <f t="shared" si="4"/>
        <v>-1887.1404021241729</v>
      </c>
      <c r="AI25">
        <f t="shared" si="23"/>
        <v>-1900.7082408276831</v>
      </c>
      <c r="AJ25">
        <f t="shared" si="6"/>
        <v>91.295063051700708</v>
      </c>
      <c r="AK25">
        <f t="shared" si="19"/>
        <v>14.794784642544871</v>
      </c>
      <c r="AL25">
        <f t="shared" si="24"/>
        <v>-1794.6183931334374</v>
      </c>
      <c r="AN25">
        <f t="shared" si="8"/>
        <v>0</v>
      </c>
      <c r="AO25">
        <f t="shared" si="8"/>
        <v>0</v>
      </c>
      <c r="AP25">
        <f t="shared" si="8"/>
        <v>-1.1212802515381584</v>
      </c>
      <c r="AQ25">
        <f t="shared" si="8"/>
        <v>-155.95802036135387</v>
      </c>
      <c r="AR25">
        <f t="shared" si="8"/>
        <v>-157.07930061289204</v>
      </c>
      <c r="AS25">
        <f t="shared" si="8"/>
        <v>7.544853200260909</v>
      </c>
      <c r="AT25">
        <f t="shared" si="8"/>
        <v>1.2226781440992303</v>
      </c>
      <c r="AU25">
        <f t="shared" si="8"/>
        <v>-148.31176926853189</v>
      </c>
      <c r="AW25">
        <v>22</v>
      </c>
      <c r="AX25">
        <f>IF(Z25&gt;0, (R25*SUMPRODUCT(K25:$K$98, X25:$X$98)-K25*$AZ$3)/Z25, 0)</f>
        <v>442.43967625922448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9"/>
        <v>0.12000000000000001</v>
      </c>
      <c r="I26" s="5">
        <f t="shared" si="10"/>
        <v>1.1200000000000001</v>
      </c>
      <c r="J26">
        <f t="shared" si="11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</v>
      </c>
      <c r="S26">
        <f t="shared" si="1"/>
        <v>166.2226085433189</v>
      </c>
      <c r="U26">
        <f t="shared" si="12"/>
        <v>0.13724737000000001</v>
      </c>
      <c r="V26">
        <f t="shared" si="13"/>
        <v>0.01</v>
      </c>
      <c r="W26">
        <f t="shared" si="14"/>
        <v>0.27135677407020464</v>
      </c>
      <c r="X26">
        <f t="shared" si="15"/>
        <v>3.7243003572819781E-2</v>
      </c>
      <c r="Y26">
        <f t="shared" si="16"/>
        <v>2.7135677407020466E-3</v>
      </c>
      <c r="Z26">
        <f t="shared" si="17"/>
        <v>0.2314002027566828</v>
      </c>
      <c r="AB26">
        <f t="shared" si="18"/>
        <v>120.05900327036886</v>
      </c>
      <c r="AC26">
        <f t="shared" si="22"/>
        <v>38.46394531966871</v>
      </c>
      <c r="AE26">
        <f t="shared" si="2"/>
        <v>0</v>
      </c>
      <c r="AF26">
        <f t="shared" si="3"/>
        <v>0</v>
      </c>
      <c r="AG26">
        <f t="shared" si="3"/>
        <v>-11.57001013783414</v>
      </c>
      <c r="AH26">
        <f t="shared" si="4"/>
        <v>-1862.150178640989</v>
      </c>
      <c r="AI26">
        <f t="shared" si="23"/>
        <v>-1873.7201887788231</v>
      </c>
      <c r="AJ26">
        <f t="shared" si="6"/>
        <v>81.595057950700152</v>
      </c>
      <c r="AK26">
        <f t="shared" si="19"/>
        <v>8.4041302289258208</v>
      </c>
      <c r="AL26">
        <f t="shared" si="24"/>
        <v>-1783.7210005991972</v>
      </c>
      <c r="AN26">
        <f t="shared" si="8"/>
        <v>0</v>
      </c>
      <c r="AO26">
        <f t="shared" si="8"/>
        <v>0</v>
      </c>
      <c r="AP26">
        <f t="shared" si="8"/>
        <v>-0.85372739595198754</v>
      </c>
      <c r="AQ26">
        <f t="shared" si="8"/>
        <v>-137.40425496120596</v>
      </c>
      <c r="AR26">
        <f t="shared" si="8"/>
        <v>-138.25798235715794</v>
      </c>
      <c r="AS26">
        <f t="shared" si="8"/>
        <v>6.0207325245993975</v>
      </c>
      <c r="AT26">
        <f t="shared" si="8"/>
        <v>0.62012358935800582</v>
      </c>
      <c r="AU26">
        <f t="shared" si="8"/>
        <v>-131.61712624320054</v>
      </c>
      <c r="AW26">
        <v>23</v>
      </c>
      <c r="AX26">
        <f>IF(Z26&gt;0, (R26*SUMPRODUCT(K26:$K$98, X26:$X$98)-K26*$AZ$3)/Z26, 0)</f>
        <v>166.2226085433189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9"/>
        <v>0.12000000000000001</v>
      </c>
      <c r="I27" s="5">
        <f t="shared" si="10"/>
        <v>1.1200000000000001</v>
      </c>
      <c r="J27">
        <f t="shared" si="11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</v>
      </c>
      <c r="S27">
        <f t="shared" si="1"/>
        <v>-168.54429242989551</v>
      </c>
      <c r="U27">
        <f t="shared" si="12"/>
        <v>0.155543078</v>
      </c>
      <c r="V27">
        <f t="shared" si="13"/>
        <v>0.01</v>
      </c>
      <c r="W27">
        <f t="shared" si="14"/>
        <v>0.2314002027566828</v>
      </c>
      <c r="X27">
        <f t="shared" si="15"/>
        <v>3.5992699786598525E-2</v>
      </c>
      <c r="Y27">
        <f t="shared" si="16"/>
        <v>2.3140020275668281E-3</v>
      </c>
      <c r="Z27">
        <f t="shared" si="17"/>
        <v>0.19309350094251745</v>
      </c>
      <c r="AB27">
        <f t="shared" si="18"/>
        <v>38.46394531966871</v>
      </c>
      <c r="AC27">
        <f t="shared" si="22"/>
        <v>-32.544807489167965</v>
      </c>
      <c r="AE27">
        <f t="shared" si="2"/>
        <v>0</v>
      </c>
      <c r="AF27">
        <f t="shared" si="3"/>
        <v>0</v>
      </c>
      <c r="AG27">
        <f t="shared" si="3"/>
        <v>-9.6546750471258722</v>
      </c>
      <c r="AH27">
        <f t="shared" si="4"/>
        <v>-1799.6349893299264</v>
      </c>
      <c r="AI27">
        <f t="shared" si="23"/>
        <v>-1809.2896643770523</v>
      </c>
      <c r="AJ27">
        <f t="shared" si="6"/>
        <v>71.008752808836675</v>
      </c>
      <c r="AK27">
        <f t="shared" si="19"/>
        <v>2.6924761723768098</v>
      </c>
      <c r="AL27">
        <f t="shared" si="24"/>
        <v>-1735.588435395839</v>
      </c>
      <c r="AN27">
        <f t="shared" si="8"/>
        <v>0</v>
      </c>
      <c r="AO27">
        <f t="shared" si="8"/>
        <v>0</v>
      </c>
      <c r="AP27">
        <f t="shared" si="8"/>
        <v>-0.63607029915461666</v>
      </c>
      <c r="AQ27">
        <f t="shared" si="8"/>
        <v>-118.56373833865791</v>
      </c>
      <c r="AR27">
        <f t="shared" si="8"/>
        <v>-119.19980863781254</v>
      </c>
      <c r="AS27">
        <f t="shared" si="8"/>
        <v>4.6782059904914908</v>
      </c>
      <c r="AT27">
        <f t="shared" si="8"/>
        <v>0.1773859934250428</v>
      </c>
      <c r="AU27">
        <f t="shared" si="8"/>
        <v>-114.34421665389601</v>
      </c>
      <c r="AW27">
        <v>24</v>
      </c>
      <c r="AX27">
        <f>IF(Z27&gt;0, (R27*SUMPRODUCT(K27:$K$98, X27:$X$98)-K27*$AZ$3)/Z27, 0)</f>
        <v>-168.54429242989551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9"/>
        <v>0.12000000000000001</v>
      </c>
      <c r="I28" s="5">
        <f t="shared" si="10"/>
        <v>1.1200000000000001</v>
      </c>
      <c r="J28">
        <f t="shared" si="11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</v>
      </c>
      <c r="S28">
        <f t="shared" si="1"/>
        <v>-584.15363239308169</v>
      </c>
      <c r="U28">
        <f t="shared" si="12"/>
        <v>0.175905283</v>
      </c>
      <c r="V28">
        <f t="shared" si="13"/>
        <v>0.01</v>
      </c>
      <c r="W28">
        <f t="shared" si="14"/>
        <v>0.19309350094251745</v>
      </c>
      <c r="X28">
        <f t="shared" si="15"/>
        <v>3.3966166928754302E-2</v>
      </c>
      <c r="Y28">
        <f t="shared" si="16"/>
        <v>1.9309350094251746E-3</v>
      </c>
      <c r="Z28">
        <f t="shared" si="17"/>
        <v>0.15719639900433799</v>
      </c>
      <c r="AB28">
        <f t="shared" si="18"/>
        <v>-32.544807489167965</v>
      </c>
      <c r="AC28">
        <f t="shared" si="22"/>
        <v>-91.826847477496244</v>
      </c>
      <c r="AE28">
        <f t="shared" si="2"/>
        <v>0</v>
      </c>
      <c r="AF28">
        <f t="shared" si="3"/>
        <v>0</v>
      </c>
      <c r="AG28">
        <f t="shared" si="3"/>
        <v>-7.8598199502168997</v>
      </c>
      <c r="AH28">
        <f t="shared" si="4"/>
        <v>-1698.308346437715</v>
      </c>
      <c r="AI28">
        <f t="shared" si="23"/>
        <v>-1706.1681663879319</v>
      </c>
      <c r="AJ28">
        <f t="shared" si="6"/>
        <v>59.282039988328279</v>
      </c>
      <c r="AK28">
        <f t="shared" si="19"/>
        <v>-2.2781365242417579</v>
      </c>
      <c r="AL28">
        <f t="shared" si="24"/>
        <v>-1649.1642629238454</v>
      </c>
      <c r="AN28">
        <f t="shared" si="8"/>
        <v>0</v>
      </c>
      <c r="AO28">
        <f t="shared" si="8"/>
        <v>0</v>
      </c>
      <c r="AP28">
        <f t="shared" si="8"/>
        <v>-0.46234059837712771</v>
      </c>
      <c r="AQ28">
        <f t="shared" si="8"/>
        <v>-99.900112482756711</v>
      </c>
      <c r="AR28">
        <f t="shared" si="8"/>
        <v>-100.36245308113384</v>
      </c>
      <c r="AS28">
        <f t="shared" si="8"/>
        <v>3.487165611276394</v>
      </c>
      <c r="AT28">
        <f t="shared" si="8"/>
        <v>-0.13400752313335856</v>
      </c>
      <c r="AU28">
        <f t="shared" si="8"/>
        <v>-97.009294992990803</v>
      </c>
      <c r="AW28">
        <v>25</v>
      </c>
      <c r="AX28">
        <f>IF(Z28&gt;0, (R28*SUMPRODUCT(K28:$K$98, X28:$X$98)-K28*$AZ$3)/Z28, 0)</f>
        <v>-584.15363239308169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9"/>
        <v>0.12000000000000001</v>
      </c>
      <c r="I29" s="5">
        <f t="shared" si="10"/>
        <v>1.1200000000000001</v>
      </c>
      <c r="J29">
        <f t="shared" si="11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</v>
      </c>
      <c r="S29">
        <f t="shared" si="1"/>
        <v>-1115.0214421065459</v>
      </c>
      <c r="U29">
        <f t="shared" si="12"/>
        <v>0.19813004200000001</v>
      </c>
      <c r="V29">
        <f t="shared" si="13"/>
        <v>0.01</v>
      </c>
      <c r="W29">
        <f t="shared" si="14"/>
        <v>0.15719639900433799</v>
      </c>
      <c r="X29">
        <f t="shared" si="15"/>
        <v>3.1145329136978244E-2</v>
      </c>
      <c r="Y29">
        <f t="shared" si="16"/>
        <v>1.57196399004338E-3</v>
      </c>
      <c r="Z29">
        <f t="shared" si="17"/>
        <v>0.12447910587731638</v>
      </c>
      <c r="AB29">
        <f t="shared" si="18"/>
        <v>-91.826847477496244</v>
      </c>
      <c r="AC29">
        <f t="shared" si="22"/>
        <v>-138.79687214745871</v>
      </c>
      <c r="AE29">
        <f t="shared" si="2"/>
        <v>0</v>
      </c>
      <c r="AF29">
        <f t="shared" si="3"/>
        <v>0</v>
      </c>
      <c r="AG29">
        <f t="shared" si="3"/>
        <v>-6.2239552938658189</v>
      </c>
      <c r="AH29">
        <f t="shared" si="4"/>
        <v>-1557.2664568489122</v>
      </c>
      <c r="AI29">
        <f t="shared" si="23"/>
        <v>-1563.490412142778</v>
      </c>
      <c r="AJ29">
        <f t="shared" si="6"/>
        <v>46.97002466996247</v>
      </c>
      <c r="AK29">
        <f t="shared" si="19"/>
        <v>-6.4278793234247376</v>
      </c>
      <c r="AL29">
        <f t="shared" si="24"/>
        <v>-1522.9482667962404</v>
      </c>
      <c r="AN29">
        <f t="shared" si="8"/>
        <v>0</v>
      </c>
      <c r="AO29">
        <f t="shared" si="8"/>
        <v>0</v>
      </c>
      <c r="AP29">
        <f t="shared" si="8"/>
        <v>-0.32688716983802768</v>
      </c>
      <c r="AQ29">
        <f t="shared" si="8"/>
        <v>-81.788894798897701</v>
      </c>
      <c r="AR29">
        <f t="shared" si="8"/>
        <v>-82.115781968735732</v>
      </c>
      <c r="AS29">
        <f t="shared" si="8"/>
        <v>2.4669037142215346</v>
      </c>
      <c r="AT29">
        <f t="shared" si="8"/>
        <v>-0.3375974249309876</v>
      </c>
      <c r="AU29">
        <f t="shared" si="8"/>
        <v>-79.986475679445192</v>
      </c>
      <c r="AW29">
        <v>26</v>
      </c>
      <c r="AX29">
        <f>IF(Z29&gt;0, (R29*SUMPRODUCT(K29:$K$98, X29:$X$98)-K29*$AZ$3)/Z29, 0)</f>
        <v>-1115.0214421065459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9"/>
        <v>0.12000000000000001</v>
      </c>
      <c r="I30" s="5">
        <f t="shared" si="10"/>
        <v>1.1200000000000001</v>
      </c>
      <c r="J30">
        <f t="shared" si="11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</v>
      </c>
      <c r="S30">
        <f t="shared" si="1"/>
        <v>-1814.3637763900717</v>
      </c>
      <c r="U30">
        <f t="shared" si="12"/>
        <v>0.22255936300000001</v>
      </c>
      <c r="V30">
        <f t="shared" si="13"/>
        <v>0.01</v>
      </c>
      <c r="W30">
        <f t="shared" si="14"/>
        <v>0.12447910587731638</v>
      </c>
      <c r="X30">
        <f t="shared" si="15"/>
        <v>2.7703990510865091E-2</v>
      </c>
      <c r="Y30">
        <f t="shared" si="16"/>
        <v>1.2447910587731637E-3</v>
      </c>
      <c r="Z30">
        <f t="shared" si="17"/>
        <v>9.5530324307678119E-2</v>
      </c>
      <c r="AB30">
        <f t="shared" si="18"/>
        <v>-138.79687214745871</v>
      </c>
      <c r="AC30">
        <f t="shared" si="22"/>
        <v>-173.32675997064715</v>
      </c>
      <c r="AE30">
        <f t="shared" si="2"/>
        <v>0</v>
      </c>
      <c r="AF30">
        <f t="shared" si="3"/>
        <v>0</v>
      </c>
      <c r="AG30">
        <f t="shared" si="3"/>
        <v>-4.7765162153839062</v>
      </c>
      <c r="AH30">
        <f t="shared" si="4"/>
        <v>-1385.1995255432546</v>
      </c>
      <c r="AI30">
        <f t="shared" si="23"/>
        <v>-1389.9760417586385</v>
      </c>
      <c r="AJ30">
        <f t="shared" si="6"/>
        <v>34.529887823188432</v>
      </c>
      <c r="AK30">
        <f t="shared" si="19"/>
        <v>-9.7157810503221107</v>
      </c>
      <c r="AL30">
        <f t="shared" si="24"/>
        <v>-1365.1619349857724</v>
      </c>
      <c r="AN30">
        <f t="shared" si="8"/>
        <v>0</v>
      </c>
      <c r="AO30">
        <f t="shared" si="8"/>
        <v>0</v>
      </c>
      <c r="AP30">
        <f t="shared" si="8"/>
        <v>-0.22398794450680634</v>
      </c>
      <c r="AQ30">
        <f t="shared" si="8"/>
        <v>-64.956964546450223</v>
      </c>
      <c r="AR30">
        <f t="shared" si="8"/>
        <v>-65.180952490957026</v>
      </c>
      <c r="AS30">
        <f t="shared" si="8"/>
        <v>1.6192300515292914</v>
      </c>
      <c r="AT30">
        <f t="shared" si="8"/>
        <v>-0.4556077543986562</v>
      </c>
      <c r="AU30">
        <f t="shared" si="8"/>
        <v>-64.017330193826396</v>
      </c>
      <c r="AW30">
        <v>27</v>
      </c>
      <c r="AX30">
        <f>IF(Z30&gt;0, (R30*SUMPRODUCT(K30:$K$98, X30:$X$98)-K30*$AZ$3)/Z30, 0)</f>
        <v>-1814.3637763900717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9"/>
        <v>0.12000000000000001</v>
      </c>
      <c r="I31" s="5">
        <f t="shared" si="10"/>
        <v>1.1200000000000001</v>
      </c>
      <c r="J31">
        <f t="shared" si="11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</v>
      </c>
      <c r="S31">
        <f t="shared" si="1"/>
        <v>-2773.9766957080606</v>
      </c>
      <c r="U31">
        <f t="shared" si="12"/>
        <v>0.25004150400000003</v>
      </c>
      <c r="V31">
        <f t="shared" si="13"/>
        <v>0.01</v>
      </c>
      <c r="W31">
        <f t="shared" si="14"/>
        <v>9.5530324307678119E-2</v>
      </c>
      <c r="X31">
        <f t="shared" si="15"/>
        <v>2.3886545967499596E-2</v>
      </c>
      <c r="Y31">
        <f t="shared" si="16"/>
        <v>9.5530324307678126E-4</v>
      </c>
      <c r="Z31">
        <f t="shared" si="17"/>
        <v>7.068847509710173E-2</v>
      </c>
      <c r="AB31">
        <f t="shared" si="18"/>
        <v>-173.32675997064715</v>
      </c>
      <c r="AC31">
        <f t="shared" si="22"/>
        <v>-196.08818257449977</v>
      </c>
      <c r="AE31">
        <f t="shared" si="2"/>
        <v>0</v>
      </c>
      <c r="AF31">
        <f t="shared" si="3"/>
        <v>0</v>
      </c>
      <c r="AG31">
        <f t="shared" si="3"/>
        <v>-3.5344237548550863</v>
      </c>
      <c r="AH31">
        <f t="shared" si="4"/>
        <v>-1194.3272983749798</v>
      </c>
      <c r="AI31">
        <f t="shared" si="23"/>
        <v>-1197.861722129835</v>
      </c>
      <c r="AJ31">
        <f t="shared" si="6"/>
        <v>22.761422603852623</v>
      </c>
      <c r="AK31">
        <f t="shared" si="19"/>
        <v>-12.132873197945301</v>
      </c>
      <c r="AL31">
        <f t="shared" si="24"/>
        <v>-1187.2331727239277</v>
      </c>
      <c r="AN31">
        <f t="shared" si="8"/>
        <v>0</v>
      </c>
      <c r="AO31">
        <f t="shared" si="8"/>
        <v>0</v>
      </c>
      <c r="AP31">
        <f t="shared" si="8"/>
        <v>-0.14798373441016768</v>
      </c>
      <c r="AQ31">
        <f t="shared" si="8"/>
        <v>-50.005609394955705</v>
      </c>
      <c r="AR31">
        <f t="shared" si="8"/>
        <v>-50.153593129365873</v>
      </c>
      <c r="AS31">
        <f t="shared" si="8"/>
        <v>0.95300409657421437</v>
      </c>
      <c r="AT31">
        <f t="shared" si="8"/>
        <v>-0.50799451607652368</v>
      </c>
      <c r="AU31">
        <f t="shared" si="8"/>
        <v>-49.708583548868191</v>
      </c>
      <c r="AW31">
        <v>28</v>
      </c>
      <c r="AX31">
        <f>IF(Z31&gt;0, (R31*SUMPRODUCT(K31:$K$98, X31:$X$98)-K31*$AZ$3)/Z31, 0)</f>
        <v>-2773.9766957080606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9"/>
        <v>0.12000000000000001</v>
      </c>
      <c r="I32" s="5">
        <f t="shared" si="10"/>
        <v>1.1200000000000001</v>
      </c>
      <c r="J32">
        <f t="shared" si="11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</v>
      </c>
      <c r="S32">
        <f t="shared" si="1"/>
        <v>-4158.12595453429</v>
      </c>
      <c r="U32">
        <f t="shared" si="12"/>
        <v>0.28092614399999999</v>
      </c>
      <c r="V32">
        <f t="shared" si="13"/>
        <v>0.01</v>
      </c>
      <c r="W32">
        <f t="shared" si="14"/>
        <v>7.068847509710173E-2</v>
      </c>
      <c r="X32">
        <f t="shared" si="15"/>
        <v>1.9858240734268815E-2</v>
      </c>
      <c r="Y32">
        <f t="shared" si="16"/>
        <v>7.0688475097101732E-4</v>
      </c>
      <c r="Z32">
        <f t="shared" si="17"/>
        <v>5.0123349611861899E-2</v>
      </c>
      <c r="AB32">
        <f t="shared" si="18"/>
        <v>-196.08818257449977</v>
      </c>
      <c r="AC32">
        <f t="shared" si="22"/>
        <v>-208.4192009492792</v>
      </c>
      <c r="AE32">
        <f t="shared" si="2"/>
        <v>0</v>
      </c>
      <c r="AF32">
        <f t="shared" si="3"/>
        <v>0</v>
      </c>
      <c r="AG32">
        <f t="shared" si="3"/>
        <v>-2.5061674805930951</v>
      </c>
      <c r="AH32">
        <f t="shared" si="4"/>
        <v>-992.91203671344078</v>
      </c>
      <c r="AI32">
        <f t="shared" si="23"/>
        <v>-995.41820419403393</v>
      </c>
      <c r="AJ32">
        <f t="shared" si="6"/>
        <v>12.331018374779433</v>
      </c>
      <c r="AK32">
        <f t="shared" si="19"/>
        <v>-13.726172780214984</v>
      </c>
      <c r="AL32">
        <f t="shared" si="24"/>
        <v>-996.81335859946944</v>
      </c>
      <c r="AN32">
        <f t="shared" si="8"/>
        <v>0</v>
      </c>
      <c r="AO32">
        <f t="shared" si="8"/>
        <v>0</v>
      </c>
      <c r="AP32">
        <f t="shared" si="8"/>
        <v>-9.3688747485265622E-2</v>
      </c>
      <c r="AQ32">
        <f t="shared" si="8"/>
        <v>-37.118303466579043</v>
      </c>
      <c r="AR32">
        <f t="shared" si="8"/>
        <v>-37.21199221406431</v>
      </c>
      <c r="AS32">
        <f t="shared" si="8"/>
        <v>0.46097384779626915</v>
      </c>
      <c r="AT32">
        <f t="shared" si="8"/>
        <v>-0.51312928824707016</v>
      </c>
      <c r="AU32">
        <f t="shared" si="8"/>
        <v>-37.264147654515106</v>
      </c>
      <c r="AW32">
        <v>29</v>
      </c>
      <c r="AX32">
        <f>IF(Z32&gt;0, (R32*SUMPRODUCT(K32:$K$98, X32:$X$98)-K32*$AZ$3)/Z32, 0)</f>
        <v>-4158.12595453429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9"/>
        <v>0.12000000000000001</v>
      </c>
      <c r="I33" s="5">
        <f t="shared" si="10"/>
        <v>1.1200000000000001</v>
      </c>
      <c r="J33">
        <f t="shared" si="11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</v>
      </c>
      <c r="S33">
        <f t="shared" si="1"/>
        <v>-6270.0920980557694</v>
      </c>
      <c r="U33">
        <f t="shared" si="12"/>
        <v>0.31575788199999999</v>
      </c>
      <c r="V33">
        <f t="shared" si="13"/>
        <v>0.01</v>
      </c>
      <c r="W33">
        <f t="shared" si="14"/>
        <v>5.0123349611861899E-2</v>
      </c>
      <c r="X33">
        <f t="shared" si="15"/>
        <v>1.5826842712187036E-2</v>
      </c>
      <c r="Y33">
        <f t="shared" si="16"/>
        <v>5.0123349611861897E-4</v>
      </c>
      <c r="Z33">
        <f t="shared" si="17"/>
        <v>3.3795273403556245E-2</v>
      </c>
      <c r="AB33">
        <f t="shared" si="18"/>
        <v>-208.4192009492792</v>
      </c>
      <c r="AC33">
        <f t="shared" si="22"/>
        <v>-211.89947671927231</v>
      </c>
      <c r="AE33">
        <f t="shared" si="2"/>
        <v>0</v>
      </c>
      <c r="AF33">
        <f t="shared" si="3"/>
        <v>0</v>
      </c>
      <c r="AG33">
        <f t="shared" si="3"/>
        <v>-1.6897636701778123</v>
      </c>
      <c r="AH33">
        <f t="shared" si="4"/>
        <v>-791.34213560935177</v>
      </c>
      <c r="AI33">
        <f t="shared" si="23"/>
        <v>-793.03189927952963</v>
      </c>
      <c r="AJ33">
        <f t="shared" si="6"/>
        <v>3.4802757699931135</v>
      </c>
      <c r="AK33">
        <f t="shared" si="19"/>
        <v>-14.589344066449545</v>
      </c>
      <c r="AL33">
        <f t="shared" si="24"/>
        <v>-804.14096757598611</v>
      </c>
      <c r="AN33">
        <f t="shared" si="8"/>
        <v>0</v>
      </c>
      <c r="AO33">
        <f t="shared" si="8"/>
        <v>0</v>
      </c>
      <c r="AP33">
        <f t="shared" si="8"/>
        <v>-5.6400803158243452E-2</v>
      </c>
      <c r="AQ33">
        <f t="shared" si="8"/>
        <v>-26.413357565339552</v>
      </c>
      <c r="AR33">
        <f t="shared" si="8"/>
        <v>-26.469758368497796</v>
      </c>
      <c r="AS33">
        <f t="shared" si="8"/>
        <v>0.11616437973194814</v>
      </c>
      <c r="AT33">
        <f t="shared" si="8"/>
        <v>-0.48696201570786524</v>
      </c>
      <c r="AU33">
        <f t="shared" si="8"/>
        <v>-26.840556004473715</v>
      </c>
      <c r="AW33">
        <v>30</v>
      </c>
      <c r="AX33">
        <f>IF(Z33&gt;0, (R33*SUMPRODUCT(K33:$K$98, X33:$X$98)-K33*$AZ$3)/Z33, 0)</f>
        <v>-6270.0920980557694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9"/>
        <v>0.12000000000000001</v>
      </c>
      <c r="I34" s="5">
        <f t="shared" si="10"/>
        <v>1.1200000000000001</v>
      </c>
      <c r="J34">
        <f t="shared" si="11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</v>
      </c>
      <c r="S34">
        <f t="shared" si="1"/>
        <v>-9680.8159191178602</v>
      </c>
      <c r="U34">
        <f t="shared" si="12"/>
        <v>0.35338435200000001</v>
      </c>
      <c r="V34">
        <f t="shared" si="13"/>
        <v>0.01</v>
      </c>
      <c r="W34">
        <f t="shared" si="14"/>
        <v>3.3795273403556245E-2</v>
      </c>
      <c r="X34">
        <f t="shared" si="15"/>
        <v>1.1942720792378559E-2</v>
      </c>
      <c r="Y34">
        <f t="shared" si="16"/>
        <v>3.3795273403556246E-4</v>
      </c>
      <c r="Z34">
        <f t="shared" si="17"/>
        <v>2.1514599877142122E-2</v>
      </c>
      <c r="AB34">
        <f t="shared" si="18"/>
        <v>-211.89947671927231</v>
      </c>
      <c r="AC34">
        <f t="shared" si="22"/>
        <v>-208.2788809840886</v>
      </c>
      <c r="AE34">
        <f t="shared" si="2"/>
        <v>0</v>
      </c>
      <c r="AF34">
        <f t="shared" si="3"/>
        <v>0</v>
      </c>
      <c r="AG34">
        <f t="shared" si="3"/>
        <v>-1.0757299938571061</v>
      </c>
      <c r="AH34">
        <f t="shared" si="4"/>
        <v>-597.13603961892795</v>
      </c>
      <c r="AI34">
        <f t="shared" si="23"/>
        <v>-598.21176961278502</v>
      </c>
      <c r="AJ34">
        <f t="shared" si="6"/>
        <v>-3.6205957351837128</v>
      </c>
      <c r="AK34">
        <f t="shared" si="19"/>
        <v>-14.832963370349063</v>
      </c>
      <c r="AL34">
        <f t="shared" si="24"/>
        <v>-616.66532871831782</v>
      </c>
      <c r="AN34">
        <f t="shared" si="8"/>
        <v>0</v>
      </c>
      <c r="AO34">
        <f t="shared" si="8"/>
        <v>0</v>
      </c>
      <c r="AP34">
        <f t="shared" si="8"/>
        <v>-3.2058601652058566E-2</v>
      </c>
      <c r="AQ34">
        <f t="shared" si="8"/>
        <v>-17.795679711031621</v>
      </c>
      <c r="AR34">
        <f t="shared" si="8"/>
        <v>-17.827738312683678</v>
      </c>
      <c r="AS34">
        <f t="shared" si="8"/>
        <v>-0.10789997218652901</v>
      </c>
      <c r="AT34">
        <f t="shared" si="8"/>
        <v>-0.44204778775812642</v>
      </c>
      <c r="AU34">
        <f t="shared" ref="AU34:AU69" si="25">AL34*$K34</f>
        <v>-18.377686072628336</v>
      </c>
      <c r="AW34">
        <v>31</v>
      </c>
      <c r="AX34">
        <f>IF(Z34&gt;0, (R34*SUMPRODUCT(K34:$K$98, X34:$X$98)-K34*$AZ$3)/Z34, 0)</f>
        <v>-9680.8159191178602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9"/>
        <v>0.12000000000000001</v>
      </c>
      <c r="I35" s="5">
        <f t="shared" si="10"/>
        <v>1.1200000000000001</v>
      </c>
      <c r="J35">
        <f t="shared" si="11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</v>
      </c>
      <c r="S35">
        <f t="shared" si="1"/>
        <v>-15505.670954526628</v>
      </c>
      <c r="U35">
        <f t="shared" si="12"/>
        <v>0.39269921299999999</v>
      </c>
      <c r="V35">
        <f t="shared" si="13"/>
        <v>0.01</v>
      </c>
      <c r="W35">
        <f t="shared" si="14"/>
        <v>2.1514599877142122E-2</v>
      </c>
      <c r="X35">
        <f t="shared" si="15"/>
        <v>8.4487664397636074E-3</v>
      </c>
      <c r="Y35">
        <f t="shared" si="16"/>
        <v>2.1514599877142123E-4</v>
      </c>
      <c r="Z35">
        <f t="shared" si="17"/>
        <v>1.2850687438607093E-2</v>
      </c>
      <c r="AB35">
        <f t="shared" si="18"/>
        <v>-208.2788809840886</v>
      </c>
      <c r="AC35">
        <f t="shared" si="22"/>
        <v>-199.25853096251018</v>
      </c>
      <c r="AE35">
        <f t="shared" si="2"/>
        <v>0</v>
      </c>
      <c r="AF35">
        <f t="shared" ref="AF35:AG69" si="26">-$Z35*P35</f>
        <v>0</v>
      </c>
      <c r="AG35">
        <f t="shared" si="26"/>
        <v>-0.64253437193035468</v>
      </c>
      <c r="AH35">
        <f t="shared" si="4"/>
        <v>-422.43832198818035</v>
      </c>
      <c r="AI35">
        <f t="shared" si="23"/>
        <v>-423.08085636011072</v>
      </c>
      <c r="AJ35">
        <f t="shared" si="6"/>
        <v>-9.0203500215784231</v>
      </c>
      <c r="AK35">
        <f t="shared" si="19"/>
        <v>-14.579521668886203</v>
      </c>
      <c r="AL35">
        <f t="shared" si="24"/>
        <v>-446.6807280505754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-11.240524677360622</v>
      </c>
      <c r="AR35">
        <f t="shared" si="27"/>
        <v>-11.257621666643564</v>
      </c>
      <c r="AS35">
        <f t="shared" si="27"/>
        <v>-0.24001957620412012</v>
      </c>
      <c r="AT35">
        <f t="shared" si="27"/>
        <v>-0.38794177652238337</v>
      </c>
      <c r="AU35">
        <f t="shared" si="25"/>
        <v>-11.885583019370069</v>
      </c>
      <c r="AW35">
        <v>32</v>
      </c>
      <c r="AX35">
        <f>IF(Z35&gt;0, (R35*SUMPRODUCT(K35:$K$98, X35:$X$98)-K35*$AZ$3)/Z35, 0)</f>
        <v>-15505.670954526628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9"/>
        <v>0.12000000000000001</v>
      </c>
      <c r="I36" s="5">
        <f t="shared" si="10"/>
        <v>1.1200000000000001</v>
      </c>
      <c r="J36">
        <f t="shared" si="11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</v>
      </c>
      <c r="S36">
        <f t="shared" si="1"/>
        <v>-24592.001418810913</v>
      </c>
      <c r="U36">
        <f t="shared" si="12"/>
        <v>0.39967743300000003</v>
      </c>
      <c r="V36">
        <f t="shared" si="13"/>
        <v>0.01</v>
      </c>
      <c r="W36">
        <f t="shared" si="14"/>
        <v>1.2850687438607093E-2</v>
      </c>
      <c r="X36">
        <f t="shared" si="15"/>
        <v>5.1361297677478285E-3</v>
      </c>
      <c r="Y36">
        <f t="shared" si="16"/>
        <v>1.2850687438607092E-4</v>
      </c>
      <c r="Z36">
        <f t="shared" si="17"/>
        <v>7.5860507964731934E-3</v>
      </c>
      <c r="AB36">
        <f t="shared" si="18"/>
        <v>-199.25853096251018</v>
      </c>
      <c r="AC36">
        <f t="shared" si="22"/>
        <v>-186.55617195004044</v>
      </c>
      <c r="AE36">
        <f t="shared" si="2"/>
        <v>0</v>
      </c>
      <c r="AF36">
        <f t="shared" si="26"/>
        <v>0</v>
      </c>
      <c r="AG36">
        <f t="shared" si="26"/>
        <v>-0.37930253982365969</v>
      </c>
      <c r="AH36">
        <f t="shared" si="4"/>
        <v>-256.80648838739143</v>
      </c>
      <c r="AI36">
        <f t="shared" si="23"/>
        <v>-257.18579092721507</v>
      </c>
      <c r="AJ36">
        <f t="shared" si="6"/>
        <v>-12.702359012469742</v>
      </c>
      <c r="AK36">
        <f t="shared" si="19"/>
        <v>-13.948097167375714</v>
      </c>
      <c r="AL36">
        <f t="shared" si="24"/>
        <v>-283.8362471070605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-6.1011435612807388</v>
      </c>
      <c r="AR36">
        <f t="shared" si="27"/>
        <v>-6.1101549350320568</v>
      </c>
      <c r="AS36">
        <f t="shared" si="27"/>
        <v>-0.30177943084171366</v>
      </c>
      <c r="AT36">
        <f t="shared" si="27"/>
        <v>-0.33137536266794188</v>
      </c>
      <c r="AU36">
        <f t="shared" si="25"/>
        <v>-6.7433097285417123</v>
      </c>
      <c r="AW36">
        <v>33</v>
      </c>
      <c r="AX36">
        <f>IF(Z36&gt;0, (R36*SUMPRODUCT(K36:$K$98, X36:$X$98)-K36*$AZ$3)/Z36, 0)</f>
        <v>-24592.001418810913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9"/>
        <v>0.12000000000000001</v>
      </c>
      <c r="I37" s="5">
        <f t="shared" si="10"/>
        <v>1.1200000000000001</v>
      </c>
      <c r="J37">
        <f t="shared" si="11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</v>
      </c>
      <c r="S37">
        <f t="shared" si="1"/>
        <v>-38741.999661390888</v>
      </c>
      <c r="U37">
        <f t="shared" si="12"/>
        <v>0.407215198</v>
      </c>
      <c r="V37">
        <f t="shared" si="13"/>
        <v>0.01</v>
      </c>
      <c r="W37">
        <f t="shared" si="14"/>
        <v>7.5860507964731934E-3</v>
      </c>
      <c r="X37">
        <f t="shared" si="15"/>
        <v>3.089155177123889E-3</v>
      </c>
      <c r="Y37">
        <f t="shared" si="16"/>
        <v>7.5860507964731932E-5</v>
      </c>
      <c r="Z37">
        <f t="shared" si="17"/>
        <v>4.4210351113845728E-3</v>
      </c>
      <c r="AB37">
        <f t="shared" si="18"/>
        <v>-186.55617195004044</v>
      </c>
      <c r="AC37">
        <f t="shared" si="22"/>
        <v>-171.27974078825835</v>
      </c>
      <c r="AE37">
        <f t="shared" si="2"/>
        <v>0</v>
      </c>
      <c r="AF37">
        <f t="shared" si="26"/>
        <v>0</v>
      </c>
      <c r="AG37">
        <f t="shared" si="26"/>
        <v>-0.22105175556922865</v>
      </c>
      <c r="AH37">
        <f t="shared" si="4"/>
        <v>-154.45775885619446</v>
      </c>
      <c r="AI37">
        <f t="shared" si="23"/>
        <v>-154.67881061176368</v>
      </c>
      <c r="AJ37">
        <f t="shared" si="6"/>
        <v>-15.276431161782085</v>
      </c>
      <c r="AK37">
        <f t="shared" si="19"/>
        <v>-13.058932036502831</v>
      </c>
      <c r="AL37">
        <f t="shared" si="24"/>
        <v>-183.01417381004859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-3.2764003092815872</v>
      </c>
      <c r="AR37">
        <f t="shared" si="27"/>
        <v>-3.2810893196989181</v>
      </c>
      <c r="AS37">
        <f t="shared" si="27"/>
        <v>-0.32404784423799377</v>
      </c>
      <c r="AT37">
        <f t="shared" si="27"/>
        <v>-0.277009645097341</v>
      </c>
      <c r="AU37">
        <f t="shared" si="25"/>
        <v>-3.8821468090342526</v>
      </c>
      <c r="AW37">
        <v>34</v>
      </c>
      <c r="AX37">
        <f>IF(Z37&gt;0, (R37*SUMPRODUCT(K37:$K$98, X37:$X$98)-K37*$AZ$3)/Z37, 0)</f>
        <v>-38741.999661390888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9"/>
        <v>0.12000000000000001</v>
      </c>
      <c r="I38" s="5">
        <f t="shared" si="10"/>
        <v>1.1200000000000001</v>
      </c>
      <c r="J38">
        <f t="shared" si="11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</v>
      </c>
      <c r="S38">
        <f t="shared" si="1"/>
        <v>-61213.297442473748</v>
      </c>
      <c r="U38">
        <f t="shared" si="12"/>
        <v>0.41552104400000001</v>
      </c>
      <c r="V38">
        <f t="shared" si="13"/>
        <v>0.01</v>
      </c>
      <c r="W38">
        <f t="shared" si="14"/>
        <v>4.4210351113845728E-3</v>
      </c>
      <c r="X38">
        <f t="shared" si="15"/>
        <v>1.837033125043174E-3</v>
      </c>
      <c r="Y38">
        <f t="shared" si="16"/>
        <v>4.4210351113845726E-5</v>
      </c>
      <c r="Z38">
        <f t="shared" si="17"/>
        <v>2.5397916352275533E-3</v>
      </c>
      <c r="AB38">
        <f t="shared" si="18"/>
        <v>-171.27974078825835</v>
      </c>
      <c r="AC38">
        <f t="shared" si="22"/>
        <v>-155.46902080909101</v>
      </c>
      <c r="AE38">
        <f t="shared" si="2"/>
        <v>0</v>
      </c>
      <c r="AF38">
        <f t="shared" si="26"/>
        <v>0</v>
      </c>
      <c r="AG38">
        <f t="shared" si="26"/>
        <v>-0.12698958176137767</v>
      </c>
      <c r="AH38">
        <f t="shared" si="4"/>
        <v>-91.851656252158705</v>
      </c>
      <c r="AI38">
        <f t="shared" si="23"/>
        <v>-91.978645833920083</v>
      </c>
      <c r="AJ38">
        <f t="shared" si="6"/>
        <v>-15.810719979167345</v>
      </c>
      <c r="AK38">
        <f t="shared" si="19"/>
        <v>-11.989581855178086</v>
      </c>
      <c r="AL38">
        <f t="shared" si="24"/>
        <v>-119.77894766826552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-1.7396272356572804</v>
      </c>
      <c r="AR38">
        <f t="shared" si="27"/>
        <v>-1.7420323587012281</v>
      </c>
      <c r="AS38">
        <f t="shared" si="27"/>
        <v>-0.29944761165331524</v>
      </c>
      <c r="AT38">
        <f t="shared" si="27"/>
        <v>-0.22707705000060843</v>
      </c>
      <c r="AU38">
        <f t="shared" si="25"/>
        <v>-2.2685570203551517</v>
      </c>
      <c r="AW38">
        <v>35</v>
      </c>
      <c r="AX38">
        <f>IF(Z38&gt;0, (R38*SUMPRODUCT(K38:$K$98, X38:$X$98)-K38*$AZ$3)/Z38, 0)</f>
        <v>-61213.297442473748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9"/>
        <v>0.12000000000000001</v>
      </c>
      <c r="I39" s="5">
        <f t="shared" si="10"/>
        <v>1.1200000000000001</v>
      </c>
      <c r="J39">
        <f t="shared" si="11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</v>
      </c>
      <c r="S39">
        <f t="shared" si="1"/>
        <v>-97627.535153057921</v>
      </c>
      <c r="U39">
        <f t="shared" si="12"/>
        <v>0.424706421</v>
      </c>
      <c r="V39">
        <f t="shared" si="13"/>
        <v>0.01</v>
      </c>
      <c r="W39">
        <f t="shared" si="14"/>
        <v>2.5397916352275533E-3</v>
      </c>
      <c r="X39">
        <f t="shared" si="15"/>
        <v>1.0786658154832316E-3</v>
      </c>
      <c r="Y39">
        <f t="shared" si="16"/>
        <v>2.5397916352275534E-5</v>
      </c>
      <c r="Z39">
        <f t="shared" si="17"/>
        <v>1.4357279033920462E-3</v>
      </c>
      <c r="AB39">
        <f t="shared" si="18"/>
        <v>-155.46902080909101</v>
      </c>
      <c r="AC39">
        <f t="shared" si="22"/>
        <v>-140.16657635863314</v>
      </c>
      <c r="AE39">
        <f t="shared" si="2"/>
        <v>0</v>
      </c>
      <c r="AF39">
        <f t="shared" si="26"/>
        <v>0</v>
      </c>
      <c r="AG39">
        <f t="shared" si="26"/>
        <v>-7.1786395169602307E-2</v>
      </c>
      <c r="AH39">
        <f t="shared" si="4"/>
        <v>-53.933290774161584</v>
      </c>
      <c r="AI39">
        <f t="shared" si="23"/>
        <v>-54.005077169331187</v>
      </c>
      <c r="AJ39">
        <f t="shared" si="6"/>
        <v>-15.30244445045787</v>
      </c>
      <c r="AK39">
        <f t="shared" si="19"/>
        <v>-10.882831456636371</v>
      </c>
      <c r="AL39">
        <f t="shared" si="24"/>
        <v>-80.190353076425424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-0.91202785719607715</v>
      </c>
      <c r="AR39">
        <f t="shared" si="27"/>
        <v>-0.91324178631522768</v>
      </c>
      <c r="AS39">
        <f t="shared" si="27"/>
        <v>-0.25876884984550713</v>
      </c>
      <c r="AT39">
        <f t="shared" si="27"/>
        <v>-0.18403189034363956</v>
      </c>
      <c r="AU39">
        <f t="shared" si="25"/>
        <v>-1.3560425265043743</v>
      </c>
      <c r="AW39">
        <v>36</v>
      </c>
      <c r="AX39">
        <f>IF(Z39&gt;0, (R39*SUMPRODUCT(K39:$K$98, X39:$X$98)-K39*$AZ$3)/Z39, 0)</f>
        <v>-97627.535153057921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9"/>
        <v>0.12000000000000001</v>
      </c>
      <c r="I40" s="5">
        <f t="shared" si="10"/>
        <v>1.1200000000000001</v>
      </c>
      <c r="J40">
        <f t="shared" si="11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</v>
      </c>
      <c r="S40">
        <f t="shared" si="1"/>
        <v>-157621.66287310235</v>
      </c>
      <c r="U40">
        <f t="shared" si="12"/>
        <v>0.43382917900000001</v>
      </c>
      <c r="V40">
        <f t="shared" si="13"/>
        <v>0.01</v>
      </c>
      <c r="W40">
        <f t="shared" si="14"/>
        <v>1.4357279033920462E-3</v>
      </c>
      <c r="X40">
        <f t="shared" si="15"/>
        <v>6.2286065759596275E-4</v>
      </c>
      <c r="Y40">
        <f t="shared" si="16"/>
        <v>1.4357279033920462E-5</v>
      </c>
      <c r="Z40">
        <f t="shared" si="17"/>
        <v>7.9850996676216303E-4</v>
      </c>
      <c r="AB40">
        <f t="shared" si="18"/>
        <v>-140.16657635863314</v>
      </c>
      <c r="AC40">
        <f t="shared" si="22"/>
        <v>-125.86246878179783</v>
      </c>
      <c r="AE40">
        <f t="shared" si="2"/>
        <v>0</v>
      </c>
      <c r="AF40">
        <f t="shared" si="26"/>
        <v>0</v>
      </c>
      <c r="AG40">
        <f t="shared" si="26"/>
        <v>-3.9925498338108149E-2</v>
      </c>
      <c r="AH40">
        <f t="shared" si="4"/>
        <v>-31.143032879798138</v>
      </c>
      <c r="AI40">
        <f t="shared" si="23"/>
        <v>-31.182958378136245</v>
      </c>
      <c r="AJ40">
        <f t="shared" si="6"/>
        <v>-14.304107576835307</v>
      </c>
      <c r="AK40">
        <f t="shared" si="19"/>
        <v>-9.8116603451043201</v>
      </c>
      <c r="AL40">
        <f t="shared" si="24"/>
        <v>-55.298726300075877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-0.4702123867189591</v>
      </c>
      <c r="AR40">
        <f t="shared" si="27"/>
        <v>-0.47081520096434631</v>
      </c>
      <c r="AS40">
        <f t="shared" si="27"/>
        <v>-0.21597024893331687</v>
      </c>
      <c r="AT40">
        <f t="shared" si="27"/>
        <v>-0.14814113469147686</v>
      </c>
      <c r="AU40">
        <f t="shared" si="25"/>
        <v>-0.83492658458914015</v>
      </c>
      <c r="AW40">
        <v>37</v>
      </c>
      <c r="AX40">
        <f>IF(Z40&gt;0, (R40*SUMPRODUCT(K40:$K$98, X40:$X$98)-K40*$AZ$3)/Z40, 0)</f>
        <v>-157621.66287310235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9"/>
        <v>0.12000000000000001</v>
      </c>
      <c r="I41" s="5">
        <f t="shared" si="10"/>
        <v>1.1200000000000001</v>
      </c>
      <c r="J41">
        <f t="shared" si="11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</v>
      </c>
      <c r="S41">
        <f t="shared" si="1"/>
        <v>-258450.97523084862</v>
      </c>
      <c r="U41">
        <f t="shared" si="12"/>
        <v>0.44368152799999999</v>
      </c>
      <c r="V41">
        <f t="shared" si="13"/>
        <v>0.01</v>
      </c>
      <c r="W41">
        <f t="shared" si="14"/>
        <v>7.9850996676216303E-4</v>
      </c>
      <c r="X41">
        <f t="shared" si="15"/>
        <v>3.542841221762657E-4</v>
      </c>
      <c r="Y41">
        <f t="shared" si="16"/>
        <v>7.9850996676216313E-6</v>
      </c>
      <c r="Z41">
        <f t="shared" si="17"/>
        <v>4.3624074491827573E-4</v>
      </c>
      <c r="AB41">
        <f t="shared" si="18"/>
        <v>-125.86246878179783</v>
      </c>
      <c r="AC41">
        <f t="shared" si="22"/>
        <v>-112.74684595956023</v>
      </c>
      <c r="AE41">
        <f t="shared" si="2"/>
        <v>0</v>
      </c>
      <c r="AF41">
        <f t="shared" si="26"/>
        <v>0</v>
      </c>
      <c r="AG41">
        <f t="shared" si="26"/>
        <v>-2.1812037245913785E-2</v>
      </c>
      <c r="AH41">
        <f t="shared" si="4"/>
        <v>-17.714206108813286</v>
      </c>
      <c r="AI41">
        <f t="shared" si="23"/>
        <v>-17.736018146059202</v>
      </c>
      <c r="AJ41">
        <f t="shared" si="6"/>
        <v>-13.115622822237597</v>
      </c>
      <c r="AK41">
        <f t="shared" si="19"/>
        <v>-8.8103728147258487</v>
      </c>
      <c r="AL41">
        <f t="shared" si="24"/>
        <v>-39.662013783022644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-0.2388013799049819</v>
      </c>
      <c r="AR41">
        <f t="shared" si="27"/>
        <v>-0.2390954232598389</v>
      </c>
      <c r="AS41">
        <f t="shared" si="27"/>
        <v>-0.17680887356873104</v>
      </c>
      <c r="AT41">
        <f t="shared" si="27"/>
        <v>-0.11877072970191488</v>
      </c>
      <c r="AU41">
        <f t="shared" si="25"/>
        <v>-0.53467502653048482</v>
      </c>
      <c r="AW41">
        <v>38</v>
      </c>
      <c r="AX41">
        <f>IF(Z41&gt;0, (R41*SUMPRODUCT(K41:$K$98, X41:$X$98)-K41*$AZ$3)/Z41, 0)</f>
        <v>-258450.97523084862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9"/>
        <v>0.12000000000000001</v>
      </c>
      <c r="I42" s="5">
        <f t="shared" si="10"/>
        <v>1.1200000000000001</v>
      </c>
      <c r="J42">
        <f t="shared" si="11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</v>
      </c>
      <c r="S42">
        <f t="shared" si="1"/>
        <v>-431332.62907996174</v>
      </c>
      <c r="U42">
        <f t="shared" si="12"/>
        <v>0.45400495099999999</v>
      </c>
      <c r="V42">
        <f t="shared" si="13"/>
        <v>0.01</v>
      </c>
      <c r="W42">
        <f t="shared" si="14"/>
        <v>4.3624074491827573E-4</v>
      </c>
      <c r="X42">
        <f t="shared" si="15"/>
        <v>1.9805545802082527E-4</v>
      </c>
      <c r="Y42">
        <f t="shared" si="16"/>
        <v>4.3624074491827577E-6</v>
      </c>
      <c r="Z42">
        <f t="shared" si="17"/>
        <v>2.3382287944826769E-4</v>
      </c>
      <c r="AB42">
        <f t="shared" si="18"/>
        <v>-112.74684595956023</v>
      </c>
      <c r="AC42">
        <f t="shared" si="22"/>
        <v>-100.85543733146825</v>
      </c>
      <c r="AE42">
        <f t="shared" si="2"/>
        <v>0</v>
      </c>
      <c r="AF42">
        <f t="shared" si="26"/>
        <v>0</v>
      </c>
      <c r="AG42">
        <f t="shared" si="26"/>
        <v>-1.1691143972413385E-2</v>
      </c>
      <c r="AH42">
        <f t="shared" si="4"/>
        <v>-9.9027729010412635</v>
      </c>
      <c r="AI42">
        <f t="shared" si="23"/>
        <v>-9.914464045013677</v>
      </c>
      <c r="AJ42">
        <f t="shared" si="6"/>
        <v>-11.89140862809198</v>
      </c>
      <c r="AK42">
        <f t="shared" si="19"/>
        <v>-7.8922792171692171</v>
      </c>
      <c r="AL42">
        <f t="shared" si="24"/>
        <v>-29.698151890274875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-0.11919387403009706</v>
      </c>
      <c r="AR42">
        <f t="shared" si="27"/>
        <v>-0.11933459347866374</v>
      </c>
      <c r="AS42">
        <f t="shared" si="27"/>
        <v>-0.1431299168648176</v>
      </c>
      <c r="AT42">
        <f t="shared" si="27"/>
        <v>-9.4994739778664017E-2</v>
      </c>
      <c r="AU42">
        <f t="shared" si="25"/>
        <v>-0.35745925012214536</v>
      </c>
      <c r="AW42">
        <v>39</v>
      </c>
      <c r="AX42">
        <f>IF(Z42&gt;0, (R42*SUMPRODUCT(K42:$K$98, X42:$X$98)-K42*$AZ$3)/Z42, 0)</f>
        <v>-431332.62907996174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9"/>
        <v>0.12000000000000001</v>
      </c>
      <c r="I43" s="5">
        <f t="shared" si="10"/>
        <v>1.1200000000000001</v>
      </c>
      <c r="J43">
        <f t="shared" si="11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</v>
      </c>
      <c r="S43">
        <f t="shared" si="1"/>
        <v>-733870.01435169752</v>
      </c>
      <c r="U43">
        <f t="shared" si="12"/>
        <v>0.46467133999999999</v>
      </c>
      <c r="V43">
        <f t="shared" si="13"/>
        <v>0.01</v>
      </c>
      <c r="W43">
        <f t="shared" si="14"/>
        <v>2.3382287944826769E-4</v>
      </c>
      <c r="X43">
        <f t="shared" si="15"/>
        <v>1.0865079071588501E-4</v>
      </c>
      <c r="Y43">
        <f t="shared" si="16"/>
        <v>2.338228794482677E-6</v>
      </c>
      <c r="Z43">
        <f t="shared" si="17"/>
        <v>1.228338599379E-4</v>
      </c>
      <c r="AB43">
        <f t="shared" si="18"/>
        <v>-100.85543733146825</v>
      </c>
      <c r="AC43">
        <f t="shared" si="22"/>
        <v>-90.144086555501076</v>
      </c>
      <c r="AE43">
        <f t="shared" si="2"/>
        <v>0</v>
      </c>
      <c r="AF43">
        <f t="shared" si="26"/>
        <v>0</v>
      </c>
      <c r="AG43">
        <f t="shared" si="26"/>
        <v>-6.1416929968950004E-3</v>
      </c>
      <c r="AH43">
        <f t="shared" si="4"/>
        <v>-5.4325395357942501</v>
      </c>
      <c r="AI43">
        <f t="shared" si="23"/>
        <v>-5.438681228791145</v>
      </c>
      <c r="AJ43">
        <f t="shared" si="6"/>
        <v>-10.711350775967176</v>
      </c>
      <c r="AK43">
        <f t="shared" si="19"/>
        <v>-7.059880613202778</v>
      </c>
      <c r="AL43">
        <f t="shared" si="24"/>
        <v>-23.209912617961102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-5.8382406008517289E-2</v>
      </c>
      <c r="AR43">
        <f t="shared" si="27"/>
        <v>-5.8448409543652532E-2</v>
      </c>
      <c r="AS43">
        <f t="shared" si="27"/>
        <v>-0.11511272504908408</v>
      </c>
      <c r="AT43">
        <f t="shared" si="27"/>
        <v>-7.5871112141184624E-2</v>
      </c>
      <c r="AU43">
        <f t="shared" si="25"/>
        <v>-0.24943224673392125</v>
      </c>
      <c r="AW43">
        <v>40</v>
      </c>
      <c r="AX43">
        <f>IF(Z43&gt;0, (R43*SUMPRODUCT(K43:$K$98, X43:$X$98)-K43*$AZ$3)/Z43, 0)</f>
        <v>-733870.01435169752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9"/>
        <v>0.12000000000000001</v>
      </c>
      <c r="I44" s="5">
        <f t="shared" si="10"/>
        <v>1.1200000000000001</v>
      </c>
      <c r="J44">
        <f t="shared" si="11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</v>
      </c>
      <c r="S44">
        <f t="shared" si="1"/>
        <v>-1275813.6631475142</v>
      </c>
      <c r="U44">
        <f t="shared" si="12"/>
        <v>0.47611615000000002</v>
      </c>
      <c r="V44">
        <f t="shared" si="13"/>
        <v>0.01</v>
      </c>
      <c r="W44">
        <f t="shared" si="14"/>
        <v>1.228338599379E-4</v>
      </c>
      <c r="X44">
        <f t="shared" si="15"/>
        <v>5.8483184483272194E-5</v>
      </c>
      <c r="Y44">
        <f t="shared" si="16"/>
        <v>1.2283385993790001E-6</v>
      </c>
      <c r="Z44">
        <f t="shared" si="17"/>
        <v>6.312233685524881E-5</v>
      </c>
      <c r="AB44">
        <f t="shared" si="18"/>
        <v>-90.144086555501076</v>
      </c>
      <c r="AC44">
        <f t="shared" si="22"/>
        <v>-80.532339809726324</v>
      </c>
      <c r="AE44">
        <f t="shared" si="2"/>
        <v>0</v>
      </c>
      <c r="AF44">
        <f t="shared" si="26"/>
        <v>0</v>
      </c>
      <c r="AG44">
        <f t="shared" si="26"/>
        <v>-3.1561168427624406E-3</v>
      </c>
      <c r="AH44">
        <f t="shared" si="4"/>
        <v>-2.9241592241636098</v>
      </c>
      <c r="AI44">
        <f t="shared" si="23"/>
        <v>-2.9273153410063721</v>
      </c>
      <c r="AJ44">
        <f t="shared" si="6"/>
        <v>-9.6117467457747523</v>
      </c>
      <c r="AK44">
        <f t="shared" si="19"/>
        <v>-6.3100860588850756</v>
      </c>
      <c r="AL44">
        <f t="shared" si="24"/>
        <v>-18.849148145666199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-2.8058347352662071E-2</v>
      </c>
      <c r="AR44">
        <f t="shared" si="27"/>
        <v>-2.8088631415830737E-2</v>
      </c>
      <c r="AS44">
        <f t="shared" si="27"/>
        <v>-9.2228127193007423E-2</v>
      </c>
      <c r="AT44">
        <f t="shared" si="27"/>
        <v>-6.0547519096204226E-2</v>
      </c>
      <c r="AU44">
        <f t="shared" si="25"/>
        <v>-0.18086427770504238</v>
      </c>
      <c r="AW44">
        <v>41</v>
      </c>
      <c r="AX44">
        <f>IF(Z44&gt;0, (R44*SUMPRODUCT(K44:$K$98, X44:$X$98)-K44*$AZ$3)/Z44, 0)</f>
        <v>-1275813.6631475142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9"/>
        <v>0.12000000000000001</v>
      </c>
      <c r="I45" s="5">
        <f t="shared" si="10"/>
        <v>1.1200000000000001</v>
      </c>
      <c r="J45">
        <f t="shared" si="11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</v>
      </c>
      <c r="S45">
        <f t="shared" si="1"/>
        <v>-2269356.620865399</v>
      </c>
      <c r="U45">
        <f t="shared" si="12"/>
        <v>0.48788611599999998</v>
      </c>
      <c r="V45">
        <f t="shared" si="13"/>
        <v>0.01</v>
      </c>
      <c r="W45">
        <f t="shared" si="14"/>
        <v>6.312233685524881E-5</v>
      </c>
      <c r="X45">
        <f t="shared" si="15"/>
        <v>3.0796511761150995E-5</v>
      </c>
      <c r="Y45">
        <f t="shared" si="16"/>
        <v>6.3122336855248809E-7</v>
      </c>
      <c r="Z45">
        <f t="shared" si="17"/>
        <v>3.1694601725545325E-5</v>
      </c>
      <c r="AB45">
        <f t="shared" si="18"/>
        <v>-80.532339809726324</v>
      </c>
      <c r="AC45">
        <f t="shared" si="22"/>
        <v>-71.926354271558182</v>
      </c>
      <c r="AE45">
        <f t="shared" si="2"/>
        <v>0</v>
      </c>
      <c r="AF45">
        <f t="shared" si="26"/>
        <v>0</v>
      </c>
      <c r="AG45">
        <f t="shared" si="26"/>
        <v>-1.5847300862772663E-3</v>
      </c>
      <c r="AH45">
        <f t="shared" si="4"/>
        <v>-1.5398255880575498</v>
      </c>
      <c r="AI45">
        <f t="shared" si="23"/>
        <v>-1.541410318143827</v>
      </c>
      <c r="AJ45">
        <f t="shared" si="6"/>
        <v>-8.6059855381681416</v>
      </c>
      <c r="AK45">
        <f t="shared" si="19"/>
        <v>-5.637263786680843</v>
      </c>
      <c r="AL45">
        <f t="shared" si="24"/>
        <v>-15.784659642992811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-1.3192119603625329E-2</v>
      </c>
      <c r="AR45">
        <f t="shared" si="27"/>
        <v>-1.3205696432715438E-2</v>
      </c>
      <c r="AS45">
        <f t="shared" si="27"/>
        <v>-7.3729902533832214E-2</v>
      </c>
      <c r="AT45">
        <f t="shared" si="27"/>
        <v>-4.8296026957762236E-2</v>
      </c>
      <c r="AU45">
        <f t="shared" si="25"/>
        <v>-0.13523162592430987</v>
      </c>
      <c r="AW45">
        <v>42</v>
      </c>
      <c r="AX45">
        <f>IF(Z45&gt;0, (R45*SUMPRODUCT(K45:$K$98, X45:$X$98)-K45*$AZ$3)/Z45, 0)</f>
        <v>-2269356.620865399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9"/>
        <v>0.12000000000000001</v>
      </c>
      <c r="I46" s="5">
        <f t="shared" si="10"/>
        <v>1.1200000000000001</v>
      </c>
      <c r="J46">
        <f t="shared" si="11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</v>
      </c>
      <c r="S46">
        <f t="shared" si="1"/>
        <v>-4138784.9837422068</v>
      </c>
      <c r="U46">
        <f t="shared" si="12"/>
        <v>0.500352354</v>
      </c>
      <c r="V46">
        <f t="shared" si="13"/>
        <v>0.01</v>
      </c>
      <c r="W46">
        <f t="shared" si="14"/>
        <v>3.1694601725545325E-5</v>
      </c>
      <c r="X46">
        <f t="shared" si="15"/>
        <v>1.5858468582469064E-5</v>
      </c>
      <c r="Y46">
        <f t="shared" si="16"/>
        <v>3.1694601725545327E-7</v>
      </c>
      <c r="Z46">
        <f t="shared" si="17"/>
        <v>1.5519187125820808E-5</v>
      </c>
      <c r="AB46">
        <f t="shared" si="18"/>
        <v>-71.926354271558182</v>
      </c>
      <c r="AC46">
        <f t="shared" si="22"/>
        <v>-64.230578636232536</v>
      </c>
      <c r="AE46">
        <f t="shared" si="2"/>
        <v>0</v>
      </c>
      <c r="AF46">
        <f t="shared" si="26"/>
        <v>0</v>
      </c>
      <c r="AG46">
        <f t="shared" si="26"/>
        <v>-7.759593562910404E-4</v>
      </c>
      <c r="AH46">
        <f t="shared" si="4"/>
        <v>-0.79292342912345315</v>
      </c>
      <c r="AI46">
        <f t="shared" si="23"/>
        <v>-0.79369938847974419</v>
      </c>
      <c r="AJ46">
        <f t="shared" si="6"/>
        <v>-7.6957756353256457</v>
      </c>
      <c r="AK46">
        <f t="shared" si="19"/>
        <v>-5.0348447990090728</v>
      </c>
      <c r="AL46">
        <f t="shared" si="24"/>
        <v>-13.524319822814462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-6.0653557099030978E-3</v>
      </c>
      <c r="AR46">
        <f t="shared" si="27"/>
        <v>-6.0712913013353442E-3</v>
      </c>
      <c r="AS46">
        <f t="shared" si="27"/>
        <v>-5.8867748104575346E-2</v>
      </c>
      <c r="AT46">
        <f t="shared" si="27"/>
        <v>-3.8513333732494617E-2</v>
      </c>
      <c r="AU46">
        <f t="shared" si="25"/>
        <v>-0.10345237313840532</v>
      </c>
      <c r="AW46">
        <v>43</v>
      </c>
      <c r="AX46">
        <f>IF(Z46&gt;0, (R46*SUMPRODUCT(K46:$K$98, X46:$X$98)-K46*$AZ$3)/Z46, 0)</f>
        <v>-4138784.9837422068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9"/>
        <v>0.12000000000000001</v>
      </c>
      <c r="I47" s="5">
        <f t="shared" si="10"/>
        <v>1.1200000000000001</v>
      </c>
      <c r="J47">
        <f t="shared" si="11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</v>
      </c>
      <c r="S47">
        <f t="shared" si="1"/>
        <v>-7756647.4557376262</v>
      </c>
      <c r="U47">
        <f t="shared" si="12"/>
        <v>0.513549331</v>
      </c>
      <c r="V47">
        <f t="shared" si="13"/>
        <v>0.01</v>
      </c>
      <c r="W47">
        <f t="shared" si="14"/>
        <v>1.5519187125820808E-5</v>
      </c>
      <c r="X47">
        <f t="shared" si="15"/>
        <v>7.9698681661290892E-6</v>
      </c>
      <c r="Y47">
        <f t="shared" si="16"/>
        <v>1.5519187125820808E-7</v>
      </c>
      <c r="Z47">
        <f t="shared" si="17"/>
        <v>7.3941270884335107E-6</v>
      </c>
      <c r="AB47">
        <f t="shared" si="18"/>
        <v>-64.230578636232536</v>
      </c>
      <c r="AC47">
        <f t="shared" si="22"/>
        <v>-57.353637067898454</v>
      </c>
      <c r="AE47">
        <f t="shared" si="2"/>
        <v>0</v>
      </c>
      <c r="AF47">
        <f t="shared" si="26"/>
        <v>0</v>
      </c>
      <c r="AG47">
        <f t="shared" si="26"/>
        <v>-3.6970635442167552E-4</v>
      </c>
      <c r="AH47">
        <f t="shared" si="4"/>
        <v>-0.39849340830645447</v>
      </c>
      <c r="AI47">
        <f t="shared" si="23"/>
        <v>-0.39886311466087615</v>
      </c>
      <c r="AJ47">
        <f t="shared" si="6"/>
        <v>-6.8769415683340824</v>
      </c>
      <c r="AK47">
        <f t="shared" si="19"/>
        <v>-4.4961405045362781</v>
      </c>
      <c r="AL47">
        <f t="shared" si="24"/>
        <v>-11.771945187531237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-2.7216241152852355E-3</v>
      </c>
      <c r="AR47">
        <f t="shared" si="27"/>
        <v>-2.7241491300252396E-3</v>
      </c>
      <c r="AS47">
        <f t="shared" si="27"/>
        <v>-4.6968029135859499E-2</v>
      </c>
      <c r="AT47">
        <f t="shared" si="27"/>
        <v>-3.0707670861762806E-2</v>
      </c>
      <c r="AU47">
        <f t="shared" si="25"/>
        <v>-8.0399849127647555E-2</v>
      </c>
      <c r="AW47">
        <v>44</v>
      </c>
      <c r="AX47">
        <f>IF(Z47&gt;0, (R47*SUMPRODUCT(K47:$K$98, X47:$X$98)-K47*$AZ$3)/Z47, 0)</f>
        <v>-7756647.4557376262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9"/>
        <v>0.12000000000000001</v>
      </c>
      <c r="I48" s="5">
        <f t="shared" si="10"/>
        <v>1.1200000000000001</v>
      </c>
      <c r="J48">
        <f t="shared" si="11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</v>
      </c>
      <c r="S48">
        <f t="shared" si="1"/>
        <v>-14958371.532114506</v>
      </c>
      <c r="U48">
        <f t="shared" si="12"/>
        <v>0.52698988800000002</v>
      </c>
      <c r="V48">
        <f t="shared" si="13"/>
        <v>0.01</v>
      </c>
      <c r="W48">
        <f t="shared" si="14"/>
        <v>7.3941270884335107E-6</v>
      </c>
      <c r="X48">
        <f t="shared" si="15"/>
        <v>3.896630206191342E-6</v>
      </c>
      <c r="Y48">
        <f t="shared" si="16"/>
        <v>7.3941270884335114E-8</v>
      </c>
      <c r="Z48">
        <f t="shared" si="17"/>
        <v>3.4235556113578335E-6</v>
      </c>
      <c r="AB48">
        <f t="shared" si="18"/>
        <v>-57.353637067898454</v>
      </c>
      <c r="AC48">
        <f t="shared" si="22"/>
        <v>-51.210816795545888</v>
      </c>
      <c r="AE48">
        <f t="shared" si="2"/>
        <v>0</v>
      </c>
      <c r="AF48">
        <f t="shared" si="26"/>
        <v>0</v>
      </c>
      <c r="AG48">
        <f t="shared" si="26"/>
        <v>-1.7117778056789169E-4</v>
      </c>
      <c r="AH48">
        <f t="shared" si="4"/>
        <v>-0.19483151030956711</v>
      </c>
      <c r="AI48">
        <f t="shared" si="23"/>
        <v>-0.19500268809013499</v>
      </c>
      <c r="AJ48">
        <f t="shared" si="6"/>
        <v>-6.1428202723525658</v>
      </c>
      <c r="AK48">
        <f t="shared" si="19"/>
        <v>-4.0147545947528922</v>
      </c>
      <c r="AL48">
        <f t="shared" si="24"/>
        <v>-10.352577555195593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-1.1880868169937922E-3</v>
      </c>
      <c r="AR48">
        <f t="shared" si="27"/>
        <v>-1.1891306628487659E-3</v>
      </c>
      <c r="AS48">
        <f t="shared" si="27"/>
        <v>-3.7459052558532283E-2</v>
      </c>
      <c r="AT48">
        <f t="shared" si="27"/>
        <v>-2.4482061448439858E-2</v>
      </c>
      <c r="AU48">
        <f t="shared" si="25"/>
        <v>-6.3130244669820909E-2</v>
      </c>
      <c r="AW48">
        <v>45</v>
      </c>
      <c r="AX48">
        <f>IF(Z48&gt;0, (R48*SUMPRODUCT(K48:$K$98, X48:$X$98)-K48*$AZ$3)/Z48, 0)</f>
        <v>-14958371.532114506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9"/>
        <v>0.12000000000000001</v>
      </c>
      <c r="I49" s="5">
        <f t="shared" si="10"/>
        <v>1.1200000000000001</v>
      </c>
      <c r="J49">
        <f t="shared" si="11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</v>
      </c>
      <c r="S49">
        <f t="shared" si="1"/>
        <v>-29748422.48003687</v>
      </c>
      <c r="U49">
        <f t="shared" si="12"/>
        <v>0.54103594799999999</v>
      </c>
      <c r="V49">
        <f t="shared" si="13"/>
        <v>0.01</v>
      </c>
      <c r="W49">
        <f t="shared" si="14"/>
        <v>3.4235556113578335E-6</v>
      </c>
      <c r="X49">
        <f t="shared" si="15"/>
        <v>1.852266655721705E-6</v>
      </c>
      <c r="Y49">
        <f t="shared" si="16"/>
        <v>3.4235556113578337E-8</v>
      </c>
      <c r="Z49">
        <f t="shared" si="17"/>
        <v>1.5370533995225502E-6</v>
      </c>
      <c r="AB49">
        <f t="shared" si="18"/>
        <v>-51.210816795545888</v>
      </c>
      <c r="AC49">
        <f t="shared" si="22"/>
        <v>-45.724913903373725</v>
      </c>
      <c r="AE49">
        <f t="shared" si="2"/>
        <v>0</v>
      </c>
      <c r="AF49">
        <f t="shared" si="26"/>
        <v>0</v>
      </c>
      <c r="AG49">
        <f t="shared" si="26"/>
        <v>-7.6852669976127516E-5</v>
      </c>
      <c r="AH49">
        <f t="shared" si="4"/>
        <v>-9.2613332786085245E-2</v>
      </c>
      <c r="AI49">
        <f t="shared" si="23"/>
        <v>-9.2690185456061377E-2</v>
      </c>
      <c r="AJ49">
        <f t="shared" si="6"/>
        <v>-5.4859028921721631</v>
      </c>
      <c r="AK49">
        <f t="shared" si="19"/>
        <v>-3.5847571756882126</v>
      </c>
      <c r="AL49">
        <f t="shared" si="24"/>
        <v>-9.1633502533164375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-5.0424833188547798E-4</v>
      </c>
      <c r="AR49">
        <f t="shared" si="27"/>
        <v>-5.0466676872897129E-4</v>
      </c>
      <c r="AS49">
        <f t="shared" si="27"/>
        <v>-2.9868889273782302E-2</v>
      </c>
      <c r="AT49">
        <f t="shared" si="27"/>
        <v>-1.9517792651198743E-2</v>
      </c>
      <c r="AU49">
        <f t="shared" si="25"/>
        <v>-4.9891348693710022E-2</v>
      </c>
      <c r="AW49">
        <v>46</v>
      </c>
      <c r="AX49">
        <f>IF(Z49&gt;0, (R49*SUMPRODUCT(K49:$K$98, X49:$X$98)-K49*$AZ$3)/Z49, 0)</f>
        <v>-29748422.48003687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9"/>
        <v>0.12000000000000001</v>
      </c>
      <c r="I50" s="5">
        <f t="shared" si="10"/>
        <v>1.1200000000000001</v>
      </c>
      <c r="J50">
        <f t="shared" si="11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</v>
      </c>
      <c r="S50">
        <f t="shared" si="1"/>
        <v>-61085426.420124836</v>
      </c>
      <c r="U50">
        <f t="shared" si="12"/>
        <v>0.55517679799999997</v>
      </c>
      <c r="V50">
        <f t="shared" si="13"/>
        <v>0.01</v>
      </c>
      <c r="W50">
        <f t="shared" si="14"/>
        <v>1.5370533995225502E-6</v>
      </c>
      <c r="X50">
        <f t="shared" si="15"/>
        <v>8.5333638470194415E-7</v>
      </c>
      <c r="Y50">
        <f t="shared" si="16"/>
        <v>1.5370533995225503E-8</v>
      </c>
      <c r="Z50">
        <f t="shared" si="17"/>
        <v>6.6834648082538052E-7</v>
      </c>
      <c r="AB50">
        <f t="shared" si="18"/>
        <v>-45.724913903373725</v>
      </c>
      <c r="AC50">
        <f t="shared" si="22"/>
        <v>-40.826229777608155</v>
      </c>
      <c r="AE50">
        <f t="shared" si="2"/>
        <v>0</v>
      </c>
      <c r="AF50">
        <f t="shared" si="26"/>
        <v>0</v>
      </c>
      <c r="AG50">
        <f t="shared" si="26"/>
        <v>-3.3417324041269026E-5</v>
      </c>
      <c r="AH50">
        <f t="shared" si="4"/>
        <v>-4.2666819235097207E-2</v>
      </c>
      <c r="AI50">
        <f t="shared" si="23"/>
        <v>-4.2700236559138474E-2</v>
      </c>
      <c r="AJ50">
        <f t="shared" si="6"/>
        <v>-4.8986841257655698</v>
      </c>
      <c r="AK50">
        <f t="shared" si="19"/>
        <v>-3.2007439732361611</v>
      </c>
      <c r="AL50">
        <f t="shared" si="24"/>
        <v>-8.1421283355608693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-2.0741645262130153E-4</v>
      </c>
      <c r="AR50">
        <f t="shared" si="27"/>
        <v>-2.0757890444998237E-4</v>
      </c>
      <c r="AS50">
        <f t="shared" si="27"/>
        <v>-2.3814001186260713E-2</v>
      </c>
      <c r="AT50">
        <f t="shared" si="27"/>
        <v>-1.5559795001816056E-2</v>
      </c>
      <c r="AU50">
        <f t="shared" si="25"/>
        <v>-3.9581375092526752E-2</v>
      </c>
      <c r="AW50">
        <v>47</v>
      </c>
      <c r="AX50">
        <f>IF(Z50&gt;0, (R50*SUMPRODUCT(K50:$K$98, X50:$X$98)-K50*$AZ$3)/Z50, 0)</f>
        <v>-61085426.420124836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9"/>
        <v>0.12000000000000001</v>
      </c>
      <c r="I51" s="5">
        <f t="shared" si="10"/>
        <v>1.1200000000000001</v>
      </c>
      <c r="J51">
        <f t="shared" si="11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</v>
      </c>
      <c r="S51">
        <f t="shared" si="1"/>
        <v>-129577139.85279834</v>
      </c>
      <c r="U51">
        <f t="shared" si="12"/>
        <v>0.56908613200000002</v>
      </c>
      <c r="V51">
        <f t="shared" si="13"/>
        <v>0.01</v>
      </c>
      <c r="W51">
        <f t="shared" si="14"/>
        <v>6.6834648082538052E-7</v>
      </c>
      <c r="X51">
        <f t="shared" si="15"/>
        <v>3.8034671360872799E-7</v>
      </c>
      <c r="Y51">
        <f t="shared" si="16"/>
        <v>6.6834648082538053E-9</v>
      </c>
      <c r="Z51">
        <f t="shared" si="17"/>
        <v>2.8131630240839875E-7</v>
      </c>
      <c r="AB51">
        <f t="shared" si="18"/>
        <v>-40.826229777608155</v>
      </c>
      <c r="AC51">
        <f t="shared" si="22"/>
        <v>-36.452161860045194</v>
      </c>
      <c r="AE51">
        <f t="shared" si="2"/>
        <v>0</v>
      </c>
      <c r="AF51">
        <f t="shared" si="26"/>
        <v>0</v>
      </c>
      <c r="AG51">
        <f t="shared" si="26"/>
        <v>-1.4065815120419938E-5</v>
      </c>
      <c r="AH51">
        <f t="shared" si="4"/>
        <v>-1.9017335680436398E-2</v>
      </c>
      <c r="AI51">
        <f t="shared" si="23"/>
        <v>-1.9031401495556818E-2</v>
      </c>
      <c r="AJ51">
        <f t="shared" si="6"/>
        <v>-4.3740679175629609</v>
      </c>
      <c r="AK51">
        <f t="shared" si="19"/>
        <v>-2.857836084432571</v>
      </c>
      <c r="AL51">
        <f t="shared" si="24"/>
        <v>-7.2509354034910887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-8.2543823946703806E-5</v>
      </c>
      <c r="AR51">
        <f t="shared" si="27"/>
        <v>-8.2604875935608928E-5</v>
      </c>
      <c r="AS51">
        <f t="shared" si="27"/>
        <v>-1.8985429830197811E-2</v>
      </c>
      <c r="AT51">
        <f t="shared" si="27"/>
        <v>-1.2404299034623039E-2</v>
      </c>
      <c r="AU51">
        <f t="shared" si="25"/>
        <v>-3.1472333740756461E-2</v>
      </c>
      <c r="AW51">
        <v>48</v>
      </c>
      <c r="AX51">
        <f>IF(Z51&gt;0, (R51*SUMPRODUCT(K51:$K$98, X51:$X$98)-K51*$AZ$3)/Z51, 0)</f>
        <v>-129577139.85279834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9"/>
        <v>0.12000000000000001</v>
      </c>
      <c r="I52" s="5">
        <f t="shared" si="10"/>
        <v>1.1200000000000001</v>
      </c>
      <c r="J52">
        <f t="shared" si="11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</v>
      </c>
      <c r="S52">
        <f t="shared" si="1"/>
        <v>-284490064.21404064</v>
      </c>
      <c r="U52">
        <f t="shared" si="12"/>
        <v>0.58332808999999997</v>
      </c>
      <c r="V52">
        <f t="shared" si="13"/>
        <v>0.01</v>
      </c>
      <c r="W52">
        <f t="shared" si="14"/>
        <v>2.8131630240839875E-7</v>
      </c>
      <c r="X52">
        <f t="shared" si="15"/>
        <v>1.6409970136975362E-7</v>
      </c>
      <c r="Y52">
        <f t="shared" si="16"/>
        <v>2.8131630240839876E-9</v>
      </c>
      <c r="Z52">
        <f t="shared" si="17"/>
        <v>1.1440343801456114E-7</v>
      </c>
      <c r="AB52">
        <f t="shared" si="18"/>
        <v>-36.452161860045194</v>
      </c>
      <c r="AC52">
        <f t="shared" si="22"/>
        <v>-32.546641427069517</v>
      </c>
      <c r="AE52">
        <f t="shared" si="2"/>
        <v>0</v>
      </c>
      <c r="AF52">
        <f t="shared" si="26"/>
        <v>0</v>
      </c>
      <c r="AG52">
        <f t="shared" si="26"/>
        <v>-5.720171900728057E-6</v>
      </c>
      <c r="AH52">
        <f t="shared" si="4"/>
        <v>-8.2049850684876805E-3</v>
      </c>
      <c r="AI52">
        <f t="shared" si="23"/>
        <v>-8.2107052403884093E-3</v>
      </c>
      <c r="AJ52">
        <f t="shared" si="6"/>
        <v>-3.9055204329756776</v>
      </c>
      <c r="AK52">
        <f t="shared" si="19"/>
        <v>-2.551651330203164</v>
      </c>
      <c r="AL52">
        <f t="shared" si="24"/>
        <v>-6.4653824684192305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-3.1797625070286798E-5</v>
      </c>
      <c r="AR52">
        <f t="shared" si="27"/>
        <v>-3.1819793042552283E-5</v>
      </c>
      <c r="AS52">
        <f t="shared" si="27"/>
        <v>-1.5135466231262065E-2</v>
      </c>
      <c r="AT52">
        <f t="shared" si="27"/>
        <v>-9.8886776308117798E-3</v>
      </c>
      <c r="AU52">
        <f t="shared" si="25"/>
        <v>-2.5055963655116399E-2</v>
      </c>
      <c r="AW52">
        <v>49</v>
      </c>
      <c r="AX52">
        <f>IF(Z52&gt;0, (R52*SUMPRODUCT(K52:$K$98, X52:$X$98)-K52*$AZ$3)/Z52, 0)</f>
        <v>-284490064.21404064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9"/>
        <v>0.12000000000000001</v>
      </c>
      <c r="I53" s="5">
        <f t="shared" si="10"/>
        <v>1.1200000000000001</v>
      </c>
      <c r="J53">
        <f t="shared" si="11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</v>
      </c>
      <c r="S53">
        <f t="shared" si="1"/>
        <v>-647684254.3734808</v>
      </c>
      <c r="U53">
        <f t="shared" si="12"/>
        <v>0.59781937299999999</v>
      </c>
      <c r="V53">
        <f t="shared" si="13"/>
        <v>0.01</v>
      </c>
      <c r="W53">
        <f t="shared" si="14"/>
        <v>1.1440343801456114E-7</v>
      </c>
      <c r="X53">
        <f t="shared" si="15"/>
        <v>6.8392591582909302E-8</v>
      </c>
      <c r="Y53">
        <f t="shared" si="16"/>
        <v>1.1440343801456114E-9</v>
      </c>
      <c r="Z53">
        <f t="shared" si="17"/>
        <v>4.4866812051506228E-8</v>
      </c>
      <c r="AB53">
        <f t="shared" si="18"/>
        <v>-32.546641427069517</v>
      </c>
      <c r="AC53">
        <f t="shared" si="22"/>
        <v>-29.059527709694912</v>
      </c>
      <c r="AE53">
        <f t="shared" si="2"/>
        <v>0</v>
      </c>
      <c r="AF53">
        <f t="shared" si="26"/>
        <v>0</v>
      </c>
      <c r="AG53">
        <f t="shared" si="26"/>
        <v>-2.2433406025753114E-6</v>
      </c>
      <c r="AH53">
        <f t="shared" si="4"/>
        <v>-3.4196295791454651E-3</v>
      </c>
      <c r="AI53">
        <f t="shared" si="23"/>
        <v>-3.4218729197480406E-3</v>
      </c>
      <c r="AJ53">
        <f t="shared" si="6"/>
        <v>-3.487113717374605</v>
      </c>
      <c r="AK53">
        <f t="shared" si="19"/>
        <v>-2.2782648998948662</v>
      </c>
      <c r="AL53">
        <f t="shared" si="24"/>
        <v>-5.7688004901892196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-1.1832538643243474E-5</v>
      </c>
      <c r="AR53">
        <f t="shared" si="27"/>
        <v>-1.1840301008656328E-5</v>
      </c>
      <c r="AS53">
        <f t="shared" si="27"/>
        <v>-1.206604600271655E-2</v>
      </c>
      <c r="AT53">
        <f t="shared" si="27"/>
        <v>-7.8832098166280659E-3</v>
      </c>
      <c r="AU53">
        <f t="shared" si="25"/>
        <v>-1.9961096120353274E-2</v>
      </c>
      <c r="AW53">
        <v>50</v>
      </c>
      <c r="AX53">
        <f>IF(Z53&gt;0, (R53*SUMPRODUCT(K53:$K$98, X53:$X$98)-K53*$AZ$3)/Z53, 0)</f>
        <v>-647684254.3734808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9"/>
        <v>0.12000000000000001</v>
      </c>
      <c r="I54" s="5">
        <f t="shared" si="10"/>
        <v>1.1200000000000001</v>
      </c>
      <c r="J54">
        <f t="shared" si="11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</v>
      </c>
      <c r="S54">
        <f t="shared" si="1"/>
        <v>-1531756752.4474878</v>
      </c>
      <c r="U54">
        <f t="shared" si="12"/>
        <v>0.61246634</v>
      </c>
      <c r="V54">
        <f t="shared" si="13"/>
        <v>0.01</v>
      </c>
      <c r="W54">
        <f t="shared" si="14"/>
        <v>4.4866812051506228E-8</v>
      </c>
      <c r="X54">
        <f t="shared" si="15"/>
        <v>2.747941216465391E-8</v>
      </c>
      <c r="Y54">
        <f t="shared" si="16"/>
        <v>4.4866812051506227E-10</v>
      </c>
      <c r="Z54">
        <f t="shared" si="17"/>
        <v>1.6938731766337254E-8</v>
      </c>
      <c r="AB54">
        <f t="shared" si="18"/>
        <v>-29.059527709694912</v>
      </c>
      <c r="AC54">
        <f t="shared" si="22"/>
        <v>-25.946016760983852</v>
      </c>
      <c r="AE54">
        <f t="shared" si="2"/>
        <v>0</v>
      </c>
      <c r="AF54">
        <f t="shared" si="26"/>
        <v>0</v>
      </c>
      <c r="AG54">
        <f t="shared" si="26"/>
        <v>-8.4693658831686269E-7</v>
      </c>
      <c r="AH54">
        <f t="shared" si="4"/>
        <v>-1.3739706082326955E-3</v>
      </c>
      <c r="AI54">
        <f t="shared" si="23"/>
        <v>-1.3748175448210123E-3</v>
      </c>
      <c r="AJ54">
        <f t="shared" si="6"/>
        <v>-3.1135109487110597</v>
      </c>
      <c r="AK54">
        <f t="shared" si="19"/>
        <v>-2.0341669396786441</v>
      </c>
      <c r="AL54">
        <f t="shared" si="24"/>
        <v>-5.1490527059345244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-4.2448102983508583E-6</v>
      </c>
      <c r="AR54">
        <f t="shared" si="27"/>
        <v>-4.2474268646227973E-6</v>
      </c>
      <c r="AS54">
        <f t="shared" si="27"/>
        <v>-9.6190291553009347E-3</v>
      </c>
      <c r="AT54">
        <f t="shared" si="27"/>
        <v>-6.2844523182481312E-3</v>
      </c>
      <c r="AU54">
        <f t="shared" si="25"/>
        <v>-1.5907728900413688E-2</v>
      </c>
      <c r="AW54">
        <v>51</v>
      </c>
      <c r="AX54">
        <f>IF(Z54&gt;0, (R54*SUMPRODUCT(K54:$K$98, X54:$X$98)-K54*$AZ$3)/Z54, 0)</f>
        <v>-1531756752.4474878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9"/>
        <v>0.12000000000000001</v>
      </c>
      <c r="I55" s="5">
        <f t="shared" si="10"/>
        <v>1.1200000000000001</v>
      </c>
      <c r="J55">
        <f t="shared" si="11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</v>
      </c>
      <c r="S55">
        <f t="shared" si="1"/>
        <v>-3769436565.0417643</v>
      </c>
      <c r="U55">
        <f t="shared" si="12"/>
        <v>0.62717650000000003</v>
      </c>
      <c r="V55">
        <f t="shared" si="13"/>
        <v>0.01</v>
      </c>
      <c r="W55">
        <f t="shared" si="14"/>
        <v>1.6938731766337254E-8</v>
      </c>
      <c r="X55">
        <f t="shared" si="15"/>
        <v>1.0623574503650217E-8</v>
      </c>
      <c r="Y55">
        <f t="shared" si="16"/>
        <v>1.6938731766337255E-10</v>
      </c>
      <c r="Z55">
        <f t="shared" si="17"/>
        <v>6.1457699450236644E-9</v>
      </c>
      <c r="AB55">
        <f t="shared" si="18"/>
        <v>-25.946016760983852</v>
      </c>
      <c r="AC55">
        <f t="shared" si="22"/>
        <v>-23.166089951106915</v>
      </c>
      <c r="AE55">
        <f t="shared" si="2"/>
        <v>0</v>
      </c>
      <c r="AF55">
        <f t="shared" si="26"/>
        <v>0</v>
      </c>
      <c r="AG55">
        <f t="shared" si="26"/>
        <v>-3.0728849725118322E-7</v>
      </c>
      <c r="AH55">
        <f t="shared" si="4"/>
        <v>-5.3117872518251082E-4</v>
      </c>
      <c r="AI55">
        <f t="shared" si="23"/>
        <v>-5.3148601367976204E-4</v>
      </c>
      <c r="AJ55">
        <f t="shared" si="6"/>
        <v>-2.7799268098769367</v>
      </c>
      <c r="AK55">
        <f t="shared" si="19"/>
        <v>-1.8162211732688698</v>
      </c>
      <c r="AL55">
        <f t="shared" si="24"/>
        <v>-4.5966794691594863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-1.4652222111186799E-6</v>
      </c>
      <c r="AR55">
        <f t="shared" si="27"/>
        <v>-1.4660698465943648E-6</v>
      </c>
      <c r="AS55">
        <f t="shared" si="27"/>
        <v>-7.6682485837821258E-3</v>
      </c>
      <c r="AT55">
        <f t="shared" si="27"/>
        <v>-5.0099288190866651E-3</v>
      </c>
      <c r="AU55">
        <f t="shared" si="25"/>
        <v>-1.2679643472715385E-2</v>
      </c>
      <c r="AW55">
        <v>52</v>
      </c>
      <c r="AX55">
        <f>IF(Z55&gt;0, (R55*SUMPRODUCT(K55:$K$98, X55:$X$98)-K55*$AZ$3)/Z55, 0)</f>
        <v>-3769436565.0417643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9"/>
        <v>0.12000000000000001</v>
      </c>
      <c r="I56" s="5">
        <f t="shared" si="10"/>
        <v>1.1200000000000001</v>
      </c>
      <c r="J56">
        <f t="shared" si="11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</v>
      </c>
      <c r="S56">
        <f t="shared" si="1"/>
        <v>-9670195588.9244747</v>
      </c>
      <c r="U56">
        <f t="shared" si="12"/>
        <v>0.64196478899999998</v>
      </c>
      <c r="V56">
        <f t="shared" si="13"/>
        <v>0.01</v>
      </c>
      <c r="W56">
        <f t="shared" si="14"/>
        <v>6.1457699450236644E-9</v>
      </c>
      <c r="X56">
        <f t="shared" si="15"/>
        <v>3.9453679059996582E-9</v>
      </c>
      <c r="Y56">
        <f t="shared" si="16"/>
        <v>6.145769945023664E-11</v>
      </c>
      <c r="Z56">
        <f t="shared" si="17"/>
        <v>2.1389443395737695E-9</v>
      </c>
      <c r="AB56">
        <f t="shared" si="18"/>
        <v>-23.166089951106915</v>
      </c>
      <c r="AC56">
        <f t="shared" si="22"/>
        <v>-20.684010117501238</v>
      </c>
      <c r="AE56">
        <f t="shared" si="2"/>
        <v>0</v>
      </c>
      <c r="AF56">
        <f t="shared" si="26"/>
        <v>0</v>
      </c>
      <c r="AG56">
        <f t="shared" si="26"/>
        <v>-1.0694721697868847E-7</v>
      </c>
      <c r="AH56">
        <f t="shared" si="4"/>
        <v>-1.9726839529998291E-4</v>
      </c>
      <c r="AI56">
        <f t="shared" si="23"/>
        <v>-1.9737534251696161E-4</v>
      </c>
      <c r="AJ56">
        <f t="shared" si="6"/>
        <v>-2.4820798336056775</v>
      </c>
      <c r="AK56">
        <f t="shared" si="19"/>
        <v>-1.6216262965774841</v>
      </c>
      <c r="AL56">
        <f t="shared" si="24"/>
        <v>-4.103903505525679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-4.8585011544365846E-7</v>
      </c>
      <c r="AR56">
        <f t="shared" si="27"/>
        <v>-4.8611351454332906E-7</v>
      </c>
      <c r="AS56">
        <f t="shared" si="27"/>
        <v>-6.1130865482221493E-3</v>
      </c>
      <c r="AT56">
        <f t="shared" si="27"/>
        <v>-3.9938851948409966E-3</v>
      </c>
      <c r="AU56">
        <f t="shared" si="25"/>
        <v>-1.0107457856577689E-2</v>
      </c>
      <c r="AW56">
        <v>53</v>
      </c>
      <c r="AX56">
        <f>IF(Z56&gt;0, (R56*SUMPRODUCT(K56:$K$98, X56:$X$98)-K56*$AZ$3)/Z56, 0)</f>
        <v>-9670195588.9244747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9"/>
        <v>0.12000000000000001</v>
      </c>
      <c r="I57" s="5">
        <f t="shared" si="10"/>
        <v>1.1200000000000001</v>
      </c>
      <c r="J57">
        <f t="shared" si="11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</v>
      </c>
      <c r="S57">
        <f t="shared" si="1"/>
        <v>-25917202913.07991</v>
      </c>
      <c r="U57">
        <f t="shared" si="12"/>
        <v>0.65685820900000003</v>
      </c>
      <c r="V57">
        <f t="shared" si="13"/>
        <v>0.01</v>
      </c>
      <c r="W57">
        <f t="shared" si="14"/>
        <v>2.1389443395737695E-9</v>
      </c>
      <c r="X57">
        <f t="shared" si="15"/>
        <v>1.404983148043114E-9</v>
      </c>
      <c r="Y57">
        <f t="shared" si="16"/>
        <v>2.1389443395737695E-11</v>
      </c>
      <c r="Z57">
        <f t="shared" si="17"/>
        <v>7.1257174813491781E-10</v>
      </c>
      <c r="AB57">
        <f t="shared" si="18"/>
        <v>-20.684010117501238</v>
      </c>
      <c r="AC57">
        <f t="shared" si="22"/>
        <v>-18.467866586540737</v>
      </c>
      <c r="AE57">
        <f t="shared" si="2"/>
        <v>0</v>
      </c>
      <c r="AF57">
        <f t="shared" si="26"/>
        <v>0</v>
      </c>
      <c r="AG57">
        <f t="shared" si="26"/>
        <v>-3.5628587406745888E-8</v>
      </c>
      <c r="AH57">
        <f t="shared" si="4"/>
        <v>-7.0249157402155706E-5</v>
      </c>
      <c r="AI57">
        <f t="shared" si="23"/>
        <v>-7.028478598956245E-5</v>
      </c>
      <c r="AJ57">
        <f t="shared" si="6"/>
        <v>-2.2161435309605011</v>
      </c>
      <c r="AK57">
        <f t="shared" si="19"/>
        <v>-1.4478807082250869</v>
      </c>
      <c r="AL57">
        <f t="shared" si="24"/>
        <v>-3.6640945239715776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-1.5447844719805687E-7</v>
      </c>
      <c r="AR57">
        <f t="shared" si="27"/>
        <v>-1.5455679474074619E-7</v>
      </c>
      <c r="AS57">
        <f t="shared" si="27"/>
        <v>-4.8733169776110597E-3</v>
      </c>
      <c r="AT57">
        <f t="shared" si="27"/>
        <v>-3.1839010147012912E-3</v>
      </c>
      <c r="AU57">
        <f t="shared" si="25"/>
        <v>-8.0573725491070915E-3</v>
      </c>
      <c r="AW57">
        <v>54</v>
      </c>
      <c r="AX57">
        <f>IF(Z57&gt;0, (R57*SUMPRODUCT(K57:$K$98, X57:$X$98)-K57*$AZ$3)/Z57, 0)</f>
        <v>-25917202913.07991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9"/>
        <v>0.12000000000000001</v>
      </c>
      <c r="I58" s="5">
        <f t="shared" si="10"/>
        <v>1.1200000000000001</v>
      </c>
      <c r="J58">
        <f t="shared" si="11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</v>
      </c>
      <c r="S58">
        <f t="shared" si="1"/>
        <v>-72716362072.388367</v>
      </c>
      <c r="U58">
        <f t="shared" si="12"/>
        <v>0.67177231000000004</v>
      </c>
      <c r="V58">
        <f t="shared" si="13"/>
        <v>0.01</v>
      </c>
      <c r="W58">
        <f t="shared" si="14"/>
        <v>7.1257174813491781E-10</v>
      </c>
      <c r="X58">
        <f t="shared" si="15"/>
        <v>4.7868596928533194E-10</v>
      </c>
      <c r="Y58">
        <f t="shared" si="16"/>
        <v>7.1257174813491785E-12</v>
      </c>
      <c r="Z58">
        <f t="shared" si="17"/>
        <v>2.2676006136823669E-10</v>
      </c>
      <c r="AB58">
        <f t="shared" si="18"/>
        <v>-18.467866586540737</v>
      </c>
      <c r="AC58">
        <f t="shared" si="22"/>
        <v>-16.489166726009707</v>
      </c>
      <c r="AE58">
        <f t="shared" si="2"/>
        <v>0</v>
      </c>
      <c r="AF58">
        <f t="shared" si="26"/>
        <v>0</v>
      </c>
      <c r="AG58">
        <f t="shared" si="26"/>
        <v>-1.1338003068411835E-8</v>
      </c>
      <c r="AH58">
        <f t="shared" si="4"/>
        <v>-2.3934298464266599E-5</v>
      </c>
      <c r="AI58">
        <f t="shared" si="23"/>
        <v>-2.3945636467335011E-5</v>
      </c>
      <c r="AJ58">
        <f t="shared" si="6"/>
        <v>-1.9786998605310302</v>
      </c>
      <c r="AK58">
        <f t="shared" si="19"/>
        <v>-1.2927506610578516</v>
      </c>
      <c r="AL58">
        <f t="shared" si="24"/>
        <v>-3.2714744672253491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-4.6992597977883897E-8</v>
      </c>
      <c r="AR58">
        <f t="shared" si="27"/>
        <v>-4.7014859011390329E-8</v>
      </c>
      <c r="AS58">
        <f t="shared" si="27"/>
        <v>-3.8849790063265549E-3</v>
      </c>
      <c r="AT58">
        <f t="shared" si="27"/>
        <v>-2.5381864520254609E-3</v>
      </c>
      <c r="AU58">
        <f t="shared" si="25"/>
        <v>-6.423212473211027E-3</v>
      </c>
      <c r="AW58">
        <v>55</v>
      </c>
      <c r="AX58">
        <f>IF(Z58&gt;0, (R58*SUMPRODUCT(K58:$K$98, X58:$X$98)-K58*$AZ$3)/Z58, 0)</f>
        <v>-72716362072.388367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9"/>
        <v>0.12000000000000001</v>
      </c>
      <c r="I59" s="5">
        <f t="shared" si="10"/>
        <v>1.1200000000000001</v>
      </c>
      <c r="J59">
        <f t="shared" si="11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</v>
      </c>
      <c r="S59">
        <f t="shared" si="1"/>
        <v>-214006847852.40482</v>
      </c>
      <c r="U59">
        <f t="shared" si="12"/>
        <v>0.68662034599999999</v>
      </c>
      <c r="V59">
        <f t="shared" si="13"/>
        <v>0.01</v>
      </c>
      <c r="W59">
        <f t="shared" si="14"/>
        <v>2.2676006136823669E-10</v>
      </c>
      <c r="X59">
        <f t="shared" si="15"/>
        <v>1.556980717956399E-10</v>
      </c>
      <c r="Y59">
        <f t="shared" si="16"/>
        <v>2.2676006136823671E-12</v>
      </c>
      <c r="Z59">
        <f t="shared" si="17"/>
        <v>6.8794388958914426E-11</v>
      </c>
      <c r="AB59">
        <f t="shared" si="18"/>
        <v>-16.489166726009707</v>
      </c>
      <c r="AC59">
        <f t="shared" si="22"/>
        <v>-14.722470331029557</v>
      </c>
      <c r="AE59">
        <f t="shared" si="2"/>
        <v>0</v>
      </c>
      <c r="AF59">
        <f t="shared" si="26"/>
        <v>0</v>
      </c>
      <c r="AG59">
        <f t="shared" si="26"/>
        <v>-3.4397194479457214E-9</v>
      </c>
      <c r="AH59">
        <f t="shared" si="4"/>
        <v>-7.7849035897819944E-6</v>
      </c>
      <c r="AI59">
        <f t="shared" si="23"/>
        <v>-7.7883433092299406E-6</v>
      </c>
      <c r="AJ59">
        <f t="shared" si="6"/>
        <v>-1.7666963949801495</v>
      </c>
      <c r="AK59">
        <f t="shared" si="19"/>
        <v>-1.1542416708206795</v>
      </c>
      <c r="AL59">
        <f t="shared" si="24"/>
        <v>-2.9209458541441382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-1.364721297187617E-8</v>
      </c>
      <c r="AR59">
        <f t="shared" si="27"/>
        <v>-1.3653242922450156E-8</v>
      </c>
      <c r="AS59">
        <f t="shared" si="27"/>
        <v>-3.0970816376693425E-3</v>
      </c>
      <c r="AT59">
        <f t="shared" si="27"/>
        <v>-2.0234267156987516E-3</v>
      </c>
      <c r="AU59">
        <f t="shared" si="25"/>
        <v>-5.1205220066110162E-3</v>
      </c>
      <c r="AW59">
        <v>56</v>
      </c>
      <c r="AX59">
        <f>IF(Z59&gt;0, (R59*SUMPRODUCT(K59:$K$98, X59:$X$98)-K59*$AZ$3)/Z59, 0)</f>
        <v>-214006847852.40482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9"/>
        <v>0.12000000000000001</v>
      </c>
      <c r="I60" s="5">
        <f t="shared" si="10"/>
        <v>1.1200000000000001</v>
      </c>
      <c r="J60">
        <f t="shared" si="11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</v>
      </c>
      <c r="S60">
        <f t="shared" si="1"/>
        <v>-667773605797.50793</v>
      </c>
      <c r="U60">
        <f t="shared" si="12"/>
        <v>0.70385879699999998</v>
      </c>
      <c r="V60">
        <f t="shared" si="13"/>
        <v>0.01</v>
      </c>
      <c r="W60">
        <f t="shared" si="14"/>
        <v>6.8794388958914426E-11</v>
      </c>
      <c r="X60">
        <f t="shared" si="15"/>
        <v>4.8421535852971587E-11</v>
      </c>
      <c r="Y60">
        <f t="shared" si="16"/>
        <v>6.8794388958914432E-13</v>
      </c>
      <c r="Z60">
        <f t="shared" si="17"/>
        <v>1.9684909216353694E-11</v>
      </c>
      <c r="AB60">
        <f t="shared" si="18"/>
        <v>-14.722470331029557</v>
      </c>
      <c r="AC60">
        <f t="shared" si="22"/>
        <v>-13.145062807201102</v>
      </c>
      <c r="AE60">
        <f t="shared" si="2"/>
        <v>0</v>
      </c>
      <c r="AF60">
        <f t="shared" si="26"/>
        <v>0</v>
      </c>
      <c r="AG60">
        <f t="shared" si="26"/>
        <v>-9.8424546081768461E-10</v>
      </c>
      <c r="AH60">
        <f t="shared" si="4"/>
        <v>-2.4210767926485791E-6</v>
      </c>
      <c r="AI60">
        <f t="shared" si="23"/>
        <v>-2.4220610381093968E-6</v>
      </c>
      <c r="AJ60">
        <f t="shared" si="6"/>
        <v>-1.5774075238284553</v>
      </c>
      <c r="AK60">
        <f t="shared" si="19"/>
        <v>-1.0305729231720691</v>
      </c>
      <c r="AL60">
        <f t="shared" si="24"/>
        <v>-2.6079828690615625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-3.7894944258697838E-9</v>
      </c>
      <c r="AR60">
        <f t="shared" si="27"/>
        <v>-3.7910349770405609E-9</v>
      </c>
      <c r="AS60">
        <f t="shared" si="27"/>
        <v>-2.4689745641375193E-3</v>
      </c>
      <c r="AT60">
        <f t="shared" si="27"/>
        <v>-1.6130633938052656E-3</v>
      </c>
      <c r="AU60">
        <f t="shared" si="25"/>
        <v>-4.0820417489777624E-3</v>
      </c>
      <c r="AW60">
        <v>57</v>
      </c>
      <c r="AX60">
        <f>IF(Z60&gt;0, (R60*SUMPRODUCT(K60:$K$98, X60:$X$98)-K60*$AZ$3)/Z60, 0)</f>
        <v>-667773605797.50793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9"/>
        <v>0.12000000000000001</v>
      </c>
      <c r="I61" s="5">
        <f t="shared" si="10"/>
        <v>1.1200000000000001</v>
      </c>
      <c r="J61">
        <f t="shared" si="11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</v>
      </c>
      <c r="S61">
        <f t="shared" si="1"/>
        <v>-2216484865328.8257</v>
      </c>
      <c r="U61">
        <f t="shared" si="12"/>
        <v>0.72100360699999999</v>
      </c>
      <c r="V61">
        <f t="shared" si="13"/>
        <v>0.01</v>
      </c>
      <c r="W61">
        <f t="shared" si="14"/>
        <v>1.9684909216353694E-11</v>
      </c>
      <c r="X61">
        <f t="shared" si="15"/>
        <v>1.4192890548458557E-11</v>
      </c>
      <c r="Y61">
        <f t="shared" si="16"/>
        <v>1.9684909216353695E-13</v>
      </c>
      <c r="Z61">
        <f t="shared" si="17"/>
        <v>5.2951695757316006E-12</v>
      </c>
      <c r="AB61">
        <f t="shared" si="18"/>
        <v>-13.145062807201102</v>
      </c>
      <c r="AC61">
        <f t="shared" si="22"/>
        <v>-11.736663223958752</v>
      </c>
      <c r="AE61">
        <f t="shared" si="2"/>
        <v>0</v>
      </c>
      <c r="AF61">
        <f t="shared" si="26"/>
        <v>0</v>
      </c>
      <c r="AG61">
        <f t="shared" si="26"/>
        <v>-2.6475847878658004E-10</v>
      </c>
      <c r="AH61">
        <f t="shared" si="4"/>
        <v>-7.0964452742292779E-7</v>
      </c>
      <c r="AI61">
        <f t="shared" si="23"/>
        <v>-7.0990928590171441E-7</v>
      </c>
      <c r="AJ61">
        <f t="shared" si="6"/>
        <v>-1.4083995832423497</v>
      </c>
      <c r="AK61">
        <f t="shared" si="19"/>
        <v>-0.92015439650407727</v>
      </c>
      <c r="AL61">
        <f t="shared" si="24"/>
        <v>-2.3285546896557126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-9.9173477758788099E-10</v>
      </c>
      <c r="AR61">
        <f t="shared" si="27"/>
        <v>-9.9210478000589088E-10</v>
      </c>
      <c r="AS61">
        <f t="shared" si="27"/>
        <v>-1.9682514180924386E-3</v>
      </c>
      <c r="AT61">
        <f t="shared" si="27"/>
        <v>-1.2859242627818207E-3</v>
      </c>
      <c r="AU61">
        <f t="shared" si="25"/>
        <v>-3.2541766729790389E-3</v>
      </c>
      <c r="AW61">
        <v>58</v>
      </c>
      <c r="AX61">
        <f>IF(Z61&gt;0, (R61*SUMPRODUCT(K61:$K$98, X61:$X$98)-K61*$AZ$3)/Z61, 0)</f>
        <v>-2216484865328.8257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9"/>
        <v>0.12000000000000001</v>
      </c>
      <c r="I62" s="5">
        <f t="shared" si="10"/>
        <v>1.1200000000000001</v>
      </c>
      <c r="J62">
        <f t="shared" si="11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</v>
      </c>
      <c r="S62">
        <f t="shared" si="1"/>
        <v>-7854236611388.4785</v>
      </c>
      <c r="U62">
        <f t="shared" si="12"/>
        <v>0.73803352099999997</v>
      </c>
      <c r="V62">
        <f t="shared" si="13"/>
        <v>0.01</v>
      </c>
      <c r="W62">
        <f t="shared" si="14"/>
        <v>5.2951695757316006E-12</v>
      </c>
      <c r="X62">
        <f t="shared" si="15"/>
        <v>3.9080126462692692E-12</v>
      </c>
      <c r="Y62">
        <f t="shared" si="16"/>
        <v>5.2951695757316007E-14</v>
      </c>
      <c r="Z62">
        <f t="shared" si="17"/>
        <v>1.3342052337050154E-12</v>
      </c>
      <c r="AB62">
        <f t="shared" si="18"/>
        <v>-11.736663223958752</v>
      </c>
      <c r="AC62">
        <f t="shared" si="22"/>
        <v>-10.479163593672054</v>
      </c>
      <c r="AE62">
        <f t="shared" si="2"/>
        <v>0</v>
      </c>
      <c r="AF62">
        <f t="shared" si="26"/>
        <v>0</v>
      </c>
      <c r="AG62">
        <f t="shared" si="26"/>
        <v>-6.6710261685250776E-11</v>
      </c>
      <c r="AH62">
        <f t="shared" si="4"/>
        <v>-1.9540063231346345E-7</v>
      </c>
      <c r="AI62">
        <f t="shared" si="23"/>
        <v>-1.9546734257514869E-7</v>
      </c>
      <c r="AJ62">
        <f t="shared" si="6"/>
        <v>-1.2574996302866985</v>
      </c>
      <c r="AK62">
        <f t="shared" si="19"/>
        <v>-0.82156642567711269</v>
      </c>
      <c r="AL62">
        <f t="shared" si="24"/>
        <v>-2.0790662514311538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-2.4381623869847896E-10</v>
      </c>
      <c r="AR62">
        <f t="shared" si="27"/>
        <v>-2.43899478168557E-10</v>
      </c>
      <c r="AS62">
        <f t="shared" si="27"/>
        <v>-1.5690779829687659E-3</v>
      </c>
      <c r="AT62">
        <f t="shared" si="27"/>
        <v>-1.0251309495672766E-3</v>
      </c>
      <c r="AU62">
        <f t="shared" si="25"/>
        <v>-2.5942091764355208E-3</v>
      </c>
      <c r="AW62">
        <v>59</v>
      </c>
      <c r="AX62">
        <f>IF(Z62&gt;0, (R62*SUMPRODUCT(K62:$K$98, X62:$X$98)-K62*$AZ$3)/Z62, 0)</f>
        <v>-7854236611388.4785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9"/>
        <v>0.12000000000000001</v>
      </c>
      <c r="I63" s="5">
        <f t="shared" si="10"/>
        <v>1.1200000000000001</v>
      </c>
      <c r="J63">
        <f t="shared" si="11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</v>
      </c>
      <c r="S63">
        <f t="shared" si="1"/>
        <v>-29832093573657.176</v>
      </c>
      <c r="U63">
        <f t="shared" si="12"/>
        <v>0.75492728399999998</v>
      </c>
      <c r="V63">
        <f t="shared" si="13"/>
        <v>0.01</v>
      </c>
      <c r="W63">
        <f t="shared" si="14"/>
        <v>1.3342052337050154E-12</v>
      </c>
      <c r="X63">
        <f t="shared" si="15"/>
        <v>1.0072279333795124E-12</v>
      </c>
      <c r="Y63">
        <f t="shared" si="16"/>
        <v>1.3342052337050155E-14</v>
      </c>
      <c r="Z63">
        <f t="shared" si="17"/>
        <v>3.136352479884528E-13</v>
      </c>
      <c r="AB63">
        <f t="shared" si="18"/>
        <v>-10.479163593672054</v>
      </c>
      <c r="AC63">
        <f t="shared" si="22"/>
        <v>-9.3563960659886973</v>
      </c>
      <c r="AE63">
        <f t="shared" si="2"/>
        <v>0</v>
      </c>
      <c r="AF63">
        <f t="shared" si="26"/>
        <v>0</v>
      </c>
      <c r="AG63">
        <f t="shared" si="26"/>
        <v>-1.5681762399422641E-11</v>
      </c>
      <c r="AH63">
        <f t="shared" si="4"/>
        <v>-5.0361396668975621E-8</v>
      </c>
      <c r="AI63">
        <f t="shared" si="23"/>
        <v>-5.037707843137504E-8</v>
      </c>
      <c r="AJ63">
        <f t="shared" si="6"/>
        <v>-1.1227675276833562</v>
      </c>
      <c r="AK63">
        <f t="shared" si="19"/>
        <v>-0.73354145155704387</v>
      </c>
      <c r="AL63">
        <f t="shared" si="24"/>
        <v>-1.8563090296174787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-5.6106917024663836E-11</v>
      </c>
      <c r="AR63">
        <f t="shared" si="27"/>
        <v>-5.6124387853511738E-11</v>
      </c>
      <c r="AS63">
        <f t="shared" si="27"/>
        <v>-1.2508593621376701E-3</v>
      </c>
      <c r="AT63">
        <f t="shared" si="27"/>
        <v>-8.1722811674952067E-4</v>
      </c>
      <c r="AU63">
        <f t="shared" si="25"/>
        <v>-2.0680875350115786E-3</v>
      </c>
      <c r="AW63">
        <v>60</v>
      </c>
      <c r="AX63">
        <f>IF(Z63&gt;0, (R63*SUMPRODUCT(K63:$K$98, X63:$X$98)-K63*$AZ$3)/Z63, 0)</f>
        <v>-29832093573657.176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9"/>
        <v>0.12000000000000001</v>
      </c>
      <c r="I64" s="5">
        <f t="shared" si="10"/>
        <v>1.1200000000000001</v>
      </c>
      <c r="J64">
        <f t="shared" si="11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</v>
      </c>
      <c r="S64">
        <f t="shared" si="1"/>
        <v>-121994649616359.41</v>
      </c>
      <c r="U64">
        <f t="shared" si="12"/>
        <v>0.77166421299999999</v>
      </c>
      <c r="V64">
        <f t="shared" si="13"/>
        <v>0.01</v>
      </c>
      <c r="W64">
        <f t="shared" si="14"/>
        <v>3.136352479884528E-13</v>
      </c>
      <c r="X64">
        <f t="shared" si="15"/>
        <v>2.4202109680806924E-13</v>
      </c>
      <c r="Y64">
        <f t="shared" si="16"/>
        <v>3.1363524798845282E-15</v>
      </c>
      <c r="Z64">
        <f t="shared" si="17"/>
        <v>6.8477798700499037E-14</v>
      </c>
      <c r="AB64">
        <f t="shared" si="18"/>
        <v>-9.3563960659886973</v>
      </c>
      <c r="AC64">
        <f t="shared" si="22"/>
        <v>-8.353925058966972</v>
      </c>
      <c r="AE64">
        <f t="shared" si="2"/>
        <v>0</v>
      </c>
      <c r="AF64">
        <f t="shared" si="26"/>
        <v>0</v>
      </c>
      <c r="AG64">
        <f t="shared" si="26"/>
        <v>-3.4238899350249518E-12</v>
      </c>
      <c r="AH64">
        <f t="shared" si="4"/>
        <v>-1.2101054840403463E-8</v>
      </c>
      <c r="AI64">
        <f t="shared" si="23"/>
        <v>-1.2104478730338488E-8</v>
      </c>
      <c r="AJ64">
        <f t="shared" si="6"/>
        <v>-1.0024710070217253</v>
      </c>
      <c r="AK64">
        <f t="shared" si="19"/>
        <v>-0.65494772461920892</v>
      </c>
      <c r="AL64">
        <f t="shared" si="24"/>
        <v>-1.6574187437454131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-1.2037154815511459E-11</v>
      </c>
      <c r="AR64">
        <f t="shared" si="27"/>
        <v>-1.2040560625481145E-11</v>
      </c>
      <c r="AS64">
        <f t="shared" si="27"/>
        <v>-9.9717742533425775E-4</v>
      </c>
      <c r="AT64">
        <f t="shared" si="27"/>
        <v>-6.514892512498961E-4</v>
      </c>
      <c r="AU64">
        <f t="shared" si="25"/>
        <v>-1.6486666886247148E-3</v>
      </c>
      <c r="AW64">
        <v>61</v>
      </c>
      <c r="AX64">
        <f>IF(Z64&gt;0, (R64*SUMPRODUCT(K64:$K$98, X64:$X$98)-K64*$AZ$3)/Z64, 0)</f>
        <v>-121994649616359.41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9"/>
        <v>0.12000000000000001</v>
      </c>
      <c r="I65" s="5">
        <f t="shared" si="10"/>
        <v>1.1200000000000001</v>
      </c>
      <c r="J65">
        <f t="shared" si="11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</v>
      </c>
      <c r="S65">
        <f t="shared" si="1"/>
        <v>-540071887551951.88</v>
      </c>
      <c r="U65">
        <f t="shared" si="12"/>
        <v>0.78831611899999998</v>
      </c>
      <c r="V65">
        <f t="shared" si="13"/>
        <v>0.01</v>
      </c>
      <c r="W65">
        <f t="shared" si="14"/>
        <v>6.8477798700499037E-14</v>
      </c>
      <c r="X65">
        <f t="shared" si="15"/>
        <v>5.3982152509240642E-14</v>
      </c>
      <c r="Y65">
        <f t="shared" si="16"/>
        <v>6.847779870049904E-16</v>
      </c>
      <c r="Z65">
        <f t="shared" si="17"/>
        <v>1.3810868204253405E-14</v>
      </c>
      <c r="AB65">
        <f t="shared" si="18"/>
        <v>-8.353925058966972</v>
      </c>
      <c r="AC65">
        <f t="shared" si="22"/>
        <v>-7.4588616598023725</v>
      </c>
      <c r="AE65">
        <f t="shared" si="2"/>
        <v>0</v>
      </c>
      <c r="AF65">
        <f t="shared" si="26"/>
        <v>0</v>
      </c>
      <c r="AG65">
        <f t="shared" si="26"/>
        <v>-6.9054341021267027E-13</v>
      </c>
      <c r="AH65">
        <f t="shared" si="4"/>
        <v>-2.6991076254620319E-9</v>
      </c>
      <c r="AI65">
        <f t="shared" si="23"/>
        <v>-2.6997981688722447E-9</v>
      </c>
      <c r="AJ65">
        <f t="shared" si="6"/>
        <v>-0.89506339916459954</v>
      </c>
      <c r="AK65">
        <f t="shared" si="19"/>
        <v>-0.58477475412768809</v>
      </c>
      <c r="AL65">
        <f t="shared" si="24"/>
        <v>-1.4798381559920859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-2.397191872638048E-12</v>
      </c>
      <c r="AR65">
        <f t="shared" si="27"/>
        <v>-2.3978051735064724E-12</v>
      </c>
      <c r="AS65">
        <f t="shared" si="27"/>
        <v>-7.9494373834236185E-4</v>
      </c>
      <c r="AT65">
        <f t="shared" si="27"/>
        <v>-5.1936324238973037E-4</v>
      </c>
      <c r="AU65">
        <f t="shared" si="25"/>
        <v>-1.3143069831298975E-3</v>
      </c>
      <c r="AW65">
        <v>62</v>
      </c>
      <c r="AX65">
        <f>IF(Z65&gt;0, (R65*SUMPRODUCT(K65:$K$98, X65:$X$98)-K65*$AZ$3)/Z65, 0)</f>
        <v>-540071887551951.88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9"/>
        <v>0.12000000000000001</v>
      </c>
      <c r="I66" s="5">
        <f t="shared" si="10"/>
        <v>1.1200000000000001</v>
      </c>
      <c r="J66">
        <f t="shared" si="11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</v>
      </c>
      <c r="S66">
        <f t="shared" si="1"/>
        <v>-2606066027070646.5</v>
      </c>
      <c r="U66">
        <f t="shared" si="12"/>
        <v>0.80496745000000003</v>
      </c>
      <c r="V66">
        <f t="shared" si="13"/>
        <v>0.01</v>
      </c>
      <c r="W66">
        <f t="shared" si="14"/>
        <v>1.3810868204253405E-14</v>
      </c>
      <c r="X66">
        <f t="shared" si="15"/>
        <v>1.1117299360663943E-14</v>
      </c>
      <c r="Y66">
        <f t="shared" si="16"/>
        <v>1.3810868204253404E-16</v>
      </c>
      <c r="Z66">
        <f t="shared" si="17"/>
        <v>2.5554601615469285E-15</v>
      </c>
      <c r="AB66">
        <f t="shared" si="18"/>
        <v>-7.4588616598023725</v>
      </c>
      <c r="AC66">
        <f t="shared" si="22"/>
        <v>-6.6596979105399168</v>
      </c>
      <c r="AE66">
        <f t="shared" si="2"/>
        <v>0</v>
      </c>
      <c r="AF66">
        <f t="shared" si="26"/>
        <v>0</v>
      </c>
      <c r="AG66">
        <f t="shared" si="26"/>
        <v>-1.2777300807734642E-13</v>
      </c>
      <c r="AH66">
        <f t="shared" si="4"/>
        <v>-5.5586496803319714E-10</v>
      </c>
      <c r="AI66">
        <f t="shared" si="23"/>
        <v>-5.5599274104127446E-10</v>
      </c>
      <c r="AJ66">
        <f t="shared" si="6"/>
        <v>-0.7991637492624557</v>
      </c>
      <c r="AK66">
        <f t="shared" si="19"/>
        <v>-0.52212031618616617</v>
      </c>
      <c r="AL66">
        <f t="shared" si="24"/>
        <v>-1.3212840660046146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-4.4079217512322687E-13</v>
      </c>
      <c r="AR66">
        <f t="shared" si="27"/>
        <v>-4.4089349710858548E-13</v>
      </c>
      <c r="AS66">
        <f t="shared" si="27"/>
        <v>-6.3372428121067183E-4</v>
      </c>
      <c r="AT66">
        <f t="shared" si="27"/>
        <v>-4.140331970587188E-4</v>
      </c>
      <c r="AU66">
        <f t="shared" si="25"/>
        <v>-1.0477574787102842E-3</v>
      </c>
      <c r="AW66">
        <v>63</v>
      </c>
      <c r="AX66">
        <f>IF(Z66&gt;0, (R66*SUMPRODUCT(K66:$K$98, X66:$X$98)-K66*$AZ$3)/Z66, 0)</f>
        <v>-2606066027070646.5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9"/>
        <v>0.12000000000000001</v>
      </c>
      <c r="I67" s="5">
        <f t="shared" si="10"/>
        <v>1.1200000000000001</v>
      </c>
      <c r="J67">
        <f t="shared" si="11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</v>
      </c>
      <c r="S67">
        <f t="shared" ref="S67:S69" si="29">AX67</f>
        <v>-1.3818955740705646E+16</v>
      </c>
      <c r="U67">
        <f t="shared" si="12"/>
        <v>0.82161935600000002</v>
      </c>
      <c r="V67">
        <f t="shared" si="13"/>
        <v>0.01</v>
      </c>
      <c r="W67">
        <f t="shared" si="14"/>
        <v>2.5554601615469285E-15</v>
      </c>
      <c r="X67">
        <f t="shared" si="15"/>
        <v>2.0996155322138435E-15</v>
      </c>
      <c r="Y67">
        <f t="shared" si="16"/>
        <v>2.5554601615469287E-17</v>
      </c>
      <c r="Z67">
        <f t="shared" si="17"/>
        <v>4.3029002771761574E-16</v>
      </c>
      <c r="AB67">
        <f t="shared" si="18"/>
        <v>-6.6596979105399168</v>
      </c>
      <c r="AC67">
        <f t="shared" si="22"/>
        <v>-5.9461588486967374</v>
      </c>
      <c r="AE67">
        <f t="shared" ref="AE67:AE69" si="30">$Z67*O67</f>
        <v>0</v>
      </c>
      <c r="AF67">
        <f t="shared" si="26"/>
        <v>0</v>
      </c>
      <c r="AG67">
        <f t="shared" si="26"/>
        <v>-2.1514501385880786E-14</v>
      </c>
      <c r="AH67">
        <f t="shared" ref="AH67:AH69" si="31">-X67*R67</f>
        <v>-1.0498077661069217E-10</v>
      </c>
      <c r="AI67">
        <f t="shared" si="23"/>
        <v>-1.0500229111207806E-10</v>
      </c>
      <c r="AJ67">
        <f t="shared" ref="AJ67:AJ69" si="32">AB67-AC67</f>
        <v>-0.71353906184317939</v>
      </c>
      <c r="AK67">
        <f t="shared" si="19"/>
        <v>-0.46617885373779422</v>
      </c>
      <c r="AL67">
        <f t="shared" si="24"/>
        <v>-1.1797179156859761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-7.432866460627054E-14</v>
      </c>
      <c r="AR67">
        <f t="shared" si="27"/>
        <v>-7.4343897339436662E-14</v>
      </c>
      <c r="AS67">
        <f t="shared" si="27"/>
        <v>-5.0520111703777318E-4</v>
      </c>
      <c r="AT67">
        <f t="shared" si="27"/>
        <v>-3.3006472979818903E-4</v>
      </c>
      <c r="AU67">
        <f t="shared" si="25"/>
        <v>-8.3526584691030617E-4</v>
      </c>
      <c r="AW67">
        <v>64</v>
      </c>
      <c r="AX67">
        <f>IF(Z67&gt;0, (R67*SUMPRODUCT(K67:$K$98, X67:$X$98)-K67*$AZ$3)/Z67, 0)</f>
        <v>-1.3818955740705646E+16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3">G68+$C$9</f>
        <v>0.12000000000000001</v>
      </c>
      <c r="I68" s="5">
        <f t="shared" ref="I68:I69" si="34">1+H68</f>
        <v>1.1200000000000001</v>
      </c>
      <c r="J68">
        <f t="shared" ref="J68:J69" si="35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</v>
      </c>
      <c r="S68">
        <f t="shared" si="29"/>
        <v>-8.131849972887736E+16</v>
      </c>
      <c r="U68">
        <f t="shared" ref="U68:U69" si="36">M68</f>
        <v>0.83827126200000002</v>
      </c>
      <c r="V68">
        <f t="shared" ref="V68:V69" si="37">$C$10</f>
        <v>0.01</v>
      </c>
      <c r="W68">
        <f t="shared" ref="W68:W69" si="38">Z67</f>
        <v>4.3029002771761574E-16</v>
      </c>
      <c r="X68">
        <f t="shared" ref="X68:X69" si="39">U68*W68</f>
        <v>3.6069976456086072E-16</v>
      </c>
      <c r="Y68">
        <f t="shared" ref="Y68:Y69" si="40">V68*W68</f>
        <v>4.3029002771761572E-18</v>
      </c>
      <c r="Z68">
        <f>MAX(0, W68-X68-Y68)</f>
        <v>6.5287362879578868E-17</v>
      </c>
      <c r="AB68">
        <f t="shared" ref="AB68:AB69" si="41">AC67</f>
        <v>-5.9461588486967374</v>
      </c>
      <c r="AC68">
        <f t="shared" si="22"/>
        <v>-5.3090704006221516</v>
      </c>
      <c r="AE68">
        <f t="shared" si="30"/>
        <v>0</v>
      </c>
      <c r="AF68">
        <f t="shared" si="26"/>
        <v>0</v>
      </c>
      <c r="AG68">
        <f t="shared" si="26"/>
        <v>-3.2643681439789436E-15</v>
      </c>
      <c r="AH68">
        <f t="shared" si="31"/>
        <v>-1.8034988228043037E-11</v>
      </c>
      <c r="AI68">
        <f t="shared" si="23"/>
        <v>-1.8038252596187017E-11</v>
      </c>
      <c r="AJ68">
        <f t="shared" si="32"/>
        <v>-0.63708844807458576</v>
      </c>
      <c r="AK68">
        <f t="shared" ref="AK68:AK69" si="42">G68*SUM(AB68:AB68, AE68:AF68)</f>
        <v>-0.41623111940877167</v>
      </c>
      <c r="AL68">
        <f t="shared" si="24"/>
        <v>-1.0533195675013958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-1.1401037906133105E-14</v>
      </c>
      <c r="AR68">
        <f t="shared" si="27"/>
        <v>-1.1403101516293449E-14</v>
      </c>
      <c r="AS68">
        <f t="shared" si="27"/>
        <v>-4.0274323743465056E-4</v>
      </c>
      <c r="AT68">
        <f t="shared" si="27"/>
        <v>-2.6312558179066508E-4</v>
      </c>
      <c r="AU68">
        <f t="shared" si="25"/>
        <v>-6.6586881923671884E-4</v>
      </c>
      <c r="AW68">
        <v>65</v>
      </c>
      <c r="AX68">
        <f>IF(Z68&gt;0, (R68*SUMPRODUCT(K68:$K$98, X68:$X$98)-K68*$AZ$3)/Z68, 0)</f>
        <v>-8.131849972887736E+16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3"/>
        <v>0.12000000000000001</v>
      </c>
      <c r="I69" s="5">
        <f t="shared" si="34"/>
        <v>1.1200000000000001</v>
      </c>
      <c r="J69">
        <f t="shared" si="35"/>
        <v>0.89285714285714279</v>
      </c>
      <c r="K69">
        <f t="shared" ref="K69" si="43">K68*J69</f>
        <v>5.6443053922528431E-4</v>
      </c>
      <c r="L69" s="2">
        <v>66</v>
      </c>
      <c r="M69" s="6">
        <v>1</v>
      </c>
      <c r="Q69" s="4">
        <f t="shared" ref="Q69" si="44">$C$8</f>
        <v>50</v>
      </c>
      <c r="R69">
        <f t="shared" si="28"/>
        <v>50000</v>
      </c>
      <c r="S69">
        <f t="shared" si="29"/>
        <v>0</v>
      </c>
      <c r="U69">
        <f t="shared" si="36"/>
        <v>1</v>
      </c>
      <c r="V69">
        <f t="shared" si="37"/>
        <v>0.01</v>
      </c>
      <c r="W69">
        <f t="shared" si="38"/>
        <v>6.5287362879578868E-17</v>
      </c>
      <c r="X69">
        <f t="shared" si="39"/>
        <v>6.5287362879578868E-17</v>
      </c>
      <c r="Y69">
        <f t="shared" si="40"/>
        <v>6.5287362879578873E-19</v>
      </c>
      <c r="Z69">
        <f t="shared" ref="Z69" si="45">MAX(0, W69-X69-Y69)</f>
        <v>0</v>
      </c>
      <c r="AB69">
        <f t="shared" si="41"/>
        <v>-5.3090704006221516</v>
      </c>
      <c r="AC69">
        <f t="shared" si="22"/>
        <v>0</v>
      </c>
      <c r="AE69">
        <f t="shared" si="30"/>
        <v>0</v>
      </c>
      <c r="AF69">
        <f t="shared" si="26"/>
        <v>0</v>
      </c>
      <c r="AG69">
        <f t="shared" si="26"/>
        <v>0</v>
      </c>
      <c r="AH69">
        <f t="shared" si="31"/>
        <v>-3.2643681439789433E-12</v>
      </c>
      <c r="AI69">
        <f t="shared" si="23"/>
        <v>-3.2643681439789433E-12</v>
      </c>
      <c r="AJ69">
        <f t="shared" si="32"/>
        <v>-5.3090704006221516</v>
      </c>
      <c r="AK69">
        <f t="shared" si="42"/>
        <v>-0.37163492804355064</v>
      </c>
      <c r="AL69">
        <f t="shared" si="24"/>
        <v>-5.6807053286689664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-1.8425090717358756E-15</v>
      </c>
      <c r="AR69">
        <f t="shared" si="27"/>
        <v>-1.8425090717358756E-15</v>
      </c>
      <c r="AS69">
        <f t="shared" si="27"/>
        <v>-2.9966014690081572E-3</v>
      </c>
      <c r="AT69">
        <f t="shared" si="27"/>
        <v>-2.0976210283057102E-4</v>
      </c>
      <c r="AU69">
        <f t="shared" si="25"/>
        <v>-3.2063635718405708E-3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6">SUM(AN3:AN69)</f>
        <v>21458.29365554186</v>
      </c>
      <c r="AO71" s="8">
        <f t="shared" si="46"/>
        <v>-2145.8293655541861</v>
      </c>
      <c r="AP71" s="8">
        <f t="shared" si="46"/>
        <v>-2784.5985660919255</v>
      </c>
      <c r="AQ71" s="8">
        <f t="shared" si="46"/>
        <v>-8398.272417423057</v>
      </c>
      <c r="AR71" s="8">
        <f t="shared" si="46"/>
        <v>8129.593306472686</v>
      </c>
      <c r="AS71" s="8">
        <f t="shared" si="46"/>
        <v>-1072.2543075343019</v>
      </c>
      <c r="AT71" s="8">
        <f t="shared" si="46"/>
        <v>625.48167939500934</v>
      </c>
      <c r="AU71" s="8">
        <f t="shared" si="46"/>
        <v>7682.8206783333972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C4FF8-DE50-4526-BBBA-81BE7866318D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4299.6743321822778</v>
      </c>
      <c r="K3">
        <v>1</v>
      </c>
      <c r="L3" s="2">
        <v>0</v>
      </c>
      <c r="O3">
        <f>$C$3</f>
        <v>4299.6743321822778</v>
      </c>
      <c r="P3">
        <f>O3*C5</f>
        <v>429.96743321822782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4299.6743321822778</v>
      </c>
      <c r="AF3">
        <f t="shared" ref="AF3:AG34" si="4">-$Z3*P3</f>
        <v>-429.96743321822782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1349.7986949640504</v>
      </c>
      <c r="AJ3">
        <f t="shared" ref="AJ3:AJ66" si="7">AB3-AC3</f>
        <v>0</v>
      </c>
      <c r="AL3">
        <f t="shared" ref="AL3:AL34" si="8">SUM(AI3:AK3)</f>
        <v>1349.7986949640504</v>
      </c>
      <c r="AN3">
        <f t="shared" ref="AN3:AU34" si="9">AE3*$K3</f>
        <v>4299.6743321822778</v>
      </c>
      <c r="AO3">
        <f t="shared" si="9"/>
        <v>-429.96743321822782</v>
      </c>
      <c r="AP3">
        <f t="shared" si="9"/>
        <v>-2519.9082039999998</v>
      </c>
      <c r="AQ3">
        <f t="shared" si="9"/>
        <v>0</v>
      </c>
      <c r="AR3">
        <f t="shared" si="9"/>
        <v>1349.7986949640504</v>
      </c>
      <c r="AS3">
        <f t="shared" si="9"/>
        <v>0</v>
      </c>
      <c r="AT3">
        <f t="shared" si="9"/>
        <v>0</v>
      </c>
      <c r="AU3">
        <f t="shared" si="9"/>
        <v>1349.7986949640504</v>
      </c>
      <c r="AW3">
        <v>0</v>
      </c>
      <c r="AX3">
        <f>IF(Z3&gt;0, (R3*SUMPRODUCT(K3:$K$98, X3:$X$98)-K3*$AZ$3)/Z3, 0)</f>
        <v>0</v>
      </c>
      <c r="AZ3">
        <f>C6*SUMPRODUCT(X4:X98, K4:K98)/1</f>
        <v>1872.7642308782592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</v>
      </c>
      <c r="S4">
        <f t="shared" si="1"/>
        <v>203.02757809101519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200.65331045124208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-169.43109999999999</v>
      </c>
      <c r="AI4">
        <f t="shared" si="6"/>
        <v>-169.43109999999999</v>
      </c>
      <c r="AJ4">
        <f t="shared" si="7"/>
        <v>-200.65331045124208</v>
      </c>
      <c r="AK4">
        <f>G4*SUM(AB4, AE4:AF4)</f>
        <v>0</v>
      </c>
      <c r="AL4">
        <f t="shared" si="8"/>
        <v>-370.08441045124209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-151.27776785714283</v>
      </c>
      <c r="AR4">
        <f t="shared" si="9"/>
        <v>-151.27776785714283</v>
      </c>
      <c r="AS4">
        <f t="shared" si="9"/>
        <v>-179.15474147432326</v>
      </c>
      <c r="AT4">
        <f t="shared" si="9"/>
        <v>0</v>
      </c>
      <c r="AU4">
        <f t="shared" si="9"/>
        <v>-330.43250933146612</v>
      </c>
      <c r="AW4">
        <v>1</v>
      </c>
      <c r="AX4">
        <f>IF(Z4&gt;0, (R4*SUMPRODUCT(K4:$K$98, X4:$X$98)-K4*$AZ$3)/Z4, 0)</f>
        <v>203.02757809101519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</v>
      </c>
      <c r="S5">
        <f t="shared" si="1"/>
        <v>233.9722437138104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200.65331045124208</v>
      </c>
      <c r="AC5">
        <f t="shared" si="2"/>
        <v>228.53028406842304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-168.16288140871029</v>
      </c>
      <c r="AI5">
        <f t="shared" si="6"/>
        <v>-216.99993157350593</v>
      </c>
      <c r="AJ5">
        <f t="shared" si="7"/>
        <v>-27.876973617180965</v>
      </c>
      <c r="AK5">
        <f>G5*SUM(AB5, AE5:AF5)</f>
        <v>14.045731731586947</v>
      </c>
      <c r="AL5">
        <f t="shared" si="8"/>
        <v>-230.83117345909994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-134.05841949036216</v>
      </c>
      <c r="AR5">
        <f t="shared" si="9"/>
        <v>-172.99101687938929</v>
      </c>
      <c r="AS5">
        <f t="shared" si="9"/>
        <v>-22.223352692267987</v>
      </c>
      <c r="AT5">
        <f t="shared" si="9"/>
        <v>11.197171342145205</v>
      </c>
      <c r="AU5">
        <f t="shared" si="9"/>
        <v>-184.01719822951205</v>
      </c>
      <c r="AW5">
        <v>2</v>
      </c>
      <c r="AX5">
        <f>IF(Z5&gt;0, (R5*SUMPRODUCT(K5:$K$98, X5:$X$98)-K5*$AZ$3)/Z5, 0)</f>
        <v>233.9722437138104</v>
      </c>
    </row>
    <row r="6" spans="1:52" x14ac:dyDescent="0.25">
      <c r="A6" t="s">
        <v>16</v>
      </c>
      <c r="C6" s="2"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100000</v>
      </c>
      <c r="S6">
        <f t="shared" si="1"/>
        <v>263.57670402932439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228.53028406842304</v>
      </c>
      <c r="AC6">
        <f t="shared" si="2"/>
        <v>254.4314551801356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-167.03199060313244</v>
      </c>
      <c r="AI6">
        <f t="shared" si="6"/>
        <v>-215.29715427097858</v>
      </c>
      <c r="AJ6">
        <f t="shared" si="7"/>
        <v>-25.901171111712557</v>
      </c>
      <c r="AK6">
        <f>G6*SUM(AB6, AE6:AF6)</f>
        <v>15.997119884789614</v>
      </c>
      <c r="AL6">
        <f t="shared" si="8"/>
        <v>-225.20120549790153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-118.89007166426494</v>
      </c>
      <c r="AR6">
        <f t="shared" si="9"/>
        <v>-153.24426182051931</v>
      </c>
      <c r="AS6">
        <f t="shared" si="9"/>
        <v>-18.435941992552326</v>
      </c>
      <c r="AT6">
        <f t="shared" si="9"/>
        <v>11.386433955896395</v>
      </c>
      <c r="AU6">
        <f t="shared" si="9"/>
        <v>-160.29376985717525</v>
      </c>
      <c r="AW6">
        <v>3</v>
      </c>
      <c r="AX6">
        <f>IF(Z6&gt;0, (R6*SUMPRODUCT(K6:$K$98, X6:$X$98)-K6*$AZ$3)/Z6, 0)</f>
        <v>263.57670402932439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</v>
      </c>
      <c r="S7">
        <f t="shared" si="1"/>
        <v>291.78749038070646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254.4314551801356</v>
      </c>
      <c r="AC7">
        <f t="shared" si="2"/>
        <v>278.36244655343739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-165.990268855327</v>
      </c>
      <c r="AI7">
        <f t="shared" si="6"/>
        <v>-213.689785752067</v>
      </c>
      <c r="AJ7">
        <f t="shared" si="7"/>
        <v>-23.930991373301794</v>
      </c>
      <c r="AK7">
        <f>G7*SUM(AB7, AE7:AF7)</f>
        <v>17.810201862609492</v>
      </c>
      <c r="AL7">
        <f t="shared" si="8"/>
        <v>-219.8105752627593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-105.48981669683872</v>
      </c>
      <c r="AR7">
        <f t="shared" si="9"/>
        <v>-135.8037220158937</v>
      </c>
      <c r="AS7">
        <f t="shared" si="9"/>
        <v>-15.208577651883349</v>
      </c>
      <c r="AT7">
        <f t="shared" si="9"/>
        <v>11.318705263727731</v>
      </c>
      <c r="AU7">
        <f t="shared" si="9"/>
        <v>-139.69359440404932</v>
      </c>
      <c r="AW7">
        <v>4</v>
      </c>
      <c r="AX7">
        <f>IF(Z7&gt;0, (R7*SUMPRODUCT(K7:$K$98, X7:$X$98)-K7*$AZ$3)/Z7, 0)</f>
        <v>291.78749038070646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</v>
      </c>
      <c r="S8">
        <f t="shared" si="1"/>
        <v>318.61669377333186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278.36244655343739</v>
      </c>
      <c r="AC8">
        <f t="shared" si="2"/>
        <v>300.39143614014051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-165.16358401438157</v>
      </c>
      <c r="AI8">
        <f t="shared" si="6"/>
        <v>-212.303523950147</v>
      </c>
      <c r="AJ8">
        <f t="shared" si="7"/>
        <v>-22.028989586703119</v>
      </c>
      <c r="AK8">
        <f>G8*SUM(AB8, AE8:AF8)</f>
        <v>19.485371258740621</v>
      </c>
      <c r="AL8">
        <f t="shared" si="8"/>
        <v>-214.84714227810949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-93.718253156495251</v>
      </c>
      <c r="AR8">
        <f t="shared" si="9"/>
        <v>-120.46672105301025</v>
      </c>
      <c r="AS8">
        <f t="shared" si="9"/>
        <v>-12.499840295840718</v>
      </c>
      <c r="AT8">
        <f t="shared" si="9"/>
        <v>11.056522945856756</v>
      </c>
      <c r="AU8">
        <f t="shared" si="9"/>
        <v>-121.9100384029942</v>
      </c>
      <c r="AW8">
        <v>5</v>
      </c>
      <c r="AX8">
        <f>IF(Z8&gt;0, (R8*SUMPRODUCT(K8:$K$98, X8:$X$98)-K8*$AZ$3)/Z8, 0)</f>
        <v>318.61669377333186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100000</v>
      </c>
      <c r="S9">
        <f t="shared" si="1"/>
        <v>344.01845577018315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300.39143614014051</v>
      </c>
      <c r="AC9">
        <f t="shared" si="2"/>
        <v>320.52926002252138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-164.96933104124682</v>
      </c>
      <c r="AI9">
        <f t="shared" si="6"/>
        <v>-211.55538691213394</v>
      </c>
      <c r="AJ9">
        <f t="shared" si="7"/>
        <v>-20.137823882380872</v>
      </c>
      <c r="AK9">
        <f t="shared" ref="AK9:AK72" si="22">G9*SUM(AB9:AB9, AE9:AF9)</f>
        <v>21.027400529809839</v>
      </c>
      <c r="AL9">
        <f t="shared" si="8"/>
        <v>-210.66581026470499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-83.578597145299469</v>
      </c>
      <c r="AR9">
        <f t="shared" si="9"/>
        <v>-107.18054286239631</v>
      </c>
      <c r="AS9">
        <f t="shared" si="9"/>
        <v>-10.202448291602048</v>
      </c>
      <c r="AT9">
        <f t="shared" si="9"/>
        <v>10.653135505862148</v>
      </c>
      <c r="AU9">
        <f t="shared" si="9"/>
        <v>-106.72985564813622</v>
      </c>
      <c r="AW9">
        <v>6</v>
      </c>
      <c r="AX9">
        <f>IF(Z9&gt;0, (R9*SUMPRODUCT(K9:$K$98, X9:$X$98)-K9*$AZ$3)/Z9, 0)</f>
        <v>344.01845577018315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</v>
      </c>
      <c r="S10">
        <f t="shared" si="1"/>
        <v>367.75087054173019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320.52926002252138</v>
      </c>
      <c r="AC10">
        <f t="shared" si="2"/>
        <v>338.60787451907572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-165.04787390273123</v>
      </c>
      <c r="AI10">
        <f t="shared" si="6"/>
        <v>-211.08554527795812</v>
      </c>
      <c r="AJ10">
        <f t="shared" si="7"/>
        <v>-18.078614496554337</v>
      </c>
      <c r="AK10">
        <f t="shared" si="22"/>
        <v>22.437048201576498</v>
      </c>
      <c r="AL10">
        <f t="shared" si="8"/>
        <v>-206.72711157293597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-74.659276252923021</v>
      </c>
      <c r="AR10">
        <f t="shared" si="9"/>
        <v>-95.484380775444663</v>
      </c>
      <c r="AS10">
        <f t="shared" si="9"/>
        <v>-8.1778470818945426</v>
      </c>
      <c r="AT10">
        <f t="shared" si="9"/>
        <v>10.149381148459188</v>
      </c>
      <c r="AU10">
        <f t="shared" si="9"/>
        <v>-93.512846708880033</v>
      </c>
      <c r="AW10">
        <v>7</v>
      </c>
      <c r="AX10">
        <f>IF(Z10&gt;0, (R10*SUMPRODUCT(K10:$K$98, X10:$X$98)-K10*$AZ$3)/Z10, 0)</f>
        <v>367.75087054173019</v>
      </c>
    </row>
    <row r="11" spans="1:52" x14ac:dyDescent="0.25">
      <c r="A11" t="s">
        <v>33</v>
      </c>
      <c r="C11" s="12">
        <f>AU100</f>
        <v>-970.69017189154386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</v>
      </c>
      <c r="S11">
        <f t="shared" si="1"/>
        <v>389.84058675817022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338.60787451907572</v>
      </c>
      <c r="AC11">
        <f t="shared" si="2"/>
        <v>354.71396580352211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-165.0982714282982</v>
      </c>
      <c r="AI11">
        <f t="shared" si="6"/>
        <v>-210.5930169540587</v>
      </c>
      <c r="AJ11">
        <f t="shared" si="7"/>
        <v>-16.106091284446393</v>
      </c>
      <c r="AK11">
        <f t="shared" si="22"/>
        <v>23.702551216335301</v>
      </c>
      <c r="AL11">
        <f t="shared" si="8"/>
        <v>-202.99655702216978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-66.680422798275146</v>
      </c>
      <c r="AR11">
        <f t="shared" si="9"/>
        <v>-85.054987477319258</v>
      </c>
      <c r="AS11">
        <f t="shared" si="9"/>
        <v>-6.504980138092594</v>
      </c>
      <c r="AT11">
        <f t="shared" si="9"/>
        <v>9.5730628965998257</v>
      </c>
      <c r="AU11">
        <f t="shared" si="9"/>
        <v>-81.986904718812013</v>
      </c>
      <c r="AW11">
        <v>8</v>
      </c>
      <c r="AX11">
        <f>IF(Z11&gt;0, (R11*SUMPRODUCT(K11:$K$98, X11:$X$98)-K11*$AZ$3)/Z11, 0)</f>
        <v>389.84058675817022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</v>
      </c>
      <c r="S12">
        <f t="shared" si="1"/>
        <v>410.47458719394302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354.71396580352211</v>
      </c>
      <c r="AC12">
        <f t="shared" si="2"/>
        <v>369.07404973504117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-165.6133392740422</v>
      </c>
      <c r="AI12">
        <f t="shared" si="6"/>
        <v>-210.57033067490806</v>
      </c>
      <c r="AJ12">
        <f t="shared" si="7"/>
        <v>-14.360083931519057</v>
      </c>
      <c r="AK12">
        <f t="shared" si="22"/>
        <v>24.829977606246551</v>
      </c>
      <c r="AL12">
        <f t="shared" si="8"/>
        <v>-200.10043700018056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-59.72183041289518</v>
      </c>
      <c r="AR12">
        <f t="shared" si="9"/>
        <v>-75.933772205058077</v>
      </c>
      <c r="AS12">
        <f t="shared" si="9"/>
        <v>-5.1783902252826675</v>
      </c>
      <c r="AT12">
        <f t="shared" si="9"/>
        <v>8.9539388448806321</v>
      </c>
      <c r="AU12">
        <f t="shared" si="9"/>
        <v>-72.158223585460107</v>
      </c>
      <c r="AW12">
        <v>9</v>
      </c>
      <c r="AX12">
        <f>IF(Z12&gt;0, (R12*SUMPRODUCT(K12:$K$98, X12:$X$98)-K12*$AZ$3)/Z12, 0)</f>
        <v>410.47458719394302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</v>
      </c>
      <c r="S13">
        <f t="shared" si="1"/>
        <v>429.61810886517026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369.07404973504117</v>
      </c>
      <c r="AC13">
        <f t="shared" si="2"/>
        <v>381.70981461660529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-166.21049290814116</v>
      </c>
      <c r="AI13">
        <f t="shared" si="6"/>
        <v>-210.63480914854429</v>
      </c>
      <c r="AJ13">
        <f t="shared" si="7"/>
        <v>-12.635764881564114</v>
      </c>
      <c r="AK13">
        <f t="shared" si="22"/>
        <v>25.835183481452884</v>
      </c>
      <c r="AL13">
        <f t="shared" si="8"/>
        <v>-197.43539054865553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-53.515330356969145</v>
      </c>
      <c r="AR13">
        <f t="shared" si="9"/>
        <v>-67.818771240220357</v>
      </c>
      <c r="AS13">
        <f t="shared" si="9"/>
        <v>-4.0683781157162509</v>
      </c>
      <c r="AT13">
        <f t="shared" si="9"/>
        <v>8.3182376434378718</v>
      </c>
      <c r="AU13">
        <f t="shared" si="9"/>
        <v>-63.568911712498739</v>
      </c>
      <c r="AW13">
        <v>10</v>
      </c>
      <c r="AX13">
        <f>IF(Z13&gt;0, (R13*SUMPRODUCT(K13:$K$98, X13:$X$98)-K13*$AZ$3)/Z13, 0)</f>
        <v>429.61810886517026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</v>
      </c>
      <c r="S14">
        <f t="shared" si="1"/>
        <v>447.4155909947379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381.70981461660529</v>
      </c>
      <c r="AC14">
        <f t="shared" si="2"/>
        <v>392.79948005826031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-167.16621425092751</v>
      </c>
      <c r="AI14">
        <f t="shared" si="6"/>
        <v>-211.06270422180114</v>
      </c>
      <c r="AJ14">
        <f t="shared" si="7"/>
        <v>-11.089665441655029</v>
      </c>
      <c r="AK14">
        <f t="shared" si="22"/>
        <v>26.719687023162372</v>
      </c>
      <c r="AL14">
        <f t="shared" si="8"/>
        <v>-195.43268264029379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-48.056292009807912</v>
      </c>
      <c r="AR14">
        <f t="shared" si="9"/>
        <v>-60.675483930248276</v>
      </c>
      <c r="AS14">
        <f t="shared" si="9"/>
        <v>-3.1880138169264822</v>
      </c>
      <c r="AT14">
        <f t="shared" si="9"/>
        <v>7.6812715281589359</v>
      </c>
      <c r="AU14">
        <f t="shared" si="9"/>
        <v>-56.182226219015824</v>
      </c>
      <c r="AW14">
        <v>11</v>
      </c>
      <c r="AX14">
        <f>IF(Z14&gt;0, (R14*SUMPRODUCT(K14:$K$98, X14:$X$98)-K14*$AZ$3)/Z14, 0)</f>
        <v>447.4155909947379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</v>
      </c>
      <c r="S15">
        <f t="shared" si="1"/>
        <v>463.91397622697133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392.79948005826031</v>
      </c>
      <c r="AC15">
        <f t="shared" si="2"/>
        <v>402.42622001150943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-169.17900379330575</v>
      </c>
      <c r="AI15">
        <f t="shared" si="6"/>
        <v>-212.55193936257399</v>
      </c>
      <c r="AJ15">
        <f t="shared" si="7"/>
        <v>-9.626739953249114</v>
      </c>
      <c r="AK15">
        <f t="shared" si="22"/>
        <v>27.495963604078224</v>
      </c>
      <c r="AL15">
        <f t="shared" si="8"/>
        <v>-194.68271571174489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-43.424036523055079</v>
      </c>
      <c r="AR15">
        <f t="shared" si="9"/>
        <v>-54.556788791611375</v>
      </c>
      <c r="AS15">
        <f t="shared" si="9"/>
        <v>-2.4709443722613065</v>
      </c>
      <c r="AT15">
        <f t="shared" si="9"/>
        <v>7.0575290136998126</v>
      </c>
      <c r="AU15">
        <f t="shared" si="9"/>
        <v>-49.970204150172869</v>
      </c>
      <c r="AW15">
        <v>12</v>
      </c>
      <c r="AX15">
        <f>IF(Z15&gt;0, (R15*SUMPRODUCT(K15:$K$98, X15:$X$98)-K15*$AZ$3)/Z15, 0)</f>
        <v>463.91397622697133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</v>
      </c>
      <c r="S16">
        <f t="shared" si="1"/>
        <v>478.96490657204509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402.42622001150943</v>
      </c>
      <c r="AC16">
        <f t="shared" si="2"/>
        <v>410.50489059832671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-171.73852147549206</v>
      </c>
      <c r="AI16">
        <f t="shared" si="6"/>
        <v>-214.59185842832989</v>
      </c>
      <c r="AJ16">
        <f t="shared" si="7"/>
        <v>-8.0786705868172817</v>
      </c>
      <c r="AK16">
        <f t="shared" si="22"/>
        <v>28.169835400805663</v>
      </c>
      <c r="AL16">
        <f t="shared" si="8"/>
        <v>-194.50069361434151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-39.358036573237158</v>
      </c>
      <c r="AR16">
        <f t="shared" si="9"/>
        <v>-49.178915363763693</v>
      </c>
      <c r="AS16">
        <f t="shared" si="9"/>
        <v>-1.8514227890593806</v>
      </c>
      <c r="AT16">
        <f t="shared" si="9"/>
        <v>6.455799214069736</v>
      </c>
      <c r="AU16">
        <f t="shared" si="9"/>
        <v>-44.574538938753342</v>
      </c>
      <c r="AW16">
        <v>13</v>
      </c>
      <c r="AX16">
        <f>IF(Z16&gt;0, (R16*SUMPRODUCT(K16:$K$98, X16:$X$98)-K16*$AZ$3)/Z16, 0)</f>
        <v>478.96490657204509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</v>
      </c>
      <c r="S17">
        <f t="shared" si="1"/>
        <v>492.62451297313009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410.50489059832671</v>
      </c>
      <c r="AC17">
        <f t="shared" si="2"/>
        <v>417.13141394461883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-174.28083600021347</v>
      </c>
      <c r="AI17">
        <f t="shared" si="6"/>
        <v>-216.61849916552279</v>
      </c>
      <c r="AJ17">
        <f t="shared" si="7"/>
        <v>-6.6265233462921174</v>
      </c>
      <c r="AK17">
        <f t="shared" si="22"/>
        <v>28.735342341882873</v>
      </c>
      <c r="AL17">
        <f t="shared" si="8"/>
        <v>-194.50968016993204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-35.661312004906641</v>
      </c>
      <c r="AR17">
        <f t="shared" si="9"/>
        <v>-44.324436708387466</v>
      </c>
      <c r="AS17">
        <f t="shared" si="9"/>
        <v>-1.355917965413201</v>
      </c>
      <c r="AT17">
        <f t="shared" si="9"/>
        <v>5.8798203654499037</v>
      </c>
      <c r="AU17">
        <f t="shared" si="9"/>
        <v>-39.800534308350763</v>
      </c>
      <c r="AW17">
        <v>14</v>
      </c>
      <c r="AX17">
        <f>IF(Z17&gt;0, (R17*SUMPRODUCT(K17:$K$98, X17:$X$98)-K17*$AZ$3)/Z17, 0)</f>
        <v>492.62451297313009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</v>
      </c>
      <c r="S18">
        <f t="shared" si="1"/>
        <v>505.10410291779135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417.13141394461883</v>
      </c>
      <c r="AC18">
        <f t="shared" si="2"/>
        <v>422.52774472500613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-176.95703722551681</v>
      </c>
      <c r="AI18">
        <f t="shared" si="6"/>
        <v>-218.78284524056031</v>
      </c>
      <c r="AJ18">
        <f t="shared" si="7"/>
        <v>-5.3963307803873022</v>
      </c>
      <c r="AK18">
        <f t="shared" si="22"/>
        <v>29.19919897612332</v>
      </c>
      <c r="AL18">
        <f t="shared" si="8"/>
        <v>-194.9799770448243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-32.329389105491664</v>
      </c>
      <c r="AR18">
        <f t="shared" si="9"/>
        <v>-39.970807854194291</v>
      </c>
      <c r="AS18">
        <f t="shared" si="9"/>
        <v>-0.98588945812167905</v>
      </c>
      <c r="AT18">
        <f t="shared" si="9"/>
        <v>5.3345844848471664</v>
      </c>
      <c r="AU18">
        <f t="shared" si="9"/>
        <v>-35.622112827468804</v>
      </c>
      <c r="AW18">
        <v>15</v>
      </c>
      <c r="AX18">
        <f>IF(Z18&gt;0, (R18*SUMPRODUCT(K18:$K$98, X18:$X$98)-K18*$AZ$3)/Z18, 0)</f>
        <v>505.10410291779135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</v>
      </c>
      <c r="S19">
        <f t="shared" si="1"/>
        <v>516.55851852234957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422.52774472500613</v>
      </c>
      <c r="AC19">
        <f t="shared" si="2"/>
        <v>426.85696524924094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-180.32569738565775</v>
      </c>
      <c r="AI19">
        <f t="shared" si="6"/>
        <v>-221.64308447185797</v>
      </c>
      <c r="AJ19">
        <f t="shared" si="7"/>
        <v>-4.3292205242348132</v>
      </c>
      <c r="AK19">
        <f t="shared" si="22"/>
        <v>29.576942130750432</v>
      </c>
      <c r="AL19">
        <f t="shared" si="8"/>
        <v>-196.39536286534235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-29.41502743055274</v>
      </c>
      <c r="AR19">
        <f t="shared" si="9"/>
        <v>-36.154788275065677</v>
      </c>
      <c r="AS19">
        <f t="shared" si="9"/>
        <v>-0.70618964639815829</v>
      </c>
      <c r="AT19">
        <f t="shared" si="9"/>
        <v>4.8246399526032899</v>
      </c>
      <c r="AU19">
        <f t="shared" si="9"/>
        <v>-32.036337968860543</v>
      </c>
      <c r="AW19">
        <v>16</v>
      </c>
      <c r="AX19">
        <f>IF(Z19&gt;0, (R19*SUMPRODUCT(K19:$K$98, X19:$X$98)-K19*$AZ$3)/Z19, 0)</f>
        <v>516.55851852234957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</v>
      </c>
      <c r="S20">
        <f t="shared" si="1"/>
        <v>527.01161212809018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426.85696524924094</v>
      </c>
      <c r="AC20">
        <f t="shared" si="2"/>
        <v>430.17283927380129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-183.50026695316757</v>
      </c>
      <c r="AI20">
        <f t="shared" si="6"/>
        <v>-224.3127300350292</v>
      </c>
      <c r="AJ20">
        <f t="shared" si="7"/>
        <v>-3.315874024560344</v>
      </c>
      <c r="AK20">
        <f t="shared" si="22"/>
        <v>29.879987567446868</v>
      </c>
      <c r="AL20">
        <f t="shared" si="8"/>
        <v>-197.74861649214267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-26.725775441108272</v>
      </c>
      <c r="AR20">
        <f t="shared" si="9"/>
        <v>-32.669879728448258</v>
      </c>
      <c r="AS20">
        <f t="shared" si="9"/>
        <v>-0.48293828691824658</v>
      </c>
      <c r="AT20">
        <f t="shared" si="9"/>
        <v>4.3518510962956789</v>
      </c>
      <c r="AU20">
        <f t="shared" si="9"/>
        <v>-28.800966919070827</v>
      </c>
      <c r="AW20">
        <v>17</v>
      </c>
      <c r="AX20">
        <f>IF(Z20&gt;0, (R20*SUMPRODUCT(K20:$K$98, X20:$X$98)-K20*$AZ$3)/Z20, 0)</f>
        <v>527.01161212809018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</v>
      </c>
      <c r="S21">
        <f t="shared" si="1"/>
        <v>536.67063298848257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430.17283927380129</v>
      </c>
      <c r="AC21">
        <f t="shared" si="2"/>
        <v>432.67108298904395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-187.33181754338216</v>
      </c>
      <c r="AI21">
        <f t="shared" si="6"/>
        <v>-227.64249008565349</v>
      </c>
      <c r="AJ21">
        <f t="shared" si="7"/>
        <v>-2.4982437152426655</v>
      </c>
      <c r="AK21">
        <f t="shared" si="22"/>
        <v>30.112098749166094</v>
      </c>
      <c r="AL21">
        <f t="shared" si="8"/>
        <v>-200.02863505173008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-24.360552769254404</v>
      </c>
      <c r="AR21">
        <f t="shared" si="9"/>
        <v>-29.602536104000659</v>
      </c>
      <c r="AS21">
        <f t="shared" si="9"/>
        <v>-0.32487058874306574</v>
      </c>
      <c r="AT21">
        <f t="shared" si="9"/>
        <v>3.9157649789106745</v>
      </c>
      <c r="AU21">
        <f t="shared" si="9"/>
        <v>-26.011641713833054</v>
      </c>
      <c r="AW21">
        <v>18</v>
      </c>
      <c r="AX21">
        <f>IF(Z21&gt;0, (R21*SUMPRODUCT(K21:$K$98, X21:$X$98)-K21*$AZ$3)/Z21, 0)</f>
        <v>536.67063298848257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</v>
      </c>
      <c r="S22">
        <f t="shared" si="1"/>
        <v>545.57095478187159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432.67108298904395</v>
      </c>
      <c r="AC22">
        <f t="shared" si="2"/>
        <v>434.40340446653153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-191.50052595007486</v>
      </c>
      <c r="AI22">
        <f t="shared" si="6"/>
        <v>-231.31234150394843</v>
      </c>
      <c r="AJ22">
        <f t="shared" si="7"/>
        <v>-1.7323214774875737</v>
      </c>
      <c r="AK22">
        <f t="shared" si="22"/>
        <v>30.286975809233081</v>
      </c>
      <c r="AL22">
        <f t="shared" si="8"/>
        <v>-202.75768717220294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-22.234508840874028</v>
      </c>
      <c r="AR22">
        <f t="shared" si="9"/>
        <v>-26.856930426988228</v>
      </c>
      <c r="AS22">
        <f t="shared" si="9"/>
        <v>-0.20113426328904743</v>
      </c>
      <c r="AT22">
        <f t="shared" si="9"/>
        <v>3.5165231429666868</v>
      </c>
      <c r="AU22">
        <f t="shared" si="9"/>
        <v>-23.54154154731059</v>
      </c>
      <c r="AW22">
        <v>19</v>
      </c>
      <c r="AX22">
        <f>IF(Z22&gt;0, (R22*SUMPRODUCT(K22:$K$98, X22:$X$98)-K22*$AZ$3)/Z22, 0)</f>
        <v>545.57095478187159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</v>
      </c>
      <c r="S23">
        <f t="shared" si="1"/>
        <v>553.80760314723238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434.40340446653153</v>
      </c>
      <c r="AC23">
        <f t="shared" si="2"/>
        <v>435.46610477453407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-196.09715831579084</v>
      </c>
      <c r="AI23">
        <f t="shared" si="6"/>
        <v>-235.41280713496778</v>
      </c>
      <c r="AJ23">
        <f t="shared" si="7"/>
        <v>-1.0627003080025474</v>
      </c>
      <c r="AK23">
        <f t="shared" si="22"/>
        <v>30.408238312657211</v>
      </c>
      <c r="AL23">
        <f t="shared" si="8"/>
        <v>-206.06726913031312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-20.328758044113634</v>
      </c>
      <c r="AR23">
        <f t="shared" si="9"/>
        <v>-24.404484174246093</v>
      </c>
      <c r="AS23">
        <f t="shared" si="9"/>
        <v>-0.11016670318087521</v>
      </c>
      <c r="AT23">
        <f t="shared" si="9"/>
        <v>3.1523236976758215</v>
      </c>
      <c r="AU23">
        <f t="shared" si="9"/>
        <v>-21.362327179751148</v>
      </c>
      <c r="AW23">
        <v>20</v>
      </c>
      <c r="AX23">
        <f>IF(Z23&gt;0, (R23*SUMPRODUCT(K23:$K$98, X23:$X$98)-K23*$AZ$3)/Z23, 0)</f>
        <v>553.80760314723238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</v>
      </c>
      <c r="S24">
        <f t="shared" si="1"/>
        <v>561.45778022865431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435.46610477453407</v>
      </c>
      <c r="AC24">
        <f t="shared" si="2"/>
        <v>435.93842632763182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-200.95840053082929</v>
      </c>
      <c r="AI24">
        <f t="shared" si="6"/>
        <v>-239.78041366154906</v>
      </c>
      <c r="AJ24">
        <f t="shared" si="7"/>
        <v>-0.47232155309774271</v>
      </c>
      <c r="AK24">
        <f t="shared" si="22"/>
        <v>30.482627334217387</v>
      </c>
      <c r="AL24">
        <f t="shared" si="8"/>
        <v>-209.77010788042941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-18.600631516803887</v>
      </c>
      <c r="AR24">
        <f t="shared" si="9"/>
        <v>-22.193981976787565</v>
      </c>
      <c r="AS24">
        <f t="shared" si="9"/>
        <v>-4.3717899542437093E-2</v>
      </c>
      <c r="AT24">
        <f t="shared" si="9"/>
        <v>2.8214601490165019</v>
      </c>
      <c r="AU24">
        <f t="shared" si="9"/>
        <v>-19.416239727313499</v>
      </c>
      <c r="AW24">
        <v>21</v>
      </c>
      <c r="AX24">
        <f>IF(Z24&gt;0, (R24*SUMPRODUCT(K24:$K$98, X24:$X$98)-K24*$AZ$3)/Z24, 0)</f>
        <v>561.45778022865431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</v>
      </c>
      <c r="S25">
        <f t="shared" si="1"/>
        <v>568.62293166727591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435.93842632763182</v>
      </c>
      <c r="AC25">
        <f t="shared" si="2"/>
        <v>435.91018730833798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-206.90929516266584</v>
      </c>
      <c r="AI25">
        <f t="shared" si="6"/>
        <v>-245.23963351449709</v>
      </c>
      <c r="AJ25">
        <f t="shared" si="7"/>
        <v>2.8239019293835099E-2</v>
      </c>
      <c r="AK25">
        <f t="shared" si="22"/>
        <v>30.515689842934229</v>
      </c>
      <c r="AL25">
        <f t="shared" si="8"/>
        <v>-214.69570465226903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-17.099503583098596</v>
      </c>
      <c r="AR25">
        <f t="shared" si="9"/>
        <v>-20.267218970042624</v>
      </c>
      <c r="AS25">
        <f t="shared" si="9"/>
        <v>2.3337434464628733E-3</v>
      </c>
      <c r="AT25">
        <f t="shared" si="9"/>
        <v>2.5218932160575647</v>
      </c>
      <c r="AU25">
        <f t="shared" si="9"/>
        <v>-17.742992010538597</v>
      </c>
      <c r="AW25">
        <v>22</v>
      </c>
      <c r="AX25">
        <f>IF(Z25&gt;0, (R25*SUMPRODUCT(K25:$K$98, X25:$X$98)-K25*$AZ$3)/Z25, 0)</f>
        <v>568.62293166727591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</v>
      </c>
      <c r="S26">
        <f t="shared" si="1"/>
        <v>575.30681909734437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435.91018730833798</v>
      </c>
      <c r="AC26">
        <f t="shared" si="2"/>
        <v>435.39317702658775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-213.90023001276978</v>
      </c>
      <c r="AI26">
        <f t="shared" si="6"/>
        <v>-251.74031486607632</v>
      </c>
      <c r="AJ26">
        <f t="shared" si="7"/>
        <v>0.51701028175023112</v>
      </c>
      <c r="AK26">
        <f t="shared" si="22"/>
        <v>30.513713111583662</v>
      </c>
      <c r="AL26">
        <f t="shared" si="8"/>
        <v>-220.70959147274243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-15.783260704775618</v>
      </c>
      <c r="AR26">
        <f t="shared" si="9"/>
        <v>-18.575403211096969</v>
      </c>
      <c r="AS26">
        <f t="shared" si="9"/>
        <v>3.8149131786469968E-2</v>
      </c>
      <c r="AT26">
        <f t="shared" si="9"/>
        <v>2.2515445125145646</v>
      </c>
      <c r="AU26">
        <f t="shared" si="9"/>
        <v>-16.285709566795934</v>
      </c>
      <c r="AW26">
        <v>23</v>
      </c>
      <c r="AX26">
        <f>IF(Z26&gt;0, (R26*SUMPRODUCT(K26:$K$98, X26:$X$98)-K26*$AZ$3)/Z26, 0)</f>
        <v>575.30681909734437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</v>
      </c>
      <c r="S27">
        <f t="shared" si="1"/>
        <v>581.91864957199209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435.39317702658775</v>
      </c>
      <c r="AC27">
        <f t="shared" si="2"/>
        <v>434.41571391230173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-271.05806350561778</v>
      </c>
      <c r="AI27">
        <f t="shared" si="6"/>
        <v>-308.38421847863845</v>
      </c>
      <c r="AJ27">
        <f t="shared" si="7"/>
        <v>0.97746311428602439</v>
      </c>
      <c r="AK27">
        <f t="shared" si="22"/>
        <v>30.477522391861147</v>
      </c>
      <c r="AL27">
        <f t="shared" si="8"/>
        <v>-276.92923297249126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-17.857875350617338</v>
      </c>
      <c r="AR27">
        <f t="shared" si="9"/>
        <v>-20.317000949779651</v>
      </c>
      <c r="AS27">
        <f t="shared" si="9"/>
        <v>6.4397325904987451E-2</v>
      </c>
      <c r="AT27">
        <f t="shared" si="9"/>
        <v>2.0079232797227782</v>
      </c>
      <c r="AU27">
        <f t="shared" si="9"/>
        <v>-18.244680344151885</v>
      </c>
      <c r="AW27">
        <v>24</v>
      </c>
      <c r="AX27">
        <f>IF(Z27&gt;0, (R27*SUMPRODUCT(K27:$K$98, X27:$X$98)-K27*$AZ$3)/Z27, 0)</f>
        <v>581.91864957199209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</v>
      </c>
      <c r="S28">
        <f t="shared" si="1"/>
        <v>584.1465845745231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434.41571391230173</v>
      </c>
      <c r="AC28">
        <f t="shared" si="2"/>
        <v>429.77730069605008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-332.25033278131957</v>
      </c>
      <c r="AI28">
        <f t="shared" si="6"/>
        <v>-369.03710103821936</v>
      </c>
      <c r="AJ28">
        <f t="shared" si="7"/>
        <v>4.6384132162516494</v>
      </c>
      <c r="AK28">
        <f t="shared" si="22"/>
        <v>30.409099973861125</v>
      </c>
      <c r="AL28">
        <f t="shared" si="8"/>
        <v>-333.98958784810657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-19.544063177283853</v>
      </c>
      <c r="AR28">
        <f t="shared" si="9"/>
        <v>-21.70798252352618</v>
      </c>
      <c r="AS28">
        <f t="shared" si="9"/>
        <v>0.27284680253559557</v>
      </c>
      <c r="AT28">
        <f t="shared" si="9"/>
        <v>1.7887638097405614</v>
      </c>
      <c r="AU28">
        <f t="shared" si="9"/>
        <v>-19.646371911250025</v>
      </c>
      <c r="AW28">
        <v>25</v>
      </c>
      <c r="AX28">
        <f>IF(Z28&gt;0, (R28*SUMPRODUCT(K28:$K$98, X28:$X$98)-K28*$AZ$3)/Z28, 0)</f>
        <v>584.1465845745231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</v>
      </c>
      <c r="S29">
        <f t="shared" si="1"/>
        <v>582.58753894421227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429.77730069605008</v>
      </c>
      <c r="AC29">
        <f t="shared" si="2"/>
        <v>422.03632871016418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-396.09917285300025</v>
      </c>
      <c r="AI29">
        <f t="shared" si="6"/>
        <v>-432.32002384090458</v>
      </c>
      <c r="AJ29">
        <f t="shared" si="7"/>
        <v>7.7409719858858921</v>
      </c>
      <c r="AK29">
        <f t="shared" si="22"/>
        <v>30.08441104872351</v>
      </c>
      <c r="AL29">
        <f t="shared" si="8"/>
        <v>-394.49464080629519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-20.803449169487624</v>
      </c>
      <c r="AR29">
        <f t="shared" si="9"/>
        <v>-22.705797581313512</v>
      </c>
      <c r="AS29">
        <f t="shared" si="9"/>
        <v>0.40656211440908346</v>
      </c>
      <c r="AT29">
        <f t="shared" si="9"/>
        <v>1.5800576192527407</v>
      </c>
      <c r="AU29">
        <f t="shared" si="9"/>
        <v>-20.719177847651689</v>
      </c>
      <c r="AW29">
        <v>26</v>
      </c>
      <c r="AX29">
        <f>IF(Z29&gt;0, (R29*SUMPRODUCT(K29:$K$98, X29:$X$98)-K29*$AZ$3)/Z29, 0)</f>
        <v>582.58753894421227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</v>
      </c>
      <c r="S30">
        <f t="shared" si="1"/>
        <v>577.92886572904149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422.03632871016418</v>
      </c>
      <c r="AC30">
        <f t="shared" si="2"/>
        <v>411.77135381871051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-467.79765119473035</v>
      </c>
      <c r="AI30">
        <f t="shared" si="6"/>
        <v>-503.42239484715822</v>
      </c>
      <c r="AJ30">
        <f t="shared" si="7"/>
        <v>10.264974891453676</v>
      </c>
      <c r="AK30">
        <f t="shared" si="22"/>
        <v>29.542543009711494</v>
      </c>
      <c r="AL30">
        <f t="shared" si="8"/>
        <v>-463.61487694599305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-21.936706505621686</v>
      </c>
      <c r="AR30">
        <f t="shared" si="9"/>
        <v>-23.607278266393543</v>
      </c>
      <c r="AS30">
        <f t="shared" si="9"/>
        <v>0.4813614196358148</v>
      </c>
      <c r="AT30">
        <f t="shared" si="9"/>
        <v>1.3853555993250932</v>
      </c>
      <c r="AU30">
        <f t="shared" si="9"/>
        <v>-21.740561247432634</v>
      </c>
      <c r="AW30">
        <v>27</v>
      </c>
      <c r="AX30">
        <f>IF(Z30&gt;0, (R30*SUMPRODUCT(K30:$K$98, X30:$X$98)-K30*$AZ$3)/Z30, 0)</f>
        <v>577.92886572904149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</v>
      </c>
      <c r="S31">
        <f t="shared" si="1"/>
        <v>570.43190944080902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411.77135381871051</v>
      </c>
      <c r="AC31">
        <f t="shared" si="2"/>
        <v>399.24399934704758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-547.21928983415387</v>
      </c>
      <c r="AI31">
        <f t="shared" si="6"/>
        <v>-582.21417640514039</v>
      </c>
      <c r="AJ31">
        <f t="shared" si="7"/>
        <v>12.527354471662932</v>
      </c>
      <c r="AK31">
        <f t="shared" si="22"/>
        <v>28.823994767309738</v>
      </c>
      <c r="AL31">
        <f t="shared" si="8"/>
        <v>-540.86282716616768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-22.911670944860493</v>
      </c>
      <c r="AR31">
        <f t="shared" si="9"/>
        <v>-24.376881219356044</v>
      </c>
      <c r="AS31">
        <f t="shared" si="9"/>
        <v>0.52451115813434845</v>
      </c>
      <c r="AT31">
        <f t="shared" si="9"/>
        <v>1.2068395535273091</v>
      </c>
      <c r="AU31">
        <f t="shared" si="9"/>
        <v>-22.645530507694382</v>
      </c>
      <c r="AW31">
        <v>28</v>
      </c>
      <c r="AX31">
        <f>IF(Z31&gt;0, (R31*SUMPRODUCT(K31:$K$98, X31:$X$98)-K31*$AZ$3)/Z31, 0)</f>
        <v>570.43190944080902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</v>
      </c>
      <c r="S32">
        <f t="shared" si="1"/>
        <v>560.36534635032615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399.24399934704758</v>
      </c>
      <c r="AC32">
        <f t="shared" si="2"/>
        <v>384.73353557536461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-632.2508659336853</v>
      </c>
      <c r="AI32">
        <f t="shared" si="6"/>
        <v>-666.57967820599515</v>
      </c>
      <c r="AJ32">
        <f t="shared" si="7"/>
        <v>14.510463771682964</v>
      </c>
      <c r="AK32">
        <f t="shared" si="22"/>
        <v>27.947079954293333</v>
      </c>
      <c r="AL32">
        <f t="shared" si="8"/>
        <v>-624.12213448001887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-23.635607829283384</v>
      </c>
      <c r="AR32">
        <f t="shared" si="9"/>
        <v>-24.918931250146059</v>
      </c>
      <c r="AS32">
        <f t="shared" si="9"/>
        <v>0.5424486538615434</v>
      </c>
      <c r="AT32">
        <f t="shared" si="9"/>
        <v>1.0447533682659862</v>
      </c>
      <c r="AU32">
        <f t="shared" si="9"/>
        <v>-23.331729228018531</v>
      </c>
      <c r="AW32">
        <v>29</v>
      </c>
      <c r="AX32">
        <f>IF(Z32&gt;0, (R32*SUMPRODUCT(K32:$K$98, X32:$X$98)-K32*$AZ$3)/Z32, 0)</f>
        <v>560.36534635032615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</v>
      </c>
      <c r="S33">
        <f t="shared" si="1"/>
        <v>548.1410155588535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384.73353557536461</v>
      </c>
      <c r="AC33">
        <f t="shared" si="2"/>
        <v>368.59900557927563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-725.76011298055494</v>
      </c>
      <c r="AI33">
        <f t="shared" si="6"/>
        <v>-759.38275707365142</v>
      </c>
      <c r="AJ33">
        <f t="shared" si="7"/>
        <v>16.134529996088986</v>
      </c>
      <c r="AK33">
        <f t="shared" si="22"/>
        <v>26.931347490275524</v>
      </c>
      <c r="AL33">
        <f t="shared" si="8"/>
        <v>-716.31687958728696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-24.224365806144604</v>
      </c>
      <c r="AR33">
        <f t="shared" si="9"/>
        <v>-25.346619861325507</v>
      </c>
      <c r="AS33">
        <f t="shared" si="9"/>
        <v>0.53853711404768856</v>
      </c>
      <c r="AT33">
        <f t="shared" si="9"/>
        <v>0.89891246651399836</v>
      </c>
      <c r="AU33">
        <f t="shared" si="9"/>
        <v>-23.909170280763821</v>
      </c>
      <c r="AW33">
        <v>30</v>
      </c>
      <c r="AX33">
        <f>IF(Z33&gt;0, (R33*SUMPRODUCT(K33:$K$98, X33:$X$98)-K33*$AZ$3)/Z33, 0)</f>
        <v>548.1410155588535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</v>
      </c>
      <c r="S34">
        <f t="shared" si="1"/>
        <v>533.99137349248997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368.59900557927563</v>
      </c>
      <c r="AC34">
        <f t="shared" si="2"/>
        <v>351.0720306956257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-827.94725501811968</v>
      </c>
      <c r="AI34">
        <f t="shared" si="6"/>
        <v>-860.81969904277616</v>
      </c>
      <c r="AJ34">
        <f t="shared" si="7"/>
        <v>17.526974883649928</v>
      </c>
      <c r="AK34">
        <f t="shared" si="22"/>
        <v>25.801930390549295</v>
      </c>
      <c r="AL34">
        <f t="shared" si="8"/>
        <v>-817.49079376857696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-24.67425040587559</v>
      </c>
      <c r="AR34">
        <f t="shared" si="9"/>
        <v>-25.653905704448629</v>
      </c>
      <c r="AS34">
        <f t="shared" si="9"/>
        <v>0.52233395849256847</v>
      </c>
      <c r="AT34">
        <f t="shared" si="9"/>
        <v>0.7689418469023751</v>
      </c>
      <c r="AU34">
        <f t="shared" ref="AU34:AU97" si="23">AL34*$K34</f>
        <v>-24.362629899053687</v>
      </c>
      <c r="AW34">
        <v>31</v>
      </c>
      <c r="AX34">
        <f>IF(Z34&gt;0, (R34*SUMPRODUCT(K34:$K$98, X34:$X$98)-K34*$AZ$3)/Z34, 0)</f>
        <v>533.99137349248997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</v>
      </c>
      <c r="S35">
        <f t="shared" si="1"/>
        <v>518.0564454136603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351.0720306956257</v>
      </c>
      <c r="AC35">
        <f t="shared" si="2"/>
        <v>332.37759361340619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-928.87178568300112</v>
      </c>
      <c r="AI35">
        <f t="shared" ref="AI35:AI66" si="25">SUM(AE35:AH35)</f>
        <v>-960.95106937456944</v>
      </c>
      <c r="AJ35">
        <f t="shared" si="7"/>
        <v>18.694437082219508</v>
      </c>
      <c r="AK35">
        <f t="shared" si="22"/>
        <v>24.5750421486938</v>
      </c>
      <c r="AL35">
        <f t="shared" ref="AL35:AL98" si="26">SUM(AI35:AK35)</f>
        <v>-917.68159014365608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-24.716048913209004</v>
      </c>
      <c r="AR35">
        <f t="shared" si="27"/>
        <v>-25.569636197312494</v>
      </c>
      <c r="AS35">
        <f t="shared" si="27"/>
        <v>0.49743422983754154</v>
      </c>
      <c r="AT35">
        <f t="shared" si="27"/>
        <v>0.65390934804276357</v>
      </c>
      <c r="AU35">
        <f t="shared" si="23"/>
        <v>-24.418292619432187</v>
      </c>
      <c r="AW35">
        <v>32</v>
      </c>
      <c r="AX35">
        <f>IF(Z35&gt;0, (R35*SUMPRODUCT(K35:$K$98, X35:$X$98)-K35*$AZ$3)/Z35, 0)</f>
        <v>518.0564454136603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</v>
      </c>
      <c r="S36">
        <f t="shared" si="1"/>
        <v>500.91476800481769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332.37759361340619</v>
      </c>
      <c r="AC36">
        <f t="shared" si="2"/>
        <v>313.00066373917582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-1031.1690059024133</v>
      </c>
      <c r="AI36">
        <f t="shared" si="25"/>
        <v>-1062.4119122541149</v>
      </c>
      <c r="AJ36">
        <f t="shared" si="7"/>
        <v>19.37692987423037</v>
      </c>
      <c r="AK36">
        <f t="shared" si="22"/>
        <v>23.266431552938435</v>
      </c>
      <c r="AL36">
        <f t="shared" si="26"/>
        <v>-1019.768550826946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-24.498252285056584</v>
      </c>
      <c r="AR36">
        <f t="shared" si="27"/>
        <v>-25.240513347541249</v>
      </c>
      <c r="AS36">
        <f t="shared" si="27"/>
        <v>0.46035219624674173</v>
      </c>
      <c r="AT36">
        <f t="shared" si="27"/>
        <v>0.55275799281619253</v>
      </c>
      <c r="AU36">
        <f t="shared" si="23"/>
        <v>-24.227403158478314</v>
      </c>
      <c r="AW36">
        <v>33</v>
      </c>
      <c r="AX36">
        <f>IF(Z36&gt;0, (R36*SUMPRODUCT(K36:$K$98, X36:$X$98)-K36*$AZ$3)/Z36, 0)</f>
        <v>500.91476800481769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</v>
      </c>
      <c r="S37">
        <f t="shared" si="1"/>
        <v>482.96362937964238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313.00066373917582</v>
      </c>
      <c r="AC37">
        <f t="shared" si="2"/>
        <v>293.26948202463586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-1138.0627922950437</v>
      </c>
      <c r="AI37">
        <f t="shared" si="25"/>
        <v>-1168.4242381870806</v>
      </c>
      <c r="AJ37">
        <f t="shared" si="7"/>
        <v>19.731181714539957</v>
      </c>
      <c r="AK37">
        <f t="shared" si="22"/>
        <v>21.910046461742308</v>
      </c>
      <c r="AL37">
        <f t="shared" si="26"/>
        <v>-1126.7830100107985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-24.140899830930106</v>
      </c>
      <c r="AR37">
        <f t="shared" si="27"/>
        <v>-24.784935141603764</v>
      </c>
      <c r="AS37">
        <f t="shared" si="27"/>
        <v>0.41854323376657793</v>
      </c>
      <c r="AT37">
        <f t="shared" si="27"/>
        <v>0.46476190989189337</v>
      </c>
      <c r="AU37">
        <f t="shared" si="23"/>
        <v>-23.901629997945296</v>
      </c>
      <c r="AW37">
        <v>34</v>
      </c>
      <c r="AX37">
        <f>IF(Z37&gt;0, (R37*SUMPRODUCT(K37:$K$98, X37:$X$98)-K37*$AZ$3)/Z37, 0)</f>
        <v>482.96362937964238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</v>
      </c>
      <c r="S38">
        <f t="shared" si="1"/>
        <v>464.5123702319753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293.26948202463586</v>
      </c>
      <c r="AC38">
        <f t="shared" si="2"/>
        <v>273.38489520309565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-1261.4939091032047</v>
      </c>
      <c r="AI38">
        <f t="shared" si="25"/>
        <v>-1290.9209935817696</v>
      </c>
      <c r="AJ38">
        <f t="shared" si="7"/>
        <v>19.884586821540211</v>
      </c>
      <c r="AK38">
        <f t="shared" si="22"/>
        <v>20.528863741724514</v>
      </c>
      <c r="AL38">
        <f t="shared" si="26"/>
        <v>-1250.507543018505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-23.892102237842103</v>
      </c>
      <c r="AR38">
        <f t="shared" si="27"/>
        <v>-24.449437398836501</v>
      </c>
      <c r="AS38">
        <f t="shared" si="27"/>
        <v>0.37660473655019372</v>
      </c>
      <c r="AT38">
        <f t="shared" si="27"/>
        <v>0.38880703886449375</v>
      </c>
      <c r="AU38">
        <f t="shared" si="23"/>
        <v>-23.684025623421817</v>
      </c>
      <c r="AW38">
        <v>35</v>
      </c>
      <c r="AX38">
        <f>IF(Z38&gt;0, (R38*SUMPRODUCT(K38:$K$98, X38:$X$98)-K38*$AZ$3)/Z38, 0)</f>
        <v>464.5123702319753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</v>
      </c>
      <c r="S39">
        <f t="shared" si="1"/>
        <v>445.29415304463487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273.38489520309565</v>
      </c>
      <c r="AC39">
        <f t="shared" si="2"/>
        <v>253.29307243792306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-1383.4358652983428</v>
      </c>
      <c r="AI39">
        <f t="shared" si="25"/>
        <v>-1411.8769609994729</v>
      </c>
      <c r="AJ39">
        <f t="shared" si="7"/>
        <v>20.091822765172594</v>
      </c>
      <c r="AK39">
        <f t="shared" si="22"/>
        <v>19.136942664216697</v>
      </c>
      <c r="AL39">
        <f t="shared" si="26"/>
        <v>-1372.6481955700835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-23.394308592805547</v>
      </c>
      <c r="AR39">
        <f t="shared" si="27"/>
        <v>-23.875255911173838</v>
      </c>
      <c r="AS39">
        <f t="shared" si="27"/>
        <v>0.33975865000365507</v>
      </c>
      <c r="AT39">
        <f t="shared" si="27"/>
        <v>0.32361134580891082</v>
      </c>
      <c r="AU39">
        <f t="shared" si="23"/>
        <v>-23.211885915361268</v>
      </c>
      <c r="AW39">
        <v>36</v>
      </c>
      <c r="AX39">
        <f>IF(Z39&gt;0, (R39*SUMPRODUCT(K39:$K$98, X39:$X$98)-K39*$AZ$3)/Z39, 0)</f>
        <v>445.29415304463487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</v>
      </c>
      <c r="S40">
        <f t="shared" si="1"/>
        <v>425.54773480090347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253.29307243792306</v>
      </c>
      <c r="AC40">
        <f t="shared" si="2"/>
        <v>233.29187051714388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-1491.8180055840007</v>
      </c>
      <c r="AI40">
        <f t="shared" si="25"/>
        <v>-1519.2287813253276</v>
      </c>
      <c r="AJ40">
        <f t="shared" si="7"/>
        <v>20.001201920779181</v>
      </c>
      <c r="AK40">
        <f t="shared" si="22"/>
        <v>17.730515070654615</v>
      </c>
      <c r="AL40">
        <f t="shared" si="26"/>
        <v>-1481.4970643338941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-22.524180854941743</v>
      </c>
      <c r="AR40">
        <f t="shared" si="27"/>
        <v>-22.938041840571959</v>
      </c>
      <c r="AS40">
        <f t="shared" si="27"/>
        <v>0.30198770070714986</v>
      </c>
      <c r="AT40">
        <f t="shared" si="27"/>
        <v>0.26770378598987049</v>
      </c>
      <c r="AU40">
        <f t="shared" si="23"/>
        <v>-22.368350353874941</v>
      </c>
      <c r="AW40">
        <v>37</v>
      </c>
      <c r="AX40">
        <f>IF(Z40&gt;0, (R40*SUMPRODUCT(K40:$K$98, X40:$X$98)-K40*$AZ$3)/Z40, 0)</f>
        <v>425.54773480090347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</v>
      </c>
      <c r="S41">
        <f t="shared" si="1"/>
        <v>405.90715493099742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233.29187051714388</v>
      </c>
      <c r="AC41">
        <f t="shared" si="2"/>
        <v>213.79724919079709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-1601.8699457163134</v>
      </c>
      <c r="AI41">
        <f t="shared" si="25"/>
        <v>-1628.2056787273689</v>
      </c>
      <c r="AJ41">
        <f t="shared" si="7"/>
        <v>19.494621326346788</v>
      </c>
      <c r="AK41">
        <f t="shared" si="22"/>
        <v>16.330430936200074</v>
      </c>
      <c r="AL41">
        <f t="shared" si="26"/>
        <v>-1592.3806264648219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-21.594462157412515</v>
      </c>
      <c r="AR41">
        <f t="shared" si="27"/>
        <v>-21.949488476131947</v>
      </c>
      <c r="AS41">
        <f t="shared" si="27"/>
        <v>0.2628027722416838</v>
      </c>
      <c r="AT41">
        <f t="shared" si="27"/>
        <v>0.22014700619675892</v>
      </c>
      <c r="AU41">
        <f t="shared" si="23"/>
        <v>-21.466538697693501</v>
      </c>
      <c r="AW41">
        <v>38</v>
      </c>
      <c r="AX41">
        <f>IF(Z41&gt;0, (R41*SUMPRODUCT(K41:$K$98, X41:$X$98)-K41*$AZ$3)/Z41, 0)</f>
        <v>405.90715493099742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</v>
      </c>
      <c r="S42">
        <f t="shared" si="1"/>
        <v>386.43005271014329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213.79724919079709</v>
      </c>
      <c r="AC42">
        <f t="shared" si="2"/>
        <v>194.9077508982015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-1706.7097211689038</v>
      </c>
      <c r="AI42">
        <f t="shared" si="25"/>
        <v>-1731.9287419892642</v>
      </c>
      <c r="AJ42">
        <f t="shared" si="7"/>
        <v>18.88949829259559</v>
      </c>
      <c r="AK42">
        <f t="shared" si="22"/>
        <v>14.965807443355798</v>
      </c>
      <c r="AL42">
        <f t="shared" si="26"/>
        <v>-1698.0734362533128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-20.542664720662035</v>
      </c>
      <c r="AR42">
        <f t="shared" si="27"/>
        <v>-20.846211295026912</v>
      </c>
      <c r="AS42">
        <f t="shared" si="27"/>
        <v>0.22736182102516242</v>
      </c>
      <c r="AT42">
        <f t="shared" si="27"/>
        <v>0.18013465369628665</v>
      </c>
      <c r="AU42">
        <f t="shared" si="23"/>
        <v>-20.438714820305464</v>
      </c>
      <c r="AW42">
        <v>39</v>
      </c>
      <c r="AX42">
        <f>IF(Z42&gt;0, (R42*SUMPRODUCT(K42:$K$98, X42:$X$98)-K42*$AZ$3)/Z42, 0)</f>
        <v>386.43005271014329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</v>
      </c>
      <c r="S43">
        <f t="shared" si="1"/>
        <v>367.36944375250107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194.9077508982015</v>
      </c>
      <c r="AC43">
        <f t="shared" si="2"/>
        <v>176.78023248541177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-1813.1015284153218</v>
      </c>
      <c r="AI43">
        <f t="shared" si="25"/>
        <v>-1837.161808263271</v>
      </c>
      <c r="AJ43">
        <f t="shared" si="7"/>
        <v>18.127518412789726</v>
      </c>
      <c r="AK43">
        <f t="shared" si="22"/>
        <v>13.643542562874106</v>
      </c>
      <c r="AL43">
        <f t="shared" si="26"/>
        <v>-1805.3907472876074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-19.485036209889373</v>
      </c>
      <c r="AR43">
        <f t="shared" si="27"/>
        <v>-19.743607181624814</v>
      </c>
      <c r="AS43">
        <f t="shared" si="27"/>
        <v>0.19481278192808082</v>
      </c>
      <c r="AT43">
        <f t="shared" si="27"/>
        <v>0.14662439841475469</v>
      </c>
      <c r="AU43">
        <f t="shared" si="23"/>
        <v>-19.402170001281981</v>
      </c>
      <c r="AW43">
        <v>40</v>
      </c>
      <c r="AX43">
        <f>IF(Z43&gt;0, (R43*SUMPRODUCT(K43:$K$98, X43:$X$98)-K43*$AZ$3)/Z43, 0)</f>
        <v>367.36944375250107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</v>
      </c>
      <c r="S44">
        <f t="shared" si="1"/>
        <v>348.81112406849138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176.78023248541177</v>
      </c>
      <c r="AC44">
        <f t="shared" si="2"/>
        <v>159.45157690755119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-1926.4837501594325</v>
      </c>
      <c r="AI44">
        <f t="shared" si="25"/>
        <v>-1949.3401853338223</v>
      </c>
      <c r="AJ44">
        <f t="shared" si="7"/>
        <v>17.328655577860587</v>
      </c>
      <c r="AK44">
        <f t="shared" si="22"/>
        <v>12.374616273978825</v>
      </c>
      <c r="AL44">
        <f t="shared" si="26"/>
        <v>-1919.6369134819829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-18.485296486101344</v>
      </c>
      <c r="AR44">
        <f t="shared" si="27"/>
        <v>-18.704612107517299</v>
      </c>
      <c r="AS44">
        <f t="shared" si="27"/>
        <v>0.16627461095157289</v>
      </c>
      <c r="AT44">
        <f t="shared" si="27"/>
        <v>0.11873884257124021</v>
      </c>
      <c r="AU44">
        <f t="shared" si="23"/>
        <v>-18.419598653994484</v>
      </c>
      <c r="AW44">
        <v>41</v>
      </c>
      <c r="AX44">
        <f>IF(Z44&gt;0, (R44*SUMPRODUCT(K44:$K$98, X44:$X$98)-K44*$AZ$3)/Z44, 0)</f>
        <v>348.81112406849138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</v>
      </c>
      <c r="S45">
        <f t="shared" si="1"/>
        <v>330.57000645752544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159.45157690755119</v>
      </c>
      <c r="AC45">
        <f t="shared" si="2"/>
        <v>142.89162027147555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-2029.9142924903319</v>
      </c>
      <c r="AI45">
        <f t="shared" si="25"/>
        <v>-2051.5272061667329</v>
      </c>
      <c r="AJ45">
        <f t="shared" si="7"/>
        <v>16.55995663607564</v>
      </c>
      <c r="AK45">
        <f t="shared" si="22"/>
        <v>11.161610383528584</v>
      </c>
      <c r="AL45">
        <f t="shared" si="26"/>
        <v>-2023.8056391471287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-17.390847599449106</v>
      </c>
      <c r="AR45">
        <f t="shared" si="27"/>
        <v>-17.576011519579556</v>
      </c>
      <c r="AS45">
        <f t="shared" si="27"/>
        <v>0.14187381367622395</v>
      </c>
      <c r="AT45">
        <f t="shared" si="27"/>
        <v>9.5624660539848291E-2</v>
      </c>
      <c r="AU45">
        <f t="shared" si="23"/>
        <v>-17.338513045363484</v>
      </c>
      <c r="AW45">
        <v>42</v>
      </c>
      <c r="AX45">
        <f>IF(Z45&gt;0, (R45*SUMPRODUCT(K45:$K$98, X45:$X$98)-K45*$AZ$3)/Z45, 0)</f>
        <v>330.57000645752544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</v>
      </c>
      <c r="S46">
        <f t="shared" si="1"/>
        <v>312.78382725440906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142.89162027147555</v>
      </c>
      <c r="AC46">
        <f t="shared" si="2"/>
        <v>127.21982610954939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-2120.1662290449772</v>
      </c>
      <c r="AI46">
        <f t="shared" si="25"/>
        <v>-2140.5029304700915</v>
      </c>
      <c r="AJ46">
        <f t="shared" si="7"/>
        <v>15.671794161926158</v>
      </c>
      <c r="AK46">
        <f t="shared" si="22"/>
        <v>10.00241341900329</v>
      </c>
      <c r="AL46">
        <f t="shared" si="26"/>
        <v>-2114.8287228891618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-16.217911933183046</v>
      </c>
      <c r="AR46">
        <f t="shared" si="27"/>
        <v>-16.373474656617475</v>
      </c>
      <c r="AS46">
        <f t="shared" si="27"/>
        <v>0.11987917460018122</v>
      </c>
      <c r="AT46">
        <f t="shared" si="27"/>
        <v>7.6512047841529124E-2</v>
      </c>
      <c r="AU46">
        <f t="shared" si="23"/>
        <v>-16.177083434175763</v>
      </c>
      <c r="AW46">
        <v>43</v>
      </c>
      <c r="AX46">
        <f>IF(Z46&gt;0, (R46*SUMPRODUCT(K46:$K$98, X46:$X$98)-K46*$AZ$3)/Z46, 0)</f>
        <v>312.78382725440906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</v>
      </c>
      <c r="S47">
        <f t="shared" si="1"/>
        <v>295.69035014320542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127.21982610954939</v>
      </c>
      <c r="AC47">
        <f t="shared" si="2"/>
        <v>112.53678331701182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-2207.6712039451331</v>
      </c>
      <c r="AI47">
        <f t="shared" si="25"/>
        <v>-2226.700702754024</v>
      </c>
      <c r="AJ47">
        <f t="shared" si="7"/>
        <v>14.683042792537563</v>
      </c>
      <c r="AK47">
        <f t="shared" si="22"/>
        <v>8.9053878276684575</v>
      </c>
      <c r="AL47">
        <f t="shared" si="26"/>
        <v>-2203.1122721338179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-15.077918635625633</v>
      </c>
      <c r="AR47">
        <f t="shared" si="27"/>
        <v>-15.207886012200754</v>
      </c>
      <c r="AS47">
        <f t="shared" si="27"/>
        <v>0.10028201851510535</v>
      </c>
      <c r="AT47">
        <f t="shared" si="27"/>
        <v>6.0821880017425368E-2</v>
      </c>
      <c r="AU47">
        <f t="shared" si="23"/>
        <v>-15.046782113668224</v>
      </c>
      <c r="AW47">
        <v>44</v>
      </c>
      <c r="AX47">
        <f>IF(Z47&gt;0, (R47*SUMPRODUCT(K47:$K$98, X47:$X$98)-K47*$AZ$3)/Z47, 0)</f>
        <v>295.69035014320542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</v>
      </c>
      <c r="S48">
        <f t="shared" si="1"/>
        <v>279.27172046684899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112.53678331701182</v>
      </c>
      <c r="AC48">
        <f t="shared" si="2"/>
        <v>98.829283556962565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-2290.1902482516134</v>
      </c>
      <c r="AI48">
        <f t="shared" si="25"/>
        <v>-2307.8843569482892</v>
      </c>
      <c r="AJ48">
        <f t="shared" si="7"/>
        <v>13.707499760049259</v>
      </c>
      <c r="AK48">
        <f t="shared" si="22"/>
        <v>7.8775748321908283</v>
      </c>
      <c r="AL48">
        <f t="shared" si="26"/>
        <v>-2286.2992823560489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-13.965630292718986</v>
      </c>
      <c r="AR48">
        <f t="shared" si="27"/>
        <v>-14.073529355080993</v>
      </c>
      <c r="AS48">
        <f t="shared" si="27"/>
        <v>8.3588633753255828E-2</v>
      </c>
      <c r="AT48">
        <f t="shared" si="27"/>
        <v>4.8037623858364277E-2</v>
      </c>
      <c r="AU48">
        <f t="shared" si="23"/>
        <v>-13.941903097469371</v>
      </c>
      <c r="AW48">
        <v>45</v>
      </c>
      <c r="AX48">
        <f>IF(Z48&gt;0, (R48*SUMPRODUCT(K48:$K$98, X48:$X$98)-K48*$AZ$3)/Z48, 0)</f>
        <v>279.27172046684899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</v>
      </c>
      <c r="S49">
        <f t="shared" si="1"/>
        <v>263.53757593427684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98.829283556962565</v>
      </c>
      <c r="AC49">
        <f t="shared" si="2"/>
        <v>86.087241546008244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-2368.3135939188128</v>
      </c>
      <c r="AI49">
        <f t="shared" si="25"/>
        <v>-2384.6466047315625</v>
      </c>
      <c r="AJ49">
        <f t="shared" si="7"/>
        <v>12.742042010954322</v>
      </c>
      <c r="AK49">
        <f t="shared" si="22"/>
        <v>6.9180498489873798</v>
      </c>
      <c r="AL49">
        <f t="shared" si="26"/>
        <v>-2364.986512871621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-12.894668005022801</v>
      </c>
      <c r="AR49">
        <f t="shared" si="27"/>
        <v>-12.98359573507242</v>
      </c>
      <c r="AS49">
        <f t="shared" si="27"/>
        <v>6.9376117191236084E-2</v>
      </c>
      <c r="AT49">
        <f t="shared" si="27"/>
        <v>3.7666445978246754E-2</v>
      </c>
      <c r="AU49">
        <f t="shared" si="23"/>
        <v>-12.876553171902938</v>
      </c>
      <c r="AW49">
        <v>46</v>
      </c>
      <c r="AX49">
        <f>IF(Z49&gt;0, (R49*SUMPRODUCT(K49:$K$98, X49:$X$98)-K49*$AZ$3)/Z49, 0)</f>
        <v>263.53757593427684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</v>
      </c>
      <c r="S50">
        <f t="shared" si="1"/>
        <v>248.45459431204662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86.087241546008244</v>
      </c>
      <c r="AC50">
        <f t="shared" si="2"/>
        <v>74.285063078275243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-2440.51277496378</v>
      </c>
      <c r="AI50">
        <f t="shared" si="25"/>
        <v>-2455.4621992809202</v>
      </c>
      <c r="AJ50">
        <f t="shared" si="7"/>
        <v>11.802178467733</v>
      </c>
      <c r="AK50">
        <f t="shared" si="22"/>
        <v>6.0261069082205774</v>
      </c>
      <c r="AL50">
        <f t="shared" si="26"/>
        <v>-2437.6339139049664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-11.864078725220745</v>
      </c>
      <c r="AR50">
        <f t="shared" si="27"/>
        <v>-11.936752447241279</v>
      </c>
      <c r="AS50">
        <f t="shared" si="27"/>
        <v>5.737399775437256E-2</v>
      </c>
      <c r="AT50">
        <f t="shared" si="27"/>
        <v>2.9294748013268059E-2</v>
      </c>
      <c r="AU50">
        <f t="shared" si="23"/>
        <v>-11.850083701473638</v>
      </c>
      <c r="AW50">
        <v>47</v>
      </c>
      <c r="AX50">
        <f>IF(Z50&gt;0, (R50*SUMPRODUCT(K50:$K$98, X50:$X$98)-K50*$AZ$3)/Z50, 0)</f>
        <v>248.45459431204662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</v>
      </c>
      <c r="S51">
        <f t="shared" si="1"/>
        <v>233.95538241971207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74.285063078275243</v>
      </c>
      <c r="AC51">
        <f t="shared" si="2"/>
        <v>63.396421439920402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-2502.2055506232382</v>
      </c>
      <c r="AI51">
        <f t="shared" si="25"/>
        <v>-2515.7543779218954</v>
      </c>
      <c r="AJ51">
        <f t="shared" si="7"/>
        <v>10.888641638354841</v>
      </c>
      <c r="AK51">
        <f t="shared" si="22"/>
        <v>5.1999544154792678</v>
      </c>
      <c r="AL51">
        <f t="shared" si="26"/>
        <v>-2499.6657818680615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-10.860701936369777</v>
      </c>
      <c r="AR51">
        <f t="shared" si="27"/>
        <v>-10.919509964687601</v>
      </c>
      <c r="AS51">
        <f t="shared" si="27"/>
        <v>4.7261621371058729E-2</v>
      </c>
      <c r="AT51">
        <f t="shared" si="27"/>
        <v>2.2570150152198199E-2</v>
      </c>
      <c r="AU51">
        <f t="shared" si="23"/>
        <v>-10.849678193164344</v>
      </c>
      <c r="AW51">
        <v>48</v>
      </c>
      <c r="AX51">
        <f>IF(Z51&gt;0, (R51*SUMPRODUCT(K51:$K$98, X51:$X$98)-K51*$AZ$3)/Z51, 0)</f>
        <v>233.95538241971207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</v>
      </c>
      <c r="S52">
        <f t="shared" si="1"/>
        <v>220.06050470742701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63.396421439920402</v>
      </c>
      <c r="AC52">
        <f t="shared" si="2"/>
        <v>53.406645473966606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-2557.604623117229</v>
      </c>
      <c r="AI52">
        <f t="shared" si="25"/>
        <v>-2569.7391598313411</v>
      </c>
      <c r="AJ52">
        <f t="shared" si="7"/>
        <v>9.9897759659537968</v>
      </c>
      <c r="AK52">
        <f t="shared" si="22"/>
        <v>4.4377495007944283</v>
      </c>
      <c r="AL52">
        <f t="shared" si="26"/>
        <v>-2555.3116343645929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-9.9117490409892426</v>
      </c>
      <c r="AR52">
        <f t="shared" si="27"/>
        <v>-9.9587752629282527</v>
      </c>
      <c r="AS52">
        <f t="shared" si="27"/>
        <v>3.8714409356031834E-2</v>
      </c>
      <c r="AT52">
        <f t="shared" si="27"/>
        <v>1.7198068443057216E-2</v>
      </c>
      <c r="AU52">
        <f t="shared" si="23"/>
        <v>-9.9028627851291642</v>
      </c>
      <c r="AW52">
        <v>49</v>
      </c>
      <c r="AX52">
        <f>IF(Z52&gt;0, (R52*SUMPRODUCT(K52:$K$98, X52:$X$98)-K52*$AZ$3)/Z52, 0)</f>
        <v>220.06050470742701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</v>
      </c>
      <c r="S53">
        <f t="shared" si="1"/>
        <v>206.5295207567151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53.406645473966606</v>
      </c>
      <c r="AC53">
        <f t="shared" si="2"/>
        <v>44.272508906563054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-2589.9755670817467</v>
      </c>
      <c r="AI53">
        <f t="shared" si="25"/>
        <v>-2600.6937706451768</v>
      </c>
      <c r="AJ53">
        <f t="shared" si="7"/>
        <v>9.1341365674035515</v>
      </c>
      <c r="AK53">
        <f t="shared" si="22"/>
        <v>3.738465183177663</v>
      </c>
      <c r="AL53">
        <f t="shared" si="26"/>
        <v>-2587.8211688945958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-8.9617852674585166</v>
      </c>
      <c r="AR53">
        <f t="shared" si="27"/>
        <v>-8.9988721960030205</v>
      </c>
      <c r="AS53">
        <f t="shared" si="27"/>
        <v>3.1605769398413634E-2</v>
      </c>
      <c r="AT53">
        <f t="shared" si="27"/>
        <v>1.2935767667977669E-2</v>
      </c>
      <c r="AU53">
        <f t="shared" si="23"/>
        <v>-8.9543306589366303</v>
      </c>
      <c r="AW53">
        <v>50</v>
      </c>
      <c r="AX53">
        <f>IF(Z53&gt;0, (R53*SUMPRODUCT(K53:$K$98, X53:$X$98)-K53*$AZ$3)/Z53, 0)</f>
        <v>206.5295207567151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</v>
      </c>
      <c r="S54">
        <f t="shared" si="1"/>
        <v>193.25628260525775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44.272508906563054</v>
      </c>
      <c r="AC54">
        <f t="shared" si="2"/>
        <v>36.005020490520366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-2591.3315438404802</v>
      </c>
      <c r="AI54">
        <f t="shared" si="25"/>
        <v>-2600.646899596356</v>
      </c>
      <c r="AJ54">
        <f t="shared" si="7"/>
        <v>8.2674884160426885</v>
      </c>
      <c r="AK54">
        <f t="shared" si="22"/>
        <v>3.0990756234594139</v>
      </c>
      <c r="AL54">
        <f t="shared" si="26"/>
        <v>-2589.2803355568535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-8.005783208044134</v>
      </c>
      <c r="AR54">
        <f t="shared" si="27"/>
        <v>-8.0345625122071294</v>
      </c>
      <c r="AS54">
        <f t="shared" si="27"/>
        <v>2.5541972848352901E-2</v>
      </c>
      <c r="AT54">
        <f t="shared" si="27"/>
        <v>9.5744319732934922E-3</v>
      </c>
      <c r="AU54">
        <f t="shared" si="23"/>
        <v>-7.9994461073854808</v>
      </c>
      <c r="AW54">
        <v>51</v>
      </c>
      <c r="AX54">
        <f>IF(Z54&gt;0, (R54*SUMPRODUCT(K54:$K$98, X54:$X$98)-K54*$AZ$3)/Z54, 0)</f>
        <v>193.25628260525775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</v>
      </c>
      <c r="S55">
        <f t="shared" si="1"/>
        <v>180.13750751504602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36.005020490520366</v>
      </c>
      <c r="AC55">
        <f t="shared" si="2"/>
        <v>28.619145185526055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-2557.0161562165886</v>
      </c>
      <c r="AI55">
        <f t="shared" si="25"/>
        <v>-2564.959850336797</v>
      </c>
      <c r="AJ55">
        <f t="shared" si="7"/>
        <v>7.3858753049943111</v>
      </c>
      <c r="AK55">
        <f t="shared" si="22"/>
        <v>2.5203514343364257</v>
      </c>
      <c r="AL55">
        <f t="shared" si="26"/>
        <v>-2555.053623597466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-7.0533639407160793</v>
      </c>
      <c r="AR55">
        <f t="shared" si="27"/>
        <v>-7.0752761079612245</v>
      </c>
      <c r="AS55">
        <f t="shared" si="27"/>
        <v>2.0373460066030021E-2</v>
      </c>
      <c r="AT55">
        <f t="shared" si="27"/>
        <v>6.9522266731328478E-3</v>
      </c>
      <c r="AU55">
        <f t="shared" si="23"/>
        <v>-7.0479504212220609</v>
      </c>
      <c r="AW55">
        <v>52</v>
      </c>
      <c r="AX55">
        <f>IF(Z55&gt;0, (R55*SUMPRODUCT(K55:$K$98, X55:$X$98)-K55*$AZ$3)/Z55, 0)</f>
        <v>180.13750751504602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</v>
      </c>
      <c r="S56">
        <f t="shared" si="1"/>
        <v>166.84545033783166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28.619145185526055</v>
      </c>
      <c r="AC56">
        <f t="shared" si="2"/>
        <v>22.119270443961604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-2471.1732682954939</v>
      </c>
      <c r="AI56">
        <f t="shared" si="25"/>
        <v>-2477.8019388403527</v>
      </c>
      <c r="AJ56">
        <f t="shared" si="7"/>
        <v>6.4998747415644509</v>
      </c>
      <c r="AK56">
        <f t="shared" si="22"/>
        <v>2.0033401629868242</v>
      </c>
      <c r="AL56">
        <f t="shared" si="26"/>
        <v>-2469.2987239358017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-6.0862248910013435</v>
      </c>
      <c r="AR56">
        <f t="shared" si="27"/>
        <v>-6.1025505692457482</v>
      </c>
      <c r="AS56">
        <f t="shared" si="27"/>
        <v>1.6008468506859098E-2</v>
      </c>
      <c r="AT56">
        <f t="shared" si="27"/>
        <v>4.9340039897417384E-3</v>
      </c>
      <c r="AU56">
        <f t="shared" si="23"/>
        <v>-6.0816080967491484</v>
      </c>
      <c r="AW56">
        <v>53</v>
      </c>
      <c r="AX56">
        <f>IF(Z56&gt;0, (R56*SUMPRODUCT(K56:$K$98, X56:$X$98)-K56*$AZ$3)/Z56, 0)</f>
        <v>166.84545033783166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</v>
      </c>
      <c r="S57">
        <f t="shared" si="1"/>
        <v>153.13299120745387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22.119270443961604</v>
      </c>
      <c r="AC57">
        <f t="shared" si="2"/>
        <v>16.527232337917056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-2332.0363362142893</v>
      </c>
      <c r="AI57">
        <f t="shared" si="25"/>
        <v>-2337.4327018855925</v>
      </c>
      <c r="AJ57">
        <f t="shared" si="7"/>
        <v>5.5920381060445479</v>
      </c>
      <c r="AK57">
        <f t="shared" si="22"/>
        <v>1.5483489310773124</v>
      </c>
      <c r="AL57">
        <f t="shared" si="26"/>
        <v>-2330.2923148484706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-5.128166163837494</v>
      </c>
      <c r="AR57">
        <f t="shared" si="27"/>
        <v>-5.1400328142037548</v>
      </c>
      <c r="AS57">
        <f t="shared" si="27"/>
        <v>1.2296935582427584E-2</v>
      </c>
      <c r="AT57">
        <f t="shared" si="27"/>
        <v>3.4048314234478576E-3</v>
      </c>
      <c r="AU57">
        <f t="shared" si="23"/>
        <v>-5.1243310471978791</v>
      </c>
      <c r="AW57">
        <v>54</v>
      </c>
      <c r="AX57">
        <f>IF(Z57&gt;0, (R57*SUMPRODUCT(K57:$K$98, X57:$X$98)-K57*$AZ$3)/Z57, 0)</f>
        <v>153.13299120745387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</v>
      </c>
      <c r="S58">
        <f t="shared" si="1"/>
        <v>138.54078153956593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16.527232337917056</v>
      </c>
      <c r="AC58">
        <f t="shared" si="2"/>
        <v>11.840304374933861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-2138.3643142052551</v>
      </c>
      <c r="AI58">
        <f t="shared" si="25"/>
        <v>-2142.6375340627424</v>
      </c>
      <c r="AJ58">
        <f t="shared" si="7"/>
        <v>4.6869279629831944</v>
      </c>
      <c r="AK58">
        <f t="shared" si="22"/>
        <v>1.156906263654194</v>
      </c>
      <c r="AL58">
        <f t="shared" si="26"/>
        <v>-2136.7936998361051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-4.1984641704759538</v>
      </c>
      <c r="AR58">
        <f t="shared" si="27"/>
        <v>-4.2068542096966066</v>
      </c>
      <c r="AS58">
        <f t="shared" si="27"/>
        <v>9.2023136522928189E-3</v>
      </c>
      <c r="AT58">
        <f t="shared" si="27"/>
        <v>2.2714695827481483E-3</v>
      </c>
      <c r="AU58">
        <f t="shared" si="23"/>
        <v>-4.1953804264615657</v>
      </c>
      <c r="AW58">
        <v>55</v>
      </c>
      <c r="AX58">
        <f>IF(Z58&gt;0, (R58*SUMPRODUCT(K58:$K$98, X58:$X$98)-K58*$AZ$3)/Z58, 0)</f>
        <v>138.54078153956593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</v>
      </c>
      <c r="S59">
        <f t="shared" si="1"/>
        <v>122.51781687837202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11.840304374933861</v>
      </c>
      <c r="AC59">
        <f t="shared" si="2"/>
        <v>8.0358028837921047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-1902.0901788826809</v>
      </c>
      <c r="AI59">
        <f t="shared" si="25"/>
        <v>-1905.3696214521522</v>
      </c>
      <c r="AJ59">
        <f t="shared" si="7"/>
        <v>3.8045014911417567</v>
      </c>
      <c r="AK59">
        <f t="shared" si="22"/>
        <v>0.82882130624537043</v>
      </c>
      <c r="AL59">
        <f t="shared" si="26"/>
        <v>-1900.7362986547651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-3.3344317580242393</v>
      </c>
      <c r="AR59">
        <f t="shared" si="27"/>
        <v>-3.3401807375277692</v>
      </c>
      <c r="AS59">
        <f t="shared" si="27"/>
        <v>6.6694264742828994E-3</v>
      </c>
      <c r="AT59">
        <f t="shared" si="27"/>
        <v>1.4529532384711169E-3</v>
      </c>
      <c r="AU59">
        <f t="shared" si="23"/>
        <v>-3.3320583578150149</v>
      </c>
      <c r="AW59">
        <v>56</v>
      </c>
      <c r="AX59">
        <f>IF(Z59&gt;0, (R59*SUMPRODUCT(K59:$K$98, X59:$X$98)-K59*$AZ$3)/Z59, 0)</f>
        <v>122.51781687837202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</v>
      </c>
      <c r="S60">
        <f t="shared" si="1"/>
        <v>104.11721139443834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8.0358028837921047</v>
      </c>
      <c r="AC60">
        <f t="shared" si="2"/>
        <v>5.0531235180305405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-1639.9935047043862</v>
      </c>
      <c r="AI60">
        <f t="shared" si="25"/>
        <v>-1642.4201560958104</v>
      </c>
      <c r="AJ60">
        <f t="shared" si="7"/>
        <v>2.9826793657615642</v>
      </c>
      <c r="AK60">
        <f t="shared" si="22"/>
        <v>0.56250620186544742</v>
      </c>
      <c r="AL60">
        <f t="shared" si="26"/>
        <v>-1638.8749705281832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-2.5669347884422917</v>
      </c>
      <c r="AR60">
        <f t="shared" si="27"/>
        <v>-2.5707330082877973</v>
      </c>
      <c r="AS60">
        <f t="shared" si="27"/>
        <v>4.6685205793680438E-3</v>
      </c>
      <c r="AT60">
        <f t="shared" si="27"/>
        <v>8.8044052256367291E-4</v>
      </c>
      <c r="AU60">
        <f t="shared" si="23"/>
        <v>-2.5651840471858653</v>
      </c>
      <c r="AW60">
        <v>57</v>
      </c>
      <c r="AX60">
        <f>IF(Z60&gt;0, (R60*SUMPRODUCT(K60:$K$98, X60:$X$98)-K60*$AZ$3)/Z60, 0)</f>
        <v>104.11721139443834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</v>
      </c>
      <c r="S61">
        <f t="shared" si="1"/>
        <v>81.370778010251712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5.0531235180305405</v>
      </c>
      <c r="AC61">
        <f t="shared" si="2"/>
        <v>2.8002533655370656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-1363.4196364501008</v>
      </c>
      <c r="AI61">
        <f t="shared" si="25"/>
        <v>-1365.1403115093858</v>
      </c>
      <c r="AJ61">
        <f t="shared" si="7"/>
        <v>2.2528701524934749</v>
      </c>
      <c r="AK61">
        <f t="shared" si="22"/>
        <v>0.35371864626213789</v>
      </c>
      <c r="AL61">
        <f t="shared" si="26"/>
        <v>-1362.5337227106302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-1.9053915272539645</v>
      </c>
      <c r="AR61">
        <f t="shared" si="27"/>
        <v>-1.9077961865323472</v>
      </c>
      <c r="AS61">
        <f t="shared" si="27"/>
        <v>3.1484068336737037E-3</v>
      </c>
      <c r="AT61">
        <f t="shared" si="27"/>
        <v>4.9432507322134803E-4</v>
      </c>
      <c r="AU61">
        <f t="shared" si="23"/>
        <v>-1.9041534546254522</v>
      </c>
      <c r="AW61">
        <v>58</v>
      </c>
      <c r="AX61">
        <f>IF(Z61&gt;0, (R61*SUMPRODUCT(K61:$K$98, X61:$X$98)-K61*$AZ$3)/Z61, 0)</f>
        <v>81.370778010251712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</v>
      </c>
      <c r="S62">
        <f t="shared" si="1"/>
        <v>50.651858580128199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2.8002533655370656</v>
      </c>
      <c r="AC62">
        <f t="shared" si="2"/>
        <v>1.1752766918088287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-1086.6334246600875</v>
      </c>
      <c r="AI62">
        <f t="shared" si="25"/>
        <v>-1087.7935762564496</v>
      </c>
      <c r="AJ62">
        <f t="shared" si="7"/>
        <v>1.624976673728237</v>
      </c>
      <c r="AK62">
        <f t="shared" si="22"/>
        <v>0.19601773558759461</v>
      </c>
      <c r="AL62">
        <f t="shared" si="26"/>
        <v>-1085.9725818471336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-1.3558752154888229</v>
      </c>
      <c r="AR62">
        <f t="shared" si="27"/>
        <v>-1.3573228249217919</v>
      </c>
      <c r="AS62">
        <f t="shared" si="27"/>
        <v>2.0276070546465961E-3</v>
      </c>
      <c r="AT62">
        <f t="shared" si="27"/>
        <v>2.445862454144542E-4</v>
      </c>
      <c r="AU62">
        <f t="shared" si="23"/>
        <v>-1.3550506316217306</v>
      </c>
      <c r="AW62">
        <v>59</v>
      </c>
      <c r="AX62">
        <f>IF(Z62&gt;0, (R62*SUMPRODUCT(K62:$K$98, X62:$X$98)-K62*$AZ$3)/Z62, 0)</f>
        <v>50.651858580128199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</v>
      </c>
      <c r="S63">
        <f t="shared" si="1"/>
        <v>4.7234398145264365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1.1752766918088287</v>
      </c>
      <c r="AC63">
        <f t="shared" si="2"/>
        <v>6.9771881253689827E-2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-819.95884020434983</v>
      </c>
      <c r="AI63">
        <f t="shared" si="25"/>
        <v>-820.69741086464614</v>
      </c>
      <c r="AJ63">
        <f t="shared" si="7"/>
        <v>1.1055048105551388</v>
      </c>
      <c r="AK63">
        <f t="shared" si="22"/>
        <v>8.2269368426618014E-2</v>
      </c>
      <c r="AL63">
        <f t="shared" si="26"/>
        <v>-819.50963668566442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-0.91350450253350424</v>
      </c>
      <c r="AR63">
        <f t="shared" si="27"/>
        <v>-0.91432733362030816</v>
      </c>
      <c r="AS63">
        <f t="shared" si="27"/>
        <v>1.2316272140719712E-3</v>
      </c>
      <c r="AT63">
        <f t="shared" si="27"/>
        <v>9.1655135347493239E-5</v>
      </c>
      <c r="AU63">
        <f t="shared" si="23"/>
        <v>-0.91300405127088868</v>
      </c>
      <c r="AW63">
        <v>60</v>
      </c>
      <c r="AX63">
        <f>IF(Z63&gt;0, (R63*SUMPRODUCT(K63:$K$98, X63:$X$98)-K63*$AZ$3)/Z63, 0)</f>
        <v>4.7234398145264365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</v>
      </c>
      <c r="S64">
        <f t="shared" si="1"/>
        <v>-70.292332808153972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6.9771881253689827E-2</v>
      </c>
      <c r="AC64">
        <f t="shared" si="2"/>
        <v>-0.62018761687473778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-580.0722340864728</v>
      </c>
      <c r="AI64">
        <f t="shared" si="25"/>
        <v>-580.51338292312289</v>
      </c>
      <c r="AJ64">
        <f t="shared" si="7"/>
        <v>0.68995949812842761</v>
      </c>
      <c r="AK64">
        <f t="shared" si="22"/>
        <v>4.8840316877582883E-3</v>
      </c>
      <c r="AL64">
        <f t="shared" si="26"/>
        <v>-579.81853939330665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-0.57700914324967023</v>
      </c>
      <c r="AR64">
        <f t="shared" si="27"/>
        <v>-0.57744796258513098</v>
      </c>
      <c r="AS64">
        <f t="shared" si="27"/>
        <v>6.8631614391787758E-4</v>
      </c>
      <c r="AT64">
        <f t="shared" si="27"/>
        <v>4.8582413950493361E-6</v>
      </c>
      <c r="AU64">
        <f t="shared" si="23"/>
        <v>-0.5767567881998179</v>
      </c>
      <c r="AW64">
        <v>61</v>
      </c>
      <c r="AX64">
        <f>IF(Z64&gt;0, (R64*SUMPRODUCT(K64:$K$98, X64:$X$98)-K64*$AZ$3)/Z64, 0)</f>
        <v>-70.292332808153972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</v>
      </c>
      <c r="S65">
        <f t="shared" si="1"/>
        <v>-191.53724189980565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-0.62018761687473778</v>
      </c>
      <c r="AC65">
        <f t="shared" si="2"/>
        <v>-0.99760300619130349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-352.6344692064751</v>
      </c>
      <c r="AI65">
        <f t="shared" si="25"/>
        <v>-352.89488932015541</v>
      </c>
      <c r="AJ65">
        <f t="shared" si="7"/>
        <v>0.37741538931656571</v>
      </c>
      <c r="AK65">
        <f t="shared" si="22"/>
        <v>-4.3413133181231647E-2</v>
      </c>
      <c r="AL65">
        <f t="shared" si="26"/>
        <v>-352.56088706402005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-0.31318961704948339</v>
      </c>
      <c r="AR65">
        <f t="shared" si="27"/>
        <v>-0.31342090718926763</v>
      </c>
      <c r="AS65">
        <f t="shared" si="27"/>
        <v>3.3519860243561933E-4</v>
      </c>
      <c r="AT65">
        <f t="shared" si="27"/>
        <v>-3.8557043463573293E-5</v>
      </c>
      <c r="AU65">
        <f t="shared" si="23"/>
        <v>-0.31312426563029555</v>
      </c>
      <c r="AW65">
        <v>62</v>
      </c>
      <c r="AX65">
        <f>IF(Z65&gt;0, (R65*SUMPRODUCT(K65:$K$98, X65:$X$98)-K65*$AZ$3)/Z65, 0)</f>
        <v>-191.53724189980565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</v>
      </c>
      <c r="S66">
        <f t="shared" si="1"/>
        <v>-373.12783807397153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-0.99760300619130349</v>
      </c>
      <c r="AC66">
        <f t="shared" si="2"/>
        <v>-1.1325839143719445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-212.09405631104011</v>
      </c>
      <c r="AI66">
        <f t="shared" si="25"/>
        <v>-212.24582519542813</v>
      </c>
      <c r="AJ66">
        <f t="shared" si="7"/>
        <v>0.13498090818064101</v>
      </c>
      <c r="AK66">
        <f t="shared" si="22"/>
        <v>-6.9832210433391245E-2</v>
      </c>
      <c r="AL66">
        <f t="shared" si="26"/>
        <v>-212.18067649768088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-0.16818725012091101</v>
      </c>
      <c r="AR66">
        <f t="shared" si="27"/>
        <v>-0.16830760045869561</v>
      </c>
      <c r="AS66">
        <f t="shared" si="27"/>
        <v>1.0703773675030367E-4</v>
      </c>
      <c r="AT66">
        <f t="shared" si="27"/>
        <v>-5.5375844316130937E-5</v>
      </c>
      <c r="AU66">
        <f t="shared" si="23"/>
        <v>-0.16825593856626142</v>
      </c>
      <c r="AW66">
        <v>63</v>
      </c>
      <c r="AX66">
        <f>IF(Z66&gt;0, (R66*SUMPRODUCT(K66:$K$98, X66:$X$98)-K66*$AZ$3)/Z66, 0)</f>
        <v>-373.12783807397153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</v>
      </c>
      <c r="S67">
        <f t="shared" ref="S67:S98" si="29">AX67</f>
        <v>-654.70927746685936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-1.1325839143719445</v>
      </c>
      <c r="AC67">
        <f t="shared" ref="AC67:AC98" si="30">S67*Z67</f>
        <v>-1.1416562458599602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-126.1263305752436</v>
      </c>
      <c r="AI67">
        <f t="shared" ref="AI67:AI98" si="34">SUM(AE67:AH67)</f>
        <v>-126.21351860550011</v>
      </c>
      <c r="AJ67">
        <f t="shared" ref="AJ67:AJ98" si="35">AB67-AC67</f>
        <v>9.0723314880156725E-3</v>
      </c>
      <c r="AK67">
        <f t="shared" si="22"/>
        <v>-7.9280874006036117E-2</v>
      </c>
      <c r="AL67">
        <f t="shared" si="26"/>
        <v>-126.28372714801813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-8.9300175003583213E-2</v>
      </c>
      <c r="AR67">
        <f t="shared" si="36"/>
        <v>-8.9361906018230311E-2</v>
      </c>
      <c r="AS67">
        <f t="shared" si="36"/>
        <v>6.4234072764607841E-6</v>
      </c>
      <c r="AT67">
        <f t="shared" si="36"/>
        <v>-5.61325766862966E-5</v>
      </c>
      <c r="AU67">
        <f t="shared" si="23"/>
        <v>-8.9411615187640139E-2</v>
      </c>
      <c r="AW67">
        <v>64</v>
      </c>
      <c r="AX67">
        <f>IF(Z67&gt;0, (R67*SUMPRODUCT(K67:$K$98, X67:$X$98)-K67*$AZ$3)/Z67, 0)</f>
        <v>-654.70927746685936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</v>
      </c>
      <c r="S68">
        <f t="shared" si="29"/>
        <v>-1104.6454480370412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-1.1416562458599602</v>
      </c>
      <c r="AC68">
        <f t="shared" si="30"/>
        <v>-1.08888952922703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-74.058632568563723</v>
      </c>
      <c r="AI68">
        <f t="shared" si="34"/>
        <v>-74.107919402233392</v>
      </c>
      <c r="AJ68">
        <f t="shared" si="35"/>
        <v>-5.27667166329302E-2</v>
      </c>
      <c r="AK68">
        <f t="shared" si="22"/>
        <v>-7.9915937210197213E-2</v>
      </c>
      <c r="AL68">
        <f t="shared" si="26"/>
        <v>-74.240602056076526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-4.6817068384757021E-2</v>
      </c>
      <c r="AR68">
        <f t="shared" si="36"/>
        <v>-4.6848225658154483E-2</v>
      </c>
      <c r="AS68">
        <f t="shared" si="36"/>
        <v>-3.3357123880945283E-5</v>
      </c>
      <c r="AT68">
        <f t="shared" si="36"/>
        <v>-5.0519834996115046E-5</v>
      </c>
      <c r="AU68">
        <f t="shared" si="23"/>
        <v>-4.6932102617031547E-2</v>
      </c>
      <c r="AW68">
        <v>65</v>
      </c>
      <c r="AX68">
        <f>IF(Z68&gt;0, (R68*SUMPRODUCT(K68:$K$98, X68:$X$98)-K68*$AZ$3)/Z68, 0)</f>
        <v>-1104.6454480370412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</v>
      </c>
      <c r="S69">
        <f t="shared" si="29"/>
        <v>-1840.1883940595503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-1.08888952922703</v>
      </c>
      <c r="AC69">
        <f t="shared" si="30"/>
        <v>-1.0088611586506138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-42.764133172838513</v>
      </c>
      <c r="AI69">
        <f t="shared" si="34"/>
        <v>-42.791545071585062</v>
      </c>
      <c r="AJ69">
        <f t="shared" si="35"/>
        <v>-8.0028370576416208E-2</v>
      </c>
      <c r="AK69">
        <f t="shared" si="22"/>
        <v>-7.6222267045892106E-2</v>
      </c>
      <c r="AL69">
        <f t="shared" si="26"/>
        <v>-42.947795709207369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-2.4137382746247112E-2</v>
      </c>
      <c r="AR69">
        <f t="shared" si="36"/>
        <v>-2.4152854859037814E-2</v>
      </c>
      <c r="AS69">
        <f t="shared" si="36"/>
        <v>-4.5170456357767476E-5</v>
      </c>
      <c r="AT69">
        <f t="shared" si="36"/>
        <v>-4.3022175289686502E-5</v>
      </c>
      <c r="AU69">
        <f t="shared" si="23"/>
        <v>-2.4241047490685268E-2</v>
      </c>
      <c r="AW69">
        <v>66</v>
      </c>
      <c r="AX69">
        <f>IF(Z69&gt;0, (R69*SUMPRODUCT(K69:$K$98, X69:$X$98)-K69*$AZ$3)/Z69, 0)</f>
        <v>-1840.1883940595503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</v>
      </c>
      <c r="S70">
        <f t="shared" si="29"/>
        <v>-3070.8020018943025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-1.0088611586506138</v>
      </c>
      <c r="AC70">
        <f t="shared" si="30"/>
        <v>-0.91974368518152816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-24.32430624249821</v>
      </c>
      <c r="AI70">
        <f t="shared" si="34"/>
        <v>-24.339281869136041</v>
      </c>
      <c r="AJ70">
        <f t="shared" si="35"/>
        <v>-8.9117473469085606E-2</v>
      </c>
      <c r="AK70">
        <f t="shared" si="22"/>
        <v>-7.062028110554297E-2</v>
      </c>
      <c r="AL70">
        <f t="shared" si="26"/>
        <v>-24.499019623710669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-1.2258376150655548E-2</v>
      </c>
      <c r="AR70">
        <f t="shared" si="36"/>
        <v>-1.2265923205136288E-2</v>
      </c>
      <c r="AS70">
        <f t="shared" si="36"/>
        <v>-4.4911271075491925E-5</v>
      </c>
      <c r="AT70">
        <f t="shared" si="36"/>
        <v>-3.5589502986288194E-5</v>
      </c>
      <c r="AU70">
        <f t="shared" si="23"/>
        <v>-1.2346423979198067E-2</v>
      </c>
      <c r="AW70">
        <v>67</v>
      </c>
      <c r="AX70">
        <f>IF(Z70&gt;0, (R70*SUMPRODUCT(K70:$K$98, X70:$X$98)-K70*$AZ$3)/Z70, 0)</f>
        <v>-3070.8020018943025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</v>
      </c>
      <c r="S71">
        <f t="shared" si="29"/>
        <v>-5175.6320314087543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-0.91974368518152816</v>
      </c>
      <c r="AC71">
        <f t="shared" si="30"/>
        <v>-0.83088165399706482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-13.5980172758065</v>
      </c>
      <c r="AI71">
        <f t="shared" si="34"/>
        <v>-13.606044137540051</v>
      </c>
      <c r="AJ71">
        <f t="shared" si="35"/>
        <v>-8.8862031184463341E-2</v>
      </c>
      <c r="AK71">
        <f t="shared" si="22"/>
        <v>-6.4382057962706976E-2</v>
      </c>
      <c r="AL71">
        <f t="shared" si="26"/>
        <v>-13.759288226687222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-6.1185716066471567E-3</v>
      </c>
      <c r="AR71">
        <f t="shared" si="36"/>
        <v>-6.122183377929487E-3</v>
      </c>
      <c r="AS71">
        <f t="shared" si="36"/>
        <v>-3.9984410218511377E-5</v>
      </c>
      <c r="AT71">
        <f t="shared" si="36"/>
        <v>-2.8969387509824779E-5</v>
      </c>
      <c r="AU71">
        <f t="shared" si="23"/>
        <v>-6.1911371756578236E-3</v>
      </c>
      <c r="AW71">
        <v>68</v>
      </c>
      <c r="AX71">
        <f>IF(Z71&gt;0, (R71*SUMPRODUCT(K71:$K$98, X71:$X$98)-K71*$AZ$3)/Z71, 0)</f>
        <v>-5175.6320314087543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</v>
      </c>
      <c r="S72">
        <f t="shared" si="29"/>
        <v>-8854.1628818683021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-0.83088165399706482</v>
      </c>
      <c r="AC72">
        <f t="shared" si="30"/>
        <v>-0.74671414762592758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-7.4597051954472802</v>
      </c>
      <c r="AI72">
        <f t="shared" si="34"/>
        <v>-7.4639219359657716</v>
      </c>
      <c r="AJ72">
        <f t="shared" si="35"/>
        <v>-8.4167506371137235E-2</v>
      </c>
      <c r="AK72">
        <f t="shared" si="22"/>
        <v>-5.8161715779794544E-2</v>
      </c>
      <c r="AL72">
        <f t="shared" si="26"/>
        <v>-7.6062511581167032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-2.9969403598817607E-3</v>
      </c>
      <c r="AR72">
        <f t="shared" si="36"/>
        <v>-2.9986344375317366E-3</v>
      </c>
      <c r="AS72">
        <f t="shared" si="36"/>
        <v>-3.3814338532870389E-5</v>
      </c>
      <c r="AT72">
        <f t="shared" si="36"/>
        <v>-2.3366498923686592E-5</v>
      </c>
      <c r="AU72">
        <f t="shared" si="23"/>
        <v>-3.0558152749882933E-3</v>
      </c>
      <c r="AW72">
        <v>69</v>
      </c>
      <c r="AX72">
        <f>IF(Z72&gt;0, (R72*SUMPRODUCT(K72:$K$98, X72:$X$98)-K72*$AZ$3)/Z72, 0)</f>
        <v>-8854.1628818683021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</v>
      </c>
      <c r="S73">
        <f t="shared" si="29"/>
        <v>-15438.966549987115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-0.74671414762592758</v>
      </c>
      <c r="AC73">
        <f t="shared" si="30"/>
        <v>-0.66909851836278722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-4.0153165224262288</v>
      </c>
      <c r="AI73">
        <f t="shared" si="34"/>
        <v>-4.0174834372783224</v>
      </c>
      <c r="AJ73">
        <f t="shared" si="35"/>
        <v>-7.7615629263140362E-2</v>
      </c>
      <c r="AK73">
        <f t="shared" ref="AK73:AK98" si="49">G73*SUM(AB73:AB73, AE73:AF73)</f>
        <v>-5.2269990333814936E-2</v>
      </c>
      <c r="AL73">
        <f t="shared" si="26"/>
        <v>-4.1473690568752772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-1.4403173723348591E-3</v>
      </c>
      <c r="AR73">
        <f t="shared" si="36"/>
        <v>-1.4410946572857239E-3</v>
      </c>
      <c r="AS73">
        <f t="shared" si="36"/>
        <v>-2.7841177294001681E-5</v>
      </c>
      <c r="AT73">
        <f t="shared" si="36"/>
        <v>-1.8749549309272913E-5</v>
      </c>
      <c r="AU73">
        <f t="shared" si="23"/>
        <v>-1.4876853838889984E-3</v>
      </c>
      <c r="AW73">
        <v>70</v>
      </c>
      <c r="AX73">
        <f>IF(Z73&gt;0, (R73*SUMPRODUCT(K73:$K$98, X73:$X$98)-K73*$AZ$3)/Z73, 0)</f>
        <v>-15438.966549987115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</v>
      </c>
      <c r="S74">
        <f t="shared" si="29"/>
        <v>-27506.54431020932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-0.66909851836278722</v>
      </c>
      <c r="AC74">
        <f t="shared" si="30"/>
        <v>-0.5985633271431382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-2.1144153417810685</v>
      </c>
      <c r="AI74">
        <f t="shared" si="34"/>
        <v>-2.1155033798137506</v>
      </c>
      <c r="AJ74">
        <f t="shared" si="35"/>
        <v>-7.0535191219649018E-2</v>
      </c>
      <c r="AK74">
        <f t="shared" si="49"/>
        <v>-4.6836896285395113E-2</v>
      </c>
      <c r="AL74">
        <f t="shared" si="26"/>
        <v>-2.2328754673187947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-6.7719024232616059E-4</v>
      </c>
      <c r="AR74">
        <f t="shared" si="36"/>
        <v>-6.7753871158120844E-4</v>
      </c>
      <c r="AS74">
        <f t="shared" si="36"/>
        <v>-2.2590520552277555E-5</v>
      </c>
      <c r="AT74">
        <f t="shared" si="36"/>
        <v>-1.5000595445261422E-5</v>
      </c>
      <c r="AU74">
        <f t="shared" si="23"/>
        <v>-7.151298275787474E-4</v>
      </c>
      <c r="AW74">
        <v>71</v>
      </c>
      <c r="AX74">
        <f>IF(Z74&gt;0, (R74*SUMPRODUCT(K74:$K$98, X74:$X$98)-K74*$AZ$3)/Z74, 0)</f>
        <v>-27506.54431020932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</v>
      </c>
      <c r="S75">
        <f t="shared" si="29"/>
        <v>-50208.483062287669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-0.5985633271431382</v>
      </c>
      <c r="AC75">
        <f t="shared" si="30"/>
        <v>-0.53497667042833585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-1.0888047817878079</v>
      </c>
      <c r="AI75">
        <f t="shared" si="34"/>
        <v>-1.0893375370492691</v>
      </c>
      <c r="AJ75">
        <f t="shared" si="35"/>
        <v>-6.3586656714802348E-2</v>
      </c>
      <c r="AK75">
        <f t="shared" si="49"/>
        <v>-4.1899432900019677E-2</v>
      </c>
      <c r="AL75">
        <f t="shared" si="26"/>
        <v>-1.1948236266640913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-3.113525215352722E-4</v>
      </c>
      <c r="AR75">
        <f t="shared" si="36"/>
        <v>-3.1150486720530566E-4</v>
      </c>
      <c r="AS75">
        <f t="shared" si="36"/>
        <v>-1.8183118071582617E-5</v>
      </c>
      <c r="AT75">
        <f t="shared" si="36"/>
        <v>-1.1981481255894635E-5</v>
      </c>
      <c r="AU75">
        <f t="shared" si="23"/>
        <v>-3.4166946653278296E-4</v>
      </c>
      <c r="AW75">
        <v>72</v>
      </c>
      <c r="AX75">
        <f>IF(Z75&gt;0, (R75*SUMPRODUCT(K75:$K$98, X75:$X$98)-K75*$AZ$3)/Z75, 0)</f>
        <v>-50208.483062287669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</v>
      </c>
      <c r="S76">
        <f t="shared" si="29"/>
        <v>-94139.103795621646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-0.53497667042833585</v>
      </c>
      <c r="AC76">
        <f t="shared" si="30"/>
        <v>-0.47790958816672074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-0.54719221622020742</v>
      </c>
      <c r="AI76">
        <f t="shared" si="34"/>
        <v>-0.54744604782094386</v>
      </c>
      <c r="AJ76">
        <f t="shared" si="35"/>
        <v>-5.706708226161511E-2</v>
      </c>
      <c r="AK76">
        <f t="shared" si="49"/>
        <v>-3.7448366929983511E-2</v>
      </c>
      <c r="AL76">
        <f t="shared" si="26"/>
        <v>-0.64196149701254257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-1.3970895879720802E-4</v>
      </c>
      <c r="AR76">
        <f t="shared" si="36"/>
        <v>-1.3977376700828544E-4</v>
      </c>
      <c r="AS76">
        <f t="shared" si="36"/>
        <v>-1.4570350980936408E-5</v>
      </c>
      <c r="AT76">
        <f t="shared" si="36"/>
        <v>-9.5613062418605807E-6</v>
      </c>
      <c r="AU76">
        <f t="shared" si="23"/>
        <v>-1.6390542423108244E-4</v>
      </c>
      <c r="AW76">
        <v>73</v>
      </c>
      <c r="AX76">
        <f>IF(Z76&gt;0, (R76*SUMPRODUCT(K76:$K$98, X76:$X$98)-K76*$AZ$3)/Z76, 0)</f>
        <v>-94139.103795621646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</v>
      </c>
      <c r="S77">
        <f t="shared" si="29"/>
        <v>-181583.8114351822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-0.47790958816672074</v>
      </c>
      <c r="AC77">
        <f t="shared" si="30"/>
        <v>-0.42681855178341943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-0.26753337368590913</v>
      </c>
      <c r="AI77">
        <f t="shared" si="34"/>
        <v>-0.26765090028379523</v>
      </c>
      <c r="AJ77">
        <f t="shared" si="35"/>
        <v>-5.1091036383301314E-2</v>
      </c>
      <c r="AK77">
        <f t="shared" si="49"/>
        <v>-3.3453671171670453E-2</v>
      </c>
      <c r="AL77">
        <f t="shared" si="26"/>
        <v>-0.35219560783876702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-6.0987985530652838E-5</v>
      </c>
      <c r="AR77">
        <f t="shared" si="36"/>
        <v>-6.1014777367322012E-5</v>
      </c>
      <c r="AS77">
        <f t="shared" si="36"/>
        <v>-1.1646918456420428E-5</v>
      </c>
      <c r="AT77">
        <f t="shared" si="36"/>
        <v>-7.626233636781279E-6</v>
      </c>
      <c r="AU77">
        <f t="shared" si="23"/>
        <v>-8.0287929460523723E-5</v>
      </c>
      <c r="AW77">
        <v>74</v>
      </c>
      <c r="AX77">
        <f>IF(Z77&gt;0, (R77*SUMPRODUCT(K77:$K$98, X77:$X$98)-K77*$AZ$3)/Z77, 0)</f>
        <v>-181583.8114351822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</v>
      </c>
      <c r="S78">
        <f t="shared" si="29"/>
        <v>-361163.86907710787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-0.42681855178341943</v>
      </c>
      <c r="AC78">
        <f t="shared" si="30"/>
        <v>-0.38113780285636206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-0.12717222860505914</v>
      </c>
      <c r="AI78">
        <f t="shared" si="34"/>
        <v>-0.12722499382266386</v>
      </c>
      <c r="AJ78">
        <f t="shared" si="35"/>
        <v>-4.5680748927057369E-2</v>
      </c>
      <c r="AK78">
        <f t="shared" si="49"/>
        <v>-2.9877298624839364E-2</v>
      </c>
      <c r="AL78">
        <f t="shared" si="26"/>
        <v>-0.2027830413745606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-2.5884547769582777E-5</v>
      </c>
      <c r="AR78">
        <f t="shared" si="36"/>
        <v>-2.5895287565610913E-5</v>
      </c>
      <c r="AS78">
        <f t="shared" si="36"/>
        <v>-9.2978281557432323E-6</v>
      </c>
      <c r="AT78">
        <f t="shared" si="36"/>
        <v>-6.081204772171294E-6</v>
      </c>
      <c r="AU78">
        <f t="shared" si="23"/>
        <v>-4.1274320493525441E-5</v>
      </c>
      <c r="AW78">
        <v>75</v>
      </c>
      <c r="AX78">
        <f>IF(Z78&gt;0, (R78*SUMPRODUCT(K78:$K$98, X78:$X$98)-K78*$AZ$3)/Z78, 0)</f>
        <v>-361163.86907710787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</v>
      </c>
      <c r="S79">
        <f t="shared" si="29"/>
        <v>-741652.85288166977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-0.38113780285636206</v>
      </c>
      <c r="AC79">
        <f t="shared" si="30"/>
        <v>-0.34032285087503522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-5.8588049111129199E-2</v>
      </c>
      <c r="AI79">
        <f t="shared" si="34"/>
        <v>-5.8610992652002314E-2</v>
      </c>
      <c r="AJ79">
        <f t="shared" si="35"/>
        <v>-4.0814951981326841E-2</v>
      </c>
      <c r="AK79">
        <f t="shared" si="49"/>
        <v>-2.6679646199945346E-2</v>
      </c>
      <c r="AL79">
        <f t="shared" si="26"/>
        <v>-0.12610559083327449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-1.0647295660846789E-5</v>
      </c>
      <c r="AR79">
        <f t="shared" si="36"/>
        <v>-1.0651465225576951E-5</v>
      </c>
      <c r="AS79">
        <f t="shared" si="36"/>
        <v>-7.4173635702422117E-6</v>
      </c>
      <c r="AT79">
        <f t="shared" si="36"/>
        <v>-4.8485328582761317E-6</v>
      </c>
      <c r="AU79">
        <f t="shared" si="23"/>
        <v>-2.2917361654095293E-5</v>
      </c>
      <c r="AW79">
        <v>76</v>
      </c>
      <c r="AX79">
        <f>IF(Z79&gt;0, (R79*SUMPRODUCT(K79:$K$98, X79:$X$98)-K79*$AZ$3)/Z79, 0)</f>
        <v>-741652.85288166977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</v>
      </c>
      <c r="S80">
        <f t="shared" si="29"/>
        <v>-1573265.2819147704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-0.34032285087503522</v>
      </c>
      <c r="AC80">
        <f t="shared" si="30"/>
        <v>-0.3038684655554314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-2.6113701859728035E-2</v>
      </c>
      <c r="AI80">
        <f t="shared" si="34"/>
        <v>-2.6123359114262553E-2</v>
      </c>
      <c r="AJ80">
        <f t="shared" si="35"/>
        <v>-3.6454385319603821E-2</v>
      </c>
      <c r="AK80">
        <f t="shared" si="49"/>
        <v>-2.3822599561252468E-2</v>
      </c>
      <c r="AL80">
        <f t="shared" si="26"/>
        <v>-8.6400343995118839E-2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-4.2372169007348152E-6</v>
      </c>
      <c r="AR80">
        <f t="shared" si="36"/>
        <v>-4.2387838896798594E-6</v>
      </c>
      <c r="AS80">
        <f t="shared" si="36"/>
        <v>-5.9150992230763394E-6</v>
      </c>
      <c r="AT80">
        <f t="shared" si="36"/>
        <v>-3.8654619717492641E-6</v>
      </c>
      <c r="AU80">
        <f t="shared" si="23"/>
        <v>-1.4019345084505463E-5</v>
      </c>
      <c r="AW80">
        <v>77</v>
      </c>
      <c r="AX80">
        <f>IF(Z80&gt;0, (R80*SUMPRODUCT(K80:$K$98, X80:$X$98)-K80*$AZ$3)/Z80, 0)</f>
        <v>-1573265.2819147704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</v>
      </c>
      <c r="S81">
        <f t="shared" si="29"/>
        <v>-3454183.2676859503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-0.3038684655554314</v>
      </c>
      <c r="AC81">
        <f t="shared" si="30"/>
        <v>-0.27131463793727439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-1.1266695684528753E-2</v>
      </c>
      <c r="AI81">
        <f t="shared" si="34"/>
        <v>-1.1270623018675662E-2</v>
      </c>
      <c r="AJ81">
        <f t="shared" si="35"/>
        <v>-3.2553827618157005E-2</v>
      </c>
      <c r="AK81">
        <f t="shared" si="49"/>
        <v>-2.1270792588880202E-2</v>
      </c>
      <c r="AL81">
        <f t="shared" si="26"/>
        <v>-6.5095243225712876E-2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-1.632265479220369E-6</v>
      </c>
      <c r="AR81">
        <f t="shared" si="36"/>
        <v>-1.6328344527803957E-6</v>
      </c>
      <c r="AS81">
        <f t="shared" si="36"/>
        <v>-4.7162442765339365E-6</v>
      </c>
      <c r="AT81">
        <f t="shared" si="36"/>
        <v>-3.0816116304767147E-6</v>
      </c>
      <c r="AU81">
        <f t="shared" si="23"/>
        <v>-9.4306903597910479E-6</v>
      </c>
      <c r="AW81">
        <v>78</v>
      </c>
      <c r="AX81">
        <f>IF(Z81&gt;0, (R81*SUMPRODUCT(K81:$K$98, X81:$X$98)-K81*$AZ$3)/Z81, 0)</f>
        <v>-3454183.2676859503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</v>
      </c>
      <c r="S82">
        <f t="shared" si="29"/>
        <v>-7864002.6239972739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-0.27131463793727439</v>
      </c>
      <c r="AC82">
        <f t="shared" si="30"/>
        <v>-0.24224656945716633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-4.6956728745329024E-3</v>
      </c>
      <c r="AI82">
        <f t="shared" si="34"/>
        <v>-4.6972130989010753E-3</v>
      </c>
      <c r="AJ82">
        <f t="shared" si="35"/>
        <v>-2.9068068480108067E-2</v>
      </c>
      <c r="AK82">
        <f t="shared" si="49"/>
        <v>-1.8992024655609209E-2</v>
      </c>
      <c r="AL82">
        <f t="shared" si="26"/>
        <v>-5.2757306234618349E-2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-6.0739895876548065E-7</v>
      </c>
      <c r="AR82">
        <f t="shared" si="36"/>
        <v>-6.0759819127219278E-7</v>
      </c>
      <c r="AS82">
        <f t="shared" si="36"/>
        <v>-3.7600392957308877E-6</v>
      </c>
      <c r="AT82">
        <f t="shared" si="36"/>
        <v>-2.4566736884994093E-6</v>
      </c>
      <c r="AU82">
        <f t="shared" si="23"/>
        <v>-6.8243111755024892E-6</v>
      </c>
      <c r="AW82">
        <v>79</v>
      </c>
      <c r="AX82">
        <f>IF(Z82&gt;0, (R82*SUMPRODUCT(K82:$K$98, X82:$X$98)-K82*$AZ$3)/Z82, 0)</f>
        <v>-7864002.6239972739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</v>
      </c>
      <c r="S83">
        <f t="shared" si="29"/>
        <v>-18598202.274125326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-0.24224656945716633</v>
      </c>
      <c r="AC83">
        <f t="shared" si="30"/>
        <v>-0.21629208690470791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-1.8866711631076623E-3</v>
      </c>
      <c r="AI83">
        <f t="shared" si="34"/>
        <v>-1.8872526496505999E-3</v>
      </c>
      <c r="AJ83">
        <f t="shared" si="35"/>
        <v>-2.5954482552458413E-2</v>
      </c>
      <c r="AK83">
        <f t="shared" si="49"/>
        <v>-1.6957259862001646E-2</v>
      </c>
      <c r="AL83">
        <f t="shared" si="26"/>
        <v>-4.4798995064110655E-2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-2.1789857891970945E-7</v>
      </c>
      <c r="AR83">
        <f t="shared" si="36"/>
        <v>-2.1796573693528984E-7</v>
      </c>
      <c r="AS83">
        <f t="shared" si="36"/>
        <v>-2.9975784733263322E-6</v>
      </c>
      <c r="AT83">
        <f t="shared" si="36"/>
        <v>-1.9584561944627206E-6</v>
      </c>
      <c r="AU83">
        <f t="shared" si="23"/>
        <v>-5.174000404724342E-6</v>
      </c>
      <c r="AW83">
        <v>80</v>
      </c>
      <c r="AX83">
        <f>IF(Z83&gt;0, (R83*SUMPRODUCT(K83:$K$98, X83:$X$98)-K83*$AZ$3)/Z83, 0)</f>
        <v>-18598202.274125326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</v>
      </c>
      <c r="S84">
        <f t="shared" si="29"/>
        <v>-45767579.682074562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-0.21629208690470791</v>
      </c>
      <c r="AC84">
        <f t="shared" si="30"/>
        <v>-0.19311811734666431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-7.2938938959341069E-4</v>
      </c>
      <c r="AI84">
        <f t="shared" si="34"/>
        <v>-7.2960036657612217E-4</v>
      </c>
      <c r="AJ84">
        <f t="shared" si="35"/>
        <v>-2.31739695580436E-2</v>
      </c>
      <c r="AK84">
        <f t="shared" si="49"/>
        <v>-1.5140446083329555E-2</v>
      </c>
      <c r="AL84">
        <f t="shared" si="26"/>
        <v>-3.9044016007949274E-2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-7.5214159211871894E-8</v>
      </c>
      <c r="AR84">
        <f t="shared" si="36"/>
        <v>-7.5235915021037898E-8</v>
      </c>
      <c r="AS84">
        <f t="shared" si="36"/>
        <v>-2.3896846605917643E-6</v>
      </c>
      <c r="AT84">
        <f t="shared" si="36"/>
        <v>-1.5612729476159617E-6</v>
      </c>
      <c r="AU84">
        <f t="shared" si="23"/>
        <v>-4.0261935232287641E-6</v>
      </c>
      <c r="AW84">
        <v>81</v>
      </c>
      <c r="AX84">
        <f>IF(Z84&gt;0, (R84*SUMPRODUCT(K84:$K$98, X84:$X$98)-K84*$AZ$3)/Z84, 0)</f>
        <v>-45767579.682074562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</v>
      </c>
      <c r="S85">
        <f t="shared" si="29"/>
        <v>-117413193.07334623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-0.19311811734666431</v>
      </c>
      <c r="AC85">
        <f t="shared" si="30"/>
        <v>-0.17242695376026776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-2.7087958838051675E-4</v>
      </c>
      <c r="AI85">
        <f t="shared" si="34"/>
        <v>-2.7095301579921089E-4</v>
      </c>
      <c r="AJ85">
        <f t="shared" si="35"/>
        <v>-2.0691163586396555E-2</v>
      </c>
      <c r="AK85">
        <f t="shared" si="49"/>
        <v>-1.3518268214266504E-2</v>
      </c>
      <c r="AL85">
        <f t="shared" si="26"/>
        <v>-3.4480384816462269E-2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-2.4940113287107254E-8</v>
      </c>
      <c r="AR85">
        <f t="shared" si="36"/>
        <v>-2.4946873811780079E-8</v>
      </c>
      <c r="AS85">
        <f t="shared" si="36"/>
        <v>-1.9050529682653456E-6</v>
      </c>
      <c r="AT85">
        <f t="shared" si="36"/>
        <v>-1.2446384119415521E-6</v>
      </c>
      <c r="AU85">
        <f t="shared" si="23"/>
        <v>-3.1746382540186776E-6</v>
      </c>
      <c r="AW85">
        <v>82</v>
      </c>
      <c r="AX85">
        <f>IF(Z85&gt;0, (R85*SUMPRODUCT(K85:$K$98, X85:$X$98)-K85*$AZ$3)/Z85, 0)</f>
        <v>-117413193.07334623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</v>
      </c>
      <c r="S86">
        <f t="shared" si="29"/>
        <v>-314680491.22575331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-0.17242695376026776</v>
      </c>
      <c r="AC86">
        <f t="shared" si="30"/>
        <v>-0.15395265834274194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-9.6462805469861869E-5</v>
      </c>
      <c r="AI86">
        <f t="shared" si="34"/>
        <v>-9.648726721163414E-5</v>
      </c>
      <c r="AJ86">
        <f t="shared" si="35"/>
        <v>-1.8474295417525821E-2</v>
      </c>
      <c r="AK86">
        <f t="shared" si="49"/>
        <v>-1.2069886763218744E-2</v>
      </c>
      <c r="AL86">
        <f t="shared" si="26"/>
        <v>-3.0640669447956199E-2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-7.9298323723105774E-9</v>
      </c>
      <c r="AR86">
        <f t="shared" si="36"/>
        <v>-7.9318432770405805E-9</v>
      </c>
      <c r="AS86">
        <f t="shared" si="36"/>
        <v>-1.5187000330743644E-6</v>
      </c>
      <c r="AT86">
        <f t="shared" si="36"/>
        <v>-9.9221848585980137E-7</v>
      </c>
      <c r="AU86">
        <f t="shared" si="23"/>
        <v>-2.5188503622112063E-6</v>
      </c>
      <c r="AW86">
        <v>83</v>
      </c>
      <c r="AX86">
        <f>IF(Z86&gt;0, (R86*SUMPRODUCT(K86:$K$98, X86:$X$98)-K86*$AZ$3)/Z86, 0)</f>
        <v>-314680491.22575331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</v>
      </c>
      <c r="S87">
        <f t="shared" si="29"/>
        <v>-882904746.72932971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-0.15395265834274194</v>
      </c>
      <c r="AC87">
        <f t="shared" si="30"/>
        <v>-0.1374577373818251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-3.2865441553969642E-5</v>
      </c>
      <c r="AI87">
        <f t="shared" si="34"/>
        <v>-3.287322595754721E-5</v>
      </c>
      <c r="AJ87">
        <f t="shared" si="35"/>
        <v>-1.6494920960916842E-2</v>
      </c>
      <c r="AK87">
        <f t="shared" si="49"/>
        <v>-1.0776686083991937E-2</v>
      </c>
      <c r="AL87">
        <f t="shared" si="26"/>
        <v>-2.7304480270866328E-2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-2.4122680636880952E-9</v>
      </c>
      <c r="AR87">
        <f t="shared" si="36"/>
        <v>-2.4128394258015231E-9</v>
      </c>
      <c r="AS87">
        <f t="shared" si="36"/>
        <v>-1.210699420597713E-6</v>
      </c>
      <c r="AT87">
        <f t="shared" si="36"/>
        <v>-7.9099061030767504E-7</v>
      </c>
      <c r="AU87">
        <f t="shared" si="23"/>
        <v>-2.0041028703311895E-6</v>
      </c>
      <c r="AW87">
        <v>84</v>
      </c>
      <c r="AX87">
        <f>IF(Z87&gt;0, (R87*SUMPRODUCT(K87:$K$98, X87:$X$98)-K87*$AZ$3)/Z87, 0)</f>
        <v>-882904746.72932971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</v>
      </c>
      <c r="S88">
        <f t="shared" si="29"/>
        <v>-2598420205.0403771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-0.1374577373818251</v>
      </c>
      <c r="AC88">
        <f t="shared" si="30"/>
        <v>-0.12273012471306712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-1.0689859755666277E-5</v>
      </c>
      <c r="AI88">
        <f t="shared" si="34"/>
        <v>-1.0692221385330236E-5</v>
      </c>
      <c r="AJ88">
        <f t="shared" si="35"/>
        <v>-1.4727612668757981E-2</v>
      </c>
      <c r="AK88">
        <f t="shared" si="49"/>
        <v>-9.622041616727757E-3</v>
      </c>
      <c r="AL88">
        <f t="shared" si="26"/>
        <v>-2.4360346506871067E-2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-7.0055152145238406E-10</v>
      </c>
      <c r="AR88">
        <f t="shared" si="36"/>
        <v>-7.0070628898834888E-10</v>
      </c>
      <c r="AS88">
        <f t="shared" si="36"/>
        <v>-9.6516247156478676E-7</v>
      </c>
      <c r="AT88">
        <f t="shared" si="36"/>
        <v>-6.3057290255878118E-7</v>
      </c>
      <c r="AU88">
        <f t="shared" si="23"/>
        <v>-1.5964360804125562E-6</v>
      </c>
      <c r="AW88">
        <v>85</v>
      </c>
      <c r="AX88">
        <f>IF(Z88&gt;0, (R88*SUMPRODUCT(K88:$K$98, X88:$X$98)-K88*$AZ$3)/Z88, 0)</f>
        <v>-2598420205.0403771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</v>
      </c>
      <c r="S89">
        <f t="shared" si="29"/>
        <v>-8107948203.68468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-0.12273012471306712</v>
      </c>
      <c r="AC89">
        <f t="shared" si="30"/>
        <v>-0.10958046909127392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-3.3245076284671614E-6</v>
      </c>
      <c r="AI89">
        <f t="shared" si="34"/>
        <v>-3.3251833880202469E-6</v>
      </c>
      <c r="AJ89">
        <f t="shared" si="35"/>
        <v>-1.3149655621793196E-2</v>
      </c>
      <c r="AK89">
        <f t="shared" si="49"/>
        <v>-8.5911087299146982E-3</v>
      </c>
      <c r="AL89">
        <f t="shared" si="26"/>
        <v>-2.1744089535095913E-2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-1.9452587799788998E-10</v>
      </c>
      <c r="AR89">
        <f t="shared" si="36"/>
        <v>-1.9456541850585988E-10</v>
      </c>
      <c r="AS89">
        <f t="shared" si="36"/>
        <v>-7.6942169820756609E-7</v>
      </c>
      <c r="AT89">
        <f t="shared" si="36"/>
        <v>-5.026888656689697E-7</v>
      </c>
      <c r="AU89">
        <f t="shared" si="23"/>
        <v>-1.2723051292950416E-6</v>
      </c>
      <c r="AW89">
        <v>86</v>
      </c>
      <c r="AX89">
        <f>IF(Z89&gt;0, (R89*SUMPRODUCT(K89:$K$98, X89:$X$98)-K89*$AZ$3)/Z89, 0)</f>
        <v>-8107948203.68468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</v>
      </c>
      <c r="S90">
        <f t="shared" si="29"/>
        <v>-26912031790.310616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-0.10958046909127392</v>
      </c>
      <c r="AC90">
        <f t="shared" si="30"/>
        <v>-9.7839704712277736E-2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-9.7445015047894775E-7</v>
      </c>
      <c r="AI90">
        <f t="shared" si="34"/>
        <v>-9.7463192736126298E-7</v>
      </c>
      <c r="AJ90">
        <f t="shared" si="35"/>
        <v>-1.1740764378996182E-2</v>
      </c>
      <c r="AK90">
        <f t="shared" si="49"/>
        <v>-7.6706328363891751E-3</v>
      </c>
      <c r="AL90">
        <f t="shared" si="26"/>
        <v>-1.9412371847312718E-2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-5.0908658694502525E-11</v>
      </c>
      <c r="AR90">
        <f t="shared" si="36"/>
        <v>-5.0918155349878676E-11</v>
      </c>
      <c r="AS90">
        <f t="shared" si="36"/>
        <v>-6.1337828958116883E-7</v>
      </c>
      <c r="AT90">
        <f t="shared" si="36"/>
        <v>-4.0074048820932153E-7</v>
      </c>
      <c r="AU90">
        <f t="shared" si="23"/>
        <v>-1.0141696959458402E-6</v>
      </c>
      <c r="AW90">
        <v>87</v>
      </c>
      <c r="AX90">
        <f>IF(Z90&gt;0, (R90*SUMPRODUCT(K90:$K$98, X90:$X$98)-K90*$AZ$3)/Z90, 0)</f>
        <v>-26912031790.310616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</v>
      </c>
      <c r="S91">
        <f t="shared" si="29"/>
        <v>-95364271946.681046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-9.7839704712277736E-2</v>
      </c>
      <c r="AC91">
        <f t="shared" si="30"/>
        <v>-8.7356879251113143E-2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-2.683148649831808E-7</v>
      </c>
      <c r="AI91">
        <f t="shared" si="34"/>
        <v>-2.6836066666418139E-7</v>
      </c>
      <c r="AJ91">
        <f t="shared" si="35"/>
        <v>-1.0482825461164594E-2</v>
      </c>
      <c r="AK91">
        <f t="shared" si="49"/>
        <v>-6.848779329859442E-3</v>
      </c>
      <c r="AL91">
        <f t="shared" si="26"/>
        <v>-1.7331873151690699E-2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-1.2515803580336098E-11</v>
      </c>
      <c r="AR91">
        <f t="shared" si="36"/>
        <v>-1.2517940043565925E-11</v>
      </c>
      <c r="AS91">
        <f t="shared" si="36"/>
        <v>-4.8898142280378879E-7</v>
      </c>
      <c r="AT91">
        <f t="shared" si="36"/>
        <v>-3.1946786423092831E-7</v>
      </c>
      <c r="AU91">
        <f t="shared" si="23"/>
        <v>-8.0846180497476055E-7</v>
      </c>
      <c r="AW91">
        <v>88</v>
      </c>
      <c r="AX91">
        <f>IF(Z91&gt;0, (R91*SUMPRODUCT(K91:$K$98, X91:$X$98)-K91*$AZ$3)/Z91, 0)</f>
        <v>-95364271946.681046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</v>
      </c>
      <c r="S92">
        <f t="shared" si="29"/>
        <v>-362214181388.61182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-8.7356879251113143E-2</v>
      </c>
      <c r="AC92">
        <f t="shared" si="30"/>
        <v>-7.7997213627849241E-2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-6.9153877280823704E-8</v>
      </c>
      <c r="AI92">
        <f t="shared" si="34"/>
        <v>-6.9164644006373873E-8</v>
      </c>
      <c r="AJ92">
        <f t="shared" si="35"/>
        <v>-9.3596656232639019E-3</v>
      </c>
      <c r="AK92">
        <f t="shared" si="49"/>
        <v>-6.1149815475779207E-3</v>
      </c>
      <c r="AL92">
        <f t="shared" si="26"/>
        <v>-1.547471633548583E-2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-2.8801328276059931E-12</v>
      </c>
      <c r="AR92">
        <f t="shared" si="36"/>
        <v>-2.8805812420828408E-12</v>
      </c>
      <c r="AS92">
        <f t="shared" si="36"/>
        <v>-3.8981299786719036E-7</v>
      </c>
      <c r="AT92">
        <f t="shared" si="36"/>
        <v>-2.5467782556666345E-7</v>
      </c>
      <c r="AU92">
        <f t="shared" si="23"/>
        <v>-6.4449370401509589E-7</v>
      </c>
      <c r="AW92">
        <v>89</v>
      </c>
      <c r="AX92">
        <f>IF(Z92&gt;0, (R92*SUMPRODUCT(K92:$K$98, X92:$X$98)-K92*$AZ$3)/Z92, 0)</f>
        <v>-362214181388.61182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</v>
      </c>
      <c r="S93">
        <f t="shared" si="29"/>
        <v>-1481230006093.938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-7.7997213627849241E-2</v>
      </c>
      <c r="AC93">
        <f t="shared" si="30"/>
        <v>-6.9640369313068926E-2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-1.6616593596525453E-8</v>
      </c>
      <c r="AI93">
        <f t="shared" si="34"/>
        <v>-1.6618944358021865E-8</v>
      </c>
      <c r="AJ93">
        <f t="shared" si="35"/>
        <v>-8.3568443147803151E-3</v>
      </c>
      <c r="AK93">
        <f t="shared" si="49"/>
        <v>-5.4598049539494476E-3</v>
      </c>
      <c r="AL93">
        <f t="shared" si="26"/>
        <v>-1.3816665887674121E-2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-6.1790250781183115E-13</v>
      </c>
      <c r="AR93">
        <f t="shared" si="36"/>
        <v>-6.1798992292585333E-13</v>
      </c>
      <c r="AS93">
        <f t="shared" si="36"/>
        <v>-3.107565355979783E-7</v>
      </c>
      <c r="AT93">
        <f t="shared" si="36"/>
        <v>-2.0302760331782153E-7</v>
      </c>
      <c r="AU93">
        <f t="shared" si="23"/>
        <v>-5.1378475690572273E-7</v>
      </c>
      <c r="AW93">
        <v>90</v>
      </c>
      <c r="AX93">
        <f>IF(Z93&gt;0, (R93*SUMPRODUCT(K93:$K$98, X93:$X$98)-K93*$AZ$3)/Z93, 0)</f>
        <v>-1481230006093.938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</v>
      </c>
      <c r="S94">
        <f t="shared" si="29"/>
        <v>-6557424344520.0918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-6.9640369313068926E-2</v>
      </c>
      <c r="AC94">
        <f t="shared" si="30"/>
        <v>-6.2178901172918563E-2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-3.7062863590898374E-9</v>
      </c>
      <c r="AI94">
        <f t="shared" si="34"/>
        <v>-3.706760469791739E-9</v>
      </c>
      <c r="AJ94">
        <f t="shared" si="35"/>
        <v>-7.4614681401503624E-3</v>
      </c>
      <c r="AK94">
        <f t="shared" si="49"/>
        <v>-4.8748258519148253E-3</v>
      </c>
      <c r="AL94">
        <f t="shared" si="26"/>
        <v>-1.2336297698825657E-2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-1.2305489897832238E-13</v>
      </c>
      <c r="AR94">
        <f t="shared" si="36"/>
        <v>-1.2307064024569206E-13</v>
      </c>
      <c r="AS94">
        <f t="shared" si="36"/>
        <v>-2.4773320765253856E-7</v>
      </c>
      <c r="AT94">
        <f t="shared" si="36"/>
        <v>-1.6185236234460985E-7</v>
      </c>
      <c r="AU94">
        <f t="shared" si="23"/>
        <v>-4.0958569306778863E-7</v>
      </c>
      <c r="AW94">
        <v>91</v>
      </c>
      <c r="AX94">
        <f>IF(Z94&gt;0, (R94*SUMPRODUCT(K94:$K$98, X94:$X$98)-K94*$AZ$3)/Z94, 0)</f>
        <v>-6557424344520.0918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</v>
      </c>
      <c r="S95">
        <f t="shared" si="29"/>
        <v>-31642233567885.027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-6.2178901172918563E-2</v>
      </c>
      <c r="AC95">
        <f t="shared" si="30"/>
        <v>-5.5516876047355682E-2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-7.6328736545460441E-10</v>
      </c>
      <c r="AI95">
        <f t="shared" si="34"/>
        <v>-7.6337509136675947E-10</v>
      </c>
      <c r="AJ95">
        <f t="shared" si="35"/>
        <v>-6.6620251255628815E-3</v>
      </c>
      <c r="AK95">
        <f t="shared" si="49"/>
        <v>-4.3525230821042996E-3</v>
      </c>
      <c r="AL95">
        <f t="shared" si="26"/>
        <v>-1.1014548971042273E-2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-2.2627156882745537E-14</v>
      </c>
      <c r="AR95">
        <f t="shared" si="36"/>
        <v>-2.2629757460282715E-14</v>
      </c>
      <c r="AS95">
        <f t="shared" si="36"/>
        <v>-1.9749139641938574E-7</v>
      </c>
      <c r="AT95">
        <f t="shared" si="36"/>
        <v>-1.2902771232940367E-7</v>
      </c>
      <c r="AU95">
        <f t="shared" si="23"/>
        <v>-3.2651913137854692E-7</v>
      </c>
      <c r="AW95">
        <v>92</v>
      </c>
      <c r="AX95">
        <f>IF(Z95&gt;0, (R95*SUMPRODUCT(K95:$K$98, X95:$X$98)-K95*$AZ$3)/Z95, 0)</f>
        <v>-31642233567885.027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</v>
      </c>
      <c r="S96">
        <f t="shared" si="29"/>
        <v>-167786472280337.91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-5.5516876047355682E-2</v>
      </c>
      <c r="AC96">
        <f t="shared" si="30"/>
        <v>-4.9568639328015862E-2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-1.4415461489878961E-10</v>
      </c>
      <c r="AI96">
        <f t="shared" si="34"/>
        <v>-1.4416938624437379E-10</v>
      </c>
      <c r="AJ96">
        <f t="shared" si="35"/>
        <v>-5.9482367193398195E-3</v>
      </c>
      <c r="AK96">
        <f t="shared" si="49"/>
        <v>-3.8861813233148981E-3</v>
      </c>
      <c r="AL96">
        <f t="shared" si="26"/>
        <v>-9.8344181868241041E-3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-3.8155086452269361E-15</v>
      </c>
      <c r="AR96">
        <f t="shared" si="36"/>
        <v>-3.8158996156916531E-15</v>
      </c>
      <c r="AS96">
        <f t="shared" si="36"/>
        <v>-1.5743893209684509E-7</v>
      </c>
      <c r="AT96">
        <f t="shared" si="36"/>
        <v>-1.0286010230361311E-7</v>
      </c>
      <c r="AU96">
        <f t="shared" si="23"/>
        <v>-2.6029903821635781E-7</v>
      </c>
      <c r="AW96">
        <v>93</v>
      </c>
      <c r="AX96">
        <f>IF(Z96&gt;0, (R96*SUMPRODUCT(K96:$K$98, X96:$X$98)-K96*$AZ$3)/Z96, 0)</f>
        <v>-167786472280337.91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</v>
      </c>
      <c r="S97">
        <f t="shared" si="29"/>
        <v>-987349873366198.25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-4.9568639328015862E-2</v>
      </c>
      <c r="AC97">
        <f t="shared" si="30"/>
        <v>-4.4257713685731781E-2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-2.4764789008552252E-11</v>
      </c>
      <c r="AI97">
        <f t="shared" si="34"/>
        <v>-2.4767030246176298E-11</v>
      </c>
      <c r="AJ97">
        <f t="shared" si="35"/>
        <v>-5.3109256422840811E-3</v>
      </c>
      <c r="AK97">
        <f t="shared" si="49"/>
        <v>-3.4698047529611105E-3</v>
      </c>
      <c r="AL97">
        <f t="shared" si="26"/>
        <v>-8.7807304200122217E-3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-5.8524875868334995E-16</v>
      </c>
      <c r="AR97">
        <f t="shared" si="36"/>
        <v>-5.8530172426835592E-16</v>
      </c>
      <c r="AS97">
        <f t="shared" si="36"/>
        <v>-1.2550935275616296E-7</v>
      </c>
      <c r="AT97">
        <f t="shared" si="36"/>
        <v>-8.1999443800744593E-8</v>
      </c>
      <c r="AU97">
        <f t="shared" si="23"/>
        <v>-2.0750879714220925E-7</v>
      </c>
      <c r="AW97">
        <v>94</v>
      </c>
      <c r="AX97">
        <f>IF(Z97&gt;0, (R97*SUMPRODUCT(K97:$K$98, X97:$X$98)-K97*$AZ$3)/Z97, 0)</f>
        <v>-987349873366198.25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-4.4257713685731781E-2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-4.4824752480944547E-12</v>
      </c>
      <c r="AI98">
        <f t="shared" si="34"/>
        <v>-4.4824752480944547E-12</v>
      </c>
      <c r="AJ98">
        <f t="shared" si="35"/>
        <v>-4.4257713685731781E-2</v>
      </c>
      <c r="AK98">
        <f t="shared" si="49"/>
        <v>-3.0980399580012251E-3</v>
      </c>
      <c r="AL98">
        <f t="shared" si="26"/>
        <v>-4.7355753648215482E-2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-9.4581401796423631E-17</v>
      </c>
      <c r="AR98">
        <f t="shared" si="36"/>
        <v>-9.4581401796423631E-17</v>
      </c>
      <c r="AS98">
        <f t="shared" si="36"/>
        <v>-9.3384935086496393E-7</v>
      </c>
      <c r="AT98">
        <f t="shared" si="36"/>
        <v>-6.5369454560547479E-8</v>
      </c>
      <c r="AU98">
        <f t="shared" si="36"/>
        <v>-9.9921880552009287E-7</v>
      </c>
      <c r="AW98">
        <v>95</v>
      </c>
    </row>
    <row r="100" spans="5:50" x14ac:dyDescent="0.25">
      <c r="AN100" s="8">
        <f t="shared" ref="AN100:AU100" si="50">SUM(AN3:AN98)</f>
        <v>4299.6743321822778</v>
      </c>
      <c r="AO100" s="8">
        <f t="shared" si="50"/>
        <v>-429.96743321822782</v>
      </c>
      <c r="AP100" s="8">
        <f t="shared" si="50"/>
        <v>-2848.4893530102572</v>
      </c>
      <c r="AQ100" s="8">
        <f t="shared" si="50"/>
        <v>-1872.7642308782599</v>
      </c>
      <c r="AR100" s="8">
        <f t="shared" si="50"/>
        <v>-851.5466849244649</v>
      </c>
      <c r="AS100" s="8">
        <f t="shared" si="50"/>
        <v>-285.94436872098964</v>
      </c>
      <c r="AT100" s="8">
        <f t="shared" si="50"/>
        <v>166.80088175391066</v>
      </c>
      <c r="AU100" s="8">
        <f t="shared" si="50"/>
        <v>-970.69017189154386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93A4-7D4E-498A-B50C-4395CCC16779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7670.4692964219485</v>
      </c>
      <c r="K3">
        <v>1</v>
      </c>
      <c r="L3" s="2">
        <v>0</v>
      </c>
      <c r="O3">
        <f>$C$3</f>
        <v>7670.4692964219485</v>
      </c>
      <c r="P3">
        <f>O3*C5</f>
        <v>767.04692964219487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7670.4692964219485</v>
      </c>
      <c r="AF3">
        <f t="shared" ref="AF3:AG34" si="4">-$Z3*P3</f>
        <v>-767.04692964219487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4383.514162779753</v>
      </c>
      <c r="AJ3">
        <f t="shared" ref="AJ3:AJ66" si="7">AB3-AC3</f>
        <v>0</v>
      </c>
      <c r="AL3">
        <f t="shared" ref="AL3:AL34" si="8">SUM(AI3:AK3)</f>
        <v>4383.514162779753</v>
      </c>
      <c r="AN3">
        <f t="shared" ref="AN3:AU34" si="9">AE3*$K3</f>
        <v>7670.4692964219485</v>
      </c>
      <c r="AO3">
        <f t="shared" si="9"/>
        <v>-767.04692964219487</v>
      </c>
      <c r="AP3">
        <f t="shared" si="9"/>
        <v>-2519.9082039999998</v>
      </c>
      <c r="AQ3">
        <f t="shared" si="9"/>
        <v>0</v>
      </c>
      <c r="AR3">
        <f t="shared" si="9"/>
        <v>4383.514162779753</v>
      </c>
      <c r="AS3">
        <f t="shared" si="9"/>
        <v>0</v>
      </c>
      <c r="AT3">
        <f t="shared" si="9"/>
        <v>0</v>
      </c>
      <c r="AU3">
        <f t="shared" si="9"/>
        <v>4383.514162779753</v>
      </c>
      <c r="AW3">
        <v>0</v>
      </c>
      <c r="AX3">
        <f>IF(Z3&gt;0, (R3*SUMPRODUCT(K3:$K$98, X3:$X$98)-K3*$AZ$3)/Z3, 0)</f>
        <v>0</v>
      </c>
      <c r="AZ3">
        <f>C6*SUMPRODUCT(X4:X89, K4:K89)/1</f>
        <v>3036.927309595259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</v>
      </c>
      <c r="S4">
        <f t="shared" si="1"/>
        <v>329.2866380808394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325.38506888520669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-184.85499999999999</v>
      </c>
      <c r="AI4">
        <f t="shared" si="6"/>
        <v>-184.85499999999999</v>
      </c>
      <c r="AJ4">
        <f t="shared" si="7"/>
        <v>-325.38506888520669</v>
      </c>
      <c r="AK4">
        <f>G4*SUM(AB4, AE4:AF4)</f>
        <v>0</v>
      </c>
      <c r="AL4">
        <f t="shared" si="8"/>
        <v>-510.24006888520671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-165.04910714285711</v>
      </c>
      <c r="AR4">
        <f t="shared" si="9"/>
        <v>-165.04910714285711</v>
      </c>
      <c r="AS4">
        <f t="shared" si="9"/>
        <v>-290.52238293322023</v>
      </c>
      <c r="AT4">
        <f t="shared" si="9"/>
        <v>0</v>
      </c>
      <c r="AU4">
        <f t="shared" si="9"/>
        <v>-455.5714900760774</v>
      </c>
      <c r="AW4">
        <v>1</v>
      </c>
      <c r="AX4">
        <f>IF(Z4&gt;0, (R4*SUMPRODUCT(K4:$K$98, X4:$X$98)-K4*$AZ$3)/Z4, 0)</f>
        <v>329.2866380808394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</v>
      </c>
      <c r="S5">
        <f t="shared" si="1"/>
        <v>461.75069437299607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325.38506888520669</v>
      </c>
      <c r="AC5">
        <f t="shared" si="2"/>
        <v>450.85834467556879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-185.91792849344</v>
      </c>
      <c r="AI5">
        <f t="shared" si="6"/>
        <v>-234.73846630419328</v>
      </c>
      <c r="AJ5">
        <f t="shared" si="7"/>
        <v>-125.47327579036209</v>
      </c>
      <c r="AK5">
        <f>G5*SUM(AB5, AE5:AF5)</f>
        <v>22.77695482196447</v>
      </c>
      <c r="AL5">
        <f t="shared" si="8"/>
        <v>-337.43478727259088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-148.21263432193876</v>
      </c>
      <c r="AR5">
        <f t="shared" si="9"/>
        <v>-187.13206816341938</v>
      </c>
      <c r="AS5">
        <f t="shared" si="9"/>
        <v>-100.02652725634732</v>
      </c>
      <c r="AT5">
        <f t="shared" si="9"/>
        <v>18.157648933326264</v>
      </c>
      <c r="AU5">
        <f t="shared" si="9"/>
        <v>-269.0009464864404</v>
      </c>
      <c r="AW5">
        <v>2</v>
      </c>
      <c r="AX5">
        <f>IF(Z5&gt;0, (R5*SUMPRODUCT(K5:$K$98, X5:$X$98)-K5*$AZ$3)/Z5, 0)</f>
        <v>461.75069437299607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100000</v>
      </c>
      <c r="S6">
        <f t="shared" si="1"/>
        <v>582.56740904446679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450.85834467556879</v>
      </c>
      <c r="AC6">
        <f t="shared" si="2"/>
        <v>562.04069511543321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-188.15650082630683</v>
      </c>
      <c r="AI6">
        <f t="shared" si="6"/>
        <v>-236.39475500853942</v>
      </c>
      <c r="AJ6">
        <f t="shared" si="7"/>
        <v>-111.18235043986442</v>
      </c>
      <c r="AK6">
        <f>G6*SUM(AB6, AE6:AF6)</f>
        <v>31.560084127289819</v>
      </c>
      <c r="AL6">
        <f t="shared" si="8"/>
        <v>-316.01702132111399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-133.92608078585295</v>
      </c>
      <c r="AR6">
        <f t="shared" si="9"/>
        <v>-168.26111730176876</v>
      </c>
      <c r="AS6">
        <f t="shared" si="9"/>
        <v>-79.137400948564206</v>
      </c>
      <c r="AT6">
        <f t="shared" si="9"/>
        <v>22.463844501134446</v>
      </c>
      <c r="AU6">
        <f t="shared" si="9"/>
        <v>-224.93467374919851</v>
      </c>
      <c r="AW6">
        <v>3</v>
      </c>
      <c r="AX6">
        <f>IF(Z6&gt;0, (R6*SUMPRODUCT(K6:$K$98, X6:$X$98)-K6*$AZ$3)/Z6, 0)</f>
        <v>582.56740904446679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100000</v>
      </c>
      <c r="S7">
        <f t="shared" si="1"/>
        <v>692.10255632905398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562.04069511543321</v>
      </c>
      <c r="AC7">
        <f t="shared" si="2"/>
        <v>659.71727929547683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-191.0031300183762</v>
      </c>
      <c r="AI7">
        <f t="shared" si="6"/>
        <v>-238.66350009377729</v>
      </c>
      <c r="AJ7">
        <f t="shared" si="7"/>
        <v>-97.676584180043619</v>
      </c>
      <c r="AK7">
        <f>G7*SUM(AB7, AE7:AF7)</f>
        <v>39.342848658080328</v>
      </c>
      <c r="AL7">
        <f t="shared" si="8"/>
        <v>-296.99723561574058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-121.38594215858657</v>
      </c>
      <c r="AR7">
        <f t="shared" si="9"/>
        <v>-151.6749689649686</v>
      </c>
      <c r="AS7">
        <f t="shared" si="9"/>
        <v>-62.075235083249055</v>
      </c>
      <c r="AT7">
        <f t="shared" si="9"/>
        <v>25.003091578155303</v>
      </c>
      <c r="AU7">
        <f t="shared" si="9"/>
        <v>-188.74711247006235</v>
      </c>
      <c r="AW7">
        <v>4</v>
      </c>
      <c r="AX7">
        <f>IF(Z7&gt;0, (R7*SUMPRODUCT(K7:$K$98, X7:$X$98)-K7*$AZ$3)/Z7, 0)</f>
        <v>692.10255632905398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</v>
      </c>
      <c r="S8">
        <f t="shared" si="1"/>
        <v>791.2181575736787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659.71727929547683</v>
      </c>
      <c r="AC8">
        <f t="shared" si="2"/>
        <v>745.11943085644043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-193.83062630482974</v>
      </c>
      <c r="AI8">
        <f t="shared" si="6"/>
        <v>-240.91747736632439</v>
      </c>
      <c r="AJ8">
        <f t="shared" si="7"/>
        <v>-85.402151560963603</v>
      </c>
      <c r="AK8">
        <f t="shared" ref="AK8:AK71" si="22">G8*SUM(AB8:AB8, AE8:AF8)</f>
        <v>46.180209550683379</v>
      </c>
      <c r="AL8">
        <f t="shared" si="8"/>
        <v>-280.13941937660462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-109.98470282611636</v>
      </c>
      <c r="AR8">
        <f t="shared" si="9"/>
        <v>-136.70304666963025</v>
      </c>
      <c r="AS8">
        <f t="shared" si="9"/>
        <v>-48.459474331840845</v>
      </c>
      <c r="AT8">
        <f t="shared" si="9"/>
        <v>26.203891101770299</v>
      </c>
      <c r="AU8">
        <f t="shared" si="9"/>
        <v>-158.95862989970081</v>
      </c>
      <c r="AW8">
        <v>5</v>
      </c>
      <c r="AX8">
        <f>IF(Z8&gt;0, (R8*SUMPRODUCT(K8:$K$98, X8:$X$98)-K8*$AZ$3)/Z8, 0)</f>
        <v>791.2181575736787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100000</v>
      </c>
      <c r="S9">
        <f t="shared" si="1"/>
        <v>881.13673533493875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745.11943085644043</v>
      </c>
      <c r="AC9">
        <f t="shared" si="2"/>
        <v>819.76695456563698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-196.80702790768677</v>
      </c>
      <c r="AI9">
        <f t="shared" si="6"/>
        <v>-243.32460694461264</v>
      </c>
      <c r="AJ9">
        <f t="shared" si="7"/>
        <v>-74.647523709196548</v>
      </c>
      <c r="AK9">
        <f t="shared" si="22"/>
        <v>52.158360159950838</v>
      </c>
      <c r="AL9">
        <f t="shared" si="8"/>
        <v>-265.81377049385833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-99.708565204447609</v>
      </c>
      <c r="AR9">
        <f t="shared" si="9"/>
        <v>-123.27581842638</v>
      </c>
      <c r="AS9">
        <f t="shared" si="9"/>
        <v>-37.818758629900884</v>
      </c>
      <c r="AT9">
        <f t="shared" si="9"/>
        <v>26.425048486606393</v>
      </c>
      <c r="AU9">
        <f t="shared" si="9"/>
        <v>-134.66952856967447</v>
      </c>
      <c r="AW9">
        <v>6</v>
      </c>
      <c r="AX9">
        <f>IF(Z9&gt;0, (R9*SUMPRODUCT(K9:$K$98, X9:$X$98)-K9*$AZ$3)/Z9, 0)</f>
        <v>881.13673533493875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</v>
      </c>
      <c r="S10">
        <f t="shared" si="1"/>
        <v>962.85924037820951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819.76695456563698</v>
      </c>
      <c r="AC10">
        <f t="shared" si="2"/>
        <v>884.90859162486095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-200.55356438085036</v>
      </c>
      <c r="AI10">
        <f t="shared" si="6"/>
        <v>-246.50569084521655</v>
      </c>
      <c r="AJ10">
        <f t="shared" si="7"/>
        <v>-65.141637059223967</v>
      </c>
      <c r="AK10">
        <f t="shared" si="22"/>
        <v>57.383686819594594</v>
      </c>
      <c r="AL10">
        <f t="shared" si="8"/>
        <v>-254.26364108484594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-90.720247480694823</v>
      </c>
      <c r="AR10">
        <f t="shared" si="9"/>
        <v>-111.50665582991256</v>
      </c>
      <c r="AS10">
        <f t="shared" si="9"/>
        <v>-29.466768409500666</v>
      </c>
      <c r="AT10">
        <f t="shared" si="9"/>
        <v>25.957465705981654</v>
      </c>
      <c r="AU10">
        <f t="shared" si="9"/>
        <v>-115.01595853343159</v>
      </c>
      <c r="AW10">
        <v>7</v>
      </c>
      <c r="AX10">
        <f>IF(Z10&gt;0, (R10*SUMPRODUCT(K10:$K$98, X10:$X$98)-K10*$AZ$3)/Z10, 0)</f>
        <v>962.85924037820951</v>
      </c>
    </row>
    <row r="11" spans="1:52" x14ac:dyDescent="0.25">
      <c r="A11" t="s">
        <v>33</v>
      </c>
      <c r="C11" s="12">
        <f>AU91</f>
        <v>737.18784289747248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</v>
      </c>
      <c r="S11">
        <f t="shared" si="1"/>
        <v>1036.9732834840709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884.90859162486095</v>
      </c>
      <c r="AC11">
        <f t="shared" si="2"/>
        <v>941.37602473673064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-204.08423833009584</v>
      </c>
      <c r="AI11">
        <f t="shared" si="6"/>
        <v>-249.47480141065333</v>
      </c>
      <c r="AJ11">
        <f t="shared" si="7"/>
        <v>-56.467433111869695</v>
      </c>
      <c r="AK11">
        <f t="shared" si="22"/>
        <v>61.943601413740275</v>
      </c>
      <c r="AL11">
        <f t="shared" si="8"/>
        <v>-243.99863310878271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-82.426200956470012</v>
      </c>
      <c r="AR11">
        <f t="shared" si="9"/>
        <v>-100.75868809324676</v>
      </c>
      <c r="AS11">
        <f t="shared" si="9"/>
        <v>-22.806249160931049</v>
      </c>
      <c r="AT11">
        <f t="shared" si="9"/>
        <v>25.017981691648842</v>
      </c>
      <c r="AU11">
        <f t="shared" si="9"/>
        <v>-98.54695556252895</v>
      </c>
      <c r="AW11">
        <v>8</v>
      </c>
      <c r="AX11">
        <f>IF(Z11&gt;0, (R11*SUMPRODUCT(K11:$K$98, X11:$X$98)-K11*$AZ$3)/Z11, 0)</f>
        <v>1036.9732834840709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</v>
      </c>
      <c r="S12">
        <f t="shared" si="1"/>
        <v>1104.519862505332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941.37602473673064</v>
      </c>
      <c r="AC12">
        <f t="shared" si="2"/>
        <v>990.3673957379068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-208.34558953579597</v>
      </c>
      <c r="AI12">
        <f t="shared" si="6"/>
        <v>-253.17807419077997</v>
      </c>
      <c r="AJ12">
        <f t="shared" si="7"/>
        <v>-48.991371001176162</v>
      </c>
      <c r="AK12">
        <f t="shared" si="22"/>
        <v>65.896321731571149</v>
      </c>
      <c r="AL12">
        <f t="shared" si="8"/>
        <v>-236.27312346038497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-75.13150824730532</v>
      </c>
      <c r="AR12">
        <f t="shared" si="9"/>
        <v>-91.298551658725387</v>
      </c>
      <c r="AS12">
        <f t="shared" si="9"/>
        <v>-17.666779520615972</v>
      </c>
      <c r="AT12">
        <f t="shared" si="9"/>
        <v>23.762874225816081</v>
      </c>
      <c r="AU12">
        <f t="shared" si="9"/>
        <v>-85.202456953525271</v>
      </c>
      <c r="AW12">
        <v>9</v>
      </c>
      <c r="AX12">
        <f>IF(Z12&gt;0, (R12*SUMPRODUCT(K12:$K$98, X12:$X$98)-K12*$AZ$3)/Z12, 0)</f>
        <v>1104.519862505332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</v>
      </c>
      <c r="S13">
        <f t="shared" si="1"/>
        <v>1166.0200640100682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990.3673957379068</v>
      </c>
      <c r="AC13">
        <f t="shared" si="2"/>
        <v>1032.5730053099292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-212.9819189217215</v>
      </c>
      <c r="AI13">
        <f t="shared" si="6"/>
        <v>-257.25958777069479</v>
      </c>
      <c r="AJ13">
        <f t="shared" si="7"/>
        <v>-42.205609572022354</v>
      </c>
      <c r="AK13">
        <f t="shared" si="22"/>
        <v>69.325717701653488</v>
      </c>
      <c r="AL13">
        <f t="shared" si="8"/>
        <v>-230.13947964106364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-68.574477770523885</v>
      </c>
      <c r="AR13">
        <f t="shared" si="9"/>
        <v>-82.830702118518843</v>
      </c>
      <c r="AS13">
        <f t="shared" si="9"/>
        <v>-13.589076716187298</v>
      </c>
      <c r="AT13">
        <f t="shared" si="9"/>
        <v>22.321025707374282</v>
      </c>
      <c r="AU13">
        <f t="shared" si="9"/>
        <v>-74.098753127331861</v>
      </c>
      <c r="AW13">
        <v>10</v>
      </c>
      <c r="AX13">
        <f>IF(Z13&gt;0, (R13*SUMPRODUCT(K13:$K$98, X13:$X$98)-K13*$AZ$3)/Z13, 0)</f>
        <v>1166.0200640100682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</v>
      </c>
      <c r="S14">
        <f t="shared" si="1"/>
        <v>1222.1191031453532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1032.5730053099292</v>
      </c>
      <c r="AC14">
        <f t="shared" si="2"/>
        <v>1068.7638113066614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-218.0941742378406</v>
      </c>
      <c r="AI14">
        <f t="shared" si="6"/>
        <v>-261.82001931120527</v>
      </c>
      <c r="AJ14">
        <f t="shared" si="7"/>
        <v>-36.190805996732252</v>
      </c>
      <c r="AK14">
        <f t="shared" si="22"/>
        <v>72.280110371695045</v>
      </c>
      <c r="AL14">
        <f t="shared" si="8"/>
        <v>-225.73071493624246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-62.696863536547085</v>
      </c>
      <c r="AR14">
        <f t="shared" si="9"/>
        <v>-75.26699912666723</v>
      </c>
      <c r="AS14">
        <f t="shared" si="9"/>
        <v>-10.40399191213737</v>
      </c>
      <c r="AT14">
        <f t="shared" si="9"/>
        <v>20.778804533488742</v>
      </c>
      <c r="AU14">
        <f t="shared" si="9"/>
        <v>-64.892186505315848</v>
      </c>
      <c r="AW14">
        <v>11</v>
      </c>
      <c r="AX14">
        <f>IF(Z14&gt;0, (R14*SUMPRODUCT(K14:$K$98, X14:$X$98)-K14*$AZ$3)/Z14, 0)</f>
        <v>1222.1191031453532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</v>
      </c>
      <c r="S15">
        <f t="shared" si="1"/>
        <v>1273.3765079950449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1068.7638113066614</v>
      </c>
      <c r="AC15">
        <f t="shared" si="2"/>
        <v>1099.6073797051645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-223.50072176644682</v>
      </c>
      <c r="AI15">
        <f t="shared" si="6"/>
        <v>-266.6775580281946</v>
      </c>
      <c r="AJ15">
        <f t="shared" si="7"/>
        <v>-30.843568398503066</v>
      </c>
      <c r="AK15">
        <f t="shared" si="22"/>
        <v>74.813466791466311</v>
      </c>
      <c r="AL15">
        <f t="shared" si="8"/>
        <v>-222.70765963523135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-57.367068532764272</v>
      </c>
      <c r="AR15">
        <f t="shared" si="9"/>
        <v>-68.449486993336222</v>
      </c>
      <c r="AS15">
        <f t="shared" si="9"/>
        <v>-7.9167757854532388</v>
      </c>
      <c r="AT15">
        <f t="shared" si="9"/>
        <v>19.202753542266393</v>
      </c>
      <c r="AU15">
        <f t="shared" si="9"/>
        <v>-57.163509236523076</v>
      </c>
      <c r="AW15">
        <v>12</v>
      </c>
      <c r="AX15">
        <f>IF(Z15&gt;0, (R15*SUMPRODUCT(K15:$K$98, X15:$X$98)-K15*$AZ$3)/Z15, 0)</f>
        <v>1273.3765079950449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</v>
      </c>
      <c r="S16">
        <f t="shared" si="1"/>
        <v>1320.3827517982857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1099.6073797051645</v>
      </c>
      <c r="AC16">
        <f t="shared" si="2"/>
        <v>1125.7585539715531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-230.11915245587457</v>
      </c>
      <c r="AI16">
        <f t="shared" si="6"/>
        <v>-272.74916077877697</v>
      </c>
      <c r="AJ16">
        <f t="shared" si="7"/>
        <v>-26.15117426638858</v>
      </c>
      <c r="AK16">
        <f t="shared" si="22"/>
        <v>76.972516579361525</v>
      </c>
      <c r="AL16">
        <f t="shared" si="8"/>
        <v>-221.92781846580402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-52.737370397433708</v>
      </c>
      <c r="AR16">
        <f t="shared" si="9"/>
        <v>-62.507068030061994</v>
      </c>
      <c r="AS16">
        <f t="shared" si="9"/>
        <v>-5.9931741834431733</v>
      </c>
      <c r="AT16">
        <f t="shared" si="9"/>
        <v>17.640114149328678</v>
      </c>
      <c r="AU16">
        <f t="shared" si="9"/>
        <v>-50.860128064176493</v>
      </c>
      <c r="AW16">
        <v>13</v>
      </c>
      <c r="AX16">
        <f>IF(Z16&gt;0, (R16*SUMPRODUCT(K16:$K$98, X16:$X$98)-K16*$AZ$3)/Z16, 0)</f>
        <v>1320.3827517982857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</v>
      </c>
      <c r="S17">
        <f t="shared" si="1"/>
        <v>1363.4282497406718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1125.7585539715531</v>
      </c>
      <c r="AC17">
        <f t="shared" si="2"/>
        <v>1147.5910432162191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-237.89428890547393</v>
      </c>
      <c r="AI17">
        <f t="shared" si="6"/>
        <v>-279.97905000069454</v>
      </c>
      <c r="AJ17">
        <f t="shared" si="7"/>
        <v>-21.832489244666021</v>
      </c>
      <c r="AK17">
        <f t="shared" si="22"/>
        <v>78.803098778008717</v>
      </c>
      <c r="AL17">
        <f t="shared" si="8"/>
        <v>-223.00844046735185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-48.677884818231625</v>
      </c>
      <c r="AR17">
        <f t="shared" si="9"/>
        <v>-57.289260747520721</v>
      </c>
      <c r="AS17">
        <f t="shared" si="9"/>
        <v>-4.4673598581822835</v>
      </c>
      <c r="AT17">
        <f t="shared" si="9"/>
        <v>16.124675305508656</v>
      </c>
      <c r="AU17">
        <f t="shared" si="9"/>
        <v>-45.631945300194346</v>
      </c>
      <c r="AW17">
        <v>14</v>
      </c>
      <c r="AX17">
        <f>IF(Z17&gt;0, (R17*SUMPRODUCT(K17:$K$98, X17:$X$98)-K17*$AZ$3)/Z17, 0)</f>
        <v>1363.4282497406718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</v>
      </c>
      <c r="S18">
        <f t="shared" si="1"/>
        <v>1403.7630278237125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1147.5910432162191</v>
      </c>
      <c r="AC18">
        <f t="shared" si="2"/>
        <v>1165.4933902212917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-301.46374908486121</v>
      </c>
      <c r="AI18">
        <f t="shared" si="6"/>
        <v>-342.97693069458717</v>
      </c>
      <c r="AJ18">
        <f t="shared" si="7"/>
        <v>-17.90234700507267</v>
      </c>
      <c r="AK18">
        <f t="shared" si="22"/>
        <v>80.331373025135349</v>
      </c>
      <c r="AL18">
        <f t="shared" si="8"/>
        <v>-280.54790467452449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-55.076299864492825</v>
      </c>
      <c r="AR18">
        <f t="shared" si="9"/>
        <v>-62.660602937771472</v>
      </c>
      <c r="AS18">
        <f t="shared" si="9"/>
        <v>-3.2706918656811124</v>
      </c>
      <c r="AT18">
        <f t="shared" si="9"/>
        <v>14.676241513911981</v>
      </c>
      <c r="AU18">
        <f t="shared" si="9"/>
        <v>-51.255053289540605</v>
      </c>
      <c r="AW18">
        <v>15</v>
      </c>
      <c r="AX18">
        <f>IF(Z18&gt;0, (R18*SUMPRODUCT(K18:$K$98, X18:$X$98)-K18*$AZ$3)/Z18, 0)</f>
        <v>1403.7630278237125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</v>
      </c>
      <c r="S19">
        <f t="shared" si="1"/>
        <v>1429.6867041644919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1165.4933902212917</v>
      </c>
      <c r="AC19">
        <f t="shared" si="2"/>
        <v>1169.86372591332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-369.52020411993192</v>
      </c>
      <c r="AI19">
        <f t="shared" si="6"/>
        <v>-410.43349381150068</v>
      </c>
      <c r="AJ19">
        <f t="shared" si="7"/>
        <v>-4.3703356920282204</v>
      </c>
      <c r="AK19">
        <f t="shared" si="22"/>
        <v>81.584537315490437</v>
      </c>
      <c r="AL19">
        <f t="shared" si="8"/>
        <v>-333.21929218803848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-60.276749780620833</v>
      </c>
      <c r="AR19">
        <f t="shared" si="9"/>
        <v>-66.950593586575053</v>
      </c>
      <c r="AS19">
        <f t="shared" si="9"/>
        <v>-0.71289642089557415</v>
      </c>
      <c r="AT19">
        <f t="shared" si="9"/>
        <v>13.308205307597909</v>
      </c>
      <c r="AU19">
        <f t="shared" si="9"/>
        <v>-54.355284699872719</v>
      </c>
      <c r="AW19">
        <v>16</v>
      </c>
      <c r="AX19">
        <f>IF(Z19&gt;0, (R19*SUMPRODUCT(K19:$K$98, X19:$X$98)-K19*$AZ$3)/Z19, 0)</f>
        <v>1429.6867041644919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</v>
      </c>
      <c r="S20">
        <f t="shared" si="1"/>
        <v>1443.0884098293488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1169.86372591332</v>
      </c>
      <c r="AC20">
        <f t="shared" si="2"/>
        <v>1162.6643293081643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-440.53122830342613</v>
      </c>
      <c r="AI20">
        <f t="shared" si="6"/>
        <v>-480.81511948392745</v>
      </c>
      <c r="AJ20">
        <f t="shared" si="7"/>
        <v>7.1993966051556981</v>
      </c>
      <c r="AK20">
        <f t="shared" si="22"/>
        <v>81.890460813932407</v>
      </c>
      <c r="AL20">
        <f t="shared" si="8"/>
        <v>-391.72526206483934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-64.160880405900315</v>
      </c>
      <c r="AR20">
        <f t="shared" si="9"/>
        <v>-70.02800118703189</v>
      </c>
      <c r="AS20">
        <f t="shared" si="9"/>
        <v>1.0485513736608059</v>
      </c>
      <c r="AT20">
        <f t="shared" si="9"/>
        <v>11.926882193804104</v>
      </c>
      <c r="AU20">
        <f t="shared" si="9"/>
        <v>-57.052567619566979</v>
      </c>
      <c r="AW20">
        <v>17</v>
      </c>
      <c r="AX20">
        <f>IF(Z20&gt;0, (R20*SUMPRODUCT(K20:$K$98, X20:$X$98)-K20*$AZ$3)/Z20, 0)</f>
        <v>1443.0884098293488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</v>
      </c>
      <c r="S21">
        <f t="shared" si="1"/>
        <v>1446.0719952339734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1162.6643293081643</v>
      </c>
      <c r="AC21">
        <f t="shared" si="2"/>
        <v>1145.8939428089275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-520.27241661206949</v>
      </c>
      <c r="AI21">
        <f t="shared" si="6"/>
        <v>-559.89333267245979</v>
      </c>
      <c r="AJ21">
        <f t="shared" si="7"/>
        <v>16.770386499236793</v>
      </c>
      <c r="AK21">
        <f t="shared" si="22"/>
        <v>81.386503051571509</v>
      </c>
      <c r="AL21">
        <f t="shared" si="8"/>
        <v>-461.73644312165152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-67.656011805526674</v>
      </c>
      <c r="AR21">
        <f t="shared" si="9"/>
        <v>-72.808299490088416</v>
      </c>
      <c r="AS21">
        <f t="shared" si="9"/>
        <v>2.1808141864680359</v>
      </c>
      <c r="AT21">
        <f t="shared" si="9"/>
        <v>10.583467497899862</v>
      </c>
      <c r="AU21">
        <f t="shared" si="9"/>
        <v>-60.044017805720522</v>
      </c>
      <c r="AW21">
        <v>18</v>
      </c>
      <c r="AX21">
        <f>IF(Z21&gt;0, (R21*SUMPRODUCT(K21:$K$98, X21:$X$98)-K21*$AZ$3)/Z21, 0)</f>
        <v>1446.0719952339734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</v>
      </c>
      <c r="S22">
        <f t="shared" si="1"/>
        <v>1439.5416260077402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1145.8939428089275</v>
      </c>
      <c r="AC22">
        <f t="shared" si="2"/>
        <v>1120.5508719914951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-608.60310352486624</v>
      </c>
      <c r="AI22">
        <f t="shared" si="6"/>
        <v>-647.52350887289015</v>
      </c>
      <c r="AJ22">
        <f t="shared" si="7"/>
        <v>25.343070817432363</v>
      </c>
      <c r="AK22">
        <f t="shared" si="22"/>
        <v>80.212575996624935</v>
      </c>
      <c r="AL22">
        <f t="shared" si="8"/>
        <v>-541.96786205883291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-70.662944755748967</v>
      </c>
      <c r="AR22">
        <f t="shared" si="9"/>
        <v>-75.181867575974778</v>
      </c>
      <c r="AS22">
        <f t="shared" si="9"/>
        <v>2.9425022691164897</v>
      </c>
      <c r="AT22">
        <f t="shared" si="9"/>
        <v>9.3132236650420541</v>
      </c>
      <c r="AU22">
        <f t="shared" si="9"/>
        <v>-62.926141641816237</v>
      </c>
      <c r="AW22">
        <v>19</v>
      </c>
      <c r="AX22">
        <f>IF(Z22&gt;0, (R22*SUMPRODUCT(K22:$K$98, X22:$X$98)-K22*$AZ$3)/Z22, 0)</f>
        <v>1439.5416260077402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</v>
      </c>
      <c r="S23">
        <f t="shared" si="1"/>
        <v>1424.4084767921499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1120.5508719914951</v>
      </c>
      <c r="AC23">
        <f t="shared" si="2"/>
        <v>1087.6673388322586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-703.17301740248138</v>
      </c>
      <c r="AI23">
        <f t="shared" si="6"/>
        <v>-741.35263218832381</v>
      </c>
      <c r="AJ23">
        <f t="shared" si="7"/>
        <v>32.883533159236549</v>
      </c>
      <c r="AK23">
        <f t="shared" si="22"/>
        <v>78.438561039404661</v>
      </c>
      <c r="AL23">
        <f t="shared" si="8"/>
        <v>-630.03053798968256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-72.895672006141794</v>
      </c>
      <c r="AR23">
        <f t="shared" si="9"/>
        <v>-76.853629163016905</v>
      </c>
      <c r="AS23">
        <f t="shared" si="9"/>
        <v>3.4089295070415999</v>
      </c>
      <c r="AT23">
        <f t="shared" si="9"/>
        <v>8.1314718805391948</v>
      </c>
      <c r="AU23">
        <f t="shared" si="9"/>
        <v>-65.313227775436104</v>
      </c>
      <c r="AW23">
        <v>20</v>
      </c>
      <c r="AX23">
        <f>IF(Z23&gt;0, (R23*SUMPRODUCT(K23:$K$98, X23:$X$98)-K23*$AZ$3)/Z23, 0)</f>
        <v>1424.4084767921499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</v>
      </c>
      <c r="S24">
        <f t="shared" si="1"/>
        <v>1401.9585433724817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1087.6673388322586</v>
      </c>
      <c r="AC24">
        <f t="shared" si="2"/>
        <v>1048.5032843230033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-807.17157706262412</v>
      </c>
      <c r="AI24">
        <f t="shared" si="6"/>
        <v>-844.56580991207682</v>
      </c>
      <c r="AJ24">
        <f t="shared" si="7"/>
        <v>39.164054509255266</v>
      </c>
      <c r="AK24">
        <f t="shared" si="22"/>
        <v>76.136713718258108</v>
      </c>
      <c r="AL24">
        <f t="shared" si="8"/>
        <v>-729.26504168456347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-74.711487731392651</v>
      </c>
      <c r="AR24">
        <f t="shared" si="9"/>
        <v>-78.172683402979047</v>
      </c>
      <c r="AS24">
        <f t="shared" si="9"/>
        <v>3.6250096771591407</v>
      </c>
      <c r="AT24">
        <f t="shared" si="9"/>
        <v>7.0471846562913241</v>
      </c>
      <c r="AU24">
        <f t="shared" si="9"/>
        <v>-67.500489069528584</v>
      </c>
      <c r="AW24">
        <v>21</v>
      </c>
      <c r="AX24">
        <f>IF(Z24&gt;0, (R24*SUMPRODUCT(K24:$K$98, X24:$X$98)-K24*$AZ$3)/Z24, 0)</f>
        <v>1401.9585433724817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</v>
      </c>
      <c r="S25">
        <f t="shared" si="1"/>
        <v>1372.965827627356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1048.5032843230033</v>
      </c>
      <c r="AC25">
        <f t="shared" si="2"/>
        <v>1003.9093122138305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-920.82146649405604</v>
      </c>
      <c r="AI25">
        <f t="shared" si="6"/>
        <v>-957.38134628176726</v>
      </c>
      <c r="AJ25">
        <f t="shared" si="7"/>
        <v>44.593972109172796</v>
      </c>
      <c r="AK25">
        <f t="shared" si="22"/>
        <v>73.395229902610239</v>
      </c>
      <c r="AL25">
        <f t="shared" si="8"/>
        <v>-839.39214426998421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-76.098997646918221</v>
      </c>
      <c r="AR25">
        <f t="shared" si="9"/>
        <v>-79.120397893514891</v>
      </c>
      <c r="AS25">
        <f t="shared" si="9"/>
        <v>3.6853578050513258</v>
      </c>
      <c r="AT25">
        <f t="shared" si="9"/>
        <v>6.0655660525805208</v>
      </c>
      <c r="AU25">
        <f t="shared" si="9"/>
        <v>-69.369474035883044</v>
      </c>
      <c r="AW25">
        <v>22</v>
      </c>
      <c r="AX25">
        <f>IF(Z25&gt;0, (R25*SUMPRODUCT(K25:$K$98, X25:$X$98)-K25*$AZ$3)/Z25, 0)</f>
        <v>1372.965827627356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</v>
      </c>
      <c r="S26">
        <f t="shared" si="1"/>
        <v>1337.9501540699275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1003.9093122138305</v>
      </c>
      <c r="AC26">
        <f t="shared" si="2"/>
        <v>954.70095351532268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-1033.0671122991462</v>
      </c>
      <c r="AI26">
        <f t="shared" si="6"/>
        <v>-1068.7448597328307</v>
      </c>
      <c r="AJ26">
        <f t="shared" si="7"/>
        <v>49.208358698507823</v>
      </c>
      <c r="AK26">
        <f t="shared" si="22"/>
        <v>70.273651854968136</v>
      </c>
      <c r="AL26">
        <f t="shared" si="8"/>
        <v>-949.26284917935482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-76.227910357897798</v>
      </c>
      <c r="AR26">
        <f t="shared" si="9"/>
        <v>-78.860498406406975</v>
      </c>
      <c r="AS26">
        <f t="shared" si="9"/>
        <v>3.6309841936415643</v>
      </c>
      <c r="AT26">
        <f t="shared" si="9"/>
        <v>5.1853491127026139</v>
      </c>
      <c r="AU26">
        <f t="shared" si="9"/>
        <v>-70.044165100062799</v>
      </c>
      <c r="AW26">
        <v>23</v>
      </c>
      <c r="AX26">
        <f>IF(Z26&gt;0, (R26*SUMPRODUCT(K26:$K$98, X26:$X$98)-K26*$AZ$3)/Z26, 0)</f>
        <v>1337.9501540699275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</v>
      </c>
      <c r="S27">
        <f t="shared" si="1"/>
        <v>1298.6275807128732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954.70095351532268</v>
      </c>
      <c r="AC27">
        <f t="shared" si="2"/>
        <v>902.48254221850618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-1146.8394278298538</v>
      </c>
      <c r="AI27">
        <f t="shared" si="6"/>
        <v>-1181.5869780752864</v>
      </c>
      <c r="AJ27">
        <f t="shared" si="7"/>
        <v>52.218411296816498</v>
      </c>
      <c r="AK27">
        <f t="shared" si="22"/>
        <v>66.829066746072598</v>
      </c>
      <c r="AL27">
        <f t="shared" si="8"/>
        <v>-1062.5395000323972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-75.556193696980273</v>
      </c>
      <c r="AR27">
        <f t="shared" si="9"/>
        <v>-77.845435393010419</v>
      </c>
      <c r="AS27">
        <f t="shared" si="9"/>
        <v>3.4402587692304185</v>
      </c>
      <c r="AT27">
        <f t="shared" si="9"/>
        <v>4.4028394813818794</v>
      </c>
      <c r="AU27">
        <f t="shared" si="9"/>
        <v>-70.002337142398119</v>
      </c>
      <c r="AW27">
        <v>24</v>
      </c>
      <c r="AX27">
        <f>IF(Z27&gt;0, (R27*SUMPRODUCT(K27:$K$98, X27:$X$98)-K27*$AZ$3)/Z27, 0)</f>
        <v>1298.6275807128732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</v>
      </c>
      <c r="S28">
        <f t="shared" si="1"/>
        <v>1256.1939991473537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902.48254221850618</v>
      </c>
      <c r="AC28">
        <f t="shared" si="2"/>
        <v>848.36340125463346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-1265.7239250591008</v>
      </c>
      <c r="AI28">
        <f t="shared" si="6"/>
        <v>-1299.4911378395495</v>
      </c>
      <c r="AJ28">
        <f t="shared" si="7"/>
        <v>54.119140963872724</v>
      </c>
      <c r="AK28">
        <f t="shared" si="22"/>
        <v>63.173777955295442</v>
      </c>
      <c r="AL28">
        <f t="shared" si="8"/>
        <v>-1182.1982189203814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-74.454066454273217</v>
      </c>
      <c r="AR28">
        <f t="shared" si="9"/>
        <v>-76.440365563072731</v>
      </c>
      <c r="AS28">
        <f t="shared" si="9"/>
        <v>3.1834668192625135</v>
      </c>
      <c r="AT28">
        <f t="shared" si="9"/>
        <v>3.7160905067283476</v>
      </c>
      <c r="AU28">
        <f t="shared" si="9"/>
        <v>-69.540808237081862</v>
      </c>
      <c r="AW28">
        <v>25</v>
      </c>
      <c r="AX28">
        <f>IF(Z28&gt;0, (R28*SUMPRODUCT(K28:$K$98, X28:$X$98)-K28*$AZ$3)/Z28, 0)</f>
        <v>1256.1939991473537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</v>
      </c>
      <c r="S29">
        <f t="shared" si="1"/>
        <v>1211.5750813099573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848.36340125463346</v>
      </c>
      <c r="AC29">
        <f t="shared" si="2"/>
        <v>793.04956045492099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-1403.0008123262764</v>
      </c>
      <c r="AI29">
        <f t="shared" si="6"/>
        <v>-1435.7288525727577</v>
      </c>
      <c r="AJ29">
        <f t="shared" si="7"/>
        <v>55.313840799712466</v>
      </c>
      <c r="AK29">
        <f t="shared" si="22"/>
        <v>59.385438087824348</v>
      </c>
      <c r="AL29">
        <f t="shared" si="8"/>
        <v>-1321.0295736852208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-73.686738282615579</v>
      </c>
      <c r="AR29">
        <f t="shared" si="9"/>
        <v>-75.405641447145271</v>
      </c>
      <c r="AS29">
        <f t="shared" si="9"/>
        <v>2.9051276910214652</v>
      </c>
      <c r="AT29">
        <f t="shared" si="9"/>
        <v>3.1189712762321169</v>
      </c>
      <c r="AU29">
        <f t="shared" si="9"/>
        <v>-69.381542479891692</v>
      </c>
      <c r="AW29">
        <v>26</v>
      </c>
      <c r="AX29">
        <f>IF(Z29&gt;0, (R29*SUMPRODUCT(K29:$K$98, X29:$X$98)-K29*$AZ$3)/Z29, 0)</f>
        <v>1211.5750813099573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</v>
      </c>
      <c r="S30">
        <f t="shared" si="1"/>
        <v>1164.1140864310662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793.04956045492099</v>
      </c>
      <c r="AC30">
        <f t="shared" si="2"/>
        <v>736.45230936387748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-1538.6214937769371</v>
      </c>
      <c r="AI30">
        <f t="shared" si="6"/>
        <v>-1570.252942874065</v>
      </c>
      <c r="AJ30">
        <f t="shared" si="7"/>
        <v>56.597251091043518</v>
      </c>
      <c r="AK30">
        <f t="shared" si="22"/>
        <v>55.513469231844475</v>
      </c>
      <c r="AL30">
        <f t="shared" si="8"/>
        <v>-1458.1422225511769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-72.151469863143475</v>
      </c>
      <c r="AR30">
        <f t="shared" si="9"/>
        <v>-73.634781746858692</v>
      </c>
      <c r="AS30">
        <f t="shared" si="9"/>
        <v>2.6540477128055837</v>
      </c>
      <c r="AT30">
        <f t="shared" si="9"/>
        <v>2.6032253016612628</v>
      </c>
      <c r="AU30">
        <f t="shared" si="9"/>
        <v>-68.377508732391846</v>
      </c>
      <c r="AW30">
        <v>27</v>
      </c>
      <c r="AX30">
        <f>IF(Z30&gt;0, (R30*SUMPRODUCT(K30:$K$98, X30:$X$98)-K30*$AZ$3)/Z30, 0)</f>
        <v>1164.1140864310662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</v>
      </c>
      <c r="S31">
        <f t="shared" si="1"/>
        <v>1114.5595569305783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736.45230936387748</v>
      </c>
      <c r="AC31">
        <f t="shared" si="2"/>
        <v>679.55931020749495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-1659.1612996096405</v>
      </c>
      <c r="AI31">
        <f t="shared" si="6"/>
        <v>-1689.6468535659924</v>
      </c>
      <c r="AJ31">
        <f t="shared" si="7"/>
        <v>56.89299915638253</v>
      </c>
      <c r="AK31">
        <f t="shared" si="22"/>
        <v>51.551661655471428</v>
      </c>
      <c r="AL31">
        <f t="shared" si="8"/>
        <v>-1581.2021927541384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-69.467868635669177</v>
      </c>
      <c r="AR31">
        <f t="shared" si="9"/>
        <v>-70.744276455706753</v>
      </c>
      <c r="AS31">
        <f t="shared" si="9"/>
        <v>2.3820682127859909</v>
      </c>
      <c r="AT31">
        <f t="shared" si="9"/>
        <v>2.1584303230043496</v>
      </c>
      <c r="AU31">
        <f t="shared" si="9"/>
        <v>-66.203777919916405</v>
      </c>
      <c r="AW31">
        <v>28</v>
      </c>
      <c r="AX31">
        <f>IF(Z31&gt;0, (R31*SUMPRODUCT(K31:$K$98, X31:$X$98)-K31*$AZ$3)/Z31, 0)</f>
        <v>1114.5595569305783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</v>
      </c>
      <c r="S32">
        <f t="shared" si="1"/>
        <v>1064.7265182427345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679.55931020749495</v>
      </c>
      <c r="AC32">
        <f t="shared" si="2"/>
        <v>623.7150761314341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-1781.5582135301224</v>
      </c>
      <c r="AI32">
        <f t="shared" si="6"/>
        <v>-1810.8481328401456</v>
      </c>
      <c r="AJ32">
        <f t="shared" si="7"/>
        <v>55.844234076060843</v>
      </c>
      <c r="AK32">
        <f t="shared" si="22"/>
        <v>47.569151714524651</v>
      </c>
      <c r="AL32">
        <f t="shared" si="8"/>
        <v>-1707.43474704956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-66.600480171510384</v>
      </c>
      <c r="AR32">
        <f t="shared" si="9"/>
        <v>-67.695433272350698</v>
      </c>
      <c r="AS32">
        <f t="shared" si="9"/>
        <v>2.0876403454177614</v>
      </c>
      <c r="AT32">
        <f t="shared" si="9"/>
        <v>1.7782906679547588</v>
      </c>
      <c r="AU32">
        <f t="shared" si="9"/>
        <v>-63.829502258978174</v>
      </c>
      <c r="AW32">
        <v>29</v>
      </c>
      <c r="AX32">
        <f>IF(Z32&gt;0, (R32*SUMPRODUCT(K32:$K$98, X32:$X$98)-K32*$AZ$3)/Z32, 0)</f>
        <v>1064.7265182427345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</v>
      </c>
      <c r="S33">
        <f t="shared" si="1"/>
        <v>1014.8312776132764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623.7150761314341</v>
      </c>
      <c r="AC33">
        <f t="shared" si="2"/>
        <v>569.27855538814492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-1898.1582930569864</v>
      </c>
      <c r="AI33">
        <f t="shared" si="6"/>
        <v>-1926.206234027381</v>
      </c>
      <c r="AJ33">
        <f t="shared" si="7"/>
        <v>54.436520743289179</v>
      </c>
      <c r="AK33">
        <f t="shared" si="22"/>
        <v>43.660055329200389</v>
      </c>
      <c r="AL33">
        <f t="shared" si="8"/>
        <v>-1828.1096579548914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-63.356583017688443</v>
      </c>
      <c r="AR33">
        <f t="shared" si="9"/>
        <v>-64.292765056386671</v>
      </c>
      <c r="AS33">
        <f t="shared" si="9"/>
        <v>1.816978045657005</v>
      </c>
      <c r="AT33">
        <f t="shared" si="9"/>
        <v>1.4572820033709959</v>
      </c>
      <c r="AU33">
        <f t="shared" si="9"/>
        <v>-61.018505007358662</v>
      </c>
      <c r="AW33">
        <v>30</v>
      </c>
      <c r="AX33">
        <f>IF(Z33&gt;0, (R33*SUMPRODUCT(K33:$K$98, X33:$X$98)-K33*$AZ$3)/Z33, 0)</f>
        <v>1014.8312776132764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</v>
      </c>
      <c r="S34">
        <f t="shared" si="1"/>
        <v>965.61608253862573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569.27855538814492</v>
      </c>
      <c r="AC34">
        <f t="shared" si="2"/>
        <v>516.78265043136832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-2016.4845020972666</v>
      </c>
      <c r="AI34">
        <f t="shared" si="6"/>
        <v>-2043.2437214069087</v>
      </c>
      <c r="AJ34">
        <f t="shared" si="7"/>
        <v>52.495904956776599</v>
      </c>
      <c r="AK34">
        <f t="shared" si="22"/>
        <v>39.849498877170149</v>
      </c>
      <c r="AL34">
        <f t="shared" si="8"/>
        <v>-1950.898317572962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-60.09470197860179</v>
      </c>
      <c r="AR34">
        <f t="shared" si="9"/>
        <v>-60.892172679676101</v>
      </c>
      <c r="AS34">
        <f t="shared" si="9"/>
        <v>1.5644681425487712</v>
      </c>
      <c r="AT34">
        <f t="shared" si="9"/>
        <v>1.1875835180133978</v>
      </c>
      <c r="AU34">
        <f t="shared" ref="AU34:AU89" si="23">AL34*$K34</f>
        <v>-58.140121019113934</v>
      </c>
      <c r="AW34">
        <v>31</v>
      </c>
      <c r="AX34">
        <f>IF(Z34&gt;0, (R34*SUMPRODUCT(K34:$K$98, X34:$X$98)-K34*$AZ$3)/Z34, 0)</f>
        <v>965.61608253862573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</v>
      </c>
      <c r="S35">
        <f t="shared" si="1"/>
        <v>917.3462740309169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516.78265043136832</v>
      </c>
      <c r="AC35">
        <f t="shared" si="2"/>
        <v>466.38498243572354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-2142.5852688646874</v>
      </c>
      <c r="AI35">
        <f t="shared" ref="AI35:AI66" si="25">SUM(AE35:AH35)</f>
        <v>-2168.0056033468004</v>
      </c>
      <c r="AJ35">
        <f t="shared" si="7"/>
        <v>50.397667995644781</v>
      </c>
      <c r="AK35">
        <f t="shared" si="22"/>
        <v>36.174785530195784</v>
      </c>
      <c r="AL35">
        <f t="shared" ref="AL35:AL89" si="26">SUM(AI35:AK35)</f>
        <v>-2081.4331498209594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-57.011358426655043</v>
      </c>
      <c r="AR35">
        <f t="shared" si="27"/>
        <v>-57.687759884998464</v>
      </c>
      <c r="AS35">
        <f t="shared" si="27"/>
        <v>1.3410152471970171</v>
      </c>
      <c r="AT35">
        <f t="shared" si="27"/>
        <v>0.96256316788837837</v>
      </c>
      <c r="AU35">
        <f t="shared" si="23"/>
        <v>-55.384181469913059</v>
      </c>
      <c r="AW35">
        <v>32</v>
      </c>
      <c r="AX35">
        <f>IF(Z35&gt;0, (R35*SUMPRODUCT(K35:$K$98, X35:$X$98)-K35*$AZ$3)/Z35, 0)</f>
        <v>917.3462740309169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</v>
      </c>
      <c r="S36">
        <f t="shared" si="1"/>
        <v>869.54713172591698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466.38498243572354</v>
      </c>
      <c r="AC36">
        <f t="shared" si="2"/>
        <v>418.03169006528009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-2257.618035858196</v>
      </c>
      <c r="AI36">
        <f t="shared" si="25"/>
        <v>-2281.6553579775591</v>
      </c>
      <c r="AJ36">
        <f t="shared" si="7"/>
        <v>48.353292370443455</v>
      </c>
      <c r="AK36">
        <f t="shared" si="22"/>
        <v>32.64694877050065</v>
      </c>
      <c r="AL36">
        <f t="shared" si="26"/>
        <v>-2200.655116836615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-53.635917962202747</v>
      </c>
      <c r="AR36">
        <f t="shared" si="27"/>
        <v>-54.206990578007357</v>
      </c>
      <c r="AS36">
        <f t="shared" si="27"/>
        <v>1.1487652834052788</v>
      </c>
      <c r="AT36">
        <f t="shared" si="27"/>
        <v>0.77561794695052422</v>
      </c>
      <c r="AU36">
        <f t="shared" si="23"/>
        <v>-52.282607347651556</v>
      </c>
      <c r="AW36">
        <v>33</v>
      </c>
      <c r="AX36">
        <f>IF(Z36&gt;0, (R36*SUMPRODUCT(K36:$K$98, X36:$X$98)-K36*$AZ$3)/Z36, 0)</f>
        <v>869.54713172591698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</v>
      </c>
      <c r="S37">
        <f t="shared" si="1"/>
        <v>822.63458042387538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418.03169006528009</v>
      </c>
      <c r="AC37">
        <f t="shared" si="2"/>
        <v>372.12618822469472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-2357.9938992582843</v>
      </c>
      <c r="AI37">
        <f t="shared" si="25"/>
        <v>-2380.6118512068247</v>
      </c>
      <c r="AJ37">
        <f t="shared" si="7"/>
        <v>45.905501840585373</v>
      </c>
      <c r="AK37">
        <f t="shared" si="22"/>
        <v>29.262218304569608</v>
      </c>
      <c r="AL37">
        <f t="shared" si="26"/>
        <v>-2305.4441310616699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-50.018412788229455</v>
      </c>
      <c r="AR37">
        <f t="shared" si="27"/>
        <v>-50.498190983305491</v>
      </c>
      <c r="AS37">
        <f t="shared" si="27"/>
        <v>0.97376008522985558</v>
      </c>
      <c r="AT37">
        <f t="shared" si="27"/>
        <v>0.62071819385013804</v>
      </c>
      <c r="AU37">
        <f t="shared" si="23"/>
        <v>-48.903712704225498</v>
      </c>
      <c r="AW37">
        <v>34</v>
      </c>
      <c r="AX37">
        <f>IF(Z37&gt;0, (R37*SUMPRODUCT(K37:$K$98, X37:$X$98)-K37*$AZ$3)/Z37, 0)</f>
        <v>822.63458042387538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</v>
      </c>
      <c r="S38">
        <f t="shared" si="1"/>
        <v>777.28251611856638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372.12618822469472</v>
      </c>
      <c r="AC38">
        <f t="shared" si="2"/>
        <v>329.00993268790938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-2455.3146631411523</v>
      </c>
      <c r="AI38">
        <f t="shared" si="25"/>
        <v>-2476.4787782386366</v>
      </c>
      <c r="AJ38">
        <f t="shared" si="7"/>
        <v>43.116255536785332</v>
      </c>
      <c r="AK38">
        <f t="shared" si="22"/>
        <v>26.048833175728632</v>
      </c>
      <c r="AL38">
        <f t="shared" si="26"/>
        <v>-2407.3136895261223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-46.502506698224551</v>
      </c>
      <c r="AR38">
        <f t="shared" si="27"/>
        <v>-46.90334509945157</v>
      </c>
      <c r="AS38">
        <f t="shared" si="27"/>
        <v>0.81660163236945416</v>
      </c>
      <c r="AT38">
        <f t="shared" si="27"/>
        <v>0.49335266775361442</v>
      </c>
      <c r="AU38">
        <f t="shared" si="23"/>
        <v>-45.593390799328496</v>
      </c>
      <c r="AW38">
        <v>35</v>
      </c>
      <c r="AX38">
        <f>IF(Z38&gt;0, (R38*SUMPRODUCT(K38:$K$98, X38:$X$98)-K38*$AZ$3)/Z38, 0)</f>
        <v>777.28251611856638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</v>
      </c>
      <c r="S39">
        <f t="shared" si="1"/>
        <v>733.44964219332007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329.00993268790938</v>
      </c>
      <c r="AC39">
        <f t="shared" si="2"/>
        <v>288.67006639276002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-2547.0902043141441</v>
      </c>
      <c r="AI39">
        <f t="shared" si="25"/>
        <v>-2566.7691331584965</v>
      </c>
      <c r="AJ39">
        <f t="shared" si="7"/>
        <v>40.339866295149363</v>
      </c>
      <c r="AK39">
        <f t="shared" si="22"/>
        <v>23.030695288153659</v>
      </c>
      <c r="AL39">
        <f t="shared" si="26"/>
        <v>-2503.3985715751933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-43.072046741094844</v>
      </c>
      <c r="AR39">
        <f t="shared" si="27"/>
        <v>-43.404823233094611</v>
      </c>
      <c r="AS39">
        <f t="shared" si="27"/>
        <v>0.68215903922493892</v>
      </c>
      <c r="AT39">
        <f t="shared" si="27"/>
        <v>0.38945585132835053</v>
      </c>
      <c r="AU39">
        <f t="shared" si="23"/>
        <v>-42.333208342541319</v>
      </c>
      <c r="AW39">
        <v>36</v>
      </c>
      <c r="AX39">
        <f>IF(Z39&gt;0, (R39*SUMPRODUCT(K39:$K$98, X39:$X$98)-K39*$AZ$3)/Z39, 0)</f>
        <v>733.44964219332007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</v>
      </c>
      <c r="S40">
        <f t="shared" si="1"/>
        <v>691.15961691967323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288.67006639276002</v>
      </c>
      <c r="AC40">
        <f t="shared" si="2"/>
        <v>251.10037715441084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-2633.9769634508943</v>
      </c>
      <c r="AI40">
        <f t="shared" si="25"/>
        <v>-2652.1421145250779</v>
      </c>
      <c r="AJ40">
        <f t="shared" si="7"/>
        <v>37.569689238349184</v>
      </c>
      <c r="AK40">
        <f t="shared" si="22"/>
        <v>20.206904647493204</v>
      </c>
      <c r="AL40">
        <f t="shared" si="26"/>
        <v>-2594.3655206392355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-39.769042383486365</v>
      </c>
      <c r="AR40">
        <f t="shared" si="27"/>
        <v>-40.043308511472986</v>
      </c>
      <c r="AS40">
        <f t="shared" si="27"/>
        <v>0.56724511428407376</v>
      </c>
      <c r="AT40">
        <f t="shared" si="27"/>
        <v>0.30509349873446856</v>
      </c>
      <c r="AU40">
        <f t="shared" si="23"/>
        <v>-39.170969898454445</v>
      </c>
      <c r="AW40">
        <v>37</v>
      </c>
      <c r="AX40">
        <f>IF(Z40&gt;0, (R40*SUMPRODUCT(K40:$K$98, X40:$X$98)-K40*$AZ$3)/Z40, 0)</f>
        <v>691.15961691967323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</v>
      </c>
      <c r="S41">
        <f t="shared" si="1"/>
        <v>650.30507959838485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251.10037715441084</v>
      </c>
      <c r="AC41">
        <f t="shared" si="2"/>
        <v>216.24415396980456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-2714.2750203217292</v>
      </c>
      <c r="AI41">
        <f t="shared" si="25"/>
        <v>-2730.9013823750097</v>
      </c>
      <c r="AJ41">
        <f t="shared" si="7"/>
        <v>34.856223184606279</v>
      </c>
      <c r="AK41">
        <f t="shared" si="22"/>
        <v>17.577026400808759</v>
      </c>
      <c r="AL41">
        <f t="shared" si="26"/>
        <v>-2678.4681327895946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-36.590554288061981</v>
      </c>
      <c r="AR41">
        <f t="shared" si="27"/>
        <v>-36.814690677620405</v>
      </c>
      <c r="AS41">
        <f t="shared" si="27"/>
        <v>0.46988920325471062</v>
      </c>
      <c r="AT41">
        <f t="shared" si="27"/>
        <v>0.23695208994159228</v>
      </c>
      <c r="AU41">
        <f t="shared" si="23"/>
        <v>-36.107849384424107</v>
      </c>
      <c r="AW41">
        <v>38</v>
      </c>
      <c r="AX41">
        <f>IF(Z41&gt;0, (R41*SUMPRODUCT(K41:$K$98, X41:$X$98)-K41*$AZ$3)/Z41, 0)</f>
        <v>650.30507959838485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</v>
      </c>
      <c r="S42">
        <f t="shared" si="1"/>
        <v>610.67179881015659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216.24415396980456</v>
      </c>
      <c r="AC42">
        <f t="shared" si="2"/>
        <v>184.04004539502836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-2782.8881255775568</v>
      </c>
      <c r="AI42">
        <f t="shared" si="25"/>
        <v>-2797.9567799475158</v>
      </c>
      <c r="AJ42">
        <f t="shared" si="7"/>
        <v>32.2041085747762</v>
      </c>
      <c r="AK42">
        <f t="shared" si="22"/>
        <v>15.137090777886321</v>
      </c>
      <c r="AL42">
        <f t="shared" si="26"/>
        <v>-2750.6155805948533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-33.495993495424507</v>
      </c>
      <c r="AR42">
        <f t="shared" si="27"/>
        <v>-33.677366057304326</v>
      </c>
      <c r="AS42">
        <f t="shared" si="27"/>
        <v>0.38762198215308219</v>
      </c>
      <c r="AT42">
        <f t="shared" si="27"/>
        <v>0.18219629081585942</v>
      </c>
      <c r="AU42">
        <f t="shared" si="23"/>
        <v>-33.107547784335388</v>
      </c>
      <c r="AW42">
        <v>39</v>
      </c>
      <c r="AX42">
        <f>IF(Z42&gt;0, (R42*SUMPRODUCT(K42:$K$98, X42:$X$98)-K42*$AZ$3)/Z42, 0)</f>
        <v>610.67179881015659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</v>
      </c>
      <c r="S43">
        <f t="shared" si="1"/>
        <v>572.25755633283609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184.04004539502836</v>
      </c>
      <c r="AC43">
        <f t="shared" si="2"/>
        <v>154.46052128646625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-2844.5015373826486</v>
      </c>
      <c r="AI43">
        <f t="shared" si="25"/>
        <v>-2857.9972544402167</v>
      </c>
      <c r="AJ43">
        <f t="shared" si="7"/>
        <v>29.579524108562111</v>
      </c>
      <c r="AK43">
        <f t="shared" si="22"/>
        <v>12.882803177651986</v>
      </c>
      <c r="AL43">
        <f t="shared" si="26"/>
        <v>-2815.5349271540026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-30.569283951478091</v>
      </c>
      <c r="AR43">
        <f t="shared" si="27"/>
        <v>-30.714319699021125</v>
      </c>
      <c r="AS43">
        <f t="shared" si="27"/>
        <v>0.31788517592303511</v>
      </c>
      <c r="AT43">
        <f t="shared" si="27"/>
        <v>0.13844888577244968</v>
      </c>
      <c r="AU43">
        <f t="shared" si="23"/>
        <v>-30.257985637325643</v>
      </c>
      <c r="AW43">
        <v>40</v>
      </c>
      <c r="AX43">
        <f>IF(Z43&gt;0, (R43*SUMPRODUCT(K43:$K$98, X43:$X$98)-K43*$AZ$3)/Z43, 0)</f>
        <v>572.25755633283609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</v>
      </c>
      <c r="S44">
        <f t="shared" si="1"/>
        <v>534.3232201280556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154.46052128646625</v>
      </c>
      <c r="AC44">
        <f t="shared" si="2"/>
        <v>127.38808500182952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-2880.5036618084996</v>
      </c>
      <c r="AI44">
        <f t="shared" si="25"/>
        <v>-2892.4241698645878</v>
      </c>
      <c r="AJ44">
        <f t="shared" si="7"/>
        <v>27.072436284636723</v>
      </c>
      <c r="AK44">
        <f t="shared" si="22"/>
        <v>10.812236490052639</v>
      </c>
      <c r="AL44">
        <f t="shared" si="26"/>
        <v>-2854.5394970898983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-27.639456711443369</v>
      </c>
      <c r="AR44">
        <f t="shared" si="27"/>
        <v>-27.753838224219436</v>
      </c>
      <c r="AS44">
        <f t="shared" si="27"/>
        <v>0.25976965094108995</v>
      </c>
      <c r="AT44">
        <f t="shared" si="27"/>
        <v>0.10374725308735468</v>
      </c>
      <c r="AU44">
        <f t="shared" si="23"/>
        <v>-27.390321320190992</v>
      </c>
      <c r="AW44">
        <v>41</v>
      </c>
      <c r="AX44">
        <f>IF(Z44&gt;0, (R44*SUMPRODUCT(K44:$K$98, X44:$X$98)-K44*$AZ$3)/Z44, 0)</f>
        <v>534.3232201280556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</v>
      </c>
      <c r="S45">
        <f t="shared" si="1"/>
        <v>496.46652349460675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127.38808500182952</v>
      </c>
      <c r="AC45">
        <f t="shared" si="2"/>
        <v>102.87081370720874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-2882.0117439960318</v>
      </c>
      <c r="AI45">
        <f t="shared" si="25"/>
        <v>-2892.3720410995611</v>
      </c>
      <c r="AJ45">
        <f t="shared" si="7"/>
        <v>24.517271294620784</v>
      </c>
      <c r="AK45">
        <f t="shared" si="22"/>
        <v>8.9171659501280676</v>
      </c>
      <c r="AL45">
        <f t="shared" si="26"/>
        <v>-2858.9376038548121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-24.691006514451761</v>
      </c>
      <c r="AR45">
        <f t="shared" si="27"/>
        <v>-24.779766098380524</v>
      </c>
      <c r="AS45">
        <f t="shared" si="27"/>
        <v>0.21004637004452695</v>
      </c>
      <c r="AT45">
        <f t="shared" si="27"/>
        <v>7.6395872787034247E-2</v>
      </c>
      <c r="AU45">
        <f t="shared" si="23"/>
        <v>-24.493323855548962</v>
      </c>
      <c r="AW45">
        <v>42</v>
      </c>
      <c r="AX45">
        <f>IF(Z45&gt;0, (R45*SUMPRODUCT(K45:$K$98, X45:$X$98)-K45*$AZ$3)/Z45, 0)</f>
        <v>496.46652349460675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</v>
      </c>
      <c r="S46">
        <f t="shared" si="1"/>
        <v>458.23189070419562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102.87081370720874</v>
      </c>
      <c r="AC46">
        <f t="shared" si="2"/>
        <v>80.967472743491456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-2843.8470597560295</v>
      </c>
      <c r="AI46">
        <f t="shared" si="25"/>
        <v>-2852.6818303586456</v>
      </c>
      <c r="AJ46">
        <f t="shared" si="7"/>
        <v>21.903340963717284</v>
      </c>
      <c r="AK46">
        <f t="shared" si="22"/>
        <v>7.2009569595046123</v>
      </c>
      <c r="AL46">
        <f t="shared" si="26"/>
        <v>-2823.5775324354236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-21.75360617235188</v>
      </c>
      <c r="AR46">
        <f t="shared" si="27"/>
        <v>-21.821186501488452</v>
      </c>
      <c r="AS46">
        <f t="shared" si="27"/>
        <v>0.16754651117712516</v>
      </c>
      <c r="AT46">
        <f t="shared" si="27"/>
        <v>5.5082702574926208E-2</v>
      </c>
      <c r="AU46">
        <f t="shared" si="23"/>
        <v>-21.598557287736401</v>
      </c>
      <c r="AW46">
        <v>43</v>
      </c>
      <c r="AX46">
        <f>IF(Z46&gt;0, (R46*SUMPRODUCT(K46:$K$98, X46:$X$98)-K46*$AZ$3)/Z46, 0)</f>
        <v>458.23189070419562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</v>
      </c>
      <c r="S47">
        <f t="shared" si="1"/>
        <v>418.48129924076875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80.967472743491456</v>
      </c>
      <c r="AC47">
        <f t="shared" si="2"/>
        <v>61.702853670009681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-2748.3748259096133</v>
      </c>
      <c r="AI47">
        <f t="shared" si="25"/>
        <v>-2755.7470613932483</v>
      </c>
      <c r="AJ47">
        <f t="shared" si="7"/>
        <v>19.264619073481775</v>
      </c>
      <c r="AK47">
        <f t="shared" si="22"/>
        <v>5.6677230920444028</v>
      </c>
      <c r="AL47">
        <f t="shared" si="26"/>
        <v>-2730.814719227722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-18.770807868134337</v>
      </c>
      <c r="AR47">
        <f t="shared" si="27"/>
        <v>-18.821158647990632</v>
      </c>
      <c r="AS47">
        <f t="shared" si="27"/>
        <v>0.13157319732087192</v>
      </c>
      <c r="AT47">
        <f t="shared" si="27"/>
        <v>3.8709327493328075E-2</v>
      </c>
      <c r="AU47">
        <f t="shared" si="23"/>
        <v>-18.650876123176431</v>
      </c>
      <c r="AW47">
        <v>44</v>
      </c>
      <c r="AX47">
        <f>IF(Z47&gt;0, (R47*SUMPRODUCT(K47:$K$98, X47:$X$98)-K47*$AZ$3)/Z47, 0)</f>
        <v>418.48129924076875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</v>
      </c>
      <c r="S48">
        <f t="shared" si="1"/>
        <v>376.17984122766109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61.702853670009681</v>
      </c>
      <c r="AC48">
        <f t="shared" si="2"/>
        <v>45.154355711580763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-2593.630338182923</v>
      </c>
      <c r="AI48">
        <f t="shared" si="25"/>
        <v>-2599.6320361426301</v>
      </c>
      <c r="AJ48">
        <f t="shared" si="7"/>
        <v>16.548497958428918</v>
      </c>
      <c r="AK48">
        <f t="shared" si="22"/>
        <v>4.3191997569006784</v>
      </c>
      <c r="AL48">
        <f t="shared" si="26"/>
        <v>-2578.7643384273006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-15.816014606950198</v>
      </c>
      <c r="AR48">
        <f t="shared" si="27"/>
        <v>-15.85261309255541</v>
      </c>
      <c r="AS48">
        <f t="shared" si="27"/>
        <v>0.10091310298944305</v>
      </c>
      <c r="AT48">
        <f t="shared" si="27"/>
        <v>2.6338574715059855E-2</v>
      </c>
      <c r="AU48">
        <f t="shared" si="23"/>
        <v>-15.725361414850909</v>
      </c>
      <c r="AW48">
        <v>45</v>
      </c>
      <c r="AX48">
        <f>IF(Z48&gt;0, (R48*SUMPRODUCT(K48:$K$98, X48:$X$98)-K48*$AZ$3)/Z48, 0)</f>
        <v>376.17984122766109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</v>
      </c>
      <c r="S49">
        <f t="shared" si="1"/>
        <v>329.53311443673851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45.154355711580763</v>
      </c>
      <c r="AC49">
        <f t="shared" si="2"/>
        <v>31.32254638115327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-2378.2333376562106</v>
      </c>
      <c r="AI49">
        <f t="shared" si="25"/>
        <v>-2382.9859019674927</v>
      </c>
      <c r="AJ49">
        <f t="shared" si="7"/>
        <v>13.831809330427493</v>
      </c>
      <c r="AK49">
        <f t="shared" si="22"/>
        <v>3.1608048998106537</v>
      </c>
      <c r="AL49">
        <f t="shared" si="26"/>
        <v>-2365.9932877372548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-12.948677660888093</v>
      </c>
      <c r="AR49">
        <f t="shared" si="27"/>
        <v>-12.974553769155115</v>
      </c>
      <c r="AS49">
        <f t="shared" si="27"/>
        <v>7.5309532353574543E-2</v>
      </c>
      <c r="AT49">
        <f t="shared" si="27"/>
        <v>1.7209515630177533E-2</v>
      </c>
      <c r="AU49">
        <f t="shared" si="23"/>
        <v>-12.882034721171364</v>
      </c>
      <c r="AW49">
        <v>46</v>
      </c>
      <c r="AX49">
        <f>IF(Z49&gt;0, (R49*SUMPRODUCT(K49:$K$98, X49:$X$98)-K49*$AZ$3)/Z49, 0)</f>
        <v>329.53311443673851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</v>
      </c>
      <c r="S50">
        <f t="shared" si="1"/>
        <v>276.16894571546459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31.32254638115327</v>
      </c>
      <c r="AC50">
        <f t="shared" si="2"/>
        <v>20.145480574303306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-2115.4553714709286</v>
      </c>
      <c r="AI50">
        <f t="shared" si="25"/>
        <v>-2119.1026824533624</v>
      </c>
      <c r="AJ50">
        <f t="shared" si="7"/>
        <v>11.177065806849964</v>
      </c>
      <c r="AK50">
        <f t="shared" si="22"/>
        <v>2.1925782466807293</v>
      </c>
      <c r="AL50">
        <f t="shared" si="26"/>
        <v>-2105.7330383998319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-10.283875308620203</v>
      </c>
      <c r="AR50">
        <f t="shared" si="27"/>
        <v>-10.301606002380492</v>
      </c>
      <c r="AS50">
        <f t="shared" si="27"/>
        <v>5.4335133997161278E-2</v>
      </c>
      <c r="AT50">
        <f t="shared" si="27"/>
        <v>1.0658793183417245E-2</v>
      </c>
      <c r="AU50">
        <f t="shared" si="23"/>
        <v>-10.236612075199915</v>
      </c>
      <c r="AW50">
        <v>47</v>
      </c>
      <c r="AX50">
        <f>IF(Z50&gt;0, (R50*SUMPRODUCT(K50:$K$98, X50:$X$98)-K50*$AZ$3)/Z50, 0)</f>
        <v>276.16894571546459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</v>
      </c>
      <c r="S51">
        <f t="shared" si="1"/>
        <v>212.00445499688013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20.145480574303306</v>
      </c>
      <c r="AC51">
        <f t="shared" si="2"/>
        <v>11.44340156393142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-1823.9582472069071</v>
      </c>
      <c r="AI51">
        <f t="shared" si="25"/>
        <v>-1826.657105955913</v>
      </c>
      <c r="AJ51">
        <f t="shared" si="7"/>
        <v>8.7020790103718859</v>
      </c>
      <c r="AK51">
        <f t="shared" si="22"/>
        <v>1.4101836402012315</v>
      </c>
      <c r="AL51">
        <f t="shared" si="26"/>
        <v>-1816.54484330534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-7.9168023835466386</v>
      </c>
      <c r="AR51">
        <f t="shared" si="27"/>
        <v>-7.9285166491608345</v>
      </c>
      <c r="AS51">
        <f t="shared" si="27"/>
        <v>3.7770952244450276E-2</v>
      </c>
      <c r="AT51">
        <f t="shared" si="27"/>
        <v>6.1208337532285308E-3</v>
      </c>
      <c r="AU51">
        <f t="shared" si="23"/>
        <v>-7.8846248631631566</v>
      </c>
      <c r="AW51">
        <v>48</v>
      </c>
      <c r="AX51">
        <f>IF(Z51&gt;0, (R51*SUMPRODUCT(K51:$K$98, X51:$X$98)-K51*$AZ$3)/Z51, 0)</f>
        <v>212.00445499688013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</v>
      </c>
      <c r="S52">
        <f t="shared" si="1"/>
        <v>129.04171624927758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11.44340156393142</v>
      </c>
      <c r="AC52">
        <f t="shared" si="2"/>
        <v>4.938917303820789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-1516.3599631178183</v>
      </c>
      <c r="AI52">
        <f t="shared" si="25"/>
        <v>-1518.2736532977754</v>
      </c>
      <c r="AJ52">
        <f t="shared" si="7"/>
        <v>6.5044842601106314</v>
      </c>
      <c r="AK52">
        <f t="shared" si="22"/>
        <v>0.80103810947519949</v>
      </c>
      <c r="AL52">
        <f t="shared" si="26"/>
        <v>-1510.9681309281896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-5.8765061942643433</v>
      </c>
      <c r="AR52">
        <f t="shared" si="27"/>
        <v>-5.883922515236903</v>
      </c>
      <c r="AS52">
        <f t="shared" si="27"/>
        <v>2.5207498862237599E-2</v>
      </c>
      <c r="AT52">
        <f t="shared" si="27"/>
        <v>3.1043456215330452E-3</v>
      </c>
      <c r="AU52">
        <f t="shared" si="23"/>
        <v>-5.8556106707531326</v>
      </c>
      <c r="AW52">
        <v>49</v>
      </c>
      <c r="AX52">
        <f>IF(Z52&gt;0, (R52*SUMPRODUCT(K52:$K$98, X52:$X$98)-K52*$AZ$3)/Z52, 0)</f>
        <v>129.04171624927758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</v>
      </c>
      <c r="S53">
        <f t="shared" si="1"/>
        <v>12.532426961499212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4.938917303820789</v>
      </c>
      <c r="AC53">
        <f t="shared" si="2"/>
        <v>0.32340943405288236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-1208.5255160548388</v>
      </c>
      <c r="AI53">
        <f t="shared" si="25"/>
        <v>-1209.8158065749687</v>
      </c>
      <c r="AJ53">
        <f t="shared" si="7"/>
        <v>4.6155078697679066</v>
      </c>
      <c r="AK53">
        <f t="shared" si="22"/>
        <v>0.34572421126745528</v>
      </c>
      <c r="AL53">
        <f t="shared" si="26"/>
        <v>-1204.8545744939333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-4.1817175045134762</v>
      </c>
      <c r="AR53">
        <f t="shared" si="27"/>
        <v>-4.186182143763749</v>
      </c>
      <c r="AS53">
        <f t="shared" si="27"/>
        <v>1.5970494453633327E-2</v>
      </c>
      <c r="AT53">
        <f t="shared" si="27"/>
        <v>1.196268483193226E-3</v>
      </c>
      <c r="AU53">
        <f t="shared" si="23"/>
        <v>-4.1690153808269228</v>
      </c>
      <c r="AW53">
        <v>50</v>
      </c>
      <c r="AX53">
        <f>IF(Z53&gt;0, (R53*SUMPRODUCT(K53:$K$98, X53:$X$98)-K53*$AZ$3)/Z53, 0)</f>
        <v>12.532426961499212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</v>
      </c>
      <c r="S54">
        <f t="shared" si="1"/>
        <v>-166.32292765927508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0.32340943405288236</v>
      </c>
      <c r="AC54">
        <f t="shared" si="2"/>
        <v>-2.7324167093030605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-911.93695869576982</v>
      </c>
      <c r="AI54">
        <f t="shared" si="25"/>
        <v>-912.75837783135069</v>
      </c>
      <c r="AJ54">
        <f t="shared" si="7"/>
        <v>3.0558261433559428</v>
      </c>
      <c r="AK54">
        <f t="shared" si="22"/>
        <v>2.2638660383701766E-2</v>
      </c>
      <c r="AL54">
        <f t="shared" si="26"/>
        <v>-909.67991302761106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-2.817381514949389</v>
      </c>
      <c r="AR54">
        <f t="shared" si="27"/>
        <v>-2.8199192463863527</v>
      </c>
      <c r="AS54">
        <f t="shared" si="27"/>
        <v>9.4408149676301206E-3</v>
      </c>
      <c r="AT54">
        <f t="shared" si="27"/>
        <v>6.9940956641868652E-5</v>
      </c>
      <c r="AU54">
        <f t="shared" si="23"/>
        <v>-2.8104084904620805</v>
      </c>
      <c r="AW54">
        <v>51</v>
      </c>
      <c r="AX54">
        <f>IF(Z54&gt;0, (R54*SUMPRODUCT(K54:$K$98, X54:$X$98)-K54*$AZ$3)/Z54, 0)</f>
        <v>-166.32292765927508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</v>
      </c>
      <c r="S55">
        <f t="shared" si="1"/>
        <v>-463.12886360798444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-2.7324167093030605</v>
      </c>
      <c r="AC55">
        <f t="shared" si="2"/>
        <v>-4.5445380803617947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-645.1412961714567</v>
      </c>
      <c r="AI55">
        <f t="shared" si="25"/>
        <v>-645.63193046759602</v>
      </c>
      <c r="AJ55">
        <f t="shared" si="7"/>
        <v>1.8121213710587343</v>
      </c>
      <c r="AK55">
        <f t="shared" si="22"/>
        <v>-0.19126916965121424</v>
      </c>
      <c r="AL55">
        <f t="shared" si="26"/>
        <v>-644.01107826618852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-1.7795806037516284</v>
      </c>
      <c r="AR55">
        <f t="shared" si="27"/>
        <v>-1.7809339867734972</v>
      </c>
      <c r="AS55">
        <f t="shared" si="27"/>
        <v>4.9986197794457798E-3</v>
      </c>
      <c r="AT55">
        <f t="shared" si="27"/>
        <v>-5.276036527609284E-4</v>
      </c>
      <c r="AU55">
        <f t="shared" si="23"/>
        <v>-1.7764629706468125</v>
      </c>
      <c r="AW55">
        <v>52</v>
      </c>
      <c r="AX55">
        <f>IF(Z55&gt;0, (R55*SUMPRODUCT(K55:$K$98, X55:$X$98)-K55*$AZ$3)/Z55, 0)</f>
        <v>-463.12886360798444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</v>
      </c>
      <c r="S56">
        <f t="shared" si="1"/>
        <v>-936.80181566497242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-4.5445380803617947</v>
      </c>
      <c r="AC56">
        <f t="shared" si="2"/>
        <v>-5.426564984211053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-392.19091204542138</v>
      </c>
      <c r="AI56">
        <f t="shared" si="25"/>
        <v>-392.48054454257658</v>
      </c>
      <c r="AJ56">
        <f t="shared" si="7"/>
        <v>0.8820269038492583</v>
      </c>
      <c r="AK56">
        <f t="shared" si="22"/>
        <v>-0.31811766562532567</v>
      </c>
      <c r="AL56">
        <f t="shared" si="26"/>
        <v>-391.91663530435267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-0.96592259293974281</v>
      </c>
      <c r="AR56">
        <f t="shared" si="27"/>
        <v>-0.96663592556438904</v>
      </c>
      <c r="AS56">
        <f t="shared" si="27"/>
        <v>2.1723341562540294E-3</v>
      </c>
      <c r="AT56">
        <f t="shared" si="27"/>
        <v>-7.8348842618047594E-4</v>
      </c>
      <c r="AU56">
        <f t="shared" si="23"/>
        <v>-0.96524707983431557</v>
      </c>
      <c r="AW56">
        <v>53</v>
      </c>
      <c r="AX56">
        <f>IF(Z56&gt;0, (R56*SUMPRODUCT(K56:$K$98, X56:$X$98)-K56*$AZ$3)/Z56, 0)</f>
        <v>-936.80181566497242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</v>
      </c>
      <c r="S57">
        <f t="shared" si="1"/>
        <v>-1656.1962035195302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-5.426564984211053</v>
      </c>
      <c r="AC57">
        <f t="shared" si="2"/>
        <v>-5.5911003450951089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-235.88550935256217</v>
      </c>
      <c r="AI57">
        <f t="shared" si="25"/>
        <v>-236.05430277006951</v>
      </c>
      <c r="AJ57">
        <f t="shared" si="7"/>
        <v>0.16453536088405585</v>
      </c>
      <c r="AK57">
        <f t="shared" si="22"/>
        <v>-0.37985954889477375</v>
      </c>
      <c r="AL57">
        <f t="shared" si="26"/>
        <v>-236.26962695808024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-0.51871408211635472</v>
      </c>
      <c r="AR57">
        <f t="shared" si="27"/>
        <v>-0.51908526016315348</v>
      </c>
      <c r="AS57">
        <f t="shared" si="27"/>
        <v>3.6181454694232229E-4</v>
      </c>
      <c r="AT57">
        <f t="shared" si="27"/>
        <v>-8.3531412242701599E-4</v>
      </c>
      <c r="AU57">
        <f t="shared" si="23"/>
        <v>-0.51955875973863819</v>
      </c>
      <c r="AW57">
        <v>54</v>
      </c>
      <c r="AX57">
        <f>IF(Z57&gt;0, (R57*SUMPRODUCT(K57:$K$98, X57:$X$98)-K57*$AZ$3)/Z57, 0)</f>
        <v>-1656.1962035195302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</v>
      </c>
      <c r="S58">
        <f t="shared" si="1"/>
        <v>-2781.4718775601364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-5.5911003450951089</v>
      </c>
      <c r="AC58">
        <f t="shared" si="2"/>
        <v>-5.3942901128760292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-140.27443412596159</v>
      </c>
      <c r="AI58">
        <f t="shared" si="25"/>
        <v>-140.37140239223089</v>
      </c>
      <c r="AJ58">
        <f t="shared" si="7"/>
        <v>-0.19681023221907967</v>
      </c>
      <c r="AK58">
        <f t="shared" si="22"/>
        <v>-0.39137702415665765</v>
      </c>
      <c r="AL58">
        <f t="shared" si="26"/>
        <v>-140.95958964860665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-0.27541480270658353</v>
      </c>
      <c r="AR58">
        <f t="shared" si="27"/>
        <v>-0.2756051901858827</v>
      </c>
      <c r="AS58">
        <f t="shared" si="27"/>
        <v>-3.8641718011552266E-4</v>
      </c>
      <c r="AT58">
        <f t="shared" si="27"/>
        <v>-7.6842958992230214E-4</v>
      </c>
      <c r="AU58">
        <f t="shared" si="23"/>
        <v>-0.27676003695592061</v>
      </c>
      <c r="AW58">
        <v>55</v>
      </c>
      <c r="AX58">
        <f>IF(Z58&gt;0, (R58*SUMPRODUCT(K58:$K$98, X58:$X$98)-K58*$AZ$3)/Z58, 0)</f>
        <v>-2781.4718775601364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</v>
      </c>
      <c r="S59">
        <f t="shared" si="1"/>
        <v>-4588.8849017001803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-5.3942901128760292</v>
      </c>
      <c r="AC59">
        <f t="shared" si="2"/>
        <v>-5.03084392064026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-82.366090635612849</v>
      </c>
      <c r="AI59">
        <f t="shared" si="25"/>
        <v>-82.420906173901642</v>
      </c>
      <c r="AJ59">
        <f t="shared" si="7"/>
        <v>-0.36344619223576924</v>
      </c>
      <c r="AK59">
        <f t="shared" si="22"/>
        <v>-0.3776003079013221</v>
      </c>
      <c r="AL59">
        <f t="shared" si="26"/>
        <v>-83.16195267403873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-0.14439068738634719</v>
      </c>
      <c r="AR59">
        <f t="shared" si="27"/>
        <v>-0.14448678097524881</v>
      </c>
      <c r="AS59">
        <f t="shared" si="27"/>
        <v>-6.3713410603687245E-4</v>
      </c>
      <c r="AT59">
        <f t="shared" si="27"/>
        <v>-6.6194677438769249E-4</v>
      </c>
      <c r="AU59">
        <f t="shared" si="23"/>
        <v>-0.14578586185567335</v>
      </c>
      <c r="AW59">
        <v>56</v>
      </c>
      <c r="AX59">
        <f>IF(Z59&gt;0, (R59*SUMPRODUCT(K59:$K$98, X59:$X$98)-K59*$AZ$3)/Z59, 0)</f>
        <v>-4588.8849017001803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</v>
      </c>
      <c r="S60">
        <f t="shared" si="1"/>
        <v>-7552.1579212872011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-5.03084392064026</v>
      </c>
      <c r="AC60">
        <f t="shared" si="2"/>
        <v>-4.6048230053995081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-47.561159944540769</v>
      </c>
      <c r="AI60">
        <f t="shared" si="25"/>
        <v>-47.591646747474407</v>
      </c>
      <c r="AJ60">
        <f t="shared" si="7"/>
        <v>-0.42602091524075192</v>
      </c>
      <c r="AK60">
        <f t="shared" si="22"/>
        <v>-0.35215907444481825</v>
      </c>
      <c r="AL60">
        <f t="shared" si="26"/>
        <v>-48.369826737159975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-7.4443219250625137E-2</v>
      </c>
      <c r="AR60">
        <f t="shared" si="27"/>
        <v>-7.4490937509761074E-2</v>
      </c>
      <c r="AS60">
        <f t="shared" si="27"/>
        <v>-6.6681234090169763E-4</v>
      </c>
      <c r="AT60">
        <f t="shared" si="27"/>
        <v>-5.5120302407599229E-4</v>
      </c>
      <c r="AU60">
        <f t="shared" si="23"/>
        <v>-7.5708952874738764E-2</v>
      </c>
      <c r="AW60">
        <v>57</v>
      </c>
      <c r="AX60">
        <f>IF(Z60&gt;0, (R60*SUMPRODUCT(K60:$K$98, X60:$X$98)-K60*$AZ$3)/Z60, 0)</f>
        <v>-7552.1579212872011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</v>
      </c>
      <c r="S61">
        <f t="shared" si="1"/>
        <v>-12518.295010186996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-4.6048230053995081</v>
      </c>
      <c r="AC61">
        <f t="shared" si="2"/>
        <v>-4.1699701508759368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-27.052862618860349</v>
      </c>
      <c r="AI61">
        <f t="shared" si="25"/>
        <v>-27.069518122455218</v>
      </c>
      <c r="AJ61">
        <f t="shared" si="7"/>
        <v>-0.43485285452357125</v>
      </c>
      <c r="AK61">
        <f t="shared" si="22"/>
        <v>-0.3223376103779656</v>
      </c>
      <c r="AL61">
        <f t="shared" si="26"/>
        <v>-27.826708587356755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-3.7806625226662949E-2</v>
      </c>
      <c r="AR61">
        <f t="shared" si="27"/>
        <v>-3.78299014466787E-2</v>
      </c>
      <c r="AS61">
        <f t="shared" si="27"/>
        <v>-6.0771087819207735E-4</v>
      </c>
      <c r="AT61">
        <f t="shared" si="27"/>
        <v>-4.504697859043512E-4</v>
      </c>
      <c r="AU61">
        <f t="shared" si="23"/>
        <v>-3.888808211077513E-2</v>
      </c>
      <c r="AW61">
        <v>58</v>
      </c>
      <c r="AX61">
        <f>IF(Z61&gt;0, (R61*SUMPRODUCT(K61:$K$98, X61:$X$98)-K61*$AZ$3)/Z61, 0)</f>
        <v>-12518.295010186996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</v>
      </c>
      <c r="S62">
        <f t="shared" si="1"/>
        <v>-21020.139439803734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-4.1699701508759368</v>
      </c>
      <c r="AC62">
        <f t="shared" si="2"/>
        <v>-3.7530481388042096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-15.123362186937408</v>
      </c>
      <c r="AI62">
        <f t="shared" si="25"/>
        <v>-15.132289454402859</v>
      </c>
      <c r="AJ62">
        <f t="shared" si="7"/>
        <v>-0.41692201207172719</v>
      </c>
      <c r="AK62">
        <f t="shared" si="22"/>
        <v>-0.29189791056131559</v>
      </c>
      <c r="AL62">
        <f t="shared" si="26"/>
        <v>-15.841109377035901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-1.8870569870923691E-2</v>
      </c>
      <c r="AR62">
        <f t="shared" si="27"/>
        <v>-1.888170910189501E-2</v>
      </c>
      <c r="AS62">
        <f t="shared" si="27"/>
        <v>-5.20225321742351E-4</v>
      </c>
      <c r="AT62">
        <f t="shared" si="27"/>
        <v>-3.6422323609902298E-4</v>
      </c>
      <c r="AU62">
        <f t="shared" si="23"/>
        <v>-1.9766157659736383E-2</v>
      </c>
      <c r="AW62">
        <v>59</v>
      </c>
      <c r="AX62">
        <f>IF(Z62&gt;0, (R62*SUMPRODUCT(K62:$K$98, X62:$X$98)-K62*$AZ$3)/Z62, 0)</f>
        <v>-21020.139439803734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</v>
      </c>
      <c r="S63">
        <f t="shared" si="1"/>
        <v>-35885.829605997809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-3.7530481388042096</v>
      </c>
      <c r="AC63">
        <f t="shared" si="2"/>
        <v>-3.365910996801571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-8.2964906714193578</v>
      </c>
      <c r="AI63">
        <f t="shared" si="25"/>
        <v>-8.3011804208744451</v>
      </c>
      <c r="AJ63">
        <f t="shared" si="7"/>
        <v>-0.3871371420026386</v>
      </c>
      <c r="AK63">
        <f t="shared" si="22"/>
        <v>-0.26271336971629472</v>
      </c>
      <c r="AL63">
        <f t="shared" si="26"/>
        <v>-8.9510309325933779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-9.2430024678799641E-3</v>
      </c>
      <c r="AR63">
        <f t="shared" si="27"/>
        <v>-9.2482272511653172E-3</v>
      </c>
      <c r="AS63">
        <f t="shared" si="27"/>
        <v>-4.3130399353853672E-4</v>
      </c>
      <c r="AT63">
        <f t="shared" si="27"/>
        <v>-2.9268523533665933E-4</v>
      </c>
      <c r="AU63">
        <f t="shared" si="23"/>
        <v>-9.9722164800405116E-3</v>
      </c>
      <c r="AW63">
        <v>60</v>
      </c>
      <c r="AX63">
        <f>IF(Z63&gt;0, (R63*SUMPRODUCT(K63:$K$98, X63:$X$98)-K63*$AZ$3)/Z63, 0)</f>
        <v>-35885.829605997809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</v>
      </c>
      <c r="S64">
        <f t="shared" si="1"/>
        <v>-62503.402130534705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-3.365910996801571</v>
      </c>
      <c r="AC64">
        <f t="shared" si="2"/>
        <v>-3.0126471136680566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-4.4657309100413842</v>
      </c>
      <c r="AI64">
        <f t="shared" si="25"/>
        <v>-4.4681408965468998</v>
      </c>
      <c r="AJ64">
        <f t="shared" si="7"/>
        <v>-0.35326388313351442</v>
      </c>
      <c r="AK64">
        <f t="shared" si="22"/>
        <v>-0.23561376977610998</v>
      </c>
      <c r="AL64">
        <f t="shared" si="26"/>
        <v>-5.0570185494565241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-4.4421494685822592E-3</v>
      </c>
      <c r="AR64">
        <f t="shared" si="27"/>
        <v>-4.4445467290734134E-3</v>
      </c>
      <c r="AS64">
        <f t="shared" si="27"/>
        <v>-3.5139846138116369E-4</v>
      </c>
      <c r="AT64">
        <f t="shared" si="27"/>
        <v>-2.3436960338300153E-4</v>
      </c>
      <c r="AU64">
        <f t="shared" si="23"/>
        <v>-5.0303147938375783E-3</v>
      </c>
      <c r="AW64">
        <v>61</v>
      </c>
      <c r="AX64">
        <f>IF(Z64&gt;0, (R64*SUMPRODUCT(K64:$K$98, X64:$X$98)-K64*$AZ$3)/Z64, 0)</f>
        <v>-62503.402130534705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</v>
      </c>
      <c r="S65">
        <f t="shared" si="1"/>
        <v>-111290.38147853555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-3.0126471136680566</v>
      </c>
      <c r="AC65">
        <f t="shared" si="2"/>
        <v>-2.693422400992536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-2.3515979115768242</v>
      </c>
      <c r="AI65">
        <f t="shared" si="25"/>
        <v>-2.3528079992614961</v>
      </c>
      <c r="AJ65">
        <f t="shared" si="7"/>
        <v>-0.31922471267552055</v>
      </c>
      <c r="AK65">
        <f t="shared" si="22"/>
        <v>-0.21088529795676397</v>
      </c>
      <c r="AL65">
        <f t="shared" si="26"/>
        <v>-2.8829180098937806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-2.0885537679808494E-3</v>
      </c>
      <c r="AR65">
        <f t="shared" si="27"/>
        <v>-2.0896284981381467E-3</v>
      </c>
      <c r="AS65">
        <f t="shared" si="27"/>
        <v>-2.8351699634058869E-4</v>
      </c>
      <c r="AT65">
        <f t="shared" si="27"/>
        <v>-1.8729617061278577E-4</v>
      </c>
      <c r="AU65">
        <f t="shared" si="23"/>
        <v>-2.560441665091521E-3</v>
      </c>
      <c r="AW65">
        <v>62</v>
      </c>
      <c r="AX65">
        <f>IF(Z65&gt;0, (R65*SUMPRODUCT(K65:$K$98, X65:$X$98)-K65*$AZ$3)/Z65, 0)</f>
        <v>-111290.38147853555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</v>
      </c>
      <c r="S66">
        <f t="shared" si="1"/>
        <v>-203076.39826646462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-2.693422400992536</v>
      </c>
      <c r="AC66">
        <f t="shared" si="2"/>
        <v>-2.4065226849889974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-1.2109404431441086</v>
      </c>
      <c r="AI66">
        <f t="shared" si="25"/>
        <v>-1.2115329597303619</v>
      </c>
      <c r="AJ66">
        <f t="shared" si="7"/>
        <v>-0.2868997160035387</v>
      </c>
      <c r="AK66">
        <f t="shared" si="22"/>
        <v>-0.18853956806947755</v>
      </c>
      <c r="AL66">
        <f t="shared" si="26"/>
        <v>-1.6869722438033781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-9.6025672164017019E-4</v>
      </c>
      <c r="AR66">
        <f t="shared" si="27"/>
        <v>-9.6072657797196105E-4</v>
      </c>
      <c r="AS66">
        <f t="shared" si="27"/>
        <v>-2.2750696146025756E-4</v>
      </c>
      <c r="AT66">
        <f t="shared" si="27"/>
        <v>-1.4950891149012908E-4</v>
      </c>
      <c r="AU66">
        <f t="shared" si="23"/>
        <v>-1.3377424509223477E-3</v>
      </c>
      <c r="AW66">
        <v>63</v>
      </c>
      <c r="AX66">
        <f>IF(Z66&gt;0, (R66*SUMPRODUCT(K66:$K$98, X66:$X$98)-K66*$AZ$3)/Z66, 0)</f>
        <v>-203076.39826646462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</v>
      </c>
      <c r="S67">
        <f t="shared" ref="S67:S89" si="29">AX67</f>
        <v>-380697.87643844925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-2.4065226849889974</v>
      </c>
      <c r="AC67">
        <f t="shared" ref="AC67:AC89" si="30">S67*Z67</f>
        <v>-2.1494577008432088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-0.60857299295351486</v>
      </c>
      <c r="AI67">
        <f t="shared" ref="AI67:AI89" si="34">SUM(AE67:AH67)</f>
        <v>-0.60885529787742876</v>
      </c>
      <c r="AJ67">
        <f t="shared" ref="AJ67:AJ89" si="35">AB67-AC67</f>
        <v>-0.2570649841457886</v>
      </c>
      <c r="AK67">
        <f t="shared" si="22"/>
        <v>-0.16845658794922982</v>
      </c>
      <c r="AL67">
        <f t="shared" si="26"/>
        <v>-1.0343768699724472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-4.30882865816683E-4</v>
      </c>
      <c r="AR67">
        <f t="shared" si="36"/>
        <v>-4.3108274381991127E-4</v>
      </c>
      <c r="AS67">
        <f t="shared" si="36"/>
        <v>-1.820075789631996E-4</v>
      </c>
      <c r="AT67">
        <f t="shared" si="36"/>
        <v>-1.1927091445349199E-4</v>
      </c>
      <c r="AU67">
        <f t="shared" si="23"/>
        <v>-7.3236123723660282E-4</v>
      </c>
      <c r="AW67">
        <v>64</v>
      </c>
      <c r="AX67">
        <f>IF(Z67&gt;0, (R67*SUMPRODUCT(K67:$K$98, X67:$X$98)-K67*$AZ$3)/Z67, 0)</f>
        <v>-380697.87643844925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</v>
      </c>
      <c r="S68">
        <f t="shared" si="29"/>
        <v>-734262.25943303842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-2.1494577008432088</v>
      </c>
      <c r="AC68">
        <f t="shared" si="30"/>
        <v>-1.9195089043631073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-0.29754368047052676</v>
      </c>
      <c r="AI68">
        <f t="shared" si="34"/>
        <v>-0.2976743905049663</v>
      </c>
      <c r="AJ68">
        <f t="shared" si="35"/>
        <v>-0.22994879648010147</v>
      </c>
      <c r="AK68">
        <f t="shared" si="22"/>
        <v>-0.15046203905902464</v>
      </c>
      <c r="AL68">
        <f t="shared" si="26"/>
        <v>-0.67808522604409249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-1.8809586881238173E-4</v>
      </c>
      <c r="AR68">
        <f t="shared" si="36"/>
        <v>-1.8817849875582909E-4</v>
      </c>
      <c r="AS68">
        <f t="shared" si="36"/>
        <v>-1.4536493797444509E-4</v>
      </c>
      <c r="AT68">
        <f t="shared" si="36"/>
        <v>-9.5116414219703597E-5</v>
      </c>
      <c r="AU68">
        <f t="shared" si="23"/>
        <v>-4.2865985094997782E-4</v>
      </c>
      <c r="AW68">
        <v>65</v>
      </c>
      <c r="AX68">
        <f>IF(Z68&gt;0, (R68*SUMPRODUCT(K68:$K$98, X68:$X$98)-K68*$AZ$3)/Z68, 0)</f>
        <v>-734262.25943303842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</v>
      </c>
      <c r="S69">
        <f t="shared" si="29"/>
        <v>-1460362.0591423265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-1.9195089043631073</v>
      </c>
      <c r="AC69">
        <f t="shared" si="30"/>
        <v>-1.7140008579587787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-0.1414376547922308</v>
      </c>
      <c r="AI69">
        <f t="shared" si="34"/>
        <v>-0.14149633889892985</v>
      </c>
      <c r="AJ69">
        <f t="shared" si="35"/>
        <v>-0.20550804640432863</v>
      </c>
      <c r="AK69">
        <f t="shared" si="22"/>
        <v>-0.13436562330541751</v>
      </c>
      <c r="AL69">
        <f t="shared" si="26"/>
        <v>-0.48137000860867601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-7.9831731761138448E-5</v>
      </c>
      <c r="AR69">
        <f t="shared" si="36"/>
        <v>-7.9864854863126542E-5</v>
      </c>
      <c r="AS69">
        <f t="shared" si="36"/>
        <v>-1.1599501744712995E-4</v>
      </c>
      <c r="AT69">
        <f t="shared" si="36"/>
        <v>-7.5840061215618233E-5</v>
      </c>
      <c r="AU69">
        <f t="shared" si="23"/>
        <v>-2.7169993352587474E-4</v>
      </c>
      <c r="AW69">
        <v>66</v>
      </c>
      <c r="AX69">
        <f>IF(Z69&gt;0, (R69*SUMPRODUCT(K69:$K$98, X69:$X$98)-K69*$AZ$3)/Z69, 0)</f>
        <v>-1460362.0591423265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</v>
      </c>
      <c r="S70">
        <f t="shared" si="29"/>
        <v>-2998806.1957965307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-1.7140008579587787</v>
      </c>
      <c r="AC70">
        <f t="shared" si="30"/>
        <v>-1.5304234198038063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-6.516010890132741E-2</v>
      </c>
      <c r="AI70">
        <f t="shared" si="34"/>
        <v>-6.518562611250879E-2</v>
      </c>
      <c r="AJ70">
        <f t="shared" si="35"/>
        <v>-0.18357743815497241</v>
      </c>
      <c r="AK70">
        <f t="shared" si="22"/>
        <v>-0.11998006005711452</v>
      </c>
      <c r="AL70">
        <f t="shared" si="26"/>
        <v>-0.36874312432459572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-3.2837817324245072E-5</v>
      </c>
      <c r="AR70">
        <f t="shared" si="36"/>
        <v>-3.2850676871804563E-5</v>
      </c>
      <c r="AS70">
        <f t="shared" si="36"/>
        <v>-9.2514921792328004E-5</v>
      </c>
      <c r="AT70">
        <f t="shared" si="36"/>
        <v>-6.0464651780642095E-5</v>
      </c>
      <c r="AU70">
        <f t="shared" si="23"/>
        <v>-1.8583025044477465E-4</v>
      </c>
      <c r="AW70">
        <v>67</v>
      </c>
      <c r="AX70">
        <f>IF(Z70&gt;0, (R70*SUMPRODUCT(K70:$K$98, X70:$X$98)-K70*$AZ$3)/Z70, 0)</f>
        <v>-2998806.1957965307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</v>
      </c>
      <c r="S71">
        <f t="shared" si="29"/>
        <v>-6361298.0681603132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-1.5304234198038063</v>
      </c>
      <c r="AC71">
        <f t="shared" si="30"/>
        <v>-1.3664765523651183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-2.9042982021284774E-2</v>
      </c>
      <c r="AI71">
        <f t="shared" si="34"/>
        <v>-2.9053722569343705E-2</v>
      </c>
      <c r="AJ71">
        <f t="shared" si="35"/>
        <v>-0.16394686743868792</v>
      </c>
      <c r="AK71">
        <f t="shared" si="22"/>
        <v>-0.10712963938626645</v>
      </c>
      <c r="AL71">
        <f t="shared" si="26"/>
        <v>-0.30013022939429806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-1.3068196749827807E-5</v>
      </c>
      <c r="AR71">
        <f t="shared" si="36"/>
        <v>-1.3073029572956377E-5</v>
      </c>
      <c r="AS71">
        <f t="shared" si="36"/>
        <v>-7.376962595082495E-5</v>
      </c>
      <c r="AT71">
        <f t="shared" si="36"/>
        <v>-4.8204113620695651E-5</v>
      </c>
      <c r="AU71">
        <f t="shared" si="23"/>
        <v>-1.3504676914447697E-4</v>
      </c>
      <c r="AW71">
        <v>68</v>
      </c>
      <c r="AX71">
        <f>IF(Z71&gt;0, (R71*SUMPRODUCT(K71:$K$98, X71:$X$98)-K71*$AZ$3)/Z71, 0)</f>
        <v>-6361298.0681603132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</v>
      </c>
      <c r="S72">
        <f t="shared" si="29"/>
        <v>-13966493.982205078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-1.3664765523651183</v>
      </c>
      <c r="AC72">
        <f t="shared" si="30"/>
        <v>-1.2200791694404289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-1.2530526769537963E-2</v>
      </c>
      <c r="AI72">
        <f t="shared" si="34"/>
        <v>-1.2534894648731535E-2</v>
      </c>
      <c r="AJ72">
        <f t="shared" si="35"/>
        <v>-0.1463973829246894</v>
      </c>
      <c r="AK72">
        <f t="shared" ref="AK72:AK89" si="49">G72*SUM(AB72:AB72, AE72:AF72)</f>
        <v>-9.5653358665558297E-2</v>
      </c>
      <c r="AL72">
        <f t="shared" si="26"/>
        <v>-0.25458563623897923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-5.0341455087429183E-6</v>
      </c>
      <c r="AR72">
        <f t="shared" si="36"/>
        <v>-5.0359003064325505E-6</v>
      </c>
      <c r="AS72">
        <f t="shared" si="36"/>
        <v>-5.8815223118446535E-5</v>
      </c>
      <c r="AT72">
        <f t="shared" si="36"/>
        <v>-3.8428785539408835E-5</v>
      </c>
      <c r="AU72">
        <f t="shared" si="23"/>
        <v>-1.0227990896428793E-4</v>
      </c>
      <c r="AW72">
        <v>69</v>
      </c>
      <c r="AX72">
        <f>IF(Z72&gt;0, (R72*SUMPRODUCT(K72:$K$98, X72:$X$98)-K72*$AZ$3)/Z72, 0)</f>
        <v>-13966493.982205078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</v>
      </c>
      <c r="S73">
        <f t="shared" si="29"/>
        <v>-31796909.289524417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-1.2200791694404289</v>
      </c>
      <c r="AC73">
        <f t="shared" si="30"/>
        <v>-1.0893605865132243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-5.22240560168186E-3</v>
      </c>
      <c r="AI73">
        <f t="shared" si="34"/>
        <v>-5.2241185992826554E-3</v>
      </c>
      <c r="AJ73">
        <f t="shared" si="35"/>
        <v>-0.13071858292720462</v>
      </c>
      <c r="AK73">
        <f t="shared" si="49"/>
        <v>-8.5405541860830034E-2</v>
      </c>
      <c r="AL73">
        <f t="shared" si="26"/>
        <v>-0.22134824338731729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-1.8733072402810709E-6</v>
      </c>
      <c r="AR73">
        <f t="shared" si="36"/>
        <v>-1.8739217024758726E-6</v>
      </c>
      <c r="AS73">
        <f t="shared" si="36"/>
        <v>-4.6889515390752562E-5</v>
      </c>
      <c r="AT73">
        <f t="shared" si="36"/>
        <v>-3.0635464215283551E-5</v>
      </c>
      <c r="AU73">
        <f t="shared" si="23"/>
        <v>-7.9398901308511984E-5</v>
      </c>
      <c r="AW73">
        <v>70</v>
      </c>
      <c r="AX73">
        <f>IF(Z73&gt;0, (R73*SUMPRODUCT(K73:$K$98, X73:$X$98)-K73*$AZ$3)/Z73, 0)</f>
        <v>-31796909.289524417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</v>
      </c>
      <c r="S74">
        <f t="shared" si="29"/>
        <v>-75198972.255725443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-1.0893605865132243</v>
      </c>
      <c r="AC74">
        <f t="shared" si="30"/>
        <v>-0.97264494457697004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-2.0983067419757606E-3</v>
      </c>
      <c r="AI74">
        <f t="shared" si="34"/>
        <v>-2.09895345622956E-3</v>
      </c>
      <c r="AJ74">
        <f t="shared" si="35"/>
        <v>-0.11671564193625428</v>
      </c>
      <c r="AK74">
        <f t="shared" si="49"/>
        <v>-7.625524105592571E-2</v>
      </c>
      <c r="AL74">
        <f t="shared" si="26"/>
        <v>-0.19506983644840953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-6.720310919973975E-7</v>
      </c>
      <c r="AR74">
        <f t="shared" si="36"/>
        <v>-6.722382171414467E-7</v>
      </c>
      <c r="AS74">
        <f t="shared" si="36"/>
        <v>-3.7380874175594818E-5</v>
      </c>
      <c r="AT74">
        <f t="shared" si="36"/>
        <v>-2.4422498337438275E-5</v>
      </c>
      <c r="AU74">
        <f t="shared" si="23"/>
        <v>-6.2475610730174536E-5</v>
      </c>
      <c r="AW74">
        <v>71</v>
      </c>
      <c r="AX74">
        <f>IF(Z74&gt;0, (R74*SUMPRODUCT(K74:$K$98, X74:$X$98)-K74*$AZ$3)/Z74, 0)</f>
        <v>-75198972.255725443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</v>
      </c>
      <c r="S75">
        <f t="shared" si="29"/>
        <v>-185054118.75744256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-0.97264494457697004</v>
      </c>
      <c r="AC75">
        <f t="shared" si="30"/>
        <v>-0.86843354942637097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-8.112079643961262E-4</v>
      </c>
      <c r="AI75">
        <f t="shared" si="34"/>
        <v>-8.1144260752518966E-4</v>
      </c>
      <c r="AJ75">
        <f t="shared" si="35"/>
        <v>-0.10421139515059907</v>
      </c>
      <c r="AK75">
        <f t="shared" si="49"/>
        <v>-6.8085146120387907E-2</v>
      </c>
      <c r="AL75">
        <f t="shared" si="26"/>
        <v>-0.17310798387851217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-2.3197146947638196E-7</v>
      </c>
      <c r="AR75">
        <f t="shared" si="36"/>
        <v>-2.3203856757433013E-7</v>
      </c>
      <c r="AS75">
        <f t="shared" si="36"/>
        <v>-2.9800090149834594E-5</v>
      </c>
      <c r="AT75">
        <f t="shared" si="36"/>
        <v>-1.9469497451023783E-5</v>
      </c>
      <c r="AU75">
        <f t="shared" si="23"/>
        <v>-4.9501626168432703E-5</v>
      </c>
      <c r="AW75">
        <v>72</v>
      </c>
      <c r="AX75">
        <f>IF(Z75&gt;0, (R75*SUMPRODUCT(K75:$K$98, X75:$X$98)-K75*$AZ$3)/Z75, 0)</f>
        <v>-185054118.75744256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</v>
      </c>
      <c r="S76">
        <f t="shared" si="29"/>
        <v>-474742003.41800815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-0.86843354942637097</v>
      </c>
      <c r="AC76">
        <f t="shared" si="30"/>
        <v>-0.77538729284275898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-3.0126525367898596E-4</v>
      </c>
      <c r="AI76">
        <f t="shared" si="34"/>
        <v>-3.0134691774991927E-4</v>
      </c>
      <c r="AJ76">
        <f t="shared" si="35"/>
        <v>-9.3046256583611986E-2</v>
      </c>
      <c r="AK76">
        <f t="shared" si="49"/>
        <v>-6.0790348459845975E-2</v>
      </c>
      <c r="AL76">
        <f t="shared" si="26"/>
        <v>-0.15413795196120789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-7.6918957663553003E-8</v>
      </c>
      <c r="AR76">
        <f t="shared" si="36"/>
        <v>-7.6939808110586111E-8</v>
      </c>
      <c r="AS76">
        <f t="shared" si="36"/>
        <v>-2.375654338994275E-5</v>
      </c>
      <c r="AT76">
        <f t="shared" si="36"/>
        <v>-1.5520974232620856E-5</v>
      </c>
      <c r="AU76">
        <f t="shared" si="23"/>
        <v>-3.9354457430674193E-5</v>
      </c>
      <c r="AW76">
        <v>73</v>
      </c>
      <c r="AX76">
        <f>IF(Z76&gt;0, (R76*SUMPRODUCT(K76:$K$98, X76:$X$98)-K76*$AZ$3)/Z76, 0)</f>
        <v>-474742003.41800815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</v>
      </c>
      <c r="S77">
        <f t="shared" si="29"/>
        <v>-1272361618.9236465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-0.77538729284275898</v>
      </c>
      <c r="AC77">
        <f t="shared" si="30"/>
        <v>-0.69231014783753664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-1.0728343074577283E-4</v>
      </c>
      <c r="AI77">
        <f t="shared" si="34"/>
        <v>-1.073106364606239E-4</v>
      </c>
      <c r="AJ77">
        <f t="shared" si="35"/>
        <v>-8.3077145005222341E-2</v>
      </c>
      <c r="AK77">
        <f t="shared" si="49"/>
        <v>-5.4277110498993135E-2</v>
      </c>
      <c r="AL77">
        <f t="shared" si="26"/>
        <v>-0.13746156614067609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-2.4456763026820106E-8</v>
      </c>
      <c r="AR77">
        <f t="shared" si="36"/>
        <v>-2.4462964951166321E-8</v>
      </c>
      <c r="AS77">
        <f t="shared" si="36"/>
        <v>-1.8938600622795156E-5</v>
      </c>
      <c r="AT77">
        <f t="shared" si="36"/>
        <v>-1.2373228745825772E-5</v>
      </c>
      <c r="AU77">
        <f t="shared" si="23"/>
        <v>-3.133629233357209E-5</v>
      </c>
      <c r="AW77">
        <v>74</v>
      </c>
      <c r="AX77">
        <f>IF(Z77&gt;0, (R77*SUMPRODUCT(K77:$K$98, X77:$X$98)-K77*$AZ$3)/Z77, 0)</f>
        <v>-1272361618.9236465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</v>
      </c>
      <c r="S78">
        <f t="shared" si="29"/>
        <v>-3569887956.1233349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-0.69231014783753664</v>
      </c>
      <c r="AC78">
        <f t="shared" si="30"/>
        <v>-0.61813408129056768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-3.6552091821403195E-5</v>
      </c>
      <c r="AI78">
        <f t="shared" si="34"/>
        <v>-3.6560749433195049E-5</v>
      </c>
      <c r="AJ78">
        <f t="shared" si="35"/>
        <v>-7.4176066546968955E-2</v>
      </c>
      <c r="AK78">
        <f t="shared" si="49"/>
        <v>-4.8461710348627569E-2</v>
      </c>
      <c r="AL78">
        <f t="shared" si="26"/>
        <v>-0.12267433764502972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-7.439787579468809E-9</v>
      </c>
      <c r="AR78">
        <f t="shared" si="36"/>
        <v>-7.4415497438065333E-9</v>
      </c>
      <c r="AS78">
        <f t="shared" si="36"/>
        <v>-1.5097745466563187E-5</v>
      </c>
      <c r="AT78">
        <f t="shared" si="36"/>
        <v>-9.8638631269911683E-6</v>
      </c>
      <c r="AU78">
        <f t="shared" si="23"/>
        <v>-2.4969050143298162E-5</v>
      </c>
      <c r="AW78">
        <v>75</v>
      </c>
      <c r="AX78">
        <f>IF(Z78&gt;0, (R78*SUMPRODUCT(K78:$K$98, X78:$X$98)-K78*$AZ$3)/Z78, 0)</f>
        <v>-3569887956.1233349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</v>
      </c>
      <c r="S79">
        <f t="shared" si="29"/>
        <v>-10506307708.266418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-0.61813408129056768</v>
      </c>
      <c r="AC79">
        <f t="shared" si="30"/>
        <v>-0.55190543604845166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-1.1888984808111957E-5</v>
      </c>
      <c r="AI79">
        <f t="shared" si="34"/>
        <v>-1.1891611351381835E-5</v>
      </c>
      <c r="AJ79">
        <f t="shared" si="35"/>
        <v>-6.6228645242116024E-2</v>
      </c>
      <c r="AK79">
        <f t="shared" si="49"/>
        <v>-4.3269385690339744E-2</v>
      </c>
      <c r="AL79">
        <f t="shared" si="26"/>
        <v>-0.10950992254380715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-2.160603370137444E-9</v>
      </c>
      <c r="AR79">
        <f t="shared" si="36"/>
        <v>-2.1610806958580419E-9</v>
      </c>
      <c r="AS79">
        <f t="shared" si="36"/>
        <v>-1.2035832867085416E-5</v>
      </c>
      <c r="AT79">
        <f t="shared" si="36"/>
        <v>-7.863411557439059E-6</v>
      </c>
      <c r="AU79">
        <f t="shared" si="23"/>
        <v>-1.9901405505220332E-5</v>
      </c>
      <c r="AW79">
        <v>76</v>
      </c>
      <c r="AX79">
        <f>IF(Z79&gt;0, (R79*SUMPRODUCT(K79:$K$98, X79:$X$98)-K79*$AZ$3)/Z79, 0)</f>
        <v>-10506307708.266418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</v>
      </c>
      <c r="S80">
        <f t="shared" si="29"/>
        <v>-32783226669.591213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-0.55190543604845166</v>
      </c>
      <c r="AC80">
        <f t="shared" si="30"/>
        <v>-0.49277271260021244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-3.6974311724106314E-6</v>
      </c>
      <c r="AI80">
        <f t="shared" si="34"/>
        <v>-3.6981827346616059E-6</v>
      </c>
      <c r="AJ80">
        <f t="shared" si="35"/>
        <v>-5.9132723448239222E-2</v>
      </c>
      <c r="AK80">
        <f t="shared" si="49"/>
        <v>-3.8633380523391617E-2</v>
      </c>
      <c r="AL80">
        <f t="shared" si="26"/>
        <v>-9.7769802154365509E-2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-5.9994626335238535E-10</v>
      </c>
      <c r="AR80">
        <f t="shared" si="36"/>
        <v>-6.0006821206302357E-10</v>
      </c>
      <c r="AS80">
        <f t="shared" si="36"/>
        <v>-9.5948930001288839E-6</v>
      </c>
      <c r="AT80">
        <f t="shared" si="36"/>
        <v>-6.2686636220920337E-6</v>
      </c>
      <c r="AU80">
        <f t="shared" si="23"/>
        <v>-1.5864156690432984E-5</v>
      </c>
      <c r="AW80">
        <v>77</v>
      </c>
      <c r="AX80">
        <f>IF(Z80&gt;0, (R80*SUMPRODUCT(K80:$K$98, X80:$X$98)-K80*$AZ$3)/Z80, 0)</f>
        <v>-32783226669.591213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</v>
      </c>
      <c r="S81">
        <f t="shared" si="29"/>
        <v>-108814611993.74387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-0.49277271260021244</v>
      </c>
      <c r="AC81">
        <f t="shared" si="30"/>
        <v>-0.43997563676369228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-1.0837581876755445E-6</v>
      </c>
      <c r="AI81">
        <f t="shared" si="34"/>
        <v>-1.0839603552101717E-6</v>
      </c>
      <c r="AJ81">
        <f t="shared" si="35"/>
        <v>-5.2797075836520158E-2</v>
      </c>
      <c r="AK81">
        <f t="shared" si="49"/>
        <v>-3.4494089882014876E-2</v>
      </c>
      <c r="AL81">
        <f t="shared" si="26"/>
        <v>-8.7292249678890238E-2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-1.5700975042703585E-10</v>
      </c>
      <c r="AR81">
        <f t="shared" si="36"/>
        <v>-1.5703903950140432E-10</v>
      </c>
      <c r="AS81">
        <f t="shared" si="36"/>
        <v>-7.6489901480228277E-6</v>
      </c>
      <c r="AT81">
        <f t="shared" si="36"/>
        <v>-4.9973402786455469E-6</v>
      </c>
      <c r="AU81">
        <f t="shared" si="23"/>
        <v>-1.2646487465707875E-5</v>
      </c>
      <c r="AW81">
        <v>78</v>
      </c>
      <c r="AX81">
        <f>IF(Z81&gt;0, (R81*SUMPRODUCT(K81:$K$98, X81:$X$98)-K81*$AZ$3)/Z81, 0)</f>
        <v>-108814611993.74387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</v>
      </c>
      <c r="S82">
        <f t="shared" si="29"/>
        <v>-385590591196.03265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-0.43997563676369228</v>
      </c>
      <c r="AC82">
        <f t="shared" si="30"/>
        <v>-0.39283539010242824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-2.9841283482552317E-7</v>
      </c>
      <c r="AI82">
        <f t="shared" si="34"/>
        <v>-2.9846377426739127E-7</v>
      </c>
      <c r="AJ82">
        <f t="shared" si="35"/>
        <v>-4.714024666126404E-2</v>
      </c>
      <c r="AK82">
        <f t="shared" si="49"/>
        <v>-3.0798294573458462E-2</v>
      </c>
      <c r="AL82">
        <f t="shared" si="26"/>
        <v>-7.793883969849677E-2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-3.8600569076760564E-11</v>
      </c>
      <c r="AR82">
        <f t="shared" si="36"/>
        <v>-3.8607158241887157E-11</v>
      </c>
      <c r="AS82">
        <f t="shared" si="36"/>
        <v>-6.097728164432225E-6</v>
      </c>
      <c r="AT82">
        <f t="shared" si="36"/>
        <v>-3.9838490788249527E-6</v>
      </c>
      <c r="AU82">
        <f t="shared" si="23"/>
        <v>-1.008161585041542E-5</v>
      </c>
      <c r="AW82">
        <v>79</v>
      </c>
      <c r="AX82">
        <f>IF(Z82&gt;0, (R82*SUMPRODUCT(K82:$K$98, X82:$X$98)-K82*$AZ$3)/Z82, 0)</f>
        <v>-385590591196.03265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</v>
      </c>
      <c r="S83">
        <f t="shared" si="29"/>
        <v>-1464556667650.5842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-0.39283539010242824</v>
      </c>
      <c r="AC83">
        <f t="shared" si="30"/>
        <v>-0.35074588405328444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-7.6911148995940016E-8</v>
      </c>
      <c r="AI83">
        <f t="shared" si="34"/>
        <v>-7.6923123468891476E-8</v>
      </c>
      <c r="AJ83">
        <f t="shared" si="35"/>
        <v>-4.2089506049143799E-2</v>
      </c>
      <c r="AK83">
        <f t="shared" si="49"/>
        <v>-2.7498477307169981E-2</v>
      </c>
      <c r="AL83">
        <f t="shared" si="26"/>
        <v>-6.9588060279437244E-2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-8.8827509515186414E-12</v>
      </c>
      <c r="AR83">
        <f t="shared" si="36"/>
        <v>-8.8841339273601421E-12</v>
      </c>
      <c r="AS83">
        <f t="shared" si="36"/>
        <v>-4.8610715713884021E-6</v>
      </c>
      <c r="AT83">
        <f t="shared" si="36"/>
        <v>-3.1759000958166939E-6</v>
      </c>
      <c r="AU83">
        <f t="shared" si="23"/>
        <v>-8.0369805513390238E-6</v>
      </c>
      <c r="AW83">
        <v>80</v>
      </c>
      <c r="AX83">
        <f>IF(Z83&gt;0, (R83*SUMPRODUCT(K83:$K$98, X83:$X$98)-K83*$AZ$3)/Z83, 0)</f>
        <v>-1464556667650.5842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</v>
      </c>
      <c r="S84">
        <f t="shared" si="29"/>
        <v>-5989122991838.875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-0.35074588405328444</v>
      </c>
      <c r="AC84">
        <f t="shared" si="30"/>
        <v>-0.31316596791239543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-1.8480544492358347E-8</v>
      </c>
      <c r="AI84">
        <f t="shared" si="34"/>
        <v>-1.8483158948334116E-8</v>
      </c>
      <c r="AJ84">
        <f t="shared" si="35"/>
        <v>-3.7579916140889014E-2</v>
      </c>
      <c r="AK84">
        <f t="shared" si="49"/>
        <v>-2.4552211883729913E-2</v>
      </c>
      <c r="AL84">
        <f t="shared" si="26"/>
        <v>-6.2132146507777875E-2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-1.9057017220186888E-12</v>
      </c>
      <c r="AR84">
        <f t="shared" si="36"/>
        <v>-1.9059713230175782E-12</v>
      </c>
      <c r="AS84">
        <f t="shared" si="36"/>
        <v>-3.8752164976861566E-6</v>
      </c>
      <c r="AT84">
        <f t="shared" si="36"/>
        <v>-2.5318081123388439E-6</v>
      </c>
      <c r="AU84">
        <f t="shared" si="23"/>
        <v>-6.4070265159963237E-6</v>
      </c>
      <c r="AW84">
        <v>81</v>
      </c>
      <c r="AX84">
        <f>IF(Z84&gt;0, (R84*SUMPRODUCT(K84:$K$98, X84:$X$98)-K84*$AZ$3)/Z84, 0)</f>
        <v>-5989122991838.875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</v>
      </c>
      <c r="S85">
        <f t="shared" si="29"/>
        <v>-26513924743172.063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-0.31316596791239543</v>
      </c>
      <c r="AC85">
        <f t="shared" si="30"/>
        <v>-0.27961247135200495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-4.1220355762268129E-9</v>
      </c>
      <c r="AI85">
        <f t="shared" si="34"/>
        <v>-4.1225628698547091E-9</v>
      </c>
      <c r="AJ85">
        <f t="shared" si="35"/>
        <v>-3.3553496560390472E-2</v>
      </c>
      <c r="AK85">
        <f t="shared" si="49"/>
        <v>-2.1921617753867681E-2</v>
      </c>
      <c r="AL85">
        <f t="shared" si="26"/>
        <v>-5.5475118436821021E-2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-3.7951930914842384E-13</v>
      </c>
      <c r="AR85">
        <f t="shared" si="36"/>
        <v>-3.7956785751965377E-13</v>
      </c>
      <c r="AS85">
        <f t="shared" si="36"/>
        <v>-3.0892988666948649E-6</v>
      </c>
      <c r="AT85">
        <f t="shared" si="36"/>
        <v>-2.0183419263400114E-6</v>
      </c>
      <c r="AU85">
        <f t="shared" si="23"/>
        <v>-5.1076411726027341E-6</v>
      </c>
      <c r="AW85">
        <v>82</v>
      </c>
      <c r="AX85">
        <f>IF(Z85&gt;0, (R85*SUMPRODUCT(K85:$K$98, X85:$X$98)-K85*$AZ$3)/Z85, 0)</f>
        <v>-26513924743172.063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</v>
      </c>
      <c r="S86">
        <f t="shared" si="29"/>
        <v>-127940446651949.61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-0.27961247135200495</v>
      </c>
      <c r="AC86">
        <f t="shared" si="30"/>
        <v>-0.24965399227890572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-8.4890841409808412E-10</v>
      </c>
      <c r="AI86">
        <f t="shared" si="34"/>
        <v>-8.4900598058265251E-10</v>
      </c>
      <c r="AJ86">
        <f t="shared" si="35"/>
        <v>-2.9958479073099231E-2</v>
      </c>
      <c r="AK86">
        <f t="shared" si="49"/>
        <v>-1.9572872994640347E-2</v>
      </c>
      <c r="AL86">
        <f t="shared" si="26"/>
        <v>-4.9531352916745555E-2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-6.9785461768940806E-14</v>
      </c>
      <c r="AR86">
        <f t="shared" si="36"/>
        <v>-6.979348233048279E-14</v>
      </c>
      <c r="AS86">
        <f t="shared" si="36"/>
        <v>-2.4627701425631306E-6</v>
      </c>
      <c r="AT86">
        <f t="shared" si="36"/>
        <v>-1.6090098264922954E-6</v>
      </c>
      <c r="AU86">
        <f t="shared" si="23"/>
        <v>-4.0717800388489078E-6</v>
      </c>
      <c r="AW86">
        <v>83</v>
      </c>
      <c r="AX86">
        <f>IF(Z86&gt;0, (R86*SUMPRODUCT(K86:$K$98, X86:$X$98)-K86*$AZ$3)/Z86, 0)</f>
        <v>-127940446651949.61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</v>
      </c>
      <c r="S87">
        <f t="shared" si="29"/>
        <v>-678418486471388.25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-0.24965399227890572</v>
      </c>
      <c r="AC87">
        <f t="shared" si="30"/>
        <v>-0.22290535024908378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-1.6032502443659229E-10</v>
      </c>
      <c r="AI87">
        <f t="shared" si="34"/>
        <v>-1.6034145274409673E-10</v>
      </c>
      <c r="AJ87">
        <f t="shared" si="35"/>
        <v>-2.674864202982194E-2</v>
      </c>
      <c r="AK87">
        <f t="shared" si="49"/>
        <v>-1.7475779459523402E-2</v>
      </c>
      <c r="AL87">
        <f t="shared" si="26"/>
        <v>-4.422442164968679E-2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-1.1767586801574308E-14</v>
      </c>
      <c r="AR87">
        <f t="shared" si="36"/>
        <v>-1.176879261167938E-14</v>
      </c>
      <c r="AS87">
        <f t="shared" si="36"/>
        <v>-1.9633052794865295E-6</v>
      </c>
      <c r="AT87">
        <f t="shared" si="36"/>
        <v>-1.2826927826007824E-6</v>
      </c>
      <c r="AU87">
        <f t="shared" si="23"/>
        <v>-3.2459980738561043E-6</v>
      </c>
      <c r="AW87">
        <v>84</v>
      </c>
      <c r="AX87">
        <f>IF(Z87&gt;0, (R87*SUMPRODUCT(K87:$K$98, X87:$X$98)-K87*$AZ$3)/Z87, 0)</f>
        <v>-678418486471388.25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</v>
      </c>
      <c r="S88">
        <f t="shared" si="29"/>
        <v>-3992195542365497.5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-0.22290535024908378</v>
      </c>
      <c r="AC88">
        <f t="shared" si="30"/>
        <v>-0.19902263415097793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-2.7542756128555461E-11</v>
      </c>
      <c r="AI88">
        <f t="shared" si="34"/>
        <v>-2.7545248774920587E-11</v>
      </c>
      <c r="AJ88">
        <f t="shared" si="35"/>
        <v>-2.3882716098105855E-2</v>
      </c>
      <c r="AK88">
        <f t="shared" si="49"/>
        <v>-1.5603374517435866E-2</v>
      </c>
      <c r="AL88">
        <f t="shared" si="26"/>
        <v>-3.9486090643086967E-2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-1.8049927830553546E-15</v>
      </c>
      <c r="AR88">
        <f t="shared" si="36"/>
        <v>-1.8051561366674171E-15</v>
      </c>
      <c r="AS88">
        <f t="shared" si="36"/>
        <v>-1.565134948573569E-6</v>
      </c>
      <c r="AT88">
        <f t="shared" si="36"/>
        <v>-1.0225548330685048E-6</v>
      </c>
      <c r="AU88">
        <f t="shared" si="23"/>
        <v>-2.5876897834472297E-6</v>
      </c>
      <c r="AW88">
        <v>85</v>
      </c>
      <c r="AX88">
        <f>IF(Z88&gt;0, (R88*SUMPRODUCT(K88:$K$98, X88:$X$98)-K88*$AZ$3)/Z88, 0)</f>
        <v>-3992195542365497.5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-0.19902263415097793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-4.9852927302516587E-12</v>
      </c>
      <c r="AI89">
        <f t="shared" si="34"/>
        <v>-4.9852927302516587E-12</v>
      </c>
      <c r="AJ89">
        <f t="shared" si="35"/>
        <v>-0.19902263415097793</v>
      </c>
      <c r="AK89">
        <f t="shared" si="49"/>
        <v>-1.3931584390568456E-2</v>
      </c>
      <c r="AL89">
        <f t="shared" si="26"/>
        <v>-0.21295421854653168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-2.9170287868337223E-16</v>
      </c>
      <c r="AR89">
        <f t="shared" si="36"/>
        <v>-2.9170287868337223E-16</v>
      </c>
      <c r="AS89">
        <f t="shared" si="36"/>
        <v>-1.1645349319749423E-5</v>
      </c>
      <c r="AT89">
        <f t="shared" si="36"/>
        <v>-8.1517445238245964E-7</v>
      </c>
      <c r="AU89">
        <f t="shared" si="23"/>
        <v>-1.2460523772423585E-5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7670.4692964219485</v>
      </c>
      <c r="AO91" s="8">
        <f t="shared" si="50"/>
        <v>-767.04692964219487</v>
      </c>
      <c r="AP91" s="8">
        <f t="shared" si="50"/>
        <v>-2843.4813823408081</v>
      </c>
      <c r="AQ91" s="8">
        <f t="shared" si="50"/>
        <v>-3036.9273095952581</v>
      </c>
      <c r="AR91" s="8">
        <f t="shared" si="50"/>
        <v>1023.0136748436864</v>
      </c>
      <c r="AS91" s="8">
        <f t="shared" si="50"/>
        <v>-685.9819966709108</v>
      </c>
      <c r="AT91" s="8">
        <f t="shared" si="50"/>
        <v>400.15616472469799</v>
      </c>
      <c r="AU91" s="8">
        <f t="shared" si="50"/>
        <v>737.18784289747248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24F4A-C24D-405E-9B42-B6440D768B50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18075.894773690336</v>
      </c>
      <c r="K3">
        <v>1</v>
      </c>
      <c r="L3" s="2">
        <v>0</v>
      </c>
      <c r="O3">
        <f>$C$3</f>
        <v>18075.894773690336</v>
      </c>
      <c r="P3">
        <f>O3*C5</f>
        <v>1807.5894773690336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18075.894773690336</v>
      </c>
      <c r="AF3">
        <f t="shared" ref="AF3:AG34" si="4">-$Z3*P3</f>
        <v>-1807.5894773690336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13748.397092321302</v>
      </c>
      <c r="AJ3">
        <f t="shared" ref="AJ3:AJ66" si="7">AB3-AC3</f>
        <v>0</v>
      </c>
      <c r="AL3">
        <f t="shared" ref="AL3:AL34" si="8">SUM(AI3:AK3)</f>
        <v>13748.397092321302</v>
      </c>
      <c r="AN3">
        <f t="shared" ref="AN3:AU34" si="9">AE3*$K3</f>
        <v>18075.894773690336</v>
      </c>
      <c r="AO3">
        <f t="shared" si="9"/>
        <v>-1807.5894773690336</v>
      </c>
      <c r="AP3">
        <f t="shared" si="9"/>
        <v>-2519.9082039999998</v>
      </c>
      <c r="AQ3">
        <f t="shared" si="9"/>
        <v>0</v>
      </c>
      <c r="AR3">
        <f t="shared" si="9"/>
        <v>13748.397092321302</v>
      </c>
      <c r="AS3">
        <f t="shared" si="9"/>
        <v>0</v>
      </c>
      <c r="AT3">
        <f t="shared" si="9"/>
        <v>0</v>
      </c>
      <c r="AU3">
        <f t="shared" si="9"/>
        <v>13748.397092321302</v>
      </c>
      <c r="AW3">
        <v>0</v>
      </c>
      <c r="AX3">
        <f>IF(Z3&gt;0, (R3*SUMPRODUCT(K3:$K$98, X3:$X$98)-K3*$AZ$3)/Z3, 0)</f>
        <v>0</v>
      </c>
      <c r="AZ3">
        <f>C6*ABS(SUMPRODUCT(X4:X79, K4:K79))/1</f>
        <v>6810.3860997865268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</v>
      </c>
      <c r="S4">
        <f t="shared" si="1"/>
        <v>738.89290015203562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729.684224977128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-246.2801</v>
      </c>
      <c r="AI4">
        <f t="shared" si="6"/>
        <v>-246.2801</v>
      </c>
      <c r="AJ4">
        <f t="shared" si="7"/>
        <v>-729.684224977128</v>
      </c>
      <c r="AK4">
        <f>G4*SUM(AB4, AE4:AF4)</f>
        <v>0</v>
      </c>
      <c r="AL4">
        <f t="shared" si="8"/>
        <v>-975.96432497712794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-219.89294642857141</v>
      </c>
      <c r="AR4">
        <f t="shared" si="9"/>
        <v>-219.89294642857141</v>
      </c>
      <c r="AS4">
        <f t="shared" si="9"/>
        <v>-651.50377230100707</v>
      </c>
      <c r="AT4">
        <f t="shared" si="9"/>
        <v>0</v>
      </c>
      <c r="AU4">
        <f t="shared" si="9"/>
        <v>-871.39671872957842</v>
      </c>
      <c r="AW4">
        <v>1</v>
      </c>
      <c r="AX4">
        <f>IF(Z4&gt;0, (R4*SUMPRODUCT(K4:$K$98, X4:$X$98)-K4*$AZ$3)/Z4, 0)</f>
        <v>738.89290015203562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</v>
      </c>
      <c r="S5">
        <f t="shared" si="1"/>
        <v>1190.9033210713337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729.684224977128</v>
      </c>
      <c r="AC5">
        <f t="shared" si="2"/>
        <v>1161.2950508495642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-252.38537571702952</v>
      </c>
      <c r="AI5">
        <f t="shared" si="6"/>
        <v>-301.14227437967099</v>
      </c>
      <c r="AJ5">
        <f t="shared" si="7"/>
        <v>-431.61082587243618</v>
      </c>
      <c r="AK5">
        <f>G5*SUM(AB5, AE5:AF5)</f>
        <v>51.077895748398966</v>
      </c>
      <c r="AL5">
        <f t="shared" si="8"/>
        <v>-681.67520450370819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-201.20007630502988</v>
      </c>
      <c r="AR5">
        <f t="shared" si="9"/>
        <v>-240.06877740726321</v>
      </c>
      <c r="AS5">
        <f t="shared" si="9"/>
        <v>-344.07750787024565</v>
      </c>
      <c r="AT5">
        <f t="shared" si="9"/>
        <v>40.718985768812949</v>
      </c>
      <c r="AU5">
        <f t="shared" si="9"/>
        <v>-543.42729950869591</v>
      </c>
      <c r="AW5">
        <v>2</v>
      </c>
      <c r="AX5">
        <f>IF(Z5&gt;0, (R5*SUMPRODUCT(K5:$K$98, X5:$X$98)-K5*$AZ$3)/Z5, 0)</f>
        <v>1190.9033210713337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</v>
      </c>
      <c r="S6">
        <f t="shared" si="1"/>
        <v>1601.3855262948712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1161.2950508495642</v>
      </c>
      <c r="AC6">
        <f t="shared" si="2"/>
        <v>1541.7947712418627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-259.85915523329368</v>
      </c>
      <c r="AI6">
        <f t="shared" si="6"/>
        <v>-307.9985553316921</v>
      </c>
      <c r="AJ6">
        <f t="shared" si="7"/>
        <v>-380.49972039229851</v>
      </c>
      <c r="AK6">
        <f>G6*SUM(AB6, AE6:AF6)</f>
        <v>81.290653559469504</v>
      </c>
      <c r="AL6">
        <f t="shared" si="8"/>
        <v>-607.20762216452113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-184.96261390853741</v>
      </c>
      <c r="AR6">
        <f t="shared" si="9"/>
        <v>-219.22728804016438</v>
      </c>
      <c r="AS6">
        <f t="shared" si="9"/>
        <v>-270.8321852737638</v>
      </c>
      <c r="AT6">
        <f t="shared" si="9"/>
        <v>57.861081535473346</v>
      </c>
      <c r="AU6">
        <f t="shared" si="9"/>
        <v>-432.19839177845489</v>
      </c>
      <c r="AW6">
        <v>3</v>
      </c>
      <c r="AX6">
        <f>IF(Z6&gt;0, (R6*SUMPRODUCT(K6:$K$98, X6:$X$98)-K6*$AZ$3)/Z6, 0)</f>
        <v>1601.3855262948712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</v>
      </c>
      <c r="S7">
        <f t="shared" si="1"/>
        <v>1973.9703637433686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1541.7947712418627</v>
      </c>
      <c r="AC7">
        <f t="shared" si="2"/>
        <v>1876.2069758130838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-268.63913016390666</v>
      </c>
      <c r="AI7">
        <f t="shared" si="6"/>
        <v>-316.16281669623913</v>
      </c>
      <c r="AJ7">
        <f t="shared" si="7"/>
        <v>-334.41220457122108</v>
      </c>
      <c r="AK7">
        <f>G7*SUM(AB7, AE7:AF7)</f>
        <v>107.92563398693039</v>
      </c>
      <c r="AL7">
        <f t="shared" si="8"/>
        <v>-542.64938728052982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-170.72502378611128</v>
      </c>
      <c r="AR7">
        <f t="shared" si="9"/>
        <v>-200.92718572985277</v>
      </c>
      <c r="AS7">
        <f t="shared" si="9"/>
        <v>-212.52500164422574</v>
      </c>
      <c r="AT7">
        <f t="shared" si="9"/>
        <v>68.588691521997148</v>
      </c>
      <c r="AU7">
        <f t="shared" si="9"/>
        <v>-344.86349585208137</v>
      </c>
      <c r="AW7">
        <v>4</v>
      </c>
      <c r="AX7">
        <f>IF(Z7&gt;0, (R7*SUMPRODUCT(K7:$K$98, X7:$X$98)-K7*$AZ$3)/Z7, 0)</f>
        <v>1973.9703637433686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</v>
      </c>
      <c r="S8">
        <f t="shared" si="1"/>
        <v>2313.663631336377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1876.2069758130838</v>
      </c>
      <c r="AC8">
        <f t="shared" si="2"/>
        <v>2169.2094685267562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-340.42414260010378</v>
      </c>
      <c r="AI8">
        <f t="shared" si="6"/>
        <v>-387.30238019581287</v>
      </c>
      <c r="AJ8">
        <f t="shared" si="7"/>
        <v>-293.00249271367238</v>
      </c>
      <c r="AK8">
        <f t="shared" ref="AK8:AK71" si="22">G8*SUM(AB8:AB8, AE8:AF8)</f>
        <v>131.33448830691589</v>
      </c>
      <c r="AL8">
        <f t="shared" si="8"/>
        <v>-548.97038460256942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-193.16580084627697</v>
      </c>
      <c r="AR8">
        <f t="shared" si="9"/>
        <v>-219.76577180683961</v>
      </c>
      <c r="AS8">
        <f t="shared" si="9"/>
        <v>-166.25748315823091</v>
      </c>
      <c r="AT8">
        <f t="shared" si="9"/>
        <v>74.522715747404433</v>
      </c>
      <c r="AU8">
        <f t="shared" si="9"/>
        <v>-311.50053921766613</v>
      </c>
      <c r="AW8">
        <v>5</v>
      </c>
      <c r="AX8">
        <f>IF(Z8&gt;0, (R8*SUMPRODUCT(K8:$K$98, X8:$X$98)-K8*$AZ$3)/Z8, 0)</f>
        <v>2313.663631336377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</v>
      </c>
      <c r="S9">
        <f t="shared" si="1"/>
        <v>2586.6275078293097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2169.2094685267562</v>
      </c>
      <c r="AC9">
        <f t="shared" si="2"/>
        <v>2390.0860931267148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-417.27603747650801</v>
      </c>
      <c r="AI9">
        <f t="shared" si="6"/>
        <v>-463.47685467752177</v>
      </c>
      <c r="AJ9">
        <f t="shared" si="7"/>
        <v>-220.87662459995863</v>
      </c>
      <c r="AK9">
        <f t="shared" si="22"/>
        <v>151.84466279687294</v>
      </c>
      <c r="AL9">
        <f t="shared" si="8"/>
        <v>-532.50881648060738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-211.40502670715298</v>
      </c>
      <c r="AR9">
        <f t="shared" si="9"/>
        <v>-234.81179852501103</v>
      </c>
      <c r="AS9">
        <f t="shared" si="9"/>
        <v>-111.90297196293923</v>
      </c>
      <c r="AT9">
        <f t="shared" si="9"/>
        <v>76.929231757571941</v>
      </c>
      <c r="AU9">
        <f t="shared" si="9"/>
        <v>-269.78553873037828</v>
      </c>
      <c r="AW9">
        <v>6</v>
      </c>
      <c r="AX9">
        <f>IF(Z9&gt;0, (R9*SUMPRODUCT(K9:$K$98, X9:$X$98)-K9*$AZ$3)/Z9, 0)</f>
        <v>2586.6275078293097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</v>
      </c>
      <c r="S10">
        <f t="shared" si="1"/>
        <v>2801.0084610209183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2390.0860931267148</v>
      </c>
      <c r="AC10">
        <f t="shared" si="2"/>
        <v>2548.3618034251281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-497.46434235961488</v>
      </c>
      <c r="AI10">
        <f t="shared" si="6"/>
        <v>-542.95441921743873</v>
      </c>
      <c r="AJ10">
        <f t="shared" si="7"/>
        <v>-158.27571029841329</v>
      </c>
      <c r="AK10">
        <f t="shared" si="22"/>
        <v>167.30602651887006</v>
      </c>
      <c r="AL10">
        <f t="shared" si="8"/>
        <v>-533.9241029969819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-225.02760492445557</v>
      </c>
      <c r="AR10">
        <f t="shared" si="9"/>
        <v>-245.60500549670715</v>
      </c>
      <c r="AS10">
        <f t="shared" si="9"/>
        <v>-71.595893360376735</v>
      </c>
      <c r="AT10">
        <f t="shared" si="9"/>
        <v>75.68074981694437</v>
      </c>
      <c r="AU10">
        <f t="shared" si="9"/>
        <v>-241.5201490401395</v>
      </c>
      <c r="AW10">
        <v>7</v>
      </c>
      <c r="AX10">
        <f>IF(Z10&gt;0, (R10*SUMPRODUCT(K10:$K$98, X10:$X$98)-K10*$AZ$3)/Z10, 0)</f>
        <v>2801.0084610209183</v>
      </c>
    </row>
    <row r="11" spans="1:52" x14ac:dyDescent="0.25">
      <c r="A11" t="s">
        <v>33</v>
      </c>
      <c r="C11" s="12">
        <f>AU81</f>
        <v>5947.4348834577913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</v>
      </c>
      <c r="S11">
        <f t="shared" si="1"/>
        <v>2965.2682596973509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2548.3618034251281</v>
      </c>
      <c r="AC11">
        <f t="shared" si="2"/>
        <v>2653.4062851127856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-587.51107515016963</v>
      </c>
      <c r="AI11">
        <f t="shared" si="6"/>
        <v>-632.25249570184019</v>
      </c>
      <c r="AJ11">
        <f t="shared" si="7"/>
        <v>-105.04448168765748</v>
      </c>
      <c r="AK11">
        <f t="shared" si="22"/>
        <v>178.385326239759</v>
      </c>
      <c r="AL11">
        <f t="shared" si="8"/>
        <v>-558.91165114973865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-237.28586950528029</v>
      </c>
      <c r="AR11">
        <f t="shared" si="9"/>
        <v>-255.35617886207146</v>
      </c>
      <c r="AS11">
        <f t="shared" si="9"/>
        <v>-42.425704345430837</v>
      </c>
      <c r="AT11">
        <f t="shared" si="9"/>
        <v>72.046841385866728</v>
      </c>
      <c r="AU11">
        <f t="shared" si="9"/>
        <v>-225.73504182163558</v>
      </c>
      <c r="AW11">
        <v>8</v>
      </c>
      <c r="AX11">
        <f>IF(Z11&gt;0, (R11*SUMPRODUCT(K11:$K$98, X11:$X$98)-K11*$AZ$3)/Z11, 0)</f>
        <v>2965.2682596973509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</v>
      </c>
      <c r="S12">
        <f t="shared" si="1"/>
        <v>3083.9639847315725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2653.4062851127856</v>
      </c>
      <c r="AC12">
        <f t="shared" si="2"/>
        <v>2710.8276357968921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-687.25739107985862</v>
      </c>
      <c r="AI12">
        <f t="shared" si="6"/>
        <v>-731.20776873047248</v>
      </c>
      <c r="AJ12">
        <f t="shared" si="7"/>
        <v>-57.421350684106528</v>
      </c>
      <c r="AK12">
        <f t="shared" si="22"/>
        <v>185.738439957895</v>
      </c>
      <c r="AL12">
        <f t="shared" si="8"/>
        <v>-602.89067945668398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-247.83190496608304</v>
      </c>
      <c r="AR12">
        <f t="shared" si="9"/>
        <v>-263.6808517486208</v>
      </c>
      <c r="AS12">
        <f t="shared" si="9"/>
        <v>-20.7067147046717</v>
      </c>
      <c r="AT12">
        <f t="shared" si="9"/>
        <v>66.979143473256144</v>
      </c>
      <c r="AU12">
        <f t="shared" si="9"/>
        <v>-217.40842298003633</v>
      </c>
      <c r="AW12">
        <v>9</v>
      </c>
      <c r="AX12">
        <f>IF(Z12&gt;0, (R12*SUMPRODUCT(K12:$K$98, X12:$X$98)-K12*$AZ$3)/Z12, 0)</f>
        <v>3083.9639847315725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</v>
      </c>
      <c r="S13">
        <f t="shared" si="1"/>
        <v>3161.5446378763354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2710.8276357968921</v>
      </c>
      <c r="AC13">
        <f t="shared" si="2"/>
        <v>2726.127177428476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-794.04927549475826</v>
      </c>
      <c r="AI13">
        <f t="shared" si="6"/>
        <v>-837.16312473111861</v>
      </c>
      <c r="AJ13">
        <f t="shared" si="7"/>
        <v>-15.299541631583907</v>
      </c>
      <c r="AK13">
        <f t="shared" si="22"/>
        <v>189.75793450578246</v>
      </c>
      <c r="AL13">
        <f t="shared" si="8"/>
        <v>-662.70473185692003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-255.66261524354459</v>
      </c>
      <c r="AR13">
        <f t="shared" si="9"/>
        <v>-269.54412082405884</v>
      </c>
      <c r="AS13">
        <f t="shared" si="9"/>
        <v>-4.9260429374751693</v>
      </c>
      <c r="AT13">
        <f t="shared" si="9"/>
        <v>61.096976341592097</v>
      </c>
      <c r="AU13">
        <f t="shared" si="9"/>
        <v>-213.3731874199419</v>
      </c>
      <c r="AW13">
        <v>10</v>
      </c>
      <c r="AX13">
        <f>IF(Z13&gt;0, (R13*SUMPRODUCT(K13:$K$98, X13:$X$98)-K13*$AZ$3)/Z13, 0)</f>
        <v>3161.5446378763354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</v>
      </c>
      <c r="S14">
        <f t="shared" si="1"/>
        <v>3203.407174691326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2726.127177428476</v>
      </c>
      <c r="AC14">
        <f t="shared" si="2"/>
        <v>2705.4033537899913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-911.4883394333674</v>
      </c>
      <c r="AI14">
        <f t="shared" si="6"/>
        <v>-953.71530600764743</v>
      </c>
      <c r="AJ14">
        <f t="shared" si="7"/>
        <v>20.723823638484646</v>
      </c>
      <c r="AK14">
        <f t="shared" si="22"/>
        <v>190.82890241999334</v>
      </c>
      <c r="AL14">
        <f t="shared" si="8"/>
        <v>-742.16257994916941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-262.03111675182163</v>
      </c>
      <c r="AR14">
        <f t="shared" si="9"/>
        <v>-274.17036059050741</v>
      </c>
      <c r="AS14">
        <f t="shared" si="9"/>
        <v>5.9576040816229243</v>
      </c>
      <c r="AT14">
        <f t="shared" si="9"/>
        <v>54.858749417156574</v>
      </c>
      <c r="AU14">
        <f t="shared" si="9"/>
        <v>-213.35400709172791</v>
      </c>
      <c r="AW14">
        <v>11</v>
      </c>
      <c r="AX14">
        <f>IF(Z14&gt;0, (R14*SUMPRODUCT(K14:$K$98, X14:$X$98)-K14*$AZ$3)/Z14, 0)</f>
        <v>3203.407174691326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</v>
      </c>
      <c r="S15">
        <f t="shared" si="1"/>
        <v>3213.2165480294038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2705.4033537899913</v>
      </c>
      <c r="AC15">
        <f t="shared" si="2"/>
        <v>2653.139015256972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-1039.8260459859418</v>
      </c>
      <c r="AI15">
        <f t="shared" si="6"/>
        <v>-1081.1108298714862</v>
      </c>
      <c r="AJ15">
        <f t="shared" si="7"/>
        <v>52.264338533019327</v>
      </c>
      <c r="AK15">
        <f t="shared" si="22"/>
        <v>189.37823476529942</v>
      </c>
      <c r="AL15">
        <f t="shared" si="8"/>
        <v>-839.46825657316742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-266.897447000478</v>
      </c>
      <c r="AR15">
        <f t="shared" si="9"/>
        <v>-277.49422274153039</v>
      </c>
      <c r="AS15">
        <f t="shared" si="9"/>
        <v>13.414953950692013</v>
      </c>
      <c r="AT15">
        <f t="shared" si="9"/>
        <v>48.608676010216932</v>
      </c>
      <c r="AU15">
        <f t="shared" si="9"/>
        <v>-215.47059278062144</v>
      </c>
      <c r="AW15">
        <v>12</v>
      </c>
      <c r="AX15">
        <f>IF(Z15&gt;0, (R15*SUMPRODUCT(K15:$K$98, X15:$X$98)-K15*$AZ$3)/Z15, 0)</f>
        <v>3213.2165480294038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</v>
      </c>
      <c r="S16">
        <f t="shared" si="1"/>
        <v>3193.8691468574061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2653.139015256972</v>
      </c>
      <c r="AC16">
        <f t="shared" si="2"/>
        <v>2573.533334523283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-1166.5780281058101</v>
      </c>
      <c r="AI16">
        <f t="shared" si="6"/>
        <v>-1206.866675138446</v>
      </c>
      <c r="AJ16">
        <f t="shared" si="7"/>
        <v>79.605680733689042</v>
      </c>
      <c r="AK16">
        <f t="shared" si="22"/>
        <v>185.71973106798805</v>
      </c>
      <c r="AL16">
        <f t="shared" si="8"/>
        <v>-941.54126333676891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-267.34957481438164</v>
      </c>
      <c r="AR16">
        <f t="shared" si="9"/>
        <v>-276.58269286951185</v>
      </c>
      <c r="AS16">
        <f t="shared" si="9"/>
        <v>18.243567411875535</v>
      </c>
      <c r="AT16">
        <f t="shared" si="9"/>
        <v>42.562168958632576</v>
      </c>
      <c r="AU16">
        <f t="shared" si="9"/>
        <v>-215.77695649900372</v>
      </c>
      <c r="AW16">
        <v>13</v>
      </c>
      <c r="AX16">
        <f>IF(Z16&gt;0, (R16*SUMPRODUCT(K16:$K$98, X16:$X$98)-K16*$AZ$3)/Z16, 0)</f>
        <v>3193.8691468574061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</v>
      </c>
      <c r="S17">
        <f t="shared" si="1"/>
        <v>3151.7837653781821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2573.533334523283</v>
      </c>
      <c r="AC17">
        <f t="shared" si="2"/>
        <v>2473.4085510185346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-1295.0539827893926</v>
      </c>
      <c r="AI17">
        <f t="shared" si="6"/>
        <v>-1334.2922163603075</v>
      </c>
      <c r="AJ17">
        <f t="shared" si="7"/>
        <v>100.12478350474839</v>
      </c>
      <c r="AK17">
        <f t="shared" si="22"/>
        <v>180.14733341662983</v>
      </c>
      <c r="AL17">
        <f t="shared" si="8"/>
        <v>-1054.0200994389293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-264.99370328584467</v>
      </c>
      <c r="AR17">
        <f t="shared" si="9"/>
        <v>-273.02262328650431</v>
      </c>
      <c r="AS17">
        <f t="shared" si="9"/>
        <v>20.487514438949496</v>
      </c>
      <c r="AT17">
        <f t="shared" si="9"/>
        <v>36.861713606965438</v>
      </c>
      <c r="AU17">
        <f t="shared" si="9"/>
        <v>-215.6733952405894</v>
      </c>
      <c r="AW17">
        <v>14</v>
      </c>
      <c r="AX17">
        <f>IF(Z17&gt;0, (R17*SUMPRODUCT(K17:$K$98, X17:$X$98)-K17*$AZ$3)/Z17, 0)</f>
        <v>3151.7837653781821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</v>
      </c>
      <c r="S18">
        <f t="shared" si="1"/>
        <v>3091.592590107628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2473.4085510185346</v>
      </c>
      <c r="AC18">
        <f t="shared" si="2"/>
        <v>2357.72269711629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-1429.3028042830786</v>
      </c>
      <c r="AI18">
        <f t="shared" si="6"/>
        <v>-1467.4340041161427</v>
      </c>
      <c r="AJ18">
        <f t="shared" si="7"/>
        <v>115.68585390224462</v>
      </c>
      <c r="AK18">
        <f t="shared" si="22"/>
        <v>173.13859857129745</v>
      </c>
      <c r="AL18">
        <f t="shared" si="8"/>
        <v>-1178.6095516426005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-261.12827855695406</v>
      </c>
      <c r="AR18">
        <f t="shared" si="9"/>
        <v>-268.09470620397292</v>
      </c>
      <c r="AS18">
        <f t="shared" si="9"/>
        <v>21.135372989096474</v>
      </c>
      <c r="AT18">
        <f t="shared" si="9"/>
        <v>31.631774639499081</v>
      </c>
      <c r="AU18">
        <f t="shared" si="9"/>
        <v>-215.32755857537734</v>
      </c>
      <c r="AW18">
        <v>15</v>
      </c>
      <c r="AX18">
        <f>IF(Z18&gt;0, (R18*SUMPRODUCT(K18:$K$98, X18:$X$98)-K18*$AZ$3)/Z18, 0)</f>
        <v>3091.592590107628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</v>
      </c>
      <c r="S19">
        <f t="shared" si="1"/>
        <v>3016.8318768472886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2357.72269711629</v>
      </c>
      <c r="AC19">
        <f t="shared" si="2"/>
        <v>2229.9049983661234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-1584.3210006287504</v>
      </c>
      <c r="AI19">
        <f t="shared" si="6"/>
        <v>-1621.2787279631696</v>
      </c>
      <c r="AJ19">
        <f t="shared" si="7"/>
        <v>127.81769875016653</v>
      </c>
      <c r="AK19">
        <f t="shared" si="22"/>
        <v>165.04058879814031</v>
      </c>
      <c r="AL19">
        <f t="shared" si="8"/>
        <v>-1328.4204404148627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-258.43707451538199</v>
      </c>
      <c r="AR19">
        <f t="shared" si="9"/>
        <v>-264.4656804161142</v>
      </c>
      <c r="AS19">
        <f t="shared" si="9"/>
        <v>20.849835433079594</v>
      </c>
      <c r="AT19">
        <f t="shared" si="9"/>
        <v>26.921695116305649</v>
      </c>
      <c r="AU19">
        <f t="shared" si="9"/>
        <v>-216.69414986672896</v>
      </c>
      <c r="AW19">
        <v>16</v>
      </c>
      <c r="AX19">
        <f>IF(Z19&gt;0, (R19*SUMPRODUCT(K19:$K$98, X19:$X$98)-K19*$AZ$3)/Z19, 0)</f>
        <v>3016.8318768472886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</v>
      </c>
      <c r="S20">
        <f t="shared" si="1"/>
        <v>2926.2729986949562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2229.9049983661234</v>
      </c>
      <c r="AC20">
        <f t="shared" si="2"/>
        <v>2090.4952272496562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-1737.4689474111894</v>
      </c>
      <c r="AI20">
        <f t="shared" si="6"/>
        <v>-1773.1883629985589</v>
      </c>
      <c r="AJ20">
        <f t="shared" si="7"/>
        <v>139.40977111646725</v>
      </c>
      <c r="AK20">
        <f t="shared" si="22"/>
        <v>156.09334988562867</v>
      </c>
      <c r="AL20">
        <f t="shared" si="8"/>
        <v>-1477.685241996463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-253.05251973426977</v>
      </c>
      <c r="AR20">
        <f t="shared" si="9"/>
        <v>-258.2548504759427</v>
      </c>
      <c r="AS20">
        <f t="shared" si="9"/>
        <v>20.304244233638652</v>
      </c>
      <c r="AT20">
        <f t="shared" si="9"/>
        <v>22.734113067848284</v>
      </c>
      <c r="AU20">
        <f t="shared" si="9"/>
        <v>-215.21649317445579</v>
      </c>
      <c r="AW20">
        <v>17</v>
      </c>
      <c r="AX20">
        <f>IF(Z20&gt;0, (R20*SUMPRODUCT(K20:$K$98, X20:$X$98)-K20*$AZ$3)/Z20, 0)</f>
        <v>2926.2729986949562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</v>
      </c>
      <c r="S21">
        <f t="shared" si="1"/>
        <v>2823.0834044643789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2090.4952272496562</v>
      </c>
      <c r="AC21">
        <f t="shared" si="2"/>
        <v>1943.7170855501329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-1873.5870053015594</v>
      </c>
      <c r="AI21">
        <f t="shared" si="6"/>
        <v>-1908.0124332304044</v>
      </c>
      <c r="AJ21">
        <f t="shared" si="7"/>
        <v>146.7781416995233</v>
      </c>
      <c r="AK21">
        <f t="shared" si="22"/>
        <v>146.33466590747594</v>
      </c>
      <c r="AL21">
        <f t="shared" si="8"/>
        <v>-1614.8996256234052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-243.64048621835593</v>
      </c>
      <c r="AR21">
        <f t="shared" si="9"/>
        <v>-248.1171547558327</v>
      </c>
      <c r="AS21">
        <f t="shared" si="9"/>
        <v>19.08696938477258</v>
      </c>
      <c r="AT21">
        <f t="shared" si="9"/>
        <v>19.029299974547833</v>
      </c>
      <c r="AU21">
        <f t="shared" si="9"/>
        <v>-210.00088539651227</v>
      </c>
      <c r="AW21">
        <v>18</v>
      </c>
      <c r="AX21">
        <f>IF(Z21&gt;0, (R21*SUMPRODUCT(K21:$K$98, X21:$X$98)-K21*$AZ$3)/Z21, 0)</f>
        <v>2823.0834044643789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</v>
      </c>
      <c r="S22">
        <f t="shared" si="1"/>
        <v>2713.4537343671432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1943.7170855501329</v>
      </c>
      <c r="AC22">
        <f t="shared" si="2"/>
        <v>1794.964436862801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-2011.8021791152103</v>
      </c>
      <c r="AI22">
        <f t="shared" si="6"/>
        <v>-2044.8774516752092</v>
      </c>
      <c r="AJ22">
        <f t="shared" si="7"/>
        <v>148.75264868733188</v>
      </c>
      <c r="AK22">
        <f t="shared" si="22"/>
        <v>136.06019598850932</v>
      </c>
      <c r="AL22">
        <f t="shared" si="8"/>
        <v>-1760.0646069993679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-233.58386675809177</v>
      </c>
      <c r="AR22">
        <f t="shared" si="9"/>
        <v>-237.42413004980375</v>
      </c>
      <c r="AS22">
        <f t="shared" si="9"/>
        <v>17.271190592991772</v>
      </c>
      <c r="AT22">
        <f t="shared" si="9"/>
        <v>15.797510819297992</v>
      </c>
      <c r="AU22">
        <f t="shared" si="9"/>
        <v>-204.355428637514</v>
      </c>
      <c r="AW22">
        <v>19</v>
      </c>
      <c r="AX22">
        <f>IF(Z22&gt;0, (R22*SUMPRODUCT(K22:$K$98, X22:$X$98)-K22*$AZ$3)/Z22, 0)</f>
        <v>2713.4537343671432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</v>
      </c>
      <c r="S23">
        <f t="shared" si="1"/>
        <v>2598.6061808586642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1794.964436862801</v>
      </c>
      <c r="AC23">
        <f t="shared" si="2"/>
        <v>1646.1018536145514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-2143.4713506840385</v>
      </c>
      <c r="AI23">
        <f t="shared" si="6"/>
        <v>-2175.1441348430953</v>
      </c>
      <c r="AJ23">
        <f t="shared" si="7"/>
        <v>148.86258324824962</v>
      </c>
      <c r="AK23">
        <f t="shared" si="22"/>
        <v>125.64751058039609</v>
      </c>
      <c r="AL23">
        <f t="shared" si="8"/>
        <v>-1900.6340410144496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-222.20674096854793</v>
      </c>
      <c r="AR23">
        <f t="shared" si="9"/>
        <v>-225.49015604341622</v>
      </c>
      <c r="AS23">
        <f t="shared" si="9"/>
        <v>15.432102446900702</v>
      </c>
      <c r="AT23">
        <f t="shared" si="9"/>
        <v>13.025470962311221</v>
      </c>
      <c r="AU23">
        <f t="shared" si="9"/>
        <v>-197.03258263420429</v>
      </c>
      <c r="AW23">
        <v>20</v>
      </c>
      <c r="AX23">
        <f>IF(Z23&gt;0, (R23*SUMPRODUCT(K23:$K$98, X23:$X$98)-K23*$AZ$3)/Z23, 0)</f>
        <v>2598.6061808586642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</v>
      </c>
      <c r="S24">
        <f t="shared" si="1"/>
        <v>2481.2419086776495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1646.1018536145514</v>
      </c>
      <c r="AC24">
        <f t="shared" si="2"/>
        <v>1499.5391157797917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-2277.0897322703395</v>
      </c>
      <c r="AI24">
        <f t="shared" si="6"/>
        <v>-2307.3072437216706</v>
      </c>
      <c r="AJ24">
        <f t="shared" si="7"/>
        <v>146.56273783475967</v>
      </c>
      <c r="AK24">
        <f t="shared" si="22"/>
        <v>115.2271297530186</v>
      </c>
      <c r="AL24">
        <f t="shared" si="8"/>
        <v>-2045.5173761338922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-210.76654137760423</v>
      </c>
      <c r="AR24">
        <f t="shared" si="9"/>
        <v>-213.56346250345081</v>
      </c>
      <c r="AS24">
        <f t="shared" si="9"/>
        <v>13.565790100623698</v>
      </c>
      <c r="AT24">
        <f t="shared" si="9"/>
        <v>10.665378384846582</v>
      </c>
      <c r="AU24">
        <f t="shared" si="9"/>
        <v>-189.3322940179805</v>
      </c>
      <c r="AW24">
        <v>21</v>
      </c>
      <c r="AX24">
        <f>IF(Z24&gt;0, (R24*SUMPRODUCT(K24:$K$98, X24:$X$98)-K24*$AZ$3)/Z24, 0)</f>
        <v>2481.2419086776495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</v>
      </c>
      <c r="S25">
        <f t="shared" si="1"/>
        <v>2362.4522944148875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1499.5391157797917</v>
      </c>
      <c r="AC25">
        <f t="shared" si="2"/>
        <v>1356.3118629144983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-2419.4874352722049</v>
      </c>
      <c r="AI25">
        <f t="shared" si="6"/>
        <v>-2448.1930278913865</v>
      </c>
      <c r="AJ25">
        <f t="shared" si="7"/>
        <v>143.22725286529339</v>
      </c>
      <c r="AK25">
        <f t="shared" si="22"/>
        <v>104.96773810458544</v>
      </c>
      <c r="AL25">
        <f t="shared" si="8"/>
        <v>-2199.9980369215077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-199.95251559952229</v>
      </c>
      <c r="AR25">
        <f t="shared" si="9"/>
        <v>-202.32481783689045</v>
      </c>
      <c r="AS25">
        <f t="shared" si="9"/>
        <v>11.83665973847155</v>
      </c>
      <c r="AT25">
        <f t="shared" si="9"/>
        <v>8.674797390895467</v>
      </c>
      <c r="AU25">
        <f t="shared" si="9"/>
        <v>-181.81336070752343</v>
      </c>
      <c r="AW25">
        <v>22</v>
      </c>
      <c r="AX25">
        <f>IF(Z25&gt;0, (R25*SUMPRODUCT(K25:$K$98, X25:$X$98)-K25*$AZ$3)/Z25, 0)</f>
        <v>2362.4522944148875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</v>
      </c>
      <c r="S26">
        <f t="shared" si="1"/>
        <v>2241.1385686704207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1356.3118629144983</v>
      </c>
      <c r="AC26">
        <f t="shared" si="2"/>
        <v>1216.6622834866819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-2549.3867388984572</v>
      </c>
      <c r="AI26">
        <f t="shared" si="6"/>
        <v>-2576.530582221998</v>
      </c>
      <c r="AJ26">
        <f t="shared" si="7"/>
        <v>139.64957942781643</v>
      </c>
      <c r="AK26">
        <f t="shared" si="22"/>
        <v>94.941830404014894</v>
      </c>
      <c r="AL26">
        <f t="shared" si="8"/>
        <v>-2341.9391723901667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-188.11403585180767</v>
      </c>
      <c r="AR26">
        <f t="shared" si="9"/>
        <v>-190.11692456155544</v>
      </c>
      <c r="AS26">
        <f t="shared" si="9"/>
        <v>10.304456985810212</v>
      </c>
      <c r="AT26">
        <f t="shared" si="9"/>
        <v>7.0055635796450515</v>
      </c>
      <c r="AU26">
        <f t="shared" si="9"/>
        <v>-172.80690399610017</v>
      </c>
      <c r="AW26">
        <v>23</v>
      </c>
      <c r="AX26">
        <f>IF(Z26&gt;0, (R26*SUMPRODUCT(K26:$K$98, X26:$X$98)-K26*$AZ$3)/Z26, 0)</f>
        <v>2241.1385686704207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</v>
      </c>
      <c r="S27">
        <f t="shared" si="1"/>
        <v>2118.923629976086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1216.6622834866819</v>
      </c>
      <c r="AC27">
        <f t="shared" si="2"/>
        <v>1082.3901549310401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-2662.7349187026607</v>
      </c>
      <c r="AI27">
        <f t="shared" si="6"/>
        <v>-2688.2759561336147</v>
      </c>
      <c r="AJ27">
        <f t="shared" si="7"/>
        <v>134.27212855564176</v>
      </c>
      <c r="AK27">
        <f t="shared" si="22"/>
        <v>85.166359844067742</v>
      </c>
      <c r="AL27">
        <f t="shared" si="8"/>
        <v>-2468.8374677339052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-175.42657707706525</v>
      </c>
      <c r="AR27">
        <f t="shared" si="9"/>
        <v>-177.10927434446447</v>
      </c>
      <c r="AS27">
        <f t="shared" si="9"/>
        <v>8.8461302489863822</v>
      </c>
      <c r="AT27">
        <f t="shared" si="9"/>
        <v>5.6109389202128002</v>
      </c>
      <c r="AU27">
        <f t="shared" si="9"/>
        <v>-162.65220517526529</v>
      </c>
      <c r="AW27">
        <v>24</v>
      </c>
      <c r="AX27">
        <f>IF(Z27&gt;0, (R27*SUMPRODUCT(K27:$K$98, X27:$X$98)-K27*$AZ$3)/Z27, 0)</f>
        <v>2118.923629976086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</v>
      </c>
      <c r="S28">
        <f t="shared" si="1"/>
        <v>1998.0423920986043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1082.3901549310401</v>
      </c>
      <c r="AC28">
        <f t="shared" si="2"/>
        <v>955.03670936840899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-2772.6331658470849</v>
      </c>
      <c r="AI28">
        <f t="shared" si="6"/>
        <v>-2796.5324763208059</v>
      </c>
      <c r="AJ28">
        <f t="shared" si="7"/>
        <v>127.35344556263112</v>
      </c>
      <c r="AK28">
        <f t="shared" si="22"/>
        <v>75.767310845172815</v>
      </c>
      <c r="AL28">
        <f t="shared" si="8"/>
        <v>-2593.4117199130023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-163.09545067156861</v>
      </c>
      <c r="AR28">
        <f t="shared" si="9"/>
        <v>-164.50128713795181</v>
      </c>
      <c r="AS28">
        <f t="shared" si="9"/>
        <v>7.4913507688163978</v>
      </c>
      <c r="AT28">
        <f t="shared" si="9"/>
        <v>4.456883752485493</v>
      </c>
      <c r="AU28">
        <f t="shared" si="9"/>
        <v>-152.55305261664992</v>
      </c>
      <c r="AW28">
        <v>25</v>
      </c>
      <c r="AX28">
        <f>IF(Z28&gt;0, (R28*SUMPRODUCT(K28:$K$98, X28:$X$98)-K28*$AZ$3)/Z28, 0)</f>
        <v>1998.0423920986043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</v>
      </c>
      <c r="S29">
        <f t="shared" si="1"/>
        <v>1878.4466688446566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955.03670936840899</v>
      </c>
      <c r="AC29">
        <f t="shared" si="2"/>
        <v>834.86369754901364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-2876.2695400722382</v>
      </c>
      <c r="AI29">
        <f t="shared" si="6"/>
        <v>-2898.4917226711859</v>
      </c>
      <c r="AJ29">
        <f t="shared" si="7"/>
        <v>120.17301181939536</v>
      </c>
      <c r="AK29">
        <f t="shared" si="22"/>
        <v>66.852569655788642</v>
      </c>
      <c r="AL29">
        <f t="shared" si="8"/>
        <v>-2711.4661411960019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-151.06400435944542</v>
      </c>
      <c r="AR29">
        <f t="shared" si="9"/>
        <v>-152.23113137665797</v>
      </c>
      <c r="AS29">
        <f t="shared" si="9"/>
        <v>6.3115838513927622</v>
      </c>
      <c r="AT29">
        <f t="shared" si="9"/>
        <v>3.5111510702395941</v>
      </c>
      <c r="AU29">
        <f t="shared" si="9"/>
        <v>-142.40839645502561</v>
      </c>
      <c r="AW29">
        <v>26</v>
      </c>
      <c r="AX29">
        <f>IF(Z29&gt;0, (R29*SUMPRODUCT(K29:$K$98, X29:$X$98)-K29*$AZ$3)/Z29, 0)</f>
        <v>1878.4466688446566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</v>
      </c>
      <c r="S30">
        <f t="shared" si="1"/>
        <v>1760.1800383763953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834.86369754901364</v>
      </c>
      <c r="AC30">
        <f t="shared" si="2"/>
        <v>722.12329930757983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-2974.3853187428717</v>
      </c>
      <c r="AI30">
        <f t="shared" si="6"/>
        <v>-2994.8980868564586</v>
      </c>
      <c r="AJ30">
        <f t="shared" si="7"/>
        <v>112.74039824143381</v>
      </c>
      <c r="AK30">
        <f t="shared" si="22"/>
        <v>58.440458828430963</v>
      </c>
      <c r="AL30">
        <f t="shared" si="8"/>
        <v>-2823.7172297865936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-139.47957542166341</v>
      </c>
      <c r="AR30">
        <f t="shared" si="9"/>
        <v>-140.44149255095297</v>
      </c>
      <c r="AS30">
        <f t="shared" si="9"/>
        <v>5.2868008662141408</v>
      </c>
      <c r="AT30">
        <f t="shared" si="9"/>
        <v>2.740482322001875</v>
      </c>
      <c r="AU30">
        <f t="shared" si="9"/>
        <v>-132.41420936273695</v>
      </c>
      <c r="AW30">
        <v>27</v>
      </c>
      <c r="AX30">
        <f>IF(Z30&gt;0, (R30*SUMPRODUCT(K30:$K$98, X30:$X$98)-K30*$AZ$3)/Z30, 0)</f>
        <v>1760.1800383763953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</v>
      </c>
      <c r="S31">
        <f t="shared" si="1"/>
        <v>1642.7632906905756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722.12329930757983</v>
      </c>
      <c r="AC31">
        <f t="shared" si="2"/>
        <v>616.86122934842706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-3065.0608883451514</v>
      </c>
      <c r="AI31">
        <f t="shared" si="6"/>
        <v>-3083.8359983334294</v>
      </c>
      <c r="AJ31">
        <f t="shared" si="7"/>
        <v>105.26206995915277</v>
      </c>
      <c r="AK31">
        <f t="shared" si="22"/>
        <v>50.54863095153059</v>
      </c>
      <c r="AL31">
        <f t="shared" si="8"/>
        <v>-2928.0252974227465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-128.33185489679875</v>
      </c>
      <c r="AR31">
        <f t="shared" si="9"/>
        <v>-129.11795500327591</v>
      </c>
      <c r="AS31">
        <f t="shared" si="9"/>
        <v>4.4072457873513882</v>
      </c>
      <c r="AT31">
        <f t="shared" si="9"/>
        <v>2.1164341619347184</v>
      </c>
      <c r="AU31">
        <f t="shared" si="9"/>
        <v>-122.59427505398983</v>
      </c>
      <c r="AW31">
        <v>28</v>
      </c>
      <c r="AX31">
        <f>IF(Z31&gt;0, (R31*SUMPRODUCT(K31:$K$98, X31:$X$98)-K31*$AZ$3)/Z31, 0)</f>
        <v>1642.7632906905756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</v>
      </c>
      <c r="S32">
        <f t="shared" si="1"/>
        <v>1525.264539249373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616.86122934842706</v>
      </c>
      <c r="AC32">
        <f t="shared" si="2"/>
        <v>519.08071861458427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-3142.5413734739645</v>
      </c>
      <c r="AI32">
        <f t="shared" si="6"/>
        <v>-3159.557461675623</v>
      </c>
      <c r="AJ32">
        <f t="shared" si="7"/>
        <v>97.780510733842789</v>
      </c>
      <c r="AK32">
        <f t="shared" si="22"/>
        <v>43.180286054389896</v>
      </c>
      <c r="AL32">
        <f t="shared" si="8"/>
        <v>-3018.5966648873905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-117.47848756369872</v>
      </c>
      <c r="AR32">
        <f t="shared" si="9"/>
        <v>-118.11460466403508</v>
      </c>
      <c r="AS32">
        <f t="shared" si="9"/>
        <v>3.6553556975191968</v>
      </c>
      <c r="AT32">
        <f t="shared" si="9"/>
        <v>1.6142204971608223</v>
      </c>
      <c r="AU32">
        <f t="shared" si="9"/>
        <v>-112.84502846935507</v>
      </c>
      <c r="AW32">
        <v>29</v>
      </c>
      <c r="AX32">
        <f>IF(Z32&gt;0, (R32*SUMPRODUCT(K32:$K$98, X32:$X$98)-K32*$AZ$3)/Z32, 0)</f>
        <v>1525.264539249373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</v>
      </c>
      <c r="S33">
        <f t="shared" si="1"/>
        <v>1407.0994626845152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519.08071861458427</v>
      </c>
      <c r="AC33">
        <f t="shared" si="2"/>
        <v>428.88021691066757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-3212.1175429141954</v>
      </c>
      <c r="AI33">
        <f t="shared" si="6"/>
        <v>-3227.3574114623802</v>
      </c>
      <c r="AJ33">
        <f t="shared" si="7"/>
        <v>90.2005017039167</v>
      </c>
      <c r="AK33">
        <f t="shared" si="22"/>
        <v>36.335650303020905</v>
      </c>
      <c r="AL33">
        <f t="shared" si="8"/>
        <v>-3100.8212594554425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-107.21381484073463</v>
      </c>
      <c r="AR33">
        <f t="shared" si="9"/>
        <v>-107.72249001307587</v>
      </c>
      <c r="AS33">
        <f t="shared" si="9"/>
        <v>3.0107054798036157</v>
      </c>
      <c r="AT33">
        <f t="shared" si="9"/>
        <v>1.2128085699414988</v>
      </c>
      <c r="AU33">
        <f t="shared" si="9"/>
        <v>-103.49897596333076</v>
      </c>
      <c r="AW33">
        <v>30</v>
      </c>
      <c r="AX33">
        <f>IF(Z33&gt;0, (R33*SUMPRODUCT(K33:$K$98, X33:$X$98)-K33*$AZ$3)/Z33, 0)</f>
        <v>1407.0994626845152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</v>
      </c>
      <c r="S34">
        <f t="shared" si="1"/>
        <v>1285.2670572311665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428.88021691066757</v>
      </c>
      <c r="AC34">
        <f t="shared" si="2"/>
        <v>346.02174658759537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-3252.772488580656</v>
      </c>
      <c r="AI34">
        <f t="shared" si="6"/>
        <v>-3266.2335721990685</v>
      </c>
      <c r="AJ34">
        <f t="shared" si="7"/>
        <v>82.858470323072197</v>
      </c>
      <c r="AK34">
        <f t="shared" si="22"/>
        <v>30.021615183746732</v>
      </c>
      <c r="AL34">
        <f t="shared" si="8"/>
        <v>-3153.3534866922496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-96.938207609403477</v>
      </c>
      <c r="AR34">
        <f t="shared" si="9"/>
        <v>-97.339371024007548</v>
      </c>
      <c r="AS34">
        <f t="shared" si="9"/>
        <v>2.4693247457587759</v>
      </c>
      <c r="AT34">
        <f t="shared" si="9"/>
        <v>0.89469570210289784</v>
      </c>
      <c r="AU34">
        <f t="shared" ref="AU34:AU79" si="23">AL34*$K34</f>
        <v>-93.975350576145871</v>
      </c>
      <c r="AW34">
        <v>31</v>
      </c>
      <c r="AX34">
        <f>IF(Z34&gt;0, (R34*SUMPRODUCT(K34:$K$98, X34:$X$98)-K34*$AZ$3)/Z34, 0)</f>
        <v>1285.2670572311665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</v>
      </c>
      <c r="S35">
        <f t="shared" si="1"/>
        <v>1157.4661985182954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346.02174658759537</v>
      </c>
      <c r="AC35">
        <f t="shared" si="2"/>
        <v>270.82938229753347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-3254.4754714010428</v>
      </c>
      <c r="AI35">
        <f t="shared" ref="AI35:AI66" si="25">SUM(AE35:AH35)</f>
        <v>-3266.1747064475708</v>
      </c>
      <c r="AJ35">
        <f t="shared" si="7"/>
        <v>75.192364290061903</v>
      </c>
      <c r="AK35">
        <f t="shared" si="22"/>
        <v>24.221522261131678</v>
      </c>
      <c r="AL35">
        <f t="shared" ref="AL35:AL79" si="26">SUM(AI35:AK35)</f>
        <v>-3166.7608198963771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-86.597285198883583</v>
      </c>
      <c r="AR35">
        <f t="shared" si="27"/>
        <v>-86.908586360264522</v>
      </c>
      <c r="AS35">
        <f t="shared" si="27"/>
        <v>2.0007693013589303</v>
      </c>
      <c r="AT35">
        <f t="shared" si="27"/>
        <v>0.64450265169623522</v>
      </c>
      <c r="AU35">
        <f t="shared" si="23"/>
        <v>-84.263314407209364</v>
      </c>
      <c r="AW35">
        <v>32</v>
      </c>
      <c r="AX35">
        <f>IF(Z35&gt;0, (R35*SUMPRODUCT(K35:$K$98, X35:$X$98)-K35*$AZ$3)/Z35, 0)</f>
        <v>1157.4661985182954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</v>
      </c>
      <c r="S36">
        <f t="shared" si="1"/>
        <v>1020.633175344995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270.82938229753347</v>
      </c>
      <c r="AC36">
        <f t="shared" si="2"/>
        <v>203.64802863377645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-3211.3784822955668</v>
      </c>
      <c r="AI36">
        <f t="shared" si="25"/>
        <v>-3221.3550357504814</v>
      </c>
      <c r="AJ36">
        <f t="shared" si="7"/>
        <v>67.181353663757022</v>
      </c>
      <c r="AK36">
        <f t="shared" si="22"/>
        <v>18.958056760827343</v>
      </c>
      <c r="AL36">
        <f t="shared" si="26"/>
        <v>-3135.2156253258972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-76.295117281215397</v>
      </c>
      <c r="AR36">
        <f t="shared" si="27"/>
        <v>-76.532137713438289</v>
      </c>
      <c r="AS36">
        <f t="shared" si="27"/>
        <v>1.5960775988083624</v>
      </c>
      <c r="AT36">
        <f t="shared" si="27"/>
        <v>0.45040071482241967</v>
      </c>
      <c r="AU36">
        <f t="shared" si="23"/>
        <v>-74.485659399807517</v>
      </c>
      <c r="AW36">
        <v>33</v>
      </c>
      <c r="AX36">
        <f>IF(Z36&gt;0, (R36*SUMPRODUCT(K36:$K$98, X36:$X$98)-K36*$AZ$3)/Z36, 0)</f>
        <v>1020.633175344995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</v>
      </c>
      <c r="S37">
        <f t="shared" si="1"/>
        <v>868.99996070128157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203.64802863377645</v>
      </c>
      <c r="AC37">
        <f t="shared" si="2"/>
        <v>144.68856450892378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-3103.5676644179794</v>
      </c>
      <c r="AI37">
        <f t="shared" si="25"/>
        <v>-3111.892668506136</v>
      </c>
      <c r="AJ37">
        <f t="shared" si="7"/>
        <v>58.959464124852673</v>
      </c>
      <c r="AK37">
        <f t="shared" si="22"/>
        <v>14.255362004364352</v>
      </c>
      <c r="AL37">
        <f t="shared" si="26"/>
        <v>-3038.6778423769188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-65.833727815788492</v>
      </c>
      <c r="AR37">
        <f t="shared" si="27"/>
        <v>-66.010320083934786</v>
      </c>
      <c r="AS37">
        <f t="shared" si="27"/>
        <v>1.2506643105808393</v>
      </c>
      <c r="AT37">
        <f t="shared" si="27"/>
        <v>0.30238864545163779</v>
      </c>
      <c r="AU37">
        <f t="shared" si="23"/>
        <v>-64.457267127902298</v>
      </c>
      <c r="AW37">
        <v>34</v>
      </c>
      <c r="AX37">
        <f>IF(Z37&gt;0, (R37*SUMPRODUCT(K37:$K$98, X37:$X$98)-K37*$AZ$3)/Z37, 0)</f>
        <v>868.99996070128157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</v>
      </c>
      <c r="S38">
        <f t="shared" si="1"/>
        <v>695.94466803569492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144.68856450892378</v>
      </c>
      <c r="AC38">
        <f t="shared" si="2"/>
        <v>94.333098439887749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-2928.8244002067258</v>
      </c>
      <c r="AI38">
        <f t="shared" si="25"/>
        <v>-2935.6017420538974</v>
      </c>
      <c r="AJ38">
        <f t="shared" si="7"/>
        <v>50.355466069036027</v>
      </c>
      <c r="AK38">
        <f t="shared" si="22"/>
        <v>10.128199515624665</v>
      </c>
      <c r="AL38">
        <f t="shared" si="26"/>
        <v>-2875.1180764692367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-55.470558756935581</v>
      </c>
      <c r="AR38">
        <f t="shared" si="27"/>
        <v>-55.598918428864984</v>
      </c>
      <c r="AS38">
        <f t="shared" si="27"/>
        <v>0.95370888029961187</v>
      </c>
      <c r="AT38">
        <f t="shared" si="27"/>
        <v>0.19182334259908843</v>
      </c>
      <c r="AU38">
        <f t="shared" si="23"/>
        <v>-54.453386205966282</v>
      </c>
      <c r="AW38">
        <v>35</v>
      </c>
      <c r="AX38">
        <f>IF(Z38&gt;0, (R38*SUMPRODUCT(K38:$K$98, X38:$X$98)-K38*$AZ$3)/Z38, 0)</f>
        <v>695.94466803569492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</v>
      </c>
      <c r="S39">
        <f t="shared" si="1"/>
        <v>490.82020310889055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94.333098439887749</v>
      </c>
      <c r="AC39">
        <f t="shared" si="2"/>
        <v>52.682416242552605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-2685.5900496570043</v>
      </c>
      <c r="AI39">
        <f t="shared" si="25"/>
        <v>-2690.9568230608761</v>
      </c>
      <c r="AJ39">
        <f t="shared" si="7"/>
        <v>41.650682197335144</v>
      </c>
      <c r="AK39">
        <f t="shared" si="22"/>
        <v>6.6033168907921427</v>
      </c>
      <c r="AL39">
        <f t="shared" si="26"/>
        <v>-2642.7028239727488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-45.414119982999686</v>
      </c>
      <c r="AR39">
        <f t="shared" si="27"/>
        <v>-45.504873704445792</v>
      </c>
      <c r="AS39">
        <f t="shared" si="27"/>
        <v>0.7043253228187778</v>
      </c>
      <c r="AT39">
        <f t="shared" si="27"/>
        <v>0.1116640365876032</v>
      </c>
      <c r="AU39">
        <f t="shared" si="23"/>
        <v>-44.688884345039412</v>
      </c>
      <c r="AW39">
        <v>36</v>
      </c>
      <c r="AX39">
        <f>IF(Z39&gt;0, (R39*SUMPRODUCT(K39:$K$98, X39:$X$98)-K39*$AZ$3)/Z39, 0)</f>
        <v>490.82020310889055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</v>
      </c>
      <c r="S40">
        <f t="shared" si="1"/>
        <v>238.03101674098977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52.682416242552605</v>
      </c>
      <c r="AC40">
        <f t="shared" si="2"/>
        <v>19.607471759196201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-2388.8513402619915</v>
      </c>
      <c r="AI40">
        <f t="shared" si="25"/>
        <v>-2392.9700202616932</v>
      </c>
      <c r="AJ40">
        <f t="shared" si="7"/>
        <v>33.074944483356404</v>
      </c>
      <c r="AK40">
        <f t="shared" si="22"/>
        <v>3.6877691369786829</v>
      </c>
      <c r="AL40">
        <f t="shared" si="26"/>
        <v>-2356.2073066413582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-36.068018633792612</v>
      </c>
      <c r="AR40">
        <f t="shared" si="27"/>
        <v>-36.130204431825398</v>
      </c>
      <c r="AS40">
        <f t="shared" si="27"/>
        <v>0.49938131093855398</v>
      </c>
      <c r="AT40">
        <f t="shared" si="27"/>
        <v>5.5679699991329233E-2</v>
      </c>
      <c r="AU40">
        <f t="shared" si="23"/>
        <v>-35.575143420895515</v>
      </c>
      <c r="AW40">
        <v>37</v>
      </c>
      <c r="AX40">
        <f>IF(Z40&gt;0, (R40*SUMPRODUCT(K40:$K$98, X40:$X$98)-K40*$AZ$3)/Z40, 0)</f>
        <v>238.03101674098977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</v>
      </c>
      <c r="S41">
        <f t="shared" si="1"/>
        <v>-89.305232877735051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19.607471759196201</v>
      </c>
      <c r="AC41">
        <f t="shared" si="2"/>
        <v>-5.4434258927721118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-2059.6818832403387</v>
      </c>
      <c r="AI41">
        <f t="shared" si="25"/>
        <v>-2062.7295354984235</v>
      </c>
      <c r="AJ41">
        <f t="shared" si="7"/>
        <v>25.050897651968313</v>
      </c>
      <c r="AK41">
        <f t="shared" si="22"/>
        <v>1.3725230231437342</v>
      </c>
      <c r="AL41">
        <f t="shared" si="26"/>
        <v>-2036.3061148233114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-27.766125834923752</v>
      </c>
      <c r="AR41">
        <f t="shared" si="27"/>
        <v>-27.807210575624556</v>
      </c>
      <c r="AS41">
        <f t="shared" si="27"/>
        <v>0.33770573123072151</v>
      </c>
      <c r="AT41">
        <f t="shared" si="27"/>
        <v>1.8502685915741474E-2</v>
      </c>
      <c r="AU41">
        <f t="shared" si="23"/>
        <v>-27.45100215847809</v>
      </c>
      <c r="AW41">
        <v>38</v>
      </c>
      <c r="AX41">
        <f>IF(Z41&gt;0, (R41*SUMPRODUCT(K41:$K$98, X41:$X$98)-K41*$AZ$3)/Z41, 0)</f>
        <v>-89.305232877735051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</v>
      </c>
      <c r="S42">
        <f t="shared" si="1"/>
        <v>-540.78488165995441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-5.4434258927721118</v>
      </c>
      <c r="AC42">
        <f t="shared" si="2"/>
        <v>-23.372836565352689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-1712.3303942332323</v>
      </c>
      <c r="AI42">
        <f t="shared" si="25"/>
        <v>-1714.4914047716195</v>
      </c>
      <c r="AJ42">
        <f t="shared" si="7"/>
        <v>17.929410672580577</v>
      </c>
      <c r="AK42">
        <f t="shared" si="22"/>
        <v>-0.38103981249404784</v>
      </c>
      <c r="AL42">
        <f t="shared" si="26"/>
        <v>-1696.9430339115329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-20.610317468421549</v>
      </c>
      <c r="AR42">
        <f t="shared" si="27"/>
        <v>-20.636328285842513</v>
      </c>
      <c r="AS42">
        <f t="shared" si="27"/>
        <v>0.21580580898878698</v>
      </c>
      <c r="AT42">
        <f t="shared" si="27"/>
        <v>-4.5863529200080655E-3</v>
      </c>
      <c r="AU42">
        <f t="shared" si="23"/>
        <v>-20.425108829773734</v>
      </c>
      <c r="AW42">
        <v>39</v>
      </c>
      <c r="AX42">
        <f>IF(Z42&gt;0, (R42*SUMPRODUCT(K42:$K$98, X42:$X$98)-K42*$AZ$3)/Z42, 0)</f>
        <v>-540.78488165995441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</v>
      </c>
      <c r="S43">
        <f t="shared" si="1"/>
        <v>-1207.9376068773354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-23.372836565352689</v>
      </c>
      <c r="AC43">
        <f t="shared" si="2"/>
        <v>-35.200372638824959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-1364.7122211616418</v>
      </c>
      <c r="AI43">
        <f t="shared" si="25"/>
        <v>-1366.1692654840642</v>
      </c>
      <c r="AJ43">
        <f t="shared" si="7"/>
        <v>11.82753607347227</v>
      </c>
      <c r="AK43">
        <f t="shared" si="22"/>
        <v>-1.6360985595746884</v>
      </c>
      <c r="AL43">
        <f t="shared" si="26"/>
        <v>-1355.9778279701668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-14.66628681773518</v>
      </c>
      <c r="AR43">
        <f t="shared" si="27"/>
        <v>-14.681945379010914</v>
      </c>
      <c r="AS43">
        <f t="shared" si="27"/>
        <v>0.1271081431754158</v>
      </c>
      <c r="AT43">
        <f t="shared" si="27"/>
        <v>-1.7582821026092103E-2</v>
      </c>
      <c r="AU43">
        <f t="shared" si="23"/>
        <v>-14.572420056861592</v>
      </c>
      <c r="AW43">
        <v>40</v>
      </c>
      <c r="AX43">
        <f>IF(Z43&gt;0, (R43*SUMPRODUCT(K43:$K$98, X43:$X$98)-K43*$AZ$3)/Z43, 0)</f>
        <v>-1207.9376068773354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</v>
      </c>
      <c r="S44">
        <f t="shared" si="1"/>
        <v>-2265.3041521729983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-35.200372638824959</v>
      </c>
      <c r="AC44">
        <f t="shared" si="2"/>
        <v>-42.024890353926921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-1029.7933274291113</v>
      </c>
      <c r="AI44">
        <f t="shared" si="25"/>
        <v>-1030.7209046445951</v>
      </c>
      <c r="AJ44">
        <f t="shared" si="7"/>
        <v>6.8245177151019618</v>
      </c>
      <c r="AK44">
        <f t="shared" si="22"/>
        <v>-2.4640260847177475</v>
      </c>
      <c r="AL44">
        <f t="shared" si="26"/>
        <v>-1026.360413014211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-9.8812330887091946</v>
      </c>
      <c r="AR44">
        <f t="shared" si="27"/>
        <v>-9.8901335218639268</v>
      </c>
      <c r="AS44">
        <f t="shared" si="27"/>
        <v>6.548367372829926E-2</v>
      </c>
      <c r="AT44">
        <f t="shared" si="27"/>
        <v>-2.3643206293188581E-2</v>
      </c>
      <c r="AU44">
        <f t="shared" si="23"/>
        <v>-9.848293054428817</v>
      </c>
      <c r="AW44">
        <v>41</v>
      </c>
      <c r="AX44">
        <f>IF(Z44&gt;0, (R44*SUMPRODUCT(K44:$K$98, X44:$X$98)-K44*$AZ$3)/Z44, 0)</f>
        <v>-2265.3041521729983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</v>
      </c>
      <c r="S45">
        <f t="shared" si="1"/>
        <v>-4052.4450485329512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-42.024890353926921</v>
      </c>
      <c r="AC45">
        <f t="shared" si="2"/>
        <v>-44.904543886713554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-728.51768503437893</v>
      </c>
      <c r="AI45">
        <f t="shared" si="25"/>
        <v>-729.07172763519065</v>
      </c>
      <c r="AJ45">
        <f t="shared" si="7"/>
        <v>2.8796535327866337</v>
      </c>
      <c r="AK45">
        <f t="shared" si="22"/>
        <v>-2.9417423247748848</v>
      </c>
      <c r="AL45">
        <f t="shared" si="26"/>
        <v>-729.13381642717889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-6.24141624146759</v>
      </c>
      <c r="AR45">
        <f t="shared" si="27"/>
        <v>-6.246162880510413</v>
      </c>
      <c r="AS45">
        <f t="shared" si="27"/>
        <v>2.4670803054679259E-2</v>
      </c>
      <c r="AT45">
        <f t="shared" si="27"/>
        <v>-2.5202735226937077E-2</v>
      </c>
      <c r="AU45">
        <f t="shared" si="23"/>
        <v>-6.2466948126826702</v>
      </c>
      <c r="AW45">
        <v>42</v>
      </c>
      <c r="AX45">
        <f>IF(Z45&gt;0, (R45*SUMPRODUCT(K45:$K$98, X45:$X$98)-K45*$AZ$3)/Z45, 0)</f>
        <v>-4052.4450485329512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</v>
      </c>
      <c r="S46">
        <f t="shared" si="1"/>
        <v>-6863.2699339787132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-44.904543886713554</v>
      </c>
      <c r="AC46">
        <f t="shared" si="2"/>
        <v>-44.894549810393144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-442.8766489301251</v>
      </c>
      <c r="AI46">
        <f t="shared" si="25"/>
        <v>-443.2037127804636</v>
      </c>
      <c r="AJ46">
        <f t="shared" si="7"/>
        <v>-9.9940763204102723E-3</v>
      </c>
      <c r="AK46">
        <f t="shared" si="22"/>
        <v>-3.143318072069949</v>
      </c>
      <c r="AL46">
        <f t="shared" si="26"/>
        <v>-446.357024928854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-3.387722335737489</v>
      </c>
      <c r="AR46">
        <f t="shared" si="27"/>
        <v>-3.3902241644378295</v>
      </c>
      <c r="AS46">
        <f t="shared" si="27"/>
        <v>-7.6448274384095682E-5</v>
      </c>
      <c r="AT46">
        <f t="shared" si="27"/>
        <v>-2.4044367357825554E-2</v>
      </c>
      <c r="AU46">
        <f t="shared" si="23"/>
        <v>-3.4143449800700396</v>
      </c>
      <c r="AW46">
        <v>43</v>
      </c>
      <c r="AX46">
        <f>IF(Z46&gt;0, (R46*SUMPRODUCT(K46:$K$98, X46:$X$98)-K46*$AZ$3)/Z46, 0)</f>
        <v>-6863.2699339787132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</v>
      </c>
      <c r="S47">
        <f t="shared" si="1"/>
        <v>-11201.180263228838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-44.894549810393144</v>
      </c>
      <c r="AC47">
        <f t="shared" si="2"/>
        <v>-42.700655790962784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-266.37074114848309</v>
      </c>
      <c r="AI47">
        <f t="shared" si="25"/>
        <v>-266.56134898974398</v>
      </c>
      <c r="AJ47">
        <f t="shared" si="7"/>
        <v>-2.1938940194303598</v>
      </c>
      <c r="AK47">
        <f t="shared" si="22"/>
        <v>-3.1426184867275202</v>
      </c>
      <c r="AL47">
        <f t="shared" si="26"/>
        <v>-271.89786149590191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-1.8192547670916406</v>
      </c>
      <c r="AR47">
        <f t="shared" si="27"/>
        <v>-1.8205565775771457</v>
      </c>
      <c r="AS47">
        <f t="shared" si="27"/>
        <v>-1.4983823433962207E-2</v>
      </c>
      <c r="AT47">
        <f t="shared" si="27"/>
        <v>-2.1463407123766664E-2</v>
      </c>
      <c r="AU47">
        <f t="shared" si="23"/>
        <v>-1.857003808134875</v>
      </c>
      <c r="AW47">
        <v>44</v>
      </c>
      <c r="AX47">
        <f>IF(Z47&gt;0, (R47*SUMPRODUCT(K47:$K$98, X47:$X$98)-K47*$AZ$3)/Z47, 0)</f>
        <v>-11201.180263228838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</v>
      </c>
      <c r="S48">
        <f t="shared" si="1"/>
        <v>-18053.084294971119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-42.700655790962784</v>
      </c>
      <c r="AC48">
        <f t="shared" si="2"/>
        <v>-39.53632452665456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-158.40313839062279</v>
      </c>
      <c r="AI48">
        <f t="shared" si="25"/>
        <v>-158.51263858427575</v>
      </c>
      <c r="AJ48">
        <f t="shared" si="7"/>
        <v>-3.164331264308224</v>
      </c>
      <c r="AK48">
        <f t="shared" si="22"/>
        <v>-2.9890459053673952</v>
      </c>
      <c r="AL48">
        <f t="shared" si="26"/>
        <v>-164.66601575395137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-0.96594580719164536</v>
      </c>
      <c r="AR48">
        <f t="shared" si="27"/>
        <v>-0.96661354177077297</v>
      </c>
      <c r="AS48">
        <f t="shared" si="27"/>
        <v>-1.9296161353738125E-2</v>
      </c>
      <c r="AT48">
        <f t="shared" si="27"/>
        <v>-1.8227267395883314E-2</v>
      </c>
      <c r="AU48">
        <f t="shared" si="23"/>
        <v>-1.0041369705203944</v>
      </c>
      <c r="AW48">
        <v>45</v>
      </c>
      <c r="AX48">
        <f>IF(Z48&gt;0, (R48*SUMPRODUCT(K48:$K$98, X48:$X$98)-K48*$AZ$3)/Z48, 0)</f>
        <v>-18053.084294971119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</v>
      </c>
      <c r="S49">
        <f t="shared" si="1"/>
        <v>-29121.794706606503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-39.53632452665456</v>
      </c>
      <c r="AC49">
        <f t="shared" si="2"/>
        <v>-36.052639948667753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-93.010870690319564</v>
      </c>
      <c r="AI49">
        <f t="shared" si="25"/>
        <v>-93.072770446690839</v>
      </c>
      <c r="AJ49">
        <f t="shared" si="7"/>
        <v>-3.4836845779868071</v>
      </c>
      <c r="AK49">
        <f t="shared" si="22"/>
        <v>-2.7675427168658193</v>
      </c>
      <c r="AL49">
        <f t="shared" si="26"/>
        <v>-99.323997741543465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-0.50641279157007235</v>
      </c>
      <c r="AR49">
        <f t="shared" si="27"/>
        <v>-0.50674981484690895</v>
      </c>
      <c r="AS49">
        <f t="shared" si="27"/>
        <v>-1.89674864775943E-2</v>
      </c>
      <c r="AT49">
        <f t="shared" si="27"/>
        <v>-1.5068335804572893E-2</v>
      </c>
      <c r="AU49">
        <f t="shared" si="23"/>
        <v>-0.54078563712907624</v>
      </c>
      <c r="AW49">
        <v>46</v>
      </c>
      <c r="AX49">
        <f>IF(Z49&gt;0, (R49*SUMPRODUCT(K49:$K$98, X49:$X$98)-K49*$AZ$3)/Z49, 0)</f>
        <v>-29121.794706606503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</v>
      </c>
      <c r="S50">
        <f t="shared" si="1"/>
        <v>-47326.69344217646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-36.052639948667753</v>
      </c>
      <c r="AC50">
        <f t="shared" si="2"/>
        <v>-32.586168467757069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-53.707840973705252</v>
      </c>
      <c r="AI50">
        <f t="shared" si="25"/>
        <v>-53.742267812025965</v>
      </c>
      <c r="AJ50">
        <f t="shared" si="7"/>
        <v>-3.466471480910684</v>
      </c>
      <c r="AK50">
        <f t="shared" si="22"/>
        <v>-2.523684796406743</v>
      </c>
      <c r="AL50">
        <f t="shared" si="26"/>
        <v>-59.73242408934339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-0.26109023481064636</v>
      </c>
      <c r="AR50">
        <f t="shared" si="27"/>
        <v>-0.2612575941968735</v>
      </c>
      <c r="AS50">
        <f t="shared" si="27"/>
        <v>-1.6851577656202706E-2</v>
      </c>
      <c r="AT50">
        <f t="shared" si="27"/>
        <v>-1.2268403349233297E-2</v>
      </c>
      <c r="AU50">
        <f t="shared" si="23"/>
        <v>-0.2903775752023095</v>
      </c>
      <c r="AW50">
        <v>47</v>
      </c>
      <c r="AX50">
        <f>IF(Z50&gt;0, (R50*SUMPRODUCT(K50:$K$98, X50:$X$98)-K50*$AZ$3)/Z50, 0)</f>
        <v>-47326.69344217646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</v>
      </c>
      <c r="S51">
        <f t="shared" si="1"/>
        <v>-77892.4208237477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-32.586168467757069</v>
      </c>
      <c r="AC51">
        <f t="shared" si="2"/>
        <v>-29.300040602138466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-30.549104460687605</v>
      </c>
      <c r="AI51">
        <f t="shared" si="25"/>
        <v>-30.567912478394771</v>
      </c>
      <c r="AJ51">
        <f t="shared" si="7"/>
        <v>-3.286127865618603</v>
      </c>
      <c r="AK51">
        <f t="shared" si="22"/>
        <v>-2.2810317927429953</v>
      </c>
      <c r="AL51">
        <f t="shared" si="26"/>
        <v>-36.135072136756364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-0.13259690751142048</v>
      </c>
      <c r="AR51">
        <f t="shared" si="27"/>
        <v>-0.13267854280084768</v>
      </c>
      <c r="AS51">
        <f t="shared" si="27"/>
        <v>-1.4263278755973195E-2</v>
      </c>
      <c r="AT51">
        <f t="shared" si="27"/>
        <v>-9.9007079583027756E-3</v>
      </c>
      <c r="AU51">
        <f t="shared" si="23"/>
        <v>-0.15684252951512365</v>
      </c>
      <c r="AW51">
        <v>48</v>
      </c>
      <c r="AX51">
        <f>IF(Z51&gt;0, (R51*SUMPRODUCT(K51:$K$98, X51:$X$98)-K51*$AZ$3)/Z51, 0)</f>
        <v>-77892.4208237477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</v>
      </c>
      <c r="S52">
        <f t="shared" si="1"/>
        <v>-130272.13123200195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-29.300040602138466</v>
      </c>
      <c r="AC52">
        <f t="shared" si="2"/>
        <v>-26.265478491409485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-17.077866315096326</v>
      </c>
      <c r="AI52">
        <f t="shared" si="25"/>
        <v>-17.087947319468871</v>
      </c>
      <c r="AJ52">
        <f t="shared" si="7"/>
        <v>-3.0345621107289809</v>
      </c>
      <c r="AK52">
        <f t="shared" si="22"/>
        <v>-2.0510028421496926</v>
      </c>
      <c r="AL52">
        <f t="shared" si="26"/>
        <v>-22.173512272347544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-6.6183617100476225E-2</v>
      </c>
      <c r="AR52">
        <f t="shared" si="27"/>
        <v>-6.6222685056687533E-2</v>
      </c>
      <c r="AS52">
        <f t="shared" si="27"/>
        <v>-1.1760151596137318E-2</v>
      </c>
      <c r="AT52">
        <f t="shared" si="27"/>
        <v>-7.9484628976648659E-3</v>
      </c>
      <c r="AU52">
        <f t="shared" si="23"/>
        <v>-8.5931299550489712E-2</v>
      </c>
      <c r="AW52">
        <v>49</v>
      </c>
      <c r="AX52">
        <f>IF(Z52&gt;0, (R52*SUMPRODUCT(K52:$K$98, X52:$X$98)-K52*$AZ$3)/Z52, 0)</f>
        <v>-130272.13123200195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</v>
      </c>
      <c r="S53">
        <f t="shared" si="1"/>
        <v>-221908.50984352399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-26.265478491409485</v>
      </c>
      <c r="AC53">
        <f t="shared" si="2"/>
        <v>-23.503841556509602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-9.368707620672021</v>
      </c>
      <c r="AI53">
        <f t="shared" si="25"/>
        <v>-9.3740034611905045</v>
      </c>
      <c r="AJ53">
        <f t="shared" si="7"/>
        <v>-2.761636934899883</v>
      </c>
      <c r="AK53">
        <f t="shared" si="22"/>
        <v>-1.8385834943986641</v>
      </c>
      <c r="AL53">
        <f t="shared" si="26"/>
        <v>-13.974223890489052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-3.2417427792443276E-2</v>
      </c>
      <c r="AR53">
        <f t="shared" si="27"/>
        <v>-3.2435752361269554E-2</v>
      </c>
      <c r="AS53">
        <f t="shared" si="27"/>
        <v>-9.5557647384068613E-3</v>
      </c>
      <c r="AT53">
        <f t="shared" si="27"/>
        <v>-6.3618323981564761E-3</v>
      </c>
      <c r="AU53">
        <f t="shared" si="23"/>
        <v>-4.835334949783289E-2</v>
      </c>
      <c r="AW53">
        <v>50</v>
      </c>
      <c r="AX53">
        <f>IF(Z53&gt;0, (R53*SUMPRODUCT(K53:$K$98, X53:$X$98)-K53*$AZ$3)/Z53, 0)</f>
        <v>-221908.50984352399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</v>
      </c>
      <c r="S54">
        <f t="shared" si="1"/>
        <v>-386033.97135588882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-23.503841556509602</v>
      </c>
      <c r="AC54">
        <f t="shared" si="2"/>
        <v>-21.011419205730299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-5.0428703973480973</v>
      </c>
      <c r="AI54">
        <f t="shared" si="25"/>
        <v>-5.045591844262721</v>
      </c>
      <c r="AJ54">
        <f t="shared" si="7"/>
        <v>-2.4924223507793037</v>
      </c>
      <c r="AK54">
        <f t="shared" si="22"/>
        <v>-1.6452689089556722</v>
      </c>
      <c r="AL54">
        <f t="shared" si="26"/>
        <v>-9.183283103997697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-1.557968421423944E-2</v>
      </c>
      <c r="AR54">
        <f t="shared" si="27"/>
        <v>-1.558809198207697E-2</v>
      </c>
      <c r="AS54">
        <f t="shared" si="27"/>
        <v>-7.700208431704705E-3</v>
      </c>
      <c r="AT54">
        <f t="shared" si="27"/>
        <v>-5.0829722022035671E-3</v>
      </c>
      <c r="AU54">
        <f t="shared" si="23"/>
        <v>-2.8371272615985241E-2</v>
      </c>
      <c r="AW54">
        <v>51</v>
      </c>
      <c r="AX54">
        <f>IF(Z54&gt;0, (R54*SUMPRODUCT(K54:$K$98, X54:$X$98)-K54*$AZ$3)/Z54, 0)</f>
        <v>-386033.97135588882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</v>
      </c>
      <c r="S55">
        <f t="shared" si="1"/>
        <v>-686900.9703395305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-21.011419205730299</v>
      </c>
      <c r="AC55">
        <f t="shared" si="2"/>
        <v>-18.772677659076905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-2.6555123301521277</v>
      </c>
      <c r="AI55">
        <f t="shared" si="25"/>
        <v>-2.6568788064325295</v>
      </c>
      <c r="AJ55">
        <f t="shared" si="7"/>
        <v>-2.2387415466533938</v>
      </c>
      <c r="AK55">
        <f t="shared" si="22"/>
        <v>-1.4707993444011211</v>
      </c>
      <c r="AL55">
        <f t="shared" si="26"/>
        <v>-6.3664196974870446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-7.3250592758614648E-3</v>
      </c>
      <c r="AR55">
        <f t="shared" si="27"/>
        <v>-7.3288286124370654E-3</v>
      </c>
      <c r="AS55">
        <f t="shared" si="27"/>
        <v>-6.1754239836764122E-3</v>
      </c>
      <c r="AT55">
        <f t="shared" si="27"/>
        <v>-4.0571050107002125E-3</v>
      </c>
      <c r="AU55">
        <f t="shared" si="23"/>
        <v>-1.7561357606813689E-2</v>
      </c>
      <c r="AW55">
        <v>52</v>
      </c>
      <c r="AX55">
        <f>IF(Z55&gt;0, (R55*SUMPRODUCT(K55:$K$98, X55:$X$98)-K55*$AZ$3)/Z55, 0)</f>
        <v>-686900.9703395305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</v>
      </c>
      <c r="S56">
        <f t="shared" si="1"/>
        <v>-1252983.0397810575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-18.772677659076905</v>
      </c>
      <c r="AC56">
        <f t="shared" si="2"/>
        <v>-16.767215905078096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-1.3674392471682584</v>
      </c>
      <c r="AI56">
        <f t="shared" si="25"/>
        <v>-1.3681083390622719</v>
      </c>
      <c r="AJ56">
        <f t="shared" si="7"/>
        <v>-2.0054617539988087</v>
      </c>
      <c r="AK56">
        <f t="shared" si="22"/>
        <v>-1.3140874361353834</v>
      </c>
      <c r="AL56">
        <f t="shared" si="26"/>
        <v>-4.6876575291964642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-3.3678507653929564E-3</v>
      </c>
      <c r="AR56">
        <f t="shared" si="27"/>
        <v>-3.3694986643047638E-3</v>
      </c>
      <c r="AS56">
        <f t="shared" si="27"/>
        <v>-4.9392292324195088E-3</v>
      </c>
      <c r="AT56">
        <f t="shared" si="27"/>
        <v>-3.2364511891454133E-3</v>
      </c>
      <c r="AU56">
        <f t="shared" si="23"/>
        <v>-1.1545179085869687E-2</v>
      </c>
      <c r="AW56">
        <v>53</v>
      </c>
      <c r="AX56">
        <f>IF(Z56&gt;0, (R56*SUMPRODUCT(K56:$K$98, X56:$X$98)-K56*$AZ$3)/Z56, 0)</f>
        <v>-1252983.0397810575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</v>
      </c>
      <c r="S57">
        <f t="shared" si="1"/>
        <v>-2348487.4786086772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-16.767215905078096</v>
      </c>
      <c r="AC57">
        <f t="shared" si="2"/>
        <v>-14.973452672562534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-0.68722338909631531</v>
      </c>
      <c r="AI57">
        <f t="shared" si="25"/>
        <v>-0.68754217837684051</v>
      </c>
      <c r="AJ57">
        <f t="shared" si="7"/>
        <v>-1.7937632325155626</v>
      </c>
      <c r="AK57">
        <f t="shared" si="22"/>
        <v>-1.1737051133554668</v>
      </c>
      <c r="AL57">
        <f t="shared" si="26"/>
        <v>-3.6550105242478699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-1.5112096137757677E-3</v>
      </c>
      <c r="AR57">
        <f t="shared" si="27"/>
        <v>-1.5119106338998525E-3</v>
      </c>
      <c r="AS57">
        <f t="shared" si="27"/>
        <v>-3.94449939397377E-3</v>
      </c>
      <c r="AT57">
        <f t="shared" si="27"/>
        <v>-2.5809867347107566E-3</v>
      </c>
      <c r="AU57">
        <f t="shared" si="23"/>
        <v>-8.0373967625843781E-3</v>
      </c>
      <c r="AW57">
        <v>54</v>
      </c>
      <c r="AX57">
        <f>IF(Z57&gt;0, (R57*SUMPRODUCT(K57:$K$98, X57:$X$98)-K57*$AZ$3)/Z57, 0)</f>
        <v>-2348487.4786086772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</v>
      </c>
      <c r="S58">
        <f t="shared" si="1"/>
        <v>-4529180.7458971264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-14.973452672562534</v>
      </c>
      <c r="AC58">
        <f t="shared" si="2"/>
        <v>-13.37038255781831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-0.3359974544791629</v>
      </c>
      <c r="AI58">
        <f t="shared" si="25"/>
        <v>-0.33614505713964327</v>
      </c>
      <c r="AJ58">
        <f t="shared" si="7"/>
        <v>-1.6030701147442237</v>
      </c>
      <c r="AK58">
        <f t="shared" si="22"/>
        <v>-1.0481416870793774</v>
      </c>
      <c r="AL58">
        <f t="shared" si="26"/>
        <v>-2.9873568589632447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-6.5969735120939013E-4</v>
      </c>
      <c r="AR58">
        <f t="shared" si="27"/>
        <v>-6.5998715425061045E-4</v>
      </c>
      <c r="AS58">
        <f t="shared" si="27"/>
        <v>-3.1474676203693723E-3</v>
      </c>
      <c r="AT58">
        <f t="shared" si="27"/>
        <v>-2.0579212295826718E-3</v>
      </c>
      <c r="AU58">
        <f t="shared" si="23"/>
        <v>-5.865376004202655E-3</v>
      </c>
      <c r="AW58">
        <v>55</v>
      </c>
      <c r="AX58">
        <f>IF(Z58&gt;0, (R58*SUMPRODUCT(K58:$K$98, X58:$X$98)-K58*$AZ$3)/Z58, 0)</f>
        <v>-4529180.7458971264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</v>
      </c>
      <c r="S59">
        <f t="shared" si="1"/>
        <v>-9007611.8021901678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-13.37038255781831</v>
      </c>
      <c r="AC59">
        <f t="shared" si="2"/>
        <v>-11.938380358421309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-0.15971669068064612</v>
      </c>
      <c r="AI59">
        <f t="shared" si="25"/>
        <v>-0.15978295896918138</v>
      </c>
      <c r="AJ59">
        <f t="shared" si="7"/>
        <v>-1.4320021993970009</v>
      </c>
      <c r="AK59">
        <f t="shared" si="22"/>
        <v>-0.93592677904728183</v>
      </c>
      <c r="AL59">
        <f t="shared" si="26"/>
        <v>-2.5277119374134642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-2.7998904132133082E-4</v>
      </c>
      <c r="AR59">
        <f t="shared" si="27"/>
        <v>-2.8010521198889178E-4</v>
      </c>
      <c r="AS59">
        <f t="shared" si="27"/>
        <v>-2.5103508047314466E-3</v>
      </c>
      <c r="AT59">
        <f t="shared" si="27"/>
        <v>-1.6407129429971568E-3</v>
      </c>
      <c r="AU59">
        <f t="shared" si="23"/>
        <v>-4.4311689597174957E-3</v>
      </c>
      <c r="AW59">
        <v>56</v>
      </c>
      <c r="AX59">
        <f>IF(Z59&gt;0, (R59*SUMPRODUCT(K59:$K$98, X59:$X$98)-K59*$AZ$3)/Z59, 0)</f>
        <v>-9007611.8021901678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</v>
      </c>
      <c r="S60">
        <f t="shared" si="1"/>
        <v>-18496446.046286426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-11.938380358421309</v>
      </c>
      <c r="AC60">
        <f t="shared" si="2"/>
        <v>-10.659497939651729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-7.3581232475880914E-2</v>
      </c>
      <c r="AI60">
        <f t="shared" si="25"/>
        <v>-7.3610047465292872E-2</v>
      </c>
      <c r="AJ60">
        <f t="shared" si="7"/>
        <v>-1.2788824187695802</v>
      </c>
      <c r="AK60">
        <f t="shared" si="22"/>
        <v>-0.83568662508949176</v>
      </c>
      <c r="AL60">
        <f t="shared" si="26"/>
        <v>-2.1881790913243648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-1.1517010578212279E-4</v>
      </c>
      <c r="AR60">
        <f t="shared" si="27"/>
        <v>-1.1521520730145075E-4</v>
      </c>
      <c r="AS60">
        <f t="shared" si="27"/>
        <v>-2.001719983432858E-3</v>
      </c>
      <c r="AT60">
        <f t="shared" si="27"/>
        <v>-1.3080253452374604E-3</v>
      </c>
      <c r="AU60">
        <f t="shared" si="23"/>
        <v>-3.424960535971769E-3</v>
      </c>
      <c r="AW60">
        <v>57</v>
      </c>
      <c r="AX60">
        <f>IF(Z60&gt;0, (R60*SUMPRODUCT(K60:$K$98, X60:$X$98)-K60*$AZ$3)/Z60, 0)</f>
        <v>-18496446.046286426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</v>
      </c>
      <c r="S61">
        <f t="shared" si="1"/>
        <v>-39235696.350769088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-10.659497939651729</v>
      </c>
      <c r="AC61">
        <f t="shared" si="2"/>
        <v>-9.5175038170692048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-3.2796421736143687E-2</v>
      </c>
      <c r="AI61">
        <f t="shared" si="25"/>
        <v>-3.2808550364793451E-2</v>
      </c>
      <c r="AJ61">
        <f t="shared" si="7"/>
        <v>-1.1419941225825241</v>
      </c>
      <c r="AK61">
        <f t="shared" si="22"/>
        <v>-0.74616485577562108</v>
      </c>
      <c r="AL61">
        <f t="shared" si="26"/>
        <v>-1.9209675287229386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-4.5833302110126229E-5</v>
      </c>
      <c r="AR61">
        <f t="shared" si="27"/>
        <v>-4.585025198061998E-5</v>
      </c>
      <c r="AS61">
        <f t="shared" si="27"/>
        <v>-1.595947327711972E-3</v>
      </c>
      <c r="AT61">
        <f t="shared" si="27"/>
        <v>-1.0427722735688928E-3</v>
      </c>
      <c r="AU61">
        <f t="shared" si="23"/>
        <v>-2.6845698532614848E-3</v>
      </c>
      <c r="AW61">
        <v>58</v>
      </c>
      <c r="AX61">
        <f>IF(Z61&gt;0, (R61*SUMPRODUCT(K61:$K$98, X61:$X$98)-K61*$AZ$3)/Z61, 0)</f>
        <v>-39235696.350769088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</v>
      </c>
      <c r="S62">
        <f t="shared" si="1"/>
        <v>-86143220.883197576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-9.5175038170692048</v>
      </c>
      <c r="AC62">
        <f t="shared" si="2"/>
        <v>-8.4978092104710417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-1.4149939569174647E-2</v>
      </c>
      <c r="AI62">
        <f t="shared" si="25"/>
        <v>-1.4154871941753328E-2</v>
      </c>
      <c r="AJ62">
        <f t="shared" si="7"/>
        <v>-1.0196946065981631</v>
      </c>
      <c r="AK62">
        <f t="shared" si="22"/>
        <v>-0.66622526719484443</v>
      </c>
      <c r="AL62">
        <f t="shared" si="26"/>
        <v>-1.7000747457347609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-1.7655956394411464E-5</v>
      </c>
      <c r="AR62">
        <f t="shared" si="27"/>
        <v>-1.7662110891025703E-5</v>
      </c>
      <c r="AS62">
        <f t="shared" si="27"/>
        <v>-1.2723505582267203E-3</v>
      </c>
      <c r="AT62">
        <f t="shared" si="27"/>
        <v>-8.3129996484737037E-4</v>
      </c>
      <c r="AU62">
        <f t="shared" si="23"/>
        <v>-2.1213126339651163E-3</v>
      </c>
      <c r="AW62">
        <v>59</v>
      </c>
      <c r="AX62">
        <f>IF(Z62&gt;0, (R62*SUMPRODUCT(K62:$K$98, X62:$X$98)-K62*$AZ$3)/Z62, 0)</f>
        <v>-86143220.883197576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</v>
      </c>
      <c r="S63">
        <f t="shared" si="1"/>
        <v>-196118149.59134835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-8.4978092104710417</v>
      </c>
      <c r="AC63">
        <f t="shared" si="2"/>
        <v>-7.5873443308021917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-5.8973357647790466E-3</v>
      </c>
      <c r="AI63">
        <f t="shared" si="25"/>
        <v>-5.8992701457495512E-3</v>
      </c>
      <c r="AJ63">
        <f t="shared" si="7"/>
        <v>-0.91046487966884992</v>
      </c>
      <c r="AK63">
        <f t="shared" si="22"/>
        <v>-0.594846644732973</v>
      </c>
      <c r="AL63">
        <f t="shared" si="26"/>
        <v>-1.5112107945475723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-6.5701380483133996E-6</v>
      </c>
      <c r="AR63">
        <f t="shared" si="27"/>
        <v>-6.5722931146893298E-6</v>
      </c>
      <c r="AS63">
        <f t="shared" si="27"/>
        <v>-1.0143359961444407E-3</v>
      </c>
      <c r="AT63">
        <f t="shared" si="27"/>
        <v>-6.6271020158169638E-4</v>
      </c>
      <c r="AU63">
        <f t="shared" si="23"/>
        <v>-1.6836184908408263E-3</v>
      </c>
      <c r="AW63">
        <v>60</v>
      </c>
      <c r="AX63">
        <f>IF(Z63&gt;0, (R63*SUMPRODUCT(K63:$K$98, X63:$X$98)-K63*$AZ$3)/Z63, 0)</f>
        <v>-196118149.59134835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</v>
      </c>
      <c r="S64">
        <f t="shared" si="1"/>
        <v>-463814623.76077312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-7.5873443308021917</v>
      </c>
      <c r="AC64">
        <f t="shared" si="2"/>
        <v>-6.7744200655605598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-2.3694864663413935E-3</v>
      </c>
      <c r="AI64">
        <f t="shared" si="25"/>
        <v>-2.3702167602690227E-3</v>
      </c>
      <c r="AJ64">
        <f t="shared" si="7"/>
        <v>-0.81292426524163197</v>
      </c>
      <c r="AK64">
        <f t="shared" si="22"/>
        <v>-0.53111410315615348</v>
      </c>
      <c r="AL64">
        <f t="shared" si="26"/>
        <v>-1.3464085851580545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-2.3569743137912748E-6</v>
      </c>
      <c r="AR64">
        <f t="shared" si="27"/>
        <v>-2.3577007513773894E-6</v>
      </c>
      <c r="AS64">
        <f t="shared" si="27"/>
        <v>-8.0863159146489516E-4</v>
      </c>
      <c r="AT64">
        <f t="shared" si="27"/>
        <v>-5.2830953736748701E-4</v>
      </c>
      <c r="AU64">
        <f t="shared" si="23"/>
        <v>-1.3392988295837596E-3</v>
      </c>
      <c r="AW64">
        <v>61</v>
      </c>
      <c r="AX64">
        <f>IF(Z64&gt;0, (R64*SUMPRODUCT(K64:$K$98, X64:$X$98)-K64*$AZ$3)/Z64, 0)</f>
        <v>-463814623.76077312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</v>
      </c>
      <c r="S65">
        <f t="shared" si="1"/>
        <v>-1141382338.8622813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-6.7744200655605598</v>
      </c>
      <c r="AC65">
        <f t="shared" si="2"/>
        <v>-6.0485913195172998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-9.1604637900323538E-4</v>
      </c>
      <c r="AI65">
        <f t="shared" si="25"/>
        <v>-9.1631134680208645E-4</v>
      </c>
      <c r="AJ65">
        <f t="shared" si="7"/>
        <v>-0.72582874604325998</v>
      </c>
      <c r="AK65">
        <f t="shared" si="22"/>
        <v>-0.47420940458923921</v>
      </c>
      <c r="AL65">
        <f t="shared" si="26"/>
        <v>-1.2009544619793013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-8.1357961201349618E-7</v>
      </c>
      <c r="AR65">
        <f t="shared" si="27"/>
        <v>-8.1381494114521536E-7</v>
      </c>
      <c r="AS65">
        <f t="shared" si="27"/>
        <v>-6.446392705974904E-4</v>
      </c>
      <c r="AT65">
        <f t="shared" si="27"/>
        <v>-4.2116546961155736E-4</v>
      </c>
      <c r="AU65">
        <f t="shared" si="23"/>
        <v>-1.066618555150193E-3</v>
      </c>
      <c r="AW65">
        <v>62</v>
      </c>
      <c r="AX65">
        <f>IF(Z65&gt;0, (R65*SUMPRODUCT(K65:$K$98, X65:$X$98)-K65*$AZ$3)/Z65, 0)</f>
        <v>-1141382338.8622813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</v>
      </c>
      <c r="S66">
        <f t="shared" si="1"/>
        <v>-2928127588.5987973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-6.0485913195172998</v>
      </c>
      <c r="AC66">
        <f t="shared" si="2"/>
        <v>-5.4005286482597938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-3.4019999416248846E-4</v>
      </c>
      <c r="AI66">
        <f t="shared" si="25"/>
        <v>-3.4029221228626979E-4</v>
      </c>
      <c r="AJ66">
        <f t="shared" si="7"/>
        <v>-0.64806267125750594</v>
      </c>
      <c r="AK66">
        <f t="shared" si="22"/>
        <v>-0.42340139236621105</v>
      </c>
      <c r="AL66">
        <f t="shared" si="26"/>
        <v>-1.0718043558360033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-2.697732435529858E-7</v>
      </c>
      <c r="AR66">
        <f t="shared" si="27"/>
        <v>-2.6984637107442541E-7</v>
      </c>
      <c r="AS66">
        <f t="shared" si="27"/>
        <v>-5.1390350338232618E-4</v>
      </c>
      <c r="AT66">
        <f t="shared" si="27"/>
        <v>-3.3575064345511878E-4</v>
      </c>
      <c r="AU66">
        <f t="shared" si="23"/>
        <v>-8.4992399320851948E-4</v>
      </c>
      <c r="AW66">
        <v>63</v>
      </c>
      <c r="AX66">
        <f>IF(Z66&gt;0, (R66*SUMPRODUCT(K66:$K$98, X66:$X$98)-K66*$AZ$3)/Z66, 0)</f>
        <v>-2928127588.5987973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</v>
      </c>
      <c r="S67">
        <f t="shared" ref="S67:S79" si="29">AX67</f>
        <v>-7847708773.8644772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-5.4005286482597938</v>
      </c>
      <c r="AC67">
        <f t="shared" ref="AC67:AC79" si="30">S67*Z67</f>
        <v>-4.8219008065713238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-1.2114846324871569E-4</v>
      </c>
      <c r="AI67">
        <f t="shared" ref="AI67:AI79" si="34">SUM(AE67:AH67)</f>
        <v>-1.2117918495963486E-4</v>
      </c>
      <c r="AJ67">
        <f t="shared" ref="AJ67:AJ79" si="35">AB67-AC67</f>
        <v>-0.57862784168847003</v>
      </c>
      <c r="AK67">
        <f t="shared" si="22"/>
        <v>-0.37803700537818563</v>
      </c>
      <c r="AL67">
        <f t="shared" si="26"/>
        <v>-0.95678602625161535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-8.5775737073960189E-8</v>
      </c>
      <c r="AR67">
        <f t="shared" si="36"/>
        <v>-8.5797488710981411E-8</v>
      </c>
      <c r="AS67">
        <f t="shared" si="36"/>
        <v>-4.0968104985738993E-4</v>
      </c>
      <c r="AT67">
        <f t="shared" si="36"/>
        <v>-2.6765839126638923E-4</v>
      </c>
      <c r="AU67">
        <f t="shared" si="23"/>
        <v>-6.7742523861249017E-4</v>
      </c>
      <c r="AW67">
        <v>64</v>
      </c>
      <c r="AX67">
        <f>IF(Z67&gt;0, (R67*SUMPRODUCT(K67:$K$98, X67:$X$98)-K67*$AZ$3)/Z67, 0)</f>
        <v>-7847708773.8644772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</v>
      </c>
      <c r="S68">
        <f t="shared" si="29"/>
        <v>-22018457765.52832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-4.8219008065713238</v>
      </c>
      <c r="AC68">
        <f t="shared" si="30"/>
        <v>-4.3052686499705324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-4.1275989422657697E-5</v>
      </c>
      <c r="AI68">
        <f t="shared" si="34"/>
        <v>-4.1285765921756352E-5</v>
      </c>
      <c r="AJ68">
        <f t="shared" si="35"/>
        <v>-0.51663215660079143</v>
      </c>
      <c r="AK68">
        <f t="shared" si="22"/>
        <v>-0.33753305645999271</v>
      </c>
      <c r="AL68">
        <f t="shared" si="26"/>
        <v>-0.85420649882670596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-2.6093120442914355E-8</v>
      </c>
      <c r="AR68">
        <f t="shared" si="36"/>
        <v>-2.6099300776131301E-8</v>
      </c>
      <c r="AS68">
        <f t="shared" si="36"/>
        <v>-3.2659532273906296E-4</v>
      </c>
      <c r="AT68">
        <f t="shared" si="36"/>
        <v>-2.1337564087176066E-4</v>
      </c>
      <c r="AU68">
        <f t="shared" si="23"/>
        <v>-5.3999706291159983E-4</v>
      </c>
      <c r="AW68">
        <v>65</v>
      </c>
      <c r="AX68">
        <f>IF(Z68&gt;0, (R68*SUMPRODUCT(K68:$K$98, X68:$X$98)-K68*$AZ$3)/Z68, 0)</f>
        <v>-22018457765.52832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</v>
      </c>
      <c r="S69">
        <f t="shared" si="29"/>
        <v>-64801106946.010239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-4.3052686499705324</v>
      </c>
      <c r="AC69">
        <f t="shared" si="30"/>
        <v>-3.8439898882274655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-1.3425486387578474E-5</v>
      </c>
      <c r="AI69">
        <f t="shared" si="34"/>
        <v>-1.3428452378492357E-5</v>
      </c>
      <c r="AJ69">
        <f t="shared" si="35"/>
        <v>-0.46127876174306692</v>
      </c>
      <c r="AK69">
        <f t="shared" si="22"/>
        <v>-0.30136880549793732</v>
      </c>
      <c r="AL69">
        <f t="shared" si="26"/>
        <v>-0.76266099569338275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-7.5777545211026327E-9</v>
      </c>
      <c r="AR69">
        <f t="shared" si="36"/>
        <v>-7.5794286169534924E-9</v>
      </c>
      <c r="AS69">
        <f t="shared" si="36"/>
        <v>-2.6035982022381074E-4</v>
      </c>
      <c r="AT69">
        <f t="shared" si="36"/>
        <v>-1.7010175739288059E-4</v>
      </c>
      <c r="AU69">
        <f t="shared" si="23"/>
        <v>-4.3046915704530824E-4</v>
      </c>
      <c r="AW69">
        <v>66</v>
      </c>
      <c r="AX69">
        <f>IF(Z69&gt;0, (R69*SUMPRODUCT(K69:$K$98, X69:$X$98)-K69*$AZ$3)/Z69, 0)</f>
        <v>-64801106946.010239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</v>
      </c>
      <c r="S70">
        <f t="shared" si="29"/>
        <v>-202201328239.82413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-3.8439898882274655</v>
      </c>
      <c r="AC70">
        <f t="shared" si="30"/>
        <v>-3.4321338352371966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-4.1752775931160723E-6</v>
      </c>
      <c r="AI70">
        <f t="shared" si="34"/>
        <v>-4.1761262853242578E-6</v>
      </c>
      <c r="AJ70">
        <f t="shared" si="35"/>
        <v>-0.41185605299026884</v>
      </c>
      <c r="AK70">
        <f t="shared" si="22"/>
        <v>-0.26907929217592264</v>
      </c>
      <c r="AL70">
        <f t="shared" si="26"/>
        <v>-0.68093952129247681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-2.1041555208015643E-9</v>
      </c>
      <c r="AR70">
        <f t="shared" si="36"/>
        <v>-2.1045832241950486E-9</v>
      </c>
      <c r="AS70">
        <f t="shared" si="36"/>
        <v>-2.0755726256472743E-4</v>
      </c>
      <c r="AT70">
        <f t="shared" si="36"/>
        <v>-1.3560408033679808E-4</v>
      </c>
      <c r="AU70">
        <f t="shared" si="23"/>
        <v>-3.4316344748474967E-4</v>
      </c>
      <c r="AW70">
        <v>67</v>
      </c>
      <c r="AX70">
        <f>IF(Z70&gt;0, (R70*SUMPRODUCT(K70:$K$98, X70:$X$98)-K70*$AZ$3)/Z70, 0)</f>
        <v>-202201328239.82413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</v>
      </c>
      <c r="S71">
        <f t="shared" si="29"/>
        <v>-671149892780.27869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-3.4321338352371966</v>
      </c>
      <c r="AC71">
        <f t="shared" si="30"/>
        <v>-3.0644052118341869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-1.2238202866688127E-6</v>
      </c>
      <c r="AI71">
        <f t="shared" si="34"/>
        <v>-1.2240485818115819E-6</v>
      </c>
      <c r="AJ71">
        <f t="shared" si="35"/>
        <v>-0.36772862340300971</v>
      </c>
      <c r="AK71">
        <f t="shared" si="22"/>
        <v>-0.24024936846660377</v>
      </c>
      <c r="AL71">
        <f t="shared" si="26"/>
        <v>-0.60797921591819537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-5.5067087397904963E-10</v>
      </c>
      <c r="AR71">
        <f t="shared" si="36"/>
        <v>-5.5077359779165789E-10</v>
      </c>
      <c r="AS71">
        <f t="shared" si="36"/>
        <v>-1.654633810554307E-4</v>
      </c>
      <c r="AT71">
        <f t="shared" si="36"/>
        <v>-1.0810274281898849E-4</v>
      </c>
      <c r="AU71">
        <f t="shared" si="23"/>
        <v>-2.7356667464801702E-4</v>
      </c>
      <c r="AW71">
        <v>68</v>
      </c>
      <c r="AX71">
        <f>IF(Z71&gt;0, (R71*SUMPRODUCT(K71:$K$98, X71:$X$98)-K71*$AZ$3)/Z71, 0)</f>
        <v>-671149892780.27869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</v>
      </c>
      <c r="S72">
        <f t="shared" si="29"/>
        <v>-2378256735493.2065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-3.0644052118341869</v>
      </c>
      <c r="AC72">
        <f t="shared" si="30"/>
        <v>-2.736076082467747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-3.3697893609008597E-7</v>
      </c>
      <c r="AI72">
        <f t="shared" si="34"/>
        <v>-3.3703645881338231E-7</v>
      </c>
      <c r="AJ72">
        <f t="shared" si="35"/>
        <v>-0.32832912936643988</v>
      </c>
      <c r="AK72">
        <f t="shared" ref="AK72:AK79" si="49">G72*SUM(AB72:AB72, AE72:AF72)</f>
        <v>-0.21450836482839311</v>
      </c>
      <c r="AL72">
        <f t="shared" si="26"/>
        <v>-0.54283783123129181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-1.3538145912451728E-10</v>
      </c>
      <c r="AR72">
        <f t="shared" si="36"/>
        <v>-1.3540456890788544E-10</v>
      </c>
      <c r="AS72">
        <f t="shared" si="36"/>
        <v>-1.3190639486982092E-4</v>
      </c>
      <c r="AT72">
        <f t="shared" si="36"/>
        <v>-8.617884477241817E-5</v>
      </c>
      <c r="AU72">
        <f t="shared" si="23"/>
        <v>-2.1808537504680801E-4</v>
      </c>
      <c r="AW72">
        <v>69</v>
      </c>
      <c r="AX72">
        <f>IF(Z72&gt;0, (R72*SUMPRODUCT(K72:$K$98, X72:$X$98)-K72*$AZ$3)/Z72, 0)</f>
        <v>-2378256735493.2065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</v>
      </c>
      <c r="S73">
        <f t="shared" si="29"/>
        <v>-9033134725574.0781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-2.736076082467747</v>
      </c>
      <c r="AC73">
        <f t="shared" si="30"/>
        <v>-2.4429250737485653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-8.6850946532750243E-8</v>
      </c>
      <c r="AI73">
        <f t="shared" si="34"/>
        <v>-8.6864468555547225E-8</v>
      </c>
      <c r="AJ73">
        <f t="shared" si="35"/>
        <v>-0.29315100871918176</v>
      </c>
      <c r="AK73">
        <f t="shared" si="49"/>
        <v>-0.19152532577274231</v>
      </c>
      <c r="AL73">
        <f t="shared" si="26"/>
        <v>-0.48467642135639266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-3.1153939271332854E-11</v>
      </c>
      <c r="AR73">
        <f t="shared" si="36"/>
        <v>-3.1158789699495822E-11</v>
      </c>
      <c r="AS73">
        <f t="shared" si="36"/>
        <v>-1.0515497052785149E-4</v>
      </c>
      <c r="AT73">
        <f t="shared" si="36"/>
        <v>-6.8701247438866697E-5</v>
      </c>
      <c r="AU73">
        <f t="shared" si="23"/>
        <v>-1.7385624912550789E-4</v>
      </c>
      <c r="AW73">
        <v>70</v>
      </c>
      <c r="AX73">
        <f>IF(Z73&gt;0, (R73*SUMPRODUCT(K73:$K$98, X73:$X$98)-K73*$AZ$3)/Z73, 0)</f>
        <v>-9033134725574.0781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</v>
      </c>
      <c r="S74">
        <f t="shared" si="29"/>
        <v>-36939884995670.805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-2.4429250737485653</v>
      </c>
      <c r="AC74">
        <f t="shared" si="30"/>
        <v>-2.1811831015881444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-2.0868922159603343E-8</v>
      </c>
      <c r="AI74">
        <f t="shared" si="34"/>
        <v>-2.0871874501092555E-8</v>
      </c>
      <c r="AJ74">
        <f t="shared" si="35"/>
        <v>-0.26174197216042083</v>
      </c>
      <c r="AK74">
        <f t="shared" si="49"/>
        <v>-0.17100475516239957</v>
      </c>
      <c r="AL74">
        <f t="shared" si="26"/>
        <v>-0.43274674819469494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-6.6837532698014517E-12</v>
      </c>
      <c r="AR74">
        <f t="shared" si="36"/>
        <v>-6.6846988252034595E-12</v>
      </c>
      <c r="AS74">
        <f t="shared" si="36"/>
        <v>-8.3828898727596993E-5</v>
      </c>
      <c r="AT74">
        <f t="shared" si="36"/>
        <v>-5.4768213840997388E-5</v>
      </c>
      <c r="AU74">
        <f t="shared" si="23"/>
        <v>-1.3859711925329321E-4</v>
      </c>
      <c r="AW74">
        <v>71</v>
      </c>
      <c r="AX74">
        <f>IF(Z74&gt;0, (R74*SUMPRODUCT(K74:$K$98, X74:$X$98)-K74*$AZ$3)/Z74, 0)</f>
        <v>-36939884995670.805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</v>
      </c>
      <c r="S75">
        <f t="shared" si="29"/>
        <v>-163533347391327.66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-2.1811831015881444</v>
      </c>
      <c r="AC75">
        <f t="shared" si="30"/>
        <v>-1.9474849121380651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-4.6547567694752226E-9</v>
      </c>
      <c r="AI75">
        <f t="shared" si="34"/>
        <v>-4.6553522091648038E-9</v>
      </c>
      <c r="AJ75">
        <f t="shared" si="35"/>
        <v>-0.23369818945007936</v>
      </c>
      <c r="AK75">
        <f t="shared" si="49"/>
        <v>-0.15268281711117013</v>
      </c>
      <c r="AL75">
        <f t="shared" si="26"/>
        <v>-0.38638101121660173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-1.3310652943035383E-12</v>
      </c>
      <c r="AR75">
        <f t="shared" si="36"/>
        <v>-1.3312355650920893E-12</v>
      </c>
      <c r="AS75">
        <f t="shared" si="36"/>
        <v>-6.6827884833527766E-5</v>
      </c>
      <c r="AT75">
        <f t="shared" si="36"/>
        <v>-4.3660884758987142E-5</v>
      </c>
      <c r="AU75">
        <f t="shared" si="23"/>
        <v>-1.1048877092375049E-4</v>
      </c>
      <c r="AW75">
        <v>72</v>
      </c>
      <c r="AX75">
        <f>IF(Z75&gt;0, (R75*SUMPRODUCT(K75:$K$98, X75:$X$98)-K75*$AZ$3)/Z75, 0)</f>
        <v>-163533347391327.66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</v>
      </c>
      <c r="S76">
        <f t="shared" si="29"/>
        <v>-789114765557641.5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-1.9474849121380651</v>
      </c>
      <c r="AC76">
        <f t="shared" si="30"/>
        <v>-1.7388258144101438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-9.5861913710230033E-10</v>
      </c>
      <c r="AI76">
        <f t="shared" si="34"/>
        <v>-9.5872931282643488E-10</v>
      </c>
      <c r="AJ76">
        <f t="shared" si="35"/>
        <v>-0.20865909772792124</v>
      </c>
      <c r="AK76">
        <f t="shared" si="49"/>
        <v>-0.13632394384966456</v>
      </c>
      <c r="AL76">
        <f t="shared" si="26"/>
        <v>-0.34498304253631512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-2.4475436155280336E-13</v>
      </c>
      <c r="AR76">
        <f t="shared" si="36"/>
        <v>-2.4478249158690707E-13</v>
      </c>
      <c r="AS76">
        <f t="shared" si="36"/>
        <v>-5.3274780640156709E-5</v>
      </c>
      <c r="AT76">
        <f t="shared" si="36"/>
        <v>-3.4806190018428745E-5</v>
      </c>
      <c r="AU76">
        <f t="shared" si="23"/>
        <v>-8.8080970903367954E-5</v>
      </c>
      <c r="AW76">
        <v>73</v>
      </c>
      <c r="AX76">
        <f>IF(Z76&gt;0, (R76*SUMPRODUCT(K76:$K$98, X76:$X$98)-K76*$AZ$3)/Z76, 0)</f>
        <v>-789114765557641.5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</v>
      </c>
      <c r="S77">
        <f t="shared" si="29"/>
        <v>-4184369047562716.5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-1.7388258144101438</v>
      </c>
      <c r="AC77">
        <f t="shared" si="30"/>
        <v>-1.5525230485806987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-1.8104501502037613E-10</v>
      </c>
      <c r="AI77">
        <f t="shared" si="34"/>
        <v>-1.8106356647975906E-10</v>
      </c>
      <c r="AJ77">
        <f t="shared" si="35"/>
        <v>-0.18630276582944516</v>
      </c>
      <c r="AK77">
        <f t="shared" si="49"/>
        <v>-0.12171780700871009</v>
      </c>
      <c r="AL77">
        <f t="shared" si="26"/>
        <v>-0.30802057301921881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-4.1271750900964626E-14</v>
      </c>
      <c r="AR77">
        <f t="shared" si="36"/>
        <v>-4.1275979966373668E-14</v>
      </c>
      <c r="AS77">
        <f t="shared" si="36"/>
        <v>-4.2470328954421772E-5</v>
      </c>
      <c r="AT77">
        <f t="shared" si="36"/>
        <v>-2.7747281583587299E-5</v>
      </c>
      <c r="AU77">
        <f t="shared" si="23"/>
        <v>-7.0217610579285057E-5</v>
      </c>
      <c r="AW77">
        <v>74</v>
      </c>
      <c r="AX77">
        <f>IF(Z77&gt;0, (R77*SUMPRODUCT(K77:$K$98, X77:$X$98)-K77*$AZ$3)/Z77, 0)</f>
        <v>-4184369047562716.5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</v>
      </c>
      <c r="S78">
        <f t="shared" si="29"/>
        <v>-2.4623178454610292E+16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-1.5525230485806987</v>
      </c>
      <c r="AC78">
        <f t="shared" si="30"/>
        <v>-1.3861812933756599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-3.1102310537735224E-11</v>
      </c>
      <c r="AI78">
        <f t="shared" si="34"/>
        <v>-3.1105125327255456E-11</v>
      </c>
      <c r="AJ78">
        <f t="shared" si="35"/>
        <v>-0.1663417552050388</v>
      </c>
      <c r="AK78">
        <f t="shared" si="49"/>
        <v>-0.10867661340064892</v>
      </c>
      <c r="AL78">
        <f t="shared" si="26"/>
        <v>-0.27501836863679285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-6.3305428527056422E-15</v>
      </c>
      <c r="AR78">
        <f t="shared" si="36"/>
        <v>-6.3311157730247793E-15</v>
      </c>
      <c r="AS78">
        <f t="shared" si="36"/>
        <v>-3.3857086220078899E-5</v>
      </c>
      <c r="AT78">
        <f t="shared" si="36"/>
        <v>-2.2119962997123012E-5</v>
      </c>
      <c r="AU78">
        <f t="shared" si="23"/>
        <v>-5.5977049223533028E-5</v>
      </c>
      <c r="AW78">
        <v>75</v>
      </c>
      <c r="AX78">
        <f>IF(Z78&gt;0, (R78*SUMPRODUCT(K78:$K$98, X78:$X$98)-K78*$AZ$3)/Z78, 0)</f>
        <v>-2.4623178454610292E+16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-1.3861812933756599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-5.6295790404594161E-12</v>
      </c>
      <c r="AI79">
        <f t="shared" si="34"/>
        <v>-5.6295790404594161E-12</v>
      </c>
      <c r="AJ79">
        <f t="shared" si="35"/>
        <v>-1.3861812933756599</v>
      </c>
      <c r="AK79">
        <f t="shared" si="49"/>
        <v>-9.7032690536296207E-2</v>
      </c>
      <c r="AL79">
        <f t="shared" si="26"/>
        <v>-1.4832139839175855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-1.0230719984579859E-15</v>
      </c>
      <c r="AR79">
        <f t="shared" si="36"/>
        <v>-1.0230719984579859E-15</v>
      </c>
      <c r="AS79">
        <f t="shared" si="36"/>
        <v>-2.5191284389945772E-4</v>
      </c>
      <c r="AT79">
        <f t="shared" si="36"/>
        <v>-1.7633899072962044E-5</v>
      </c>
      <c r="AU79">
        <f t="shared" si="23"/>
        <v>-2.6954674297344282E-4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18075.894773690336</v>
      </c>
      <c r="AO81" s="8">
        <f t="shared" si="50"/>
        <v>-1807.5894773690336</v>
      </c>
      <c r="AP81" s="8">
        <f t="shared" si="50"/>
        <v>-2827.2539048565504</v>
      </c>
      <c r="AQ81" s="8">
        <f t="shared" si="50"/>
        <v>-6810.3860997865286</v>
      </c>
      <c r="AR81" s="8">
        <f t="shared" si="50"/>
        <v>6630.6652916782177</v>
      </c>
      <c r="AS81" s="8">
        <f t="shared" si="50"/>
        <v>-1639.7529797290258</v>
      </c>
      <c r="AT81" s="8">
        <f t="shared" si="50"/>
        <v>956.52257150859771</v>
      </c>
      <c r="AU81" s="8">
        <f t="shared" si="50"/>
        <v>5947.4348834577913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1F0C1-49C5-4F24-A284-E69689F5D490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41940.549902581944</v>
      </c>
      <c r="K3">
        <v>1</v>
      </c>
      <c r="L3" s="2">
        <v>0</v>
      </c>
      <c r="O3">
        <f>$C$3</f>
        <v>41940.549902581944</v>
      </c>
      <c r="P3" s="2">
        <f>O3*C5</f>
        <v>4194.0549902581943</v>
      </c>
      <c r="Q3" s="4">
        <f>B8</f>
        <v>2519.9082039999998</v>
      </c>
      <c r="R3">
        <f t="shared" ref="R3:R66" si="0">$C$6</f>
        <v>100000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41940.549902581944</v>
      </c>
      <c r="AF3">
        <f t="shared" ref="AF3:AG34" si="4">-$Z3*P3</f>
        <v>-4194.0549902581943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35226.586708323754</v>
      </c>
      <c r="AJ3">
        <f t="shared" ref="AJ3:AJ66" si="7">AB3-AC3</f>
        <v>0</v>
      </c>
      <c r="AL3">
        <f t="shared" ref="AL3:AL34" si="8">SUM(AI3:AK3)</f>
        <v>35226.586708323754</v>
      </c>
      <c r="AN3">
        <f t="shared" ref="AN3:AU34" si="9">AE3*$K3</f>
        <v>41940.549902581944</v>
      </c>
      <c r="AO3">
        <f t="shared" si="9"/>
        <v>-4194.0549902581943</v>
      </c>
      <c r="AP3">
        <f t="shared" si="9"/>
        <v>-2519.9082039999998</v>
      </c>
      <c r="AQ3">
        <f t="shared" si="9"/>
        <v>0</v>
      </c>
      <c r="AR3">
        <f t="shared" si="9"/>
        <v>35226.586708323754</v>
      </c>
      <c r="AS3">
        <f t="shared" si="9"/>
        <v>0</v>
      </c>
      <c r="AT3">
        <f t="shared" si="9"/>
        <v>0</v>
      </c>
      <c r="AU3">
        <f t="shared" si="9"/>
        <v>35226.586708323754</v>
      </c>
      <c r="AW3">
        <v>0</v>
      </c>
      <c r="AX3">
        <f>IF(Z3&gt;0, (R3*SUMPRODUCT(K3:$K$98, X3:$X$98)-K3*$AZ$3)/Z3, 0)</f>
        <v>0</v>
      </c>
      <c r="AZ3">
        <f>C6*ABS(SUMPRODUCT(X4:X69, K4:K69))/1</f>
        <v>16796.544834846132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</v>
      </c>
      <c r="S4">
        <f t="shared" si="1"/>
        <v>1837.4269888163367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1799.6298037335146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-1057.0714</v>
      </c>
      <c r="AI4">
        <f t="shared" si="6"/>
        <v>-1057.0714</v>
      </c>
      <c r="AJ4">
        <f t="shared" si="7"/>
        <v>-1799.6298037335146</v>
      </c>
      <c r="AK4">
        <f>G4*SUM(AB4, AE4:AF4)</f>
        <v>0</v>
      </c>
      <c r="AL4">
        <f t="shared" si="8"/>
        <v>-2856.7012037335144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-943.81374999999991</v>
      </c>
      <c r="AR4">
        <f t="shared" si="9"/>
        <v>-943.81374999999991</v>
      </c>
      <c r="AS4">
        <f t="shared" si="9"/>
        <v>-1606.8123247620665</v>
      </c>
      <c r="AT4">
        <f t="shared" si="9"/>
        <v>0</v>
      </c>
      <c r="AU4">
        <f t="shared" si="9"/>
        <v>-2550.6260747620663</v>
      </c>
      <c r="AW4">
        <v>1</v>
      </c>
      <c r="AX4">
        <f>IF(Z4&gt;0, (R4*SUMPRODUCT(K4:$K$98, X4:$X$98)-K4*$AZ$3)/Z4, 0)</f>
        <v>1837.4269888163367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</v>
      </c>
      <c r="S5">
        <f t="shared" si="1"/>
        <v>2571.7317288129793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1799.6298037335146</v>
      </c>
      <c r="AC5">
        <f t="shared" si="2"/>
        <v>2462.6283784955813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-1205.9072251764956</v>
      </c>
      <c r="AI5">
        <f t="shared" si="6"/>
        <v>-1253.7860212209073</v>
      </c>
      <c r="AJ5">
        <f t="shared" si="7"/>
        <v>-662.99857476206671</v>
      </c>
      <c r="AK5">
        <f>G5*SUM(AB5, AE5:AF5)</f>
        <v>125.97408626134603</v>
      </c>
      <c r="AL5">
        <f t="shared" si="8"/>
        <v>-1790.810509721628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-961.34185680524195</v>
      </c>
      <c r="AR5">
        <f t="shared" si="9"/>
        <v>-999.51053987636089</v>
      </c>
      <c r="AS5">
        <f t="shared" si="9"/>
        <v>-528.53840462537198</v>
      </c>
      <c r="AT5">
        <f t="shared" si="9"/>
        <v>100.42577029762916</v>
      </c>
      <c r="AU5">
        <f t="shared" si="9"/>
        <v>-1427.6231742041039</v>
      </c>
      <c r="AW5">
        <v>2</v>
      </c>
      <c r="AX5">
        <f>IF(Z5&gt;0, (R5*SUMPRODUCT(K5:$K$98, X5:$X$98)-K5*$AZ$3)/Z5, 0)</f>
        <v>2571.7317288129793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</v>
      </c>
      <c r="S6">
        <f t="shared" si="1"/>
        <v>3141.8203480681309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2462.6283784955813</v>
      </c>
      <c r="AC6">
        <f t="shared" si="2"/>
        <v>2935.940383085037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-1352.9040537651283</v>
      </c>
      <c r="AI6">
        <f t="shared" si="6"/>
        <v>-1399.6276098222133</v>
      </c>
      <c r="AJ6">
        <f t="shared" si="7"/>
        <v>-473.31200458945568</v>
      </c>
      <c r="AK6">
        <f>G6*SUM(AB6, AE6:AF6)</f>
        <v>172.3839864946907</v>
      </c>
      <c r="AL6">
        <f t="shared" si="8"/>
        <v>-1700.5556279169782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-962.97038265671131</v>
      </c>
      <c r="AR6">
        <f t="shared" si="9"/>
        <v>-996.22728696574711</v>
      </c>
      <c r="AS6">
        <f t="shared" si="9"/>
        <v>-336.89413591974505</v>
      </c>
      <c r="AT6">
        <f t="shared" si="9"/>
        <v>122.69951662625463</v>
      </c>
      <c r="AU6">
        <f t="shared" si="9"/>
        <v>-1210.4219062592374</v>
      </c>
      <c r="AW6">
        <v>3</v>
      </c>
      <c r="AX6">
        <f>IF(Z6&gt;0, (R6*SUMPRODUCT(K6:$K$98, X6:$X$98)-K6*$AZ$3)/Z6, 0)</f>
        <v>3141.8203480681309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</v>
      </c>
      <c r="S7">
        <f t="shared" si="1"/>
        <v>3575.3043212681046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2935.940383085037</v>
      </c>
      <c r="AC7">
        <f t="shared" si="2"/>
        <v>3253.9109481021678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-1501.9002080858049</v>
      </c>
      <c r="AI7">
        <f t="shared" si="6"/>
        <v>-1547.4055784782763</v>
      </c>
      <c r="AJ7">
        <f t="shared" si="7"/>
        <v>-317.97056501713087</v>
      </c>
      <c r="AK7">
        <f>G7*SUM(AB7, AE7:AF7)</f>
        <v>205.51582681595261</v>
      </c>
      <c r="AL7">
        <f t="shared" si="8"/>
        <v>-1659.8603166794546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-954.48473419850689</v>
      </c>
      <c r="AR7">
        <f t="shared" si="9"/>
        <v>-983.40421974743037</v>
      </c>
      <c r="AS7">
        <f t="shared" si="9"/>
        <v>-202.07604246898546</v>
      </c>
      <c r="AT7">
        <f t="shared" si="9"/>
        <v>130.60902333985428</v>
      </c>
      <c r="AU7">
        <f t="shared" si="9"/>
        <v>-1054.8712388765616</v>
      </c>
      <c r="AW7">
        <v>4</v>
      </c>
      <c r="AX7">
        <f>IF(Z7&gt;0, (R7*SUMPRODUCT(K7:$K$98, X7:$X$98)-K7*$AZ$3)/Z7, 0)</f>
        <v>3575.3043212681046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100000</v>
      </c>
      <c r="S8">
        <f t="shared" si="1"/>
        <v>3893.0405452777791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3253.9109481021678</v>
      </c>
      <c r="AC8">
        <f t="shared" si="2"/>
        <v>3443.1234886124494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-1657.5912724091295</v>
      </c>
      <c r="AI8">
        <f t="shared" si="6"/>
        <v>-1701.8127934614715</v>
      </c>
      <c r="AJ8">
        <f t="shared" si="7"/>
        <v>-189.21254051028154</v>
      </c>
      <c r="AK8">
        <f t="shared" ref="AK8:AK69" si="22">G8*SUM(AB8:AB8, AE8:AF8)</f>
        <v>227.77376636715178</v>
      </c>
      <c r="AL8">
        <f t="shared" si="8"/>
        <v>-1663.2515676046014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-940.56180376970451</v>
      </c>
      <c r="AR8">
        <f t="shared" si="9"/>
        <v>-965.65428241552888</v>
      </c>
      <c r="AS8">
        <f t="shared" si="9"/>
        <v>-107.36427692427715</v>
      </c>
      <c r="AT8">
        <f t="shared" si="9"/>
        <v>129.24495206489578</v>
      </c>
      <c r="AU8">
        <f t="shared" si="9"/>
        <v>-943.77360727491032</v>
      </c>
      <c r="AW8">
        <v>5</v>
      </c>
      <c r="AX8">
        <f>IF(Z8&gt;0, (R8*SUMPRODUCT(K8:$K$98, X8:$X$98)-K8*$AZ$3)/Z8, 0)</f>
        <v>3893.0405452777791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100000</v>
      </c>
      <c r="S9">
        <f t="shared" si="1"/>
        <v>4110.67298547275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3443.1234886124494</v>
      </c>
      <c r="AC9">
        <f t="shared" si="2"/>
        <v>3523.7199658327208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-1837.3689993940543</v>
      </c>
      <c r="AI9">
        <f t="shared" si="6"/>
        <v>-1880.229620736176</v>
      </c>
      <c r="AJ9">
        <f t="shared" si="7"/>
        <v>-80.596477220271481</v>
      </c>
      <c r="AK9">
        <f t="shared" si="22"/>
        <v>241.01864420287149</v>
      </c>
      <c r="AL9">
        <f t="shared" si="8"/>
        <v>-1719.8074537535761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-930.86831617946177</v>
      </c>
      <c r="AR9">
        <f t="shared" si="9"/>
        <v>-952.58284082437751</v>
      </c>
      <c r="AS9">
        <f t="shared" si="9"/>
        <v>-40.832683617048538</v>
      </c>
      <c r="AT9">
        <f t="shared" si="9"/>
        <v>122.10754593713855</v>
      </c>
      <c r="AU9">
        <f t="shared" si="9"/>
        <v>-871.30797850428746</v>
      </c>
      <c r="AW9">
        <v>6</v>
      </c>
      <c r="AX9">
        <f>IF(Z9&gt;0, (R9*SUMPRODUCT(K9:$K$98, X9:$X$98)-K9*$AZ$3)/Z9, 0)</f>
        <v>4110.67298547275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</v>
      </c>
      <c r="S10">
        <f t="shared" si="1"/>
        <v>4230.1028306194885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3523.7199658327208</v>
      </c>
      <c r="AC10">
        <f t="shared" si="2"/>
        <v>3504.6001148228884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-2014.9777602621057</v>
      </c>
      <c r="AI10">
        <f t="shared" si="6"/>
        <v>-2056.4022865106749</v>
      </c>
      <c r="AJ10">
        <f t="shared" si="7"/>
        <v>19.119851009832473</v>
      </c>
      <c r="AK10">
        <f t="shared" si="22"/>
        <v>246.66039760829048</v>
      </c>
      <c r="AL10">
        <f t="shared" si="8"/>
        <v>-1790.622037892552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-911.4736087758547</v>
      </c>
      <c r="AR10">
        <f t="shared" si="9"/>
        <v>-930.21196072009752</v>
      </c>
      <c r="AS10">
        <f t="shared" si="9"/>
        <v>8.6488496016560301</v>
      </c>
      <c r="AT10">
        <f t="shared" si="9"/>
        <v>111.57663731279636</v>
      </c>
      <c r="AU10">
        <f t="shared" si="9"/>
        <v>-809.98647380564512</v>
      </c>
      <c r="AW10">
        <v>7</v>
      </c>
      <c r="AX10">
        <f>IF(Z10&gt;0, (R10*SUMPRODUCT(K10:$K$98, X10:$X$98)-K10*$AZ$3)/Z10, 0)</f>
        <v>4230.1028306194885</v>
      </c>
    </row>
    <row r="11" spans="1:52" x14ac:dyDescent="0.25">
      <c r="A11" t="s">
        <v>33</v>
      </c>
      <c r="C11" s="12">
        <f>AU71</f>
        <v>17271.806255107123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</v>
      </c>
      <c r="S11">
        <f t="shared" si="1"/>
        <v>4267.1066964681559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3504.6001148228884</v>
      </c>
      <c r="AC11">
        <f t="shared" si="2"/>
        <v>3407.1876356627772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-2172.8366157126347</v>
      </c>
      <c r="AI11">
        <f t="shared" si="6"/>
        <v>-2212.7604783908619</v>
      </c>
      <c r="AJ11">
        <f t="shared" si="7"/>
        <v>97.412479160111161</v>
      </c>
      <c r="AK11">
        <f t="shared" si="22"/>
        <v>245.32200803760222</v>
      </c>
      <c r="AL11">
        <f t="shared" si="8"/>
        <v>-1870.0259911931485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-877.57226622578708</v>
      </c>
      <c r="AR11">
        <f t="shared" si="9"/>
        <v>-893.69684475767451</v>
      </c>
      <c r="AS11">
        <f t="shared" si="9"/>
        <v>39.343266528658731</v>
      </c>
      <c r="AT11">
        <f t="shared" si="9"/>
        <v>99.081444500607546</v>
      </c>
      <c r="AU11">
        <f t="shared" si="9"/>
        <v>-755.27213372840822</v>
      </c>
      <c r="AW11">
        <v>8</v>
      </c>
      <c r="AX11">
        <f>IF(Z11&gt;0, (R11*SUMPRODUCT(K11:$K$98, X11:$X$98)-K11*$AZ$3)/Z11, 0)</f>
        <v>4267.1066964681559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</v>
      </c>
      <c r="S12">
        <f t="shared" si="1"/>
        <v>4244.8127457318615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3407.1876356627772</v>
      </c>
      <c r="AC12">
        <f t="shared" si="2"/>
        <v>3256.4556637367614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-2333.1275387707019</v>
      </c>
      <c r="AI12">
        <f t="shared" si="6"/>
        <v>-2371.4855990527617</v>
      </c>
      <c r="AJ12">
        <f t="shared" si="7"/>
        <v>150.73197192601583</v>
      </c>
      <c r="AK12">
        <f t="shared" si="22"/>
        <v>238.50313449639444</v>
      </c>
      <c r="AL12">
        <f t="shared" si="8"/>
        <v>-1982.2504926303513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-841.34918004131418</v>
      </c>
      <c r="AR12">
        <f t="shared" si="9"/>
        <v>-855.18148111787275</v>
      </c>
      <c r="AS12">
        <f t="shared" si="9"/>
        <v>54.355460161763325</v>
      </c>
      <c r="AT12">
        <f t="shared" si="9"/>
        <v>86.00662128892985</v>
      </c>
      <c r="AU12">
        <f t="shared" si="9"/>
        <v>-714.81939966717948</v>
      </c>
      <c r="AW12">
        <v>9</v>
      </c>
      <c r="AX12">
        <f>IF(Z12&gt;0, (R12*SUMPRODUCT(K12:$K$98, X12:$X$98)-K12*$AZ$3)/Z12, 0)</f>
        <v>4244.8127457318615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</v>
      </c>
      <c r="S13">
        <f t="shared" si="1"/>
        <v>4170.8962454132643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3256.4556637367614</v>
      </c>
      <c r="AC13">
        <f t="shared" si="2"/>
        <v>3064.0710321773886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-2485.8269310784794</v>
      </c>
      <c r="AI13">
        <f t="shared" si="6"/>
        <v>-2522.5584972921793</v>
      </c>
      <c r="AJ13">
        <f t="shared" si="7"/>
        <v>192.38463155937279</v>
      </c>
      <c r="AK13">
        <f t="shared" si="22"/>
        <v>227.95189646157331</v>
      </c>
      <c r="AL13">
        <f t="shared" si="8"/>
        <v>-2102.2219692712333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-800.36974260365514</v>
      </c>
      <c r="AR13">
        <f t="shared" si="9"/>
        <v>-812.19632386252556</v>
      </c>
      <c r="AS13">
        <f t="shared" si="9"/>
        <v>61.942702493479828</v>
      </c>
      <c r="AT13">
        <f t="shared" si="9"/>
        <v>73.394409890719999</v>
      </c>
      <c r="AU13">
        <f t="shared" si="9"/>
        <v>-676.85921147832573</v>
      </c>
      <c r="AW13">
        <v>10</v>
      </c>
      <c r="AX13">
        <f>IF(Z13&gt;0, (R13*SUMPRODUCT(K13:$K$98, X13:$X$98)-K13*$AZ$3)/Z13, 0)</f>
        <v>4170.8962454132643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</v>
      </c>
      <c r="S14">
        <f t="shared" si="1"/>
        <v>4056.5368023654105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3064.0710321773886</v>
      </c>
      <c r="AC14">
        <f t="shared" si="2"/>
        <v>2843.1339221468907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-2640.7868615335096</v>
      </c>
      <c r="AI14">
        <f t="shared" si="6"/>
        <v>-2675.8307186543057</v>
      </c>
      <c r="AJ14">
        <f t="shared" si="7"/>
        <v>220.93711003049793</v>
      </c>
      <c r="AK14">
        <f t="shared" si="22"/>
        <v>214.48497225241721</v>
      </c>
      <c r="AL14">
        <f t="shared" si="8"/>
        <v>-2240.4086363713905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-759.16311870904485</v>
      </c>
      <c r="AR14">
        <f t="shared" si="9"/>
        <v>-769.2373902267276</v>
      </c>
      <c r="AS14">
        <f t="shared" si="9"/>
        <v>63.514139642423345</v>
      </c>
      <c r="AT14">
        <f t="shared" si="9"/>
        <v>61.659304210871781</v>
      </c>
      <c r="AU14">
        <f t="shared" si="9"/>
        <v>-644.06394637343249</v>
      </c>
      <c r="AW14">
        <v>11</v>
      </c>
      <c r="AX14">
        <f>IF(Z14&gt;0, (R14*SUMPRODUCT(K14:$K$98, X14:$X$98)-K14*$AZ$3)/Z14, 0)</f>
        <v>4056.5368023654105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</v>
      </c>
      <c r="S15">
        <f t="shared" si="1"/>
        <v>3907.0079051590997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2843.1339221468907</v>
      </c>
      <c r="AC15">
        <f t="shared" si="2"/>
        <v>2601.3213682353071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-2805.928347997879</v>
      </c>
      <c r="AI15">
        <f t="shared" si="6"/>
        <v>-2839.218802373468</v>
      </c>
      <c r="AJ15">
        <f t="shared" si="7"/>
        <v>241.81255391158356</v>
      </c>
      <c r="AK15">
        <f t="shared" si="22"/>
        <v>199.01937455028238</v>
      </c>
      <c r="AL15">
        <f t="shared" si="8"/>
        <v>-2398.3868739116019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-720.21191952045751</v>
      </c>
      <c r="AR15">
        <f t="shared" si="9"/>
        <v>-728.75674999150601</v>
      </c>
      <c r="AS15">
        <f t="shared" si="9"/>
        <v>62.067259750617609</v>
      </c>
      <c r="AT15">
        <f t="shared" si="9"/>
        <v>51.083316460626925</v>
      </c>
      <c r="AU15">
        <f t="shared" si="9"/>
        <v>-615.60617378026143</v>
      </c>
      <c r="AW15">
        <v>12</v>
      </c>
      <c r="AX15">
        <f>IF(Z15&gt;0, (R15*SUMPRODUCT(K15:$K$98, X15:$X$98)-K15*$AZ$3)/Z15, 0)</f>
        <v>3907.0079051590997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</v>
      </c>
      <c r="S16">
        <f t="shared" si="1"/>
        <v>3721.5446445063535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2601.3213682353071</v>
      </c>
      <c r="AC16">
        <f t="shared" si="2"/>
        <v>2343.0295958554525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-2956.5751887776405</v>
      </c>
      <c r="AI16">
        <f t="shared" si="6"/>
        <v>-2988.0544510150849</v>
      </c>
      <c r="AJ16">
        <f t="shared" si="7"/>
        <v>258.29177237985459</v>
      </c>
      <c r="AK16">
        <f t="shared" si="22"/>
        <v>182.09249577647151</v>
      </c>
      <c r="AL16">
        <f t="shared" si="8"/>
        <v>-2547.6701828587588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-677.57072444601067</v>
      </c>
      <c r="AR16">
        <f t="shared" si="9"/>
        <v>-684.78495887516101</v>
      </c>
      <c r="AS16">
        <f t="shared" si="9"/>
        <v>59.193807752346828</v>
      </c>
      <c r="AT16">
        <f t="shared" si="9"/>
        <v>41.730900248289004</v>
      </c>
      <c r="AU16">
        <f t="shared" si="9"/>
        <v>-583.86025087452515</v>
      </c>
      <c r="AW16">
        <v>13</v>
      </c>
      <c r="AX16">
        <f>IF(Z16&gt;0, (R16*SUMPRODUCT(K16:$K$98, X16:$X$98)-K16*$AZ$3)/Z16, 0)</f>
        <v>3721.5446445063535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</v>
      </c>
      <c r="S17">
        <f t="shared" si="1"/>
        <v>3507.5212526871601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2343.0295958554525</v>
      </c>
      <c r="AC17">
        <f t="shared" si="2"/>
        <v>2077.8875742135419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-3088.0273576419904</v>
      </c>
      <c r="AI17">
        <f t="shared" si="6"/>
        <v>-3117.6478135782395</v>
      </c>
      <c r="AJ17">
        <f t="shared" si="7"/>
        <v>265.14202164191056</v>
      </c>
      <c r="AK17">
        <f t="shared" si="22"/>
        <v>164.0120717098817</v>
      </c>
      <c r="AL17">
        <f t="shared" si="8"/>
        <v>-2688.4937202264473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-631.87157927348687</v>
      </c>
      <c r="AR17">
        <f t="shared" si="9"/>
        <v>-637.93251141675978</v>
      </c>
      <c r="AS17">
        <f t="shared" si="9"/>
        <v>54.2533107849695</v>
      </c>
      <c r="AT17">
        <f t="shared" si="9"/>
        <v>33.560119380022073</v>
      </c>
      <c r="AU17">
        <f t="shared" si="9"/>
        <v>-550.11908125176819</v>
      </c>
      <c r="AW17">
        <v>14</v>
      </c>
      <c r="AX17">
        <f>IF(Z17&gt;0, (R17*SUMPRODUCT(K17:$K$98, X17:$X$98)-K17*$AZ$3)/Z17, 0)</f>
        <v>3507.5212526871601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</v>
      </c>
      <c r="S18">
        <f t="shared" si="1"/>
        <v>3272.8791814520596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2077.8875742135419</v>
      </c>
      <c r="AC18">
        <f t="shared" si="2"/>
        <v>1814.2559081580021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-3215.4785700609227</v>
      </c>
      <c r="AI18">
        <f t="shared" si="6"/>
        <v>-3243.1950821527789</v>
      </c>
      <c r="AJ18">
        <f t="shared" si="7"/>
        <v>263.63166605553988</v>
      </c>
      <c r="AK18">
        <f t="shared" si="22"/>
        <v>145.45213019494796</v>
      </c>
      <c r="AL18">
        <f t="shared" si="8"/>
        <v>-2834.111285902291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-587.45591292528434</v>
      </c>
      <c r="AR18">
        <f t="shared" si="9"/>
        <v>-592.51961605975043</v>
      </c>
      <c r="AS18">
        <f t="shared" si="9"/>
        <v>48.164519739199058</v>
      </c>
      <c r="AT18">
        <f t="shared" si="9"/>
        <v>26.573560379530544</v>
      </c>
      <c r="AU18">
        <f t="shared" si="9"/>
        <v>-517.78153594102082</v>
      </c>
      <c r="AW18">
        <v>15</v>
      </c>
      <c r="AX18">
        <f>IF(Z18&gt;0, (R18*SUMPRODUCT(K18:$K$98, X18:$X$98)-K18*$AZ$3)/Z18, 0)</f>
        <v>3272.8791814520596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</v>
      </c>
      <c r="S19">
        <f t="shared" si="1"/>
        <v>3018.0331799162805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1814.2559081580021</v>
      </c>
      <c r="AC19">
        <f t="shared" si="2"/>
        <v>1555.5856320344551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-3335.6677622355696</v>
      </c>
      <c r="AI19">
        <f t="shared" si="6"/>
        <v>-3361.4392753253892</v>
      </c>
      <c r="AJ19">
        <f t="shared" si="7"/>
        <v>258.67027612354696</v>
      </c>
      <c r="AK19">
        <f t="shared" si="22"/>
        <v>126.99791357106015</v>
      </c>
      <c r="AL19">
        <f t="shared" si="8"/>
        <v>-2975.7710856307822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-544.11966873210417</v>
      </c>
      <c r="AR19">
        <f t="shared" si="9"/>
        <v>-548.32356077552504</v>
      </c>
      <c r="AS19">
        <f t="shared" si="9"/>
        <v>42.194725310669739</v>
      </c>
      <c r="AT19">
        <f t="shared" si="9"/>
        <v>20.716110712309472</v>
      </c>
      <c r="AU19">
        <f t="shared" si="9"/>
        <v>-485.41272475254584</v>
      </c>
      <c r="AW19">
        <v>16</v>
      </c>
      <c r="AX19">
        <f>IF(Z19&gt;0, (R19*SUMPRODUCT(K19:$K$98, X19:$X$98)-K19*$AZ$3)/Z19, 0)</f>
        <v>3018.0331799162805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</v>
      </c>
      <c r="S20">
        <f t="shared" si="1"/>
        <v>2742.9078389248834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1555.5856320344551</v>
      </c>
      <c r="AC20">
        <f t="shared" si="2"/>
        <v>1305.0245675896172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-3449.4546084676704</v>
      </c>
      <c r="AI20">
        <f t="shared" si="6"/>
        <v>-3473.2436791223581</v>
      </c>
      <c r="AJ20">
        <f t="shared" si="7"/>
        <v>250.56106444483794</v>
      </c>
      <c r="AK20">
        <f t="shared" si="22"/>
        <v>108.89099424241186</v>
      </c>
      <c r="AL20">
        <f t="shared" si="8"/>
        <v>-3113.7916204351081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-502.39354302264491</v>
      </c>
      <c r="AR20">
        <f t="shared" si="9"/>
        <v>-505.85828653951455</v>
      </c>
      <c r="AS20">
        <f t="shared" si="9"/>
        <v>36.492801094108728</v>
      </c>
      <c r="AT20">
        <f t="shared" si="9"/>
        <v>15.859357089788023</v>
      </c>
      <c r="AU20">
        <f t="shared" si="9"/>
        <v>-453.50612835561776</v>
      </c>
      <c r="AW20">
        <v>17</v>
      </c>
      <c r="AX20">
        <f>IF(Z20&gt;0, (R20*SUMPRODUCT(K20:$K$98, X20:$X$98)-K20*$AZ$3)/Z20, 0)</f>
        <v>2742.9078389248834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</v>
      </c>
      <c r="S21">
        <f t="shared" si="1"/>
        <v>2444.9873863804924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1305.0245675896172</v>
      </c>
      <c r="AC21">
        <f t="shared" si="2"/>
        <v>1064.7369212520302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-3554.6128942718137</v>
      </c>
      <c r="AI21">
        <f t="shared" si="6"/>
        <v>-3576.3867677728185</v>
      </c>
      <c r="AJ21">
        <f t="shared" si="7"/>
        <v>240.28764633758692</v>
      </c>
      <c r="AK21">
        <f t="shared" si="22"/>
        <v>91.351719731273207</v>
      </c>
      <c r="AL21">
        <f t="shared" si="8"/>
        <v>-3244.7474017039585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-462.2404037964755</v>
      </c>
      <c r="AR21">
        <f t="shared" si="9"/>
        <v>-465.0718693818103</v>
      </c>
      <c r="AS21">
        <f t="shared" si="9"/>
        <v>31.246907039970228</v>
      </c>
      <c r="AT21">
        <f t="shared" si="9"/>
        <v>11.87934019035751</v>
      </c>
      <c r="AU21">
        <f t="shared" si="9"/>
        <v>-421.94562215148255</v>
      </c>
      <c r="AW21">
        <v>18</v>
      </c>
      <c r="AX21">
        <f>IF(Z21&gt;0, (R21*SUMPRODUCT(K21:$K$98, X21:$X$98)-K21*$AZ$3)/Z21, 0)</f>
        <v>2444.9873863804924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</v>
      </c>
      <c r="S22">
        <f t="shared" si="1"/>
        <v>2119.4989819670041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1064.7369212520302</v>
      </c>
      <c r="AC22">
        <f t="shared" si="2"/>
        <v>836.51963949578385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-3644.4685746403729</v>
      </c>
      <c r="AI22">
        <f t="shared" si="6"/>
        <v>-3664.2024751190474</v>
      </c>
      <c r="AJ22">
        <f t="shared" si="7"/>
        <v>228.21728175624639</v>
      </c>
      <c r="AK22">
        <f t="shared" si="22"/>
        <v>74.531584487642121</v>
      </c>
      <c r="AL22">
        <f t="shared" si="8"/>
        <v>-3361.4536088751588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-423.1474996797379</v>
      </c>
      <c r="AR22">
        <f t="shared" si="9"/>
        <v>-425.43873925979216</v>
      </c>
      <c r="AS22">
        <f t="shared" si="9"/>
        <v>26.497573015399418</v>
      </c>
      <c r="AT22">
        <f t="shared" si="9"/>
        <v>8.6536220513924942</v>
      </c>
      <c r="AU22">
        <f t="shared" si="9"/>
        <v>-390.28754419300026</v>
      </c>
      <c r="AW22">
        <v>19</v>
      </c>
      <c r="AX22">
        <f>IF(Z22&gt;0, (R22*SUMPRODUCT(K22:$K$98, X22:$X$98)-K22*$AZ$3)/Z22, 0)</f>
        <v>2119.4989819670041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</v>
      </c>
      <c r="S23">
        <f t="shared" si="1"/>
        <v>1760.5577785016085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836.51963949578385</v>
      </c>
      <c r="AC23">
        <f t="shared" si="2"/>
        <v>622.32135592339569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-3725.1574607785574</v>
      </c>
      <c r="AI23">
        <f t="shared" si="6"/>
        <v>-3742.8314435220559</v>
      </c>
      <c r="AJ23">
        <f t="shared" si="7"/>
        <v>214.19828357238816</v>
      </c>
      <c r="AK23">
        <f t="shared" si="22"/>
        <v>58.556374764704877</v>
      </c>
      <c r="AL23">
        <f t="shared" si="8"/>
        <v>-3470.0767851849632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-386.17502337510416</v>
      </c>
      <c r="AR23">
        <f t="shared" si="9"/>
        <v>-388.00722799221455</v>
      </c>
      <c r="AS23">
        <f t="shared" si="9"/>
        <v>22.205243143785424</v>
      </c>
      <c r="AT23">
        <f t="shared" si="9"/>
        <v>6.0703499467094062</v>
      </c>
      <c r="AU23">
        <f t="shared" si="9"/>
        <v>-359.73163490171976</v>
      </c>
      <c r="AW23">
        <v>20</v>
      </c>
      <c r="AX23">
        <f>IF(Z23&gt;0, (R23*SUMPRODUCT(K23:$K$98, X23:$X$98)-K23*$AZ$3)/Z23, 0)</f>
        <v>1760.5577785016085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</v>
      </c>
      <c r="S24">
        <f t="shared" si="1"/>
        <v>1353.8712943491867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622.32135592339569</v>
      </c>
      <c r="AC24">
        <f t="shared" si="2"/>
        <v>422.70813264413914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-3772.3058207447257</v>
      </c>
      <c r="AI24">
        <f t="shared" si="6"/>
        <v>-3787.9169107504172</v>
      </c>
      <c r="AJ24">
        <f t="shared" si="7"/>
        <v>199.61322327925654</v>
      </c>
      <c r="AK24">
        <f t="shared" si="22"/>
        <v>43.562494914637703</v>
      </c>
      <c r="AL24">
        <f t="shared" si="8"/>
        <v>-3544.7411925565229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-349.16316190326484</v>
      </c>
      <c r="AR24">
        <f t="shared" si="9"/>
        <v>-350.60811833208044</v>
      </c>
      <c r="AS24">
        <f t="shared" si="9"/>
        <v>18.476122432758636</v>
      </c>
      <c r="AT24">
        <f t="shared" si="9"/>
        <v>4.0321276130753807</v>
      </c>
      <c r="AU24">
        <f t="shared" si="9"/>
        <v>-328.09986828624648</v>
      </c>
      <c r="AW24">
        <v>21</v>
      </c>
      <c r="AX24">
        <f>IF(Z24&gt;0, (R24*SUMPRODUCT(K24:$K$98, X24:$X$98)-K24*$AZ$3)/Z24, 0)</f>
        <v>1353.8712943491867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</v>
      </c>
      <c r="S25">
        <f t="shared" si="1"/>
        <v>884.87935251844897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422.70813264413914</v>
      </c>
      <c r="AC25">
        <f t="shared" si="2"/>
        <v>240.11800654073772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-3774.2808042483457</v>
      </c>
      <c r="AI25">
        <f t="shared" si="6"/>
        <v>-3787.8486429518557</v>
      </c>
      <c r="AJ25">
        <f t="shared" si="7"/>
        <v>182.59012610340142</v>
      </c>
      <c r="AK25">
        <f t="shared" si="22"/>
        <v>29.589569285089741</v>
      </c>
      <c r="AL25">
        <f t="shared" si="8"/>
        <v>-3575.6689475633643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-311.91604072270775</v>
      </c>
      <c r="AR25">
        <f t="shared" si="9"/>
        <v>-313.03732097424592</v>
      </c>
      <c r="AS25">
        <f t="shared" si="9"/>
        <v>15.089706400521818</v>
      </c>
      <c r="AT25">
        <f t="shared" si="9"/>
        <v>2.4453562881984605</v>
      </c>
      <c r="AU25">
        <f t="shared" si="9"/>
        <v>-295.50225828552561</v>
      </c>
      <c r="AW25">
        <v>22</v>
      </c>
      <c r="AX25">
        <f>IF(Z25&gt;0, (R25*SUMPRODUCT(K25:$K$98, X25:$X$98)-K25*$AZ$3)/Z25, 0)</f>
        <v>884.87935251844897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</v>
      </c>
      <c r="S26">
        <f t="shared" si="1"/>
        <v>332.4452170866378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240.11800654073772</v>
      </c>
      <c r="AC26">
        <f t="shared" si="2"/>
        <v>76.92789063933742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-3724.300357281978</v>
      </c>
      <c r="AI26">
        <f t="shared" si="6"/>
        <v>-3735.8703674198123</v>
      </c>
      <c r="AJ26">
        <f t="shared" si="7"/>
        <v>163.1901159014003</v>
      </c>
      <c r="AK26">
        <f t="shared" si="22"/>
        <v>16.808260457851642</v>
      </c>
      <c r="AL26">
        <f t="shared" si="8"/>
        <v>-3555.87199106056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-274.80850992241193</v>
      </c>
      <c r="AR26">
        <f t="shared" si="9"/>
        <v>-275.66223731836391</v>
      </c>
      <c r="AS26">
        <f t="shared" si="9"/>
        <v>12.041465049198795</v>
      </c>
      <c r="AT26">
        <f t="shared" si="9"/>
        <v>1.2402471787160116</v>
      </c>
      <c r="AU26">
        <f t="shared" si="9"/>
        <v>-262.38052509044911</v>
      </c>
      <c r="AW26">
        <v>23</v>
      </c>
      <c r="AX26">
        <f>IF(Z26&gt;0, (R26*SUMPRODUCT(K26:$K$98, X26:$X$98)-K26*$AZ$3)/Z26, 0)</f>
        <v>332.4452170866378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</v>
      </c>
      <c r="S27">
        <f t="shared" si="1"/>
        <v>-337.08858485979101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76.92789063933742</v>
      </c>
      <c r="AC27">
        <f t="shared" si="2"/>
        <v>-65.089614978335931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-3599.2699786598528</v>
      </c>
      <c r="AI27">
        <f t="shared" si="6"/>
        <v>-3608.9246537069785</v>
      </c>
      <c r="AJ27">
        <f t="shared" si="7"/>
        <v>142.01750561767335</v>
      </c>
      <c r="AK27">
        <f t="shared" si="22"/>
        <v>5.3849523447536196</v>
      </c>
      <c r="AL27">
        <f t="shared" si="8"/>
        <v>-3461.5221957445519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-237.12747667731583</v>
      </c>
      <c r="AR27">
        <f t="shared" si="9"/>
        <v>-237.76354697647045</v>
      </c>
      <c r="AS27">
        <f t="shared" si="9"/>
        <v>9.3564119809829815</v>
      </c>
      <c r="AT27">
        <f t="shared" si="9"/>
        <v>0.3547719868500856</v>
      </c>
      <c r="AU27">
        <f t="shared" si="9"/>
        <v>-228.0523630086374</v>
      </c>
      <c r="AW27">
        <v>24</v>
      </c>
      <c r="AX27">
        <f>IF(Z27&gt;0, (R27*SUMPRODUCT(K27:$K$98, X27:$X$98)-K27*$AZ$3)/Z27, 0)</f>
        <v>-337.08858485979101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</v>
      </c>
      <c r="S28">
        <f t="shared" si="1"/>
        <v>-1168.3072647861634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-65.089614978335931</v>
      </c>
      <c r="AC28">
        <f t="shared" si="2"/>
        <v>-183.65369495499249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-3396.6166928754301</v>
      </c>
      <c r="AI28">
        <f t="shared" si="6"/>
        <v>-3404.4765128256472</v>
      </c>
      <c r="AJ28">
        <f t="shared" si="7"/>
        <v>118.56407997665656</v>
      </c>
      <c r="AK28">
        <f t="shared" si="22"/>
        <v>-4.5562730484835159</v>
      </c>
      <c r="AL28">
        <f t="shared" si="8"/>
        <v>-3290.4687058974741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-199.80022496551342</v>
      </c>
      <c r="AR28">
        <f t="shared" si="9"/>
        <v>-200.26256556389055</v>
      </c>
      <c r="AS28">
        <f t="shared" si="9"/>
        <v>6.974331222552788</v>
      </c>
      <c r="AT28">
        <f t="shared" si="9"/>
        <v>-0.26801504626671713</v>
      </c>
      <c r="AU28">
        <f t="shared" si="9"/>
        <v>-193.55624938760448</v>
      </c>
      <c r="AW28">
        <v>25</v>
      </c>
      <c r="AX28">
        <f>IF(Z28&gt;0, (R28*SUMPRODUCT(K28:$K$98, X28:$X$98)-K28*$AZ$3)/Z28, 0)</f>
        <v>-1168.3072647861634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</v>
      </c>
      <c r="S29">
        <f t="shared" si="1"/>
        <v>-2230.0428842130918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-183.65369495499249</v>
      </c>
      <c r="AC29">
        <f t="shared" si="2"/>
        <v>-277.59374429491743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-3114.5329136978244</v>
      </c>
      <c r="AI29">
        <f t="shared" si="6"/>
        <v>-3120.7568689916902</v>
      </c>
      <c r="AJ29">
        <f t="shared" si="7"/>
        <v>93.94004933992494</v>
      </c>
      <c r="AK29">
        <f t="shared" si="22"/>
        <v>-12.855758646849475</v>
      </c>
      <c r="AL29">
        <f t="shared" si="8"/>
        <v>-3039.672578298615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-163.5777895977954</v>
      </c>
      <c r="AR29">
        <f t="shared" si="9"/>
        <v>-163.90467676763345</v>
      </c>
      <c r="AS29">
        <f t="shared" si="9"/>
        <v>4.9338074284430693</v>
      </c>
      <c r="AT29">
        <f t="shared" si="9"/>
        <v>-0.6751948498619752</v>
      </c>
      <c r="AU29">
        <f t="shared" si="9"/>
        <v>-159.64606418905237</v>
      </c>
      <c r="AW29">
        <v>26</v>
      </c>
      <c r="AX29">
        <f>IF(Z29&gt;0, (R29*SUMPRODUCT(K29:$K$98, X29:$X$98)-K29*$AZ$3)/Z29, 0)</f>
        <v>-2230.0428842130918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</v>
      </c>
      <c r="S30">
        <f t="shared" si="1"/>
        <v>-3628.7275527801435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-277.59374429491743</v>
      </c>
      <c r="AC30">
        <f t="shared" si="2"/>
        <v>-346.65351994129429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-2770.3990510865092</v>
      </c>
      <c r="AI30">
        <f t="shared" si="6"/>
        <v>-2775.1755673018929</v>
      </c>
      <c r="AJ30">
        <f t="shared" si="7"/>
        <v>69.059775646376863</v>
      </c>
      <c r="AK30">
        <f t="shared" si="22"/>
        <v>-19.431562100644221</v>
      </c>
      <c r="AL30">
        <f t="shared" si="8"/>
        <v>-2725.5473537561606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-129.91392909290045</v>
      </c>
      <c r="AR30">
        <f t="shared" si="9"/>
        <v>-130.13791703740725</v>
      </c>
      <c r="AS30">
        <f t="shared" si="9"/>
        <v>3.2384601030585829</v>
      </c>
      <c r="AT30">
        <f t="shared" si="9"/>
        <v>-0.91121550879731239</v>
      </c>
      <c r="AU30">
        <f t="shared" si="9"/>
        <v>-127.81067244314599</v>
      </c>
      <c r="AW30">
        <v>27</v>
      </c>
      <c r="AX30">
        <f>IF(Z30&gt;0, (R30*SUMPRODUCT(K30:$K$98, X30:$X$98)-K30*$AZ$3)/Z30, 0)</f>
        <v>-3628.7275527801435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</v>
      </c>
      <c r="S31">
        <f t="shared" si="1"/>
        <v>-5547.9533914161211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-346.65351994129429</v>
      </c>
      <c r="AC31">
        <f t="shared" si="2"/>
        <v>-392.17636514899954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-2388.6545967499596</v>
      </c>
      <c r="AI31">
        <f t="shared" si="6"/>
        <v>-2392.1890205048148</v>
      </c>
      <c r="AJ31">
        <f t="shared" si="7"/>
        <v>45.522845207705245</v>
      </c>
      <c r="AK31">
        <f t="shared" si="22"/>
        <v>-24.265746395890602</v>
      </c>
      <c r="AL31">
        <f t="shared" si="8"/>
        <v>-2370.9319216930003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-100.01121878991141</v>
      </c>
      <c r="AR31">
        <f t="shared" si="9"/>
        <v>-100.15920252432159</v>
      </c>
      <c r="AS31">
        <f t="shared" si="9"/>
        <v>1.9060081931484287</v>
      </c>
      <c r="AT31">
        <f t="shared" si="9"/>
        <v>-1.0159890321530474</v>
      </c>
      <c r="AU31">
        <f t="shared" si="9"/>
        <v>-99.269183363326206</v>
      </c>
      <c r="AW31">
        <v>28</v>
      </c>
      <c r="AX31">
        <f>IF(Z31&gt;0, (R31*SUMPRODUCT(K31:$K$98, X31:$X$98)-K31*$AZ$3)/Z31, 0)</f>
        <v>-5547.9533914161211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</v>
      </c>
      <c r="S32">
        <f t="shared" si="1"/>
        <v>-8316.2519090685801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-392.17636514899954</v>
      </c>
      <c r="AC32">
        <f t="shared" si="2"/>
        <v>-416.8384018985584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-1985.8240734268816</v>
      </c>
      <c r="AI32">
        <f t="shared" si="6"/>
        <v>-1988.3302409074747</v>
      </c>
      <c r="AJ32">
        <f t="shared" si="7"/>
        <v>24.662036749558865</v>
      </c>
      <c r="AK32">
        <f t="shared" si="22"/>
        <v>-27.452345560429968</v>
      </c>
      <c r="AL32">
        <f t="shared" si="8"/>
        <v>-1991.1205497183457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-74.236606933158086</v>
      </c>
      <c r="AR32">
        <f t="shared" si="9"/>
        <v>-74.330295680643346</v>
      </c>
      <c r="AS32">
        <f t="shared" si="9"/>
        <v>0.92194769559253831</v>
      </c>
      <c r="AT32">
        <f t="shared" si="9"/>
        <v>-1.0262585764941403</v>
      </c>
      <c r="AU32">
        <f t="shared" si="9"/>
        <v>-74.434606561544939</v>
      </c>
      <c r="AW32">
        <v>29</v>
      </c>
      <c r="AX32">
        <f>IF(Z32&gt;0, (R32*SUMPRODUCT(K32:$K$98, X32:$X$98)-K32*$AZ$3)/Z32, 0)</f>
        <v>-8316.2519090685801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</v>
      </c>
      <c r="S33">
        <f t="shared" si="1"/>
        <v>-12540.184196111539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-416.8384018985584</v>
      </c>
      <c r="AC33">
        <f t="shared" si="2"/>
        <v>-423.79895343854463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-1582.6842712187035</v>
      </c>
      <c r="AI33">
        <f t="shared" si="6"/>
        <v>-1584.3740348888814</v>
      </c>
      <c r="AJ33">
        <f t="shared" si="7"/>
        <v>6.960551539986227</v>
      </c>
      <c r="AK33">
        <f t="shared" si="22"/>
        <v>-29.17868813289909</v>
      </c>
      <c r="AL33">
        <f t="shared" si="8"/>
        <v>-1606.5921714817944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-52.826715130679105</v>
      </c>
      <c r="AR33">
        <f t="shared" si="9"/>
        <v>-52.883115933837345</v>
      </c>
      <c r="AS33">
        <f t="shared" si="9"/>
        <v>0.23232875946389628</v>
      </c>
      <c r="AT33">
        <f t="shared" si="9"/>
        <v>-0.97392403141573047</v>
      </c>
      <c r="AU33">
        <f t="shared" si="9"/>
        <v>-53.624711205789183</v>
      </c>
      <c r="AW33">
        <v>30</v>
      </c>
      <c r="AX33">
        <f>IF(Z33&gt;0, (R33*SUMPRODUCT(K33:$K$98, X33:$X$98)-K33*$AZ$3)/Z33, 0)</f>
        <v>-12540.184196111539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</v>
      </c>
      <c r="S34">
        <f t="shared" si="1"/>
        <v>-19361.63183823572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-423.79895343854463</v>
      </c>
      <c r="AC34">
        <f t="shared" si="2"/>
        <v>-416.5577619681772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-1194.2720792378559</v>
      </c>
      <c r="AI34">
        <f t="shared" si="6"/>
        <v>-1195.347809231713</v>
      </c>
      <c r="AJ34">
        <f t="shared" si="7"/>
        <v>-7.2411914703674256</v>
      </c>
      <c r="AK34">
        <f t="shared" si="22"/>
        <v>-29.665926740698126</v>
      </c>
      <c r="AL34">
        <f t="shared" si="8"/>
        <v>-1232.2549274427784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-35.591359422063242</v>
      </c>
      <c r="AR34">
        <f t="shared" si="9"/>
        <v>-35.623418023715303</v>
      </c>
      <c r="AS34">
        <f t="shared" si="9"/>
        <v>-0.21579994437305802</v>
      </c>
      <c r="AT34">
        <f t="shared" si="9"/>
        <v>-0.88409557551625284</v>
      </c>
      <c r="AU34">
        <f t="shared" ref="AU34:AU69" si="23">AL34*$K34</f>
        <v>-36.723313543604604</v>
      </c>
      <c r="AW34">
        <v>31</v>
      </c>
      <c r="AX34">
        <f>IF(Z34&gt;0, (R34*SUMPRODUCT(K34:$K$98, X34:$X$98)-K34*$AZ$3)/Z34, 0)</f>
        <v>-19361.63183823572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</v>
      </c>
      <c r="S35">
        <f t="shared" si="1"/>
        <v>-31011.341909053255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-416.5577619681772</v>
      </c>
      <c r="AC35">
        <f t="shared" si="2"/>
        <v>-398.51706192502036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-844.8766439763607</v>
      </c>
      <c r="AI35">
        <f t="shared" ref="AI35:AI66" si="25">SUM(AE35:AH35)</f>
        <v>-845.51917834829101</v>
      </c>
      <c r="AJ35">
        <f t="shared" si="7"/>
        <v>-18.040700043156846</v>
      </c>
      <c r="AK35">
        <f t="shared" si="22"/>
        <v>-29.159043337772406</v>
      </c>
      <c r="AL35">
        <f t="shared" ref="AL35:AL69" si="26">SUM(AI35:AK35)</f>
        <v>-892.71892172922037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-22.481049354721243</v>
      </c>
      <c r="AR35">
        <f t="shared" si="27"/>
        <v>-22.498146344004184</v>
      </c>
      <c r="AS35">
        <f t="shared" si="27"/>
        <v>-0.48003915240824024</v>
      </c>
      <c r="AT35">
        <f t="shared" si="27"/>
        <v>-0.77588355304476675</v>
      </c>
      <c r="AU35">
        <f t="shared" si="23"/>
        <v>-23.754069049457193</v>
      </c>
      <c r="AW35">
        <v>32</v>
      </c>
      <c r="AX35">
        <f>IF(Z35&gt;0, (R35*SUMPRODUCT(K35:$K$98, X35:$X$98)-K35*$AZ$3)/Z35, 0)</f>
        <v>-31011.341909053255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</v>
      </c>
      <c r="S36">
        <f t="shared" si="1"/>
        <v>-49184.002837621825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-398.51706192502036</v>
      </c>
      <c r="AC36">
        <f t="shared" si="2"/>
        <v>-373.11234390008087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-513.61297677478285</v>
      </c>
      <c r="AI36">
        <f t="shared" si="25"/>
        <v>-513.99227931460655</v>
      </c>
      <c r="AJ36">
        <f t="shared" si="7"/>
        <v>-25.404718024939484</v>
      </c>
      <c r="AK36">
        <f t="shared" si="22"/>
        <v>-27.896194334751428</v>
      </c>
      <c r="AL36">
        <f t="shared" si="26"/>
        <v>-567.29319167429742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-12.202287122561478</v>
      </c>
      <c r="AR36">
        <f t="shared" si="27"/>
        <v>-12.211298496312796</v>
      </c>
      <c r="AS36">
        <f t="shared" si="27"/>
        <v>-0.60355886168342732</v>
      </c>
      <c r="AT36">
        <f t="shared" si="27"/>
        <v>-0.66275072533588375</v>
      </c>
      <c r="AU36">
        <f t="shared" si="23"/>
        <v>-13.477608083332107</v>
      </c>
      <c r="AW36">
        <v>33</v>
      </c>
      <c r="AX36">
        <f>IF(Z36&gt;0, (R36*SUMPRODUCT(K36:$K$98, X36:$X$98)-K36*$AZ$3)/Z36, 0)</f>
        <v>-49184.002837621825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</v>
      </c>
      <c r="S37">
        <f t="shared" si="1"/>
        <v>-77483.999322781776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-373.11234390008087</v>
      </c>
      <c r="AC37">
        <f t="shared" si="2"/>
        <v>-342.5594815765167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-308.91551771238892</v>
      </c>
      <c r="AI37">
        <f t="shared" si="25"/>
        <v>-309.13656946795817</v>
      </c>
      <c r="AJ37">
        <f t="shared" si="7"/>
        <v>-30.55286232356417</v>
      </c>
      <c r="AK37">
        <f t="shared" si="22"/>
        <v>-26.117864073005663</v>
      </c>
      <c r="AL37">
        <f t="shared" si="26"/>
        <v>-365.80729586452799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-6.5528006185631744</v>
      </c>
      <c r="AR37">
        <f t="shared" si="27"/>
        <v>-6.5574896289805062</v>
      </c>
      <c r="AS37">
        <f t="shared" si="27"/>
        <v>-0.64809568847598753</v>
      </c>
      <c r="AT37">
        <f t="shared" si="27"/>
        <v>-0.55401929019468199</v>
      </c>
      <c r="AU37">
        <f t="shared" si="23"/>
        <v>-7.7596046076511751</v>
      </c>
      <c r="AW37">
        <v>34</v>
      </c>
      <c r="AX37">
        <f>IF(Z37&gt;0, (R37*SUMPRODUCT(K37:$K$98, X37:$X$98)-K37*$AZ$3)/Z37, 0)</f>
        <v>-77483.999322781776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</v>
      </c>
      <c r="S38">
        <f t="shared" si="1"/>
        <v>-122426.5948849475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-342.5594815765167</v>
      </c>
      <c r="AC38">
        <f t="shared" si="2"/>
        <v>-310.93804161818201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-183.70331250431741</v>
      </c>
      <c r="AI38">
        <f t="shared" si="25"/>
        <v>-183.83030208607877</v>
      </c>
      <c r="AJ38">
        <f t="shared" si="7"/>
        <v>-31.62143995833469</v>
      </c>
      <c r="AK38">
        <f t="shared" si="22"/>
        <v>-23.979163710356172</v>
      </c>
      <c r="AL38">
        <f t="shared" si="26"/>
        <v>-239.43090575476964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-3.4792544713145608</v>
      </c>
      <c r="AR38">
        <f t="shared" si="27"/>
        <v>-3.4816595943585082</v>
      </c>
      <c r="AS38">
        <f t="shared" si="27"/>
        <v>-0.59889522330663048</v>
      </c>
      <c r="AT38">
        <f t="shared" si="27"/>
        <v>-0.45415410000121686</v>
      </c>
      <c r="AU38">
        <f t="shared" si="23"/>
        <v>-4.5347089176663555</v>
      </c>
      <c r="AW38">
        <v>35</v>
      </c>
      <c r="AX38">
        <f>IF(Z38&gt;0, (R38*SUMPRODUCT(K38:$K$98, X38:$X$98)-K38*$AZ$3)/Z38, 0)</f>
        <v>-122426.5948849475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</v>
      </c>
      <c r="S39">
        <f t="shared" si="1"/>
        <v>-195255.07030611584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-310.93804161818201</v>
      </c>
      <c r="AC39">
        <f t="shared" si="2"/>
        <v>-280.33315271726627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-107.86658154832317</v>
      </c>
      <c r="AI39">
        <f t="shared" si="25"/>
        <v>-107.93836794349276</v>
      </c>
      <c r="AJ39">
        <f t="shared" si="7"/>
        <v>-30.604888900915739</v>
      </c>
      <c r="AK39">
        <f t="shared" si="22"/>
        <v>-21.765662913272742</v>
      </c>
      <c r="AL39">
        <f t="shared" si="26"/>
        <v>-160.30891975768125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-1.8240557143921543</v>
      </c>
      <c r="AR39">
        <f t="shared" si="27"/>
        <v>-1.8252696435113047</v>
      </c>
      <c r="AS39">
        <f t="shared" si="27"/>
        <v>-0.51753769969101426</v>
      </c>
      <c r="AT39">
        <f t="shared" si="27"/>
        <v>-0.36806378068727913</v>
      </c>
      <c r="AU39">
        <f t="shared" si="23"/>
        <v>-2.7108711238895982</v>
      </c>
      <c r="AW39">
        <v>36</v>
      </c>
      <c r="AX39">
        <f>IF(Z39&gt;0, (R39*SUMPRODUCT(K39:$K$98, X39:$X$98)-K39*$AZ$3)/Z39, 0)</f>
        <v>-195255.07030611584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</v>
      </c>
      <c r="S40">
        <f t="shared" si="1"/>
        <v>-315243.3257462047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-280.33315271726627</v>
      </c>
      <c r="AC40">
        <f t="shared" si="2"/>
        <v>-251.72493756359566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-62.286065759596276</v>
      </c>
      <c r="AI40">
        <f t="shared" si="25"/>
        <v>-62.325991257934383</v>
      </c>
      <c r="AJ40">
        <f t="shared" si="7"/>
        <v>-28.608215153670614</v>
      </c>
      <c r="AK40">
        <f t="shared" si="22"/>
        <v>-19.62332069020864</v>
      </c>
      <c r="AL40">
        <f t="shared" si="26"/>
        <v>-110.55752710181365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-0.94042477343791819</v>
      </c>
      <c r="AR40">
        <f t="shared" si="27"/>
        <v>-0.94102758768330541</v>
      </c>
      <c r="AS40">
        <f t="shared" si="27"/>
        <v>-0.43194049786663374</v>
      </c>
      <c r="AT40">
        <f t="shared" si="27"/>
        <v>-0.29628226938295371</v>
      </c>
      <c r="AU40">
        <f t="shared" si="23"/>
        <v>-1.669250354932893</v>
      </c>
      <c r="AW40">
        <v>37</v>
      </c>
      <c r="AX40">
        <f>IF(Z40&gt;0, (R40*SUMPRODUCT(K40:$K$98, X40:$X$98)-K40*$AZ$3)/Z40, 0)</f>
        <v>-315243.3257462047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</v>
      </c>
      <c r="S41">
        <f t="shared" si="1"/>
        <v>-516901.95046169724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-251.72493756359566</v>
      </c>
      <c r="AC41">
        <f t="shared" si="2"/>
        <v>-225.49369191912047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-35.428412217626573</v>
      </c>
      <c r="AI41">
        <f t="shared" si="25"/>
        <v>-35.450224254872488</v>
      </c>
      <c r="AJ41">
        <f t="shared" si="7"/>
        <v>-26.231245644475194</v>
      </c>
      <c r="AK41">
        <f t="shared" si="22"/>
        <v>-17.620745629451697</v>
      </c>
      <c r="AL41">
        <f t="shared" si="26"/>
        <v>-79.30221552879938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-0.47760275980996381</v>
      </c>
      <c r="AR41">
        <f t="shared" si="27"/>
        <v>-0.4778968031648208</v>
      </c>
      <c r="AS41">
        <f t="shared" si="27"/>
        <v>-0.35361774713746208</v>
      </c>
      <c r="AT41">
        <f t="shared" si="27"/>
        <v>-0.23754145940382976</v>
      </c>
      <c r="AU41">
        <f t="shared" si="23"/>
        <v>-1.0690560097061126</v>
      </c>
      <c r="AW41">
        <v>38</v>
      </c>
      <c r="AX41">
        <f>IF(Z41&gt;0, (R41*SUMPRODUCT(K41:$K$98, X41:$X$98)-K41*$AZ$3)/Z41, 0)</f>
        <v>-516901.95046169724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</v>
      </c>
      <c r="S42">
        <f t="shared" si="1"/>
        <v>-862665.25815992348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-225.49369191912047</v>
      </c>
      <c r="AC42">
        <f t="shared" si="2"/>
        <v>-201.7108746629365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-19.805545802082527</v>
      </c>
      <c r="AI42">
        <f t="shared" si="25"/>
        <v>-19.81723694605494</v>
      </c>
      <c r="AJ42">
        <f t="shared" si="7"/>
        <v>-23.782817256183961</v>
      </c>
      <c r="AK42">
        <f t="shared" si="22"/>
        <v>-15.784558434338434</v>
      </c>
      <c r="AL42">
        <f t="shared" si="26"/>
        <v>-59.384612636577337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-0.23838774806019411</v>
      </c>
      <c r="AR42">
        <f t="shared" si="27"/>
        <v>-0.23852846750876078</v>
      </c>
      <c r="AS42">
        <f t="shared" si="27"/>
        <v>-0.2862598337296352</v>
      </c>
      <c r="AT42">
        <f t="shared" si="27"/>
        <v>-0.18998947955732803</v>
      </c>
      <c r="AU42">
        <f t="shared" si="23"/>
        <v>-0.71477778079572407</v>
      </c>
      <c r="AW42">
        <v>39</v>
      </c>
      <c r="AX42">
        <f>IF(Z42&gt;0, (R42*SUMPRODUCT(K42:$K$98, X42:$X$98)-K42*$AZ$3)/Z42, 0)</f>
        <v>-862665.25815992348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</v>
      </c>
      <c r="S43">
        <f t="shared" si="1"/>
        <v>-1467740.028703395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-201.7108746629365</v>
      </c>
      <c r="AC43">
        <f t="shared" si="2"/>
        <v>-180.28817311100215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-10.8650790715885</v>
      </c>
      <c r="AI43">
        <f t="shared" si="25"/>
        <v>-10.871220764585395</v>
      </c>
      <c r="AJ43">
        <f t="shared" si="7"/>
        <v>-21.422701551934352</v>
      </c>
      <c r="AK43">
        <f t="shared" si="22"/>
        <v>-14.119761226405556</v>
      </c>
      <c r="AL43">
        <f t="shared" si="26"/>
        <v>-46.413683542925305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-0.11676481201703458</v>
      </c>
      <c r="AR43">
        <f t="shared" si="27"/>
        <v>-0.11683081555216981</v>
      </c>
      <c r="AS43">
        <f t="shared" si="27"/>
        <v>-0.23022545009816817</v>
      </c>
      <c r="AT43">
        <f t="shared" si="27"/>
        <v>-0.15174222428236925</v>
      </c>
      <c r="AU43">
        <f t="shared" si="23"/>
        <v>-0.49879848993270726</v>
      </c>
      <c r="AW43">
        <v>40</v>
      </c>
      <c r="AX43">
        <f>IF(Z43&gt;0, (R43*SUMPRODUCT(K43:$K$98, X43:$X$98)-K43*$AZ$3)/Z43, 0)</f>
        <v>-1467740.028703395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</v>
      </c>
      <c r="S44">
        <f t="shared" si="1"/>
        <v>-2551627.3262950284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-180.28817311100215</v>
      </c>
      <c r="AC44">
        <f t="shared" si="2"/>
        <v>-161.06467961945265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-5.8483184483272197</v>
      </c>
      <c r="AI44">
        <f t="shared" si="25"/>
        <v>-5.8514745651699824</v>
      </c>
      <c r="AJ44">
        <f t="shared" si="7"/>
        <v>-19.223493491549505</v>
      </c>
      <c r="AK44">
        <f t="shared" si="22"/>
        <v>-12.620172117770151</v>
      </c>
      <c r="AL44">
        <f t="shared" si="26"/>
        <v>-37.695140174489637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-5.6116694705324141E-2</v>
      </c>
      <c r="AR44">
        <f t="shared" si="27"/>
        <v>-5.6146978768492811E-2</v>
      </c>
      <c r="AS44">
        <f t="shared" si="27"/>
        <v>-0.18445625438601485</v>
      </c>
      <c r="AT44">
        <f t="shared" si="27"/>
        <v>-0.12109503819240845</v>
      </c>
      <c r="AU44">
        <f t="shared" si="23"/>
        <v>-0.36169827134691612</v>
      </c>
      <c r="AW44">
        <v>41</v>
      </c>
      <c r="AX44">
        <f>IF(Z44&gt;0, (R44*SUMPRODUCT(K44:$K$98, X44:$X$98)-K44*$AZ$3)/Z44, 0)</f>
        <v>-2551627.3262950284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</v>
      </c>
      <c r="S45">
        <f t="shared" si="1"/>
        <v>-4538713.241730798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-161.06467961945265</v>
      </c>
      <c r="AC45">
        <f t="shared" si="2"/>
        <v>-143.85270854311636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-3.0796511761150995</v>
      </c>
      <c r="AI45">
        <f t="shared" si="25"/>
        <v>-3.081235906201377</v>
      </c>
      <c r="AJ45">
        <f t="shared" si="7"/>
        <v>-17.211971076336283</v>
      </c>
      <c r="AK45">
        <f t="shared" si="22"/>
        <v>-11.274527573361686</v>
      </c>
      <c r="AL45">
        <f t="shared" si="26"/>
        <v>-31.567734555899349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-2.6384239207250658E-2</v>
      </c>
      <c r="AR45">
        <f t="shared" si="27"/>
        <v>-2.6397816036340768E-2</v>
      </c>
      <c r="AS45">
        <f t="shared" si="27"/>
        <v>-0.14745980506766443</v>
      </c>
      <c r="AT45">
        <f t="shared" si="27"/>
        <v>-9.6592053915524473E-2</v>
      </c>
      <c r="AU45">
        <f t="shared" si="23"/>
        <v>-0.27044967501952971</v>
      </c>
      <c r="AW45">
        <v>42</v>
      </c>
      <c r="AX45">
        <f>IF(Z45&gt;0, (R45*SUMPRODUCT(K45:$K$98, X45:$X$98)-K45*$AZ$3)/Z45, 0)</f>
        <v>-4538713.241730798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</v>
      </c>
      <c r="S46">
        <f t="shared" si="1"/>
        <v>-8277569.9674844136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-143.85270854311636</v>
      </c>
      <c r="AC46">
        <f t="shared" si="2"/>
        <v>-128.46115727246507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-1.5858468582469063</v>
      </c>
      <c r="AI46">
        <f t="shared" si="25"/>
        <v>-1.5866228176031973</v>
      </c>
      <c r="AJ46">
        <f t="shared" si="7"/>
        <v>-15.391551270651291</v>
      </c>
      <c r="AK46">
        <f t="shared" si="22"/>
        <v>-10.069689598018146</v>
      </c>
      <c r="AL46">
        <f t="shared" si="26"/>
        <v>-27.047863686272635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-1.2130711419806196E-2</v>
      </c>
      <c r="AR46">
        <f t="shared" si="27"/>
        <v>-1.2136647011238443E-2</v>
      </c>
      <c r="AS46">
        <f t="shared" si="27"/>
        <v>-0.11773549620915069</v>
      </c>
      <c r="AT46">
        <f t="shared" si="27"/>
        <v>-7.7026667464989235E-2</v>
      </c>
      <c r="AU46">
        <f t="shared" si="23"/>
        <v>-0.20689881068537838</v>
      </c>
      <c r="AW46">
        <v>43</v>
      </c>
      <c r="AX46">
        <f>IF(Z46&gt;0, (R46*SUMPRODUCT(K46:$K$98, X46:$X$98)-K46*$AZ$3)/Z46, 0)</f>
        <v>-8277569.9674844136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</v>
      </c>
      <c r="S47">
        <f t="shared" si="1"/>
        <v>-15513294.911475252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-128.46115727246507</v>
      </c>
      <c r="AC47">
        <f t="shared" si="2"/>
        <v>-114.70727413579691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-0.79698681661290893</v>
      </c>
      <c r="AI47">
        <f t="shared" si="25"/>
        <v>-0.79735652296733062</v>
      </c>
      <c r="AJ47">
        <f t="shared" si="7"/>
        <v>-13.753883136668165</v>
      </c>
      <c r="AK47">
        <f t="shared" si="22"/>
        <v>-8.9922810090725562</v>
      </c>
      <c r="AL47">
        <f t="shared" si="26"/>
        <v>-23.543520668708052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-5.4432482305704711E-3</v>
      </c>
      <c r="AR47">
        <f t="shared" si="27"/>
        <v>-5.4457732453104752E-3</v>
      </c>
      <c r="AS47">
        <f t="shared" si="27"/>
        <v>-9.3936058271718997E-2</v>
      </c>
      <c r="AT47">
        <f t="shared" si="27"/>
        <v>-6.1415341723525613E-2</v>
      </c>
      <c r="AU47">
        <f t="shared" si="23"/>
        <v>-0.16079717324055509</v>
      </c>
      <c r="AW47">
        <v>44</v>
      </c>
      <c r="AX47">
        <f>IF(Z47&gt;0, (R47*SUMPRODUCT(K47:$K$98, X47:$X$98)-K47*$AZ$3)/Z47, 0)</f>
        <v>-15513294.911475252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</v>
      </c>
      <c r="S48">
        <f t="shared" si="1"/>
        <v>-29916743.064229012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-114.70727413579691</v>
      </c>
      <c r="AC48">
        <f t="shared" si="2"/>
        <v>-102.42163359109178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-0.38966302061913421</v>
      </c>
      <c r="AI48">
        <f t="shared" si="25"/>
        <v>-0.38983419839970213</v>
      </c>
      <c r="AJ48">
        <f t="shared" si="7"/>
        <v>-12.285640544705132</v>
      </c>
      <c r="AK48">
        <f t="shared" si="22"/>
        <v>-8.0295091895057844</v>
      </c>
      <c r="AL48">
        <f t="shared" si="26"/>
        <v>-20.704983932610617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-2.3761736339875843E-3</v>
      </c>
      <c r="AR48">
        <f t="shared" si="27"/>
        <v>-2.3772174798425581E-3</v>
      </c>
      <c r="AS48">
        <f t="shared" si="27"/>
        <v>-7.4918105117064565E-2</v>
      </c>
      <c r="AT48">
        <f t="shared" si="27"/>
        <v>-4.8964122896879715E-2</v>
      </c>
      <c r="AU48">
        <f t="shared" si="23"/>
        <v>-0.12625944549378684</v>
      </c>
      <c r="AW48">
        <v>45</v>
      </c>
      <c r="AX48">
        <f>IF(Z48&gt;0, (R48*SUMPRODUCT(K48:$K$98, X48:$X$98)-K48*$AZ$3)/Z48, 0)</f>
        <v>-29916743.064229012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</v>
      </c>
      <c r="S49">
        <f t="shared" si="1"/>
        <v>-59496844.960073739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-102.42163359109178</v>
      </c>
      <c r="AC49">
        <f t="shared" si="2"/>
        <v>-91.44982780674745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-0.18522666557217049</v>
      </c>
      <c r="AI49">
        <f t="shared" si="25"/>
        <v>-0.18530351824214661</v>
      </c>
      <c r="AJ49">
        <f t="shared" si="7"/>
        <v>-10.971805784344326</v>
      </c>
      <c r="AK49">
        <f t="shared" si="22"/>
        <v>-7.1695143513764252</v>
      </c>
      <c r="AL49">
        <f t="shared" si="26"/>
        <v>-18.326623653962898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-1.008496663770956E-3</v>
      </c>
      <c r="AR49">
        <f t="shared" si="27"/>
        <v>-1.0089151006144493E-3</v>
      </c>
      <c r="AS49">
        <f t="shared" si="27"/>
        <v>-5.9737778547564603E-2</v>
      </c>
      <c r="AT49">
        <f t="shared" si="27"/>
        <v>-3.9035585302397487E-2</v>
      </c>
      <c r="AU49">
        <f t="shared" si="23"/>
        <v>-9.9782278950576536E-2</v>
      </c>
      <c r="AW49">
        <v>46</v>
      </c>
      <c r="AX49">
        <f>IF(Z49&gt;0, (R49*SUMPRODUCT(K49:$K$98, X49:$X$98)-K49*$AZ$3)/Z49, 0)</f>
        <v>-59496844.960073739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</v>
      </c>
      <c r="S50">
        <f t="shared" si="1"/>
        <v>-122170852.84024967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-91.44982780674745</v>
      </c>
      <c r="AC50">
        <f t="shared" si="2"/>
        <v>-81.652459555216311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-8.5333638470194415E-2</v>
      </c>
      <c r="AI50">
        <f t="shared" si="25"/>
        <v>-8.5367055794235688E-2</v>
      </c>
      <c r="AJ50">
        <f t="shared" si="7"/>
        <v>-9.7973682515311395</v>
      </c>
      <c r="AK50">
        <f t="shared" si="22"/>
        <v>-6.4014879464723222</v>
      </c>
      <c r="AL50">
        <f t="shared" si="26"/>
        <v>-16.284223253797698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-4.1483290524260306E-4</v>
      </c>
      <c r="AR50">
        <f t="shared" si="27"/>
        <v>-4.1499535707128398E-4</v>
      </c>
      <c r="AS50">
        <f t="shared" si="27"/>
        <v>-4.7628002372521426E-2</v>
      </c>
      <c r="AT50">
        <f t="shared" si="27"/>
        <v>-3.1119590003632111E-2</v>
      </c>
      <c r="AU50">
        <f t="shared" si="23"/>
        <v>-7.9162587733224821E-2</v>
      </c>
      <c r="AW50">
        <v>47</v>
      </c>
      <c r="AX50">
        <f>IF(Z50&gt;0, (R50*SUMPRODUCT(K50:$K$98, X50:$X$98)-K50*$AZ$3)/Z50, 0)</f>
        <v>-122170852.84024967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</v>
      </c>
      <c r="S51">
        <f t="shared" si="1"/>
        <v>-259154279.70559669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-81.652459555216311</v>
      </c>
      <c r="AC51">
        <f t="shared" si="2"/>
        <v>-72.904323720090389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-3.8034671360872796E-2</v>
      </c>
      <c r="AI51">
        <f t="shared" si="25"/>
        <v>-3.8048737175993219E-2</v>
      </c>
      <c r="AJ51">
        <f t="shared" si="7"/>
        <v>-8.7481358351259217</v>
      </c>
      <c r="AK51">
        <f t="shared" si="22"/>
        <v>-5.715672168865142</v>
      </c>
      <c r="AL51">
        <f t="shared" si="26"/>
        <v>-14.501856741167057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-1.6508764789340761E-4</v>
      </c>
      <c r="AR51">
        <f t="shared" si="27"/>
        <v>-1.6514869988231275E-4</v>
      </c>
      <c r="AS51">
        <f t="shared" si="27"/>
        <v>-3.7970859660395623E-2</v>
      </c>
      <c r="AT51">
        <f t="shared" si="27"/>
        <v>-2.4808598069246079E-2</v>
      </c>
      <c r="AU51">
        <f t="shared" si="23"/>
        <v>-6.2944606429524014E-2</v>
      </c>
      <c r="AW51">
        <v>48</v>
      </c>
      <c r="AX51">
        <f>IF(Z51&gt;0, (R51*SUMPRODUCT(K51:$K$98, X51:$X$98)-K51*$AZ$3)/Z51, 0)</f>
        <v>-259154279.70559669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</v>
      </c>
      <c r="S52">
        <f t="shared" si="1"/>
        <v>-568980128.42808127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-72.904323720090389</v>
      </c>
      <c r="AC52">
        <f t="shared" si="2"/>
        <v>-65.093282854139034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-1.6409970136975361E-2</v>
      </c>
      <c r="AI52">
        <f t="shared" si="25"/>
        <v>-1.6415690308876088E-2</v>
      </c>
      <c r="AJ52">
        <f t="shared" si="7"/>
        <v>-7.8110408659513553</v>
      </c>
      <c r="AK52">
        <f t="shared" si="22"/>
        <v>-5.1033026604063281</v>
      </c>
      <c r="AL52">
        <f t="shared" si="26"/>
        <v>-12.930759216666559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-6.3595250140573595E-5</v>
      </c>
      <c r="AR52">
        <f t="shared" si="27"/>
        <v>-6.3617418112839081E-5</v>
      </c>
      <c r="AS52">
        <f t="shared" si="27"/>
        <v>-3.0270932462524131E-2</v>
      </c>
      <c r="AT52">
        <f t="shared" si="27"/>
        <v>-1.977735526162356E-2</v>
      </c>
      <c r="AU52">
        <f t="shared" si="23"/>
        <v>-5.0111905142260528E-2</v>
      </c>
      <c r="AW52">
        <v>49</v>
      </c>
      <c r="AX52">
        <f>IF(Z52&gt;0, (R52*SUMPRODUCT(K52:$K$98, X52:$X$98)-K52*$AZ$3)/Z52, 0)</f>
        <v>-568980128.42808127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</v>
      </c>
      <c r="S53">
        <f t="shared" si="1"/>
        <v>-1295368508.7469616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-65.093282854139034</v>
      </c>
      <c r="AC53">
        <f t="shared" si="2"/>
        <v>-58.119055419389824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-6.8392591582909302E-3</v>
      </c>
      <c r="AI53">
        <f t="shared" si="25"/>
        <v>-6.8415024988935057E-3</v>
      </c>
      <c r="AJ53">
        <f t="shared" si="7"/>
        <v>-6.9742274347492099</v>
      </c>
      <c r="AK53">
        <f t="shared" si="22"/>
        <v>-4.5565297997897325</v>
      </c>
      <c r="AL53">
        <f t="shared" si="26"/>
        <v>-11.537598737037836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-2.3665077286486948E-5</v>
      </c>
      <c r="AR53">
        <f t="shared" si="27"/>
        <v>-2.3672839651899804E-5</v>
      </c>
      <c r="AS53">
        <f t="shared" si="27"/>
        <v>-2.4132092005433099E-2</v>
      </c>
      <c r="AT53">
        <f t="shared" si="27"/>
        <v>-1.5766419633256132E-2</v>
      </c>
      <c r="AU53">
        <f t="shared" si="23"/>
        <v>-3.992218447834113E-2</v>
      </c>
      <c r="AW53">
        <v>50</v>
      </c>
      <c r="AX53">
        <f>IF(Z53&gt;0, (R53*SUMPRODUCT(K53:$K$98, X53:$X$98)-K53*$AZ$3)/Z53, 0)</f>
        <v>-1295368508.7469616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</v>
      </c>
      <c r="S54">
        <f t="shared" si="1"/>
        <v>-3063513504.8949757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-58.119055419389824</v>
      </c>
      <c r="AC54">
        <f t="shared" si="2"/>
        <v>-51.892033521967704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-2.747941216465391E-3</v>
      </c>
      <c r="AI54">
        <f t="shared" si="25"/>
        <v>-2.748788153053708E-3</v>
      </c>
      <c r="AJ54">
        <f t="shared" si="7"/>
        <v>-6.2270218974221194</v>
      </c>
      <c r="AK54">
        <f t="shared" si="22"/>
        <v>-4.0683338793572883</v>
      </c>
      <c r="AL54">
        <f t="shared" si="26"/>
        <v>-10.298104564932462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-8.4896205967017166E-6</v>
      </c>
      <c r="AR54">
        <f t="shared" si="27"/>
        <v>-8.4922371629736564E-6</v>
      </c>
      <c r="AS54">
        <f t="shared" si="27"/>
        <v>-1.9238058310601869E-2</v>
      </c>
      <c r="AT54">
        <f t="shared" si="27"/>
        <v>-1.2568904636496262E-2</v>
      </c>
      <c r="AU54">
        <f t="shared" si="23"/>
        <v>-3.1815455184261106E-2</v>
      </c>
      <c r="AW54">
        <v>51</v>
      </c>
      <c r="AX54">
        <f>IF(Z54&gt;0, (R54*SUMPRODUCT(K54:$K$98, X54:$X$98)-K54*$AZ$3)/Z54, 0)</f>
        <v>-3063513504.8949757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</v>
      </c>
      <c r="S55">
        <f t="shared" si="1"/>
        <v>-7538873130.0835285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-51.892033521967704</v>
      </c>
      <c r="AC55">
        <f t="shared" si="2"/>
        <v>-46.332179902213831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-1.0623574503650216E-3</v>
      </c>
      <c r="AI55">
        <f t="shared" si="25"/>
        <v>-1.0626647388622729E-3</v>
      </c>
      <c r="AJ55">
        <f t="shared" si="7"/>
        <v>-5.5598536197538735</v>
      </c>
      <c r="AK55">
        <f t="shared" si="22"/>
        <v>-3.6324423465377396</v>
      </c>
      <c r="AL55">
        <f t="shared" si="26"/>
        <v>-9.1933586310304758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-2.9304444222373597E-6</v>
      </c>
      <c r="AR55">
        <f t="shared" si="27"/>
        <v>-2.9312920577130447E-6</v>
      </c>
      <c r="AS55">
        <f t="shared" si="27"/>
        <v>-1.5336497167564252E-2</v>
      </c>
      <c r="AT55">
        <f t="shared" si="27"/>
        <v>-1.001985763817333E-2</v>
      </c>
      <c r="AU55">
        <f t="shared" si="23"/>
        <v>-2.5359286097795294E-2</v>
      </c>
      <c r="AW55">
        <v>52</v>
      </c>
      <c r="AX55">
        <f>IF(Z55&gt;0, (R55*SUMPRODUCT(K55:$K$98, X55:$X$98)-K55*$AZ$3)/Z55, 0)</f>
        <v>-7538873130.0835285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</v>
      </c>
      <c r="S56">
        <f t="shared" si="1"/>
        <v>-19340391177.848949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-46.332179902213831</v>
      </c>
      <c r="AC56">
        <f t="shared" si="2"/>
        <v>-41.368020235002476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-3.9453679059996583E-4</v>
      </c>
      <c r="AI56">
        <f t="shared" si="25"/>
        <v>-3.946437378169445E-4</v>
      </c>
      <c r="AJ56">
        <f t="shared" si="7"/>
        <v>-4.964159667211355</v>
      </c>
      <c r="AK56">
        <f t="shared" si="22"/>
        <v>-3.2432525931549683</v>
      </c>
      <c r="AL56">
        <f t="shared" si="26"/>
        <v>-8.2078069041041406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-9.7170023088731692E-7</v>
      </c>
      <c r="AR56">
        <f t="shared" si="27"/>
        <v>-9.7196362998698742E-7</v>
      </c>
      <c r="AS56">
        <f t="shared" si="27"/>
        <v>-1.2226173096444299E-2</v>
      </c>
      <c r="AT56">
        <f t="shared" si="27"/>
        <v>-7.9877703896819932E-3</v>
      </c>
      <c r="AU56">
        <f t="shared" si="23"/>
        <v>-2.0214915449756277E-2</v>
      </c>
      <c r="AW56">
        <v>53</v>
      </c>
      <c r="AX56">
        <f>IF(Z56&gt;0, (R56*SUMPRODUCT(K56:$K$98, X56:$X$98)-K56*$AZ$3)/Z56, 0)</f>
        <v>-19340391177.848949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</v>
      </c>
      <c r="S57">
        <f t="shared" si="1"/>
        <v>-51834405826.159821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-41.368020235002476</v>
      </c>
      <c r="AC57">
        <f t="shared" si="2"/>
        <v>-36.935733173081474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-1.4049831480431141E-4</v>
      </c>
      <c r="AI57">
        <f t="shared" si="25"/>
        <v>-1.4053394339171816E-4</v>
      </c>
      <c r="AJ57">
        <f t="shared" si="7"/>
        <v>-4.4322870619210022</v>
      </c>
      <c r="AK57">
        <f t="shared" si="22"/>
        <v>-2.8957614164501737</v>
      </c>
      <c r="AL57">
        <f t="shared" si="26"/>
        <v>-7.3281890123145672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-3.0895689439611373E-7</v>
      </c>
      <c r="AR57">
        <f t="shared" si="27"/>
        <v>-3.0903524193880305E-7</v>
      </c>
      <c r="AS57">
        <f t="shared" si="27"/>
        <v>-9.7466339552221195E-3</v>
      </c>
      <c r="AT57">
        <f t="shared" si="27"/>
        <v>-6.3678020294025825E-3</v>
      </c>
      <c r="AU57">
        <f t="shared" si="23"/>
        <v>-1.6114745019866639E-2</v>
      </c>
      <c r="AW57">
        <v>54</v>
      </c>
      <c r="AX57">
        <f>IF(Z57&gt;0, (R57*SUMPRODUCT(K57:$K$98, X57:$X$98)-K57*$AZ$3)/Z57, 0)</f>
        <v>-51834405826.159821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</v>
      </c>
      <c r="S58">
        <f t="shared" si="1"/>
        <v>-145432724144.77673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-36.935733173081474</v>
      </c>
      <c r="AC58">
        <f t="shared" si="2"/>
        <v>-32.978333452019413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-4.7868596928533197E-5</v>
      </c>
      <c r="AI58">
        <f t="shared" si="25"/>
        <v>-4.7879934931601606E-5</v>
      </c>
      <c r="AJ58">
        <f t="shared" si="7"/>
        <v>-3.9573997210620604</v>
      </c>
      <c r="AK58">
        <f t="shared" si="22"/>
        <v>-2.5855013221157033</v>
      </c>
      <c r="AL58">
        <f t="shared" si="26"/>
        <v>-6.5429489231126947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-9.3985195955767794E-8</v>
      </c>
      <c r="AR58">
        <f t="shared" si="27"/>
        <v>-9.4007456989274226E-8</v>
      </c>
      <c r="AS58">
        <f t="shared" si="27"/>
        <v>-7.7699580126531099E-3</v>
      </c>
      <c r="AT58">
        <f t="shared" si="27"/>
        <v>-5.0763729040509218E-3</v>
      </c>
      <c r="AU58">
        <f t="shared" si="23"/>
        <v>-1.2846424924161019E-2</v>
      </c>
      <c r="AW58">
        <v>55</v>
      </c>
      <c r="AX58">
        <f>IF(Z58&gt;0, (R58*SUMPRODUCT(K58:$K$98, X58:$X$98)-K58*$AZ$3)/Z58, 0)</f>
        <v>-145432724144.77673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</v>
      </c>
      <c r="S59">
        <f t="shared" si="1"/>
        <v>-428013695704.80963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-32.978333452019413</v>
      </c>
      <c r="AC59">
        <f t="shared" si="2"/>
        <v>-29.444940662059114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-1.5569807179563989E-5</v>
      </c>
      <c r="AI59">
        <f t="shared" si="25"/>
        <v>-1.5573246899011935E-5</v>
      </c>
      <c r="AJ59">
        <f t="shared" si="7"/>
        <v>-3.533392789960299</v>
      </c>
      <c r="AK59">
        <f t="shared" si="22"/>
        <v>-2.308483341641359</v>
      </c>
      <c r="AL59">
        <f t="shared" si="26"/>
        <v>-5.8418917048485568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-2.729442594375234E-8</v>
      </c>
      <c r="AR59">
        <f t="shared" si="27"/>
        <v>-2.7300455894326326E-8</v>
      </c>
      <c r="AS59">
        <f t="shared" si="27"/>
        <v>-6.1941632753386849E-3</v>
      </c>
      <c r="AT59">
        <f t="shared" si="27"/>
        <v>-4.0468534313975032E-3</v>
      </c>
      <c r="AU59">
        <f t="shared" si="23"/>
        <v>-1.0241044007192081E-2</v>
      </c>
      <c r="AW59">
        <v>56</v>
      </c>
      <c r="AX59">
        <f>IF(Z59&gt;0, (R59*SUMPRODUCT(K59:$K$98, X59:$X$98)-K59*$AZ$3)/Z59, 0)</f>
        <v>-428013695704.80963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</v>
      </c>
      <c r="S60">
        <f t="shared" si="1"/>
        <v>-1335547211595.0159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-29.444940662059114</v>
      </c>
      <c r="AC60">
        <f t="shared" si="2"/>
        <v>-26.290125614402204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-4.8421535852971583E-6</v>
      </c>
      <c r="AI60">
        <f t="shared" si="25"/>
        <v>-4.8431378307579764E-6</v>
      </c>
      <c r="AJ60">
        <f t="shared" si="7"/>
        <v>-3.1548150476569106</v>
      </c>
      <c r="AK60">
        <f t="shared" si="22"/>
        <v>-2.0611458463441381</v>
      </c>
      <c r="AL60">
        <f t="shared" si="26"/>
        <v>-5.2159657371388795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-7.5789888517395676E-9</v>
      </c>
      <c r="AR60">
        <f t="shared" si="27"/>
        <v>-7.5805294029103447E-9</v>
      </c>
      <c r="AS60">
        <f t="shared" si="27"/>
        <v>-4.9379491282750387E-3</v>
      </c>
      <c r="AT60">
        <f t="shared" si="27"/>
        <v>-3.2261267876105312E-3</v>
      </c>
      <c r="AU60">
        <f t="shared" si="23"/>
        <v>-8.1640834964149724E-3</v>
      </c>
      <c r="AW60">
        <v>57</v>
      </c>
      <c r="AX60">
        <f>IF(Z60&gt;0, (R60*SUMPRODUCT(K60:$K$98, X60:$X$98)-K60*$AZ$3)/Z60, 0)</f>
        <v>-1335547211595.0159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</v>
      </c>
      <c r="S61">
        <f t="shared" si="1"/>
        <v>-4432969730657.6514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-26.290125614402204</v>
      </c>
      <c r="AC61">
        <f t="shared" si="2"/>
        <v>-23.473326447917504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-1.4192890548458556E-6</v>
      </c>
      <c r="AI61">
        <f t="shared" si="25"/>
        <v>-1.4195538133246421E-6</v>
      </c>
      <c r="AJ61">
        <f t="shared" si="7"/>
        <v>-2.8167991664846994</v>
      </c>
      <c r="AK61">
        <f t="shared" si="22"/>
        <v>-1.8403087930081545</v>
      </c>
      <c r="AL61">
        <f t="shared" si="26"/>
        <v>-4.6571093790466671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-1.983469555175762E-9</v>
      </c>
      <c r="AR61">
        <f t="shared" si="27"/>
        <v>-1.9838395575937719E-9</v>
      </c>
      <c r="AS61">
        <f t="shared" si="27"/>
        <v>-3.9365028361848771E-3</v>
      </c>
      <c r="AT61">
        <f t="shared" si="27"/>
        <v>-2.5718485255636415E-3</v>
      </c>
      <c r="AU61">
        <f t="shared" si="23"/>
        <v>-6.5083533455880761E-3</v>
      </c>
      <c r="AW61">
        <v>58</v>
      </c>
      <c r="AX61">
        <f>IF(Z61&gt;0, (R61*SUMPRODUCT(K61:$K$98, X61:$X$98)-K61*$AZ$3)/Z61, 0)</f>
        <v>-4432969730657.6514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</v>
      </c>
      <c r="S62">
        <f t="shared" si="1"/>
        <v>-15708473222776.957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-23.473326447917504</v>
      </c>
      <c r="AC62">
        <f t="shared" si="2"/>
        <v>-20.958327187344107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-3.9080126462692689E-7</v>
      </c>
      <c r="AI62">
        <f t="shared" si="25"/>
        <v>-3.9086797488861217E-7</v>
      </c>
      <c r="AJ62">
        <f t="shared" si="7"/>
        <v>-2.5149992605733971</v>
      </c>
      <c r="AK62">
        <f t="shared" si="22"/>
        <v>-1.6431328513542254</v>
      </c>
      <c r="AL62">
        <f t="shared" si="26"/>
        <v>-4.1581325027955973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-4.8763247739695793E-10</v>
      </c>
      <c r="AR62">
        <f t="shared" si="27"/>
        <v>-4.8771571686703596E-10</v>
      </c>
      <c r="AS62">
        <f t="shared" si="27"/>
        <v>-3.1381559659375319E-3</v>
      </c>
      <c r="AT62">
        <f t="shared" si="27"/>
        <v>-2.0502618991345531E-3</v>
      </c>
      <c r="AU62">
        <f t="shared" si="23"/>
        <v>-5.1884183527878018E-3</v>
      </c>
      <c r="AW62">
        <v>59</v>
      </c>
      <c r="AX62">
        <f>IF(Z62&gt;0, (R62*SUMPRODUCT(K62:$K$98, X62:$X$98)-K62*$AZ$3)/Z62, 0)</f>
        <v>-15708473222776.957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</v>
      </c>
      <c r="S63">
        <f t="shared" si="1"/>
        <v>-59664187147314.352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-20.958327187344107</v>
      </c>
      <c r="AC63">
        <f t="shared" si="2"/>
        <v>-18.712792131977395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-1.0072279333795124E-7</v>
      </c>
      <c r="AI63">
        <f t="shared" si="25"/>
        <v>-1.0073847510035067E-7</v>
      </c>
      <c r="AJ63">
        <f t="shared" si="7"/>
        <v>-2.2455350553667124</v>
      </c>
      <c r="AK63">
        <f t="shared" si="22"/>
        <v>-1.4670829031140877</v>
      </c>
      <c r="AL63">
        <f t="shared" si="26"/>
        <v>-3.7126180592192748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-1.1221383404932767E-10</v>
      </c>
      <c r="AR63">
        <f t="shared" si="27"/>
        <v>-1.1223130487817559E-10</v>
      </c>
      <c r="AS63">
        <f t="shared" si="27"/>
        <v>-2.5017187242753402E-3</v>
      </c>
      <c r="AT63">
        <f t="shared" si="27"/>
        <v>-1.6344562334990413E-3</v>
      </c>
      <c r="AU63">
        <f t="shared" si="23"/>
        <v>-4.1361750700056859E-3</v>
      </c>
      <c r="AW63">
        <v>60</v>
      </c>
      <c r="AX63">
        <f>IF(Z63&gt;0, (R63*SUMPRODUCT(K63:$K$98, X63:$X$98)-K63*$AZ$3)/Z63, 0)</f>
        <v>-59664187147314.352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</v>
      </c>
      <c r="S64">
        <f t="shared" si="1"/>
        <v>-243989299232718.81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-18.712792131977395</v>
      </c>
      <c r="AC64">
        <f t="shared" si="2"/>
        <v>-16.707850117933944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-2.4202109680806926E-8</v>
      </c>
      <c r="AI64">
        <f t="shared" si="25"/>
        <v>-2.4205533570741952E-8</v>
      </c>
      <c r="AJ64">
        <f t="shared" si="7"/>
        <v>-2.0049420140434506</v>
      </c>
      <c r="AK64">
        <f t="shared" si="22"/>
        <v>-1.3098954492384178</v>
      </c>
      <c r="AL64">
        <f t="shared" si="26"/>
        <v>-3.3148374874874023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-2.4074309631022918E-11</v>
      </c>
      <c r="AR64">
        <f t="shared" si="27"/>
        <v>-2.4077715440992604E-11</v>
      </c>
      <c r="AS64">
        <f t="shared" si="27"/>
        <v>-1.9943548506685155E-3</v>
      </c>
      <c r="AT64">
        <f t="shared" si="27"/>
        <v>-1.3029785024997922E-3</v>
      </c>
      <c r="AU64">
        <f t="shared" si="23"/>
        <v>-3.2973333772460234E-3</v>
      </c>
      <c r="AW64">
        <v>61</v>
      </c>
      <c r="AX64">
        <f>IF(Z64&gt;0, (R64*SUMPRODUCT(K64:$K$98, X64:$X$98)-K64*$AZ$3)/Z64, 0)</f>
        <v>-243989299232718.81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</v>
      </c>
      <c r="S65">
        <f t="shared" si="1"/>
        <v>-1080143775103903.8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-16.707850117933944</v>
      </c>
      <c r="AC65">
        <f t="shared" si="2"/>
        <v>-14.917723319604745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-5.3982152509240639E-9</v>
      </c>
      <c r="AI65">
        <f t="shared" si="25"/>
        <v>-5.3989057943342767E-9</v>
      </c>
      <c r="AJ65">
        <f t="shared" si="7"/>
        <v>-1.7901267983291991</v>
      </c>
      <c r="AK65">
        <f t="shared" si="22"/>
        <v>-1.1695495082553762</v>
      </c>
      <c r="AL65">
        <f t="shared" si="26"/>
        <v>-2.9596763119834808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-4.7943837452760961E-12</v>
      </c>
      <c r="AR65">
        <f t="shared" si="27"/>
        <v>-4.7949970461445204E-12</v>
      </c>
      <c r="AS65">
        <f t="shared" si="27"/>
        <v>-1.5898874766847237E-3</v>
      </c>
      <c r="AT65">
        <f t="shared" si="27"/>
        <v>-1.0387264847794607E-3</v>
      </c>
      <c r="AU65">
        <f t="shared" si="23"/>
        <v>-2.6286139662591813E-3</v>
      </c>
      <c r="AW65">
        <v>62</v>
      </c>
      <c r="AX65">
        <f>IF(Z65&gt;0, (R65*SUMPRODUCT(K65:$K$98, X65:$X$98)-K65*$AZ$3)/Z65, 0)</f>
        <v>-1080143775103903.8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</v>
      </c>
      <c r="S66">
        <f t="shared" si="1"/>
        <v>-5212132054141293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-14.917723319604745</v>
      </c>
      <c r="AC66">
        <f t="shared" si="2"/>
        <v>-13.319395821079834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-1.1117299360663943E-9</v>
      </c>
      <c r="AI66">
        <f t="shared" si="25"/>
        <v>-1.1118577090744716E-9</v>
      </c>
      <c r="AJ66">
        <f t="shared" si="7"/>
        <v>-1.5983274985249114</v>
      </c>
      <c r="AK66">
        <f t="shared" si="22"/>
        <v>-1.0442406323723323</v>
      </c>
      <c r="AL66">
        <f t="shared" si="26"/>
        <v>-2.6425681320091012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-8.8158435024645373E-13</v>
      </c>
      <c r="AR66">
        <f t="shared" si="27"/>
        <v>-8.8168567223181239E-13</v>
      </c>
      <c r="AS66">
        <f t="shared" si="27"/>
        <v>-1.2674485624213437E-3</v>
      </c>
      <c r="AT66">
        <f t="shared" si="27"/>
        <v>-8.280663941174376E-4</v>
      </c>
      <c r="AU66">
        <f t="shared" si="23"/>
        <v>-2.0955149574204668E-3</v>
      </c>
      <c r="AW66">
        <v>63</v>
      </c>
      <c r="AX66">
        <f>IF(Z66&gt;0, (R66*SUMPRODUCT(K66:$K$98, X66:$X$98)-K66*$AZ$3)/Z66, 0)</f>
        <v>-5212132054141293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</v>
      </c>
      <c r="S67">
        <f t="shared" ref="S67:S69" si="29">AX67</f>
        <v>-2.7637911481411292E+16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-13.319395821079834</v>
      </c>
      <c r="AC67">
        <f t="shared" ref="AC67:AC69" si="30">S67*Z67</f>
        <v>-11.892317697393475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-2.0996155322138435E-10</v>
      </c>
      <c r="AI67">
        <f t="shared" ref="AI67:AI69" si="33">SUM(AE67:AH67)</f>
        <v>-2.0998306772277023E-10</v>
      </c>
      <c r="AJ67">
        <f t="shared" ref="AJ67:AJ69" si="34">AB67-AC67</f>
        <v>-1.4270781236863588</v>
      </c>
      <c r="AK67">
        <f t="shared" si="22"/>
        <v>-0.93235770747558844</v>
      </c>
      <c r="AL67">
        <f t="shared" si="26"/>
        <v>-2.3594358313719304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-1.4865732921254108E-13</v>
      </c>
      <c r="AR67">
        <f t="shared" si="27"/>
        <v>-1.486725619457072E-13</v>
      </c>
      <c r="AS67">
        <f t="shared" si="27"/>
        <v>-1.0104022340755464E-3</v>
      </c>
      <c r="AT67">
        <f t="shared" si="27"/>
        <v>-6.6012945959637807E-4</v>
      </c>
      <c r="AU67">
        <f t="shared" si="23"/>
        <v>-1.670531693820597E-3</v>
      </c>
      <c r="AW67">
        <v>64</v>
      </c>
      <c r="AX67">
        <f>IF(Z67&gt;0, (R67*SUMPRODUCT(K67:$K$98, X67:$X$98)-K67*$AZ$3)/Z67, 0)</f>
        <v>-2.7637911481411292E+16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</v>
      </c>
      <c r="S68">
        <f t="shared" si="29"/>
        <v>-1.6263699945775472E+17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-11.892317697393475</v>
      </c>
      <c r="AC68">
        <f t="shared" si="30"/>
        <v>-10.618140801244303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-3.6069976456086074E-11</v>
      </c>
      <c r="AI68">
        <f t="shared" si="33"/>
        <v>-3.6073240824230054E-11</v>
      </c>
      <c r="AJ68">
        <f t="shared" si="34"/>
        <v>-1.2741768961491715</v>
      </c>
      <c r="AK68">
        <f t="shared" si="22"/>
        <v>-0.83246223881754333</v>
      </c>
      <c r="AL68">
        <f t="shared" si="26"/>
        <v>-2.106639135002788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-2.280207581226621E-14</v>
      </c>
      <c r="AR68">
        <f t="shared" si="27"/>
        <v>-2.2804139422426553E-14</v>
      </c>
      <c r="AS68">
        <f t="shared" si="27"/>
        <v>-8.0548647486930111E-4</v>
      </c>
      <c r="AT68">
        <f t="shared" si="27"/>
        <v>-5.2625116358133016E-4</v>
      </c>
      <c r="AU68">
        <f t="shared" si="23"/>
        <v>-1.3317376384734353E-3</v>
      </c>
      <c r="AW68">
        <v>65</v>
      </c>
      <c r="AX68">
        <f>IF(Z68&gt;0, (R68*SUMPRODUCT(K68:$K$98, X68:$X$98)-K68*$AZ$3)/Z68, 0)</f>
        <v>-1.6263699945775472E+17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-10.618140801244303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-6.5287362879578867E-12</v>
      </c>
      <c r="AI69">
        <f t="shared" si="33"/>
        <v>-6.5287362879578867E-12</v>
      </c>
      <c r="AJ69">
        <f t="shared" si="34"/>
        <v>-10.618140801244303</v>
      </c>
      <c r="AK69">
        <f t="shared" si="22"/>
        <v>-0.74326985608710128</v>
      </c>
      <c r="AL69">
        <f t="shared" si="26"/>
        <v>-11.361410657337933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-3.6850181434717512E-15</v>
      </c>
      <c r="AR69">
        <f t="shared" si="27"/>
        <v>-3.6850181434717512E-15</v>
      </c>
      <c r="AS69">
        <f t="shared" si="27"/>
        <v>-5.9932029380163144E-3</v>
      </c>
      <c r="AT69">
        <f t="shared" si="27"/>
        <v>-4.1952420566114204E-4</v>
      </c>
      <c r="AU69">
        <f t="shared" si="23"/>
        <v>-6.4127271436811416E-3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41940.549902581944</v>
      </c>
      <c r="AO71" s="8">
        <f t="shared" si="47"/>
        <v>-4194.0549902581943</v>
      </c>
      <c r="AP71" s="8">
        <f t="shared" si="47"/>
        <v>-2784.5985660919255</v>
      </c>
      <c r="AQ71" s="8">
        <f t="shared" si="47"/>
        <v>-16796.544834846114</v>
      </c>
      <c r="AR71" s="8">
        <f t="shared" si="47"/>
        <v>18165.351511385707</v>
      </c>
      <c r="AS71" s="8">
        <f t="shared" si="47"/>
        <v>-2144.5086150686038</v>
      </c>
      <c r="AT71" s="8">
        <f t="shared" si="47"/>
        <v>1250.9633587900187</v>
      </c>
      <c r="AU71" s="8">
        <f t="shared" si="47"/>
        <v>17271.806255107123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06EF2-7928-401F-83A2-504907C15288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9049.0374796219185</v>
      </c>
      <c r="K3">
        <v>1</v>
      </c>
      <c r="L3" s="2">
        <v>0</v>
      </c>
      <c r="O3">
        <f>$C$3</f>
        <v>9049.0374796219185</v>
      </c>
      <c r="P3">
        <f>O3*C5</f>
        <v>904.90374796219191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9049.0374796219185</v>
      </c>
      <c r="AF3">
        <f t="shared" ref="AF3:AG34" si="4">-$Z3*P3</f>
        <v>-904.90374796219191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5624.2255276597261</v>
      </c>
      <c r="AJ3">
        <f t="shared" ref="AJ3:AJ66" si="7">AB3-AC3</f>
        <v>0</v>
      </c>
      <c r="AL3">
        <f t="shared" ref="AL3:AL34" si="8">SUM(AI3:AK3)</f>
        <v>5624.2255276597261</v>
      </c>
      <c r="AN3">
        <f t="shared" ref="AN3:AU34" si="9">AE3*$K3</f>
        <v>9049.0374796219185</v>
      </c>
      <c r="AO3">
        <f t="shared" si="9"/>
        <v>-904.90374796219191</v>
      </c>
      <c r="AP3">
        <f t="shared" si="9"/>
        <v>-2519.9082039999998</v>
      </c>
      <c r="AQ3">
        <f t="shared" si="9"/>
        <v>0</v>
      </c>
      <c r="AR3">
        <f t="shared" si="9"/>
        <v>5624.2255276597261</v>
      </c>
      <c r="AS3">
        <f t="shared" si="9"/>
        <v>0</v>
      </c>
      <c r="AT3">
        <f t="shared" si="9"/>
        <v>0</v>
      </c>
      <c r="AU3">
        <f t="shared" si="9"/>
        <v>5624.2255276597261</v>
      </c>
      <c r="AW3">
        <v>0</v>
      </c>
      <c r="AX3">
        <f>IF(Z3&gt;0, (R3*SUMPRODUCT(K3:$K$98, X3:$X$98)-K3*$AZ$3)/Z3, 0)</f>
        <v>0</v>
      </c>
      <c r="AZ3">
        <f>C6*SUMPRODUCT(X4:X98, K4:K98)/1</f>
        <v>4681.9105771956483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250000</v>
      </c>
      <c r="S4">
        <f t="shared" si="1"/>
        <v>507.56894522753834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501.63327612810554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-423.57774999999998</v>
      </c>
      <c r="AI4">
        <f t="shared" si="6"/>
        <v>-423.57774999999998</v>
      </c>
      <c r="AJ4">
        <f t="shared" si="7"/>
        <v>-501.63327612810554</v>
      </c>
      <c r="AK4">
        <f>G4*SUM(AB4, AE4:AF4)</f>
        <v>0</v>
      </c>
      <c r="AL4">
        <f t="shared" si="8"/>
        <v>-925.21102612810546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-378.1944196428571</v>
      </c>
      <c r="AR4">
        <f t="shared" si="9"/>
        <v>-378.1944196428571</v>
      </c>
      <c r="AS4">
        <f t="shared" si="9"/>
        <v>-447.88685368580849</v>
      </c>
      <c r="AT4">
        <f t="shared" si="9"/>
        <v>0</v>
      </c>
      <c r="AU4">
        <f t="shared" si="9"/>
        <v>-826.08127332866547</v>
      </c>
      <c r="AW4">
        <v>1</v>
      </c>
      <c r="AX4">
        <f>IF(Z4&gt;0, (R4*SUMPRODUCT(K4:$K$98, X4:$X$98)-K4*$AZ$3)/Z4, 0)</f>
        <v>507.56894522753834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250000</v>
      </c>
      <c r="S5">
        <f t="shared" si="1"/>
        <v>584.9306092845253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501.63327612810554</v>
      </c>
      <c r="AC5">
        <f t="shared" si="2"/>
        <v>571.32571017105693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-420.40720352177573</v>
      </c>
      <c r="AI5">
        <f t="shared" si="6"/>
        <v>-469.24425368657137</v>
      </c>
      <c r="AJ5">
        <f t="shared" si="7"/>
        <v>-69.69243404295139</v>
      </c>
      <c r="AK5">
        <f>G5*SUM(AB5, AE5:AF5)</f>
        <v>35.114329328967393</v>
      </c>
      <c r="AL5">
        <f t="shared" si="8"/>
        <v>-503.82235840055534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-335.14604872590536</v>
      </c>
      <c r="AR5">
        <f t="shared" si="9"/>
        <v>-374.0786461149325</v>
      </c>
      <c r="AS5">
        <f t="shared" si="9"/>
        <v>-55.558381730669154</v>
      </c>
      <c r="AT5">
        <f t="shared" si="9"/>
        <v>27.992928355363034</v>
      </c>
      <c r="AU5">
        <f t="shared" si="9"/>
        <v>-401.6440994902386</v>
      </c>
      <c r="AW5">
        <v>2</v>
      </c>
      <c r="AX5">
        <f>IF(Z5&gt;0, (R5*SUMPRODUCT(K5:$K$98, X5:$X$98)-K5*$AZ$3)/Z5, 0)</f>
        <v>584.9306092845253</v>
      </c>
    </row>
    <row r="6" spans="1:52" x14ac:dyDescent="0.25">
      <c r="A6" t="s">
        <v>16</v>
      </c>
      <c r="C6" s="2"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250000</v>
      </c>
      <c r="S6">
        <f t="shared" si="1"/>
        <v>658.94176007331032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571.32571017105693</v>
      </c>
      <c r="AC6">
        <f t="shared" si="2"/>
        <v>636.07863795033836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-417.57997650783108</v>
      </c>
      <c r="AI6">
        <f t="shared" si="6"/>
        <v>-465.84514017567722</v>
      </c>
      <c r="AJ6">
        <f t="shared" si="7"/>
        <v>-64.752927779281436</v>
      </c>
      <c r="AK6">
        <f>G6*SUM(AB6, AE6:AF6)</f>
        <v>39.992799711973987</v>
      </c>
      <c r="AL6">
        <f t="shared" si="8"/>
        <v>-490.60526824298466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-297.22517916066232</v>
      </c>
      <c r="AR6">
        <f t="shared" si="9"/>
        <v>-331.57936931691671</v>
      </c>
      <c r="AS6">
        <f t="shared" si="9"/>
        <v>-46.089854981380846</v>
      </c>
      <c r="AT6">
        <f t="shared" si="9"/>
        <v>28.466084889740955</v>
      </c>
      <c r="AU6">
        <f t="shared" si="9"/>
        <v>-349.20313940855658</v>
      </c>
      <c r="AW6">
        <v>3</v>
      </c>
      <c r="AX6">
        <f>IF(Z6&gt;0, (R6*SUMPRODUCT(K6:$K$98, X6:$X$98)-K6*$AZ$3)/Z6, 0)</f>
        <v>658.94176007331032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250000</v>
      </c>
      <c r="S7">
        <f t="shared" si="1"/>
        <v>729.46872595176637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636.07863795033836</v>
      </c>
      <c r="AC7">
        <f t="shared" si="2"/>
        <v>695.9061163835936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-414.97567213831746</v>
      </c>
      <c r="AI7">
        <f t="shared" si="6"/>
        <v>-462.67518903505749</v>
      </c>
      <c r="AJ7">
        <f t="shared" si="7"/>
        <v>-59.827478433255237</v>
      </c>
      <c r="AK7">
        <f>G7*SUM(AB7, AE7:AF7)</f>
        <v>44.525504656523687</v>
      </c>
      <c r="AL7">
        <f t="shared" si="8"/>
        <v>-477.97716281178896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-263.72454174209679</v>
      </c>
      <c r="AR7">
        <f t="shared" si="9"/>
        <v>-294.03844706115177</v>
      </c>
      <c r="AS7">
        <f t="shared" si="9"/>
        <v>-38.021444129708847</v>
      </c>
      <c r="AT7">
        <f t="shared" si="9"/>
        <v>28.296763159319298</v>
      </c>
      <c r="AU7">
        <f t="shared" si="9"/>
        <v>-303.76312803154127</v>
      </c>
      <c r="AW7">
        <v>4</v>
      </c>
      <c r="AX7">
        <f>IF(Z7&gt;0, (R7*SUMPRODUCT(K7:$K$98, X7:$X$98)-K7*$AZ$3)/Z7, 0)</f>
        <v>729.46872595176637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250000</v>
      </c>
      <c r="S8">
        <f t="shared" si="1"/>
        <v>796.541734433329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695.9061163835936</v>
      </c>
      <c r="AC8">
        <f t="shared" si="2"/>
        <v>750.97859035035071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-412.9089600359539</v>
      </c>
      <c r="AI8">
        <f t="shared" si="6"/>
        <v>-460.04889997171932</v>
      </c>
      <c r="AJ8">
        <f t="shared" si="7"/>
        <v>-55.072473966757116</v>
      </c>
      <c r="AK8">
        <f>G8*SUM(AB8, AE8:AF8)</f>
        <v>48.713428146851555</v>
      </c>
      <c r="AL8">
        <f t="shared" si="8"/>
        <v>-466.4079457916248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-234.29563289123809</v>
      </c>
      <c r="AR8">
        <f t="shared" si="9"/>
        <v>-261.04410078775311</v>
      </c>
      <c r="AS8">
        <f t="shared" si="9"/>
        <v>-31.249600739601405</v>
      </c>
      <c r="AT8">
        <f t="shared" si="9"/>
        <v>27.641307364641893</v>
      </c>
      <c r="AU8">
        <f t="shared" si="9"/>
        <v>-264.65239416271254</v>
      </c>
      <c r="AW8">
        <v>5</v>
      </c>
      <c r="AX8">
        <f>IF(Z8&gt;0, (R8*SUMPRODUCT(K8:$K$98, X8:$X$98)-K8*$AZ$3)/Z8, 0)</f>
        <v>796.541734433329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250000</v>
      </c>
      <c r="S9">
        <f t="shared" si="1"/>
        <v>860.04613942545734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750.97859035035071</v>
      </c>
      <c r="AC9">
        <f t="shared" si="2"/>
        <v>801.32315005630289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-412.423327603117</v>
      </c>
      <c r="AI9">
        <f t="shared" si="6"/>
        <v>-459.00938347400415</v>
      </c>
      <c r="AJ9">
        <f t="shared" si="7"/>
        <v>-50.344559705952179</v>
      </c>
      <c r="AK9">
        <f t="shared" ref="AK9:AK72" si="22">G9*SUM(AB9:AB9, AE9:AF9)</f>
        <v>52.568501324524554</v>
      </c>
      <c r="AL9">
        <f t="shared" si="8"/>
        <v>-456.78544185543177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-208.94649286324864</v>
      </c>
      <c r="AR9">
        <f t="shared" si="9"/>
        <v>-232.5484385803455</v>
      </c>
      <c r="AS9">
        <f t="shared" si="9"/>
        <v>-25.506120729005119</v>
      </c>
      <c r="AT9">
        <f t="shared" si="9"/>
        <v>26.632838764655347</v>
      </c>
      <c r="AU9">
        <f t="shared" si="9"/>
        <v>-231.42172054469526</v>
      </c>
      <c r="AW9">
        <v>6</v>
      </c>
      <c r="AX9">
        <f>IF(Z9&gt;0, (R9*SUMPRODUCT(K9:$K$98, X9:$X$98)-K9*$AZ$3)/Z9, 0)</f>
        <v>860.04613942545734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250000</v>
      </c>
      <c r="S10">
        <f t="shared" si="1"/>
        <v>919.37717635432523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801.32315005630289</v>
      </c>
      <c r="AC10">
        <f t="shared" si="2"/>
        <v>846.51968629768908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-412.61968475682806</v>
      </c>
      <c r="AI10">
        <f t="shared" si="6"/>
        <v>-458.65735613205499</v>
      </c>
      <c r="AJ10">
        <f t="shared" si="7"/>
        <v>-45.196536241386184</v>
      </c>
      <c r="AK10">
        <f t="shared" si="22"/>
        <v>56.092620503941205</v>
      </c>
      <c r="AL10">
        <f t="shared" si="8"/>
        <v>-447.76127186949998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-186.64819063230755</v>
      </c>
      <c r="AR10">
        <f t="shared" si="9"/>
        <v>-207.4732951548292</v>
      </c>
      <c r="AS10">
        <f t="shared" si="9"/>
        <v>-20.444617704736512</v>
      </c>
      <c r="AT10">
        <f t="shared" si="9"/>
        <v>25.373452871147951</v>
      </c>
      <c r="AU10">
        <f t="shared" si="9"/>
        <v>-202.54445998841777</v>
      </c>
      <c r="AW10">
        <v>7</v>
      </c>
      <c r="AX10">
        <f>IF(Z10&gt;0, (R10*SUMPRODUCT(K10:$K$98, X10:$X$98)-K10*$AZ$3)/Z10, 0)</f>
        <v>919.37717635432523</v>
      </c>
    </row>
    <row r="11" spans="1:52" x14ac:dyDescent="0.25">
      <c r="A11" t="s">
        <v>33</v>
      </c>
      <c r="C11" s="12">
        <f>AU100</f>
        <v>315.87508403612281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250000</v>
      </c>
      <c r="S11">
        <f t="shared" si="1"/>
        <v>974.60146689542557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846.51968629768908</v>
      </c>
      <c r="AC11">
        <f t="shared" si="2"/>
        <v>886.78491450880529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-412.7456785707455</v>
      </c>
      <c r="AI11">
        <f t="shared" si="6"/>
        <v>-458.24042409650599</v>
      </c>
      <c r="AJ11">
        <f t="shared" si="7"/>
        <v>-40.265228211116209</v>
      </c>
      <c r="AK11">
        <f t="shared" si="22"/>
        <v>59.256378040838243</v>
      </c>
      <c r="AL11">
        <f t="shared" si="8"/>
        <v>-439.24927426678397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-166.70105699568785</v>
      </c>
      <c r="AR11">
        <f t="shared" si="9"/>
        <v>-185.07562167473196</v>
      </c>
      <c r="AS11">
        <f t="shared" si="9"/>
        <v>-16.262450345231578</v>
      </c>
      <c r="AT11">
        <f t="shared" si="9"/>
        <v>23.932657241499559</v>
      </c>
      <c r="AU11">
        <f t="shared" si="9"/>
        <v>-177.40541477846398</v>
      </c>
      <c r="AW11">
        <v>8</v>
      </c>
      <c r="AX11">
        <f>IF(Z11&gt;0, (R11*SUMPRODUCT(K11:$K$98, X11:$X$98)-K11*$AZ$3)/Z11, 0)</f>
        <v>974.60146689542557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250000</v>
      </c>
      <c r="S12">
        <f t="shared" si="1"/>
        <v>1026.1864679848575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886.78491450880529</v>
      </c>
      <c r="AC12">
        <f t="shared" si="2"/>
        <v>922.68512433760293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-414.03334818510552</v>
      </c>
      <c r="AI12">
        <f t="shared" si="6"/>
        <v>-458.99033958597136</v>
      </c>
      <c r="AJ12">
        <f t="shared" si="7"/>
        <v>-35.900209828797642</v>
      </c>
      <c r="AK12">
        <f t="shared" si="22"/>
        <v>62.074944015616374</v>
      </c>
      <c r="AL12">
        <f t="shared" si="8"/>
        <v>-432.81560539915262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-149.30457603223795</v>
      </c>
      <c r="AR12">
        <f t="shared" si="9"/>
        <v>-165.51651782440084</v>
      </c>
      <c r="AS12">
        <f t="shared" si="9"/>
        <v>-12.945975563206668</v>
      </c>
      <c r="AT12">
        <f t="shared" si="9"/>
        <v>22.384847112201577</v>
      </c>
      <c r="AU12">
        <f t="shared" si="9"/>
        <v>-156.07764627540593</v>
      </c>
      <c r="AW12">
        <v>9</v>
      </c>
      <c r="AX12">
        <f>IF(Z12&gt;0, (R12*SUMPRODUCT(K12:$K$98, X12:$X$98)-K12*$AZ$3)/Z12, 0)</f>
        <v>1026.1864679848575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250000</v>
      </c>
      <c r="S13">
        <f t="shared" si="1"/>
        <v>1074.0452721629258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922.68512433760293</v>
      </c>
      <c r="AC13">
        <f t="shared" si="2"/>
        <v>954.27453654151338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-415.52623227035292</v>
      </c>
      <c r="AI13">
        <f t="shared" si="6"/>
        <v>-459.95054851075605</v>
      </c>
      <c r="AJ13">
        <f t="shared" si="7"/>
        <v>-31.589412203910456</v>
      </c>
      <c r="AK13">
        <f t="shared" si="22"/>
        <v>64.587958703632211</v>
      </c>
      <c r="AL13">
        <f t="shared" si="8"/>
        <v>-426.95200201103432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-133.78832589242285</v>
      </c>
      <c r="AR13">
        <f t="shared" si="9"/>
        <v>-148.09176677567407</v>
      </c>
      <c r="AS13">
        <f t="shared" si="9"/>
        <v>-10.170945289290682</v>
      </c>
      <c r="AT13">
        <f t="shared" si="9"/>
        <v>20.795594108594681</v>
      </c>
      <c r="AU13">
        <f t="shared" si="9"/>
        <v>-137.46711795637009</v>
      </c>
      <c r="AW13">
        <v>10</v>
      </c>
      <c r="AX13">
        <f>IF(Z13&gt;0, (R13*SUMPRODUCT(K13:$K$98, X13:$X$98)-K13*$AZ$3)/Z13, 0)</f>
        <v>1074.0452721629258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250000</v>
      </c>
      <c r="S14">
        <f t="shared" si="1"/>
        <v>1118.5389774868447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954.27453654151338</v>
      </c>
      <c r="AC14">
        <f t="shared" si="2"/>
        <v>981.99870014565079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-417.91553562731877</v>
      </c>
      <c r="AI14">
        <f t="shared" si="6"/>
        <v>-461.81202559819241</v>
      </c>
      <c r="AJ14">
        <f t="shared" si="7"/>
        <v>-27.724163604137402</v>
      </c>
      <c r="AK14">
        <f t="shared" si="22"/>
        <v>66.799217557905948</v>
      </c>
      <c r="AL14">
        <f t="shared" si="8"/>
        <v>-422.73697164442387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-120.14073002451978</v>
      </c>
      <c r="AR14">
        <f t="shared" si="9"/>
        <v>-132.75992194496015</v>
      </c>
      <c r="AS14">
        <f t="shared" si="9"/>
        <v>-7.9700345423161565</v>
      </c>
      <c r="AT14">
        <f t="shared" si="9"/>
        <v>19.203178820397344</v>
      </c>
      <c r="AU14">
        <f t="shared" si="9"/>
        <v>-121.52677766687897</v>
      </c>
      <c r="AW14">
        <v>11</v>
      </c>
      <c r="AX14">
        <f>IF(Z14&gt;0, (R14*SUMPRODUCT(K14:$K$98, X14:$X$98)-K14*$AZ$3)/Z14, 0)</f>
        <v>1118.5389774868447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250000</v>
      </c>
      <c r="S15">
        <f t="shared" si="1"/>
        <v>1159.7849405674283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981.99870014565079</v>
      </c>
      <c r="AC15">
        <f t="shared" si="2"/>
        <v>1006.0655500287735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-422.94750948326435</v>
      </c>
      <c r="AI15">
        <f t="shared" si="6"/>
        <v>-466.32044505253259</v>
      </c>
      <c r="AJ15">
        <f t="shared" si="7"/>
        <v>-24.0668498831227</v>
      </c>
      <c r="AK15">
        <f t="shared" si="22"/>
        <v>68.739909010195561</v>
      </c>
      <c r="AL15">
        <f t="shared" si="8"/>
        <v>-421.64738592545973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-108.56009130763769</v>
      </c>
      <c r="AR15">
        <f t="shared" si="9"/>
        <v>-119.69284357619398</v>
      </c>
      <c r="AS15">
        <f t="shared" si="9"/>
        <v>-6.1773609306532444</v>
      </c>
      <c r="AT15">
        <f t="shared" si="9"/>
        <v>17.64382253424953</v>
      </c>
      <c r="AU15">
        <f t="shared" si="9"/>
        <v>-108.22638197259769</v>
      </c>
      <c r="AW15">
        <v>12</v>
      </c>
      <c r="AX15">
        <f>IF(Z15&gt;0, (R15*SUMPRODUCT(K15:$K$98, X15:$X$98)-K15*$AZ$3)/Z15, 0)</f>
        <v>1159.7849405674283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250000</v>
      </c>
      <c r="S16">
        <f t="shared" si="1"/>
        <v>1197.4122664301124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1006.0655500287735</v>
      </c>
      <c r="AC16">
        <f t="shared" si="2"/>
        <v>1026.2622264958165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-429.34630368873013</v>
      </c>
      <c r="AI16">
        <f t="shared" si="6"/>
        <v>-472.19964064156795</v>
      </c>
      <c r="AJ16">
        <f t="shared" si="7"/>
        <v>-20.196676467043062</v>
      </c>
      <c r="AK16">
        <f t="shared" si="22"/>
        <v>70.424588502014146</v>
      </c>
      <c r="AL16">
        <f t="shared" si="8"/>
        <v>-421.97172860659686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-98.395091433092887</v>
      </c>
      <c r="AR16">
        <f t="shared" si="9"/>
        <v>-108.21597022361942</v>
      </c>
      <c r="AS16">
        <f t="shared" si="9"/>
        <v>-4.6285569726484193</v>
      </c>
      <c r="AT16">
        <f t="shared" si="9"/>
        <v>16.139498035174338</v>
      </c>
      <c r="AU16">
        <f t="shared" si="9"/>
        <v>-96.705029161093506</v>
      </c>
      <c r="AW16">
        <v>13</v>
      </c>
      <c r="AX16">
        <f>IF(Z16&gt;0, (R16*SUMPRODUCT(K16:$K$98, X16:$X$98)-K16*$AZ$3)/Z16, 0)</f>
        <v>1197.4122664301124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250000</v>
      </c>
      <c r="S17">
        <f t="shared" si="1"/>
        <v>1231.5612824328255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1026.2622264958165</v>
      </c>
      <c r="AC17">
        <f t="shared" si="2"/>
        <v>1042.8285348615473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-435.70209000053364</v>
      </c>
      <c r="AI17">
        <f t="shared" si="6"/>
        <v>-478.03975316584297</v>
      </c>
      <c r="AJ17">
        <f t="shared" si="7"/>
        <v>-16.56630836573072</v>
      </c>
      <c r="AK17">
        <f t="shared" si="22"/>
        <v>71.83835585470716</v>
      </c>
      <c r="AL17">
        <f t="shared" si="8"/>
        <v>-422.76770567686651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-89.153280012266592</v>
      </c>
      <c r="AR17">
        <f t="shared" si="9"/>
        <v>-97.816404715747424</v>
      </c>
      <c r="AS17">
        <f t="shared" si="9"/>
        <v>-3.3897949135330898</v>
      </c>
      <c r="AT17">
        <f t="shared" si="9"/>
        <v>14.699550913624753</v>
      </c>
      <c r="AU17">
        <f t="shared" si="9"/>
        <v>-86.506648715655757</v>
      </c>
      <c r="AW17">
        <v>14</v>
      </c>
      <c r="AX17">
        <f>IF(Z17&gt;0, (R17*SUMPRODUCT(K17:$K$98, X17:$X$98)-K17*$AZ$3)/Z17, 0)</f>
        <v>1231.5612824328255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250000</v>
      </c>
      <c r="S18">
        <f t="shared" si="1"/>
        <v>1262.7602572944782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1042.8285348615473</v>
      </c>
      <c r="AC18">
        <f t="shared" si="2"/>
        <v>1056.3193618125151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-442.39259306379205</v>
      </c>
      <c r="AI18">
        <f t="shared" si="6"/>
        <v>-484.21840107883554</v>
      </c>
      <c r="AJ18">
        <f t="shared" si="7"/>
        <v>-13.490826950967858</v>
      </c>
      <c r="AK18">
        <f t="shared" si="22"/>
        <v>72.997997440308311</v>
      </c>
      <c r="AL18">
        <f t="shared" si="8"/>
        <v>-424.71123058949507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-80.823472763729157</v>
      </c>
      <c r="AR18">
        <f t="shared" si="9"/>
        <v>-88.464891512431777</v>
      </c>
      <c r="AS18">
        <f t="shared" si="9"/>
        <v>-2.464723645304125</v>
      </c>
      <c r="AT18">
        <f t="shared" si="9"/>
        <v>13.33646121211792</v>
      </c>
      <c r="AU18">
        <f t="shared" si="9"/>
        <v>-77.593153945617985</v>
      </c>
      <c r="AW18">
        <v>15</v>
      </c>
      <c r="AX18">
        <f>IF(Z18&gt;0, (R18*SUMPRODUCT(K18:$K$98, X18:$X$98)-K18*$AZ$3)/Z18, 0)</f>
        <v>1262.7602572944782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250000</v>
      </c>
      <c r="S19">
        <f t="shared" si="1"/>
        <v>1291.3962963058739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1056.3193618125151</v>
      </c>
      <c r="AC19">
        <f t="shared" si="2"/>
        <v>1067.1424131231022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-450.81424346414434</v>
      </c>
      <c r="AI19">
        <f t="shared" si="6"/>
        <v>-492.13163055034454</v>
      </c>
      <c r="AJ19">
        <f t="shared" si="7"/>
        <v>-10.823051310587061</v>
      </c>
      <c r="AK19">
        <f t="shared" si="22"/>
        <v>73.942355326876068</v>
      </c>
      <c r="AL19">
        <f t="shared" si="8"/>
        <v>-429.01232653405555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-73.537568576381844</v>
      </c>
      <c r="AR19">
        <f t="shared" si="9"/>
        <v>-80.277329420894773</v>
      </c>
      <c r="AS19">
        <f t="shared" si="9"/>
        <v>-1.7654741159954004</v>
      </c>
      <c r="AT19">
        <f t="shared" si="9"/>
        <v>12.061599881508222</v>
      </c>
      <c r="AU19">
        <f t="shared" si="9"/>
        <v>-69.981203655381961</v>
      </c>
      <c r="AW19">
        <v>16</v>
      </c>
      <c r="AX19">
        <f>IF(Z19&gt;0, (R19*SUMPRODUCT(K19:$K$98, X19:$X$98)-K19*$AZ$3)/Z19, 0)</f>
        <v>1291.3962963058739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250000</v>
      </c>
      <c r="S20">
        <f t="shared" si="1"/>
        <v>1317.5290303202255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1067.1424131231022</v>
      </c>
      <c r="AC20">
        <f t="shared" si="2"/>
        <v>1075.4320981845033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-458.75066738291889</v>
      </c>
      <c r="AI20">
        <f t="shared" si="6"/>
        <v>-499.56313046478056</v>
      </c>
      <c r="AJ20">
        <f t="shared" si="7"/>
        <v>-8.2896850614010873</v>
      </c>
      <c r="AK20">
        <f t="shared" si="22"/>
        <v>74.699968918617159</v>
      </c>
      <c r="AL20">
        <f t="shared" si="8"/>
        <v>-433.15284660756447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-66.814438602770679</v>
      </c>
      <c r="AR20">
        <f t="shared" si="9"/>
        <v>-72.758542890110661</v>
      </c>
      <c r="AS20">
        <f t="shared" si="9"/>
        <v>-1.2073457172956497</v>
      </c>
      <c r="AT20">
        <f t="shared" si="9"/>
        <v>10.879627740739195</v>
      </c>
      <c r="AU20">
        <f t="shared" si="9"/>
        <v>-63.086260866667118</v>
      </c>
      <c r="AW20">
        <v>17</v>
      </c>
      <c r="AX20">
        <f>IF(Z20&gt;0, (R20*SUMPRODUCT(K20:$K$98, X20:$X$98)-K20*$AZ$3)/Z20, 0)</f>
        <v>1317.5290303202255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250000</v>
      </c>
      <c r="S21">
        <f t="shared" si="1"/>
        <v>1341.6765824712061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1075.4320981845033</v>
      </c>
      <c r="AC21">
        <f t="shared" si="2"/>
        <v>1081.6777074726097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-468.32954385845534</v>
      </c>
      <c r="AI21">
        <f t="shared" si="6"/>
        <v>-508.64021640072667</v>
      </c>
      <c r="AJ21">
        <f t="shared" si="7"/>
        <v>-6.2456092881063796</v>
      </c>
      <c r="AK21">
        <f t="shared" si="22"/>
        <v>75.280246872915242</v>
      </c>
      <c r="AL21">
        <f t="shared" si="8"/>
        <v>-439.6055788159178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-60.901381923136007</v>
      </c>
      <c r="AR21">
        <f t="shared" si="9"/>
        <v>-66.143365257882266</v>
      </c>
      <c r="AS21">
        <f t="shared" si="9"/>
        <v>-0.81217647185762731</v>
      </c>
      <c r="AT21">
        <f t="shared" si="9"/>
        <v>9.7894124472766872</v>
      </c>
      <c r="AU21">
        <f t="shared" si="9"/>
        <v>-57.166129282463196</v>
      </c>
      <c r="AW21">
        <v>18</v>
      </c>
      <c r="AX21">
        <f>IF(Z21&gt;0, (R21*SUMPRODUCT(K21:$K$98, X21:$X$98)-K21*$AZ$3)/Z21, 0)</f>
        <v>1341.6765824712061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250000</v>
      </c>
      <c r="S22">
        <f t="shared" si="1"/>
        <v>1363.9273869546792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1081.6777074726097</v>
      </c>
      <c r="AC22">
        <f t="shared" si="2"/>
        <v>1086.0085111663288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-478.75131487518712</v>
      </c>
      <c r="AI22">
        <f t="shared" si="6"/>
        <v>-518.56313042906072</v>
      </c>
      <c r="AJ22">
        <f t="shared" si="7"/>
        <v>-4.3308036937191901</v>
      </c>
      <c r="AK22">
        <f t="shared" si="22"/>
        <v>75.717439523082689</v>
      </c>
      <c r="AL22">
        <f t="shared" si="8"/>
        <v>-447.17649459969721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-55.58627210218507</v>
      </c>
      <c r="AR22">
        <f t="shared" si="9"/>
        <v>-60.20869368829927</v>
      </c>
      <c r="AS22">
        <f t="shared" si="9"/>
        <v>-0.50283565822264831</v>
      </c>
      <c r="AT22">
        <f t="shared" si="9"/>
        <v>8.7913078574167152</v>
      </c>
      <c r="AU22">
        <f t="shared" si="9"/>
        <v>-51.920221489105202</v>
      </c>
      <c r="AW22">
        <v>19</v>
      </c>
      <c r="AX22">
        <f>IF(Z22&gt;0, (R22*SUMPRODUCT(K22:$K$98, X22:$X$98)-K22*$AZ$3)/Z22, 0)</f>
        <v>1363.9273869546792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250000</v>
      </c>
      <c r="S23">
        <f t="shared" si="1"/>
        <v>1384.5190078680812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1086.0085111663288</v>
      </c>
      <c r="AC23">
        <f t="shared" si="2"/>
        <v>1088.6652619363354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-490.24289578947707</v>
      </c>
      <c r="AI23">
        <f t="shared" si="6"/>
        <v>-529.55854460865407</v>
      </c>
      <c r="AJ23">
        <f t="shared" si="7"/>
        <v>-2.6567507700065107</v>
      </c>
      <c r="AK23">
        <f t="shared" si="22"/>
        <v>76.020595781643024</v>
      </c>
      <c r="AL23">
        <f t="shared" si="8"/>
        <v>-456.19469959701757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-50.821895110284089</v>
      </c>
      <c r="AR23">
        <f t="shared" si="9"/>
        <v>-54.897621240416548</v>
      </c>
      <c r="AS23">
        <f t="shared" si="9"/>
        <v>-0.27541675795220277</v>
      </c>
      <c r="AT23">
        <f t="shared" si="9"/>
        <v>7.8808092441895532</v>
      </c>
      <c r="AU23">
        <f t="shared" si="9"/>
        <v>-47.292228754179199</v>
      </c>
      <c r="AW23">
        <v>20</v>
      </c>
      <c r="AX23">
        <f>IF(Z23&gt;0, (R23*SUMPRODUCT(K23:$K$98, X23:$X$98)-K23*$AZ$3)/Z23, 0)</f>
        <v>1384.5190078680812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250000</v>
      </c>
      <c r="S24">
        <f t="shared" si="1"/>
        <v>1403.6444505716361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1088.6652619363354</v>
      </c>
      <c r="AC24">
        <f t="shared" si="2"/>
        <v>1089.8460658190797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-502.39600132707324</v>
      </c>
      <c r="AI24">
        <f t="shared" si="6"/>
        <v>-541.21801445779306</v>
      </c>
      <c r="AJ24">
        <f t="shared" si="7"/>
        <v>-1.1808038827443852</v>
      </c>
      <c r="AK24">
        <f t="shared" si="22"/>
        <v>76.20656833554348</v>
      </c>
      <c r="AL24">
        <f t="shared" si="8"/>
        <v>-466.19225000499398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-46.50157879200971</v>
      </c>
      <c r="AR24">
        <f t="shared" si="9"/>
        <v>-50.094929251993399</v>
      </c>
      <c r="AS24">
        <f t="shared" si="9"/>
        <v>-0.10929474885609537</v>
      </c>
      <c r="AT24">
        <f t="shared" si="9"/>
        <v>7.0536503725412558</v>
      </c>
      <c r="AU24">
        <f t="shared" si="9"/>
        <v>-43.150573628308237</v>
      </c>
      <c r="AW24">
        <v>21</v>
      </c>
      <c r="AX24">
        <f>IF(Z24&gt;0, (R24*SUMPRODUCT(K24:$K$98, X24:$X$98)-K24*$AZ$3)/Z24, 0)</f>
        <v>1403.6444505716361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250000</v>
      </c>
      <c r="S25">
        <f t="shared" si="1"/>
        <v>1421.5573291681899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1089.8460658190797</v>
      </c>
      <c r="AC25">
        <f t="shared" si="2"/>
        <v>1089.7754682708451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-517.27323790666458</v>
      </c>
      <c r="AI25">
        <f t="shared" si="6"/>
        <v>-555.60357625849576</v>
      </c>
      <c r="AJ25">
        <f t="shared" si="7"/>
        <v>7.0597548234673013E-2</v>
      </c>
      <c r="AK25">
        <f t="shared" si="22"/>
        <v>76.289224607335584</v>
      </c>
      <c r="AL25">
        <f t="shared" si="8"/>
        <v>-479.24375410292549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-42.748758957746489</v>
      </c>
      <c r="AR25">
        <f t="shared" si="9"/>
        <v>-45.916474344690506</v>
      </c>
      <c r="AS25">
        <f t="shared" si="9"/>
        <v>5.8343586161642294E-3</v>
      </c>
      <c r="AT25">
        <f t="shared" si="9"/>
        <v>6.3047330401439128</v>
      </c>
      <c r="AU25">
        <f t="shared" si="9"/>
        <v>-39.605906945930428</v>
      </c>
      <c r="AW25">
        <v>22</v>
      </c>
      <c r="AX25">
        <f>IF(Z25&gt;0, (R25*SUMPRODUCT(K25:$K$98, X25:$X$98)-K25*$AZ$3)/Z25, 0)</f>
        <v>1421.5573291681899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250000</v>
      </c>
      <c r="S26">
        <f t="shared" si="1"/>
        <v>1438.2670477433608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1089.7754682708451</v>
      </c>
      <c r="AC26">
        <f t="shared" si="2"/>
        <v>1088.4829425664693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-534.75057503192454</v>
      </c>
      <c r="AI26">
        <f t="shared" si="6"/>
        <v>-572.59065988523105</v>
      </c>
      <c r="AJ26">
        <f t="shared" si="7"/>
        <v>1.2925257043757483</v>
      </c>
      <c r="AK26">
        <f t="shared" si="22"/>
        <v>76.284282778959167</v>
      </c>
      <c r="AL26">
        <f t="shared" si="8"/>
        <v>-495.01385140189615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-39.45815176193905</v>
      </c>
      <c r="AR26">
        <f t="shared" si="9"/>
        <v>-42.250294268260397</v>
      </c>
      <c r="AS26">
        <f t="shared" si="9"/>
        <v>9.5372829466187511E-2</v>
      </c>
      <c r="AT26">
        <f t="shared" si="9"/>
        <v>5.6288612812864125</v>
      </c>
      <c r="AU26">
        <f t="shared" si="9"/>
        <v>-36.5260601575078</v>
      </c>
      <c r="AW26">
        <v>23</v>
      </c>
      <c r="AX26">
        <f>IF(Z26&gt;0, (R26*SUMPRODUCT(K26:$K$98, X26:$X$98)-K26*$AZ$3)/Z26, 0)</f>
        <v>1438.2670477433608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250000</v>
      </c>
      <c r="S27">
        <f t="shared" si="1"/>
        <v>1454.7966239299803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1088.4829425664693</v>
      </c>
      <c r="AC27">
        <f t="shared" si="2"/>
        <v>1086.0392847807543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-677.64515876404448</v>
      </c>
      <c r="AI27">
        <f t="shared" si="6"/>
        <v>-714.9713137370652</v>
      </c>
      <c r="AJ27">
        <f t="shared" si="7"/>
        <v>2.4436577857150041</v>
      </c>
      <c r="AK27">
        <f t="shared" si="22"/>
        <v>76.193805979652865</v>
      </c>
      <c r="AL27">
        <f t="shared" si="8"/>
        <v>-636.3338499716973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-44.644688376543343</v>
      </c>
      <c r="AR27">
        <f t="shared" si="9"/>
        <v>-47.103813975705663</v>
      </c>
      <c r="AS27">
        <f t="shared" si="9"/>
        <v>0.16099331476246487</v>
      </c>
      <c r="AT27">
        <f t="shared" si="9"/>
        <v>5.0198081993069454</v>
      </c>
      <c r="AU27">
        <f t="shared" si="9"/>
        <v>-41.923012461636247</v>
      </c>
      <c r="AW27">
        <v>24</v>
      </c>
      <c r="AX27">
        <f>IF(Z27&gt;0, (R27*SUMPRODUCT(K27:$K$98, X27:$X$98)-K27*$AZ$3)/Z27, 0)</f>
        <v>1454.7966239299803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250000</v>
      </c>
      <c r="S28">
        <f t="shared" si="1"/>
        <v>1460.3664614363076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1086.0392847807543</v>
      </c>
      <c r="AC28">
        <f t="shared" si="2"/>
        <v>1074.4432517401251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-830.62583195329898</v>
      </c>
      <c r="AI28">
        <f t="shared" si="6"/>
        <v>-867.41260021019878</v>
      </c>
      <c r="AJ28">
        <f t="shared" si="7"/>
        <v>11.596033040629209</v>
      </c>
      <c r="AK28">
        <f t="shared" si="22"/>
        <v>76.022749934652808</v>
      </c>
      <c r="AL28">
        <f t="shared" si="8"/>
        <v>-779.79381723491679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-48.860157943209636</v>
      </c>
      <c r="AR28">
        <f t="shared" si="9"/>
        <v>-51.024077289451959</v>
      </c>
      <c r="AS28">
        <f t="shared" si="9"/>
        <v>0.68211700633899397</v>
      </c>
      <c r="AT28">
        <f t="shared" si="9"/>
        <v>4.4719095243514033</v>
      </c>
      <c r="AU28">
        <f t="shared" si="9"/>
        <v>-45.870050758761565</v>
      </c>
      <c r="AW28">
        <v>25</v>
      </c>
      <c r="AX28">
        <f>IF(Z28&gt;0, (R28*SUMPRODUCT(K28:$K$98, X28:$X$98)-K28*$AZ$3)/Z28, 0)</f>
        <v>1460.3664614363076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250000</v>
      </c>
      <c r="S29">
        <f t="shared" si="1"/>
        <v>1456.4688473605306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1074.4432517401251</v>
      </c>
      <c r="AC29">
        <f t="shared" si="2"/>
        <v>1055.0908217754104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-990.24793213250064</v>
      </c>
      <c r="AI29">
        <f t="shared" si="6"/>
        <v>-1026.4687831204049</v>
      </c>
      <c r="AJ29">
        <f t="shared" si="7"/>
        <v>19.352429964714702</v>
      </c>
      <c r="AK29">
        <f t="shared" si="22"/>
        <v>75.211027621808768</v>
      </c>
      <c r="AL29">
        <f t="shared" si="8"/>
        <v>-931.90532553388141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-52.008622923719059</v>
      </c>
      <c r="AR29">
        <f t="shared" si="9"/>
        <v>-53.910971335544943</v>
      </c>
      <c r="AS29">
        <f t="shared" si="9"/>
        <v>1.0164052860227073</v>
      </c>
      <c r="AT29">
        <f t="shared" si="9"/>
        <v>3.9501440481318513</v>
      </c>
      <c r="AU29">
        <f t="shared" si="9"/>
        <v>-48.944422001390386</v>
      </c>
      <c r="AW29">
        <v>26</v>
      </c>
      <c r="AX29">
        <f>IF(Z29&gt;0, (R29*SUMPRODUCT(K29:$K$98, X29:$X$98)-K29*$AZ$3)/Z29, 0)</f>
        <v>1456.4688473605306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250000</v>
      </c>
      <c r="S30">
        <f t="shared" si="1"/>
        <v>1444.8221643226036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1055.0908217754104</v>
      </c>
      <c r="AC30">
        <f t="shared" si="2"/>
        <v>1029.4283845467762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-1169.4941279868258</v>
      </c>
      <c r="AI30">
        <f t="shared" si="6"/>
        <v>-1205.1188716392537</v>
      </c>
      <c r="AJ30">
        <f t="shared" si="7"/>
        <v>25.66243722863419</v>
      </c>
      <c r="AK30">
        <f t="shared" si="22"/>
        <v>73.856357524278735</v>
      </c>
      <c r="AL30">
        <f t="shared" si="8"/>
        <v>-1105.6000768863407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-54.841766264054208</v>
      </c>
      <c r="AR30">
        <f t="shared" si="9"/>
        <v>-56.512338024826072</v>
      </c>
      <c r="AS30">
        <f t="shared" si="9"/>
        <v>1.203403549089537</v>
      </c>
      <c r="AT30">
        <f t="shared" si="9"/>
        <v>3.4633889983127331</v>
      </c>
      <c r="AU30">
        <f t="shared" si="9"/>
        <v>-51.845545477423798</v>
      </c>
      <c r="AW30">
        <v>27</v>
      </c>
      <c r="AX30">
        <f>IF(Z30&gt;0, (R30*SUMPRODUCT(K30:$K$98, X30:$X$98)-K30*$AZ$3)/Z30, 0)</f>
        <v>1444.8221643226036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250000</v>
      </c>
      <c r="S31">
        <f t="shared" si="1"/>
        <v>1426.0797736020224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1029.4283845467762</v>
      </c>
      <c r="AC31">
        <f t="shared" si="2"/>
        <v>998.10999836761891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-1368.0482245853848</v>
      </c>
      <c r="AI31">
        <f t="shared" si="6"/>
        <v>-1403.0431111563714</v>
      </c>
      <c r="AJ31">
        <f t="shared" si="7"/>
        <v>31.318386179157301</v>
      </c>
      <c r="AK31">
        <f t="shared" si="22"/>
        <v>72.059986918274348</v>
      </c>
      <c r="AL31">
        <f t="shared" si="8"/>
        <v>-1299.6647380589397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-57.279177362151238</v>
      </c>
      <c r="AR31">
        <f t="shared" si="9"/>
        <v>-58.744387636646792</v>
      </c>
      <c r="AS31">
        <f t="shared" si="9"/>
        <v>1.3112778953358701</v>
      </c>
      <c r="AT31">
        <f t="shared" si="9"/>
        <v>3.0170988838182726</v>
      </c>
      <c r="AU31">
        <f t="shared" si="9"/>
        <v>-54.416010857492644</v>
      </c>
      <c r="AW31">
        <v>28</v>
      </c>
      <c r="AX31">
        <f>IF(Z31&gt;0, (R31*SUMPRODUCT(K31:$K$98, X31:$X$98)-K31*$AZ$3)/Z31, 0)</f>
        <v>1426.0797736020224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250000</v>
      </c>
      <c r="S32">
        <f t="shared" si="1"/>
        <v>1400.9133658758155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998.10999836761891</v>
      </c>
      <c r="AC32">
        <f t="shared" si="2"/>
        <v>961.83383893841165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-1580.6271648342131</v>
      </c>
      <c r="AI32">
        <f t="shared" si="6"/>
        <v>-1614.9559771065228</v>
      </c>
      <c r="AJ32">
        <f t="shared" si="7"/>
        <v>36.276159429207269</v>
      </c>
      <c r="AK32">
        <f t="shared" si="22"/>
        <v>69.86769988573333</v>
      </c>
      <c r="AL32">
        <f t="shared" si="8"/>
        <v>-1508.8121177915821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-59.089019573208454</v>
      </c>
      <c r="AR32">
        <f t="shared" si="9"/>
        <v>-60.372342994071126</v>
      </c>
      <c r="AS32">
        <f t="shared" si="9"/>
        <v>1.3561216346538532</v>
      </c>
      <c r="AT32">
        <f t="shared" si="9"/>
        <v>2.6118834206649653</v>
      </c>
      <c r="AU32">
        <f t="shared" si="9"/>
        <v>-56.404337938752299</v>
      </c>
      <c r="AW32">
        <v>29</v>
      </c>
      <c r="AX32">
        <f>IF(Z32&gt;0, (R32*SUMPRODUCT(K32:$K$98, X32:$X$98)-K32*$AZ$3)/Z32, 0)</f>
        <v>1400.9133658758155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250000</v>
      </c>
      <c r="S33">
        <f t="shared" si="1"/>
        <v>1370.3525388971336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961.83383893841165</v>
      </c>
      <c r="AC33">
        <f t="shared" si="2"/>
        <v>921.49751394818895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-1814.4002824513873</v>
      </c>
      <c r="AI33">
        <f t="shared" si="6"/>
        <v>-1848.0229265444837</v>
      </c>
      <c r="AJ33">
        <f t="shared" si="7"/>
        <v>40.336324990222693</v>
      </c>
      <c r="AK33">
        <f t="shared" si="22"/>
        <v>67.328368725688819</v>
      </c>
      <c r="AL33">
        <f t="shared" si="8"/>
        <v>-1740.3582328285722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-60.56091451536151</v>
      </c>
      <c r="AR33">
        <f t="shared" si="9"/>
        <v>-61.683168570542406</v>
      </c>
      <c r="AS33">
        <f t="shared" si="9"/>
        <v>1.3463427851192291</v>
      </c>
      <c r="AT33">
        <f t="shared" si="9"/>
        <v>2.2472811662849961</v>
      </c>
      <c r="AU33">
        <f t="shared" si="9"/>
        <v>-58.089544619138188</v>
      </c>
      <c r="AW33">
        <v>30</v>
      </c>
      <c r="AX33">
        <f>IF(Z33&gt;0, (R33*SUMPRODUCT(K33:$K$98, X33:$X$98)-K33*$AZ$3)/Z33, 0)</f>
        <v>1370.3525388971336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250000</v>
      </c>
      <c r="S34">
        <f t="shared" si="1"/>
        <v>1334.9784337312251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921.49751394818895</v>
      </c>
      <c r="AC34">
        <f t="shared" si="2"/>
        <v>877.68007673906425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-2069.8681375452993</v>
      </c>
      <c r="AI34">
        <f t="shared" si="6"/>
        <v>-2102.7405815699558</v>
      </c>
      <c r="AJ34">
        <f t="shared" si="7"/>
        <v>43.817437209124705</v>
      </c>
      <c r="AK34">
        <f t="shared" si="22"/>
        <v>64.504825976373226</v>
      </c>
      <c r="AL34">
        <f t="shared" si="8"/>
        <v>-1994.4183183844577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-61.685626014688978</v>
      </c>
      <c r="AR34">
        <f t="shared" si="9"/>
        <v>-62.665281313262014</v>
      </c>
      <c r="AS34">
        <f t="shared" si="9"/>
        <v>1.3058348962314177</v>
      </c>
      <c r="AT34">
        <f t="shared" si="9"/>
        <v>1.9223546172559374</v>
      </c>
      <c r="AU34">
        <f t="shared" ref="AU34:AU97" si="23">AL34*$K34</f>
        <v>-59.437091799774656</v>
      </c>
      <c r="AW34">
        <v>31</v>
      </c>
      <c r="AX34">
        <f>IF(Z34&gt;0, (R34*SUMPRODUCT(K34:$K$98, X34:$X$98)-K34*$AZ$3)/Z34, 0)</f>
        <v>1334.9784337312251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250000</v>
      </c>
      <c r="S35">
        <f t="shared" si="1"/>
        <v>1295.1411135341507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877.68007673906425</v>
      </c>
      <c r="AC35">
        <f t="shared" si="2"/>
        <v>830.94398403351545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-2322.1794642075029</v>
      </c>
      <c r="AI35">
        <f t="shared" ref="AI35:AI66" si="25">SUM(AE35:AH35)</f>
        <v>-2354.2587478990713</v>
      </c>
      <c r="AJ35">
        <f t="shared" si="7"/>
        <v>46.736092705548799</v>
      </c>
      <c r="AK35">
        <f t="shared" si="22"/>
        <v>61.437605371734506</v>
      </c>
      <c r="AL35">
        <f t="shared" ref="AL35:AL98" si="26">SUM(AI35:AK35)</f>
        <v>-2246.0850498217878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-61.790122283022519</v>
      </c>
      <c r="AR35">
        <f t="shared" si="27"/>
        <v>-62.64370956712601</v>
      </c>
      <c r="AS35">
        <f t="shared" si="27"/>
        <v>1.2435855745938547</v>
      </c>
      <c r="AT35">
        <f t="shared" si="27"/>
        <v>1.6347733701069092</v>
      </c>
      <c r="AU35">
        <f t="shared" si="23"/>
        <v>-59.765350622425238</v>
      </c>
      <c r="AW35">
        <v>32</v>
      </c>
      <c r="AX35">
        <f>IF(Z35&gt;0, (R35*SUMPRODUCT(K35:$K$98, X35:$X$98)-K35*$AZ$3)/Z35, 0)</f>
        <v>1295.1411135341507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250000</v>
      </c>
      <c r="S36">
        <f t="shared" si="1"/>
        <v>1252.2869200120442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830.94398403351545</v>
      </c>
      <c r="AC36">
        <f t="shared" si="2"/>
        <v>782.50165934793949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-2577.9225147560333</v>
      </c>
      <c r="AI36">
        <f t="shared" si="25"/>
        <v>-2609.1654211077348</v>
      </c>
      <c r="AJ36">
        <f t="shared" si="7"/>
        <v>48.442324685575954</v>
      </c>
      <c r="AK36">
        <f t="shared" si="22"/>
        <v>58.166078882346085</v>
      </c>
      <c r="AL36">
        <f t="shared" si="26"/>
        <v>-2502.5570175398129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-61.245630712641457</v>
      </c>
      <c r="AR36">
        <f t="shared" si="27"/>
        <v>-61.987891775126123</v>
      </c>
      <c r="AS36">
        <f t="shared" si="27"/>
        <v>1.150880490616855</v>
      </c>
      <c r="AT36">
        <f t="shared" si="27"/>
        <v>1.3818949820404813</v>
      </c>
      <c r="AU36">
        <f t="shared" si="23"/>
        <v>-59.455116302468788</v>
      </c>
      <c r="AW36">
        <v>33</v>
      </c>
      <c r="AX36">
        <f>IF(Z36&gt;0, (R36*SUMPRODUCT(K36:$K$98, X36:$X$98)-K36*$AZ$3)/Z36, 0)</f>
        <v>1252.2869200120442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250000</v>
      </c>
      <c r="S37">
        <f t="shared" si="1"/>
        <v>1207.4090734491062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782.50165934793949</v>
      </c>
      <c r="AC37">
        <f t="shared" si="2"/>
        <v>733.17370506158977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-2845.1569807376095</v>
      </c>
      <c r="AI37">
        <f t="shared" si="25"/>
        <v>-2875.5184266296465</v>
      </c>
      <c r="AJ37">
        <f t="shared" si="7"/>
        <v>49.327954286349723</v>
      </c>
      <c r="AK37">
        <f t="shared" si="22"/>
        <v>54.775116154355771</v>
      </c>
      <c r="AL37">
        <f t="shared" si="26"/>
        <v>-2771.4153561889411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-60.352249577325274</v>
      </c>
      <c r="AR37">
        <f t="shared" si="27"/>
        <v>-60.996284887998932</v>
      </c>
      <c r="AS37">
        <f t="shared" si="27"/>
        <v>1.0463580844164411</v>
      </c>
      <c r="AT37">
        <f t="shared" si="27"/>
        <v>1.1619047747297335</v>
      </c>
      <c r="AU37">
        <f t="shared" si="23"/>
        <v>-58.788022028852758</v>
      </c>
      <c r="AW37">
        <v>34</v>
      </c>
      <c r="AX37">
        <f>IF(Z37&gt;0, (R37*SUMPRODUCT(K37:$K$98, X37:$X$98)-K37*$AZ$3)/Z37, 0)</f>
        <v>1207.4090734491062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250000</v>
      </c>
      <c r="S38">
        <f t="shared" si="1"/>
        <v>1161.2809255799384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733.17370506158977</v>
      </c>
      <c r="AC38">
        <f t="shared" si="2"/>
        <v>683.46223800773919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-3153.7347727580118</v>
      </c>
      <c r="AI38">
        <f t="shared" si="25"/>
        <v>-3183.1618572365769</v>
      </c>
      <c r="AJ38">
        <f t="shared" si="7"/>
        <v>49.711467053850583</v>
      </c>
      <c r="AK38">
        <f t="shared" si="22"/>
        <v>51.322159354311289</v>
      </c>
      <c r="AL38">
        <f t="shared" si="26"/>
        <v>-3082.1282308284153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-59.730255594605254</v>
      </c>
      <c r="AR38">
        <f t="shared" si="27"/>
        <v>-60.287590755599659</v>
      </c>
      <c r="AS38">
        <f t="shared" si="27"/>
        <v>0.94151184137548538</v>
      </c>
      <c r="AT38">
        <f t="shared" si="27"/>
        <v>0.97201759716123448</v>
      </c>
      <c r="AU38">
        <f t="shared" si="23"/>
        <v>-58.374061317062946</v>
      </c>
      <c r="AW38">
        <v>35</v>
      </c>
      <c r="AX38">
        <f>IF(Z38&gt;0, (R38*SUMPRODUCT(K38:$K$98, X38:$X$98)-K38*$AZ$3)/Z38, 0)</f>
        <v>1161.2809255799384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250000</v>
      </c>
      <c r="S39">
        <f t="shared" si="1"/>
        <v>1113.2353826115871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683.46223800773919</v>
      </c>
      <c r="AC39">
        <f t="shared" si="2"/>
        <v>633.2326810948075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-3458.5896632458571</v>
      </c>
      <c r="AI39">
        <f t="shared" si="25"/>
        <v>-3487.0307589469871</v>
      </c>
      <c r="AJ39">
        <f t="shared" si="7"/>
        <v>50.229556912931685</v>
      </c>
      <c r="AK39">
        <f t="shared" si="22"/>
        <v>47.842356660541746</v>
      </c>
      <c r="AL39">
        <f t="shared" si="26"/>
        <v>-3388.9588453735141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-58.485771482013867</v>
      </c>
      <c r="AR39">
        <f t="shared" si="27"/>
        <v>-58.966718800382154</v>
      </c>
      <c r="AS39">
        <f t="shared" si="27"/>
        <v>0.84939662500914093</v>
      </c>
      <c r="AT39">
        <f t="shared" si="27"/>
        <v>0.809028364522277</v>
      </c>
      <c r="AU39">
        <f t="shared" si="23"/>
        <v>-57.308293810850749</v>
      </c>
      <c r="AW39">
        <v>36</v>
      </c>
      <c r="AX39">
        <f>IF(Z39&gt;0, (R39*SUMPRODUCT(K39:$K$98, X39:$X$98)-K39*$AZ$3)/Z39, 0)</f>
        <v>1113.2353826115871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250000</v>
      </c>
      <c r="S40">
        <f t="shared" si="1"/>
        <v>1063.8693370022586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633.2326810948075</v>
      </c>
      <c r="AC40">
        <f t="shared" si="2"/>
        <v>583.22967629285961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-3729.5450139600021</v>
      </c>
      <c r="AI40">
        <f t="shared" si="25"/>
        <v>-3756.9557897013287</v>
      </c>
      <c r="AJ40">
        <f t="shared" si="7"/>
        <v>50.003004801947895</v>
      </c>
      <c r="AK40">
        <f t="shared" si="22"/>
        <v>44.326287676636532</v>
      </c>
      <c r="AL40">
        <f t="shared" si="26"/>
        <v>-3662.6264972227441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-56.310452137354361</v>
      </c>
      <c r="AR40">
        <f t="shared" si="27"/>
        <v>-56.724313122984569</v>
      </c>
      <c r="AS40">
        <f t="shared" si="27"/>
        <v>0.75496925176787377</v>
      </c>
      <c r="AT40">
        <f t="shared" si="27"/>
        <v>0.66925946497467614</v>
      </c>
      <c r="AU40">
        <f t="shared" si="23"/>
        <v>-55.300084406242021</v>
      </c>
      <c r="AW40">
        <v>37</v>
      </c>
      <c r="AX40">
        <f>IF(Z40&gt;0, (R40*SUMPRODUCT(K40:$K$98, X40:$X$98)-K40*$AZ$3)/Z40, 0)</f>
        <v>1063.8693370022586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250000</v>
      </c>
      <c r="S41">
        <f t="shared" si="1"/>
        <v>1014.7678873274936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583.22967629285961</v>
      </c>
      <c r="AC41">
        <f t="shared" si="2"/>
        <v>534.49312297699271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-4004.6748642907837</v>
      </c>
      <c r="AI41">
        <f t="shared" si="25"/>
        <v>-4031.010597301839</v>
      </c>
      <c r="AJ41">
        <f t="shared" si="7"/>
        <v>48.7365533158669</v>
      </c>
      <c r="AK41">
        <f t="shared" si="22"/>
        <v>40.826077340500177</v>
      </c>
      <c r="AL41">
        <f t="shared" si="26"/>
        <v>-3941.4479666454722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-53.986155393531291</v>
      </c>
      <c r="AR41">
        <f t="shared" si="27"/>
        <v>-54.341181712250716</v>
      </c>
      <c r="AS41">
        <f t="shared" si="27"/>
        <v>0.65700693060420856</v>
      </c>
      <c r="AT41">
        <f t="shared" si="27"/>
        <v>0.55036751549189722</v>
      </c>
      <c r="AU41">
        <f t="shared" si="23"/>
        <v>-53.133807266154619</v>
      </c>
      <c r="AW41">
        <v>38</v>
      </c>
      <c r="AX41">
        <f>IF(Z41&gt;0, (R41*SUMPRODUCT(K41:$K$98, X41:$X$98)-K41*$AZ$3)/Z41, 0)</f>
        <v>1014.7678873274936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250000</v>
      </c>
      <c r="S42">
        <f t="shared" si="1"/>
        <v>966.07513177535827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534.49312297699271</v>
      </c>
      <c r="AC42">
        <f t="shared" si="2"/>
        <v>487.26937724550373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-4266.7743029222593</v>
      </c>
      <c r="AI42">
        <f t="shared" si="25"/>
        <v>-4291.9933237426194</v>
      </c>
      <c r="AJ42">
        <f t="shared" si="7"/>
        <v>47.223745731488975</v>
      </c>
      <c r="AK42">
        <f t="shared" si="22"/>
        <v>37.414518608389493</v>
      </c>
      <c r="AL42">
        <f t="shared" si="26"/>
        <v>-4207.3550594027411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-51.356661801655079</v>
      </c>
      <c r="AR42">
        <f t="shared" si="27"/>
        <v>-51.660208376019959</v>
      </c>
      <c r="AS42">
        <f t="shared" si="27"/>
        <v>0.56840455256290601</v>
      </c>
      <c r="AT42">
        <f t="shared" si="27"/>
        <v>0.45033663424071657</v>
      </c>
      <c r="AU42">
        <f t="shared" si="23"/>
        <v>-50.641467189216335</v>
      </c>
      <c r="AW42">
        <v>39</v>
      </c>
      <c r="AX42">
        <f>IF(Z42&gt;0, (R42*SUMPRODUCT(K42:$K$98, X42:$X$98)-K42*$AZ$3)/Z42, 0)</f>
        <v>966.07513177535827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250000</v>
      </c>
      <c r="S43">
        <f t="shared" si="1"/>
        <v>918.4236093812525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487.26937724550373</v>
      </c>
      <c r="AC43">
        <f t="shared" si="2"/>
        <v>441.95058121352935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-4532.7538210383045</v>
      </c>
      <c r="AI43">
        <f t="shared" si="25"/>
        <v>-4556.814100886254</v>
      </c>
      <c r="AJ43">
        <f t="shared" si="7"/>
        <v>45.318796031974387</v>
      </c>
      <c r="AK43">
        <f t="shared" si="22"/>
        <v>34.108856407185264</v>
      </c>
      <c r="AL43">
        <f t="shared" si="26"/>
        <v>-4477.3864484470942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-48.712590524723431</v>
      </c>
      <c r="AR43">
        <f t="shared" si="27"/>
        <v>-48.971161496458876</v>
      </c>
      <c r="AS43">
        <f t="shared" si="27"/>
        <v>0.48703195482020284</v>
      </c>
      <c r="AT43">
        <f t="shared" si="27"/>
        <v>0.36656099603688669</v>
      </c>
      <c r="AU43">
        <f t="shared" si="23"/>
        <v>-48.117568545601785</v>
      </c>
      <c r="AW43">
        <v>40</v>
      </c>
      <c r="AX43">
        <f>IF(Z43&gt;0, (R43*SUMPRODUCT(K43:$K$98, X43:$X$98)-K43*$AZ$3)/Z43, 0)</f>
        <v>918.4236093812525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250000</v>
      </c>
      <c r="S44">
        <f t="shared" si="1"/>
        <v>872.02781017122857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441.95058121352935</v>
      </c>
      <c r="AC44">
        <f t="shared" si="2"/>
        <v>398.62894226887801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-4816.209375398581</v>
      </c>
      <c r="AI44">
        <f t="shared" si="25"/>
        <v>-4839.0658105729708</v>
      </c>
      <c r="AJ44">
        <f t="shared" si="7"/>
        <v>43.32163894465134</v>
      </c>
      <c r="AK44">
        <f t="shared" si="22"/>
        <v>30.936540684947058</v>
      </c>
      <c r="AL44">
        <f t="shared" si="26"/>
        <v>-4764.8076309433718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-46.213241215253362</v>
      </c>
      <c r="AR44">
        <f t="shared" si="27"/>
        <v>-46.432556836669313</v>
      </c>
      <c r="AS44">
        <f t="shared" si="27"/>
        <v>0.41568652737893103</v>
      </c>
      <c r="AT44">
        <f t="shared" si="27"/>
        <v>0.29684710642810047</v>
      </c>
      <c r="AU44">
        <f t="shared" si="23"/>
        <v>-45.720023202862272</v>
      </c>
      <c r="AW44">
        <v>41</v>
      </c>
      <c r="AX44">
        <f>IF(Z44&gt;0, (R44*SUMPRODUCT(K44:$K$98, X44:$X$98)-K44*$AZ$3)/Z44, 0)</f>
        <v>872.02781017122857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250000</v>
      </c>
      <c r="S45">
        <f t="shared" si="1"/>
        <v>826.42501614381365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398.62894226887801</v>
      </c>
      <c r="AC45">
        <f t="shared" si="2"/>
        <v>357.22905067868885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-5074.7857312258302</v>
      </c>
      <c r="AI45">
        <f t="shared" si="25"/>
        <v>-5096.3986449022314</v>
      </c>
      <c r="AJ45">
        <f t="shared" si="7"/>
        <v>41.399891590189156</v>
      </c>
      <c r="AK45">
        <f t="shared" si="22"/>
        <v>27.904025958821464</v>
      </c>
      <c r="AL45">
        <f t="shared" si="26"/>
        <v>-5027.0947273532202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-43.477118998622771</v>
      </c>
      <c r="AR45">
        <f t="shared" si="27"/>
        <v>-43.66228291875322</v>
      </c>
      <c r="AS45">
        <f t="shared" si="27"/>
        <v>0.3546845341905604</v>
      </c>
      <c r="AT45">
        <f t="shared" si="27"/>
        <v>0.23906165134962076</v>
      </c>
      <c r="AU45">
        <f t="shared" si="23"/>
        <v>-43.068536733213037</v>
      </c>
      <c r="AW45">
        <v>42</v>
      </c>
      <c r="AX45">
        <f>IF(Z45&gt;0, (R45*SUMPRODUCT(K45:$K$98, X45:$X$98)-K45*$AZ$3)/Z45, 0)</f>
        <v>826.42501614381365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250000</v>
      </c>
      <c r="S46">
        <f t="shared" si="1"/>
        <v>781.95956813602277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357.22905067868885</v>
      </c>
      <c r="AC46">
        <f t="shared" si="2"/>
        <v>318.0495652738735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-5300.4155726124427</v>
      </c>
      <c r="AI46">
        <f t="shared" si="25"/>
        <v>-5320.7522740375571</v>
      </c>
      <c r="AJ46">
        <f t="shared" si="7"/>
        <v>39.179485404815352</v>
      </c>
      <c r="AK46">
        <f t="shared" si="22"/>
        <v>25.00603354750822</v>
      </c>
      <c r="AL46">
        <f t="shared" si="26"/>
        <v>-5256.5667550852331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-40.544779832957609</v>
      </c>
      <c r="AR46">
        <f t="shared" si="27"/>
        <v>-40.700342556392044</v>
      </c>
      <c r="AS46">
        <f t="shared" si="27"/>
        <v>0.29969793650045273</v>
      </c>
      <c r="AT46">
        <f t="shared" si="27"/>
        <v>0.19128011960382277</v>
      </c>
      <c r="AU46">
        <f t="shared" si="23"/>
        <v>-40.209364500287762</v>
      </c>
      <c r="AW46">
        <v>43</v>
      </c>
      <c r="AX46">
        <f>IF(Z46&gt;0, (R46*SUMPRODUCT(K46:$K$98, X46:$X$98)-K46*$AZ$3)/Z46, 0)</f>
        <v>781.95956813602277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250000</v>
      </c>
      <c r="S47">
        <f t="shared" si="1"/>
        <v>739.2258753580137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318.0495652738735</v>
      </c>
      <c r="AC47">
        <f t="shared" si="2"/>
        <v>281.34195829252963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-5519.1780098628333</v>
      </c>
      <c r="AI47">
        <f t="shared" si="25"/>
        <v>-5538.2075086717241</v>
      </c>
      <c r="AJ47">
        <f t="shared" si="7"/>
        <v>36.707606981343872</v>
      </c>
      <c r="AK47">
        <f t="shared" si="22"/>
        <v>22.263469569171146</v>
      </c>
      <c r="AL47">
        <f t="shared" si="26"/>
        <v>-5479.236432121209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-37.694796589064083</v>
      </c>
      <c r="AR47">
        <f t="shared" si="27"/>
        <v>-37.824763965639207</v>
      </c>
      <c r="AS47">
        <f t="shared" si="27"/>
        <v>0.25070504628776313</v>
      </c>
      <c r="AT47">
        <f t="shared" si="27"/>
        <v>0.15205470004356345</v>
      </c>
      <c r="AU47">
        <f t="shared" si="23"/>
        <v>-37.42200421930788</v>
      </c>
      <c r="AW47">
        <v>44</v>
      </c>
      <c r="AX47">
        <f>IF(Z47&gt;0, (R47*SUMPRODUCT(K47:$K$98, X47:$X$98)-K47*$AZ$3)/Z47, 0)</f>
        <v>739.2258753580137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250000</v>
      </c>
      <c r="S48">
        <f t="shared" si="1"/>
        <v>698.1793011671225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281.34195829252963</v>
      </c>
      <c r="AC48">
        <f t="shared" si="2"/>
        <v>247.07320889240643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-5725.4756206290331</v>
      </c>
      <c r="AI48">
        <f t="shared" si="25"/>
        <v>-5743.1697293257093</v>
      </c>
      <c r="AJ48">
        <f t="shared" si="7"/>
        <v>34.268749400123198</v>
      </c>
      <c r="AK48">
        <f t="shared" si="22"/>
        <v>19.693937080477074</v>
      </c>
      <c r="AL48">
        <f t="shared" si="26"/>
        <v>-5689.2070428451098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-34.91407573179746</v>
      </c>
      <c r="AR48">
        <f t="shared" si="27"/>
        <v>-35.021974794159469</v>
      </c>
      <c r="AS48">
        <f t="shared" si="27"/>
        <v>0.2089715843831399</v>
      </c>
      <c r="AT48">
        <f t="shared" si="27"/>
        <v>0.12009405964591072</v>
      </c>
      <c r="AU48">
        <f t="shared" si="23"/>
        <v>-34.692909150130426</v>
      </c>
      <c r="AW48">
        <v>45</v>
      </c>
      <c r="AX48">
        <f>IF(Z48&gt;0, (R48*SUMPRODUCT(K48:$K$98, X48:$X$98)-K48*$AZ$3)/Z48, 0)</f>
        <v>698.1793011671225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250000</v>
      </c>
      <c r="S49">
        <f t="shared" si="1"/>
        <v>658.84393983569214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247.07320889240643</v>
      </c>
      <c r="AC49">
        <f t="shared" si="2"/>
        <v>215.21810386502059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-5920.7839847970317</v>
      </c>
      <c r="AI49">
        <f t="shared" si="25"/>
        <v>-5937.116995609782</v>
      </c>
      <c r="AJ49">
        <f t="shared" si="7"/>
        <v>31.855105027385832</v>
      </c>
      <c r="AK49">
        <f t="shared" si="22"/>
        <v>17.295124622468453</v>
      </c>
      <c r="AL49">
        <f t="shared" si="26"/>
        <v>-5887.9667659599281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-32.236670012556999</v>
      </c>
      <c r="AR49">
        <f t="shared" si="27"/>
        <v>-32.325597742606618</v>
      </c>
      <c r="AS49">
        <f t="shared" si="27"/>
        <v>0.17344029297809038</v>
      </c>
      <c r="AT49">
        <f t="shared" si="27"/>
        <v>9.4166114945616899E-2</v>
      </c>
      <c r="AU49">
        <f t="shared" si="23"/>
        <v>-32.057991334682917</v>
      </c>
      <c r="AW49">
        <v>46</v>
      </c>
      <c r="AX49">
        <f>IF(Z49&gt;0, (R49*SUMPRODUCT(K49:$K$98, X49:$X$98)-K49*$AZ$3)/Z49, 0)</f>
        <v>658.84393983569214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250000</v>
      </c>
      <c r="S50">
        <f t="shared" si="1"/>
        <v>621.13648578011657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215.21810386502059</v>
      </c>
      <c r="AC50">
        <f t="shared" si="2"/>
        <v>185.71265769568811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-6101.2819374094506</v>
      </c>
      <c r="AI50">
        <f t="shared" si="25"/>
        <v>-6116.2313617265909</v>
      </c>
      <c r="AJ50">
        <f t="shared" si="7"/>
        <v>29.505446169332487</v>
      </c>
      <c r="AK50">
        <f t="shared" si="22"/>
        <v>15.065267270551443</v>
      </c>
      <c r="AL50">
        <f t="shared" si="26"/>
        <v>-6071.6606482867064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-29.660196813051865</v>
      </c>
      <c r="AR50">
        <f t="shared" si="27"/>
        <v>-29.732870535072401</v>
      </c>
      <c r="AS50">
        <f t="shared" si="27"/>
        <v>0.14343499438593132</v>
      </c>
      <c r="AT50">
        <f t="shared" si="27"/>
        <v>7.3236870033170143E-2</v>
      </c>
      <c r="AU50">
        <f t="shared" si="23"/>
        <v>-29.516198670653296</v>
      </c>
      <c r="AW50">
        <v>47</v>
      </c>
      <c r="AX50">
        <f>IF(Z50&gt;0, (R50*SUMPRODUCT(K50:$K$98, X50:$X$98)-K50*$AZ$3)/Z50, 0)</f>
        <v>621.13648578011657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250000</v>
      </c>
      <c r="S51">
        <f t="shared" si="1"/>
        <v>584.88845604928019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185.71265769568811</v>
      </c>
      <c r="AC51">
        <f t="shared" si="2"/>
        <v>158.49105359980101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-6255.5138765580959</v>
      </c>
      <c r="AI51">
        <f t="shared" si="25"/>
        <v>-6269.0627038567536</v>
      </c>
      <c r="AJ51">
        <f t="shared" si="7"/>
        <v>27.221604095887102</v>
      </c>
      <c r="AK51">
        <f t="shared" si="22"/>
        <v>12.999886038698168</v>
      </c>
      <c r="AL51">
        <f t="shared" si="26"/>
        <v>-6228.8412137221676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-27.151754840924443</v>
      </c>
      <c r="AR51">
        <f t="shared" si="27"/>
        <v>-27.210562869242271</v>
      </c>
      <c r="AS51">
        <f t="shared" si="27"/>
        <v>0.11815405342764682</v>
      </c>
      <c r="AT51">
        <f t="shared" si="27"/>
        <v>5.6425375380495489E-2</v>
      </c>
      <c r="AU51">
        <f t="shared" si="23"/>
        <v>-27.035983440434123</v>
      </c>
      <c r="AW51">
        <v>48</v>
      </c>
      <c r="AX51">
        <f>IF(Z51&gt;0, (R51*SUMPRODUCT(K51:$K$98, X51:$X$98)-K51*$AZ$3)/Z51, 0)</f>
        <v>584.88845604928019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250000</v>
      </c>
      <c r="S52">
        <f t="shared" si="1"/>
        <v>550.15126176856745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158.49105359980101</v>
      </c>
      <c r="AC52">
        <f t="shared" si="2"/>
        <v>133.51661368491651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-6394.0115577930728</v>
      </c>
      <c r="AI52">
        <f t="shared" si="25"/>
        <v>-6406.1460945071849</v>
      </c>
      <c r="AJ52">
        <f t="shared" si="7"/>
        <v>24.974439914884499</v>
      </c>
      <c r="AK52">
        <f t="shared" si="22"/>
        <v>11.094373751986071</v>
      </c>
      <c r="AL52">
        <f t="shared" si="26"/>
        <v>-6370.0772808403135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-24.779372602473106</v>
      </c>
      <c r="AR52">
        <f t="shared" si="27"/>
        <v>-24.826398824412117</v>
      </c>
      <c r="AS52">
        <f t="shared" si="27"/>
        <v>9.678602339007962E-2</v>
      </c>
      <c r="AT52">
        <f t="shared" si="27"/>
        <v>4.2995171107643046E-2</v>
      </c>
      <c r="AU52">
        <f t="shared" si="23"/>
        <v>-24.686617629914391</v>
      </c>
      <c r="AW52">
        <v>49</v>
      </c>
      <c r="AX52">
        <f>IF(Z52&gt;0, (R52*SUMPRODUCT(K52:$K$98, X52:$X$98)-K52*$AZ$3)/Z52, 0)</f>
        <v>550.15126176856745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250000</v>
      </c>
      <c r="S53">
        <f t="shared" si="1"/>
        <v>516.32380189178775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133.51661368491651</v>
      </c>
      <c r="AC53">
        <f t="shared" si="2"/>
        <v>110.68127226640765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-6474.9389177043668</v>
      </c>
      <c r="AI53">
        <f t="shared" si="25"/>
        <v>-6485.6571212677973</v>
      </c>
      <c r="AJ53">
        <f t="shared" si="7"/>
        <v>22.835341418508861</v>
      </c>
      <c r="AK53">
        <f t="shared" si="22"/>
        <v>9.3461629579441556</v>
      </c>
      <c r="AL53">
        <f t="shared" si="26"/>
        <v>-6453.4756168913445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-22.404463168646295</v>
      </c>
      <c r="AR53">
        <f t="shared" si="27"/>
        <v>-22.441550097190799</v>
      </c>
      <c r="AS53">
        <f t="shared" si="27"/>
        <v>7.901442349603402E-2</v>
      </c>
      <c r="AT53">
        <f t="shared" si="27"/>
        <v>3.2339419169944164E-2</v>
      </c>
      <c r="AU53">
        <f t="shared" si="23"/>
        <v>-22.330196254524822</v>
      </c>
      <c r="AW53">
        <v>50</v>
      </c>
      <c r="AX53">
        <f>IF(Z53&gt;0, (R53*SUMPRODUCT(K53:$K$98, X53:$X$98)-K53*$AZ$3)/Z53, 0)</f>
        <v>516.32380189178775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250000</v>
      </c>
      <c r="S54">
        <f t="shared" si="1"/>
        <v>483.14070651314438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110.68127226640765</v>
      </c>
      <c r="AC54">
        <f t="shared" si="2"/>
        <v>90.012551226300914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-6478.3288596012007</v>
      </c>
      <c r="AI54">
        <f t="shared" si="25"/>
        <v>-6487.6442153570761</v>
      </c>
      <c r="AJ54">
        <f t="shared" si="7"/>
        <v>20.668721040106732</v>
      </c>
      <c r="AK54">
        <f t="shared" si="22"/>
        <v>7.7476890586485361</v>
      </c>
      <c r="AL54">
        <f t="shared" si="26"/>
        <v>-6459.2278052583206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-20.014458020110336</v>
      </c>
      <c r="AR54">
        <f t="shared" si="27"/>
        <v>-20.043237324273328</v>
      </c>
      <c r="AS54">
        <f t="shared" si="27"/>
        <v>6.3854932120882293E-2</v>
      </c>
      <c r="AT54">
        <f t="shared" si="27"/>
        <v>2.3936079933233736E-2</v>
      </c>
      <c r="AU54">
        <f t="shared" si="23"/>
        <v>-19.955446312219213</v>
      </c>
      <c r="AW54">
        <v>51</v>
      </c>
      <c r="AX54">
        <f>IF(Z54&gt;0, (R54*SUMPRODUCT(K54:$K$98, X54:$X$98)-K54*$AZ$3)/Z54, 0)</f>
        <v>483.14070651314438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250000</v>
      </c>
      <c r="S55">
        <f t="shared" si="1"/>
        <v>450.34376878761503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90.012551226300914</v>
      </c>
      <c r="AC55">
        <f t="shared" si="2"/>
        <v>71.547862963815135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-6392.5403905414723</v>
      </c>
      <c r="AI55">
        <f t="shared" si="25"/>
        <v>-6400.4840846616808</v>
      </c>
      <c r="AJ55">
        <f t="shared" si="7"/>
        <v>18.46468826248578</v>
      </c>
      <c r="AK55">
        <f t="shared" si="22"/>
        <v>6.3008785858410645</v>
      </c>
      <c r="AL55">
        <f t="shared" si="26"/>
        <v>-6375.7185178133541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-17.633409851790201</v>
      </c>
      <c r="AR55">
        <f t="shared" si="27"/>
        <v>-17.655322019035346</v>
      </c>
      <c r="AS55">
        <f t="shared" si="27"/>
        <v>5.0933650165075055E-2</v>
      </c>
      <c r="AT55">
        <f t="shared" si="27"/>
        <v>1.7380566682832121E-2</v>
      </c>
      <c r="AU55">
        <f t="shared" si="23"/>
        <v>-17.58700780218744</v>
      </c>
      <c r="AW55">
        <v>52</v>
      </c>
      <c r="AX55">
        <f>IF(Z55&gt;0, (R55*SUMPRODUCT(K55:$K$98, X55:$X$98)-K55*$AZ$3)/Z55, 0)</f>
        <v>450.34376878761503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250000</v>
      </c>
      <c r="S56">
        <f t="shared" si="1"/>
        <v>417.11362584457913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71.547862963815135</v>
      </c>
      <c r="AC56">
        <f t="shared" si="2"/>
        <v>55.298176109904006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-6177.9331707387346</v>
      </c>
      <c r="AI56">
        <f t="shared" si="25"/>
        <v>-6184.5618412835929</v>
      </c>
      <c r="AJ56">
        <f t="shared" si="7"/>
        <v>16.249686853911129</v>
      </c>
      <c r="AK56">
        <f t="shared" si="22"/>
        <v>5.0083504074670602</v>
      </c>
      <c r="AL56">
        <f t="shared" si="26"/>
        <v>-6163.3038040222145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-15.215562227503359</v>
      </c>
      <c r="AR56">
        <f t="shared" si="27"/>
        <v>-15.231887905747762</v>
      </c>
      <c r="AS56">
        <f t="shared" si="27"/>
        <v>4.002117126714775E-2</v>
      </c>
      <c r="AT56">
        <f t="shared" si="27"/>
        <v>1.2335009974354345E-2</v>
      </c>
      <c r="AU56">
        <f t="shared" si="23"/>
        <v>-15.179531724506258</v>
      </c>
      <c r="AW56">
        <v>53</v>
      </c>
      <c r="AX56">
        <f>IF(Z56&gt;0, (R56*SUMPRODUCT(K56:$K$98, X56:$X$98)-K56*$AZ$3)/Z56, 0)</f>
        <v>417.11362584457913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250000</v>
      </c>
      <c r="S57">
        <f t="shared" si="1"/>
        <v>382.83247801863467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55.298176109904006</v>
      </c>
      <c r="AC57">
        <f t="shared" si="2"/>
        <v>41.31808084479264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-5830.0908405357241</v>
      </c>
      <c r="AI57">
        <f t="shared" si="25"/>
        <v>-5835.4872062070272</v>
      </c>
      <c r="AJ57">
        <f t="shared" si="7"/>
        <v>13.980095265111366</v>
      </c>
      <c r="AK57">
        <f t="shared" si="22"/>
        <v>3.8708723276932808</v>
      </c>
      <c r="AL57">
        <f t="shared" si="26"/>
        <v>-5817.6362386142227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-12.820415409593735</v>
      </c>
      <c r="AR57">
        <f t="shared" si="27"/>
        <v>-12.832282059959997</v>
      </c>
      <c r="AS57">
        <f t="shared" si="27"/>
        <v>3.0742338956068954E-2</v>
      </c>
      <c r="AT57">
        <f t="shared" si="27"/>
        <v>8.5120785586196429E-3</v>
      </c>
      <c r="AU57">
        <f t="shared" si="23"/>
        <v>-12.793027642445308</v>
      </c>
      <c r="AW57">
        <v>54</v>
      </c>
      <c r="AX57">
        <f>IF(Z57&gt;0, (R57*SUMPRODUCT(K57:$K$98, X57:$X$98)-K57*$AZ$3)/Z57, 0)</f>
        <v>382.83247801863467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250000</v>
      </c>
      <c r="S58">
        <f t="shared" si="1"/>
        <v>346.35195384891483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41.31808084479264</v>
      </c>
      <c r="AC58">
        <f t="shared" si="2"/>
        <v>29.600760937334655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-5345.9107855131379</v>
      </c>
      <c r="AI58">
        <f t="shared" si="25"/>
        <v>-5350.1840053706255</v>
      </c>
      <c r="AJ58">
        <f t="shared" si="7"/>
        <v>11.717319907457984</v>
      </c>
      <c r="AK58">
        <f t="shared" si="22"/>
        <v>2.8922656591354849</v>
      </c>
      <c r="AL58">
        <f t="shared" si="26"/>
        <v>-5335.574419804032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-10.496160426189885</v>
      </c>
      <c r="AR58">
        <f t="shared" si="27"/>
        <v>-10.504550465410539</v>
      </c>
      <c r="AS58">
        <f t="shared" si="27"/>
        <v>2.3005784130732041E-2</v>
      </c>
      <c r="AT58">
        <f t="shared" si="27"/>
        <v>5.6786739568703707E-3</v>
      </c>
      <c r="AU58">
        <f t="shared" si="23"/>
        <v>-10.475866007322937</v>
      </c>
      <c r="AW58">
        <v>55</v>
      </c>
      <c r="AX58">
        <f>IF(Z58&gt;0, (R58*SUMPRODUCT(K58:$K$98, X58:$X$98)-K58*$AZ$3)/Z58, 0)</f>
        <v>346.35195384891483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250000</v>
      </c>
      <c r="S59">
        <f t="shared" si="1"/>
        <v>306.29454219593009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29.600760937334655</v>
      </c>
      <c r="AC59">
        <f t="shared" si="2"/>
        <v>20.089507209480267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-4755.2254472067025</v>
      </c>
      <c r="AI59">
        <f t="shared" si="25"/>
        <v>-4758.5048897761735</v>
      </c>
      <c r="AJ59">
        <f t="shared" si="7"/>
        <v>9.5112537278543883</v>
      </c>
      <c r="AK59">
        <f t="shared" si="22"/>
        <v>2.0720532656134263</v>
      </c>
      <c r="AL59">
        <f t="shared" si="26"/>
        <v>-4746.9215827827056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-8.3360793950605991</v>
      </c>
      <c r="AR59">
        <f t="shared" si="27"/>
        <v>-8.3418283745641286</v>
      </c>
      <c r="AS59">
        <f t="shared" si="27"/>
        <v>1.6673566185707242E-2</v>
      </c>
      <c r="AT59">
        <f t="shared" si="27"/>
        <v>3.6323830961777922E-3</v>
      </c>
      <c r="AU59">
        <f t="shared" si="23"/>
        <v>-8.3215224252822431</v>
      </c>
      <c r="AW59">
        <v>56</v>
      </c>
      <c r="AX59">
        <f>IF(Z59&gt;0, (R59*SUMPRODUCT(K59:$K$98, X59:$X$98)-K59*$AZ$3)/Z59, 0)</f>
        <v>306.29454219593009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250000</v>
      </c>
      <c r="S60">
        <f t="shared" si="1"/>
        <v>260.29302848609586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20.089507209480267</v>
      </c>
      <c r="AC60">
        <f t="shared" si="2"/>
        <v>12.632808795076352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-4099.9837617609655</v>
      </c>
      <c r="AI60">
        <f t="shared" si="25"/>
        <v>-4102.41041315239</v>
      </c>
      <c r="AJ60">
        <f t="shared" si="7"/>
        <v>7.456698414403915</v>
      </c>
      <c r="AK60">
        <f t="shared" si="22"/>
        <v>1.4062655046636188</v>
      </c>
      <c r="AL60">
        <f t="shared" si="26"/>
        <v>-4093.5474492333224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-6.4173369711057289</v>
      </c>
      <c r="AR60">
        <f t="shared" si="27"/>
        <v>-6.4211351909512349</v>
      </c>
      <c r="AS60">
        <f t="shared" si="27"/>
        <v>1.1671301448420116E-2</v>
      </c>
      <c r="AT60">
        <f t="shared" si="27"/>
        <v>2.2011013064091828E-3</v>
      </c>
      <c r="AU60">
        <f t="shared" si="23"/>
        <v>-6.4072627881964053</v>
      </c>
      <c r="AW60">
        <v>57</v>
      </c>
      <c r="AX60">
        <f>IF(Z60&gt;0, (R60*SUMPRODUCT(K60:$K$98, X60:$X$98)-K60*$AZ$3)/Z60, 0)</f>
        <v>260.29302848609586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250000</v>
      </c>
      <c r="S61">
        <f t="shared" si="1"/>
        <v>203.42694502562924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12.632808795076352</v>
      </c>
      <c r="AC61">
        <f t="shared" si="2"/>
        <v>7.0006334138426629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-3408.5490911252523</v>
      </c>
      <c r="AI61">
        <f t="shared" si="25"/>
        <v>-3410.2697661845373</v>
      </c>
      <c r="AJ61">
        <f t="shared" si="7"/>
        <v>5.6321753812336892</v>
      </c>
      <c r="AK61">
        <f t="shared" si="22"/>
        <v>0.88429661565534479</v>
      </c>
      <c r="AL61">
        <f t="shared" si="26"/>
        <v>-3403.7532941876484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-4.7634788181349119</v>
      </c>
      <c r="AR61">
        <f t="shared" si="27"/>
        <v>-4.7658834774132943</v>
      </c>
      <c r="AS61">
        <f t="shared" si="27"/>
        <v>7.871017084184263E-3</v>
      </c>
      <c r="AT61">
        <f t="shared" si="27"/>
        <v>1.2358126830533701E-3</v>
      </c>
      <c r="AU61">
        <f t="shared" si="23"/>
        <v>-4.7567766476460571</v>
      </c>
      <c r="AW61">
        <v>58</v>
      </c>
      <c r="AX61">
        <f>IF(Z61&gt;0, (R61*SUMPRODUCT(K61:$K$98, X61:$X$98)-K61*$AZ$3)/Z61, 0)</f>
        <v>203.42694502562924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250000</v>
      </c>
      <c r="S62">
        <f t="shared" si="1"/>
        <v>126.62964645032048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7.0006334138426629</v>
      </c>
      <c r="AC62">
        <f t="shared" si="2"/>
        <v>2.938191729522071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-2716.5835616502186</v>
      </c>
      <c r="AI62">
        <f t="shared" si="25"/>
        <v>-2717.7437132465807</v>
      </c>
      <c r="AJ62">
        <f t="shared" si="7"/>
        <v>4.0624416843205919</v>
      </c>
      <c r="AK62">
        <f t="shared" si="22"/>
        <v>0.49004433896898647</v>
      </c>
      <c r="AL62">
        <f t="shared" si="26"/>
        <v>-2713.1912272232912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-3.3896880387220576</v>
      </c>
      <c r="AR62">
        <f t="shared" si="27"/>
        <v>-3.3911356481550263</v>
      </c>
      <c r="AS62">
        <f t="shared" si="27"/>
        <v>5.0690176366164899E-3</v>
      </c>
      <c r="AT62">
        <f t="shared" si="27"/>
        <v>6.1146561353613536E-4</v>
      </c>
      <c r="AU62">
        <f t="shared" si="23"/>
        <v>-3.3854551649048736</v>
      </c>
      <c r="AW62">
        <v>59</v>
      </c>
      <c r="AX62">
        <f>IF(Z62&gt;0, (R62*SUMPRODUCT(K62:$K$98, X62:$X$98)-K62*$AZ$3)/Z62, 0)</f>
        <v>126.62964645032048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250000</v>
      </c>
      <c r="S63">
        <f t="shared" si="1"/>
        <v>11.808599536316089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2.938191729522071</v>
      </c>
      <c r="AC63">
        <f t="shared" si="2"/>
        <v>0.17442970313422457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-2049.8971005108747</v>
      </c>
      <c r="AI63">
        <f t="shared" si="25"/>
        <v>-2050.635671171171</v>
      </c>
      <c r="AJ63">
        <f t="shared" si="7"/>
        <v>2.7637620263878464</v>
      </c>
      <c r="AK63">
        <f t="shared" si="22"/>
        <v>0.20567342106654499</v>
      </c>
      <c r="AL63">
        <f t="shared" si="26"/>
        <v>-2047.6662357237165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-2.2837612563337606</v>
      </c>
      <c r="AR63">
        <f t="shared" si="27"/>
        <v>-2.2845840874205647</v>
      </c>
      <c r="AS63">
        <f t="shared" si="27"/>
        <v>3.079068035179927E-3</v>
      </c>
      <c r="AT63">
        <f t="shared" si="27"/>
        <v>2.2913783836873305E-4</v>
      </c>
      <c r="AU63">
        <f t="shared" si="23"/>
        <v>-2.2812758815470158</v>
      </c>
      <c r="AW63">
        <v>60</v>
      </c>
      <c r="AX63">
        <f>IF(Z63&gt;0, (R63*SUMPRODUCT(K63:$K$98, X63:$X$98)-K63*$AZ$3)/Z63, 0)</f>
        <v>11.808599536316089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250000</v>
      </c>
      <c r="S64">
        <f t="shared" si="1"/>
        <v>-175.73083202038492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0.17442970313422457</v>
      </c>
      <c r="AC64">
        <f t="shared" si="2"/>
        <v>-1.5504690421868443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-1450.1805852161822</v>
      </c>
      <c r="AI64">
        <f t="shared" si="25"/>
        <v>-1450.6217340528322</v>
      </c>
      <c r="AJ64">
        <f t="shared" si="7"/>
        <v>1.7248987453210689</v>
      </c>
      <c r="AK64">
        <f t="shared" si="22"/>
        <v>1.2210079219395721E-2</v>
      </c>
      <c r="AL64">
        <f t="shared" si="26"/>
        <v>-1448.8846252282917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-1.4425228581241756</v>
      </c>
      <c r="AR64">
        <f t="shared" si="27"/>
        <v>-1.4429616774596363</v>
      </c>
      <c r="AS64">
        <f t="shared" si="27"/>
        <v>1.7157903597946938E-3</v>
      </c>
      <c r="AT64">
        <f t="shared" si="27"/>
        <v>1.214560348762334E-5</v>
      </c>
      <c r="AU64">
        <f t="shared" si="23"/>
        <v>-1.4412337414963541</v>
      </c>
      <c r="AW64">
        <v>61</v>
      </c>
      <c r="AX64">
        <f>IF(Z64&gt;0, (R64*SUMPRODUCT(K64:$K$98, X64:$X$98)-K64*$AZ$3)/Z64, 0)</f>
        <v>-175.73083202038492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250000</v>
      </c>
      <c r="S65">
        <f t="shared" si="1"/>
        <v>-478.84310474951417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-1.5504690421868443</v>
      </c>
      <c r="AC65">
        <f t="shared" si="2"/>
        <v>-2.4940075154782591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-881.58617301618767</v>
      </c>
      <c r="AI65">
        <f t="shared" si="25"/>
        <v>-881.84659312986798</v>
      </c>
      <c r="AJ65">
        <f t="shared" si="7"/>
        <v>0.94353847329141471</v>
      </c>
      <c r="AK65">
        <f t="shared" si="22"/>
        <v>-0.10853283295307911</v>
      </c>
      <c r="AL65">
        <f t="shared" si="26"/>
        <v>-881.01158748952969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-0.7829740426237084</v>
      </c>
      <c r="AR65">
        <f t="shared" si="27"/>
        <v>-0.78320533276349258</v>
      </c>
      <c r="AS65">
        <f t="shared" si="27"/>
        <v>8.3799650608904874E-4</v>
      </c>
      <c r="AT65">
        <f t="shared" si="27"/>
        <v>-9.6392608658933226E-5</v>
      </c>
      <c r="AU65">
        <f t="shared" si="23"/>
        <v>-0.78246372886606252</v>
      </c>
      <c r="AW65">
        <v>62</v>
      </c>
      <c r="AX65">
        <f>IF(Z65&gt;0, (R65*SUMPRODUCT(K65:$K$98, X65:$X$98)-K65*$AZ$3)/Z65, 0)</f>
        <v>-478.84310474951417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250000</v>
      </c>
      <c r="S66">
        <f t="shared" si="1"/>
        <v>-932.81959518492886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-2.4940075154782591</v>
      </c>
      <c r="AC66">
        <f t="shared" si="2"/>
        <v>-2.8314597859298614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-530.23514077760024</v>
      </c>
      <c r="AI66">
        <f t="shared" si="25"/>
        <v>-530.38690966198828</v>
      </c>
      <c r="AJ66">
        <f t="shared" si="7"/>
        <v>0.33745227045160231</v>
      </c>
      <c r="AK66">
        <f t="shared" si="22"/>
        <v>-0.17458052608347815</v>
      </c>
      <c r="AL66">
        <f t="shared" si="26"/>
        <v>-530.22403791762008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-0.42046812530227751</v>
      </c>
      <c r="AR66">
        <f t="shared" si="27"/>
        <v>-0.42058847564006213</v>
      </c>
      <c r="AS66">
        <f t="shared" si="27"/>
        <v>2.67594341875759E-4</v>
      </c>
      <c r="AT66">
        <f t="shared" si="27"/>
        <v>-1.3843961079032738E-4</v>
      </c>
      <c r="AU66">
        <f t="shared" si="23"/>
        <v>-0.42045932090897664</v>
      </c>
      <c r="AW66">
        <v>63</v>
      </c>
      <c r="AX66">
        <f>IF(Z66&gt;0, (R66*SUMPRODUCT(K66:$K$98, X66:$X$98)-K66*$AZ$3)/Z66, 0)</f>
        <v>-932.81959518492886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250000</v>
      </c>
      <c r="S67">
        <f t="shared" ref="S67:S98" si="29">AX67</f>
        <v>-1636.7731936671485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-2.8314597859298614</v>
      </c>
      <c r="AC67">
        <f t="shared" ref="AC67:AC98" si="30">S67*Z67</f>
        <v>-2.8541406146499004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-315.31582643810901</v>
      </c>
      <c r="AI67">
        <f t="shared" ref="AI67:AI98" si="34">SUM(AE67:AH67)</f>
        <v>-315.40301446836554</v>
      </c>
      <c r="AJ67">
        <f t="shared" ref="AJ67:AJ98" si="35">AB67-AC67</f>
        <v>2.268082872003907E-2</v>
      </c>
      <c r="AK67">
        <f t="shared" si="22"/>
        <v>-0.19820218501509032</v>
      </c>
      <c r="AL67">
        <f t="shared" si="26"/>
        <v>-315.57853582466061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-0.22325043750895804</v>
      </c>
      <c r="AR67">
        <f t="shared" si="36"/>
        <v>-0.22331216852360514</v>
      </c>
      <c r="AS67">
        <f t="shared" si="36"/>
        <v>1.6058518191151882E-5</v>
      </c>
      <c r="AT67">
        <f t="shared" si="36"/>
        <v>-1.4033144171574151E-4</v>
      </c>
      <c r="AU67">
        <f t="shared" si="23"/>
        <v>-0.22343644144712974</v>
      </c>
      <c r="AW67">
        <v>64</v>
      </c>
      <c r="AX67">
        <f>IF(Z67&gt;0, (R67*SUMPRODUCT(K67:$K$98, X67:$X$98)-K67*$AZ$3)/Z67, 0)</f>
        <v>-1636.7731936671485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250000</v>
      </c>
      <c r="S68">
        <f t="shared" si="29"/>
        <v>-2761.6136200926026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-2.8541406146499004</v>
      </c>
      <c r="AC68">
        <f t="shared" si="30"/>
        <v>-2.7222238230675746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-185.14658142140931</v>
      </c>
      <c r="AI68">
        <f t="shared" si="34"/>
        <v>-185.19586825507898</v>
      </c>
      <c r="AJ68">
        <f t="shared" si="35"/>
        <v>-0.13191679158232583</v>
      </c>
      <c r="AK68">
        <f t="shared" si="22"/>
        <v>-0.19978984302549305</v>
      </c>
      <c r="AL68">
        <f t="shared" si="26"/>
        <v>-185.52757488968678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-0.11704267096189255</v>
      </c>
      <c r="AR68">
        <f t="shared" si="36"/>
        <v>-0.11707382823529001</v>
      </c>
      <c r="AS68">
        <f t="shared" si="36"/>
        <v>-8.3392809702363416E-5</v>
      </c>
      <c r="AT68">
        <f t="shared" si="36"/>
        <v>-1.2629958749028761E-4</v>
      </c>
      <c r="AU68">
        <f t="shared" si="23"/>
        <v>-0.11728352063248265</v>
      </c>
      <c r="AW68">
        <v>65</v>
      </c>
      <c r="AX68">
        <f>IF(Z68&gt;0, (R68*SUMPRODUCT(K68:$K$98, X68:$X$98)-K68*$AZ$3)/Z68, 0)</f>
        <v>-2761.6136200926026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250000</v>
      </c>
      <c r="S69">
        <f t="shared" si="29"/>
        <v>-4600.470985148876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-2.7222238230675746</v>
      </c>
      <c r="AC69">
        <f t="shared" si="30"/>
        <v>-2.5221528966265345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-106.91033293209628</v>
      </c>
      <c r="AI69">
        <f t="shared" si="34"/>
        <v>-106.93774483084283</v>
      </c>
      <c r="AJ69">
        <f t="shared" si="35"/>
        <v>-0.20007092644104008</v>
      </c>
      <c r="AK69">
        <f t="shared" si="22"/>
        <v>-0.19055566761473025</v>
      </c>
      <c r="AL69">
        <f t="shared" si="26"/>
        <v>-107.32837142489861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-6.0343456865617776E-2</v>
      </c>
      <c r="AR69">
        <f t="shared" si="36"/>
        <v>-6.0358928978408478E-2</v>
      </c>
      <c r="AS69">
        <f t="shared" si="36"/>
        <v>-1.1292614089441844E-4</v>
      </c>
      <c r="AT69">
        <f t="shared" si="36"/>
        <v>-1.0755543822421624E-4</v>
      </c>
      <c r="AU69">
        <f t="shared" si="23"/>
        <v>-6.0579410557527115E-2</v>
      </c>
      <c r="AW69">
        <v>66</v>
      </c>
      <c r="AX69">
        <f>IF(Z69&gt;0, (R69*SUMPRODUCT(K69:$K$98, X69:$X$98)-K69*$AZ$3)/Z69, 0)</f>
        <v>-4600.470985148876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250000</v>
      </c>
      <c r="S70">
        <f t="shared" si="29"/>
        <v>-7677.0050047357563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-2.5221528966265345</v>
      </c>
      <c r="AC70">
        <f t="shared" si="30"/>
        <v>-2.2993592129538203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-60.810765606245525</v>
      </c>
      <c r="AI70">
        <f t="shared" si="34"/>
        <v>-60.82574123288336</v>
      </c>
      <c r="AJ70">
        <f t="shared" si="35"/>
        <v>-0.22279368367271424</v>
      </c>
      <c r="AK70">
        <f t="shared" si="22"/>
        <v>-0.17655070276385743</v>
      </c>
      <c r="AL70">
        <f t="shared" si="26"/>
        <v>-61.225085619319927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-3.0645940376638869E-2</v>
      </c>
      <c r="AR70">
        <f t="shared" si="36"/>
        <v>-3.0653487431119612E-2</v>
      </c>
      <c r="AS70">
        <f t="shared" si="36"/>
        <v>-1.1227817768872993E-4</v>
      </c>
      <c r="AT70">
        <f t="shared" si="36"/>
        <v>-8.8973757465720481E-5</v>
      </c>
      <c r="AU70">
        <f t="shared" si="23"/>
        <v>-3.0854739366274059E-2</v>
      </c>
      <c r="AW70">
        <v>67</v>
      </c>
      <c r="AX70">
        <f>IF(Z70&gt;0, (R70*SUMPRODUCT(K70:$K$98, X70:$X$98)-K70*$AZ$3)/Z70, 0)</f>
        <v>-7677.0050047357563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250000</v>
      </c>
      <c r="S71">
        <f t="shared" si="29"/>
        <v>-12939.080078521887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-2.2993592129538203</v>
      </c>
      <c r="AC71">
        <f t="shared" si="30"/>
        <v>-2.0772041349926624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-33.995043189516252</v>
      </c>
      <c r="AI71">
        <f t="shared" si="34"/>
        <v>-34.0030700512498</v>
      </c>
      <c r="AJ71">
        <f t="shared" si="35"/>
        <v>-0.22215507796115785</v>
      </c>
      <c r="AK71">
        <f t="shared" si="22"/>
        <v>-0.16095514490676743</v>
      </c>
      <c r="AL71">
        <f t="shared" si="26"/>
        <v>-34.38618027411772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-1.5296429016617893E-2</v>
      </c>
      <c r="AR71">
        <f t="shared" si="36"/>
        <v>-1.5300040787900222E-2</v>
      </c>
      <c r="AS71">
        <f t="shared" si="36"/>
        <v>-9.9961025546278215E-5</v>
      </c>
      <c r="AT71">
        <f t="shared" si="36"/>
        <v>-7.2423468774561941E-5</v>
      </c>
      <c r="AU71">
        <f t="shared" si="23"/>
        <v>-1.547242528222106E-2</v>
      </c>
      <c r="AW71">
        <v>68</v>
      </c>
      <c r="AX71">
        <f>IF(Z71&gt;0, (R71*SUMPRODUCT(K71:$K$98, X71:$X$98)-K71*$AZ$3)/Z71, 0)</f>
        <v>-12939.080078521887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250000</v>
      </c>
      <c r="S72">
        <f t="shared" si="29"/>
        <v>-22135.407204670752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-2.0772041349926624</v>
      </c>
      <c r="AC72">
        <f t="shared" si="30"/>
        <v>-1.8667853690648186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-18.649262988618201</v>
      </c>
      <c r="AI72">
        <f t="shared" si="34"/>
        <v>-18.653479729136691</v>
      </c>
      <c r="AJ72">
        <f t="shared" si="35"/>
        <v>-0.21041876592784381</v>
      </c>
      <c r="AK72">
        <f t="shared" si="22"/>
        <v>-0.14540428944948638</v>
      </c>
      <c r="AL72">
        <f t="shared" si="26"/>
        <v>-19.009302784514023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-7.4923508997044022E-3</v>
      </c>
      <c r="AR72">
        <f t="shared" si="36"/>
        <v>-7.494044977354378E-3</v>
      </c>
      <c r="AS72">
        <f t="shared" si="36"/>
        <v>-8.4535846332176273E-5</v>
      </c>
      <c r="AT72">
        <f t="shared" si="36"/>
        <v>-5.8416247309216486E-5</v>
      </c>
      <c r="AU72">
        <f t="shared" si="23"/>
        <v>-7.6369970709957713E-3</v>
      </c>
      <c r="AW72">
        <v>69</v>
      </c>
      <c r="AX72">
        <f>IF(Z72&gt;0, (R72*SUMPRODUCT(K72:$K$98, X72:$X$98)-K72*$AZ$3)/Z72, 0)</f>
        <v>-22135.407204670752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250000</v>
      </c>
      <c r="S73">
        <f t="shared" si="29"/>
        <v>-38597.41637496779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-1.8667853690648186</v>
      </c>
      <c r="AC73">
        <f t="shared" si="30"/>
        <v>-1.6727462959069681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-10.038291306065572</v>
      </c>
      <c r="AI73">
        <f t="shared" si="34"/>
        <v>-10.040458220917666</v>
      </c>
      <c r="AJ73">
        <f t="shared" si="35"/>
        <v>-0.19403907315785052</v>
      </c>
      <c r="AK73">
        <f t="shared" ref="AK73:AK98" si="49">G73*SUM(AB73:AB73, AE73:AF73)</f>
        <v>-0.13067497583453733</v>
      </c>
      <c r="AL73">
        <f t="shared" si="26"/>
        <v>-10.365172269910055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-3.6007934308371478E-3</v>
      </c>
      <c r="AR73">
        <f t="shared" si="36"/>
        <v>-3.6015707157880123E-3</v>
      </c>
      <c r="AS73">
        <f t="shared" si="36"/>
        <v>-6.9602943235004062E-5</v>
      </c>
      <c r="AT73">
        <f t="shared" si="36"/>
        <v>-4.6873873273182272E-5</v>
      </c>
      <c r="AU73">
        <f t="shared" si="23"/>
        <v>-3.7180475322961992E-3</v>
      </c>
      <c r="AW73">
        <v>70</v>
      </c>
      <c r="AX73">
        <f>IF(Z73&gt;0, (R73*SUMPRODUCT(K73:$K$98, X73:$X$98)-K73*$AZ$3)/Z73, 0)</f>
        <v>-38597.41637496779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250000</v>
      </c>
      <c r="S74">
        <f t="shared" si="29"/>
        <v>-68766.360775523295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-1.6727462959069681</v>
      </c>
      <c r="AC74">
        <f t="shared" si="30"/>
        <v>-1.4964083178578456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-5.2860383544526712</v>
      </c>
      <c r="AI74">
        <f t="shared" si="34"/>
        <v>-5.2871263924853533</v>
      </c>
      <c r="AJ74">
        <f t="shared" si="35"/>
        <v>-0.17633797804912255</v>
      </c>
      <c r="AK74">
        <f t="shared" si="49"/>
        <v>-0.11709224071348778</v>
      </c>
      <c r="AL74">
        <f t="shared" si="26"/>
        <v>-5.5805566112479639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-1.6929756058154015E-3</v>
      </c>
      <c r="AR74">
        <f t="shared" si="36"/>
        <v>-1.6933240750704494E-3</v>
      </c>
      <c r="AS74">
        <f t="shared" si="36"/>
        <v>-5.6476301380693886E-5</v>
      </c>
      <c r="AT74">
        <f t="shared" si="36"/>
        <v>-3.7501488613153558E-5</v>
      </c>
      <c r="AU74">
        <f t="shared" si="23"/>
        <v>-1.7873018650642969E-3</v>
      </c>
      <c r="AW74">
        <v>71</v>
      </c>
      <c r="AX74">
        <f>IF(Z74&gt;0, (R74*SUMPRODUCT(K74:$K$98, X74:$X$98)-K74*$AZ$3)/Z74, 0)</f>
        <v>-68766.360775523295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250000</v>
      </c>
      <c r="S75">
        <f t="shared" si="29"/>
        <v>-125521.20765571919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-1.4964083178578456</v>
      </c>
      <c r="AC75">
        <f t="shared" si="30"/>
        <v>-1.3374416760708399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-2.72201195446952</v>
      </c>
      <c r="AI75">
        <f t="shared" si="34"/>
        <v>-2.7225447097309812</v>
      </c>
      <c r="AJ75">
        <f t="shared" si="35"/>
        <v>-0.1589666417870057</v>
      </c>
      <c r="AK75">
        <f t="shared" si="49"/>
        <v>-0.1047485822500492</v>
      </c>
      <c r="AL75">
        <f t="shared" si="26"/>
        <v>-2.9862599337680362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-7.7838130383818061E-4</v>
      </c>
      <c r="AR75">
        <f t="shared" si="36"/>
        <v>-7.7853364950821401E-4</v>
      </c>
      <c r="AS75">
        <f t="shared" si="36"/>
        <v>-4.5457795178956496E-5</v>
      </c>
      <c r="AT75">
        <f t="shared" si="36"/>
        <v>-2.995370313973659E-5</v>
      </c>
      <c r="AU75">
        <f t="shared" si="23"/>
        <v>-8.5394514782690723E-4</v>
      </c>
      <c r="AW75">
        <v>72</v>
      </c>
      <c r="AX75">
        <f>IF(Z75&gt;0, (R75*SUMPRODUCT(K75:$K$98, X75:$X$98)-K75*$AZ$3)/Z75, 0)</f>
        <v>-125521.20765571919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250000</v>
      </c>
      <c r="S76">
        <f t="shared" si="29"/>
        <v>-235347.75948905412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-1.3374416760708399</v>
      </c>
      <c r="AC76">
        <f t="shared" si="30"/>
        <v>-1.1947739704168019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-1.3679805405505185</v>
      </c>
      <c r="AI76">
        <f t="shared" si="34"/>
        <v>-1.3682343721512549</v>
      </c>
      <c r="AJ76">
        <f t="shared" si="35"/>
        <v>-0.14266770565403797</v>
      </c>
      <c r="AK76">
        <f t="shared" si="49"/>
        <v>-9.3620917324958794E-2</v>
      </c>
      <c r="AL76">
        <f t="shared" si="26"/>
        <v>-1.6045229951302515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-3.4927239699302008E-4</v>
      </c>
      <c r="AR76">
        <f t="shared" si="36"/>
        <v>-3.4933720520409744E-4</v>
      </c>
      <c r="AS76">
        <f t="shared" si="36"/>
        <v>-3.6425877452341069E-5</v>
      </c>
      <c r="AT76">
        <f t="shared" si="36"/>
        <v>-2.3903265604651457E-5</v>
      </c>
      <c r="AU76">
        <f t="shared" si="23"/>
        <v>-4.0966634826108993E-4</v>
      </c>
      <c r="AW76">
        <v>73</v>
      </c>
      <c r="AX76">
        <f>IF(Z76&gt;0, (R76*SUMPRODUCT(K76:$K$98, X76:$X$98)-K76*$AZ$3)/Z76, 0)</f>
        <v>-235347.75948905412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250000</v>
      </c>
      <c r="S77">
        <f t="shared" si="29"/>
        <v>-453959.52858795552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-1.1947739704168019</v>
      </c>
      <c r="AC77">
        <f t="shared" si="30"/>
        <v>-1.0670463794585485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-0.66883343421477282</v>
      </c>
      <c r="AI77">
        <f t="shared" si="34"/>
        <v>-0.66895096081265892</v>
      </c>
      <c r="AJ77">
        <f t="shared" si="35"/>
        <v>-0.12772759095825337</v>
      </c>
      <c r="AK77">
        <f t="shared" si="49"/>
        <v>-8.3634177929176143E-2</v>
      </c>
      <c r="AL77">
        <f t="shared" si="26"/>
        <v>-0.88031272970008845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-1.5246996382663211E-4</v>
      </c>
      <c r="AR77">
        <f t="shared" si="36"/>
        <v>-1.5249675566330126E-4</v>
      </c>
      <c r="AS77">
        <f t="shared" si="36"/>
        <v>-2.911729614105109E-5</v>
      </c>
      <c r="AT77">
        <f t="shared" si="36"/>
        <v>-1.9065584091953201E-5</v>
      </c>
      <c r="AU77">
        <f t="shared" si="23"/>
        <v>-2.0067963589630555E-4</v>
      </c>
      <c r="AW77">
        <v>74</v>
      </c>
      <c r="AX77">
        <f>IF(Z77&gt;0, (R77*SUMPRODUCT(K77:$K$98, X77:$X$98)-K77*$AZ$3)/Z77, 0)</f>
        <v>-453959.52858795552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250000</v>
      </c>
      <c r="S78">
        <f t="shared" si="29"/>
        <v>-902909.67269276967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-1.0670463794585485</v>
      </c>
      <c r="AC78">
        <f t="shared" si="30"/>
        <v>-0.95284450714090518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-0.31793057151264786</v>
      </c>
      <c r="AI78">
        <f t="shared" si="34"/>
        <v>-0.31798333673025259</v>
      </c>
      <c r="AJ78">
        <f t="shared" si="35"/>
        <v>-0.11420187231764334</v>
      </c>
      <c r="AK78">
        <f t="shared" si="49"/>
        <v>-7.46932465620984E-2</v>
      </c>
      <c r="AL78">
        <f t="shared" si="26"/>
        <v>-0.50687845560999434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-6.4711369423956945E-5</v>
      </c>
      <c r="AR78">
        <f t="shared" si="36"/>
        <v>-6.4722109219985088E-5</v>
      </c>
      <c r="AS78">
        <f t="shared" si="36"/>
        <v>-2.3244570389358063E-5</v>
      </c>
      <c r="AT78">
        <f t="shared" si="36"/>
        <v>-1.5203011930428232E-5</v>
      </c>
      <c r="AU78">
        <f t="shared" si="23"/>
        <v>-1.0316969153977138E-4</v>
      </c>
      <c r="AW78">
        <v>75</v>
      </c>
      <c r="AX78">
        <f>IF(Z78&gt;0, (R78*SUMPRODUCT(K78:$K$98, X78:$X$98)-K78*$AZ$3)/Z78, 0)</f>
        <v>-902909.67269276967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250000</v>
      </c>
      <c r="S79">
        <f t="shared" si="29"/>
        <v>-1854132.1322041745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-0.95284450714090518</v>
      </c>
      <c r="AC79">
        <f t="shared" si="30"/>
        <v>-0.85080712718758811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-0.14647012277782301</v>
      </c>
      <c r="AI79">
        <f t="shared" si="34"/>
        <v>-0.14649306631869613</v>
      </c>
      <c r="AJ79">
        <f t="shared" si="35"/>
        <v>-0.10203737995331708</v>
      </c>
      <c r="AK79">
        <f t="shared" si="49"/>
        <v>-6.6699115499863362E-2</v>
      </c>
      <c r="AL79">
        <f t="shared" si="26"/>
        <v>-0.31522956177187655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-2.6618239152116975E-5</v>
      </c>
      <c r="AR79">
        <f t="shared" si="36"/>
        <v>-2.6622408716847137E-5</v>
      </c>
      <c r="AS79">
        <f t="shared" si="36"/>
        <v>-1.8543408925605524E-5</v>
      </c>
      <c r="AT79">
        <f t="shared" si="36"/>
        <v>-1.2121332145690327E-5</v>
      </c>
      <c r="AU79">
        <f t="shared" si="23"/>
        <v>-5.7287149788142992E-5</v>
      </c>
      <c r="AW79">
        <v>76</v>
      </c>
      <c r="AX79">
        <f>IF(Z79&gt;0, (R79*SUMPRODUCT(K79:$K$98, X79:$X$98)-K79*$AZ$3)/Z79, 0)</f>
        <v>-1854132.1322041745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250000</v>
      </c>
      <c r="S80">
        <f t="shared" si="29"/>
        <v>-3933163.2047869256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-0.85080712718758811</v>
      </c>
      <c r="AC80">
        <f t="shared" si="30"/>
        <v>-0.75967116388857847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-6.5284254649320098E-2</v>
      </c>
      <c r="AI80">
        <f t="shared" si="34"/>
        <v>-6.5293911903854612E-2</v>
      </c>
      <c r="AJ80">
        <f t="shared" si="35"/>
        <v>-9.1135963299009637E-2</v>
      </c>
      <c r="AK80">
        <f t="shared" si="49"/>
        <v>-5.9556498903131173E-2</v>
      </c>
      <c r="AL80">
        <f t="shared" si="26"/>
        <v>-0.21598637410599542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-1.0593042251837041E-5</v>
      </c>
      <c r="AR80">
        <f t="shared" si="36"/>
        <v>-1.0594609240782083E-5</v>
      </c>
      <c r="AS80">
        <f t="shared" si="36"/>
        <v>-1.4787748057690862E-5</v>
      </c>
      <c r="AT80">
        <f t="shared" si="36"/>
        <v>-9.6636549293731618E-6</v>
      </c>
      <c r="AU80">
        <f t="shared" si="23"/>
        <v>-3.5046012227846105E-5</v>
      </c>
      <c r="AW80">
        <v>77</v>
      </c>
      <c r="AX80">
        <f>IF(Z80&gt;0, (R80*SUMPRODUCT(K80:$K$98, X80:$X$98)-K80*$AZ$3)/Z80, 0)</f>
        <v>-3933163.2047869256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250000</v>
      </c>
      <c r="S81">
        <f t="shared" si="29"/>
        <v>-8635458.1692148782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-0.75967116388857847</v>
      </c>
      <c r="AC81">
        <f t="shared" si="30"/>
        <v>-0.67828659484318621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-2.8166739211321887E-2</v>
      </c>
      <c r="AI81">
        <f t="shared" si="34"/>
        <v>-2.8170666545468796E-2</v>
      </c>
      <c r="AJ81">
        <f t="shared" si="35"/>
        <v>-8.1384569045392263E-2</v>
      </c>
      <c r="AK81">
        <f t="shared" si="49"/>
        <v>-5.3176981472200499E-2</v>
      </c>
      <c r="AL81">
        <f t="shared" si="26"/>
        <v>-0.16273221706306157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-4.0806636980509236E-6</v>
      </c>
      <c r="AR81">
        <f t="shared" si="36"/>
        <v>-4.0812326716109501E-6</v>
      </c>
      <c r="AS81">
        <f t="shared" si="36"/>
        <v>-1.1790610691334804E-5</v>
      </c>
      <c r="AT81">
        <f t="shared" si="36"/>
        <v>-7.7040290761917863E-6</v>
      </c>
      <c r="AU81">
        <f t="shared" si="23"/>
        <v>-2.3575872439137542E-5</v>
      </c>
      <c r="AW81">
        <v>78</v>
      </c>
      <c r="AX81">
        <f>IF(Z81&gt;0, (R81*SUMPRODUCT(K81:$K$98, X81:$X$98)-K81*$AZ$3)/Z81, 0)</f>
        <v>-8635458.1692148782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250000</v>
      </c>
      <c r="S82">
        <f t="shared" si="29"/>
        <v>-19660006.559993189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-0.67828659484318621</v>
      </c>
      <c r="AC82">
        <f t="shared" si="30"/>
        <v>-0.6056164236429159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-1.1739182186332256E-2</v>
      </c>
      <c r="AI82">
        <f t="shared" si="34"/>
        <v>-1.1740722410700429E-2</v>
      </c>
      <c r="AJ82">
        <f t="shared" si="35"/>
        <v>-7.2670171200270306E-2</v>
      </c>
      <c r="AK82">
        <f t="shared" si="49"/>
        <v>-4.748006163902304E-2</v>
      </c>
      <c r="AL82">
        <f t="shared" si="26"/>
        <v>-0.13189095524999378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-1.5184973969137017E-6</v>
      </c>
      <c r="AR82">
        <f t="shared" si="36"/>
        <v>-1.5186966294204137E-6</v>
      </c>
      <c r="AS82">
        <f t="shared" si="36"/>
        <v>-9.4000982393272377E-6</v>
      </c>
      <c r="AT82">
        <f t="shared" si="36"/>
        <v>-6.1416842212485256E-6</v>
      </c>
      <c r="AU82">
        <f t="shared" si="23"/>
        <v>-1.7060479089996176E-5</v>
      </c>
      <c r="AW82">
        <v>79</v>
      </c>
      <c r="AX82">
        <f>IF(Z82&gt;0, (R82*SUMPRODUCT(K82:$K$98, X82:$X$98)-K82*$AZ$3)/Z82, 0)</f>
        <v>-19660006.559993189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250000</v>
      </c>
      <c r="S83">
        <f t="shared" si="29"/>
        <v>-46495505.685313314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-0.6056164236429159</v>
      </c>
      <c r="AC83">
        <f t="shared" si="30"/>
        <v>-0.54073021726176973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-4.7166779077691557E-3</v>
      </c>
      <c r="AI83">
        <f t="shared" si="34"/>
        <v>-4.7172593943120931E-3</v>
      </c>
      <c r="AJ83">
        <f t="shared" si="35"/>
        <v>-6.4886206381146172E-2</v>
      </c>
      <c r="AK83">
        <f t="shared" si="49"/>
        <v>-4.2393149655004118E-2</v>
      </c>
      <c r="AL83">
        <f t="shared" si="26"/>
        <v>-0.11199661543046238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-5.4474644729927366E-7</v>
      </c>
      <c r="AR83">
        <f t="shared" si="36"/>
        <v>-5.4481360531485397E-7</v>
      </c>
      <c r="AS83">
        <f t="shared" si="36"/>
        <v>-7.4939461833158466E-6</v>
      </c>
      <c r="AT83">
        <f t="shared" si="36"/>
        <v>-4.896140486156802E-6</v>
      </c>
      <c r="AU83">
        <f t="shared" si="23"/>
        <v>-1.2934900274787502E-5</v>
      </c>
      <c r="AW83">
        <v>80</v>
      </c>
      <c r="AX83">
        <f>IF(Z83&gt;0, (R83*SUMPRODUCT(K83:$K$98, X83:$X$98)-K83*$AZ$3)/Z83, 0)</f>
        <v>-46495505.685313314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250000</v>
      </c>
      <c r="S84">
        <f t="shared" si="29"/>
        <v>-114418949.20518643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-0.54073021726176973</v>
      </c>
      <c r="AC84">
        <f t="shared" si="30"/>
        <v>-0.48279529336666083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-1.8234734739835268E-3</v>
      </c>
      <c r="AI84">
        <f t="shared" si="34"/>
        <v>-1.8236844509662384E-3</v>
      </c>
      <c r="AJ84">
        <f t="shared" si="35"/>
        <v>-5.7934923895108903E-2</v>
      </c>
      <c r="AK84">
        <f t="shared" si="49"/>
        <v>-3.7851115208323884E-2</v>
      </c>
      <c r="AL84">
        <f t="shared" si="26"/>
        <v>-9.7609723554399022E-2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-1.8803539802967973E-7</v>
      </c>
      <c r="AR84">
        <f t="shared" si="36"/>
        <v>-1.8805715383884577E-7</v>
      </c>
      <c r="AS84">
        <f t="shared" si="36"/>
        <v>-5.9742116514794015E-6</v>
      </c>
      <c r="AT84">
        <f t="shared" si="36"/>
        <v>-3.9031823690399038E-6</v>
      </c>
      <c r="AU84">
        <f t="shared" si="23"/>
        <v>-1.0065451174358151E-5</v>
      </c>
      <c r="AW84">
        <v>81</v>
      </c>
      <c r="AX84">
        <f>IF(Z84&gt;0, (R84*SUMPRODUCT(K84:$K$98, X84:$X$98)-K84*$AZ$3)/Z84, 0)</f>
        <v>-114418949.20518643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250000</v>
      </c>
      <c r="S85">
        <f t="shared" si="29"/>
        <v>-293532982.68336552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-0.48279529336666083</v>
      </c>
      <c r="AC85">
        <f t="shared" si="30"/>
        <v>-0.43106738440066938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-6.7719897095129186E-4</v>
      </c>
      <c r="AI85">
        <f t="shared" si="34"/>
        <v>-6.7727239836998601E-4</v>
      </c>
      <c r="AJ85">
        <f t="shared" si="35"/>
        <v>-5.1727908965991443E-2</v>
      </c>
      <c r="AK85">
        <f t="shared" si="49"/>
        <v>-3.3795670535666261E-2</v>
      </c>
      <c r="AL85">
        <f t="shared" si="26"/>
        <v>-8.6200851900027686E-2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-6.2350283217768127E-8</v>
      </c>
      <c r="AR85">
        <f t="shared" si="36"/>
        <v>-6.2357043742440953E-8</v>
      </c>
      <c r="AS85">
        <f t="shared" si="36"/>
        <v>-4.7626324206633693E-6</v>
      </c>
      <c r="AT85">
        <f t="shared" si="36"/>
        <v>-3.1115960298538802E-6</v>
      </c>
      <c r="AU85">
        <f t="shared" si="23"/>
        <v>-7.9365854942596898E-6</v>
      </c>
      <c r="AW85">
        <v>82</v>
      </c>
      <c r="AX85">
        <f>IF(Z85&gt;0, (R85*SUMPRODUCT(K85:$K$98, X85:$X$98)-K85*$AZ$3)/Z85, 0)</f>
        <v>-293532982.68336552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250000</v>
      </c>
      <c r="S86">
        <f t="shared" si="29"/>
        <v>-786701228.06438315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-0.43106738440066938</v>
      </c>
      <c r="AC86">
        <f t="shared" si="30"/>
        <v>-0.3848816458568548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-2.4115701367465468E-4</v>
      </c>
      <c r="AI86">
        <f t="shared" si="34"/>
        <v>-2.4118147541642696E-4</v>
      </c>
      <c r="AJ86">
        <f t="shared" si="35"/>
        <v>-4.6185738543814581E-2</v>
      </c>
      <c r="AK86">
        <f t="shared" si="49"/>
        <v>-3.0174716908046861E-2</v>
      </c>
      <c r="AL86">
        <f t="shared" si="26"/>
        <v>-7.6601636927277866E-2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-1.9824580930776443E-8</v>
      </c>
      <c r="AR86">
        <f t="shared" si="36"/>
        <v>-1.9826591835506448E-8</v>
      </c>
      <c r="AS86">
        <f t="shared" si="36"/>
        <v>-3.7967500826859131E-6</v>
      </c>
      <c r="AT86">
        <f t="shared" si="36"/>
        <v>-2.480546214649504E-6</v>
      </c>
      <c r="AU86">
        <f t="shared" si="23"/>
        <v>-6.2971228891709234E-6</v>
      </c>
      <c r="AW86">
        <v>83</v>
      </c>
      <c r="AX86">
        <f>IF(Z86&gt;0, (R86*SUMPRODUCT(K86:$K$98, X86:$X$98)-K86*$AZ$3)/Z86, 0)</f>
        <v>-786701228.06438315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250000</v>
      </c>
      <c r="S87">
        <f t="shared" si="29"/>
        <v>-2207261866.8233242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-0.3848816458568548</v>
      </c>
      <c r="AC87">
        <f t="shared" si="30"/>
        <v>-0.34364434345456274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-8.2163603884924114E-5</v>
      </c>
      <c r="AI87">
        <f t="shared" si="34"/>
        <v>-8.2171388288501676E-5</v>
      </c>
      <c r="AJ87">
        <f t="shared" si="35"/>
        <v>-4.1237302402292064E-2</v>
      </c>
      <c r="AK87">
        <f t="shared" si="49"/>
        <v>-2.6941715209979837E-2</v>
      </c>
      <c r="AL87">
        <f t="shared" si="26"/>
        <v>-6.8261189000560413E-2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-6.0306701592202385E-9</v>
      </c>
      <c r="AR87">
        <f t="shared" si="36"/>
        <v>-6.0312415213336659E-9</v>
      </c>
      <c r="AS87">
        <f t="shared" si="36"/>
        <v>-3.0267485514942791E-6</v>
      </c>
      <c r="AT87">
        <f t="shared" si="36"/>
        <v>-1.9774765257691872E-6</v>
      </c>
      <c r="AU87">
        <f t="shared" si="23"/>
        <v>-5.0102563187848009E-6</v>
      </c>
      <c r="AW87">
        <v>84</v>
      </c>
      <c r="AX87">
        <f>IF(Z87&gt;0, (R87*SUMPRODUCT(K87:$K$98, X87:$X$98)-K87*$AZ$3)/Z87, 0)</f>
        <v>-2207261866.8233242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250000</v>
      </c>
      <c r="S88">
        <f t="shared" si="29"/>
        <v>-6496050512.6009426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-0.34364434345456274</v>
      </c>
      <c r="AC88">
        <f t="shared" si="30"/>
        <v>-0.30682531178266775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-2.6724649389165688E-5</v>
      </c>
      <c r="AI88">
        <f t="shared" si="34"/>
        <v>-2.6727011018829648E-5</v>
      </c>
      <c r="AJ88">
        <f t="shared" si="35"/>
        <v>-3.6819031671894986E-2</v>
      </c>
      <c r="AK88">
        <f t="shared" si="49"/>
        <v>-2.4055104041819392E-2</v>
      </c>
      <c r="AL88">
        <f t="shared" si="26"/>
        <v>-6.0900862724733204E-2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-1.75137880363096E-9</v>
      </c>
      <c r="AR88">
        <f t="shared" si="36"/>
        <v>-1.7515335711669248E-9</v>
      </c>
      <c r="AS88">
        <f t="shared" si="36"/>
        <v>-2.412906178911969E-6</v>
      </c>
      <c r="AT88">
        <f t="shared" si="36"/>
        <v>-1.5764322563969531E-6</v>
      </c>
      <c r="AU88">
        <f t="shared" si="23"/>
        <v>-3.9910899688800882E-6</v>
      </c>
      <c r="AW88">
        <v>85</v>
      </c>
      <c r="AX88">
        <f>IF(Z88&gt;0, (R88*SUMPRODUCT(K88:$K$98, X88:$X$98)-K88*$AZ$3)/Z88, 0)</f>
        <v>-6496050512.6009426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250000</v>
      </c>
      <c r="S89">
        <f t="shared" si="29"/>
        <v>-20269870509.2117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-0.30682531178266775</v>
      </c>
      <c r="AC89">
        <f t="shared" si="30"/>
        <v>-0.27395117272818481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-8.3112690711679028E-6</v>
      </c>
      <c r="AI89">
        <f t="shared" si="34"/>
        <v>-8.3119448307209879E-6</v>
      </c>
      <c r="AJ89">
        <f t="shared" si="35"/>
        <v>-3.2874139054482943E-2</v>
      </c>
      <c r="AK89">
        <f t="shared" si="49"/>
        <v>-2.1477771824786746E-2</v>
      </c>
      <c r="AL89">
        <f t="shared" si="26"/>
        <v>-5.4360222824100406E-2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-4.8631469499472494E-10</v>
      </c>
      <c r="AR89">
        <f t="shared" si="36"/>
        <v>-4.8635423550269475E-10</v>
      </c>
      <c r="AS89">
        <f t="shared" si="36"/>
        <v>-1.9235542455189123E-6</v>
      </c>
      <c r="AT89">
        <f t="shared" si="36"/>
        <v>-1.2567221641724243E-6</v>
      </c>
      <c r="AU89">
        <f t="shared" si="23"/>
        <v>-3.1807627639268389E-6</v>
      </c>
      <c r="AW89">
        <v>86</v>
      </c>
      <c r="AX89">
        <f>IF(Z89&gt;0, (R89*SUMPRODUCT(K89:$K$98, X89:$X$98)-K89*$AZ$3)/Z89, 0)</f>
        <v>-20269870509.2117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250000</v>
      </c>
      <c r="S90">
        <f t="shared" si="29"/>
        <v>-67280079475.776543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-0.27395117272818481</v>
      </c>
      <c r="AC90">
        <f t="shared" si="30"/>
        <v>-0.24459926178069435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-2.4361253761973693E-6</v>
      </c>
      <c r="AI90">
        <f t="shared" si="34"/>
        <v>-2.4363071530796845E-6</v>
      </c>
      <c r="AJ90">
        <f t="shared" si="35"/>
        <v>-2.9351910947490456E-2</v>
      </c>
      <c r="AK90">
        <f t="shared" si="49"/>
        <v>-1.9176582090972939E-2</v>
      </c>
      <c r="AL90">
        <f t="shared" si="26"/>
        <v>-4.8530929345616473E-2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-1.2727164673625632E-10</v>
      </c>
      <c r="AR90">
        <f t="shared" si="36"/>
        <v>-1.2728114339163245E-10</v>
      </c>
      <c r="AS90">
        <f t="shared" si="36"/>
        <v>-1.5334457239529222E-6</v>
      </c>
      <c r="AT90">
        <f t="shared" si="36"/>
        <v>-1.0018512205233039E-6</v>
      </c>
      <c r="AU90">
        <f t="shared" si="23"/>
        <v>-2.5354242256196177E-6</v>
      </c>
      <c r="AW90">
        <v>87</v>
      </c>
      <c r="AX90">
        <f>IF(Z90&gt;0, (R90*SUMPRODUCT(K90:$K$98, X90:$X$98)-K90*$AZ$3)/Z90, 0)</f>
        <v>-67280079475.776543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250000</v>
      </c>
      <c r="S91">
        <f t="shared" si="29"/>
        <v>-238410679866.70261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-0.24459926178069435</v>
      </c>
      <c r="AC91">
        <f t="shared" si="30"/>
        <v>-0.21839219812778285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-6.7078716245795198E-7</v>
      </c>
      <c r="AI91">
        <f t="shared" si="34"/>
        <v>-6.7083296413895262E-7</v>
      </c>
      <c r="AJ91">
        <f t="shared" si="35"/>
        <v>-2.6207063652911505E-2</v>
      </c>
      <c r="AK91">
        <f t="shared" si="49"/>
        <v>-1.7121948324648608E-2</v>
      </c>
      <c r="AL91">
        <f t="shared" si="26"/>
        <v>-4.3329682810524253E-2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-3.128950895084024E-11</v>
      </c>
      <c r="AR91">
        <f t="shared" si="36"/>
        <v>-3.1291645414070073E-11</v>
      </c>
      <c r="AS91">
        <f t="shared" si="36"/>
        <v>-1.2224535570094729E-6</v>
      </c>
      <c r="AT91">
        <f t="shared" si="36"/>
        <v>-7.9866966057732085E-7</v>
      </c>
      <c r="AU91">
        <f t="shared" si="23"/>
        <v>-2.021154509232208E-6</v>
      </c>
      <c r="AW91">
        <v>88</v>
      </c>
      <c r="AX91">
        <f>IF(Z91&gt;0, (R91*SUMPRODUCT(K91:$K$98, X91:$X$98)-K91*$AZ$3)/Z91, 0)</f>
        <v>-238410679866.70261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250000</v>
      </c>
      <c r="S92">
        <f t="shared" si="29"/>
        <v>-905535453471.52954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-0.21839219812778285</v>
      </c>
      <c r="AC92">
        <f t="shared" si="30"/>
        <v>-0.19499303406962309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-1.7288469320205926E-7</v>
      </c>
      <c r="AI92">
        <f t="shared" si="34"/>
        <v>-1.7289545992760943E-7</v>
      </c>
      <c r="AJ92">
        <f t="shared" si="35"/>
        <v>-2.3399164058159755E-2</v>
      </c>
      <c r="AK92">
        <f t="shared" si="49"/>
        <v>-1.5287453868944801E-2</v>
      </c>
      <c r="AL92">
        <f t="shared" si="26"/>
        <v>-3.8686790822564487E-2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-7.2003320690149834E-12</v>
      </c>
      <c r="AR92">
        <f t="shared" si="36"/>
        <v>-7.2007804834918311E-12</v>
      </c>
      <c r="AS92">
        <f t="shared" si="36"/>
        <v>-9.7453249466797577E-7</v>
      </c>
      <c r="AT92">
        <f t="shared" si="36"/>
        <v>-6.3669456391665858E-7</v>
      </c>
      <c r="AU92">
        <f t="shared" si="23"/>
        <v>-1.611234259365118E-6</v>
      </c>
      <c r="AW92">
        <v>89</v>
      </c>
      <c r="AX92">
        <f>IF(Z92&gt;0, (R92*SUMPRODUCT(K92:$K$98, X92:$X$98)-K92*$AZ$3)/Z92, 0)</f>
        <v>-905535453471.52954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250000</v>
      </c>
      <c r="S93">
        <f t="shared" si="29"/>
        <v>-3703075015234.8447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-0.19499303406962309</v>
      </c>
      <c r="AC93">
        <f t="shared" si="30"/>
        <v>-0.17410092328267232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-4.1541483991313627E-8</v>
      </c>
      <c r="AI93">
        <f t="shared" si="34"/>
        <v>-4.1543834752810039E-8</v>
      </c>
      <c r="AJ93">
        <f t="shared" si="35"/>
        <v>-2.0892110786950774E-2</v>
      </c>
      <c r="AK93">
        <f t="shared" si="49"/>
        <v>-1.3649512384873618E-2</v>
      </c>
      <c r="AL93">
        <f t="shared" si="26"/>
        <v>-3.4541664715659143E-2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-1.5447562695295778E-12</v>
      </c>
      <c r="AR93">
        <f t="shared" si="36"/>
        <v>-1.5448436846436E-12</v>
      </c>
      <c r="AS93">
        <f t="shared" si="36"/>
        <v>-7.7689133899494528E-7</v>
      </c>
      <c r="AT93">
        <f t="shared" si="36"/>
        <v>-5.0756900829455374E-7</v>
      </c>
      <c r="AU93">
        <f t="shared" si="23"/>
        <v>-1.2844618921331836E-6</v>
      </c>
      <c r="AW93">
        <v>90</v>
      </c>
      <c r="AX93">
        <f>IF(Z93&gt;0, (R93*SUMPRODUCT(K93:$K$98, X93:$X$98)-K93*$AZ$3)/Z93, 0)</f>
        <v>-3703075015234.8447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250000</v>
      </c>
      <c r="S94">
        <f t="shared" si="29"/>
        <v>-16393560861300.23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-0.17410092328267232</v>
      </c>
      <c r="AC94">
        <f t="shared" si="30"/>
        <v>-0.15544725293229641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-9.2657158977245937E-9</v>
      </c>
      <c r="AI94">
        <f t="shared" si="34"/>
        <v>-9.2661900084264949E-9</v>
      </c>
      <c r="AJ94">
        <f t="shared" si="35"/>
        <v>-1.8653670350375906E-2</v>
      </c>
      <c r="AK94">
        <f t="shared" si="49"/>
        <v>-1.2187064629787064E-2</v>
      </c>
      <c r="AL94">
        <f t="shared" si="26"/>
        <v>-3.0840744246352979E-2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-3.0763724744580593E-13</v>
      </c>
      <c r="AR94">
        <f t="shared" si="36"/>
        <v>-3.0765298871317559E-13</v>
      </c>
      <c r="AS94">
        <f t="shared" si="36"/>
        <v>-6.193330191313464E-7</v>
      </c>
      <c r="AT94">
        <f t="shared" si="36"/>
        <v>-4.0463090586152461E-7</v>
      </c>
      <c r="AU94">
        <f t="shared" si="23"/>
        <v>-1.0239642326458598E-6</v>
      </c>
      <c r="AW94">
        <v>91</v>
      </c>
      <c r="AX94">
        <f>IF(Z94&gt;0, (R94*SUMPRODUCT(K94:$K$98, X94:$X$98)-K94*$AZ$3)/Z94, 0)</f>
        <v>-16393560861300.23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250000</v>
      </c>
      <c r="S95">
        <f t="shared" si="29"/>
        <v>-79105583919712.578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-0.15544725293229641</v>
      </c>
      <c r="AC95">
        <f t="shared" si="30"/>
        <v>-0.13879219011838922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-1.908218413636511E-9</v>
      </c>
      <c r="AI95">
        <f t="shared" si="34"/>
        <v>-1.908306139548666E-9</v>
      </c>
      <c r="AJ95">
        <f t="shared" si="35"/>
        <v>-1.665506281390719E-2</v>
      </c>
      <c r="AK95">
        <f t="shared" si="49"/>
        <v>-1.0881307705260751E-2</v>
      </c>
      <c r="AL95">
        <f t="shared" si="26"/>
        <v>-2.753637242747408E-2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-5.6567892206863841E-14</v>
      </c>
      <c r="AR95">
        <f t="shared" si="36"/>
        <v>-5.6570492784401019E-14</v>
      </c>
      <c r="AS95">
        <f t="shared" si="36"/>
        <v>-4.9372849104846399E-7</v>
      </c>
      <c r="AT95">
        <f t="shared" si="36"/>
        <v>-3.2256928082350925E-7</v>
      </c>
      <c r="AU95">
        <f t="shared" si="23"/>
        <v>-8.1629782844246606E-7</v>
      </c>
      <c r="AW95">
        <v>92</v>
      </c>
      <c r="AX95">
        <f>IF(Z95&gt;0, (R95*SUMPRODUCT(K95:$K$98, X95:$X$98)-K95*$AZ$3)/Z95, 0)</f>
        <v>-79105583919712.578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250000</v>
      </c>
      <c r="S96">
        <f t="shared" si="29"/>
        <v>-419466180700844.81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-0.13879219011838922</v>
      </c>
      <c r="AC96">
        <f t="shared" si="30"/>
        <v>-0.12392159832003967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-3.6038653724697405E-10</v>
      </c>
      <c r="AI96">
        <f t="shared" si="34"/>
        <v>-3.604013085925582E-10</v>
      </c>
      <c r="AJ96">
        <f t="shared" si="35"/>
        <v>-1.4870591798349556E-2</v>
      </c>
      <c r="AK96">
        <f t="shared" si="49"/>
        <v>-9.7154533082872471E-3</v>
      </c>
      <c r="AL96">
        <f t="shared" si="26"/>
        <v>-2.458604546703811E-2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-9.5387716130673404E-15</v>
      </c>
      <c r="AR96">
        <f t="shared" si="36"/>
        <v>-9.5391625835320574E-15</v>
      </c>
      <c r="AS96">
        <f t="shared" si="36"/>
        <v>-3.9359733024211286E-7</v>
      </c>
      <c r="AT96">
        <f t="shared" si="36"/>
        <v>-2.5715025575903281E-7</v>
      </c>
      <c r="AU96">
        <f t="shared" si="23"/>
        <v>-6.5074759554030827E-7</v>
      </c>
      <c r="AW96">
        <v>93</v>
      </c>
      <c r="AX96">
        <f>IF(Z96&gt;0, (R96*SUMPRODUCT(K96:$K$98, X96:$X$98)-K96*$AZ$3)/Z96, 0)</f>
        <v>-419466180700844.81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250000</v>
      </c>
      <c r="S97">
        <f t="shared" si="29"/>
        <v>-2468374683415496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-0.12392159832003967</v>
      </c>
      <c r="AC97">
        <f t="shared" si="30"/>
        <v>-0.11064428421432947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-6.1911972521380623E-11</v>
      </c>
      <c r="AI97">
        <f t="shared" si="34"/>
        <v>-6.1914213759004676E-11</v>
      </c>
      <c r="AJ97">
        <f t="shared" si="35"/>
        <v>-1.3277314105710203E-2</v>
      </c>
      <c r="AK97">
        <f t="shared" si="49"/>
        <v>-8.6745118824027769E-3</v>
      </c>
      <c r="AL97">
        <f t="shared" si="26"/>
        <v>-2.1951826050027191E-2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-1.4631218967083748E-15</v>
      </c>
      <c r="AR97">
        <f t="shared" si="36"/>
        <v>-1.4631748622933807E-15</v>
      </c>
      <c r="AS97">
        <f t="shared" si="36"/>
        <v>-3.1377338189040735E-7</v>
      </c>
      <c r="AT97">
        <f t="shared" si="36"/>
        <v>-2.0499860950186147E-7</v>
      </c>
      <c r="AU97">
        <f t="shared" si="23"/>
        <v>-5.1877199285544362E-7</v>
      </c>
      <c r="AW97">
        <v>94</v>
      </c>
      <c r="AX97">
        <f>IF(Z97&gt;0, (R97*SUMPRODUCT(K97:$K$98, X97:$X$98)-K97*$AZ$3)/Z97, 0)</f>
        <v>-2468374683415496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250000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-0.11064428421432947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-1.1206188120236138E-11</v>
      </c>
      <c r="AI98">
        <f t="shared" si="34"/>
        <v>-1.1206188120236138E-11</v>
      </c>
      <c r="AJ98">
        <f t="shared" si="35"/>
        <v>-0.11064428421432947</v>
      </c>
      <c r="AK98">
        <f t="shared" si="49"/>
        <v>-7.7450998950030631E-3</v>
      </c>
      <c r="AL98">
        <f t="shared" si="26"/>
        <v>-0.11838938412053872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-2.3645350449105908E-16</v>
      </c>
      <c r="AR98">
        <f t="shared" si="36"/>
        <v>-2.3645350449105908E-16</v>
      </c>
      <c r="AS98">
        <f t="shared" si="36"/>
        <v>-2.3346233771624101E-6</v>
      </c>
      <c r="AT98">
        <f t="shared" si="36"/>
        <v>-1.634236364013687E-7</v>
      </c>
      <c r="AU98">
        <f t="shared" si="36"/>
        <v>-2.4980470138002321E-6</v>
      </c>
      <c r="AW98">
        <v>95</v>
      </c>
    </row>
    <row r="100" spans="5:50" x14ac:dyDescent="0.25">
      <c r="AN100" s="8">
        <f t="shared" ref="AN100:AU100" si="50">SUM(AN3:AN98)</f>
        <v>9049.0374796219185</v>
      </c>
      <c r="AO100" s="8">
        <f t="shared" si="50"/>
        <v>-904.90374796219191</v>
      </c>
      <c r="AP100" s="8">
        <f t="shared" si="50"/>
        <v>-2848.4893530102572</v>
      </c>
      <c r="AQ100" s="8">
        <f t="shared" si="50"/>
        <v>-4681.9105771956483</v>
      </c>
      <c r="AR100" s="8">
        <f t="shared" si="50"/>
        <v>613.73380145382157</v>
      </c>
      <c r="AS100" s="8">
        <f t="shared" si="50"/>
        <v>-714.86092180247351</v>
      </c>
      <c r="AT100" s="8">
        <f t="shared" si="50"/>
        <v>417.00220438477646</v>
      </c>
      <c r="AU100" s="8">
        <f t="shared" si="50"/>
        <v>315.87508403612281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F2FF-5950-4F09-8FF7-AA5C40806A03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17495.202022904923</v>
      </c>
      <c r="K3">
        <v>1</v>
      </c>
      <c r="L3" s="2">
        <v>0</v>
      </c>
      <c r="O3">
        <f>$C$3</f>
        <v>17495.202022904923</v>
      </c>
      <c r="P3">
        <f>O3*C5</f>
        <v>1749.5202022904923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17495.202022904923</v>
      </c>
      <c r="AF3">
        <f t="shared" ref="AF3:AG34" si="4">-$Z3*P3</f>
        <v>-1749.5202022904923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13225.773616614431</v>
      </c>
      <c r="AJ3">
        <f t="shared" ref="AJ3:AJ66" si="7">AB3-AC3</f>
        <v>0</v>
      </c>
      <c r="AL3">
        <f t="shared" ref="AL3:AL34" si="8">SUM(AI3:AK3)</f>
        <v>13225.773616614431</v>
      </c>
      <c r="AN3">
        <f t="shared" ref="AN3:AU34" si="9">AE3*$K3</f>
        <v>17495.202022904923</v>
      </c>
      <c r="AO3">
        <f t="shared" si="9"/>
        <v>-1749.5202022904923</v>
      </c>
      <c r="AP3">
        <f t="shared" si="9"/>
        <v>-2519.9082039999998</v>
      </c>
      <c r="AQ3">
        <f t="shared" si="9"/>
        <v>0</v>
      </c>
      <c r="AR3">
        <f t="shared" si="9"/>
        <v>13225.773616614431</v>
      </c>
      <c r="AS3">
        <f t="shared" si="9"/>
        <v>0</v>
      </c>
      <c r="AT3">
        <f t="shared" si="9"/>
        <v>0</v>
      </c>
      <c r="AU3">
        <f t="shared" si="9"/>
        <v>13225.773616614431</v>
      </c>
      <c r="AW3">
        <v>0</v>
      </c>
      <c r="AX3">
        <f>IF(Z3&gt;0, (R3*SUMPRODUCT(K3:$K$98, X3:$X$98)-K3*$AZ$3)/Z3, 0)</f>
        <v>0</v>
      </c>
      <c r="AZ3">
        <f>C6*SUMPRODUCT(X4:X89, K4:K89)/1</f>
        <v>7592.3182739881468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250000</v>
      </c>
      <c r="S4">
        <f t="shared" si="1"/>
        <v>823.21659520209778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813.46267221301605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-462.13749999999999</v>
      </c>
      <c r="AI4">
        <f t="shared" si="6"/>
        <v>-462.13749999999999</v>
      </c>
      <c r="AJ4">
        <f t="shared" si="7"/>
        <v>-813.46267221301605</v>
      </c>
      <c r="AK4">
        <f>G4*SUM(AB4, AE4:AF4)</f>
        <v>0</v>
      </c>
      <c r="AL4">
        <f t="shared" si="8"/>
        <v>-1275.6001722130161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-412.62276785714283</v>
      </c>
      <c r="AR4">
        <f t="shared" si="9"/>
        <v>-412.62276785714283</v>
      </c>
      <c r="AS4">
        <f t="shared" si="9"/>
        <v>-726.30595733304995</v>
      </c>
      <c r="AT4">
        <f t="shared" si="9"/>
        <v>0</v>
      </c>
      <c r="AU4">
        <f t="shared" si="9"/>
        <v>-1138.9287251901928</v>
      </c>
      <c r="AW4">
        <v>1</v>
      </c>
      <c r="AX4">
        <f>IF(Z4&gt;0, (R4*SUMPRODUCT(K4:$K$98, X4:$X$98)-K4*$AZ$3)/Z4, 0)</f>
        <v>823.21659520209778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250000</v>
      </c>
      <c r="S5">
        <f t="shared" si="1"/>
        <v>1154.3767359324913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813.46267221301605</v>
      </c>
      <c r="AC5">
        <f t="shared" si="2"/>
        <v>1127.1458616889231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-464.79482123359998</v>
      </c>
      <c r="AI5">
        <f t="shared" si="6"/>
        <v>-513.61535904435323</v>
      </c>
      <c r="AJ5">
        <f t="shared" si="7"/>
        <v>-313.68318947590706</v>
      </c>
      <c r="AK5">
        <f>G5*SUM(AB5, AE5:AF5)</f>
        <v>56.94238705491113</v>
      </c>
      <c r="AL5">
        <f t="shared" si="8"/>
        <v>-770.35616146534915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-370.53158580484688</v>
      </c>
      <c r="AR5">
        <f t="shared" si="9"/>
        <v>-409.4510196463275</v>
      </c>
      <c r="AS5">
        <f t="shared" si="9"/>
        <v>-250.06631814086975</v>
      </c>
      <c r="AT5">
        <f t="shared" si="9"/>
        <v>45.394122333315629</v>
      </c>
      <c r="AU5">
        <f t="shared" si="9"/>
        <v>-614.12321545388158</v>
      </c>
      <c r="AW5">
        <v>2</v>
      </c>
      <c r="AX5">
        <f>IF(Z5&gt;0, (R5*SUMPRODUCT(K5:$K$98, X5:$X$98)-K5*$AZ$3)/Z5, 0)</f>
        <v>1154.3767359324913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250000</v>
      </c>
      <c r="S6">
        <f t="shared" si="1"/>
        <v>1456.4185226111688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1127.1458616889231</v>
      </c>
      <c r="AC6">
        <f t="shared" si="2"/>
        <v>1405.1017377885846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-470.39125206576711</v>
      </c>
      <c r="AI6">
        <f t="shared" si="6"/>
        <v>-518.62950624799964</v>
      </c>
      <c r="AJ6">
        <f t="shared" si="7"/>
        <v>-277.95587609966151</v>
      </c>
      <c r="AK6">
        <f>G6*SUM(AB6, AE6:AF6)</f>
        <v>78.900210318224623</v>
      </c>
      <c r="AL6">
        <f t="shared" si="8"/>
        <v>-717.68517202943656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-334.81520196463237</v>
      </c>
      <c r="AR6">
        <f t="shared" si="9"/>
        <v>-369.15023848054818</v>
      </c>
      <c r="AS6">
        <f t="shared" si="9"/>
        <v>-197.84350237141084</v>
      </c>
      <c r="AT6">
        <f t="shared" si="9"/>
        <v>56.159611252836172</v>
      </c>
      <c r="AU6">
        <f t="shared" si="9"/>
        <v>-510.83412959912283</v>
      </c>
      <c r="AW6">
        <v>3</v>
      </c>
      <c r="AX6">
        <f>IF(Z6&gt;0, (R6*SUMPRODUCT(K6:$K$98, X6:$X$98)-K6*$AZ$3)/Z6, 0)</f>
        <v>1456.4185226111688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250000</v>
      </c>
      <c r="S7">
        <f t="shared" si="1"/>
        <v>1730.2563908226357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1405.1017377885846</v>
      </c>
      <c r="AC7">
        <f t="shared" si="2"/>
        <v>1649.2931982386926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-477.50782504594048</v>
      </c>
      <c r="AI7">
        <f t="shared" si="6"/>
        <v>-525.16819512134157</v>
      </c>
      <c r="AJ7">
        <f t="shared" si="7"/>
        <v>-244.19146045010802</v>
      </c>
      <c r="AK7">
        <f>G7*SUM(AB7, AE7:AF7)</f>
        <v>98.357121645200934</v>
      </c>
      <c r="AL7">
        <f t="shared" si="8"/>
        <v>-671.0025339262487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-303.46485539646642</v>
      </c>
      <c r="AR7">
        <f t="shared" si="9"/>
        <v>-333.75388220284844</v>
      </c>
      <c r="AS7">
        <f t="shared" si="9"/>
        <v>-155.188087708122</v>
      </c>
      <c r="AT7">
        <f t="shared" si="9"/>
        <v>62.50772894538833</v>
      </c>
      <c r="AU7">
        <f t="shared" si="9"/>
        <v>-426.43424096558215</v>
      </c>
      <c r="AW7">
        <v>4</v>
      </c>
      <c r="AX7">
        <f>IF(Z7&gt;0, (R7*SUMPRODUCT(K7:$K$98, X7:$X$98)-K7*$AZ$3)/Z7, 0)</f>
        <v>1730.2563908226357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250000</v>
      </c>
      <c r="S8">
        <f t="shared" si="1"/>
        <v>1978.0453939341969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1649.2931982386926</v>
      </c>
      <c r="AC8">
        <f t="shared" si="2"/>
        <v>1862.7985771411013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-484.57656576207432</v>
      </c>
      <c r="AI8">
        <f t="shared" si="6"/>
        <v>-531.66341682356904</v>
      </c>
      <c r="AJ8">
        <f t="shared" si="7"/>
        <v>-213.50537890240867</v>
      </c>
      <c r="AK8">
        <f t="shared" ref="AK8:AK71" si="22">G8*SUM(AB8:AB8, AE8:AF8)</f>
        <v>115.4505238767085</v>
      </c>
      <c r="AL8">
        <f t="shared" si="8"/>
        <v>-629.71827184926917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-274.9617570652909</v>
      </c>
      <c r="AR8">
        <f t="shared" si="9"/>
        <v>-301.68010090880483</v>
      </c>
      <c r="AS8">
        <f t="shared" si="9"/>
        <v>-121.14868582960192</v>
      </c>
      <c r="AT8">
        <f t="shared" si="9"/>
        <v>65.509727754425782</v>
      </c>
      <c r="AU8">
        <f t="shared" si="9"/>
        <v>-357.31905898398094</v>
      </c>
      <c r="AW8">
        <v>5</v>
      </c>
      <c r="AX8">
        <f>IF(Z8&gt;0, (R8*SUMPRODUCT(K8:$K$98, X8:$X$98)-K8*$AZ$3)/Z8, 0)</f>
        <v>1978.0453939341969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250000</v>
      </c>
      <c r="S9">
        <f t="shared" si="1"/>
        <v>2202.8418383373473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1862.7985771411013</v>
      </c>
      <c r="AC9">
        <f t="shared" si="2"/>
        <v>2049.4173864140926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-492.01756976921689</v>
      </c>
      <c r="AI9">
        <f t="shared" si="6"/>
        <v>-538.53514880614273</v>
      </c>
      <c r="AJ9">
        <f t="shared" si="7"/>
        <v>-186.61880927299126</v>
      </c>
      <c r="AK9">
        <f t="shared" si="22"/>
        <v>130.39590039987709</v>
      </c>
      <c r="AL9">
        <f t="shared" si="8"/>
        <v>-594.75805767925692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-249.27141301111899</v>
      </c>
      <c r="AR9">
        <f t="shared" si="9"/>
        <v>-272.83866623305136</v>
      </c>
      <c r="AS9">
        <f t="shared" si="9"/>
        <v>-94.546896574752154</v>
      </c>
      <c r="AT9">
        <f t="shared" si="9"/>
        <v>66.062621216515979</v>
      </c>
      <c r="AU9">
        <f t="shared" si="9"/>
        <v>-301.32294159128753</v>
      </c>
      <c r="AW9">
        <v>6</v>
      </c>
      <c r="AX9">
        <f>IF(Z9&gt;0, (R9*SUMPRODUCT(K9:$K$98, X9:$X$98)-K9*$AZ$3)/Z9, 0)</f>
        <v>2202.8418383373473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250000</v>
      </c>
      <c r="S10">
        <f t="shared" si="1"/>
        <v>2407.1481009455247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2049.4173864140926</v>
      </c>
      <c r="AC10">
        <f t="shared" si="2"/>
        <v>2212.271479062153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-501.38391095212592</v>
      </c>
      <c r="AI10">
        <f t="shared" si="6"/>
        <v>-547.3360374164921</v>
      </c>
      <c r="AJ10">
        <f t="shared" si="7"/>
        <v>-162.85409264806049</v>
      </c>
      <c r="AK10">
        <f t="shared" si="22"/>
        <v>143.45921704898649</v>
      </c>
      <c r="AL10">
        <f t="shared" si="8"/>
        <v>-566.7309130155661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-226.80061870173705</v>
      </c>
      <c r="AR10">
        <f t="shared" si="9"/>
        <v>-247.58702705095482</v>
      </c>
      <c r="AS10">
        <f t="shared" si="9"/>
        <v>-73.666921023751925</v>
      </c>
      <c r="AT10">
        <f t="shared" si="9"/>
        <v>64.89366426495414</v>
      </c>
      <c r="AU10">
        <f t="shared" si="9"/>
        <v>-256.36028380975262</v>
      </c>
      <c r="AW10">
        <v>7</v>
      </c>
      <c r="AX10">
        <f>IF(Z10&gt;0, (R10*SUMPRODUCT(K10:$K$98, X10:$X$98)-K10*$AZ$3)/Z10, 0)</f>
        <v>2407.1481009455247</v>
      </c>
    </row>
    <row r="11" spans="1:52" x14ac:dyDescent="0.25">
      <c r="A11" t="s">
        <v>33</v>
      </c>
      <c r="C11" s="12">
        <f>AU91</f>
        <v>4595.317584419945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250000</v>
      </c>
      <c r="S11">
        <f t="shared" si="1"/>
        <v>2592.433208710177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2212.271479062153</v>
      </c>
      <c r="AC11">
        <f t="shared" si="2"/>
        <v>2353.4400618418263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-510.21059582523958</v>
      </c>
      <c r="AI11">
        <f t="shared" si="6"/>
        <v>-555.60115890579709</v>
      </c>
      <c r="AJ11">
        <f t="shared" si="7"/>
        <v>-141.16858277967322</v>
      </c>
      <c r="AK11">
        <f t="shared" si="22"/>
        <v>154.85900353435073</v>
      </c>
      <c r="AL11">
        <f t="shared" si="8"/>
        <v>-541.91073815111963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-206.06550239117504</v>
      </c>
      <c r="AR11">
        <f t="shared" si="9"/>
        <v>-224.39798952795178</v>
      </c>
      <c r="AS11">
        <f t="shared" si="9"/>
        <v>-57.015622902327209</v>
      </c>
      <c r="AT11">
        <f t="shared" si="9"/>
        <v>62.544954229122119</v>
      </c>
      <c r="AU11">
        <f t="shared" si="9"/>
        <v>-218.8686582011569</v>
      </c>
      <c r="AW11">
        <v>8</v>
      </c>
      <c r="AX11">
        <f>IF(Z11&gt;0, (R11*SUMPRODUCT(K11:$K$98, X11:$X$98)-K11*$AZ$3)/Z11, 0)</f>
        <v>2592.433208710177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250000</v>
      </c>
      <c r="S12">
        <f t="shared" si="1"/>
        <v>2761.2996562633298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2353.4400618418263</v>
      </c>
      <c r="AC12">
        <f t="shared" si="2"/>
        <v>2475.9184893447668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-520.86397383948997</v>
      </c>
      <c r="AI12">
        <f t="shared" si="6"/>
        <v>-565.69645849447397</v>
      </c>
      <c r="AJ12">
        <f t="shared" si="7"/>
        <v>-122.47842750294058</v>
      </c>
      <c r="AK12">
        <f t="shared" si="22"/>
        <v>164.74080432892785</v>
      </c>
      <c r="AL12">
        <f t="shared" si="8"/>
        <v>-523.43408166848667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-187.82877061826332</v>
      </c>
      <c r="AR12">
        <f t="shared" si="9"/>
        <v>-203.99581402968337</v>
      </c>
      <c r="AS12">
        <f t="shared" si="9"/>
        <v>-44.166948801539988</v>
      </c>
      <c r="AT12">
        <f t="shared" si="9"/>
        <v>59.407185564540193</v>
      </c>
      <c r="AU12">
        <f t="shared" si="9"/>
        <v>-188.75557726668316</v>
      </c>
      <c r="AW12">
        <v>9</v>
      </c>
      <c r="AX12">
        <f>IF(Z12&gt;0, (R12*SUMPRODUCT(K12:$K$98, X12:$X$98)-K12*$AZ$3)/Z12, 0)</f>
        <v>2761.2996562633298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250000</v>
      </c>
      <c r="S13">
        <f t="shared" si="1"/>
        <v>2915.0501600251705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2475.9184893447668</v>
      </c>
      <c r="AC13">
        <f t="shared" si="2"/>
        <v>2581.4325132748227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-532.45479730430372</v>
      </c>
      <c r="AI13">
        <f t="shared" si="6"/>
        <v>-576.73246615327707</v>
      </c>
      <c r="AJ13">
        <f t="shared" si="7"/>
        <v>-105.51402393005583</v>
      </c>
      <c r="AK13">
        <f t="shared" si="22"/>
        <v>173.3142942541337</v>
      </c>
      <c r="AL13">
        <f t="shared" si="8"/>
        <v>-508.9321958291992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-171.4361944263097</v>
      </c>
      <c r="AR13">
        <f t="shared" si="9"/>
        <v>-185.69241877430468</v>
      </c>
      <c r="AS13">
        <f t="shared" si="9"/>
        <v>-33.972691790468232</v>
      </c>
      <c r="AT13">
        <f t="shared" si="9"/>
        <v>55.802564268435702</v>
      </c>
      <c r="AU13">
        <f t="shared" si="9"/>
        <v>-163.8625462963372</v>
      </c>
      <c r="AW13">
        <v>10</v>
      </c>
      <c r="AX13">
        <f>IF(Z13&gt;0, (R13*SUMPRODUCT(K13:$K$98, X13:$X$98)-K13*$AZ$3)/Z13, 0)</f>
        <v>2915.0501600251705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250000</v>
      </c>
      <c r="S14">
        <f t="shared" si="1"/>
        <v>3055.2977578633831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2581.4325132748227</v>
      </c>
      <c r="AC14">
        <f t="shared" si="2"/>
        <v>2671.909528266654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-545.23543559460154</v>
      </c>
      <c r="AI14">
        <f t="shared" si="6"/>
        <v>-588.96128066796621</v>
      </c>
      <c r="AJ14">
        <f t="shared" si="7"/>
        <v>-90.477014991831311</v>
      </c>
      <c r="AK14">
        <f t="shared" si="22"/>
        <v>180.70027592923759</v>
      </c>
      <c r="AL14">
        <f t="shared" si="8"/>
        <v>-498.73801973055993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-156.74215884136771</v>
      </c>
      <c r="AR14">
        <f t="shared" si="9"/>
        <v>-169.31229443148786</v>
      </c>
      <c r="AS14">
        <f t="shared" si="9"/>
        <v>-26.00997978034362</v>
      </c>
      <c r="AT14">
        <f t="shared" si="9"/>
        <v>51.947011333721846</v>
      </c>
      <c r="AU14">
        <f t="shared" si="9"/>
        <v>-143.37526287810962</v>
      </c>
      <c r="AW14">
        <v>11</v>
      </c>
      <c r="AX14">
        <f>IF(Z14&gt;0, (R14*SUMPRODUCT(K14:$K$98, X14:$X$98)-K14*$AZ$3)/Z14, 0)</f>
        <v>3055.2977578633831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250000</v>
      </c>
      <c r="S15">
        <f t="shared" si="1"/>
        <v>3183.441269987612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2671.909528266654</v>
      </c>
      <c r="AC15">
        <f t="shared" si="2"/>
        <v>2749.018449262911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-558.75180441611712</v>
      </c>
      <c r="AI15">
        <f t="shared" si="6"/>
        <v>-601.92864067786491</v>
      </c>
      <c r="AJ15">
        <f t="shared" si="7"/>
        <v>-77.108920996256984</v>
      </c>
      <c r="AK15">
        <f t="shared" si="22"/>
        <v>187.03366697866579</v>
      </c>
      <c r="AL15">
        <f t="shared" si="8"/>
        <v>-492.0038946954561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-143.4176713319107</v>
      </c>
      <c r="AR15">
        <f t="shared" si="9"/>
        <v>-154.50008979248267</v>
      </c>
      <c r="AS15">
        <f t="shared" si="9"/>
        <v>-19.791939463632922</v>
      </c>
      <c r="AT15">
        <f t="shared" si="9"/>
        <v>48.006883855665983</v>
      </c>
      <c r="AU15">
        <f t="shared" si="9"/>
        <v>-126.28514540044959</v>
      </c>
      <c r="AW15">
        <v>12</v>
      </c>
      <c r="AX15">
        <f>IF(Z15&gt;0, (R15*SUMPRODUCT(K15:$K$98, X15:$X$98)-K15*$AZ$3)/Z15, 0)</f>
        <v>3183.441269987612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250000</v>
      </c>
      <c r="S16">
        <f t="shared" si="1"/>
        <v>3300.9568794957136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2749.018449262911</v>
      </c>
      <c r="AC16">
        <f t="shared" si="2"/>
        <v>2814.3963849288821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-575.29788113968641</v>
      </c>
      <c r="AI16">
        <f t="shared" si="6"/>
        <v>-617.92788946258884</v>
      </c>
      <c r="AJ16">
        <f t="shared" si="7"/>
        <v>-65.377935665971108</v>
      </c>
      <c r="AK16">
        <f t="shared" si="22"/>
        <v>192.43129144840378</v>
      </c>
      <c r="AL16">
        <f t="shared" si="8"/>
        <v>-490.87453368015616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-131.84342599358428</v>
      </c>
      <c r="AR16">
        <f t="shared" si="9"/>
        <v>-141.61312362621257</v>
      </c>
      <c r="AS16">
        <f t="shared" si="9"/>
        <v>-14.982935458607855</v>
      </c>
      <c r="AT16">
        <f t="shared" si="9"/>
        <v>44.100285373321682</v>
      </c>
      <c r="AU16">
        <f t="shared" si="9"/>
        <v>-112.49577371149873</v>
      </c>
      <c r="AW16">
        <v>13</v>
      </c>
      <c r="AX16">
        <f>IF(Z16&gt;0, (R16*SUMPRODUCT(K16:$K$98, X16:$X$98)-K16*$AZ$3)/Z16, 0)</f>
        <v>3300.9568794957136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250000</v>
      </c>
      <c r="S17">
        <f t="shared" si="1"/>
        <v>3408.5706243516806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2814.3963849288821</v>
      </c>
      <c r="AC17">
        <f t="shared" si="2"/>
        <v>2868.9776080405486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-594.73572226368481</v>
      </c>
      <c r="AI17">
        <f t="shared" si="6"/>
        <v>-636.82048335890545</v>
      </c>
      <c r="AJ17">
        <f t="shared" si="7"/>
        <v>-54.581223111666532</v>
      </c>
      <c r="AK17">
        <f t="shared" si="22"/>
        <v>197.00774694502175</v>
      </c>
      <c r="AL17">
        <f t="shared" si="8"/>
        <v>-494.39395952555026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-121.69471204557905</v>
      </c>
      <c r="AR17">
        <f t="shared" si="9"/>
        <v>-130.30608797486815</v>
      </c>
      <c r="AS17">
        <f t="shared" si="9"/>
        <v>-11.168399645456013</v>
      </c>
      <c r="AT17">
        <f t="shared" si="9"/>
        <v>40.311688263771636</v>
      </c>
      <c r="AU17">
        <f t="shared" si="9"/>
        <v>-101.16279935655254</v>
      </c>
      <c r="AW17">
        <v>14</v>
      </c>
      <c r="AX17">
        <f>IF(Z17&gt;0, (R17*SUMPRODUCT(K17:$K$98, X17:$X$98)-K17*$AZ$3)/Z17, 0)</f>
        <v>3408.5706243516806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250000</v>
      </c>
      <c r="S18">
        <f t="shared" si="1"/>
        <v>3509.4075695592815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2868.9776080405486</v>
      </c>
      <c r="AC18">
        <f t="shared" si="2"/>
        <v>2913.7334755532293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-753.65937271215307</v>
      </c>
      <c r="AI18">
        <f t="shared" si="6"/>
        <v>-795.17255432187903</v>
      </c>
      <c r="AJ18">
        <f t="shared" si="7"/>
        <v>-44.755867512680652</v>
      </c>
      <c r="AK18">
        <f t="shared" si="22"/>
        <v>200.82843256283843</v>
      </c>
      <c r="AL18">
        <f t="shared" si="8"/>
        <v>-639.09998927172126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-137.69074966123208</v>
      </c>
      <c r="AR18">
        <f t="shared" si="9"/>
        <v>-145.27505273451072</v>
      </c>
      <c r="AS18">
        <f t="shared" si="9"/>
        <v>-8.1767296642025933</v>
      </c>
      <c r="AT18">
        <f t="shared" si="9"/>
        <v>36.69060378477996</v>
      </c>
      <c r="AU18">
        <f t="shared" si="9"/>
        <v>-116.76117861393335</v>
      </c>
      <c r="AW18">
        <v>15</v>
      </c>
      <c r="AX18">
        <f>IF(Z18&gt;0, (R18*SUMPRODUCT(K18:$K$98, X18:$X$98)-K18*$AZ$3)/Z18, 0)</f>
        <v>3509.4075695592815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250000</v>
      </c>
      <c r="S19">
        <f t="shared" si="1"/>
        <v>3574.2167604112296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2913.7334755532293</v>
      </c>
      <c r="AC19">
        <f t="shared" si="2"/>
        <v>2924.6593147833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-923.80051029982985</v>
      </c>
      <c r="AI19">
        <f t="shared" si="6"/>
        <v>-964.71379999139856</v>
      </c>
      <c r="AJ19">
        <f t="shared" si="7"/>
        <v>-10.925839230070778</v>
      </c>
      <c r="AK19">
        <f t="shared" si="22"/>
        <v>203.96134328872606</v>
      </c>
      <c r="AL19">
        <f t="shared" si="8"/>
        <v>-771.67829593274325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-150.69187445155211</v>
      </c>
      <c r="AR19">
        <f t="shared" si="9"/>
        <v>-157.3657182575063</v>
      </c>
      <c r="AS19">
        <f t="shared" si="9"/>
        <v>-1.7822410522389722</v>
      </c>
      <c r="AT19">
        <f t="shared" si="9"/>
        <v>33.270513268994769</v>
      </c>
      <c r="AU19">
        <f t="shared" si="9"/>
        <v>-125.8774460407505</v>
      </c>
      <c r="AW19">
        <v>16</v>
      </c>
      <c r="AX19">
        <f>IF(Z19&gt;0, (R19*SUMPRODUCT(K19:$K$98, X19:$X$98)-K19*$AZ$3)/Z19, 0)</f>
        <v>3574.2167604112296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250000</v>
      </c>
      <c r="S20">
        <f t="shared" si="1"/>
        <v>3607.7210245733718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2924.6593147833</v>
      </c>
      <c r="AC20">
        <f t="shared" si="2"/>
        <v>2906.6608232704102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-1101.3280707585654</v>
      </c>
      <c r="AI20">
        <f t="shared" si="6"/>
        <v>-1141.6119619390668</v>
      </c>
      <c r="AJ20">
        <f t="shared" si="7"/>
        <v>17.998491512889814</v>
      </c>
      <c r="AK20">
        <f t="shared" si="22"/>
        <v>204.72615203483102</v>
      </c>
      <c r="AL20">
        <f t="shared" si="8"/>
        <v>-918.88731839134596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-160.40220101475083</v>
      </c>
      <c r="AR20">
        <f t="shared" si="9"/>
        <v>-166.26932179588238</v>
      </c>
      <c r="AS20">
        <f t="shared" si="9"/>
        <v>2.6213784341520974</v>
      </c>
      <c r="AT20">
        <f t="shared" si="9"/>
        <v>29.817205484510261</v>
      </c>
      <c r="AU20">
        <f t="shared" si="9"/>
        <v>-133.83073787722003</v>
      </c>
      <c r="AW20">
        <v>17</v>
      </c>
      <c r="AX20">
        <f>IF(Z20&gt;0, (R20*SUMPRODUCT(K20:$K$98, X20:$X$98)-K20*$AZ$3)/Z20, 0)</f>
        <v>3607.7210245733718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250000</v>
      </c>
      <c r="S21">
        <f t="shared" si="1"/>
        <v>3615.1799880849339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2906.6608232704102</v>
      </c>
      <c r="AC21">
        <f t="shared" si="2"/>
        <v>2864.7348570223189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-1300.6810415301738</v>
      </c>
      <c r="AI21">
        <f t="shared" si="6"/>
        <v>-1340.3019575905641</v>
      </c>
      <c r="AJ21">
        <f t="shared" si="7"/>
        <v>41.925966248091299</v>
      </c>
      <c r="AK21">
        <f t="shared" si="22"/>
        <v>203.46625762892873</v>
      </c>
      <c r="AL21">
        <f t="shared" si="8"/>
        <v>-1094.909733713544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-169.14002951381667</v>
      </c>
      <c r="AR21">
        <f t="shared" si="9"/>
        <v>-174.29231719837844</v>
      </c>
      <c r="AS21">
        <f t="shared" si="9"/>
        <v>5.4520354661700017</v>
      </c>
      <c r="AT21">
        <f t="shared" si="9"/>
        <v>26.458668744749652</v>
      </c>
      <c r="AU21">
        <f t="shared" si="9"/>
        <v>-142.38161298745877</v>
      </c>
      <c r="AW21">
        <v>18</v>
      </c>
      <c r="AX21">
        <f>IF(Z21&gt;0, (R21*SUMPRODUCT(K21:$K$98, X21:$X$98)-K21*$AZ$3)/Z21, 0)</f>
        <v>3615.1799880849339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250000</v>
      </c>
      <c r="S22">
        <f t="shared" si="1"/>
        <v>3598.8540650193513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2864.7348570223189</v>
      </c>
      <c r="AC22">
        <f t="shared" si="2"/>
        <v>2801.3771799787382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-1521.5077588121658</v>
      </c>
      <c r="AI22">
        <f t="shared" si="6"/>
        <v>-1560.4281641601897</v>
      </c>
      <c r="AJ22">
        <f t="shared" si="7"/>
        <v>63.357677043580679</v>
      </c>
      <c r="AK22">
        <f t="shared" si="22"/>
        <v>200.53143999156234</v>
      </c>
      <c r="AL22">
        <f t="shared" si="8"/>
        <v>-1296.5390471250466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-176.65736188937242</v>
      </c>
      <c r="AR22">
        <f t="shared" si="9"/>
        <v>-181.17628470959824</v>
      </c>
      <c r="AS22">
        <f t="shared" si="9"/>
        <v>7.3562556727911979</v>
      </c>
      <c r="AT22">
        <f t="shared" si="9"/>
        <v>23.283059162605134</v>
      </c>
      <c r="AU22">
        <f t="shared" si="9"/>
        <v>-150.5369698742019</v>
      </c>
      <c r="AW22">
        <v>19</v>
      </c>
      <c r="AX22">
        <f>IF(Z22&gt;0, (R22*SUMPRODUCT(K22:$K$98, X22:$X$98)-K22*$AZ$3)/Z22, 0)</f>
        <v>3598.8540650193513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250000</v>
      </c>
      <c r="S23">
        <f t="shared" si="1"/>
        <v>3561.0211919803751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2801.3771799787382</v>
      </c>
      <c r="AC23">
        <f t="shared" si="2"/>
        <v>2719.1683470806465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-1757.9325435062035</v>
      </c>
      <c r="AI23">
        <f t="shared" si="6"/>
        <v>-1796.1121582920459</v>
      </c>
      <c r="AJ23">
        <f t="shared" si="7"/>
        <v>82.208832898091714</v>
      </c>
      <c r="AK23">
        <f t="shared" si="22"/>
        <v>196.0964025985117</v>
      </c>
      <c r="AL23">
        <f t="shared" si="8"/>
        <v>-1517.8069227954425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-182.23918001535452</v>
      </c>
      <c r="AR23">
        <f t="shared" si="9"/>
        <v>-186.19713717222962</v>
      </c>
      <c r="AS23">
        <f t="shared" si="9"/>
        <v>8.5223237676040355</v>
      </c>
      <c r="AT23">
        <f t="shared" si="9"/>
        <v>20.328679701347991</v>
      </c>
      <c r="AU23">
        <f t="shared" si="9"/>
        <v>-157.34613370327759</v>
      </c>
      <c r="AW23">
        <v>20</v>
      </c>
      <c r="AX23">
        <f>IF(Z23&gt;0, (R23*SUMPRODUCT(K23:$K$98, X23:$X$98)-K23*$AZ$3)/Z23, 0)</f>
        <v>3561.0211919803751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250000</v>
      </c>
      <c r="S24">
        <f t="shared" si="1"/>
        <v>3504.8963584312041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2719.1683470806465</v>
      </c>
      <c r="AC24">
        <f t="shared" si="2"/>
        <v>2621.258210807508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-2017.9289426565604</v>
      </c>
      <c r="AI24">
        <f t="shared" si="6"/>
        <v>-2055.3231755060133</v>
      </c>
      <c r="AJ24">
        <f t="shared" si="7"/>
        <v>97.910136273138505</v>
      </c>
      <c r="AK24">
        <f t="shared" si="22"/>
        <v>190.34178429564528</v>
      </c>
      <c r="AL24">
        <f t="shared" si="8"/>
        <v>-1767.0712549372295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-186.77871932848163</v>
      </c>
      <c r="AR24">
        <f t="shared" si="9"/>
        <v>-190.23991500006804</v>
      </c>
      <c r="AS24">
        <f t="shared" si="9"/>
        <v>9.0625241928978841</v>
      </c>
      <c r="AT24">
        <f t="shared" si="9"/>
        <v>17.617961640728311</v>
      </c>
      <c r="AU24">
        <f t="shared" si="9"/>
        <v>-163.55942916644184</v>
      </c>
      <c r="AW24">
        <v>21</v>
      </c>
      <c r="AX24">
        <f>IF(Z24&gt;0, (R24*SUMPRODUCT(K24:$K$98, X24:$X$98)-K24*$AZ$3)/Z24, 0)</f>
        <v>3504.8963584312041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250000</v>
      </c>
      <c r="S25">
        <f t="shared" si="1"/>
        <v>3432.4145690683899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2621.258210807508</v>
      </c>
      <c r="AC25">
        <f t="shared" si="2"/>
        <v>2509.7732805345763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-2302.0536662351401</v>
      </c>
      <c r="AI25">
        <f t="shared" si="6"/>
        <v>-2338.6135460228511</v>
      </c>
      <c r="AJ25">
        <f t="shared" si="7"/>
        <v>111.48493027293171</v>
      </c>
      <c r="AK25">
        <f t="shared" si="22"/>
        <v>183.48807475652558</v>
      </c>
      <c r="AL25">
        <f t="shared" si="8"/>
        <v>-2043.6405409933939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-190.24749411729553</v>
      </c>
      <c r="AR25">
        <f t="shared" si="9"/>
        <v>-193.2688943638922</v>
      </c>
      <c r="AS25">
        <f t="shared" si="9"/>
        <v>9.213394512628291</v>
      </c>
      <c r="AT25">
        <f t="shared" si="9"/>
        <v>15.163915131451301</v>
      </c>
      <c r="AU25">
        <f t="shared" si="9"/>
        <v>-168.89158471981261</v>
      </c>
      <c r="AW25">
        <v>22</v>
      </c>
      <c r="AX25">
        <f>IF(Z25&gt;0, (R25*SUMPRODUCT(K25:$K$98, X25:$X$98)-K25*$AZ$3)/Z25, 0)</f>
        <v>3432.4145690683899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250000</v>
      </c>
      <c r="S26">
        <f t="shared" si="1"/>
        <v>3344.8753851748188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2509.7732805345763</v>
      </c>
      <c r="AC26">
        <f t="shared" si="2"/>
        <v>2386.7523837883068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-2582.6677807478654</v>
      </c>
      <c r="AI26">
        <f t="shared" si="6"/>
        <v>-2618.34552818155</v>
      </c>
      <c r="AJ26">
        <f t="shared" si="7"/>
        <v>123.0208967462695</v>
      </c>
      <c r="AK26">
        <f t="shared" si="22"/>
        <v>175.68412963742037</v>
      </c>
      <c r="AL26">
        <f t="shared" si="8"/>
        <v>-2319.64050179786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-190.56977589474448</v>
      </c>
      <c r="AR26">
        <f t="shared" si="9"/>
        <v>-193.20236394325369</v>
      </c>
      <c r="AS26">
        <f t="shared" si="9"/>
        <v>9.0774604841039057</v>
      </c>
      <c r="AT26">
        <f t="shared" si="9"/>
        <v>12.963372781756537</v>
      </c>
      <c r="AU26">
        <f t="shared" si="9"/>
        <v>-171.16153067739322</v>
      </c>
      <c r="AW26">
        <v>23</v>
      </c>
      <c r="AX26">
        <f>IF(Z26&gt;0, (R26*SUMPRODUCT(K26:$K$98, X26:$X$98)-K26*$AZ$3)/Z26, 0)</f>
        <v>3344.8753851748188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250000</v>
      </c>
      <c r="S27">
        <f t="shared" si="1"/>
        <v>3246.5689517821825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2386.7523837883068</v>
      </c>
      <c r="AC27">
        <f t="shared" si="2"/>
        <v>2256.2063555462651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-2867.098569574634</v>
      </c>
      <c r="AI27">
        <f t="shared" si="6"/>
        <v>-2901.8461198200666</v>
      </c>
      <c r="AJ27">
        <f t="shared" si="7"/>
        <v>130.54602824204176</v>
      </c>
      <c r="AK27">
        <f t="shared" si="22"/>
        <v>167.0726668651815</v>
      </c>
      <c r="AL27">
        <f t="shared" si="8"/>
        <v>-2604.2274247128435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-188.89048424245064</v>
      </c>
      <c r="AR27">
        <f t="shared" si="9"/>
        <v>-191.1797259384808</v>
      </c>
      <c r="AS27">
        <f t="shared" si="9"/>
        <v>8.6006469230760807</v>
      </c>
      <c r="AT27">
        <f t="shared" si="9"/>
        <v>11.007098703454698</v>
      </c>
      <c r="AU27">
        <f t="shared" si="9"/>
        <v>-171.57198031195003</v>
      </c>
      <c r="AW27">
        <v>24</v>
      </c>
      <c r="AX27">
        <f>IF(Z27&gt;0, (R27*SUMPRODUCT(K27:$K$98, X27:$X$98)-K27*$AZ$3)/Z27, 0)</f>
        <v>3246.5689517821825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250000</v>
      </c>
      <c r="S28">
        <f t="shared" si="1"/>
        <v>3140.4849978683847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2256.2063555462651</v>
      </c>
      <c r="AC28">
        <f t="shared" si="2"/>
        <v>2120.9085031365839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-3164.3098126477521</v>
      </c>
      <c r="AI28">
        <f t="shared" si="6"/>
        <v>-3198.0770254282011</v>
      </c>
      <c r="AJ28">
        <f t="shared" si="7"/>
        <v>135.29785240968113</v>
      </c>
      <c r="AK28">
        <f t="shared" si="22"/>
        <v>157.93444488823857</v>
      </c>
      <c r="AL28">
        <f t="shared" si="8"/>
        <v>-2904.8447281302815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-186.13516613568305</v>
      </c>
      <c r="AR28">
        <f t="shared" si="9"/>
        <v>-188.12146524448258</v>
      </c>
      <c r="AS28">
        <f t="shared" si="9"/>
        <v>7.9586670481562436</v>
      </c>
      <c r="AT28">
        <f t="shared" si="9"/>
        <v>9.2902262668208664</v>
      </c>
      <c r="AU28">
        <f t="shared" si="9"/>
        <v>-170.87257192950545</v>
      </c>
      <c r="AW28">
        <v>25</v>
      </c>
      <c r="AX28">
        <f>IF(Z28&gt;0, (R28*SUMPRODUCT(K28:$K$98, X28:$X$98)-K28*$AZ$3)/Z28, 0)</f>
        <v>3140.4849978683847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250000</v>
      </c>
      <c r="S29">
        <f t="shared" si="1"/>
        <v>3028.9377032748935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2120.9085031365839</v>
      </c>
      <c r="AC29">
        <f t="shared" si="2"/>
        <v>1982.6239011373025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-3507.5020308156913</v>
      </c>
      <c r="AI29">
        <f t="shared" si="6"/>
        <v>-3540.2300710621726</v>
      </c>
      <c r="AJ29">
        <f t="shared" si="7"/>
        <v>138.28460199928145</v>
      </c>
      <c r="AK29">
        <f t="shared" si="22"/>
        <v>148.46359521956089</v>
      </c>
      <c r="AL29">
        <f t="shared" si="8"/>
        <v>-3253.48187384333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-184.21684570653895</v>
      </c>
      <c r="AR29">
        <f t="shared" si="9"/>
        <v>-185.93574887106865</v>
      </c>
      <c r="AS29">
        <f t="shared" si="9"/>
        <v>7.2628192275536785</v>
      </c>
      <c r="AT29">
        <f t="shared" si="9"/>
        <v>7.7974281905802938</v>
      </c>
      <c r="AU29">
        <f t="shared" si="9"/>
        <v>-170.87550145293466</v>
      </c>
      <c r="AW29">
        <v>26</v>
      </c>
      <c r="AX29">
        <f>IF(Z29&gt;0, (R29*SUMPRODUCT(K29:$K$98, X29:$X$98)-K29*$AZ$3)/Z29, 0)</f>
        <v>3028.9377032748935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250000</v>
      </c>
      <c r="S30">
        <f t="shared" si="1"/>
        <v>2910.2852160776661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1982.6239011373025</v>
      </c>
      <c r="AC30">
        <f t="shared" si="2"/>
        <v>1841.130773409694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-3846.5537344423428</v>
      </c>
      <c r="AI30">
        <f t="shared" si="6"/>
        <v>-3878.1851835394709</v>
      </c>
      <c r="AJ30">
        <f t="shared" si="7"/>
        <v>141.49312772760845</v>
      </c>
      <c r="AK30">
        <f t="shared" si="22"/>
        <v>138.78367307961119</v>
      </c>
      <c r="AL30">
        <f t="shared" si="8"/>
        <v>-3597.9083827322515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-180.37867465785871</v>
      </c>
      <c r="AR30">
        <f t="shared" si="9"/>
        <v>-181.86198654157391</v>
      </c>
      <c r="AS30">
        <f t="shared" si="9"/>
        <v>6.6351192820139433</v>
      </c>
      <c r="AT30">
        <f t="shared" si="9"/>
        <v>6.5080632541531562</v>
      </c>
      <c r="AU30">
        <f t="shared" si="9"/>
        <v>-168.71880400540684</v>
      </c>
      <c r="AW30">
        <v>27</v>
      </c>
      <c r="AX30">
        <f>IF(Z30&gt;0, (R30*SUMPRODUCT(K30:$K$98, X30:$X$98)-K30*$AZ$3)/Z30, 0)</f>
        <v>2910.2852160776661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250000</v>
      </c>
      <c r="S31">
        <f t="shared" si="1"/>
        <v>2786.3988923264455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1841.130773409694</v>
      </c>
      <c r="AC31">
        <f t="shared" si="2"/>
        <v>1698.8982755187371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-4147.9032490241016</v>
      </c>
      <c r="AI31">
        <f t="shared" si="6"/>
        <v>-4178.388802980453</v>
      </c>
      <c r="AJ31">
        <f t="shared" si="7"/>
        <v>142.23249789095689</v>
      </c>
      <c r="AK31">
        <f t="shared" si="22"/>
        <v>128.87915413867859</v>
      </c>
      <c r="AL31">
        <f t="shared" si="8"/>
        <v>-3907.2771509508175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-173.66967158917294</v>
      </c>
      <c r="AR31">
        <f t="shared" si="9"/>
        <v>-174.94607940921048</v>
      </c>
      <c r="AS31">
        <f t="shared" si="9"/>
        <v>5.9551705319650017</v>
      </c>
      <c r="AT31">
        <f t="shared" si="9"/>
        <v>5.3960758075108748</v>
      </c>
      <c r="AU31">
        <f t="shared" si="9"/>
        <v>-163.59483306973462</v>
      </c>
      <c r="AW31">
        <v>28</v>
      </c>
      <c r="AX31">
        <f>IF(Z31&gt;0, (R31*SUMPRODUCT(K31:$K$98, X31:$X$98)-K31*$AZ$3)/Z31, 0)</f>
        <v>2786.3988923264455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250000</v>
      </c>
      <c r="S32">
        <f t="shared" si="1"/>
        <v>2661.8162956068363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1698.8982755187371</v>
      </c>
      <c r="AC32">
        <f t="shared" si="2"/>
        <v>1559.2876903285851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-4453.8955338253063</v>
      </c>
      <c r="AI32">
        <f t="shared" si="6"/>
        <v>-4483.1854531353292</v>
      </c>
      <c r="AJ32">
        <f t="shared" si="7"/>
        <v>139.61058519015205</v>
      </c>
      <c r="AK32">
        <f t="shared" si="22"/>
        <v>118.92287928631161</v>
      </c>
      <c r="AL32">
        <f t="shared" si="8"/>
        <v>-4224.6519886588658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-166.50120042877597</v>
      </c>
      <c r="AR32">
        <f t="shared" si="9"/>
        <v>-167.59615352961629</v>
      </c>
      <c r="AS32">
        <f t="shared" si="9"/>
        <v>5.2191008635444014</v>
      </c>
      <c r="AT32">
        <f t="shared" si="9"/>
        <v>4.4457266698868967</v>
      </c>
      <c r="AU32">
        <f t="shared" si="9"/>
        <v>-157.931325996185</v>
      </c>
      <c r="AW32">
        <v>29</v>
      </c>
      <c r="AX32">
        <f>IF(Z32&gt;0, (R32*SUMPRODUCT(K32:$K$98, X32:$X$98)-K32*$AZ$3)/Z32, 0)</f>
        <v>2661.8162956068363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250000</v>
      </c>
      <c r="S33">
        <f t="shared" si="1"/>
        <v>2537.0781940331908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1559.2876903285851</v>
      </c>
      <c r="AC33">
        <f t="shared" si="2"/>
        <v>1423.1963884703623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-4745.3957326424661</v>
      </c>
      <c r="AI33">
        <f t="shared" si="6"/>
        <v>-4773.4436736128609</v>
      </c>
      <c r="AJ33">
        <f t="shared" si="7"/>
        <v>136.09130185822278</v>
      </c>
      <c r="AK33">
        <f t="shared" si="22"/>
        <v>109.15013832300096</v>
      </c>
      <c r="AL33">
        <f t="shared" si="8"/>
        <v>-4528.2022334316371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-158.39145754422111</v>
      </c>
      <c r="AR33">
        <f t="shared" si="9"/>
        <v>-159.32763958291935</v>
      </c>
      <c r="AS33">
        <f t="shared" si="9"/>
        <v>4.5424451141425068</v>
      </c>
      <c r="AT33">
        <f t="shared" si="9"/>
        <v>3.6432050084274894</v>
      </c>
      <c r="AU33">
        <f t="shared" si="9"/>
        <v>-151.14198946034935</v>
      </c>
      <c r="AW33">
        <v>30</v>
      </c>
      <c r="AX33">
        <f>IF(Z33&gt;0, (R33*SUMPRODUCT(K33:$K$98, X33:$X$98)-K33*$AZ$3)/Z33, 0)</f>
        <v>2537.0781940331908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250000</v>
      </c>
      <c r="S34">
        <f t="shared" si="1"/>
        <v>2414.0402063465644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1423.1963884703623</v>
      </c>
      <c r="AC34">
        <f t="shared" si="2"/>
        <v>1291.9566260784209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-5041.2112552431663</v>
      </c>
      <c r="AI34">
        <f t="shared" si="6"/>
        <v>-5067.9704745528079</v>
      </c>
      <c r="AJ34">
        <f t="shared" si="7"/>
        <v>131.23976239194144</v>
      </c>
      <c r="AK34">
        <f t="shared" si="22"/>
        <v>99.623747192925364</v>
      </c>
      <c r="AL34">
        <f t="shared" si="8"/>
        <v>-4837.1069649679412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-150.23675494650448</v>
      </c>
      <c r="AR34">
        <f t="shared" si="9"/>
        <v>-151.03422564757878</v>
      </c>
      <c r="AS34">
        <f t="shared" si="9"/>
        <v>3.911170356371926</v>
      </c>
      <c r="AT34">
        <f t="shared" si="9"/>
        <v>2.9689587950334944</v>
      </c>
      <c r="AU34">
        <f t="shared" ref="AU34:AU89" si="23">AL34*$K34</f>
        <v>-144.15409649617334</v>
      </c>
      <c r="AW34">
        <v>31</v>
      </c>
      <c r="AX34">
        <f>IF(Z34&gt;0, (R34*SUMPRODUCT(K34:$K$98, X34:$X$98)-K34*$AZ$3)/Z34, 0)</f>
        <v>2414.0402063465644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250000</v>
      </c>
      <c r="S35">
        <f t="shared" si="1"/>
        <v>2293.3656850772923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1291.9566260784209</v>
      </c>
      <c r="AC35">
        <f t="shared" si="2"/>
        <v>1165.9624560893087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-5356.4631721617188</v>
      </c>
      <c r="AI35">
        <f t="shared" ref="AI35:AI66" si="25">SUM(AE35:AH35)</f>
        <v>-5381.8835066438323</v>
      </c>
      <c r="AJ35">
        <f t="shared" si="7"/>
        <v>125.99416998911215</v>
      </c>
      <c r="AK35">
        <f t="shared" si="22"/>
        <v>90.436963825489471</v>
      </c>
      <c r="AL35">
        <f t="shared" ref="AL35:AL89" si="26">SUM(AI35:AK35)</f>
        <v>-5165.4523728292306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-142.52839606663761</v>
      </c>
      <c r="AR35">
        <f t="shared" si="27"/>
        <v>-143.20479752498105</v>
      </c>
      <c r="AS35">
        <f t="shared" si="27"/>
        <v>3.3525381179925482</v>
      </c>
      <c r="AT35">
        <f t="shared" si="27"/>
        <v>2.4064079197209463</v>
      </c>
      <c r="AU35">
        <f t="shared" si="23"/>
        <v>-137.44585148726756</v>
      </c>
      <c r="AW35">
        <v>32</v>
      </c>
      <c r="AX35">
        <f>IF(Z35&gt;0, (R35*SUMPRODUCT(K35:$K$98, X35:$X$98)-K35*$AZ$3)/Z35, 0)</f>
        <v>2293.3656850772923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250000</v>
      </c>
      <c r="S36">
        <f t="shared" si="1"/>
        <v>2173.8678293147923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1165.9624560893087</v>
      </c>
      <c r="AC36">
        <f t="shared" si="2"/>
        <v>1045.0792251632001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-5644.0450896454904</v>
      </c>
      <c r="AI36">
        <f t="shared" si="25"/>
        <v>-5668.0824117648535</v>
      </c>
      <c r="AJ36">
        <f t="shared" si="7"/>
        <v>120.88323092610858</v>
      </c>
      <c r="AK36">
        <f t="shared" si="22"/>
        <v>81.617371926251622</v>
      </c>
      <c r="AL36">
        <f t="shared" si="26"/>
        <v>-5465.5818089124932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-134.08979490550689</v>
      </c>
      <c r="AR36">
        <f t="shared" si="27"/>
        <v>-134.6608675213115</v>
      </c>
      <c r="AS36">
        <f t="shared" si="27"/>
        <v>2.8719132085131958</v>
      </c>
      <c r="AT36">
        <f t="shared" si="27"/>
        <v>1.9390448673763103</v>
      </c>
      <c r="AU36">
        <f t="shared" si="23"/>
        <v>-129.84990944542199</v>
      </c>
      <c r="AW36">
        <v>33</v>
      </c>
      <c r="AX36">
        <f>IF(Z36&gt;0, (R36*SUMPRODUCT(K36:$K$98, X36:$X$98)-K36*$AZ$3)/Z36, 0)</f>
        <v>2173.8678293147923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250000</v>
      </c>
      <c r="S37">
        <f t="shared" si="1"/>
        <v>2056.5864510596884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1045.0792251632001</v>
      </c>
      <c r="AC37">
        <f t="shared" si="2"/>
        <v>930.31547056173679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-5894.98474814571</v>
      </c>
      <c r="AI37">
        <f t="shared" si="25"/>
        <v>-5917.6027000942504</v>
      </c>
      <c r="AJ37">
        <f t="shared" si="7"/>
        <v>114.76375460146335</v>
      </c>
      <c r="AK37">
        <f t="shared" si="22"/>
        <v>73.155545761424023</v>
      </c>
      <c r="AL37">
        <f t="shared" si="26"/>
        <v>-5729.6833997313634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-125.04603197057364</v>
      </c>
      <c r="AR37">
        <f t="shared" si="27"/>
        <v>-125.52581016564966</v>
      </c>
      <c r="AS37">
        <f t="shared" si="27"/>
        <v>2.4344002130746372</v>
      </c>
      <c r="AT37">
        <f t="shared" si="27"/>
        <v>1.5517954846253452</v>
      </c>
      <c r="AU37">
        <f t="shared" si="23"/>
        <v>-121.53961446794969</v>
      </c>
      <c r="AW37">
        <v>34</v>
      </c>
      <c r="AX37">
        <f>IF(Z37&gt;0, (R37*SUMPRODUCT(K37:$K$98, X37:$X$98)-K37*$AZ$3)/Z37, 0)</f>
        <v>2056.5864510596884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250000</v>
      </c>
      <c r="S38">
        <f t="shared" si="1"/>
        <v>1943.2062902964158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930.31547056173679</v>
      </c>
      <c r="AC38">
        <f t="shared" si="2"/>
        <v>822.52483171977337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-6138.286657852881</v>
      </c>
      <c r="AI38">
        <f t="shared" si="25"/>
        <v>-6159.4507729503648</v>
      </c>
      <c r="AJ38">
        <f t="shared" si="7"/>
        <v>107.79063884196341</v>
      </c>
      <c r="AK38">
        <f t="shared" si="22"/>
        <v>65.122082939321587</v>
      </c>
      <c r="AL38">
        <f t="shared" si="26"/>
        <v>-5986.5380511690801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-116.25626674556139</v>
      </c>
      <c r="AR38">
        <f t="shared" si="27"/>
        <v>-116.6571051467884</v>
      </c>
      <c r="AS38">
        <f t="shared" si="27"/>
        <v>2.0415040809236369</v>
      </c>
      <c r="AT38">
        <f t="shared" si="27"/>
        <v>1.2333816693840363</v>
      </c>
      <c r="AU38">
        <f t="shared" si="23"/>
        <v>-113.38221939648074</v>
      </c>
      <c r="AW38">
        <v>35</v>
      </c>
      <c r="AX38">
        <f>IF(Z38&gt;0, (R38*SUMPRODUCT(K38:$K$98, X38:$X$98)-K38*$AZ$3)/Z38, 0)</f>
        <v>1943.2062902964158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250000</v>
      </c>
      <c r="S39">
        <f t="shared" si="1"/>
        <v>1833.6241054832999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822.52483171977337</v>
      </c>
      <c r="AC39">
        <f t="shared" si="2"/>
        <v>721.67516598189991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-6367.7255107853607</v>
      </c>
      <c r="AI39">
        <f t="shared" si="25"/>
        <v>-6387.4044396297131</v>
      </c>
      <c r="AJ39">
        <f t="shared" si="7"/>
        <v>100.84966573787347</v>
      </c>
      <c r="AK39">
        <f t="shared" si="22"/>
        <v>57.576738220384144</v>
      </c>
      <c r="AL39">
        <f t="shared" si="26"/>
        <v>-6228.9780356714555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-107.68011685273713</v>
      </c>
      <c r="AR39">
        <f t="shared" si="27"/>
        <v>-108.0128933447369</v>
      </c>
      <c r="AS39">
        <f t="shared" si="27"/>
        <v>1.7053975980623484</v>
      </c>
      <c r="AT39">
        <f t="shared" si="27"/>
        <v>0.97363962832087625</v>
      </c>
      <c r="AU39">
        <f t="shared" si="23"/>
        <v>-105.33385611835367</v>
      </c>
      <c r="AW39">
        <v>36</v>
      </c>
      <c r="AX39">
        <f>IF(Z39&gt;0, (R39*SUMPRODUCT(K39:$K$98, X39:$X$98)-K39*$AZ$3)/Z39, 0)</f>
        <v>1833.6241054832999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250000</v>
      </c>
      <c r="S40">
        <f t="shared" si="1"/>
        <v>1727.8990422991833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721.67516598189991</v>
      </c>
      <c r="AC40">
        <f t="shared" si="2"/>
        <v>627.75094288602713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-6584.9424086272365</v>
      </c>
      <c r="AI40">
        <f t="shared" si="25"/>
        <v>-6603.1075597014196</v>
      </c>
      <c r="AJ40">
        <f t="shared" si="7"/>
        <v>93.924223095872776</v>
      </c>
      <c r="AK40">
        <f t="shared" si="22"/>
        <v>50.517261618732995</v>
      </c>
      <c r="AL40">
        <f t="shared" si="26"/>
        <v>-6458.6660749868142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-99.42260595871592</v>
      </c>
      <c r="AR40">
        <f t="shared" si="27"/>
        <v>-99.696872086702527</v>
      </c>
      <c r="AS40">
        <f t="shared" si="27"/>
        <v>1.4181127857101816</v>
      </c>
      <c r="AT40">
        <f t="shared" si="27"/>
        <v>0.76273374683617123</v>
      </c>
      <c r="AU40">
        <f t="shared" si="23"/>
        <v>-97.516025554156187</v>
      </c>
      <c r="AW40">
        <v>37</v>
      </c>
      <c r="AX40">
        <f>IF(Z40&gt;0, (R40*SUMPRODUCT(K40:$K$98, X40:$X$98)-K40*$AZ$3)/Z40, 0)</f>
        <v>1727.8990422991833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250000</v>
      </c>
      <c r="S41">
        <f t="shared" si="1"/>
        <v>1625.7626989959617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627.75094288602713</v>
      </c>
      <c r="AC41">
        <f t="shared" si="2"/>
        <v>540.61038492451121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-6785.6875508043222</v>
      </c>
      <c r="AI41">
        <f t="shared" si="25"/>
        <v>-6802.3139128576031</v>
      </c>
      <c r="AJ41">
        <f t="shared" si="7"/>
        <v>87.140557961515924</v>
      </c>
      <c r="AK41">
        <f t="shared" si="22"/>
        <v>43.942566002021906</v>
      </c>
      <c r="AL41">
        <f t="shared" si="26"/>
        <v>-6671.2307888940659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-91.476385720154951</v>
      </c>
      <c r="AR41">
        <f t="shared" si="27"/>
        <v>-91.700522109713376</v>
      </c>
      <c r="AS41">
        <f t="shared" si="27"/>
        <v>1.1747230081367797</v>
      </c>
      <c r="AT41">
        <f t="shared" si="27"/>
        <v>0.59238022485398079</v>
      </c>
      <c r="AU41">
        <f t="shared" si="23"/>
        <v>-89.933418876722627</v>
      </c>
      <c r="AW41">
        <v>38</v>
      </c>
      <c r="AX41">
        <f>IF(Z41&gt;0, (R41*SUMPRODUCT(K41:$K$98, X41:$X$98)-K41*$AZ$3)/Z41, 0)</f>
        <v>1625.7626989959617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250000</v>
      </c>
      <c r="S42">
        <f t="shared" si="1"/>
        <v>1526.6794970253916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540.61038492451121</v>
      </c>
      <c r="AC42">
        <f t="shared" si="2"/>
        <v>460.10011348757092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-6957.2203139438916</v>
      </c>
      <c r="AI42">
        <f t="shared" si="25"/>
        <v>-6972.288968313851</v>
      </c>
      <c r="AJ42">
        <f t="shared" si="7"/>
        <v>80.510271436940286</v>
      </c>
      <c r="AK42">
        <f t="shared" si="22"/>
        <v>37.842726944715785</v>
      </c>
      <c r="AL42">
        <f t="shared" si="26"/>
        <v>-6853.9359699321949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-83.73998373856125</v>
      </c>
      <c r="AR42">
        <f t="shared" si="27"/>
        <v>-83.92135630044109</v>
      </c>
      <c r="AS42">
        <f t="shared" si="27"/>
        <v>0.96905495538270292</v>
      </c>
      <c r="AT42">
        <f t="shared" si="27"/>
        <v>0.45549072703964832</v>
      </c>
      <c r="AU42">
        <f t="shared" si="23"/>
        <v>-82.496810618018728</v>
      </c>
      <c r="AW42">
        <v>39</v>
      </c>
      <c r="AX42">
        <f>IF(Z42&gt;0, (R42*SUMPRODUCT(K42:$K$98, X42:$X$98)-K42*$AZ$3)/Z42, 0)</f>
        <v>1526.6794970253916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250000</v>
      </c>
      <c r="S43">
        <f t="shared" si="1"/>
        <v>1430.6438908320902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460.10011348757092</v>
      </c>
      <c r="AC43">
        <f t="shared" si="2"/>
        <v>386.15130321616562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-7111.2538434566213</v>
      </c>
      <c r="AI43">
        <f t="shared" si="25"/>
        <v>-7124.7495605141894</v>
      </c>
      <c r="AJ43">
        <f t="shared" si="7"/>
        <v>73.948810271405307</v>
      </c>
      <c r="AK43">
        <f t="shared" si="22"/>
        <v>32.20700794412997</v>
      </c>
      <c r="AL43">
        <f t="shared" si="26"/>
        <v>-7018.5937422986544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-76.423209878695232</v>
      </c>
      <c r="AR43">
        <f t="shared" si="27"/>
        <v>-76.568245626238266</v>
      </c>
      <c r="AS43">
        <f t="shared" si="27"/>
        <v>0.79471293980758806</v>
      </c>
      <c r="AT43">
        <f t="shared" si="27"/>
        <v>0.34612221443112423</v>
      </c>
      <c r="AU43">
        <f t="shared" si="23"/>
        <v>-75.427410471999551</v>
      </c>
      <c r="AW43">
        <v>40</v>
      </c>
      <c r="AX43">
        <f>IF(Z43&gt;0, (R43*SUMPRODUCT(K43:$K$98, X43:$X$98)-K43*$AZ$3)/Z43, 0)</f>
        <v>1430.6438908320902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250000</v>
      </c>
      <c r="S44">
        <f t="shared" si="1"/>
        <v>1335.808050320139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386.15130321616562</v>
      </c>
      <c r="AC44">
        <f t="shared" si="2"/>
        <v>318.47021250457379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-7201.259154521249</v>
      </c>
      <c r="AI44">
        <f t="shared" si="25"/>
        <v>-7213.1796625773368</v>
      </c>
      <c r="AJ44">
        <f t="shared" si="7"/>
        <v>67.681090711591821</v>
      </c>
      <c r="AK44">
        <f t="shared" si="22"/>
        <v>27.030591225131595</v>
      </c>
      <c r="AL44">
        <f t="shared" si="26"/>
        <v>-7118.4679806406139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-69.098641778608425</v>
      </c>
      <c r="AR44">
        <f t="shared" si="27"/>
        <v>-69.213023291384488</v>
      </c>
      <c r="AS44">
        <f t="shared" si="27"/>
        <v>0.64942412735272503</v>
      </c>
      <c r="AT44">
        <f t="shared" si="27"/>
        <v>0.25936813271838666</v>
      </c>
      <c r="AU44">
        <f t="shared" si="23"/>
        <v>-68.304231031313378</v>
      </c>
      <c r="AW44">
        <v>41</v>
      </c>
      <c r="AX44">
        <f>IF(Z44&gt;0, (R44*SUMPRODUCT(K44:$K$98, X44:$X$98)-K44*$AZ$3)/Z44, 0)</f>
        <v>1335.808050320139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250000</v>
      </c>
      <c r="S45">
        <f t="shared" si="1"/>
        <v>1241.1663087365171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318.47021250457379</v>
      </c>
      <c r="AC45">
        <f t="shared" si="2"/>
        <v>257.17703426802188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-7205.0293599900797</v>
      </c>
      <c r="AI45">
        <f t="shared" si="25"/>
        <v>-7215.3896570936085</v>
      </c>
      <c r="AJ45">
        <f t="shared" si="7"/>
        <v>61.29317823655191</v>
      </c>
      <c r="AK45">
        <f t="shared" si="22"/>
        <v>22.292914875320168</v>
      </c>
      <c r="AL45">
        <f t="shared" si="26"/>
        <v>-7131.8035639817363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-61.727516286129408</v>
      </c>
      <c r="AR45">
        <f t="shared" si="27"/>
        <v>-61.816275870058163</v>
      </c>
      <c r="AS45">
        <f t="shared" si="27"/>
        <v>0.52511592511131688</v>
      </c>
      <c r="AT45">
        <f t="shared" si="27"/>
        <v>0.19098968196758559</v>
      </c>
      <c r="AU45">
        <f t="shared" si="23"/>
        <v>-61.100170262979262</v>
      </c>
      <c r="AW45">
        <v>42</v>
      </c>
      <c r="AX45">
        <f>IF(Z45&gt;0, (R45*SUMPRODUCT(K45:$K$98, X45:$X$98)-K45*$AZ$3)/Z45, 0)</f>
        <v>1241.1663087365171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250000</v>
      </c>
      <c r="S46">
        <f t="shared" si="1"/>
        <v>1145.5797267604889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257.17703426802188</v>
      </c>
      <c r="AC46">
        <f t="shared" si="2"/>
        <v>202.41868185872863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-7109.617649390073</v>
      </c>
      <c r="AI46">
        <f t="shared" si="25"/>
        <v>-7118.4524199926891</v>
      </c>
      <c r="AJ46">
        <f t="shared" si="7"/>
        <v>54.758352409293252</v>
      </c>
      <c r="AK46">
        <f t="shared" si="22"/>
        <v>18.002392398761533</v>
      </c>
      <c r="AL46">
        <f t="shared" si="26"/>
        <v>-7045.6916751846338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-54.3840154308797</v>
      </c>
      <c r="AR46">
        <f t="shared" si="27"/>
        <v>-54.451595760016268</v>
      </c>
      <c r="AS46">
        <f t="shared" si="27"/>
        <v>0.41886627794281323</v>
      </c>
      <c r="AT46">
        <f t="shared" si="27"/>
        <v>0.13770675643731553</v>
      </c>
      <c r="AU46">
        <f t="shared" si="23"/>
        <v>-53.895022725636139</v>
      </c>
      <c r="AW46">
        <v>43</v>
      </c>
      <c r="AX46">
        <f>IF(Z46&gt;0, (R46*SUMPRODUCT(K46:$K$98, X46:$X$98)-K46*$AZ$3)/Z46, 0)</f>
        <v>1145.5797267604889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250000</v>
      </c>
      <c r="S47">
        <f t="shared" si="1"/>
        <v>1046.2032481019219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202.41868185872863</v>
      </c>
      <c r="AC47">
        <f t="shared" si="2"/>
        <v>154.25713417502419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-6870.9370647740334</v>
      </c>
      <c r="AI47">
        <f t="shared" si="25"/>
        <v>-6878.3093002576688</v>
      </c>
      <c r="AJ47">
        <f t="shared" si="7"/>
        <v>48.161547683704441</v>
      </c>
      <c r="AK47">
        <f t="shared" si="22"/>
        <v>14.169307730111006</v>
      </c>
      <c r="AL47">
        <f t="shared" si="26"/>
        <v>-6815.978444843854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-46.927019670335845</v>
      </c>
      <c r="AR47">
        <f t="shared" si="27"/>
        <v>-46.97737045019214</v>
      </c>
      <c r="AS47">
        <f t="shared" si="27"/>
        <v>0.32893299330217979</v>
      </c>
      <c r="AT47">
        <f t="shared" si="27"/>
        <v>9.6773318733320179E-2</v>
      </c>
      <c r="AU47">
        <f t="shared" si="23"/>
        <v>-46.551664138156646</v>
      </c>
      <c r="AW47">
        <v>44</v>
      </c>
      <c r="AX47">
        <f>IF(Z47&gt;0, (R47*SUMPRODUCT(K47:$K$98, X47:$X$98)-K47*$AZ$3)/Z47, 0)</f>
        <v>1046.2032481019219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250000</v>
      </c>
      <c r="S48">
        <f t="shared" si="1"/>
        <v>940.44960306915277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154.25713417502419</v>
      </c>
      <c r="AC48">
        <f t="shared" si="2"/>
        <v>112.88588927895192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-6484.075845457307</v>
      </c>
      <c r="AI48">
        <f t="shared" si="25"/>
        <v>-6490.0775434170146</v>
      </c>
      <c r="AJ48">
        <f t="shared" si="7"/>
        <v>41.37124489607227</v>
      </c>
      <c r="AK48">
        <f t="shared" si="22"/>
        <v>10.797999392251695</v>
      </c>
      <c r="AL48">
        <f t="shared" si="26"/>
        <v>-6437.9082991286905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-39.540036517375491</v>
      </c>
      <c r="AR48">
        <f t="shared" si="27"/>
        <v>-39.576635002980709</v>
      </c>
      <c r="AS48">
        <f t="shared" si="27"/>
        <v>0.25228275747360746</v>
      </c>
      <c r="AT48">
        <f t="shared" si="27"/>
        <v>6.5846436787649634E-2</v>
      </c>
      <c r="AU48">
        <f t="shared" si="23"/>
        <v>-39.258505808719448</v>
      </c>
      <c r="AW48">
        <v>45</v>
      </c>
      <c r="AX48">
        <f>IF(Z48&gt;0, (R48*SUMPRODUCT(K48:$K$98, X48:$X$98)-K48*$AZ$3)/Z48, 0)</f>
        <v>940.44960306915277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250000</v>
      </c>
      <c r="S49">
        <f t="shared" si="1"/>
        <v>823.83278609184629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112.88588927895192</v>
      </c>
      <c r="AC49">
        <f t="shared" si="2"/>
        <v>78.306365952883183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-5945.5833441405257</v>
      </c>
      <c r="AI49">
        <f t="shared" si="25"/>
        <v>-5950.3359084518079</v>
      </c>
      <c r="AJ49">
        <f t="shared" si="7"/>
        <v>34.579523326068738</v>
      </c>
      <c r="AK49">
        <f t="shared" si="22"/>
        <v>7.9020122495266349</v>
      </c>
      <c r="AL49">
        <f t="shared" si="26"/>
        <v>-5907.8543728762124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-32.371694152220229</v>
      </c>
      <c r="AR49">
        <f t="shared" si="27"/>
        <v>-32.39757026048725</v>
      </c>
      <c r="AS49">
        <f t="shared" si="27"/>
        <v>0.1882738308839364</v>
      </c>
      <c r="AT49">
        <f t="shared" si="27"/>
        <v>4.3023789075443838E-2</v>
      </c>
      <c r="AU49">
        <f t="shared" si="23"/>
        <v>-32.166272640527872</v>
      </c>
      <c r="AW49">
        <v>46</v>
      </c>
      <c r="AX49">
        <f>IF(Z49&gt;0, (R49*SUMPRODUCT(K49:$K$98, X49:$X$98)-K49*$AZ$3)/Z49, 0)</f>
        <v>823.83278609184629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250000</v>
      </c>
      <c r="S50">
        <f t="shared" si="1"/>
        <v>690.42236428866147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78.306365952883183</v>
      </c>
      <c r="AC50">
        <f t="shared" si="2"/>
        <v>50.363701435758273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-5288.6384286773218</v>
      </c>
      <c r="AI50">
        <f t="shared" si="25"/>
        <v>-5292.2857396597556</v>
      </c>
      <c r="AJ50">
        <f t="shared" si="7"/>
        <v>27.942664517124911</v>
      </c>
      <c r="AK50">
        <f t="shared" si="22"/>
        <v>5.4814456167018237</v>
      </c>
      <c r="AL50">
        <f t="shared" si="26"/>
        <v>-5258.8616295259289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-25.709688271550508</v>
      </c>
      <c r="AR50">
        <f t="shared" si="27"/>
        <v>-25.7274189653108</v>
      </c>
      <c r="AS50">
        <f t="shared" si="27"/>
        <v>0.13583783499290319</v>
      </c>
      <c r="AT50">
        <f t="shared" si="27"/>
        <v>2.6646982958543116E-2</v>
      </c>
      <c r="AU50">
        <f t="shared" si="23"/>
        <v>-25.564934147359352</v>
      </c>
      <c r="AW50">
        <v>47</v>
      </c>
      <c r="AX50">
        <f>IF(Z50&gt;0, (R50*SUMPRODUCT(K50:$K$98, X50:$X$98)-K50*$AZ$3)/Z50, 0)</f>
        <v>690.42236428866147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250000</v>
      </c>
      <c r="S51">
        <f t="shared" si="1"/>
        <v>530.01113749220042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50.363701435758273</v>
      </c>
      <c r="AC51">
        <f t="shared" si="2"/>
        <v>28.608503909828556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-4559.8956180172681</v>
      </c>
      <c r="AI51">
        <f t="shared" si="25"/>
        <v>-4562.5944767662741</v>
      </c>
      <c r="AJ51">
        <f t="shared" si="7"/>
        <v>21.755197525929717</v>
      </c>
      <c r="AK51">
        <f t="shared" si="22"/>
        <v>3.5254591005030793</v>
      </c>
      <c r="AL51">
        <f t="shared" si="26"/>
        <v>-4537.3138201398415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-19.792005958866596</v>
      </c>
      <c r="AR51">
        <f t="shared" si="27"/>
        <v>-19.803720224480795</v>
      </c>
      <c r="AS51">
        <f t="shared" si="27"/>
        <v>9.4427380611125697E-2</v>
      </c>
      <c r="AT51">
        <f t="shared" si="27"/>
        <v>1.5302084383071329E-2</v>
      </c>
      <c r="AU51">
        <f t="shared" si="23"/>
        <v>-19.693990759486599</v>
      </c>
      <c r="AW51">
        <v>48</v>
      </c>
      <c r="AX51">
        <f>IF(Z51&gt;0, (R51*SUMPRODUCT(K51:$K$98, X51:$X$98)-K51*$AZ$3)/Z51, 0)</f>
        <v>530.01113749220042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250000</v>
      </c>
      <c r="S52">
        <f t="shared" si="1"/>
        <v>322.60429062319423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28.608503909828556</v>
      </c>
      <c r="AC52">
        <f t="shared" si="2"/>
        <v>12.347293259551984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-3790.8999077945459</v>
      </c>
      <c r="AI52">
        <f t="shared" si="25"/>
        <v>-3792.813597974503</v>
      </c>
      <c r="AJ52">
        <f t="shared" si="7"/>
        <v>16.261210650276574</v>
      </c>
      <c r="AK52">
        <f t="shared" si="22"/>
        <v>2.0025952736879993</v>
      </c>
      <c r="AL52">
        <f t="shared" si="26"/>
        <v>-3774.5497920505386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-14.69126548566086</v>
      </c>
      <c r="AR52">
        <f t="shared" si="27"/>
        <v>-14.698681806633418</v>
      </c>
      <c r="AS52">
        <f t="shared" si="27"/>
        <v>6.3018747155593982E-2</v>
      </c>
      <c r="AT52">
        <f t="shared" si="27"/>
        <v>7.7608640538326156E-3</v>
      </c>
      <c r="AU52">
        <f t="shared" si="23"/>
        <v>-14.627902195423994</v>
      </c>
      <c r="AW52">
        <v>49</v>
      </c>
      <c r="AX52">
        <f>IF(Z52&gt;0, (R52*SUMPRODUCT(K52:$K$98, X52:$X$98)-K52*$AZ$3)/Z52, 0)</f>
        <v>322.60429062319423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250000</v>
      </c>
      <c r="S53">
        <f t="shared" si="1"/>
        <v>31.3310674037482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12.347293259551984</v>
      </c>
      <c r="AC53">
        <f t="shared" si="2"/>
        <v>0.80852358513221034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-3021.3137901370969</v>
      </c>
      <c r="AI53">
        <f t="shared" si="25"/>
        <v>-3022.6040806572269</v>
      </c>
      <c r="AJ53">
        <f t="shared" si="7"/>
        <v>11.538769674419774</v>
      </c>
      <c r="AK53">
        <f t="shared" si="22"/>
        <v>0.86431052816863896</v>
      </c>
      <c r="AL53">
        <f t="shared" si="26"/>
        <v>-3010.2010004546387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-10.45429376128369</v>
      </c>
      <c r="AR53">
        <f t="shared" si="27"/>
        <v>-10.458758400533963</v>
      </c>
      <c r="AS53">
        <f t="shared" si="27"/>
        <v>3.9926236134083345E-2</v>
      </c>
      <c r="AT53">
        <f t="shared" si="27"/>
        <v>2.9906712079830677E-3</v>
      </c>
      <c r="AU53">
        <f t="shared" si="23"/>
        <v>-10.415841493191897</v>
      </c>
      <c r="AW53">
        <v>50</v>
      </c>
      <c r="AX53">
        <f>IF(Z53&gt;0, (R53*SUMPRODUCT(K53:$K$98, X53:$X$98)-K53*$AZ$3)/Z53, 0)</f>
        <v>31.3310674037482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250000</v>
      </c>
      <c r="S54">
        <f t="shared" si="1"/>
        <v>-415.80731914818779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0.80852358513221034</v>
      </c>
      <c r="AC54">
        <f t="shared" si="2"/>
        <v>-6.8310417732576525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-2279.8423967394247</v>
      </c>
      <c r="AI54">
        <f t="shared" si="25"/>
        <v>-2280.6638158750056</v>
      </c>
      <c r="AJ54">
        <f t="shared" si="7"/>
        <v>7.6395653583898628</v>
      </c>
      <c r="AK54">
        <f t="shared" si="22"/>
        <v>5.659665095925473E-2</v>
      </c>
      <c r="AL54">
        <f t="shared" si="26"/>
        <v>-2272.9676538656563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-7.0434537873734726</v>
      </c>
      <c r="AR54">
        <f t="shared" si="27"/>
        <v>-7.0459915188104372</v>
      </c>
      <c r="AS54">
        <f t="shared" si="27"/>
        <v>2.3602037419075319E-2</v>
      </c>
      <c r="AT54">
        <f t="shared" si="27"/>
        <v>1.748523916046726E-4</v>
      </c>
      <c r="AU54">
        <f t="shared" si="23"/>
        <v>-7.0222146289997562</v>
      </c>
      <c r="AW54">
        <v>51</v>
      </c>
      <c r="AX54">
        <f>IF(Z54&gt;0, (R54*SUMPRODUCT(K54:$K$98, X54:$X$98)-K54*$AZ$3)/Z54, 0)</f>
        <v>-415.80731914818779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250000</v>
      </c>
      <c r="S55">
        <f t="shared" si="1"/>
        <v>-1157.822159019961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-6.8310417732576525</v>
      </c>
      <c r="AC55">
        <f t="shared" si="2"/>
        <v>-11.361345200904486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-1612.8532404286418</v>
      </c>
      <c r="AI55">
        <f t="shared" si="25"/>
        <v>-1613.343874724781</v>
      </c>
      <c r="AJ55">
        <f t="shared" si="7"/>
        <v>4.5303034276468335</v>
      </c>
      <c r="AK55">
        <f t="shared" si="22"/>
        <v>-0.47817292412803569</v>
      </c>
      <c r="AL55">
        <f t="shared" si="26"/>
        <v>-1609.2917442212622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-4.4489515093790715</v>
      </c>
      <c r="AR55">
        <f t="shared" si="27"/>
        <v>-4.4503048924009398</v>
      </c>
      <c r="AS55">
        <f t="shared" si="27"/>
        <v>1.2496549448614443E-2</v>
      </c>
      <c r="AT55">
        <f t="shared" si="27"/>
        <v>-1.3190091319023212E-3</v>
      </c>
      <c r="AU55">
        <f t="shared" si="23"/>
        <v>-4.4391273520842276</v>
      </c>
      <c r="AW55">
        <v>52</v>
      </c>
      <c r="AX55">
        <f>IF(Z55&gt;0, (R55*SUMPRODUCT(K55:$K$98, X55:$X$98)-K55*$AZ$3)/Z55, 0)</f>
        <v>-1157.822159019961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250000</v>
      </c>
      <c r="S56">
        <f t="shared" si="1"/>
        <v>-2342.0045391624303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-11.361345200904486</v>
      </c>
      <c r="AC56">
        <f t="shared" si="2"/>
        <v>-13.566412460527628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-980.47728011355343</v>
      </c>
      <c r="AI56">
        <f t="shared" si="25"/>
        <v>-980.76691261070857</v>
      </c>
      <c r="AJ56">
        <f t="shared" si="7"/>
        <v>2.2050672596231422</v>
      </c>
      <c r="AK56">
        <f t="shared" si="22"/>
        <v>-0.7952941640633141</v>
      </c>
      <c r="AL56">
        <f t="shared" si="26"/>
        <v>-979.35713951514879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-2.4148064823493569</v>
      </c>
      <c r="AR56">
        <f t="shared" si="27"/>
        <v>-2.4155198149740031</v>
      </c>
      <c r="AS56">
        <f t="shared" si="27"/>
        <v>5.4308353906350653E-3</v>
      </c>
      <c r="AT56">
        <f t="shared" si="27"/>
        <v>-1.9587210654511897E-3</v>
      </c>
      <c r="AU56">
        <f t="shared" si="23"/>
        <v>-2.4120477006488192</v>
      </c>
      <c r="AW56">
        <v>53</v>
      </c>
      <c r="AX56">
        <f>IF(Z56&gt;0, (R56*SUMPRODUCT(K56:$K$98, X56:$X$98)-K56*$AZ$3)/Z56, 0)</f>
        <v>-2342.0045391624303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250000</v>
      </c>
      <c r="S57">
        <f t="shared" si="1"/>
        <v>-4140.4905087988254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-13.566412460527628</v>
      </c>
      <c r="AC57">
        <f t="shared" si="2"/>
        <v>-13.977750862737773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-589.71377338140542</v>
      </c>
      <c r="AI57">
        <f t="shared" si="25"/>
        <v>-589.88256679891276</v>
      </c>
      <c r="AJ57">
        <f t="shared" si="7"/>
        <v>0.41133840221014495</v>
      </c>
      <c r="AK57">
        <f t="shared" si="22"/>
        <v>-0.94964887223693406</v>
      </c>
      <c r="AL57">
        <f t="shared" si="26"/>
        <v>-590.42087726893953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-1.2967852052908868</v>
      </c>
      <c r="AR57">
        <f t="shared" si="27"/>
        <v>-1.2971563833376856</v>
      </c>
      <c r="AS57">
        <f t="shared" si="27"/>
        <v>9.0453636735581748E-4</v>
      </c>
      <c r="AT57">
        <f t="shared" si="27"/>
        <v>-2.0882853060675394E-3</v>
      </c>
      <c r="AU57">
        <f t="shared" si="23"/>
        <v>-1.2983401322763972</v>
      </c>
      <c r="AW57">
        <v>54</v>
      </c>
      <c r="AX57">
        <f>IF(Z57&gt;0, (R57*SUMPRODUCT(K57:$K$98, X57:$X$98)-K57*$AZ$3)/Z57, 0)</f>
        <v>-4140.4905087988254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250000</v>
      </c>
      <c r="S58">
        <f t="shared" si="1"/>
        <v>-6953.6796939003398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-13.977750862737773</v>
      </c>
      <c r="AC58">
        <f t="shared" si="2"/>
        <v>-13.485725282190071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-350.68608531490395</v>
      </c>
      <c r="AI58">
        <f t="shared" si="25"/>
        <v>-350.78305358117325</v>
      </c>
      <c r="AJ58">
        <f t="shared" si="7"/>
        <v>-0.49202558054770229</v>
      </c>
      <c r="AK58">
        <f t="shared" si="22"/>
        <v>-0.97844256039164423</v>
      </c>
      <c r="AL58">
        <f t="shared" si="26"/>
        <v>-352.25352172211262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-0.68853700676645879</v>
      </c>
      <c r="AR58">
        <f t="shared" si="27"/>
        <v>-0.68872739424575802</v>
      </c>
      <c r="AS58">
        <f t="shared" si="27"/>
        <v>-9.6604295028881277E-4</v>
      </c>
      <c r="AT58">
        <f t="shared" si="27"/>
        <v>-1.9210739748057556E-3</v>
      </c>
      <c r="AU58">
        <f t="shared" si="23"/>
        <v>-0.6916145111708526</v>
      </c>
      <c r="AW58">
        <v>55</v>
      </c>
      <c r="AX58">
        <f>IF(Z58&gt;0, (R58*SUMPRODUCT(K58:$K$98, X58:$X$98)-K58*$AZ$3)/Z58, 0)</f>
        <v>-6953.6796939003398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250000</v>
      </c>
      <c r="S59">
        <f t="shared" si="1"/>
        <v>-11472.212254250449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-13.485725282190071</v>
      </c>
      <c r="AC59">
        <f t="shared" si="2"/>
        <v>-12.577109801600649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-205.9152265890321</v>
      </c>
      <c r="AI59">
        <f t="shared" si="25"/>
        <v>-205.97004212732091</v>
      </c>
      <c r="AJ59">
        <f t="shared" si="7"/>
        <v>-0.90861548058942176</v>
      </c>
      <c r="AK59">
        <f t="shared" si="22"/>
        <v>-0.94400076975330505</v>
      </c>
      <c r="AL59">
        <f t="shared" si="26"/>
        <v>-207.82265837766363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-0.36097671846586793</v>
      </c>
      <c r="AR59">
        <f t="shared" si="27"/>
        <v>-0.3610728120547696</v>
      </c>
      <c r="AS59">
        <f t="shared" si="27"/>
        <v>-1.5928352650921788E-3</v>
      </c>
      <c r="AT59">
        <f t="shared" si="27"/>
        <v>-1.6548669359692308E-3</v>
      </c>
      <c r="AU59">
        <f t="shared" si="23"/>
        <v>-0.36432051425583101</v>
      </c>
      <c r="AW59">
        <v>56</v>
      </c>
      <c r="AX59">
        <f>IF(Z59&gt;0, (R59*SUMPRODUCT(K59:$K$98, X59:$X$98)-K59*$AZ$3)/Z59, 0)</f>
        <v>-11472.212254250449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250000</v>
      </c>
      <c r="S60">
        <f t="shared" si="1"/>
        <v>-18880.394803217998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-12.577109801600649</v>
      </c>
      <c r="AC60">
        <f t="shared" si="2"/>
        <v>-11.512057513498767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-118.90289986135191</v>
      </c>
      <c r="AI60">
        <f t="shared" si="25"/>
        <v>-118.93338666428555</v>
      </c>
      <c r="AJ60">
        <f t="shared" si="7"/>
        <v>-1.0650522881018816</v>
      </c>
      <c r="AK60">
        <f t="shared" si="22"/>
        <v>-0.8803976861120455</v>
      </c>
      <c r="AL60">
        <f t="shared" si="26"/>
        <v>-120.87883663849948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-0.18610804812656284</v>
      </c>
      <c r="AR60">
        <f t="shared" si="27"/>
        <v>-0.18615576638569878</v>
      </c>
      <c r="AS60">
        <f t="shared" si="27"/>
        <v>-1.6670308522542467E-3</v>
      </c>
      <c r="AT60">
        <f t="shared" si="27"/>
        <v>-1.3780075601899804E-3</v>
      </c>
      <c r="AU60">
        <f t="shared" si="23"/>
        <v>-0.189200804798143</v>
      </c>
      <c r="AW60">
        <v>57</v>
      </c>
      <c r="AX60">
        <f>IF(Z60&gt;0, (R60*SUMPRODUCT(K60:$K$98, X60:$X$98)-K60*$AZ$3)/Z60, 0)</f>
        <v>-18880.394803217998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250000</v>
      </c>
      <c r="S61">
        <f t="shared" si="1"/>
        <v>-31295.737525467477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-11.512057513498767</v>
      </c>
      <c r="AC61">
        <f t="shared" si="2"/>
        <v>-10.424925377189838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-67.632156547150871</v>
      </c>
      <c r="AI61">
        <f t="shared" si="25"/>
        <v>-67.648812050745732</v>
      </c>
      <c r="AJ61">
        <f t="shared" si="7"/>
        <v>-1.087132136308929</v>
      </c>
      <c r="AK61">
        <f t="shared" si="22"/>
        <v>-0.80584402594491378</v>
      </c>
      <c r="AL61">
        <f t="shared" si="26"/>
        <v>-69.541788212999563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-9.4516563066657372E-2</v>
      </c>
      <c r="AR61">
        <f t="shared" si="27"/>
        <v>-9.4539839286673116E-2</v>
      </c>
      <c r="AS61">
        <f t="shared" si="27"/>
        <v>-1.5192771954801944E-3</v>
      </c>
      <c r="AT61">
        <f t="shared" si="27"/>
        <v>-1.1261744647608778E-3</v>
      </c>
      <c r="AU61">
        <f t="shared" si="23"/>
        <v>-9.7185290946914166E-2</v>
      </c>
      <c r="AW61">
        <v>58</v>
      </c>
      <c r="AX61">
        <f>IF(Z61&gt;0, (R61*SUMPRODUCT(K61:$K$98, X61:$X$98)-K61*$AZ$3)/Z61, 0)</f>
        <v>-31295.737525467477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250000</v>
      </c>
      <c r="S62">
        <f t="shared" si="1"/>
        <v>-52550.348599509322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-10.424925377189838</v>
      </c>
      <c r="AC62">
        <f t="shared" si="2"/>
        <v>-9.3826203470105227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-37.808405467343519</v>
      </c>
      <c r="AI62">
        <f t="shared" si="25"/>
        <v>-37.817332734808971</v>
      </c>
      <c r="AJ62">
        <f t="shared" si="7"/>
        <v>-1.0423050301793158</v>
      </c>
      <c r="AK62">
        <f t="shared" si="22"/>
        <v>-0.72974477640328872</v>
      </c>
      <c r="AL62">
        <f t="shared" si="26"/>
        <v>-39.589382541391572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-4.7176424677309224E-2</v>
      </c>
      <c r="AR62">
        <f t="shared" si="27"/>
        <v>-4.718756390828055E-2</v>
      </c>
      <c r="AS62">
        <f t="shared" si="27"/>
        <v>-1.3005633043558747E-3</v>
      </c>
      <c r="AT62">
        <f t="shared" si="27"/>
        <v>-9.1055809024755715E-4</v>
      </c>
      <c r="AU62">
        <f t="shared" si="23"/>
        <v>-4.9398685302883973E-2</v>
      </c>
      <c r="AW62">
        <v>59</v>
      </c>
      <c r="AX62">
        <f>IF(Z62&gt;0, (R62*SUMPRODUCT(K62:$K$98, X62:$X$98)-K62*$AZ$3)/Z62, 0)</f>
        <v>-52550.348599509322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250000</v>
      </c>
      <c r="S63">
        <f t="shared" si="1"/>
        <v>-89714.574014994534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-9.3826203470105227</v>
      </c>
      <c r="AC63">
        <f t="shared" si="2"/>
        <v>-8.4147774920039282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-20.741226678548397</v>
      </c>
      <c r="AI63">
        <f t="shared" si="25"/>
        <v>-20.745916428003483</v>
      </c>
      <c r="AJ63">
        <f t="shared" si="7"/>
        <v>-0.9678428550065945</v>
      </c>
      <c r="AK63">
        <f t="shared" si="22"/>
        <v>-0.65678342429073666</v>
      </c>
      <c r="AL63">
        <f t="shared" si="26"/>
        <v>-22.370542707300814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-2.3107506169699914E-2</v>
      </c>
      <c r="AR63">
        <f t="shared" si="27"/>
        <v>-2.3112730952985265E-2</v>
      </c>
      <c r="AS63">
        <f t="shared" si="27"/>
        <v>-1.0782599838463395E-3</v>
      </c>
      <c r="AT63">
        <f t="shared" si="27"/>
        <v>-7.3171308834164817E-4</v>
      </c>
      <c r="AU63">
        <f t="shared" si="23"/>
        <v>-2.4922704025173253E-2</v>
      </c>
      <c r="AW63">
        <v>60</v>
      </c>
      <c r="AX63">
        <f>IF(Z63&gt;0, (R63*SUMPRODUCT(K63:$K$98, X63:$X$98)-K63*$AZ$3)/Z63, 0)</f>
        <v>-89714.574014994534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250000</v>
      </c>
      <c r="S64">
        <f t="shared" si="1"/>
        <v>-156258.50532633677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-8.4147774920039282</v>
      </c>
      <c r="AC64">
        <f t="shared" si="2"/>
        <v>-7.5316177841701419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-11.16432727510346</v>
      </c>
      <c r="AI64">
        <f t="shared" si="25"/>
        <v>-11.166737261608976</v>
      </c>
      <c r="AJ64">
        <f t="shared" si="7"/>
        <v>-0.88315970783378628</v>
      </c>
      <c r="AK64">
        <f t="shared" si="22"/>
        <v>-0.58903442444027498</v>
      </c>
      <c r="AL64">
        <f t="shared" si="26"/>
        <v>-12.638931393883038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-1.1105373671455648E-2</v>
      </c>
      <c r="AR64">
        <f t="shared" si="27"/>
        <v>-1.1107770931946802E-2</v>
      </c>
      <c r="AS64">
        <f t="shared" si="27"/>
        <v>-8.7849615345290955E-4</v>
      </c>
      <c r="AT64">
        <f t="shared" si="27"/>
        <v>-5.8592400845750383E-4</v>
      </c>
      <c r="AU64">
        <f t="shared" si="23"/>
        <v>-1.2572191093857215E-2</v>
      </c>
      <c r="AW64">
        <v>61</v>
      </c>
      <c r="AX64">
        <f>IF(Z64&gt;0, (R64*SUMPRODUCT(K64:$K$98, X64:$X$98)-K64*$AZ$3)/Z64, 0)</f>
        <v>-156258.50532633677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250000</v>
      </c>
      <c r="S65">
        <f t="shared" si="1"/>
        <v>-278225.95369633887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-7.5316177841701419</v>
      </c>
      <c r="AC65">
        <f t="shared" si="2"/>
        <v>-6.7335560024813397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-5.8789947789420607</v>
      </c>
      <c r="AI65">
        <f t="shared" si="25"/>
        <v>-5.880204866626733</v>
      </c>
      <c r="AJ65">
        <f t="shared" si="7"/>
        <v>-0.79806178168880226</v>
      </c>
      <c r="AK65">
        <f t="shared" si="22"/>
        <v>-0.52721324489191002</v>
      </c>
      <c r="AL65">
        <f t="shared" si="26"/>
        <v>-7.2054798932074453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-5.2213844199521242E-3</v>
      </c>
      <c r="AR65">
        <f t="shared" si="27"/>
        <v>-5.2224591501094219E-3</v>
      </c>
      <c r="AS65">
        <f t="shared" si="27"/>
        <v>-7.087924908514725E-4</v>
      </c>
      <c r="AT65">
        <f t="shared" si="27"/>
        <v>-4.6824042653196445E-4</v>
      </c>
      <c r="AU65">
        <f t="shared" si="23"/>
        <v>-6.3994920674928582E-3</v>
      </c>
      <c r="AW65">
        <v>62</v>
      </c>
      <c r="AX65">
        <f>IF(Z65&gt;0, (R65*SUMPRODUCT(K65:$K$98, X65:$X$98)-K65*$AZ$3)/Z65, 0)</f>
        <v>-278225.95369633887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250000</v>
      </c>
      <c r="S66">
        <f t="shared" si="1"/>
        <v>-507690.99566616147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-6.7335560024813397</v>
      </c>
      <c r="AC66">
        <f t="shared" si="2"/>
        <v>-6.0163067124724927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-3.0273511078602713</v>
      </c>
      <c r="AI66">
        <f t="shared" si="25"/>
        <v>-3.0279436244465243</v>
      </c>
      <c r="AJ66">
        <f t="shared" si="7"/>
        <v>-0.71724929000884696</v>
      </c>
      <c r="AK66">
        <f t="shared" si="22"/>
        <v>-0.47134892017369384</v>
      </c>
      <c r="AL66">
        <f t="shared" si="26"/>
        <v>-4.2165418346290648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-2.4006418041004249E-3</v>
      </c>
      <c r="AR66">
        <f t="shared" si="27"/>
        <v>-2.4011116604322159E-3</v>
      </c>
      <c r="AS66">
        <f t="shared" si="27"/>
        <v>-5.6876740365064402E-4</v>
      </c>
      <c r="AT66">
        <f t="shared" si="27"/>
        <v>-3.7377227872532263E-4</v>
      </c>
      <c r="AU66">
        <f t="shared" si="23"/>
        <v>-3.3436513428081825E-3</v>
      </c>
      <c r="AW66">
        <v>63</v>
      </c>
      <c r="AX66">
        <f>IF(Z66&gt;0, (R66*SUMPRODUCT(K66:$K$98, X66:$X$98)-K66*$AZ$3)/Z66, 0)</f>
        <v>-507690.99566616147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250000</v>
      </c>
      <c r="S67">
        <f t="shared" ref="S67:S89" si="29">AX67</f>
        <v>-951744.69109612296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-6.0163067124724927</v>
      </c>
      <c r="AC67">
        <f t="shared" ref="AC67:AC89" si="30">S67*Z67</f>
        <v>-5.3736442521080212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-1.521432482383787</v>
      </c>
      <c r="AI67">
        <f t="shared" ref="AI67:AI89" si="34">SUM(AE67:AH67)</f>
        <v>-1.521714787307701</v>
      </c>
      <c r="AJ67">
        <f t="shared" ref="AJ67:AJ89" si="35">AB67-AC67</f>
        <v>-0.6426624603644715</v>
      </c>
      <c r="AK67">
        <f t="shared" si="22"/>
        <v>-0.42114146987307455</v>
      </c>
      <c r="AL67">
        <f t="shared" si="26"/>
        <v>-2.5855187175452472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-1.0772071645417075E-3</v>
      </c>
      <c r="AR67">
        <f t="shared" si="36"/>
        <v>-1.0774070425449357E-3</v>
      </c>
      <c r="AS67">
        <f t="shared" si="36"/>
        <v>-4.5501894740799902E-4</v>
      </c>
      <c r="AT67">
        <f t="shared" si="36"/>
        <v>-2.9817728613372994E-4</v>
      </c>
      <c r="AU67">
        <f t="shared" si="23"/>
        <v>-1.8306032760866649E-3</v>
      </c>
      <c r="AW67">
        <v>64</v>
      </c>
      <c r="AX67">
        <f>IF(Z67&gt;0, (R67*SUMPRODUCT(K67:$K$98, X67:$X$98)-K67*$AZ$3)/Z67, 0)</f>
        <v>-951744.69109612296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250000</v>
      </c>
      <c r="S68">
        <f t="shared" si="29"/>
        <v>-1835655.6485825959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-5.3736442521080212</v>
      </c>
      <c r="AC68">
        <f t="shared" si="30"/>
        <v>-4.7987722609077679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-0.74385920117631688</v>
      </c>
      <c r="AI68">
        <f t="shared" si="34"/>
        <v>-0.74398991121075642</v>
      </c>
      <c r="AJ68">
        <f t="shared" si="35"/>
        <v>-0.57487199120025334</v>
      </c>
      <c r="AK68">
        <f t="shared" si="22"/>
        <v>-0.3761550976475615</v>
      </c>
      <c r="AL68">
        <f t="shared" si="26"/>
        <v>-1.6950170000585714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-4.7023967203095433E-4</v>
      </c>
      <c r="AR68">
        <f t="shared" si="36"/>
        <v>-4.7032230197440166E-4</v>
      </c>
      <c r="AS68">
        <f t="shared" si="36"/>
        <v>-3.6341234493611252E-4</v>
      </c>
      <c r="AT68">
        <f t="shared" si="36"/>
        <v>-2.3779103554925893E-4</v>
      </c>
      <c r="AU68">
        <f t="shared" si="23"/>
        <v>-1.0715256824597732E-3</v>
      </c>
      <c r="AW68">
        <v>65</v>
      </c>
      <c r="AX68">
        <f>IF(Z68&gt;0, (R68*SUMPRODUCT(K68:$K$98, X68:$X$98)-K68*$AZ$3)/Z68, 0)</f>
        <v>-1835655.6485825959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250000</v>
      </c>
      <c r="S69">
        <f t="shared" si="29"/>
        <v>-3650905.1478558155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-4.7987722609077679</v>
      </c>
      <c r="AC69">
        <f t="shared" si="30"/>
        <v>-4.2850021448969455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-0.35359413698057701</v>
      </c>
      <c r="AI69">
        <f t="shared" si="34"/>
        <v>-0.35365282108727603</v>
      </c>
      <c r="AJ69">
        <f t="shared" si="35"/>
        <v>-0.51377011601082234</v>
      </c>
      <c r="AK69">
        <f t="shared" si="22"/>
        <v>-0.33591405826354376</v>
      </c>
      <c r="AL69">
        <f t="shared" si="26"/>
        <v>-1.2033369953616422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-1.9957932940284614E-4</v>
      </c>
      <c r="AR69">
        <f t="shared" si="36"/>
        <v>-1.9961245250483419E-4</v>
      </c>
      <c r="AS69">
        <f t="shared" si="36"/>
        <v>-2.8998754361782536E-4</v>
      </c>
      <c r="AT69">
        <f t="shared" si="36"/>
        <v>-1.8960015303904558E-4</v>
      </c>
      <c r="AU69">
        <f t="shared" si="23"/>
        <v>-6.7920014916170515E-4</v>
      </c>
      <c r="AW69">
        <v>66</v>
      </c>
      <c r="AX69">
        <f>IF(Z69&gt;0, (R69*SUMPRODUCT(K69:$K$98, X69:$X$98)-K69*$AZ$3)/Z69, 0)</f>
        <v>-3650905.1478558155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250000</v>
      </c>
      <c r="S70">
        <f t="shared" si="29"/>
        <v>-7497015.4894913258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-4.2850021448969455</v>
      </c>
      <c r="AC70">
        <f t="shared" si="30"/>
        <v>-3.8260585495095154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-0.16290027225331855</v>
      </c>
      <c r="AI70">
        <f t="shared" si="34"/>
        <v>-0.16292578946449993</v>
      </c>
      <c r="AJ70">
        <f t="shared" si="35"/>
        <v>-0.45894359538743013</v>
      </c>
      <c r="AK70">
        <f t="shared" si="22"/>
        <v>-0.2999501501427862</v>
      </c>
      <c r="AL70">
        <f t="shared" si="26"/>
        <v>-0.92181953499471625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-8.209454331061269E-5</v>
      </c>
      <c r="AR70">
        <f t="shared" si="36"/>
        <v>-8.2107402858172174E-5</v>
      </c>
      <c r="AS70">
        <f t="shared" si="36"/>
        <v>-2.3128730448081954E-4</v>
      </c>
      <c r="AT70">
        <f t="shared" si="36"/>
        <v>-1.5116162945160518E-4</v>
      </c>
      <c r="AU70">
        <f t="shared" si="23"/>
        <v>-4.6455633679059691E-4</v>
      </c>
      <c r="AW70">
        <v>67</v>
      </c>
      <c r="AX70">
        <f>IF(Z70&gt;0, (R70*SUMPRODUCT(K70:$K$98, X70:$X$98)-K70*$AZ$3)/Z70, 0)</f>
        <v>-7497015.4894913258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250000</v>
      </c>
      <c r="S71">
        <f t="shared" si="29"/>
        <v>-15903245.170400783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-3.8260585495095154</v>
      </c>
      <c r="AC71">
        <f t="shared" si="30"/>
        <v>-3.4161913809127959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-7.2607455053211936E-2</v>
      </c>
      <c r="AI71">
        <f t="shared" si="34"/>
        <v>-7.2618195601270863E-2</v>
      </c>
      <c r="AJ71">
        <f t="shared" si="35"/>
        <v>-0.40986716859671946</v>
      </c>
      <c r="AK71">
        <f t="shared" si="22"/>
        <v>-0.26782409846566613</v>
      </c>
      <c r="AL71">
        <f t="shared" si="26"/>
        <v>-0.75030946266365639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-3.2670491874569514E-5</v>
      </c>
      <c r="AR71">
        <f t="shared" si="36"/>
        <v>-3.2675324697698085E-5</v>
      </c>
      <c r="AS71">
        <f t="shared" si="36"/>
        <v>-1.8442406487706223E-4</v>
      </c>
      <c r="AT71">
        <f t="shared" si="36"/>
        <v>-1.2051028405173913E-4</v>
      </c>
      <c r="AU71">
        <f t="shared" si="23"/>
        <v>-3.3760967362649942E-4</v>
      </c>
      <c r="AW71">
        <v>68</v>
      </c>
      <c r="AX71">
        <f>IF(Z71&gt;0, (R71*SUMPRODUCT(K71:$K$98, X71:$X$98)-K71*$AZ$3)/Z71, 0)</f>
        <v>-15903245.170400783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250000</v>
      </c>
      <c r="S72">
        <f t="shared" si="29"/>
        <v>-34916234.955512695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-3.4161913809127959</v>
      </c>
      <c r="AC72">
        <f t="shared" si="30"/>
        <v>-3.0501979236010723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-3.1326316923844903E-2</v>
      </c>
      <c r="AI72">
        <f t="shared" si="34"/>
        <v>-3.1330684803038474E-2</v>
      </c>
      <c r="AJ72">
        <f t="shared" si="35"/>
        <v>-0.36599345731172361</v>
      </c>
      <c r="AK72">
        <f t="shared" ref="AK72:AK89" si="49">G72*SUM(AB72:AB72, AE72:AF72)</f>
        <v>-0.23913339666389574</v>
      </c>
      <c r="AL72">
        <f t="shared" si="26"/>
        <v>-0.63645753877865785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-1.2585363771857295E-5</v>
      </c>
      <c r="AR72">
        <f t="shared" si="36"/>
        <v>-1.2587118569546925E-5</v>
      </c>
      <c r="AS72">
        <f t="shared" si="36"/>
        <v>-1.4703805779611639E-4</v>
      </c>
      <c r="AT72">
        <f t="shared" si="36"/>
        <v>-9.6071963848522095E-5</v>
      </c>
      <c r="AU72">
        <f t="shared" si="23"/>
        <v>-2.5569714021418541E-4</v>
      </c>
      <c r="AW72">
        <v>69</v>
      </c>
      <c r="AX72">
        <f>IF(Z72&gt;0, (R72*SUMPRODUCT(K72:$K$98, X72:$X$98)-K72*$AZ$3)/Z72, 0)</f>
        <v>-34916234.955512695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250000</v>
      </c>
      <c r="S73">
        <f t="shared" si="29"/>
        <v>-79492273.22381103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-3.0501979236010723</v>
      </c>
      <c r="AC73">
        <f t="shared" si="30"/>
        <v>-2.7234014662830601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-1.305601400420465E-2</v>
      </c>
      <c r="AI73">
        <f t="shared" si="34"/>
        <v>-1.3057727001805445E-2</v>
      </c>
      <c r="AJ73">
        <f t="shared" si="35"/>
        <v>-0.32679645731801221</v>
      </c>
      <c r="AK73">
        <f t="shared" si="49"/>
        <v>-0.21351385465207509</v>
      </c>
      <c r="AL73">
        <f t="shared" si="26"/>
        <v>-0.55336803897189279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-4.683268100702677E-6</v>
      </c>
      <c r="AR73">
        <f t="shared" si="36"/>
        <v>-4.6838825628974782E-6</v>
      </c>
      <c r="AS73">
        <f t="shared" si="36"/>
        <v>-1.1722378847688164E-4</v>
      </c>
      <c r="AT73">
        <f t="shared" si="36"/>
        <v>-7.658866053820888E-5</v>
      </c>
      <c r="AU73">
        <f t="shared" si="23"/>
        <v>-1.9849633157798801E-4</v>
      </c>
      <c r="AW73">
        <v>70</v>
      </c>
      <c r="AX73">
        <f>IF(Z73&gt;0, (R73*SUMPRODUCT(K73:$K$98, X73:$X$98)-K73*$AZ$3)/Z73, 0)</f>
        <v>-79492273.22381103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250000</v>
      </c>
      <c r="S74">
        <f t="shared" si="29"/>
        <v>-187997430.63931361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-2.7234014662830601</v>
      </c>
      <c r="AC74">
        <f t="shared" si="30"/>
        <v>-2.4316123614424252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-5.2457668549394021E-3</v>
      </c>
      <c r="AI74">
        <f t="shared" si="34"/>
        <v>-5.2464135691932014E-3</v>
      </c>
      <c r="AJ74">
        <f t="shared" si="35"/>
        <v>-0.29178910484063492</v>
      </c>
      <c r="AK74">
        <f t="shared" si="49"/>
        <v>-0.19063810263981423</v>
      </c>
      <c r="AL74">
        <f t="shared" si="26"/>
        <v>-0.48767362104964235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-1.6800777299934939E-6</v>
      </c>
      <c r="AR74">
        <f t="shared" si="36"/>
        <v>-1.6802848551375432E-6</v>
      </c>
      <c r="AS74">
        <f t="shared" si="36"/>
        <v>-9.3452185438986797E-5</v>
      </c>
      <c r="AT74">
        <f t="shared" si="36"/>
        <v>-6.1056245843595664E-5</v>
      </c>
      <c r="AU74">
        <f t="shared" si="23"/>
        <v>-1.5618871613772001E-4</v>
      </c>
      <c r="AW74">
        <v>71</v>
      </c>
      <c r="AX74">
        <f>IF(Z74&gt;0, (R74*SUMPRODUCT(K74:$K$98, X74:$X$98)-K74*$AZ$3)/Z74, 0)</f>
        <v>-187997430.63931361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250000</v>
      </c>
      <c r="S75">
        <f t="shared" si="29"/>
        <v>-462635296.89360631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-2.4316123614424252</v>
      </c>
      <c r="AC75">
        <f t="shared" si="30"/>
        <v>-2.171083873565927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-2.0280199109903156E-3</v>
      </c>
      <c r="AI75">
        <f t="shared" si="34"/>
        <v>-2.028254554119379E-3</v>
      </c>
      <c r="AJ75">
        <f t="shared" si="35"/>
        <v>-0.26052848787649818</v>
      </c>
      <c r="AK75">
        <f t="shared" si="49"/>
        <v>-0.17021286530096977</v>
      </c>
      <c r="AL75">
        <f t="shared" si="26"/>
        <v>-0.43276960773158735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-5.7992867369095493E-7</v>
      </c>
      <c r="AR75">
        <f t="shared" si="36"/>
        <v>-5.7999577178890305E-7</v>
      </c>
      <c r="AS75">
        <f t="shared" si="36"/>
        <v>-7.4500225374586623E-5</v>
      </c>
      <c r="AT75">
        <f t="shared" si="36"/>
        <v>-4.8673743627559452E-5</v>
      </c>
      <c r="AU75">
        <f t="shared" si="23"/>
        <v>-1.23753964773935E-4</v>
      </c>
      <c r="AW75">
        <v>72</v>
      </c>
      <c r="AX75">
        <f>IF(Z75&gt;0, (R75*SUMPRODUCT(K75:$K$98, X75:$X$98)-K75*$AZ$3)/Z75, 0)</f>
        <v>-462635296.89360631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250000</v>
      </c>
      <c r="S76">
        <f t="shared" si="29"/>
        <v>-1186855008.5450201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-2.171083873565927</v>
      </c>
      <c r="AC76">
        <f t="shared" si="30"/>
        <v>-1.9384682321068971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-7.5316313419746493E-4</v>
      </c>
      <c r="AI76">
        <f t="shared" si="34"/>
        <v>-7.5324479826839824E-4</v>
      </c>
      <c r="AJ76">
        <f t="shared" si="35"/>
        <v>-0.23261564145902991</v>
      </c>
      <c r="AK76">
        <f t="shared" si="49"/>
        <v>-0.15197587114961492</v>
      </c>
      <c r="AL76">
        <f t="shared" si="26"/>
        <v>-0.38534475740691321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-1.9229739415888251E-7</v>
      </c>
      <c r="AR76">
        <f t="shared" si="36"/>
        <v>-1.9231824460591562E-7</v>
      </c>
      <c r="AS76">
        <f t="shared" si="36"/>
        <v>-5.9391358474856862E-5</v>
      </c>
      <c r="AT76">
        <f t="shared" si="36"/>
        <v>-3.8802435581552136E-5</v>
      </c>
      <c r="AU76">
        <f t="shared" si="23"/>
        <v>-9.8386112301014912E-5</v>
      </c>
      <c r="AW76">
        <v>73</v>
      </c>
      <c r="AX76">
        <f>IF(Z76&gt;0, (R76*SUMPRODUCT(K76:$K$98, X76:$X$98)-K76*$AZ$3)/Z76, 0)</f>
        <v>-1186855008.5450201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250000</v>
      </c>
      <c r="S77">
        <f t="shared" si="29"/>
        <v>-3180904047.3091159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-1.9384682321068971</v>
      </c>
      <c r="AC77">
        <f t="shared" si="30"/>
        <v>-1.7307753695938415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-2.6820857686443207E-4</v>
      </c>
      <c r="AI77">
        <f t="shared" si="34"/>
        <v>-2.6823578257928314E-4</v>
      </c>
      <c r="AJ77">
        <f t="shared" si="35"/>
        <v>-0.20769286251305563</v>
      </c>
      <c r="AK77">
        <f t="shared" si="49"/>
        <v>-0.1356927762474828</v>
      </c>
      <c r="AL77">
        <f t="shared" si="26"/>
        <v>-0.34365387454311769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-6.1141907567050269E-8</v>
      </c>
      <c r="AR77">
        <f t="shared" si="36"/>
        <v>-6.1148109491396474E-8</v>
      </c>
      <c r="AS77">
        <f t="shared" si="36"/>
        <v>-4.734650155698784E-5</v>
      </c>
      <c r="AT77">
        <f t="shared" si="36"/>
        <v>-3.0933071864564419E-5</v>
      </c>
      <c r="AU77">
        <f t="shared" si="23"/>
        <v>-7.8340721531043652E-5</v>
      </c>
      <c r="AW77">
        <v>74</v>
      </c>
      <c r="AX77">
        <f>IF(Z77&gt;0, (R77*SUMPRODUCT(K77:$K$98, X77:$X$98)-K77*$AZ$3)/Z77, 0)</f>
        <v>-3180904047.3091159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250000</v>
      </c>
      <c r="S78">
        <f t="shared" si="29"/>
        <v>-8924719890.3083363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-1.7307753695938415</v>
      </c>
      <c r="AC78">
        <f t="shared" si="30"/>
        <v>-1.5453352032264189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-9.1380229553507993E-5</v>
      </c>
      <c r="AI78">
        <f t="shared" si="34"/>
        <v>-9.1388887165299841E-5</v>
      </c>
      <c r="AJ78">
        <f t="shared" si="35"/>
        <v>-0.18544016636742255</v>
      </c>
      <c r="AK78">
        <f t="shared" si="49"/>
        <v>-0.12115427587156892</v>
      </c>
      <c r="AL78">
        <f t="shared" si="26"/>
        <v>-0.30668583112615677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-1.8599468948672024E-8</v>
      </c>
      <c r="AR78">
        <f t="shared" si="36"/>
        <v>-1.8601231113009746E-8</v>
      </c>
      <c r="AS78">
        <f t="shared" si="36"/>
        <v>-3.7744363666408006E-5</v>
      </c>
      <c r="AT78">
        <f t="shared" si="36"/>
        <v>-2.4659657817477921E-5</v>
      </c>
      <c r="AU78">
        <f t="shared" si="23"/>
        <v>-6.242262271499893E-5</v>
      </c>
      <c r="AW78">
        <v>75</v>
      </c>
      <c r="AX78">
        <f>IF(Z78&gt;0, (R78*SUMPRODUCT(K78:$K$98, X78:$X$98)-K78*$AZ$3)/Z78, 0)</f>
        <v>-8924719890.3083363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250000</v>
      </c>
      <c r="S79">
        <f t="shared" si="29"/>
        <v>-26265769270.666046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-1.5453352032264189</v>
      </c>
      <c r="AC79">
        <f t="shared" si="30"/>
        <v>-1.3797635901211289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-2.9722462020279891E-5</v>
      </c>
      <c r="AI79">
        <f t="shared" si="34"/>
        <v>-2.9725088563549771E-5</v>
      </c>
      <c r="AJ79">
        <f t="shared" si="35"/>
        <v>-0.16557161310529001</v>
      </c>
      <c r="AK79">
        <f t="shared" si="49"/>
        <v>-0.10817346422584934</v>
      </c>
      <c r="AL79">
        <f t="shared" si="26"/>
        <v>-0.27377480241970287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-5.4015084253436102E-9</v>
      </c>
      <c r="AR79">
        <f t="shared" si="36"/>
        <v>-5.4019857510642081E-9</v>
      </c>
      <c r="AS79">
        <f t="shared" si="36"/>
        <v>-3.0089582167713528E-5</v>
      </c>
      <c r="AT79">
        <f t="shared" si="36"/>
        <v>-1.9658528893597643E-5</v>
      </c>
      <c r="AU79">
        <f t="shared" si="23"/>
        <v>-4.9753513047062234E-5</v>
      </c>
      <c r="AW79">
        <v>76</v>
      </c>
      <c r="AX79">
        <f>IF(Z79&gt;0, (R79*SUMPRODUCT(K79:$K$98, X79:$X$98)-K79*$AZ$3)/Z79, 0)</f>
        <v>-26265769270.666046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250000</v>
      </c>
      <c r="S80">
        <f t="shared" si="29"/>
        <v>-81958066673.978043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-1.3797635901211289</v>
      </c>
      <c r="AC80">
        <f t="shared" si="30"/>
        <v>-1.2319317815005313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-9.2435779310265786E-6</v>
      </c>
      <c r="AI80">
        <f t="shared" si="34"/>
        <v>-9.2443294932775531E-6</v>
      </c>
      <c r="AJ80">
        <f t="shared" si="35"/>
        <v>-0.14783180862059764</v>
      </c>
      <c r="AK80">
        <f t="shared" si="49"/>
        <v>-9.6583451308479035E-2</v>
      </c>
      <c r="AL80">
        <f t="shared" si="26"/>
        <v>-0.24442450425856996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-1.4998656583809635E-9</v>
      </c>
      <c r="AR80">
        <f t="shared" si="36"/>
        <v>-1.4999876070916015E-9</v>
      </c>
      <c r="AS80">
        <f t="shared" si="36"/>
        <v>-2.3987232500322142E-5</v>
      </c>
      <c r="AT80">
        <f t="shared" si="36"/>
        <v>-1.5671659055230084E-5</v>
      </c>
      <c r="AU80">
        <f t="shared" si="23"/>
        <v>-3.9660391543159321E-5</v>
      </c>
      <c r="AW80">
        <v>77</v>
      </c>
      <c r="AX80">
        <f>IF(Z80&gt;0, (R80*SUMPRODUCT(K80:$K$98, X80:$X$98)-K80*$AZ$3)/Z80, 0)</f>
        <v>-81958066673.978043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250000</v>
      </c>
      <c r="S81">
        <f t="shared" si="29"/>
        <v>-272036529984.35962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-1.2319317815005313</v>
      </c>
      <c r="AC81">
        <f t="shared" si="30"/>
        <v>-1.0999390919092304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-2.7093954691888611E-6</v>
      </c>
      <c r="AI81">
        <f t="shared" si="34"/>
        <v>-2.7095976367234883E-6</v>
      </c>
      <c r="AJ81">
        <f t="shared" si="35"/>
        <v>-0.13199268959130084</v>
      </c>
      <c r="AK81">
        <f t="shared" si="49"/>
        <v>-8.6235224705037195E-2</v>
      </c>
      <c r="AL81">
        <f t="shared" si="26"/>
        <v>-0.21823062389397477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-3.925243760675896E-10</v>
      </c>
      <c r="AR81">
        <f t="shared" si="36"/>
        <v>-3.9255366514195804E-10</v>
      </c>
      <c r="AS81">
        <f t="shared" si="36"/>
        <v>-1.9122475370057135E-5</v>
      </c>
      <c r="AT81">
        <f t="shared" si="36"/>
        <v>-1.2493350696613866E-5</v>
      </c>
      <c r="AU81">
        <f t="shared" si="23"/>
        <v>-3.1616218620336146E-5</v>
      </c>
      <c r="AW81">
        <v>78</v>
      </c>
      <c r="AX81">
        <f>IF(Z81&gt;0, (R81*SUMPRODUCT(K81:$K$98, X81:$X$98)-K81*$AZ$3)/Z81, 0)</f>
        <v>-272036529984.35962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250000</v>
      </c>
      <c r="S82">
        <f t="shared" si="29"/>
        <v>-963976477990.08142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-1.0999390919092304</v>
      </c>
      <c r="AC82">
        <f t="shared" si="30"/>
        <v>-0.98208847525607035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-7.4603208706380791E-7</v>
      </c>
      <c r="AI82">
        <f t="shared" si="34"/>
        <v>-7.4608302650567601E-7</v>
      </c>
      <c r="AJ82">
        <f t="shared" si="35"/>
        <v>-0.1178506166531601</v>
      </c>
      <c r="AK82">
        <f t="shared" si="49"/>
        <v>-7.6995736433646142E-2</v>
      </c>
      <c r="AL82">
        <f t="shared" si="26"/>
        <v>-0.19484709916983275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-9.6501422691901398E-11</v>
      </c>
      <c r="AR82">
        <f t="shared" si="36"/>
        <v>-9.6508011857027997E-11</v>
      </c>
      <c r="AS82">
        <f t="shared" si="36"/>
        <v>-1.5244320411080562E-5</v>
      </c>
      <c r="AT82">
        <f t="shared" si="36"/>
        <v>-9.9596226970623814E-6</v>
      </c>
      <c r="AU82">
        <f t="shared" si="23"/>
        <v>-2.52040396161548E-5</v>
      </c>
      <c r="AW82">
        <v>79</v>
      </c>
      <c r="AX82">
        <f>IF(Z82&gt;0, (R82*SUMPRODUCT(K82:$K$98, X82:$X$98)-K82*$AZ$3)/Z82, 0)</f>
        <v>-963976477990.08142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250000</v>
      </c>
      <c r="S83">
        <f t="shared" si="29"/>
        <v>-3661391669126.4604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-0.98208847525607035</v>
      </c>
      <c r="AC83">
        <f t="shared" si="30"/>
        <v>-0.87686471013321099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-1.9227787248985001E-7</v>
      </c>
      <c r="AI83">
        <f t="shared" si="34"/>
        <v>-1.9228984696280147E-7</v>
      </c>
      <c r="AJ83">
        <f t="shared" si="35"/>
        <v>-0.10522376512285936</v>
      </c>
      <c r="AK83">
        <f t="shared" si="49"/>
        <v>-6.8746193267924929E-2</v>
      </c>
      <c r="AL83">
        <f t="shared" si="26"/>
        <v>-0.17397015068063126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-2.2206877378796599E-11</v>
      </c>
      <c r="AR83">
        <f t="shared" si="36"/>
        <v>-2.2208260354638101E-11</v>
      </c>
      <c r="AS83">
        <f t="shared" si="36"/>
        <v>-1.215267892847099E-5</v>
      </c>
      <c r="AT83">
        <f t="shared" si="36"/>
        <v>-7.939750239541732E-6</v>
      </c>
      <c r="AU83">
        <f t="shared" si="23"/>
        <v>-2.0092451376273079E-5</v>
      </c>
      <c r="AW83">
        <v>80</v>
      </c>
      <c r="AX83">
        <f>IF(Z83&gt;0, (R83*SUMPRODUCT(K83:$K$98, X83:$X$98)-K83*$AZ$3)/Z83, 0)</f>
        <v>-3661391669126.4604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250000</v>
      </c>
      <c r="S84">
        <f t="shared" si="29"/>
        <v>-14972807479597.188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-0.87686471013321099</v>
      </c>
      <c r="AC84">
        <f t="shared" si="30"/>
        <v>-0.78291491978098859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-4.6201361230895865E-8</v>
      </c>
      <c r="AI84">
        <f t="shared" si="34"/>
        <v>-4.6203975686871633E-8</v>
      </c>
      <c r="AJ84">
        <f t="shared" si="35"/>
        <v>-9.3949790352222395E-2</v>
      </c>
      <c r="AK84">
        <f t="shared" si="49"/>
        <v>-6.1380529709324776E-2</v>
      </c>
      <c r="AL84">
        <f t="shared" si="26"/>
        <v>-0.15533036626552285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-4.7642543050467211E-12</v>
      </c>
      <c r="AR84">
        <f t="shared" si="36"/>
        <v>-4.7645239060456109E-12</v>
      </c>
      <c r="AS84">
        <f t="shared" si="36"/>
        <v>-9.6880412442153771E-6</v>
      </c>
      <c r="AT84">
        <f t="shared" si="36"/>
        <v>-6.3295202808471092E-6</v>
      </c>
      <c r="AU84">
        <f t="shared" si="23"/>
        <v>-1.6017566289586393E-5</v>
      </c>
      <c r="AW84">
        <v>81</v>
      </c>
      <c r="AX84">
        <f>IF(Z84&gt;0, (R84*SUMPRODUCT(K84:$K$98, X84:$X$98)-K84*$AZ$3)/Z84, 0)</f>
        <v>-14972807479597.188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250000</v>
      </c>
      <c r="S85">
        <f t="shared" si="29"/>
        <v>-66284811857930.148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-0.78291491978098859</v>
      </c>
      <c r="AC85">
        <f t="shared" si="30"/>
        <v>-0.69903117838001227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-1.0305088940567032E-8</v>
      </c>
      <c r="AI85">
        <f t="shared" si="34"/>
        <v>-1.0305616234194928E-8</v>
      </c>
      <c r="AJ85">
        <f t="shared" si="35"/>
        <v>-8.3883741400976319E-2</v>
      </c>
      <c r="AK85">
        <f t="shared" si="49"/>
        <v>-5.4804044384669209E-2</v>
      </c>
      <c r="AL85">
        <f t="shared" si="26"/>
        <v>-0.13868779609126175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-9.4879827287105962E-13</v>
      </c>
      <c r="AR85">
        <f t="shared" si="36"/>
        <v>-9.4884682124228945E-13</v>
      </c>
      <c r="AS85">
        <f t="shared" si="36"/>
        <v>-7.7232471667371747E-6</v>
      </c>
      <c r="AT85">
        <f t="shared" si="36"/>
        <v>-5.0458548158500293E-6</v>
      </c>
      <c r="AU85">
        <f t="shared" si="23"/>
        <v>-1.2769102931434026E-5</v>
      </c>
      <c r="AW85">
        <v>82</v>
      </c>
      <c r="AX85">
        <f>IF(Z85&gt;0, (R85*SUMPRODUCT(K85:$K$98, X85:$X$98)-K85*$AZ$3)/Z85, 0)</f>
        <v>-66284811857930.148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250000</v>
      </c>
      <c r="S86">
        <f t="shared" si="29"/>
        <v>-319851116629874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-0.69903117838001227</v>
      </c>
      <c r="AC86">
        <f t="shared" si="30"/>
        <v>-0.62413498069726425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-2.1222710352452104E-9</v>
      </c>
      <c r="AI86">
        <f t="shared" si="34"/>
        <v>-2.122368601729779E-9</v>
      </c>
      <c r="AJ86">
        <f t="shared" si="35"/>
        <v>-7.4896197682748022E-2</v>
      </c>
      <c r="AK86">
        <f t="shared" si="49"/>
        <v>-4.8932182486600861E-2</v>
      </c>
      <c r="AL86">
        <f t="shared" si="26"/>
        <v>-0.12382838229171748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-1.7446365442235202E-13</v>
      </c>
      <c r="AR86">
        <f t="shared" si="36"/>
        <v>-1.7447167498389403E-13</v>
      </c>
      <c r="AS86">
        <f t="shared" si="36"/>
        <v>-6.1569253564078222E-6</v>
      </c>
      <c r="AT86">
        <f t="shared" si="36"/>
        <v>-4.0225245662307381E-6</v>
      </c>
      <c r="AU86">
        <f t="shared" si="23"/>
        <v>-1.0179450097110235E-5</v>
      </c>
      <c r="AW86">
        <v>83</v>
      </c>
      <c r="AX86">
        <f>IF(Z86&gt;0, (R86*SUMPRODUCT(K86:$K$98, X86:$X$98)-K86*$AZ$3)/Z86, 0)</f>
        <v>-319851116629874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250000</v>
      </c>
      <c r="S87">
        <f t="shared" si="29"/>
        <v>-1696046216178470.5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-0.62413498069726425</v>
      </c>
      <c r="AC87">
        <f t="shared" si="30"/>
        <v>-0.55726337562270944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-4.008125610914807E-10</v>
      </c>
      <c r="AI87">
        <f t="shared" si="34"/>
        <v>-4.0082898939898514E-10</v>
      </c>
      <c r="AJ87">
        <f t="shared" si="35"/>
        <v>-6.6871605074554807E-2</v>
      </c>
      <c r="AK87">
        <f t="shared" si="49"/>
        <v>-4.3689448648808499E-2</v>
      </c>
      <c r="AL87">
        <f t="shared" si="26"/>
        <v>-0.1105610541241923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-2.9418967003935771E-14</v>
      </c>
      <c r="AR87">
        <f t="shared" si="36"/>
        <v>-2.9420172814040843E-14</v>
      </c>
      <c r="AS87">
        <f t="shared" si="36"/>
        <v>-4.9082631987163203E-6</v>
      </c>
      <c r="AT87">
        <f t="shared" si="36"/>
        <v>-3.2067319565019556E-6</v>
      </c>
      <c r="AU87">
        <f t="shared" si="23"/>
        <v>-8.1149951846384499E-6</v>
      </c>
      <c r="AW87">
        <v>84</v>
      </c>
      <c r="AX87">
        <f>IF(Z87&gt;0, (R87*SUMPRODUCT(K87:$K$98, X87:$X$98)-K87*$AZ$3)/Z87, 0)</f>
        <v>-1696046216178470.5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250000</v>
      </c>
      <c r="S88">
        <f t="shared" si="29"/>
        <v>-9980488855913744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-0.55726337562270944</v>
      </c>
      <c r="AC88">
        <f t="shared" si="30"/>
        <v>-0.49755658537744485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-6.8856890321388655E-11</v>
      </c>
      <c r="AI88">
        <f t="shared" si="34"/>
        <v>-6.885938296775378E-11</v>
      </c>
      <c r="AJ88">
        <f t="shared" si="35"/>
        <v>-5.9706790245264596E-2</v>
      </c>
      <c r="AK88">
        <f t="shared" si="49"/>
        <v>-3.9008436293589667E-2</v>
      </c>
      <c r="AL88">
        <f t="shared" si="26"/>
        <v>-9.8715226607713646E-2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-4.5124819576383863E-15</v>
      </c>
      <c r="AR88">
        <f t="shared" si="36"/>
        <v>-4.5126453112504492E-15</v>
      </c>
      <c r="AS88">
        <f t="shared" si="36"/>
        <v>-3.9128373714339199E-6</v>
      </c>
      <c r="AT88">
        <f t="shared" si="36"/>
        <v>-2.5563870826712619E-6</v>
      </c>
      <c r="AU88">
        <f t="shared" si="23"/>
        <v>-6.4692244586178269E-6</v>
      </c>
      <c r="AW88">
        <v>85</v>
      </c>
      <c r="AX88">
        <f>IF(Z88&gt;0, (R88*SUMPRODUCT(K88:$K$98, X88:$X$98)-K88*$AZ$3)/Z88, 0)</f>
        <v>-9980488855913744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250000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-0.49755658537744485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-1.2463231825629147E-11</v>
      </c>
      <c r="AI89">
        <f t="shared" si="34"/>
        <v>-1.2463231825629147E-11</v>
      </c>
      <c r="AJ89">
        <f t="shared" si="35"/>
        <v>-0.49755658537744485</v>
      </c>
      <c r="AK89">
        <f t="shared" si="49"/>
        <v>-3.4828960976421144E-2</v>
      </c>
      <c r="AL89">
        <f t="shared" si="26"/>
        <v>-0.53238554636632929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-7.2925719670843069E-16</v>
      </c>
      <c r="AR89">
        <f t="shared" si="36"/>
        <v>-7.2925719670843069E-16</v>
      </c>
      <c r="AS89">
        <f t="shared" si="36"/>
        <v>-2.9113373299373557E-5</v>
      </c>
      <c r="AT89">
        <f t="shared" si="36"/>
        <v>-2.0379361309561494E-6</v>
      </c>
      <c r="AU89">
        <f t="shared" si="23"/>
        <v>-3.1151309431058969E-5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17495.202022904923</v>
      </c>
      <c r="AO91" s="8">
        <f t="shared" si="50"/>
        <v>-1749.5202022904923</v>
      </c>
      <c r="AP91" s="8">
        <f t="shared" si="50"/>
        <v>-2843.4813823408081</v>
      </c>
      <c r="AQ91" s="8">
        <f t="shared" si="50"/>
        <v>-7592.318273988144</v>
      </c>
      <c r="AR91" s="8">
        <f t="shared" si="50"/>
        <v>5309.8821642854828</v>
      </c>
      <c r="AS91" s="8">
        <f t="shared" si="50"/>
        <v>-1714.9549916772769</v>
      </c>
      <c r="AT91" s="8">
        <f t="shared" si="50"/>
        <v>1000.3904118117442</v>
      </c>
      <c r="AU91" s="8">
        <f t="shared" si="50"/>
        <v>4595.317584419945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23B67-30D9-437C-AA8F-F5CB0C70D3C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43570.490885744359</v>
      </c>
      <c r="K3">
        <v>1</v>
      </c>
      <c r="L3" s="2">
        <v>0</v>
      </c>
      <c r="O3">
        <f>$C$3</f>
        <v>43570.490885744359</v>
      </c>
      <c r="P3">
        <f>O3*C5</f>
        <v>4357.0490885744357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43570.490885744359</v>
      </c>
      <c r="AF3">
        <f t="shared" ref="AF3:AG34" si="4">-$Z3*P3</f>
        <v>-4357.0490885744357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36693.533593169923</v>
      </c>
      <c r="AJ3">
        <f t="shared" ref="AJ3:AJ66" si="7">AB3-AC3</f>
        <v>0</v>
      </c>
      <c r="AL3">
        <f t="shared" ref="AL3:AL34" si="8">SUM(AI3:AK3)</f>
        <v>36693.533593169923</v>
      </c>
      <c r="AN3">
        <f t="shared" ref="AN3:AU34" si="9">AE3*$K3</f>
        <v>43570.490885744359</v>
      </c>
      <c r="AO3">
        <f t="shared" si="9"/>
        <v>-4357.0490885744357</v>
      </c>
      <c r="AP3">
        <f t="shared" si="9"/>
        <v>-2519.9082039999998</v>
      </c>
      <c r="AQ3">
        <f t="shared" si="9"/>
        <v>0</v>
      </c>
      <c r="AR3">
        <f t="shared" si="9"/>
        <v>36693.533593169923</v>
      </c>
      <c r="AS3">
        <f t="shared" si="9"/>
        <v>0</v>
      </c>
      <c r="AT3">
        <f t="shared" si="9"/>
        <v>0</v>
      </c>
      <c r="AU3">
        <f t="shared" si="9"/>
        <v>36693.533593169923</v>
      </c>
      <c r="AW3">
        <v>0</v>
      </c>
      <c r="AX3">
        <f>IF(Z3&gt;0, (R3*SUMPRODUCT(K3:$K$98, X3:$X$98)-K3*$AZ$3)/Z3, 0)</f>
        <v>0</v>
      </c>
      <c r="AZ3">
        <f>C6*ABS(SUMPRODUCT(X4:X79, K4:K79))/1</f>
        <v>17025.965249466317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250000</v>
      </c>
      <c r="S4">
        <f t="shared" si="1"/>
        <v>1847.2322503800897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1824.2105624428204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-615.70024999999998</v>
      </c>
      <c r="AI4">
        <f t="shared" si="6"/>
        <v>-615.70024999999998</v>
      </c>
      <c r="AJ4">
        <f t="shared" si="7"/>
        <v>-1824.2105624428204</v>
      </c>
      <c r="AK4">
        <f>G4*SUM(AB4, AE4:AF4)</f>
        <v>0</v>
      </c>
      <c r="AL4">
        <f t="shared" si="8"/>
        <v>-2439.9108124428203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-549.73236607142849</v>
      </c>
      <c r="AR4">
        <f t="shared" si="9"/>
        <v>-549.73236607142849</v>
      </c>
      <c r="AS4">
        <f t="shared" si="9"/>
        <v>-1628.759430752518</v>
      </c>
      <c r="AT4">
        <f t="shared" si="9"/>
        <v>0</v>
      </c>
      <c r="AU4">
        <f t="shared" si="9"/>
        <v>-2178.4917968239465</v>
      </c>
      <c r="AW4">
        <v>1</v>
      </c>
      <c r="AX4">
        <f>IF(Z4&gt;0, (R4*SUMPRODUCT(K4:$K$98, X4:$X$98)-K4*$AZ$3)/Z4, 0)</f>
        <v>1847.2322503800897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250000</v>
      </c>
      <c r="S5">
        <f t="shared" si="1"/>
        <v>2977.2583026783336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1824.2105624428204</v>
      </c>
      <c r="AC5">
        <f t="shared" si="2"/>
        <v>2903.23762712391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-630.96343929257375</v>
      </c>
      <c r="AI5">
        <f t="shared" si="6"/>
        <v>-679.7203379552152</v>
      </c>
      <c r="AJ5">
        <f t="shared" si="7"/>
        <v>-1079.0270646810895</v>
      </c>
      <c r="AK5">
        <f>G5*SUM(AB5, AE5:AF5)</f>
        <v>127.69473937099744</v>
      </c>
      <c r="AL5">
        <f t="shared" si="8"/>
        <v>-1631.0526632653073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-503.00019076257468</v>
      </c>
      <c r="AR5">
        <f t="shared" si="9"/>
        <v>-541.86889186480801</v>
      </c>
      <c r="AS5">
        <f t="shared" si="9"/>
        <v>-860.19376967561334</v>
      </c>
      <c r="AT5">
        <f t="shared" si="9"/>
        <v>101.79746442203239</v>
      </c>
      <c r="AU5">
        <f t="shared" si="9"/>
        <v>-1300.2651971183889</v>
      </c>
      <c r="AW5">
        <v>2</v>
      </c>
      <c r="AX5">
        <f>IF(Z5&gt;0, (R5*SUMPRODUCT(K5:$K$98, X5:$X$98)-K5*$AZ$3)/Z5, 0)</f>
        <v>2977.2583026783336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250000</v>
      </c>
      <c r="S6">
        <f t="shared" si="1"/>
        <v>4003.4638157371787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2903.23762712391</v>
      </c>
      <c r="AC6">
        <f t="shared" si="2"/>
        <v>3854.4869281046576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-649.64788808323419</v>
      </c>
      <c r="AI6">
        <f t="shared" si="6"/>
        <v>-697.78728818163268</v>
      </c>
      <c r="AJ6">
        <f t="shared" si="7"/>
        <v>-951.24930098074765</v>
      </c>
      <c r="AK6">
        <f>G6*SUM(AB6, AE6:AF6)</f>
        <v>203.22663389867373</v>
      </c>
      <c r="AL6">
        <f t="shared" si="8"/>
        <v>-1445.8099552637066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-462.4065347713435</v>
      </c>
      <c r="AR6">
        <f t="shared" si="9"/>
        <v>-496.67120890297053</v>
      </c>
      <c r="AS6">
        <f t="shared" si="9"/>
        <v>-677.08046318441052</v>
      </c>
      <c r="AT6">
        <f t="shared" si="9"/>
        <v>144.65270383868332</v>
      </c>
      <c r="AU6">
        <f t="shared" si="9"/>
        <v>-1029.0989682486977</v>
      </c>
      <c r="AW6">
        <v>3</v>
      </c>
      <c r="AX6">
        <f>IF(Z6&gt;0, (R6*SUMPRODUCT(K6:$K$98, X6:$X$98)-K6*$AZ$3)/Z6, 0)</f>
        <v>4003.4638157371787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250000</v>
      </c>
      <c r="S7">
        <f t="shared" si="1"/>
        <v>4934.9259093584242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3854.4869281046576</v>
      </c>
      <c r="AC7">
        <f t="shared" si="2"/>
        <v>4690.5174395327122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-671.59782540976676</v>
      </c>
      <c r="AI7">
        <f t="shared" si="6"/>
        <v>-719.12151194209923</v>
      </c>
      <c r="AJ7">
        <f t="shared" si="7"/>
        <v>-836.03051142805452</v>
      </c>
      <c r="AK7">
        <f>G7*SUM(AB7, AE7:AF7)</f>
        <v>269.81408496732604</v>
      </c>
      <c r="AL7">
        <f t="shared" si="8"/>
        <v>-1285.3379384028276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-426.8125594652783</v>
      </c>
      <c r="AR7">
        <f t="shared" si="9"/>
        <v>-457.01472140901978</v>
      </c>
      <c r="AS7">
        <f t="shared" si="9"/>
        <v>-531.31250411056544</v>
      </c>
      <c r="AT7">
        <f t="shared" si="9"/>
        <v>171.47172880499289</v>
      </c>
      <c r="AU7">
        <f t="shared" si="9"/>
        <v>-816.85549671459228</v>
      </c>
      <c r="AW7">
        <v>4</v>
      </c>
      <c r="AX7">
        <f>IF(Z7&gt;0, (R7*SUMPRODUCT(K7:$K$98, X7:$X$98)-K7*$AZ$3)/Z7, 0)</f>
        <v>4934.9259093584242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250000</v>
      </c>
      <c r="S8">
        <f t="shared" si="1"/>
        <v>5784.1590783409411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4690.5174395327122</v>
      </c>
      <c r="AC8">
        <f t="shared" si="2"/>
        <v>5423.0236713168888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-851.06035650025933</v>
      </c>
      <c r="AI8">
        <f t="shared" si="6"/>
        <v>-897.93859409596848</v>
      </c>
      <c r="AJ8">
        <f t="shared" si="7"/>
        <v>-732.50623178417663</v>
      </c>
      <c r="AK8">
        <f t="shared" ref="AK8:AK71" si="22">G8*SUM(AB8:AB8, AE8:AF8)</f>
        <v>328.33622076728989</v>
      </c>
      <c r="AL8">
        <f t="shared" si="8"/>
        <v>-1302.1086051128552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-482.91450211569236</v>
      </c>
      <c r="AR8">
        <f t="shared" si="9"/>
        <v>-509.514473076255</v>
      </c>
      <c r="AS8">
        <f t="shared" si="9"/>
        <v>-415.64370789557483</v>
      </c>
      <c r="AT8">
        <f t="shared" si="9"/>
        <v>186.30678936851118</v>
      </c>
      <c r="AU8">
        <f t="shared" si="9"/>
        <v>-738.85139160331869</v>
      </c>
      <c r="AW8">
        <v>5</v>
      </c>
      <c r="AX8">
        <f>IF(Z8&gt;0, (R8*SUMPRODUCT(K8:$K$98, X8:$X$98)-K8*$AZ$3)/Z8, 0)</f>
        <v>5784.1590783409411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250000</v>
      </c>
      <c r="S9">
        <f t="shared" si="1"/>
        <v>6466.568769573274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5423.0236713168888</v>
      </c>
      <c r="AC9">
        <f t="shared" si="2"/>
        <v>5975.2152328167867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-1043.19009369127</v>
      </c>
      <c r="AI9">
        <f t="shared" si="6"/>
        <v>-1089.3909108922837</v>
      </c>
      <c r="AJ9">
        <f t="shared" si="7"/>
        <v>-552.19156149989794</v>
      </c>
      <c r="AK9">
        <f t="shared" si="22"/>
        <v>379.61165699218225</v>
      </c>
      <c r="AL9">
        <f t="shared" si="8"/>
        <v>-1261.9708153999995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-528.5125667678825</v>
      </c>
      <c r="AR9">
        <f t="shared" si="9"/>
        <v>-551.91933858574043</v>
      </c>
      <c r="AS9">
        <f t="shared" si="9"/>
        <v>-279.75742990734875</v>
      </c>
      <c r="AT9">
        <f t="shared" si="9"/>
        <v>192.32307939392982</v>
      </c>
      <c r="AU9">
        <f t="shared" si="9"/>
        <v>-639.35368909915951</v>
      </c>
      <c r="AW9">
        <v>6</v>
      </c>
      <c r="AX9">
        <f>IF(Z9&gt;0, (R9*SUMPRODUCT(K9:$K$98, X9:$X$98)-K9*$AZ$3)/Z9, 0)</f>
        <v>6466.568769573274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250000</v>
      </c>
      <c r="S10">
        <f t="shared" si="1"/>
        <v>7002.5211525522964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5975.2152328167867</v>
      </c>
      <c r="AC10">
        <f t="shared" si="2"/>
        <v>6370.9045085628204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-1243.6608558990372</v>
      </c>
      <c r="AI10">
        <f t="shared" si="6"/>
        <v>-1289.150932756861</v>
      </c>
      <c r="AJ10">
        <f t="shared" si="7"/>
        <v>-395.68927574603367</v>
      </c>
      <c r="AK10">
        <f t="shared" si="22"/>
        <v>418.26506629717511</v>
      </c>
      <c r="AL10">
        <f t="shared" si="8"/>
        <v>-1266.5751422057197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-562.56901231113886</v>
      </c>
      <c r="AR10">
        <f t="shared" si="9"/>
        <v>-583.14641288339055</v>
      </c>
      <c r="AS10">
        <f t="shared" si="9"/>
        <v>-178.98973340094204</v>
      </c>
      <c r="AT10">
        <f t="shared" si="9"/>
        <v>189.20187454236091</v>
      </c>
      <c r="AU10">
        <f t="shared" si="9"/>
        <v>-572.93427174197166</v>
      </c>
      <c r="AW10">
        <v>7</v>
      </c>
      <c r="AX10">
        <f>IF(Z10&gt;0, (R10*SUMPRODUCT(K10:$K$98, X10:$X$98)-K10*$AZ$3)/Z10, 0)</f>
        <v>7002.5211525522964</v>
      </c>
    </row>
    <row r="11" spans="1:52" x14ac:dyDescent="0.25">
      <c r="A11" t="s">
        <v>33</v>
      </c>
      <c r="C11" s="12">
        <f>AU81</f>
        <v>17652.146622295983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250000</v>
      </c>
      <c r="S11">
        <f t="shared" si="1"/>
        <v>7413.1706492433768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6370.9045085628204</v>
      </c>
      <c r="AC11">
        <f t="shared" si="2"/>
        <v>6633.5157127819639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-1468.7776878754241</v>
      </c>
      <c r="AI11">
        <f t="shared" si="6"/>
        <v>-1513.5191084270946</v>
      </c>
      <c r="AJ11">
        <f t="shared" si="7"/>
        <v>-262.61120421914347</v>
      </c>
      <c r="AK11">
        <f t="shared" si="22"/>
        <v>445.96331559939745</v>
      </c>
      <c r="AL11">
        <f t="shared" si="8"/>
        <v>-1330.1669970468406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-593.21467376320072</v>
      </c>
      <c r="AR11">
        <f t="shared" si="9"/>
        <v>-611.28498311999181</v>
      </c>
      <c r="AS11">
        <f t="shared" si="9"/>
        <v>-106.064260863577</v>
      </c>
      <c r="AT11">
        <f t="shared" si="9"/>
        <v>180.11710346466683</v>
      </c>
      <c r="AU11">
        <f t="shared" si="9"/>
        <v>-537.23214051890204</v>
      </c>
      <c r="AW11">
        <v>8</v>
      </c>
      <c r="AX11">
        <f>IF(Z11&gt;0, (R11*SUMPRODUCT(K11:$K$98, X11:$X$98)-K11*$AZ$3)/Z11, 0)</f>
        <v>7413.1706492433768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250000</v>
      </c>
      <c r="S12">
        <f t="shared" si="1"/>
        <v>7709.909961828931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6633.5157127819639</v>
      </c>
      <c r="AC12">
        <f t="shared" si="2"/>
        <v>6777.06908949223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-1718.1434776996466</v>
      </c>
      <c r="AI12">
        <f t="shared" si="6"/>
        <v>-1762.0938553502606</v>
      </c>
      <c r="AJ12">
        <f t="shared" si="7"/>
        <v>-143.55337671026609</v>
      </c>
      <c r="AK12">
        <f t="shared" si="22"/>
        <v>464.34609989473751</v>
      </c>
      <c r="AL12">
        <f t="shared" si="8"/>
        <v>-1441.3011321657891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-619.57976241520771</v>
      </c>
      <c r="AR12">
        <f t="shared" si="9"/>
        <v>-635.42870919774543</v>
      </c>
      <c r="AS12">
        <f t="shared" si="9"/>
        <v>-51.766786761679164</v>
      </c>
      <c r="AT12">
        <f t="shared" si="9"/>
        <v>167.44785868314037</v>
      </c>
      <c r="AU12">
        <f t="shared" si="9"/>
        <v>-519.74763727628419</v>
      </c>
      <c r="AW12">
        <v>9</v>
      </c>
      <c r="AX12">
        <f>IF(Z12&gt;0, (R12*SUMPRODUCT(K12:$K$98, X12:$X$98)-K12*$AZ$3)/Z12, 0)</f>
        <v>7709.909961828931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250000</v>
      </c>
      <c r="S13">
        <f t="shared" si="1"/>
        <v>7903.8615946908376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6777.06908949223</v>
      </c>
      <c r="AC13">
        <f t="shared" si="2"/>
        <v>6815.31794357119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-1985.1231887368956</v>
      </c>
      <c r="AI13">
        <f t="shared" si="6"/>
        <v>-2028.2370379732561</v>
      </c>
      <c r="AJ13">
        <f t="shared" si="7"/>
        <v>-38.248854078959994</v>
      </c>
      <c r="AK13">
        <f t="shared" si="22"/>
        <v>474.39483626445616</v>
      </c>
      <c r="AL13">
        <f t="shared" si="8"/>
        <v>-1592.0910557877598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-639.15653810886147</v>
      </c>
      <c r="AR13">
        <f t="shared" si="9"/>
        <v>-653.03804368937574</v>
      </c>
      <c r="AS13">
        <f t="shared" si="9"/>
        <v>-12.315107343687995</v>
      </c>
      <c r="AT13">
        <f t="shared" si="9"/>
        <v>152.74244085398024</v>
      </c>
      <c r="AU13">
        <f t="shared" si="9"/>
        <v>-512.61071017908341</v>
      </c>
      <c r="AW13">
        <v>10</v>
      </c>
      <c r="AX13">
        <f>IF(Z13&gt;0, (R13*SUMPRODUCT(K13:$K$98, X13:$X$98)-K13*$AZ$3)/Z13, 0)</f>
        <v>7903.8615946908376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250000</v>
      </c>
      <c r="S14">
        <f t="shared" si="1"/>
        <v>8008.5179367283135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6815.31794357119</v>
      </c>
      <c r="AC14">
        <f t="shared" si="2"/>
        <v>6763.508384474977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-2278.7208485834185</v>
      </c>
      <c r="AI14">
        <f t="shared" si="6"/>
        <v>-2320.9478151576986</v>
      </c>
      <c r="AJ14">
        <f t="shared" si="7"/>
        <v>51.809559096212979</v>
      </c>
      <c r="AK14">
        <f t="shared" si="22"/>
        <v>477.07225604998337</v>
      </c>
      <c r="AL14">
        <f t="shared" si="8"/>
        <v>-1792.0660000115022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-655.07779187955407</v>
      </c>
      <c r="AR14">
        <f t="shared" si="9"/>
        <v>-667.21703571823991</v>
      </c>
      <c r="AS14">
        <f t="shared" si="9"/>
        <v>14.894010204057704</v>
      </c>
      <c r="AT14">
        <f t="shared" si="9"/>
        <v>137.14687354289143</v>
      </c>
      <c r="AU14">
        <f t="shared" si="9"/>
        <v>-515.17615197129078</v>
      </c>
      <c r="AW14">
        <v>11</v>
      </c>
      <c r="AX14">
        <f>IF(Z14&gt;0, (R14*SUMPRODUCT(K14:$K$98, X14:$X$98)-K14*$AZ$3)/Z14, 0)</f>
        <v>8008.5179367283135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250000</v>
      </c>
      <c r="S15">
        <f t="shared" si="1"/>
        <v>8033.041370073508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6763.508384474977</v>
      </c>
      <c r="AC15">
        <f t="shared" si="2"/>
        <v>6632.8475381424287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-2599.5651149648543</v>
      </c>
      <c r="AI15">
        <f t="shared" si="6"/>
        <v>-2640.8498988503984</v>
      </c>
      <c r="AJ15">
        <f t="shared" si="7"/>
        <v>130.66084633254832</v>
      </c>
      <c r="AK15">
        <f t="shared" si="22"/>
        <v>473.44558691324846</v>
      </c>
      <c r="AL15">
        <f t="shared" si="8"/>
        <v>-2036.7434656046016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-667.24361750119488</v>
      </c>
      <c r="AR15">
        <f t="shared" si="9"/>
        <v>-677.84039324224727</v>
      </c>
      <c r="AS15">
        <f t="shared" si="9"/>
        <v>33.537384876730037</v>
      </c>
      <c r="AT15">
        <f t="shared" si="9"/>
        <v>121.52169002554231</v>
      </c>
      <c r="AU15">
        <f t="shared" si="9"/>
        <v>-522.78131833997486</v>
      </c>
      <c r="AW15">
        <v>12</v>
      </c>
      <c r="AX15">
        <f>IF(Z15&gt;0, (R15*SUMPRODUCT(K15:$K$98, X15:$X$98)-K15*$AZ$3)/Z15, 0)</f>
        <v>8033.041370073508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250000</v>
      </c>
      <c r="S16">
        <f t="shared" si="1"/>
        <v>7984.6728671435139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6632.8475381424287</v>
      </c>
      <c r="AC16">
        <f t="shared" si="2"/>
        <v>6433.8333363082065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-2916.4450702645254</v>
      </c>
      <c r="AI16">
        <f t="shared" si="6"/>
        <v>-2956.7337172971615</v>
      </c>
      <c r="AJ16">
        <f t="shared" si="7"/>
        <v>199.01420183422215</v>
      </c>
      <c r="AK16">
        <f t="shared" si="22"/>
        <v>464.29932766997007</v>
      </c>
      <c r="AL16">
        <f t="shared" si="8"/>
        <v>-2293.4201877929695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-668.37393703595421</v>
      </c>
      <c r="AR16">
        <f t="shared" si="9"/>
        <v>-677.60705509108448</v>
      </c>
      <c r="AS16">
        <f t="shared" si="9"/>
        <v>45.608918529688736</v>
      </c>
      <c r="AT16">
        <f t="shared" si="9"/>
        <v>106.40542239658143</v>
      </c>
      <c r="AU16">
        <f t="shared" si="9"/>
        <v>-525.59271416481431</v>
      </c>
      <c r="AW16">
        <v>13</v>
      </c>
      <c r="AX16">
        <f>IF(Z16&gt;0, (R16*SUMPRODUCT(K16:$K$98, X16:$X$98)-K16*$AZ$3)/Z16, 0)</f>
        <v>7984.6728671435139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250000</v>
      </c>
      <c r="S17">
        <f t="shared" si="1"/>
        <v>7879.4594134454546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6433.8333363082065</v>
      </c>
      <c r="AC17">
        <f t="shared" si="2"/>
        <v>6183.5213775463362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-3237.6349569734821</v>
      </c>
      <c r="AI17">
        <f t="shared" si="6"/>
        <v>-3276.8731905443969</v>
      </c>
      <c r="AJ17">
        <f t="shared" si="7"/>
        <v>250.3119587618703</v>
      </c>
      <c r="AK17">
        <f t="shared" si="22"/>
        <v>450.36833354157449</v>
      </c>
      <c r="AL17">
        <f t="shared" si="8"/>
        <v>-2576.1928982409522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-662.48425821461183</v>
      </c>
      <c r="AR17">
        <f t="shared" si="9"/>
        <v>-670.51317821527141</v>
      </c>
      <c r="AS17">
        <f t="shared" si="9"/>
        <v>51.218786097373595</v>
      </c>
      <c r="AT17">
        <f t="shared" si="9"/>
        <v>92.154284017413573</v>
      </c>
      <c r="AU17">
        <f t="shared" si="9"/>
        <v>-527.14010810048433</v>
      </c>
      <c r="AW17">
        <v>14</v>
      </c>
      <c r="AX17">
        <f>IF(Z17&gt;0, (R17*SUMPRODUCT(K17:$K$98, X17:$X$98)-K17*$AZ$3)/Z17, 0)</f>
        <v>7879.4594134454546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250000</v>
      </c>
      <c r="S18">
        <f t="shared" si="1"/>
        <v>7728.9814752690691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6183.5213775463362</v>
      </c>
      <c r="AC18">
        <f t="shared" si="2"/>
        <v>5894.3067427907245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-3573.2570107076963</v>
      </c>
      <c r="AI18">
        <f t="shared" si="6"/>
        <v>-3611.3882105407606</v>
      </c>
      <c r="AJ18">
        <f t="shared" si="7"/>
        <v>289.21463475561177</v>
      </c>
      <c r="AK18">
        <f t="shared" si="22"/>
        <v>432.8464964282436</v>
      </c>
      <c r="AL18">
        <f t="shared" si="8"/>
        <v>-2889.3270793569054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-652.82069639238512</v>
      </c>
      <c r="AR18">
        <f t="shared" si="9"/>
        <v>-659.78712403940403</v>
      </c>
      <c r="AS18">
        <f t="shared" si="9"/>
        <v>52.838432472741225</v>
      </c>
      <c r="AT18">
        <f t="shared" si="9"/>
        <v>79.079436598747705</v>
      </c>
      <c r="AU18">
        <f t="shared" si="9"/>
        <v>-527.86925496791514</v>
      </c>
      <c r="AW18">
        <v>15</v>
      </c>
      <c r="AX18">
        <f>IF(Z18&gt;0, (R18*SUMPRODUCT(K18:$K$98, X18:$X$98)-K18*$AZ$3)/Z18, 0)</f>
        <v>7728.9814752690691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250000</v>
      </c>
      <c r="S19">
        <f t="shared" si="1"/>
        <v>7542.0796921182218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5894.3067427907245</v>
      </c>
      <c r="AC19">
        <f t="shared" si="2"/>
        <v>5574.7624959153081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-3960.8025015718763</v>
      </c>
      <c r="AI19">
        <f t="shared" si="6"/>
        <v>-3997.7602289062957</v>
      </c>
      <c r="AJ19">
        <f t="shared" si="7"/>
        <v>319.54424687541632</v>
      </c>
      <c r="AK19">
        <f t="shared" si="22"/>
        <v>412.60147199535078</v>
      </c>
      <c r="AL19">
        <f t="shared" si="8"/>
        <v>-3265.6145100355284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-646.09268628845507</v>
      </c>
      <c r="AR19">
        <f t="shared" si="9"/>
        <v>-652.12129218918733</v>
      </c>
      <c r="AS19">
        <f t="shared" si="9"/>
        <v>52.124588582698983</v>
      </c>
      <c r="AT19">
        <f t="shared" si="9"/>
        <v>67.30423779076412</v>
      </c>
      <c r="AU19">
        <f t="shared" si="9"/>
        <v>-532.69246581572418</v>
      </c>
      <c r="AW19">
        <v>16</v>
      </c>
      <c r="AX19">
        <f>IF(Z19&gt;0, (R19*SUMPRODUCT(K19:$K$98, X19:$X$98)-K19*$AZ$3)/Z19, 0)</f>
        <v>7542.0796921182218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250000</v>
      </c>
      <c r="S20">
        <f t="shared" si="1"/>
        <v>7315.6824967373914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5574.7624959153081</v>
      </c>
      <c r="AC20">
        <f t="shared" si="2"/>
        <v>5226.2380681241411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-4343.672368527974</v>
      </c>
      <c r="AI20">
        <f t="shared" si="6"/>
        <v>-4379.3917841153434</v>
      </c>
      <c r="AJ20">
        <f t="shared" si="7"/>
        <v>348.524427791167</v>
      </c>
      <c r="AK20">
        <f t="shared" si="22"/>
        <v>390.2333747140716</v>
      </c>
      <c r="AL20">
        <f t="shared" si="8"/>
        <v>-3640.6339816101049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-632.6312993356745</v>
      </c>
      <c r="AR20">
        <f t="shared" si="9"/>
        <v>-637.83363007734738</v>
      </c>
      <c r="AS20">
        <f t="shared" si="9"/>
        <v>50.760610584096462</v>
      </c>
      <c r="AT20">
        <f t="shared" si="9"/>
        <v>56.835282669620696</v>
      </c>
      <c r="AU20">
        <f t="shared" si="9"/>
        <v>-530.23773682363026</v>
      </c>
      <c r="AW20">
        <v>17</v>
      </c>
      <c r="AX20">
        <f>IF(Z20&gt;0, (R20*SUMPRODUCT(K20:$K$98, X20:$X$98)-K20*$AZ$3)/Z20, 0)</f>
        <v>7315.6824967373914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250000</v>
      </c>
      <c r="S21">
        <f t="shared" si="1"/>
        <v>7057.7085111609485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5226.2380681241411</v>
      </c>
      <c r="AC21">
        <f t="shared" si="2"/>
        <v>4859.292713875333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-4683.9675132538987</v>
      </c>
      <c r="AI21">
        <f t="shared" si="6"/>
        <v>-4718.3929411827439</v>
      </c>
      <c r="AJ21">
        <f t="shared" si="7"/>
        <v>366.94535424880814</v>
      </c>
      <c r="AK21">
        <f t="shared" si="22"/>
        <v>365.8366647686899</v>
      </c>
      <c r="AL21">
        <f t="shared" si="8"/>
        <v>-3985.6109221652459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-609.10121554588989</v>
      </c>
      <c r="AR21">
        <f t="shared" si="9"/>
        <v>-613.5778840833666</v>
      </c>
      <c r="AS21">
        <f t="shared" si="9"/>
        <v>47.717423461931432</v>
      </c>
      <c r="AT21">
        <f t="shared" si="9"/>
        <v>47.573249936369585</v>
      </c>
      <c r="AU21">
        <f t="shared" si="9"/>
        <v>-518.28721068506559</v>
      </c>
      <c r="AW21">
        <v>18</v>
      </c>
      <c r="AX21">
        <f>IF(Z21&gt;0, (R21*SUMPRODUCT(K21:$K$98, X21:$X$98)-K21*$AZ$3)/Z21, 0)</f>
        <v>7057.7085111609485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250000</v>
      </c>
      <c r="S22">
        <f t="shared" si="1"/>
        <v>6783.6343359178572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4859.292713875333</v>
      </c>
      <c r="AC22">
        <f t="shared" si="2"/>
        <v>4487.4110921570018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-5029.5054477880258</v>
      </c>
      <c r="AI22">
        <f t="shared" si="6"/>
        <v>-5062.5807203480244</v>
      </c>
      <c r="AJ22">
        <f t="shared" si="7"/>
        <v>371.88162171833119</v>
      </c>
      <c r="AK22">
        <f t="shared" si="22"/>
        <v>340.15048997127332</v>
      </c>
      <c r="AL22">
        <f t="shared" si="8"/>
        <v>-4350.5486086584197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-583.95966689522947</v>
      </c>
      <c r="AR22">
        <f t="shared" si="9"/>
        <v>-587.79993018694142</v>
      </c>
      <c r="AS22">
        <f t="shared" si="9"/>
        <v>43.1779764824796</v>
      </c>
      <c r="AT22">
        <f t="shared" si="9"/>
        <v>39.493777048244986</v>
      </c>
      <c r="AU22">
        <f t="shared" si="9"/>
        <v>-505.12817665621679</v>
      </c>
      <c r="AW22">
        <v>19</v>
      </c>
      <c r="AX22">
        <f>IF(Z22&gt;0, (R22*SUMPRODUCT(K22:$K$98, X22:$X$98)-K22*$AZ$3)/Z22, 0)</f>
        <v>6783.6343359178572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250000</v>
      </c>
      <c r="S23">
        <f t="shared" si="1"/>
        <v>6496.5154521466602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4487.4110921570018</v>
      </c>
      <c r="AC23">
        <f t="shared" si="2"/>
        <v>4115.2546340363788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-5358.678376710096</v>
      </c>
      <c r="AI23">
        <f t="shared" si="6"/>
        <v>-5390.3511608691533</v>
      </c>
      <c r="AJ23">
        <f t="shared" si="7"/>
        <v>372.15645812062303</v>
      </c>
      <c r="AK23">
        <f t="shared" si="22"/>
        <v>314.11877645099014</v>
      </c>
      <c r="AL23">
        <f t="shared" si="8"/>
        <v>-4704.0759262975398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-555.51685242136978</v>
      </c>
      <c r="AR23">
        <f t="shared" si="9"/>
        <v>-558.80026749623812</v>
      </c>
      <c r="AS23">
        <f t="shared" si="9"/>
        <v>38.58025611725165</v>
      </c>
      <c r="AT23">
        <f t="shared" si="9"/>
        <v>32.563677405778044</v>
      </c>
      <c r="AU23">
        <f t="shared" si="9"/>
        <v>-487.6563339732084</v>
      </c>
      <c r="AW23">
        <v>20</v>
      </c>
      <c r="AX23">
        <f>IF(Z23&gt;0, (R23*SUMPRODUCT(K23:$K$98, X23:$X$98)-K23*$AZ$3)/Z23, 0)</f>
        <v>6496.5154521466602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250000</v>
      </c>
      <c r="S24">
        <f t="shared" si="1"/>
        <v>6203.1047716941248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4115.2546340363788</v>
      </c>
      <c r="AC24">
        <f t="shared" si="2"/>
        <v>3748.8477894494799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-5692.7243306758492</v>
      </c>
      <c r="AI24">
        <f t="shared" si="6"/>
        <v>-5722.9418421271803</v>
      </c>
      <c r="AJ24">
        <f t="shared" si="7"/>
        <v>366.40684458689884</v>
      </c>
      <c r="AK24">
        <f t="shared" si="22"/>
        <v>288.06782438254652</v>
      </c>
      <c r="AL24">
        <f t="shared" si="8"/>
        <v>-5068.4671731577346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-526.91635344401061</v>
      </c>
      <c r="AR24">
        <f t="shared" si="9"/>
        <v>-529.71327456985716</v>
      </c>
      <c r="AS24">
        <f t="shared" si="9"/>
        <v>33.91447525155921</v>
      </c>
      <c r="AT24">
        <f t="shared" si="9"/>
        <v>26.663445962116455</v>
      </c>
      <c r="AU24">
        <f t="shared" si="9"/>
        <v>-469.1353533561815</v>
      </c>
      <c r="AW24">
        <v>21</v>
      </c>
      <c r="AX24">
        <f>IF(Z24&gt;0, (R24*SUMPRODUCT(K24:$K$98, X24:$X$98)-K24*$AZ$3)/Z24, 0)</f>
        <v>6203.1047716941248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250000</v>
      </c>
      <c r="S25">
        <f t="shared" si="1"/>
        <v>5906.1307360372184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3748.8477894494799</v>
      </c>
      <c r="AC25">
        <f t="shared" si="2"/>
        <v>3390.7796572862453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-6048.7185881805117</v>
      </c>
      <c r="AI25">
        <f t="shared" si="6"/>
        <v>-6077.4241807996932</v>
      </c>
      <c r="AJ25">
        <f t="shared" si="7"/>
        <v>358.06813216323462</v>
      </c>
      <c r="AK25">
        <f t="shared" si="22"/>
        <v>262.4193452614636</v>
      </c>
      <c r="AL25">
        <f t="shared" si="8"/>
        <v>-5456.936703374995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-499.88128899880564</v>
      </c>
      <c r="AR25">
        <f t="shared" si="9"/>
        <v>-502.2535912361738</v>
      </c>
      <c r="AS25">
        <f t="shared" si="9"/>
        <v>29.591649346178968</v>
      </c>
      <c r="AT25">
        <f t="shared" si="9"/>
        <v>21.686993477238669</v>
      </c>
      <c r="AU25">
        <f t="shared" si="9"/>
        <v>-450.97494841275613</v>
      </c>
      <c r="AW25">
        <v>22</v>
      </c>
      <c r="AX25">
        <f>IF(Z25&gt;0, (R25*SUMPRODUCT(K25:$K$98, X25:$X$98)-K25*$AZ$3)/Z25, 0)</f>
        <v>5906.1307360372184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250000</v>
      </c>
      <c r="S26">
        <f t="shared" si="1"/>
        <v>5602.8464216760512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3390.7796572862453</v>
      </c>
      <c r="AC26">
        <f t="shared" si="2"/>
        <v>3041.6557087167048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-6373.4668472461435</v>
      </c>
      <c r="AI26">
        <f t="shared" si="6"/>
        <v>-6400.6106905696843</v>
      </c>
      <c r="AJ26">
        <f t="shared" si="7"/>
        <v>349.12394856954052</v>
      </c>
      <c r="AK26">
        <f t="shared" si="22"/>
        <v>237.35457601003719</v>
      </c>
      <c r="AL26">
        <f t="shared" si="8"/>
        <v>-5814.1321659901068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-470.28508962951918</v>
      </c>
      <c r="AR26">
        <f t="shared" si="9"/>
        <v>-472.28797833926694</v>
      </c>
      <c r="AS26">
        <f t="shared" si="9"/>
        <v>25.761142464525488</v>
      </c>
      <c r="AT26">
        <f t="shared" si="9"/>
        <v>17.513908949112626</v>
      </c>
      <c r="AU26">
        <f t="shared" si="9"/>
        <v>-429.01292692562885</v>
      </c>
      <c r="AW26">
        <v>23</v>
      </c>
      <c r="AX26">
        <f>IF(Z26&gt;0, (R26*SUMPRODUCT(K26:$K$98, X26:$X$98)-K26*$AZ$3)/Z26, 0)</f>
        <v>5602.8464216760512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250000</v>
      </c>
      <c r="S27">
        <f t="shared" si="1"/>
        <v>5297.3090749402145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3041.6557087167048</v>
      </c>
      <c r="AC27">
        <f t="shared" si="2"/>
        <v>2705.9753873275999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-6656.837296756652</v>
      </c>
      <c r="AI27">
        <f t="shared" si="6"/>
        <v>-6682.378334187606</v>
      </c>
      <c r="AJ27">
        <f t="shared" si="7"/>
        <v>335.68032138910485</v>
      </c>
      <c r="AK27">
        <f t="shared" si="22"/>
        <v>212.91589961016936</v>
      </c>
      <c r="AL27">
        <f t="shared" si="8"/>
        <v>-6133.7821131883311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-438.56644269266314</v>
      </c>
      <c r="AR27">
        <f t="shared" si="9"/>
        <v>-440.24913996006234</v>
      </c>
      <c r="AS27">
        <f t="shared" si="9"/>
        <v>22.115325622465985</v>
      </c>
      <c r="AT27">
        <f t="shared" si="9"/>
        <v>14.027347300532</v>
      </c>
      <c r="AU27">
        <f t="shared" si="9"/>
        <v>-404.10646703706431</v>
      </c>
      <c r="AW27">
        <v>24</v>
      </c>
      <c r="AX27">
        <f>IF(Z27&gt;0, (R27*SUMPRODUCT(K27:$K$98, X27:$X$98)-K27*$AZ$3)/Z27, 0)</f>
        <v>5297.3090749402145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250000</v>
      </c>
      <c r="S28">
        <f t="shared" si="1"/>
        <v>4995.1059802465106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2705.9753873275999</v>
      </c>
      <c r="AC28">
        <f t="shared" si="2"/>
        <v>2387.5917734210225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-6931.582914617712</v>
      </c>
      <c r="AI28">
        <f t="shared" si="6"/>
        <v>-6955.4822250914331</v>
      </c>
      <c r="AJ28">
        <f t="shared" si="7"/>
        <v>318.38361390657747</v>
      </c>
      <c r="AK28">
        <f t="shared" si="22"/>
        <v>189.418277112932</v>
      </c>
      <c r="AL28">
        <f t="shared" si="8"/>
        <v>-6447.6803340719243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-407.73862667892155</v>
      </c>
      <c r="AR28">
        <f t="shared" si="9"/>
        <v>-409.14446314530471</v>
      </c>
      <c r="AS28">
        <f t="shared" si="9"/>
        <v>18.728376922040976</v>
      </c>
      <c r="AT28">
        <f t="shared" si="9"/>
        <v>11.14220938121373</v>
      </c>
      <c r="AU28">
        <f t="shared" si="9"/>
        <v>-379.27387684205002</v>
      </c>
      <c r="AW28">
        <v>25</v>
      </c>
      <c r="AX28">
        <f>IF(Z28&gt;0, (R28*SUMPRODUCT(K28:$K$98, X28:$X$98)-K28*$AZ$3)/Z28, 0)</f>
        <v>4995.1059802465106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250000</v>
      </c>
      <c r="S29">
        <f t="shared" si="1"/>
        <v>4696.1166721116415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2387.5917734210225</v>
      </c>
      <c r="AC29">
        <f t="shared" si="2"/>
        <v>2087.1592438725338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-7190.6738501805949</v>
      </c>
      <c r="AI29">
        <f t="shared" si="6"/>
        <v>-7212.8960327795421</v>
      </c>
      <c r="AJ29">
        <f t="shared" si="7"/>
        <v>300.43252954848867</v>
      </c>
      <c r="AK29">
        <f t="shared" si="22"/>
        <v>167.13142413947159</v>
      </c>
      <c r="AL29">
        <f t="shared" si="8"/>
        <v>-6745.3320790915823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-377.66001089861351</v>
      </c>
      <c r="AR29">
        <f t="shared" si="9"/>
        <v>-378.82713791582603</v>
      </c>
      <c r="AS29">
        <f t="shared" si="9"/>
        <v>15.778959628481919</v>
      </c>
      <c r="AT29">
        <f t="shared" si="9"/>
        <v>8.7778776755989831</v>
      </c>
      <c r="AU29">
        <f t="shared" si="9"/>
        <v>-354.27030061174514</v>
      </c>
      <c r="AW29">
        <v>26</v>
      </c>
      <c r="AX29">
        <f>IF(Z29&gt;0, (R29*SUMPRODUCT(K29:$K$98, X29:$X$98)-K29*$AZ$3)/Z29, 0)</f>
        <v>4696.1166721116415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250000</v>
      </c>
      <c r="S30">
        <f t="shared" si="1"/>
        <v>4400.4500959409888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2087.1592438725338</v>
      </c>
      <c r="AC30">
        <f t="shared" si="2"/>
        <v>1805.3082482689499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-7435.9632968571796</v>
      </c>
      <c r="AI30">
        <f t="shared" si="6"/>
        <v>-7456.4760649707659</v>
      </c>
      <c r="AJ30">
        <f t="shared" si="7"/>
        <v>281.8509956035839</v>
      </c>
      <c r="AK30">
        <f t="shared" si="22"/>
        <v>146.10114707107738</v>
      </c>
      <c r="AL30">
        <f t="shared" si="8"/>
        <v>-7028.5239222961045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-348.69893855415853</v>
      </c>
      <c r="AR30">
        <f t="shared" si="9"/>
        <v>-349.66085568344806</v>
      </c>
      <c r="AS30">
        <f t="shared" si="9"/>
        <v>13.217002165535321</v>
      </c>
      <c r="AT30">
        <f t="shared" si="9"/>
        <v>6.8512058050046862</v>
      </c>
      <c r="AU30">
        <f t="shared" si="9"/>
        <v>-329.59264771290805</v>
      </c>
      <c r="AW30">
        <v>27</v>
      </c>
      <c r="AX30">
        <f>IF(Z30&gt;0, (R30*SUMPRODUCT(K30:$K$98, X30:$X$98)-K30*$AZ$3)/Z30, 0)</f>
        <v>4400.4500959409888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250000</v>
      </c>
      <c r="S31">
        <f t="shared" si="1"/>
        <v>4106.9082267264403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1805.3082482689499</v>
      </c>
      <c r="AC31">
        <f t="shared" si="2"/>
        <v>1542.1530733710681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-7662.6522208628785</v>
      </c>
      <c r="AI31">
        <f t="shared" si="6"/>
        <v>-7681.4273308511565</v>
      </c>
      <c r="AJ31">
        <f t="shared" si="7"/>
        <v>263.15517489788181</v>
      </c>
      <c r="AK31">
        <f t="shared" si="22"/>
        <v>126.3715773788265</v>
      </c>
      <c r="AL31">
        <f t="shared" si="8"/>
        <v>-7291.9005785744484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-320.82963724199686</v>
      </c>
      <c r="AR31">
        <f t="shared" si="9"/>
        <v>-321.61573734847406</v>
      </c>
      <c r="AS31">
        <f t="shared" si="9"/>
        <v>11.018114468378466</v>
      </c>
      <c r="AT31">
        <f t="shared" si="9"/>
        <v>5.2910854048367968</v>
      </c>
      <c r="AU31">
        <f t="shared" si="9"/>
        <v>-305.30653747525878</v>
      </c>
      <c r="AW31">
        <v>28</v>
      </c>
      <c r="AX31">
        <f>IF(Z31&gt;0, (R31*SUMPRODUCT(K31:$K$98, X31:$X$98)-K31*$AZ$3)/Z31, 0)</f>
        <v>4106.9082267264403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250000</v>
      </c>
      <c r="S32">
        <f t="shared" si="1"/>
        <v>3813.1613481234331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1542.1530733710681</v>
      </c>
      <c r="AC32">
        <f t="shared" si="2"/>
        <v>1297.7017965364607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-7856.3534336849107</v>
      </c>
      <c r="AI32">
        <f t="shared" si="6"/>
        <v>-7873.3695218865687</v>
      </c>
      <c r="AJ32">
        <f t="shared" si="7"/>
        <v>244.45127683460737</v>
      </c>
      <c r="AK32">
        <f t="shared" si="22"/>
        <v>107.95071513597478</v>
      </c>
      <c r="AL32">
        <f t="shared" si="8"/>
        <v>-7520.9675299159862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-293.69621890924674</v>
      </c>
      <c r="AR32">
        <f t="shared" si="9"/>
        <v>-294.33233600958312</v>
      </c>
      <c r="AS32">
        <f t="shared" si="9"/>
        <v>9.1383892437980077</v>
      </c>
      <c r="AT32">
        <f t="shared" si="9"/>
        <v>4.0355512429020575</v>
      </c>
      <c r="AU32">
        <f t="shared" si="9"/>
        <v>-281.15839552288304</v>
      </c>
      <c r="AW32">
        <v>29</v>
      </c>
      <c r="AX32">
        <f>IF(Z32&gt;0, (R32*SUMPRODUCT(K32:$K$98, X32:$X$98)-K32*$AZ$3)/Z32, 0)</f>
        <v>3813.1613481234331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250000</v>
      </c>
      <c r="S33">
        <f t="shared" si="1"/>
        <v>3517.7486567112883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1297.7017965364607</v>
      </c>
      <c r="AC33">
        <f t="shared" si="2"/>
        <v>1072.200542276669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-8030.2938572854882</v>
      </c>
      <c r="AI33">
        <f t="shared" si="6"/>
        <v>-8045.5337258336731</v>
      </c>
      <c r="AJ33">
        <f t="shared" si="7"/>
        <v>225.50125425979172</v>
      </c>
      <c r="AK33">
        <f t="shared" si="22"/>
        <v>90.839125757552253</v>
      </c>
      <c r="AL33">
        <f t="shared" si="8"/>
        <v>-7729.1933458163294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-268.03453710183658</v>
      </c>
      <c r="AR33">
        <f t="shared" si="9"/>
        <v>-268.54321227417779</v>
      </c>
      <c r="AS33">
        <f t="shared" si="9"/>
        <v>7.5267636995090381</v>
      </c>
      <c r="AT33">
        <f t="shared" si="9"/>
        <v>3.0320214248537467</v>
      </c>
      <c r="AU33">
        <f t="shared" si="9"/>
        <v>-257.98442714981502</v>
      </c>
      <c r="AW33">
        <v>30</v>
      </c>
      <c r="AX33">
        <f>IF(Z33&gt;0, (R33*SUMPRODUCT(K33:$K$98, X33:$X$98)-K33*$AZ$3)/Z33, 0)</f>
        <v>3517.7486567112883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250000</v>
      </c>
      <c r="S34">
        <f t="shared" si="1"/>
        <v>3213.1676430779162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1072.200542276669</v>
      </c>
      <c r="AC34">
        <f t="shared" si="2"/>
        <v>865.05436646898841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-8131.9312214516403</v>
      </c>
      <c r="AI34">
        <f t="shared" si="6"/>
        <v>-8145.3923050700532</v>
      </c>
      <c r="AJ34">
        <f t="shared" si="7"/>
        <v>207.14617580768061</v>
      </c>
      <c r="AK34">
        <f t="shared" si="22"/>
        <v>75.054037959366838</v>
      </c>
      <c r="AL34">
        <f t="shared" si="8"/>
        <v>-7863.1920913030062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-242.3455190235087</v>
      </c>
      <c r="AR34">
        <f t="shared" si="9"/>
        <v>-242.74668243811277</v>
      </c>
      <c r="AS34">
        <f t="shared" si="9"/>
        <v>6.1733118643969433</v>
      </c>
      <c r="AT34">
        <f t="shared" si="9"/>
        <v>2.2367392552572447</v>
      </c>
      <c r="AU34">
        <f t="shared" ref="AU34:AU79" si="23">AL34*$K34</f>
        <v>-234.33663131845861</v>
      </c>
      <c r="AW34">
        <v>31</v>
      </c>
      <c r="AX34">
        <f>IF(Z34&gt;0, (R34*SUMPRODUCT(K34:$K$98, X34:$X$98)-K34*$AZ$3)/Z34, 0)</f>
        <v>3213.1676430779162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250000</v>
      </c>
      <c r="S35">
        <f t="shared" si="1"/>
        <v>2893.6654962957382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865.05436646898841</v>
      </c>
      <c r="AC35">
        <f t="shared" si="2"/>
        <v>677.07345574383362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-8136.1886785026072</v>
      </c>
      <c r="AI35">
        <f t="shared" ref="AI35:AI66" si="25">SUM(AE35:AH35)</f>
        <v>-8147.8879135491352</v>
      </c>
      <c r="AJ35">
        <f t="shared" si="7"/>
        <v>187.98091072515479</v>
      </c>
      <c r="AK35">
        <f t="shared" si="22"/>
        <v>60.553805652829197</v>
      </c>
      <c r="AL35">
        <f t="shared" ref="AL35:AL79" si="26">SUM(AI35:AK35)</f>
        <v>-7899.3531971711509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-216.49321299720896</v>
      </c>
      <c r="AR35">
        <f t="shared" si="27"/>
        <v>-216.80451415858991</v>
      </c>
      <c r="AS35">
        <f t="shared" si="27"/>
        <v>5.0019232533973268</v>
      </c>
      <c r="AT35">
        <f t="shared" si="27"/>
        <v>1.6112566292405881</v>
      </c>
      <c r="AU35">
        <f t="shared" si="23"/>
        <v>-210.19133427595199</v>
      </c>
      <c r="AW35">
        <v>32</v>
      </c>
      <c r="AX35">
        <f>IF(Z35&gt;0, (R35*SUMPRODUCT(K35:$K$98, X35:$X$98)-K35*$AZ$3)/Z35, 0)</f>
        <v>2893.6654962957382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250000</v>
      </c>
      <c r="S36">
        <f t="shared" si="1"/>
        <v>2551.5829383624878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677.07345574383362</v>
      </c>
      <c r="AC36">
        <f t="shared" si="2"/>
        <v>509.12007158444112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-8028.4462057389173</v>
      </c>
      <c r="AI36">
        <f t="shared" si="25"/>
        <v>-8038.4227591938325</v>
      </c>
      <c r="AJ36">
        <f t="shared" si="7"/>
        <v>167.9533841593925</v>
      </c>
      <c r="AK36">
        <f t="shared" si="22"/>
        <v>47.39514190206836</v>
      </c>
      <c r="AL36">
        <f t="shared" si="26"/>
        <v>-7823.0742331323709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-190.73779320303848</v>
      </c>
      <c r="AR36">
        <f t="shared" si="27"/>
        <v>-190.9748136352614</v>
      </c>
      <c r="AS36">
        <f t="shared" si="27"/>
        <v>3.9901939970209046</v>
      </c>
      <c r="AT36">
        <f t="shared" si="27"/>
        <v>1.1260017870560493</v>
      </c>
      <c r="AU36">
        <f t="shared" si="23"/>
        <v>-185.85861785118442</v>
      </c>
      <c r="AW36">
        <v>33</v>
      </c>
      <c r="AX36">
        <f>IF(Z36&gt;0, (R36*SUMPRODUCT(K36:$K$98, X36:$X$98)-K36*$AZ$3)/Z36, 0)</f>
        <v>2551.5829383624878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250000</v>
      </c>
      <c r="S37">
        <f t="shared" si="1"/>
        <v>2172.4999017532032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509.12007158444112</v>
      </c>
      <c r="AC37">
        <f t="shared" si="2"/>
        <v>361.7214112723093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-7758.9191610449489</v>
      </c>
      <c r="AI37">
        <f t="shared" si="25"/>
        <v>-7767.2441651331055</v>
      </c>
      <c r="AJ37">
        <f t="shared" si="7"/>
        <v>147.39866031213182</v>
      </c>
      <c r="AK37">
        <f t="shared" si="22"/>
        <v>35.63840501091088</v>
      </c>
      <c r="AL37">
        <f t="shared" si="26"/>
        <v>-7584.2070998100626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-164.58431953947127</v>
      </c>
      <c r="AR37">
        <f t="shared" si="27"/>
        <v>-164.76091180761753</v>
      </c>
      <c r="AS37">
        <f t="shared" si="27"/>
        <v>3.1266607764521011</v>
      </c>
      <c r="AT37">
        <f t="shared" si="27"/>
        <v>0.75597161362909449</v>
      </c>
      <c r="AU37">
        <f t="shared" si="23"/>
        <v>-160.87827941753633</v>
      </c>
      <c r="AW37">
        <v>34</v>
      </c>
      <c r="AX37">
        <f>IF(Z37&gt;0, (R37*SUMPRODUCT(K37:$K$98, X37:$X$98)-K37*$AZ$3)/Z37, 0)</f>
        <v>2172.4999017532032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250000</v>
      </c>
      <c r="S38">
        <f t="shared" si="1"/>
        <v>1739.8616700892378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361.7214112723093</v>
      </c>
      <c r="AC38">
        <f t="shared" si="2"/>
        <v>235.83274609971943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-7322.0610005168146</v>
      </c>
      <c r="AI38">
        <f t="shared" si="25"/>
        <v>-7328.8383423639862</v>
      </c>
      <c r="AJ38">
        <f t="shared" si="7"/>
        <v>125.88866517258987</v>
      </c>
      <c r="AK38">
        <f t="shared" si="22"/>
        <v>25.320498789061652</v>
      </c>
      <c r="AL38">
        <f t="shared" si="26"/>
        <v>-7177.6291784023351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-138.67639689233894</v>
      </c>
      <c r="AR38">
        <f t="shared" si="27"/>
        <v>-138.80475656426836</v>
      </c>
      <c r="AS38">
        <f t="shared" si="27"/>
        <v>2.384272200749026</v>
      </c>
      <c r="AT38">
        <f t="shared" si="27"/>
        <v>0.47955835649772088</v>
      </c>
      <c r="AU38">
        <f t="shared" si="23"/>
        <v>-135.9409260070216</v>
      </c>
      <c r="AW38">
        <v>35</v>
      </c>
      <c r="AX38">
        <f>IF(Z38&gt;0, (R38*SUMPRODUCT(K38:$K$98, X38:$X$98)-K38*$AZ$3)/Z38, 0)</f>
        <v>1739.8616700892378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250000</v>
      </c>
      <c r="S39">
        <f t="shared" si="1"/>
        <v>1227.0505077722264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235.83274609971943</v>
      </c>
      <c r="AC39">
        <f t="shared" si="2"/>
        <v>131.70604060638152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-6713.975124142511</v>
      </c>
      <c r="AI39">
        <f t="shared" si="25"/>
        <v>-6719.3418975463828</v>
      </c>
      <c r="AJ39">
        <f t="shared" si="7"/>
        <v>104.12670549333791</v>
      </c>
      <c r="AK39">
        <f t="shared" si="22"/>
        <v>16.508292226980362</v>
      </c>
      <c r="AL39">
        <f t="shared" si="26"/>
        <v>-6598.7068998260647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-113.53529995749922</v>
      </c>
      <c r="AR39">
        <f t="shared" si="27"/>
        <v>-113.62605367894533</v>
      </c>
      <c r="AS39">
        <f t="shared" si="27"/>
        <v>1.7608133070469454</v>
      </c>
      <c r="AT39">
        <f t="shared" si="27"/>
        <v>0.27916009146900805</v>
      </c>
      <c r="AU39">
        <f t="shared" si="23"/>
        <v>-111.58608028042937</v>
      </c>
      <c r="AW39">
        <v>36</v>
      </c>
      <c r="AX39">
        <f>IF(Z39&gt;0, (R39*SUMPRODUCT(K39:$K$98, X39:$X$98)-K39*$AZ$3)/Z39, 0)</f>
        <v>1227.0505077722264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250000</v>
      </c>
      <c r="S40">
        <f t="shared" si="1"/>
        <v>595.07754185247461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131.70604060638152</v>
      </c>
      <c r="AC40">
        <f t="shared" si="2"/>
        <v>49.018679397990518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-5972.1283506549789</v>
      </c>
      <c r="AI40">
        <f t="shared" si="25"/>
        <v>-5976.2470306546811</v>
      </c>
      <c r="AJ40">
        <f t="shared" si="7"/>
        <v>82.687361208390996</v>
      </c>
      <c r="AK40">
        <f t="shared" si="22"/>
        <v>9.2194228424467077</v>
      </c>
      <c r="AL40">
        <f t="shared" si="26"/>
        <v>-5884.3402466038433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-90.17004658448154</v>
      </c>
      <c r="AR40">
        <f t="shared" si="27"/>
        <v>-90.232232382514326</v>
      </c>
      <c r="AS40">
        <f t="shared" si="27"/>
        <v>1.2484532773463848</v>
      </c>
      <c r="AT40">
        <f t="shared" si="27"/>
        <v>0.13919924997832309</v>
      </c>
      <c r="AU40">
        <f t="shared" si="23"/>
        <v>-88.844579855189608</v>
      </c>
      <c r="AW40">
        <v>37</v>
      </c>
      <c r="AX40">
        <f>IF(Z40&gt;0, (R40*SUMPRODUCT(K40:$K$98, X40:$X$98)-K40*$AZ$3)/Z40, 0)</f>
        <v>595.07754185247461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250000</v>
      </c>
      <c r="S41">
        <f t="shared" si="1"/>
        <v>-223.26308219433798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49.018679397990518</v>
      </c>
      <c r="AC41">
        <f t="shared" si="2"/>
        <v>-13.608564731930301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-5149.2047081008468</v>
      </c>
      <c r="AI41">
        <f t="shared" si="25"/>
        <v>-5152.2523603589316</v>
      </c>
      <c r="AJ41">
        <f t="shared" si="7"/>
        <v>62.627244129920818</v>
      </c>
      <c r="AK41">
        <f t="shared" si="22"/>
        <v>3.4313075578593364</v>
      </c>
      <c r="AL41">
        <f t="shared" si="26"/>
        <v>-5086.1938086711516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-69.415314587309382</v>
      </c>
      <c r="AR41">
        <f t="shared" si="27"/>
        <v>-69.456399328010178</v>
      </c>
      <c r="AS41">
        <f t="shared" si="27"/>
        <v>0.84426432807680418</v>
      </c>
      <c r="AT41">
        <f t="shared" si="27"/>
        <v>4.6256714789353698E-2</v>
      </c>
      <c r="AU41">
        <f t="shared" si="23"/>
        <v>-68.565878285144024</v>
      </c>
      <c r="AW41">
        <v>38</v>
      </c>
      <c r="AX41">
        <f>IF(Z41&gt;0, (R41*SUMPRODUCT(K41:$K$98, X41:$X$98)-K41*$AZ$3)/Z41, 0)</f>
        <v>-223.26308219433798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250000</v>
      </c>
      <c r="S42">
        <f t="shared" si="1"/>
        <v>-1351.9622041498867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-13.608564731930301</v>
      </c>
      <c r="AC42">
        <f t="shared" si="2"/>
        <v>-58.432091413381755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-4280.8259855830811</v>
      </c>
      <c r="AI42">
        <f t="shared" si="25"/>
        <v>-4282.9869961214681</v>
      </c>
      <c r="AJ42">
        <f t="shared" si="7"/>
        <v>44.823526681451455</v>
      </c>
      <c r="AK42">
        <f t="shared" si="22"/>
        <v>-0.95259953123512109</v>
      </c>
      <c r="AL42">
        <f t="shared" si="26"/>
        <v>-4239.1160689712515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-51.525793671053883</v>
      </c>
      <c r="AR42">
        <f t="shared" si="27"/>
        <v>-51.551804488474843</v>
      </c>
      <c r="AS42">
        <f t="shared" si="27"/>
        <v>0.53951452247196763</v>
      </c>
      <c r="AT42">
        <f t="shared" si="27"/>
        <v>-1.1465882300020181E-2</v>
      </c>
      <c r="AU42">
        <f t="shared" si="23"/>
        <v>-51.023755848302891</v>
      </c>
      <c r="AW42">
        <v>39</v>
      </c>
      <c r="AX42">
        <f>IF(Z42&gt;0, (R42*SUMPRODUCT(K42:$K$98, X42:$X$98)-K42*$AZ$3)/Z42, 0)</f>
        <v>-1351.9622041498867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250000</v>
      </c>
      <c r="S43">
        <f t="shared" si="1"/>
        <v>-3019.8440171933394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-58.432091413381755</v>
      </c>
      <c r="AC43">
        <f t="shared" si="2"/>
        <v>-88.000931597062419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-3411.7805529041048</v>
      </c>
      <c r="AI43">
        <f t="shared" si="25"/>
        <v>-3413.2375972265272</v>
      </c>
      <c r="AJ43">
        <f t="shared" si="7"/>
        <v>29.568840183680663</v>
      </c>
      <c r="AK43">
        <f t="shared" si="22"/>
        <v>-4.0902463989367233</v>
      </c>
      <c r="AL43">
        <f t="shared" si="26"/>
        <v>-3387.7590034417835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-36.66571704433796</v>
      </c>
      <c r="AR43">
        <f t="shared" si="27"/>
        <v>-36.681375605613688</v>
      </c>
      <c r="AS43">
        <f t="shared" si="27"/>
        <v>0.31777035793853936</v>
      </c>
      <c r="AT43">
        <f t="shared" si="27"/>
        <v>-4.3957052565230283E-2</v>
      </c>
      <c r="AU43">
        <f t="shared" si="23"/>
        <v>-36.407562300240386</v>
      </c>
      <c r="AW43">
        <v>40</v>
      </c>
      <c r="AX43">
        <f>IF(Z43&gt;0, (R43*SUMPRODUCT(K43:$K$98, X43:$X$98)-K43*$AZ$3)/Z43, 0)</f>
        <v>-3019.8440171933394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250000</v>
      </c>
      <c r="S44">
        <f t="shared" si="1"/>
        <v>-5663.2603804324945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-88.000931597062419</v>
      </c>
      <c r="AC44">
        <f t="shared" si="2"/>
        <v>-105.06222588481728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-2574.483318572778</v>
      </c>
      <c r="AI44">
        <f t="shared" si="25"/>
        <v>-2575.4108957882618</v>
      </c>
      <c r="AJ44">
        <f t="shared" si="7"/>
        <v>17.061294287754862</v>
      </c>
      <c r="AK44">
        <f t="shared" si="22"/>
        <v>-6.1600652117943699</v>
      </c>
      <c r="AL44">
        <f t="shared" si="26"/>
        <v>-2564.5096667123016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-24.703082721772986</v>
      </c>
      <c r="AR44">
        <f t="shared" si="27"/>
        <v>-24.711983154927719</v>
      </c>
      <c r="AS44">
        <f t="shared" si="27"/>
        <v>0.16370918432074774</v>
      </c>
      <c r="AT44">
        <f t="shared" si="27"/>
        <v>-5.9108015732971461E-2</v>
      </c>
      <c r="AU44">
        <f t="shared" si="23"/>
        <v>-24.607381986339945</v>
      </c>
      <c r="AW44">
        <v>41</v>
      </c>
      <c r="AX44">
        <f>IF(Z44&gt;0, (R44*SUMPRODUCT(K44:$K$98, X44:$X$98)-K44*$AZ$3)/Z44, 0)</f>
        <v>-5663.2603804324945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250000</v>
      </c>
      <c r="S45">
        <f t="shared" si="1"/>
        <v>-10131.112621332379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-105.06222588481728</v>
      </c>
      <c r="AC45">
        <f t="shared" si="2"/>
        <v>-112.2613597167839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-1821.2942125859474</v>
      </c>
      <c r="AI45">
        <f t="shared" si="25"/>
        <v>-1821.8482551867592</v>
      </c>
      <c r="AJ45">
        <f t="shared" si="7"/>
        <v>7.1991338319666198</v>
      </c>
      <c r="AK45">
        <f t="shared" si="22"/>
        <v>-7.3543558119372108</v>
      </c>
      <c r="AL45">
        <f t="shared" si="26"/>
        <v>-1822.0034771667297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-15.603540603668975</v>
      </c>
      <c r="AR45">
        <f t="shared" si="27"/>
        <v>-15.608287242711798</v>
      </c>
      <c r="AS45">
        <f t="shared" si="27"/>
        <v>6.1677007636698457E-2</v>
      </c>
      <c r="AT45">
        <f t="shared" si="27"/>
        <v>-6.3006838067342683E-2</v>
      </c>
      <c r="AU45">
        <f t="shared" si="23"/>
        <v>-15.609617073142442</v>
      </c>
      <c r="AW45">
        <v>42</v>
      </c>
      <c r="AX45">
        <f>IF(Z45&gt;0, (R45*SUMPRODUCT(K45:$K$98, X45:$X$98)-K45*$AZ$3)/Z45, 0)</f>
        <v>-10131.112621332379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250000</v>
      </c>
      <c r="S46">
        <f t="shared" si="1"/>
        <v>-17158.174834946785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-112.2613597167839</v>
      </c>
      <c r="AC46">
        <f t="shared" si="2"/>
        <v>-112.23637452598287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-1107.1916223253129</v>
      </c>
      <c r="AI46">
        <f t="shared" si="25"/>
        <v>-1107.5186861756515</v>
      </c>
      <c r="AJ46">
        <f t="shared" si="7"/>
        <v>-2.4985190801032786E-2</v>
      </c>
      <c r="AK46">
        <f t="shared" si="22"/>
        <v>-7.8582951801748742</v>
      </c>
      <c r="AL46">
        <f t="shared" si="26"/>
        <v>-1115.4019665466274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-8.4693058393437237</v>
      </c>
      <c r="AR46">
        <f t="shared" si="27"/>
        <v>-8.4718076680440646</v>
      </c>
      <c r="AS46">
        <f t="shared" si="27"/>
        <v>-1.9112068596029353E-4</v>
      </c>
      <c r="AT46">
        <f t="shared" si="27"/>
        <v>-6.0110918394563902E-2</v>
      </c>
      <c r="AU46">
        <f t="shared" si="23"/>
        <v>-8.5321097071245884</v>
      </c>
      <c r="AW46">
        <v>43</v>
      </c>
      <c r="AX46">
        <f>IF(Z46&gt;0, (R46*SUMPRODUCT(K46:$K$98, X46:$X$98)-K46*$AZ$3)/Z46, 0)</f>
        <v>-17158.174834946785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250000</v>
      </c>
      <c r="S47">
        <f t="shared" si="1"/>
        <v>-28002.950658072099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-112.23637452598287</v>
      </c>
      <c r="AC47">
        <f t="shared" si="2"/>
        <v>-106.75163947740697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-665.92685287120776</v>
      </c>
      <c r="AI47">
        <f t="shared" si="25"/>
        <v>-666.11746071246864</v>
      </c>
      <c r="AJ47">
        <f t="shared" si="7"/>
        <v>-5.4847350485758994</v>
      </c>
      <c r="AK47">
        <f t="shared" si="22"/>
        <v>-7.8565462168188018</v>
      </c>
      <c r="AL47">
        <f t="shared" si="26"/>
        <v>-679.45874197786338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-4.5481369177291011</v>
      </c>
      <c r="AR47">
        <f t="shared" si="27"/>
        <v>-4.5494387282146063</v>
      </c>
      <c r="AS47">
        <f t="shared" si="27"/>
        <v>-3.7459558584905517E-2</v>
      </c>
      <c r="AT47">
        <f t="shared" si="27"/>
        <v>-5.3658517809416675E-2</v>
      </c>
      <c r="AU47">
        <f t="shared" si="23"/>
        <v>-4.6405568046089289</v>
      </c>
      <c r="AW47">
        <v>44</v>
      </c>
      <c r="AX47">
        <f>IF(Z47&gt;0, (R47*SUMPRODUCT(K47:$K$98, X47:$X$98)-K47*$AZ$3)/Z47, 0)</f>
        <v>-28002.950658072099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250000</v>
      </c>
      <c r="S48">
        <f t="shared" si="1"/>
        <v>-45132.710737427798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-106.75163947740697</v>
      </c>
      <c r="AC48">
        <f t="shared" si="2"/>
        <v>-98.840811316636405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-396.00784597655695</v>
      </c>
      <c r="AI48">
        <f t="shared" si="25"/>
        <v>-396.11734617020994</v>
      </c>
      <c r="AJ48">
        <f t="shared" si="7"/>
        <v>-7.9108281607705635</v>
      </c>
      <c r="AK48">
        <f t="shared" si="22"/>
        <v>-7.4726147634184885</v>
      </c>
      <c r="AL48">
        <f t="shared" si="26"/>
        <v>-411.50078909439901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-2.4148645179791135</v>
      </c>
      <c r="AR48">
        <f t="shared" si="27"/>
        <v>-2.4155322525582412</v>
      </c>
      <c r="AS48">
        <f t="shared" si="27"/>
        <v>-4.8240403384345328E-2</v>
      </c>
      <c r="AT48">
        <f t="shared" si="27"/>
        <v>-4.5568168489708287E-2</v>
      </c>
      <c r="AU48">
        <f t="shared" si="23"/>
        <v>-2.5093408244322948</v>
      </c>
      <c r="AW48">
        <v>45</v>
      </c>
      <c r="AX48">
        <f>IF(Z48&gt;0, (R48*SUMPRODUCT(K48:$K$98, X48:$X$98)-K48*$AZ$3)/Z48, 0)</f>
        <v>-45132.710737427798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250000</v>
      </c>
      <c r="S49">
        <f t="shared" si="1"/>
        <v>-72804.48676651626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-98.840811316636405</v>
      </c>
      <c r="AC49">
        <f t="shared" si="2"/>
        <v>-90.13159987166938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-232.52717672579891</v>
      </c>
      <c r="AI49">
        <f t="shared" si="25"/>
        <v>-232.58907648217019</v>
      </c>
      <c r="AJ49">
        <f t="shared" si="7"/>
        <v>-8.7092114449670248</v>
      </c>
      <c r="AK49">
        <f t="shared" si="22"/>
        <v>-6.918856792164549</v>
      </c>
      <c r="AL49">
        <f t="shared" si="26"/>
        <v>-248.21714471930176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-1.2660319789251808</v>
      </c>
      <c r="AR49">
        <f t="shared" si="27"/>
        <v>-1.2663690022020175</v>
      </c>
      <c r="AS49">
        <f t="shared" si="27"/>
        <v>-4.7418716193985785E-2</v>
      </c>
      <c r="AT49">
        <f t="shared" si="27"/>
        <v>-3.7670839511432241E-2</v>
      </c>
      <c r="AU49">
        <f t="shared" si="23"/>
        <v>-1.3514585579074354</v>
      </c>
      <c r="AW49">
        <v>46</v>
      </c>
      <c r="AX49">
        <f>IF(Z49&gt;0, (R49*SUMPRODUCT(K49:$K$98, X49:$X$98)-K49*$AZ$3)/Z49, 0)</f>
        <v>-72804.48676651626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250000</v>
      </c>
      <c r="S50">
        <f t="shared" si="1"/>
        <v>-118316.73360544114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-90.13159987166938</v>
      </c>
      <c r="AC50">
        <f t="shared" si="2"/>
        <v>-81.46542116939267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-134.26960243426313</v>
      </c>
      <c r="AI50">
        <f t="shared" si="25"/>
        <v>-134.30402927258385</v>
      </c>
      <c r="AJ50">
        <f t="shared" si="7"/>
        <v>-8.6661787022767101</v>
      </c>
      <c r="AK50">
        <f t="shared" si="22"/>
        <v>-6.3092119910168574</v>
      </c>
      <c r="AL50">
        <f t="shared" si="26"/>
        <v>-149.27941996587742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-0.65272558702661598</v>
      </c>
      <c r="AR50">
        <f t="shared" si="27"/>
        <v>-0.65289294641284312</v>
      </c>
      <c r="AS50">
        <f t="shared" si="27"/>
        <v>-4.2128944140506761E-2</v>
      </c>
      <c r="AT50">
        <f t="shared" si="27"/>
        <v>-3.0671008373083241E-2</v>
      </c>
      <c r="AU50">
        <f t="shared" si="23"/>
        <v>-0.72569289892643307</v>
      </c>
      <c r="AW50">
        <v>47</v>
      </c>
      <c r="AX50">
        <f>IF(Z50&gt;0, (R50*SUMPRODUCT(K50:$K$98, X50:$X$98)-K50*$AZ$3)/Z50, 0)</f>
        <v>-118316.73360544114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250000</v>
      </c>
      <c r="S51">
        <f t="shared" si="1"/>
        <v>-194731.05205936925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-81.46542116939267</v>
      </c>
      <c r="AC51">
        <f t="shared" si="2"/>
        <v>-73.250101505346166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-76.372761151719018</v>
      </c>
      <c r="AI51">
        <f t="shared" si="25"/>
        <v>-76.391569169426177</v>
      </c>
      <c r="AJ51">
        <f t="shared" si="7"/>
        <v>-8.215319664046504</v>
      </c>
      <c r="AK51">
        <f t="shared" si="22"/>
        <v>-5.7025794818574873</v>
      </c>
      <c r="AL51">
        <f t="shared" si="26"/>
        <v>-90.309468315330165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-0.3314922687785512</v>
      </c>
      <c r="AR51">
        <f t="shared" si="27"/>
        <v>-0.33157390406797838</v>
      </c>
      <c r="AS51">
        <f t="shared" si="27"/>
        <v>-3.5658196889932971E-2</v>
      </c>
      <c r="AT51">
        <f t="shared" si="27"/>
        <v>-2.4751769895756934E-2</v>
      </c>
      <c r="AU51">
        <f t="shared" si="23"/>
        <v>-0.39198387085366831</v>
      </c>
      <c r="AW51">
        <v>48</v>
      </c>
      <c r="AX51">
        <f>IF(Z51&gt;0, (R51*SUMPRODUCT(K51:$K$98, X51:$X$98)-K51*$AZ$3)/Z51, 0)</f>
        <v>-194731.05205936925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250000</v>
      </c>
      <c r="S52">
        <f t="shared" si="1"/>
        <v>-325680.3280800049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-73.250101505346166</v>
      </c>
      <c r="AC52">
        <f t="shared" si="2"/>
        <v>-65.663696228523719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-42.69466578774081</v>
      </c>
      <c r="AI52">
        <f t="shared" si="25"/>
        <v>-42.704746792113355</v>
      </c>
      <c r="AJ52">
        <f t="shared" si="7"/>
        <v>-7.5864052768224468</v>
      </c>
      <c r="AK52">
        <f t="shared" si="22"/>
        <v>-5.1275071053742325</v>
      </c>
      <c r="AL52">
        <f t="shared" si="26"/>
        <v>-55.418659174310037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-0.16545904275119055</v>
      </c>
      <c r="AR52">
        <f t="shared" si="27"/>
        <v>-0.16549811070740186</v>
      </c>
      <c r="AS52">
        <f t="shared" si="27"/>
        <v>-2.9400378990343277E-2</v>
      </c>
      <c r="AT52">
        <f t="shared" si="27"/>
        <v>-1.9871157244162167E-2</v>
      </c>
      <c r="AU52">
        <f t="shared" si="23"/>
        <v>-0.21476964694190731</v>
      </c>
      <c r="AW52">
        <v>49</v>
      </c>
      <c r="AX52">
        <f>IF(Z52&gt;0, (R52*SUMPRODUCT(K52:$K$98, X52:$X$98)-K52*$AZ$3)/Z52, 0)</f>
        <v>-325680.3280800049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250000</v>
      </c>
      <c r="S53">
        <f t="shared" si="1"/>
        <v>-554771.27460881008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-65.663696228523719</v>
      </c>
      <c r="AC53">
        <f t="shared" si="2"/>
        <v>-58.759603891274018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-23.421769051680055</v>
      </c>
      <c r="AI53">
        <f t="shared" si="25"/>
        <v>-23.427064892198537</v>
      </c>
      <c r="AJ53">
        <f t="shared" si="7"/>
        <v>-6.9040923372497005</v>
      </c>
      <c r="AK53">
        <f t="shared" si="22"/>
        <v>-4.5964587359966611</v>
      </c>
      <c r="AL53">
        <f t="shared" si="26"/>
        <v>-34.9276159654449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-8.1043569481108205E-2</v>
      </c>
      <c r="AR53">
        <f t="shared" si="27"/>
        <v>-8.1061894049934469E-2</v>
      </c>
      <c r="AS53">
        <f t="shared" si="27"/>
        <v>-2.3889411846017127E-2</v>
      </c>
      <c r="AT53">
        <f t="shared" si="27"/>
        <v>-1.5904580995391195E-2</v>
      </c>
      <c r="AU53">
        <f t="shared" si="23"/>
        <v>-0.1208558868913428</v>
      </c>
      <c r="AW53">
        <v>50</v>
      </c>
      <c r="AX53">
        <f>IF(Z53&gt;0, (R53*SUMPRODUCT(K53:$K$98, X53:$X$98)-K53*$AZ$3)/Z53, 0)</f>
        <v>-554771.27460881008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250000</v>
      </c>
      <c r="S54">
        <f t="shared" si="1"/>
        <v>-965084.92838972213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-58.759603891274018</v>
      </c>
      <c r="AC54">
        <f t="shared" si="2"/>
        <v>-52.52854801432575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-12.607175993370243</v>
      </c>
      <c r="AI54">
        <f t="shared" si="25"/>
        <v>-12.609897440284866</v>
      </c>
      <c r="AJ54">
        <f t="shared" si="7"/>
        <v>-6.2310558769482682</v>
      </c>
      <c r="AK54">
        <f t="shared" si="22"/>
        <v>-4.1131722723891819</v>
      </c>
      <c r="AL54">
        <f t="shared" si="26"/>
        <v>-22.954125589622318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-3.8949210535598598E-2</v>
      </c>
      <c r="AR54">
        <f t="shared" si="27"/>
        <v>-3.895761830343613E-2</v>
      </c>
      <c r="AS54">
        <f t="shared" si="27"/>
        <v>-1.9250521079261791E-2</v>
      </c>
      <c r="AT54">
        <f t="shared" si="27"/>
        <v>-1.2707430505508922E-2</v>
      </c>
      <c r="AU54">
        <f t="shared" si="23"/>
        <v>-7.0915569888206839E-2</v>
      </c>
      <c r="AW54">
        <v>51</v>
      </c>
      <c r="AX54">
        <f>IF(Z54&gt;0, (R54*SUMPRODUCT(K54:$K$98, X54:$X$98)-K54*$AZ$3)/Z54, 0)</f>
        <v>-965084.92838972213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250000</v>
      </c>
      <c r="S55">
        <f t="shared" si="1"/>
        <v>-1717252.4258488265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-52.52854801432575</v>
      </c>
      <c r="AC55">
        <f t="shared" si="2"/>
        <v>-46.931694147692269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-6.6387808253803193</v>
      </c>
      <c r="AI55">
        <f t="shared" si="25"/>
        <v>-6.6401473016607211</v>
      </c>
      <c r="AJ55">
        <f t="shared" si="7"/>
        <v>-5.5968538666334808</v>
      </c>
      <c r="AK55">
        <f t="shared" si="22"/>
        <v>-3.676998361002803</v>
      </c>
      <c r="AL55">
        <f t="shared" si="26"/>
        <v>-15.913999529297005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-1.8312648189653662E-2</v>
      </c>
      <c r="AR55">
        <f t="shared" si="27"/>
        <v>-1.8316417526229263E-2</v>
      </c>
      <c r="AS55">
        <f t="shared" si="27"/>
        <v>-1.5438559959191019E-2</v>
      </c>
      <c r="AT55">
        <f t="shared" si="27"/>
        <v>-1.014276252675053E-2</v>
      </c>
      <c r="AU55">
        <f t="shared" si="23"/>
        <v>-4.3897740012170811E-2</v>
      </c>
      <c r="AW55">
        <v>52</v>
      </c>
      <c r="AX55">
        <f>IF(Z55&gt;0, (R55*SUMPRODUCT(K55:$K$98, X55:$X$98)-K55*$AZ$3)/Z55, 0)</f>
        <v>-1717252.4258488265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250000</v>
      </c>
      <c r="S56">
        <f t="shared" si="1"/>
        <v>-3132457.5994526441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-46.931694147692269</v>
      </c>
      <c r="AC56">
        <f t="shared" si="2"/>
        <v>-41.918039762695244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-3.4185981179206459</v>
      </c>
      <c r="AI56">
        <f t="shared" si="25"/>
        <v>-3.4192672098146595</v>
      </c>
      <c r="AJ56">
        <f t="shared" si="7"/>
        <v>-5.0136543849970252</v>
      </c>
      <c r="AK56">
        <f t="shared" si="22"/>
        <v>-3.285218590338459</v>
      </c>
      <c r="AL56">
        <f t="shared" si="26"/>
        <v>-11.718140185150144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-8.4196269134823899E-3</v>
      </c>
      <c r="AR56">
        <f t="shared" si="27"/>
        <v>-8.4212748123941982E-3</v>
      </c>
      <c r="AS56">
        <f t="shared" si="27"/>
        <v>-1.2348073081048782E-2</v>
      </c>
      <c r="AT56">
        <f t="shared" si="27"/>
        <v>-8.0911279728635346E-3</v>
      </c>
      <c r="AU56">
        <f t="shared" si="23"/>
        <v>-2.8860475866306516E-2</v>
      </c>
      <c r="AW56">
        <v>53</v>
      </c>
      <c r="AX56">
        <f>IF(Z56&gt;0, (R56*SUMPRODUCT(K56:$K$98, X56:$X$98)-K56*$AZ$3)/Z56, 0)</f>
        <v>-3132457.5994526441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250000</v>
      </c>
      <c r="S57">
        <f t="shared" si="1"/>
        <v>-5871218.6965216938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-41.918039762695244</v>
      </c>
      <c r="AC57">
        <f t="shared" si="2"/>
        <v>-37.433631681406339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-1.7180584727407882</v>
      </c>
      <c r="AI57">
        <f t="shared" si="25"/>
        <v>-1.7183772620213134</v>
      </c>
      <c r="AJ57">
        <f t="shared" si="7"/>
        <v>-4.4844080812889047</v>
      </c>
      <c r="AK57">
        <f t="shared" si="22"/>
        <v>-2.9342627833886672</v>
      </c>
      <c r="AL57">
        <f t="shared" si="26"/>
        <v>-9.1370481266988861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-3.7780240344394188E-3</v>
      </c>
      <c r="AR57">
        <f t="shared" si="27"/>
        <v>-3.778725054563504E-3</v>
      </c>
      <c r="AS57">
        <f t="shared" si="27"/>
        <v>-9.8612484849344203E-3</v>
      </c>
      <c r="AT57">
        <f t="shared" si="27"/>
        <v>-6.4524668367768922E-3</v>
      </c>
      <c r="AU57">
        <f t="shared" si="23"/>
        <v>-2.0092440376274816E-2</v>
      </c>
      <c r="AW57">
        <v>54</v>
      </c>
      <c r="AX57">
        <f>IF(Z57&gt;0, (R57*SUMPRODUCT(K57:$K$98, X57:$X$98)-K57*$AZ$3)/Z57, 0)</f>
        <v>-5871218.6965216938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250000</v>
      </c>
      <c r="S58">
        <f t="shared" si="1"/>
        <v>-11322951.864742817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-37.433631681406339</v>
      </c>
      <c r="AC58">
        <f t="shared" si="2"/>
        <v>-33.425956394545778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-0.83999363619790723</v>
      </c>
      <c r="AI58">
        <f t="shared" si="25"/>
        <v>-0.84014123885838765</v>
      </c>
      <c r="AJ58">
        <f t="shared" si="7"/>
        <v>-4.007675286860561</v>
      </c>
      <c r="AK58">
        <f t="shared" si="22"/>
        <v>-2.620354217698444</v>
      </c>
      <c r="AL58">
        <f t="shared" si="26"/>
        <v>-7.4681707434173923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-1.6492433780234753E-3</v>
      </c>
      <c r="AR58">
        <f t="shared" si="27"/>
        <v>-1.6495331810646957E-3</v>
      </c>
      <c r="AS58">
        <f t="shared" si="27"/>
        <v>-7.8686690509234339E-3</v>
      </c>
      <c r="AT58">
        <f t="shared" si="27"/>
        <v>-5.1448030739566801E-3</v>
      </c>
      <c r="AU58">
        <f t="shared" si="23"/>
        <v>-1.4663005305944809E-2</v>
      </c>
      <c r="AW58">
        <v>55</v>
      </c>
      <c r="AX58">
        <f>IF(Z58&gt;0, (R58*SUMPRODUCT(K58:$K$98, X58:$X$98)-K58*$AZ$3)/Z58, 0)</f>
        <v>-11322951.864742817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250000</v>
      </c>
      <c r="S59">
        <f t="shared" si="1"/>
        <v>-22519029.505475421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-33.425956394545778</v>
      </c>
      <c r="AC59">
        <f t="shared" si="2"/>
        <v>-29.845950896053274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-0.39929172670161533</v>
      </c>
      <c r="AI59">
        <f t="shared" si="25"/>
        <v>-0.39935799499015057</v>
      </c>
      <c r="AJ59">
        <f t="shared" si="7"/>
        <v>-3.580005498492504</v>
      </c>
      <c r="AK59">
        <f t="shared" si="22"/>
        <v>-2.3398169476182047</v>
      </c>
      <c r="AL59">
        <f t="shared" si="26"/>
        <v>-6.3191804411008592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-6.9997260330332709E-4</v>
      </c>
      <c r="AR59">
        <f t="shared" si="27"/>
        <v>-7.00088773970888E-4</v>
      </c>
      <c r="AS59">
        <f t="shared" si="27"/>
        <v>-6.2758770118286197E-3</v>
      </c>
      <c r="AT59">
        <f t="shared" si="27"/>
        <v>-4.1017823574928921E-3</v>
      </c>
      <c r="AU59">
        <f t="shared" si="23"/>
        <v>-1.1077748143292399E-2</v>
      </c>
      <c r="AW59">
        <v>56</v>
      </c>
      <c r="AX59">
        <f>IF(Z59&gt;0, (R59*SUMPRODUCT(K59:$K$98, X59:$X$98)-K59*$AZ$3)/Z59, 0)</f>
        <v>-22519029.505475421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250000</v>
      </c>
      <c r="S60">
        <f t="shared" si="1"/>
        <v>-46241115.11571607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-29.845950896053274</v>
      </c>
      <c r="AC60">
        <f t="shared" si="2"/>
        <v>-26.648744849129322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-0.1839530811897023</v>
      </c>
      <c r="AI60">
        <f t="shared" si="25"/>
        <v>-0.18398189617911426</v>
      </c>
      <c r="AJ60">
        <f t="shared" si="7"/>
        <v>-3.1972060469239523</v>
      </c>
      <c r="AK60">
        <f t="shared" si="22"/>
        <v>-2.0892165627237294</v>
      </c>
      <c r="AL60">
        <f t="shared" si="26"/>
        <v>-5.4704045058267958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-2.8792526445530701E-4</v>
      </c>
      <c r="AR60">
        <f t="shared" si="27"/>
        <v>-2.8797036597463495E-4</v>
      </c>
      <c r="AS60">
        <f t="shared" si="27"/>
        <v>-5.0042999585821479E-3</v>
      </c>
      <c r="AT60">
        <f t="shared" si="27"/>
        <v>-3.2700633630936508E-3</v>
      </c>
      <c r="AU60">
        <f t="shared" si="23"/>
        <v>-8.5623336876504332E-3</v>
      </c>
      <c r="AW60">
        <v>57</v>
      </c>
      <c r="AX60">
        <f>IF(Z60&gt;0, (R60*SUMPRODUCT(K60:$K$98, X60:$X$98)-K60*$AZ$3)/Z60, 0)</f>
        <v>-46241115.11571607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250000</v>
      </c>
      <c r="S61">
        <f t="shared" si="1"/>
        <v>-98089240.876922727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-26.648744849129322</v>
      </c>
      <c r="AC61">
        <f t="shared" si="2"/>
        <v>-23.793759542673012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-8.1991054340359221E-2</v>
      </c>
      <c r="AI61">
        <f t="shared" si="25"/>
        <v>-8.2003182969008992E-2</v>
      </c>
      <c r="AJ61">
        <f t="shared" si="7"/>
        <v>-2.8549853064563102</v>
      </c>
      <c r="AK61">
        <f t="shared" si="22"/>
        <v>-1.8654121394390528</v>
      </c>
      <c r="AL61">
        <f t="shared" si="26"/>
        <v>-4.8024006288643726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-1.1458325527531557E-4</v>
      </c>
      <c r="AR61">
        <f t="shared" si="27"/>
        <v>-1.1460020514580934E-4</v>
      </c>
      <c r="AS61">
        <f t="shared" si="27"/>
        <v>-3.9898683192799303E-3</v>
      </c>
      <c r="AT61">
        <f t="shared" si="27"/>
        <v>-2.6069306839222321E-3</v>
      </c>
      <c r="AU61">
        <f t="shared" si="23"/>
        <v>-6.7113992083479724E-3</v>
      </c>
      <c r="AW61">
        <v>58</v>
      </c>
      <c r="AX61">
        <f>IF(Z61&gt;0, (R61*SUMPRODUCT(K61:$K$98, X61:$X$98)-K61*$AZ$3)/Z61, 0)</f>
        <v>-98089240.876922727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250000</v>
      </c>
      <c r="S62">
        <f t="shared" si="1"/>
        <v>-215358052.20799395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-23.793759542673012</v>
      </c>
      <c r="AC62">
        <f t="shared" si="2"/>
        <v>-21.244523026177607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-3.5374848922936616E-2</v>
      </c>
      <c r="AI62">
        <f t="shared" si="25"/>
        <v>-3.5379781295515299E-2</v>
      </c>
      <c r="AJ62">
        <f t="shared" si="7"/>
        <v>-2.5492365164954052</v>
      </c>
      <c r="AK62">
        <f t="shared" si="22"/>
        <v>-1.665563167987111</v>
      </c>
      <c r="AL62">
        <f t="shared" si="26"/>
        <v>-4.2501794657780314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-4.4139890986028655E-5</v>
      </c>
      <c r="AR62">
        <f t="shared" si="27"/>
        <v>-4.4146045482642894E-5</v>
      </c>
      <c r="AS62">
        <f t="shared" si="27"/>
        <v>-3.1808763955667972E-3</v>
      </c>
      <c r="AT62">
        <f t="shared" si="27"/>
        <v>-2.0782499121184258E-3</v>
      </c>
      <c r="AU62">
        <f t="shared" si="23"/>
        <v>-5.303272353167866E-3</v>
      </c>
      <c r="AW62">
        <v>59</v>
      </c>
      <c r="AX62">
        <f>IF(Z62&gt;0, (R62*SUMPRODUCT(K62:$K$98, X62:$X$98)-K62*$AZ$3)/Z62, 0)</f>
        <v>-215358052.20799395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250000</v>
      </c>
      <c r="S63">
        <f t="shared" si="1"/>
        <v>-490295373.97837096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-21.244523026177607</v>
      </c>
      <c r="AC63">
        <f t="shared" si="2"/>
        <v>-18.968360827005483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-1.4743339411947618E-2</v>
      </c>
      <c r="AI63">
        <f t="shared" si="25"/>
        <v>-1.4745273792918123E-2</v>
      </c>
      <c r="AJ63">
        <f t="shared" si="7"/>
        <v>-2.2761621991721235</v>
      </c>
      <c r="AK63">
        <f t="shared" si="22"/>
        <v>-1.4871166118324326</v>
      </c>
      <c r="AL63">
        <f t="shared" si="26"/>
        <v>-3.7780240847974742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-1.64253451207835E-5</v>
      </c>
      <c r="AR63">
        <f t="shared" si="27"/>
        <v>-1.6427500187159433E-5</v>
      </c>
      <c r="AS63">
        <f t="shared" si="27"/>
        <v>-2.5358399903611007E-3</v>
      </c>
      <c r="AT63">
        <f t="shared" si="27"/>
        <v>-1.6567755039542411E-3</v>
      </c>
      <c r="AU63">
        <f t="shared" si="23"/>
        <v>-4.2090429945025008E-3</v>
      </c>
      <c r="AW63">
        <v>60</v>
      </c>
      <c r="AX63">
        <f>IF(Z63&gt;0, (R63*SUMPRODUCT(K63:$K$98, X63:$X$98)-K63*$AZ$3)/Z63, 0)</f>
        <v>-490295373.97837096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250000</v>
      </c>
      <c r="S64">
        <f t="shared" si="1"/>
        <v>-1159536559.401933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-18.968360827005483</v>
      </c>
      <c r="AC64">
        <f t="shared" si="2"/>
        <v>-16.936050163901399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-5.9237161658534836E-3</v>
      </c>
      <c r="AI64">
        <f t="shared" si="25"/>
        <v>-5.9244464597811124E-3</v>
      </c>
      <c r="AJ64">
        <f t="shared" si="7"/>
        <v>-2.0323106631040844</v>
      </c>
      <c r="AK64">
        <f t="shared" si="22"/>
        <v>-1.3277852578903839</v>
      </c>
      <c r="AL64">
        <f t="shared" si="26"/>
        <v>-3.366020367454249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-5.8924357844781864E-6</v>
      </c>
      <c r="AR64">
        <f t="shared" si="27"/>
        <v>-5.893162222064301E-6</v>
      </c>
      <c r="AS64">
        <f t="shared" si="27"/>
        <v>-2.0215789786622424E-3</v>
      </c>
      <c r="AT64">
        <f t="shared" si="27"/>
        <v>-1.3207738434187178E-3</v>
      </c>
      <c r="AU64">
        <f t="shared" si="23"/>
        <v>-3.3482459843030238E-3</v>
      </c>
      <c r="AW64">
        <v>61</v>
      </c>
      <c r="AX64">
        <f>IF(Z64&gt;0, (R64*SUMPRODUCT(K64:$K$98, X64:$X$98)-K64*$AZ$3)/Z64, 0)</f>
        <v>-1159536559.401933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250000</v>
      </c>
      <c r="S65">
        <f t="shared" si="1"/>
        <v>-2853455847.1557035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-16.936050163901399</v>
      </c>
      <c r="AC65">
        <f t="shared" si="2"/>
        <v>-15.121478298793251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-2.2901159475080886E-3</v>
      </c>
      <c r="AI65">
        <f t="shared" si="25"/>
        <v>-2.2903809153069399E-3</v>
      </c>
      <c r="AJ65">
        <f t="shared" si="7"/>
        <v>-1.8145718651081477</v>
      </c>
      <c r="AK65">
        <f t="shared" si="22"/>
        <v>-1.185523511473098</v>
      </c>
      <c r="AL65">
        <f t="shared" si="26"/>
        <v>-3.0023857574965529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-2.0339490300337406E-6</v>
      </c>
      <c r="AR65">
        <f t="shared" si="27"/>
        <v>-2.0341843591654599E-6</v>
      </c>
      <c r="AS65">
        <f t="shared" si="27"/>
        <v>-1.611598176493724E-3</v>
      </c>
      <c r="AT65">
        <f t="shared" si="27"/>
        <v>-1.0529136740288934E-3</v>
      </c>
      <c r="AU65">
        <f t="shared" si="23"/>
        <v>-2.6665460348817833E-3</v>
      </c>
      <c r="AW65">
        <v>62</v>
      </c>
      <c r="AX65">
        <f>IF(Z65&gt;0, (R65*SUMPRODUCT(K65:$K$98, X65:$X$98)-K65*$AZ$3)/Z65, 0)</f>
        <v>-2853455847.1557035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250000</v>
      </c>
      <c r="S66">
        <f t="shared" si="1"/>
        <v>-7320318971.4969931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-15.121478298793251</v>
      </c>
      <c r="AC66">
        <f t="shared" si="2"/>
        <v>-13.501321620649485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-8.5049998540622114E-4</v>
      </c>
      <c r="AI66">
        <f t="shared" si="25"/>
        <v>-8.5059220353000248E-4</v>
      </c>
      <c r="AJ66">
        <f t="shared" si="7"/>
        <v>-1.6201566781437666</v>
      </c>
      <c r="AK66">
        <f t="shared" si="22"/>
        <v>-1.0585034809155276</v>
      </c>
      <c r="AL66">
        <f t="shared" si="26"/>
        <v>-2.679510751262824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-6.7443310888246453E-7</v>
      </c>
      <c r="AR66">
        <f t="shared" si="27"/>
        <v>-6.7450623640390409E-7</v>
      </c>
      <c r="AS66">
        <f t="shared" si="27"/>
        <v>-1.2847587584558168E-3</v>
      </c>
      <c r="AT66">
        <f t="shared" si="27"/>
        <v>-8.3937660863779703E-4</v>
      </c>
      <c r="AU66">
        <f t="shared" si="23"/>
        <v>-2.1248098733300178E-3</v>
      </c>
      <c r="AW66">
        <v>63</v>
      </c>
      <c r="AX66">
        <f>IF(Z66&gt;0, (R66*SUMPRODUCT(K66:$K$98, X66:$X$98)-K66*$AZ$3)/Z66, 0)</f>
        <v>-7320318971.4969931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250000</v>
      </c>
      <c r="S67">
        <f t="shared" ref="S67:S79" si="29">AX67</f>
        <v>-19619271934.661198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-13.501321620649485</v>
      </c>
      <c r="AC67">
        <f t="shared" ref="AC67:AC79" si="30">S67*Z67</f>
        <v>-12.054752016428312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-3.0287115812178923E-4</v>
      </c>
      <c r="AI67">
        <f t="shared" ref="AI67:AI79" si="34">SUM(AE67:AH67)</f>
        <v>-3.0290187983270843E-4</v>
      </c>
      <c r="AJ67">
        <f t="shared" ref="AJ67:AJ79" si="35">AB67-AC67</f>
        <v>-1.4465696042211729</v>
      </c>
      <c r="AK67">
        <f t="shared" si="22"/>
        <v>-0.94509251344546397</v>
      </c>
      <c r="AL67">
        <f t="shared" si="26"/>
        <v>-2.3919650195464692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-2.1443934268490047E-7</v>
      </c>
      <c r="AR67">
        <f t="shared" si="36"/>
        <v>-2.144610943219217E-7</v>
      </c>
      <c r="AS67">
        <f t="shared" si="36"/>
        <v>-1.0242026246434733E-3</v>
      </c>
      <c r="AT67">
        <f t="shared" si="36"/>
        <v>-6.6914597816597303E-4</v>
      </c>
      <c r="AU67">
        <f t="shared" si="23"/>
        <v>-1.6935630639037681E-3</v>
      </c>
      <c r="AW67">
        <v>64</v>
      </c>
      <c r="AX67">
        <f>IF(Z67&gt;0, (R67*SUMPRODUCT(K67:$K$98, X67:$X$98)-K67*$AZ$3)/Z67, 0)</f>
        <v>-19619271934.661198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250000</v>
      </c>
      <c r="S68">
        <f t="shared" si="29"/>
        <v>-55046144413.820801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-12.054752016428312</v>
      </c>
      <c r="AC68">
        <f t="shared" si="30"/>
        <v>-10.763171624926331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-1.0318997355664424E-4</v>
      </c>
      <c r="AI68">
        <f t="shared" si="34"/>
        <v>-1.031997500557429E-4</v>
      </c>
      <c r="AJ68">
        <f t="shared" si="35"/>
        <v>-1.2915803915019808</v>
      </c>
      <c r="AK68">
        <f t="shared" si="22"/>
        <v>-0.84383264114998191</v>
      </c>
      <c r="AL68">
        <f t="shared" si="26"/>
        <v>-2.1355162324020185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-6.5232801107285887E-8</v>
      </c>
      <c r="AR68">
        <f t="shared" si="36"/>
        <v>-6.5238981440502836E-8</v>
      </c>
      <c r="AS68">
        <f t="shared" si="36"/>
        <v>-8.1648830684765881E-4</v>
      </c>
      <c r="AT68">
        <f t="shared" si="36"/>
        <v>-5.3343910217940179E-4</v>
      </c>
      <c r="AU68">
        <f t="shared" si="23"/>
        <v>-1.3499926480085012E-3</v>
      </c>
      <c r="AW68">
        <v>65</v>
      </c>
      <c r="AX68">
        <f>IF(Z68&gt;0, (R68*SUMPRODUCT(K68:$K$98, X68:$X$98)-K68*$AZ$3)/Z68, 0)</f>
        <v>-55046144413.820801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250000</v>
      </c>
      <c r="S69">
        <f t="shared" si="29"/>
        <v>-162002767365.0256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-10.763171624926331</v>
      </c>
      <c r="AC69">
        <f t="shared" si="30"/>
        <v>-9.6099747205686636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-3.3563715968946182E-5</v>
      </c>
      <c r="AI69">
        <f t="shared" si="34"/>
        <v>-3.3566681959860067E-5</v>
      </c>
      <c r="AJ69">
        <f t="shared" si="35"/>
        <v>-1.1531969043576673</v>
      </c>
      <c r="AK69">
        <f t="shared" si="22"/>
        <v>-0.75342201374484319</v>
      </c>
      <c r="AL69">
        <f t="shared" si="26"/>
        <v>-1.9066524847844701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-1.8944386302756579E-8</v>
      </c>
      <c r="AR69">
        <f t="shared" si="36"/>
        <v>-1.8946060398607441E-8</v>
      </c>
      <c r="AS69">
        <f t="shared" si="36"/>
        <v>-6.5089955055952682E-4</v>
      </c>
      <c r="AT69">
        <f t="shared" si="36"/>
        <v>-4.2525439348220143E-4</v>
      </c>
      <c r="AU69">
        <f t="shared" si="23"/>
        <v>-1.0761728901021266E-3</v>
      </c>
      <c r="AW69">
        <v>66</v>
      </c>
      <c r="AX69">
        <f>IF(Z69&gt;0, (R69*SUMPRODUCT(K69:$K$98, X69:$X$98)-K69*$AZ$3)/Z69, 0)</f>
        <v>-162002767365.0256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250000</v>
      </c>
      <c r="S70">
        <f t="shared" si="29"/>
        <v>-505503320599.5603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-9.6099747205686636</v>
      </c>
      <c r="AC70">
        <f t="shared" si="30"/>
        <v>-8.5803345880929918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-1.0438193982790181E-5</v>
      </c>
      <c r="AI70">
        <f t="shared" si="34"/>
        <v>-1.0439042674998366E-5</v>
      </c>
      <c r="AJ70">
        <f t="shared" si="35"/>
        <v>-1.0296401324756719</v>
      </c>
      <c r="AK70">
        <f t="shared" si="22"/>
        <v>-0.67269823043980648</v>
      </c>
      <c r="AL70">
        <f t="shared" si="26"/>
        <v>-1.7023488019581534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-5.2603888020039107E-9</v>
      </c>
      <c r="AR70">
        <f t="shared" si="36"/>
        <v>-5.260816505397395E-9</v>
      </c>
      <c r="AS70">
        <f t="shared" si="36"/>
        <v>-5.1889315641181848E-4</v>
      </c>
      <c r="AT70">
        <f t="shared" si="36"/>
        <v>-3.390102008419951E-4</v>
      </c>
      <c r="AU70">
        <f t="shared" si="23"/>
        <v>-8.5790861807031899E-4</v>
      </c>
      <c r="AW70">
        <v>67</v>
      </c>
      <c r="AX70">
        <f>IF(Z70&gt;0, (R70*SUMPRODUCT(K70:$K$98, X70:$X$98)-K70*$AZ$3)/Z70, 0)</f>
        <v>-505503320599.5603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250000</v>
      </c>
      <c r="S71">
        <f t="shared" si="29"/>
        <v>-1677874731950.6968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-8.5803345880929918</v>
      </c>
      <c r="AC71">
        <f t="shared" si="30"/>
        <v>-7.6610130295854679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-3.059550716672032E-6</v>
      </c>
      <c r="AI71">
        <f t="shared" si="34"/>
        <v>-3.0597790118148009E-6</v>
      </c>
      <c r="AJ71">
        <f t="shared" si="35"/>
        <v>-0.91932155850752384</v>
      </c>
      <c r="AK71">
        <f t="shared" si="22"/>
        <v>-0.60062342116650946</v>
      </c>
      <c r="AL71">
        <f t="shared" si="26"/>
        <v>-1.5199480394530451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-1.3766771849476242E-9</v>
      </c>
      <c r="AR71">
        <f t="shared" si="36"/>
        <v>-1.3767799087602323E-9</v>
      </c>
      <c r="AS71">
        <f t="shared" si="36"/>
        <v>-4.1365845263857654E-4</v>
      </c>
      <c r="AT71">
        <f t="shared" si="36"/>
        <v>-2.7025685704747126E-4</v>
      </c>
      <c r="AU71">
        <f t="shared" si="23"/>
        <v>-6.8391668646595658E-4</v>
      </c>
      <c r="AW71">
        <v>68</v>
      </c>
      <c r="AX71">
        <f>IF(Z71&gt;0, (R71*SUMPRODUCT(K71:$K$98, X71:$X$98)-K71*$AZ$3)/Z71, 0)</f>
        <v>-1677874731950.6968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250000</v>
      </c>
      <c r="S72">
        <f t="shared" si="29"/>
        <v>-5945641838733.0166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-7.6610130295854679</v>
      </c>
      <c r="AC72">
        <f t="shared" si="30"/>
        <v>-6.8401902061693676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-8.4244734022521501E-7</v>
      </c>
      <c r="AI72">
        <f t="shared" si="34"/>
        <v>-8.4250486294851135E-7</v>
      </c>
      <c r="AJ72">
        <f t="shared" si="35"/>
        <v>-0.82082282341610036</v>
      </c>
      <c r="AK72">
        <f t="shared" ref="AK72:AK79" si="49">G72*SUM(AB72:AB72, AE72:AF72)</f>
        <v>-0.53627091207098276</v>
      </c>
      <c r="AL72">
        <f t="shared" si="26"/>
        <v>-1.3570945779919461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-3.3845364781129321E-10</v>
      </c>
      <c r="AR72">
        <f t="shared" si="36"/>
        <v>-3.384767575946614E-10</v>
      </c>
      <c r="AS72">
        <f t="shared" si="36"/>
        <v>-3.2976598717455254E-4</v>
      </c>
      <c r="AT72">
        <f t="shared" si="36"/>
        <v>-2.1544711193104542E-4</v>
      </c>
      <c r="AU72">
        <f t="shared" si="23"/>
        <v>-5.4521343758235556E-4</v>
      </c>
      <c r="AW72">
        <v>69</v>
      </c>
      <c r="AX72">
        <f>IF(Z72&gt;0, (R72*SUMPRODUCT(K72:$K$98, X72:$X$98)-K72*$AZ$3)/Z72, 0)</f>
        <v>-5945641838733.0166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250000</v>
      </c>
      <c r="S73">
        <f t="shared" si="29"/>
        <v>-22582836813935.195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-6.8401902061693676</v>
      </c>
      <c r="AC73">
        <f t="shared" si="30"/>
        <v>-6.1073126843714123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-2.1712736633187562E-7</v>
      </c>
      <c r="AI73">
        <f t="shared" si="34"/>
        <v>-2.1714088835467262E-7</v>
      </c>
      <c r="AJ73">
        <f t="shared" si="35"/>
        <v>-0.73287752179795529</v>
      </c>
      <c r="AK73">
        <f t="shared" si="49"/>
        <v>-0.47881331443185576</v>
      </c>
      <c r="AL73">
        <f t="shared" si="26"/>
        <v>-1.2116910533706995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-7.788484817833214E-11</v>
      </c>
      <c r="AR73">
        <f t="shared" si="36"/>
        <v>-7.7889698606495115E-11</v>
      </c>
      <c r="AS73">
        <f t="shared" si="36"/>
        <v>-2.6288742631962902E-4</v>
      </c>
      <c r="AT73">
        <f t="shared" si="36"/>
        <v>-1.7175311859716672E-4</v>
      </c>
      <c r="AU73">
        <f t="shared" si="23"/>
        <v>-4.3464062280649439E-4</v>
      </c>
      <c r="AW73">
        <v>70</v>
      </c>
      <c r="AX73">
        <f>IF(Z73&gt;0, (R73*SUMPRODUCT(K73:$K$98, X73:$X$98)-K73*$AZ$3)/Z73, 0)</f>
        <v>-22582836813935.195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250000</v>
      </c>
      <c r="S74">
        <f t="shared" si="29"/>
        <v>-92349712489177.016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-6.1073126843714123</v>
      </c>
      <c r="AC74">
        <f t="shared" si="30"/>
        <v>-5.4529577539703613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-5.2172305399008356E-8</v>
      </c>
      <c r="AI74">
        <f t="shared" si="34"/>
        <v>-5.2175257740497565E-8</v>
      </c>
      <c r="AJ74">
        <f t="shared" si="35"/>
        <v>-0.65435493040105097</v>
      </c>
      <c r="AK74">
        <f t="shared" si="49"/>
        <v>-0.42751188790599892</v>
      </c>
      <c r="AL74">
        <f t="shared" si="26"/>
        <v>-1.0818668704823078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-1.670938317450363E-11</v>
      </c>
      <c r="AR74">
        <f t="shared" si="36"/>
        <v>-1.6710328729905635E-11</v>
      </c>
      <c r="AS74">
        <f t="shared" si="36"/>
        <v>-2.0957224681899213E-4</v>
      </c>
      <c r="AT74">
        <f t="shared" si="36"/>
        <v>-1.3692053460249347E-4</v>
      </c>
      <c r="AU74">
        <f t="shared" si="23"/>
        <v>-3.4649279813181438E-4</v>
      </c>
      <c r="AW74">
        <v>71</v>
      </c>
      <c r="AX74">
        <f>IF(Z74&gt;0, (R74*SUMPRODUCT(K74:$K$98, X74:$X$98)-K74*$AZ$3)/Z74, 0)</f>
        <v>-92349712489177.016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250000</v>
      </c>
      <c r="S75">
        <f t="shared" si="29"/>
        <v>-408833368478319.19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-5.4529577539703613</v>
      </c>
      <c r="AC75">
        <f t="shared" si="30"/>
        <v>-4.8687122803451635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-1.1636891923688056E-8</v>
      </c>
      <c r="AI75">
        <f t="shared" si="34"/>
        <v>-1.1637487363377637E-8</v>
      </c>
      <c r="AJ75">
        <f t="shared" si="35"/>
        <v>-0.58424547362519785</v>
      </c>
      <c r="AK75">
        <f t="shared" si="49"/>
        <v>-0.38170704277792533</v>
      </c>
      <c r="AL75">
        <f t="shared" si="26"/>
        <v>-0.9659525280406106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-3.3276632357588456E-12</v>
      </c>
      <c r="AR75">
        <f t="shared" si="36"/>
        <v>-3.3278335065473966E-12</v>
      </c>
      <c r="AS75">
        <f t="shared" si="36"/>
        <v>-1.6706971208381926E-4</v>
      </c>
      <c r="AT75">
        <f t="shared" si="36"/>
        <v>-1.0915221189746786E-4</v>
      </c>
      <c r="AU75">
        <f t="shared" si="23"/>
        <v>-2.7622192730912066E-4</v>
      </c>
      <c r="AW75">
        <v>72</v>
      </c>
      <c r="AX75">
        <f>IF(Z75&gt;0, (R75*SUMPRODUCT(K75:$K$98, X75:$X$98)-K75*$AZ$3)/Z75, 0)</f>
        <v>-408833368478319.19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250000</v>
      </c>
      <c r="S76">
        <f t="shared" si="29"/>
        <v>-1972786913894103.5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-4.8687122803451635</v>
      </c>
      <c r="AC76">
        <f t="shared" si="30"/>
        <v>-4.3470645360253588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-2.3965478427557508E-9</v>
      </c>
      <c r="AI76">
        <f t="shared" si="34"/>
        <v>-2.3966580184798854E-9</v>
      </c>
      <c r="AJ76">
        <f t="shared" si="35"/>
        <v>-0.52164774431980465</v>
      </c>
      <c r="AK76">
        <f t="shared" si="49"/>
        <v>-0.34080985962416149</v>
      </c>
      <c r="AL76">
        <f t="shared" si="26"/>
        <v>-0.86245760634062418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-6.1188590388200838E-13</v>
      </c>
      <c r="AR76">
        <f t="shared" si="36"/>
        <v>-6.1191403391611203E-13</v>
      </c>
      <c r="AS76">
        <f t="shared" si="36"/>
        <v>-1.3318695160039216E-4</v>
      </c>
      <c r="AT76">
        <f t="shared" si="36"/>
        <v>-8.7015475046071889E-5</v>
      </c>
      <c r="AU76">
        <f t="shared" si="23"/>
        <v>-2.2020242725837811E-4</v>
      </c>
      <c r="AW76">
        <v>73</v>
      </c>
      <c r="AX76">
        <f>IF(Z76&gt;0, (R76*SUMPRODUCT(K76:$K$98, X76:$X$98)-K76*$AZ$3)/Z76, 0)</f>
        <v>-1972786913894103.5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250000</v>
      </c>
      <c r="S77">
        <f t="shared" si="29"/>
        <v>-1.0460922618906792E+16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-4.3470645360253588</v>
      </c>
      <c r="AC77">
        <f t="shared" si="30"/>
        <v>-3.881307621451747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-4.526125375509403E-10</v>
      </c>
      <c r="AI77">
        <f t="shared" si="34"/>
        <v>-4.5263108901032323E-10</v>
      </c>
      <c r="AJ77">
        <f t="shared" si="35"/>
        <v>-0.46575691457361179</v>
      </c>
      <c r="AK77">
        <f t="shared" si="49"/>
        <v>-0.30429451752177517</v>
      </c>
      <c r="AL77">
        <f t="shared" si="26"/>
        <v>-0.77005143254801811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-1.0317937725241156E-13</v>
      </c>
      <c r="AR77">
        <f t="shared" si="36"/>
        <v>-1.031836063178206E-13</v>
      </c>
      <c r="AS77">
        <f t="shared" si="36"/>
        <v>-1.0617582238605417E-4</v>
      </c>
      <c r="AT77">
        <f t="shared" si="36"/>
        <v>-6.9368203958968235E-5</v>
      </c>
      <c r="AU77">
        <f t="shared" si="23"/>
        <v>-1.7554402644820604E-4</v>
      </c>
      <c r="AW77">
        <v>74</v>
      </c>
      <c r="AX77">
        <f>IF(Z77&gt;0, (R77*SUMPRODUCT(K77:$K$98, X77:$X$98)-K77*$AZ$3)/Z77, 0)</f>
        <v>-1.0460922618906792E+16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250000</v>
      </c>
      <c r="S78">
        <f t="shared" si="29"/>
        <v>-6.1557946136525728E+16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-3.881307621451747</v>
      </c>
      <c r="AC78">
        <f t="shared" si="30"/>
        <v>-3.4654532334391495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-7.775577634433805E-11</v>
      </c>
      <c r="AI78">
        <f t="shared" si="34"/>
        <v>-7.7758591133858276E-11</v>
      </c>
      <c r="AJ78">
        <f t="shared" si="35"/>
        <v>-0.41585438801259755</v>
      </c>
      <c r="AK78">
        <f t="shared" si="49"/>
        <v>-0.27169153350162234</v>
      </c>
      <c r="AL78">
        <f t="shared" si="26"/>
        <v>-0.68754592159197847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-1.5826357131764106E-14</v>
      </c>
      <c r="AR78">
        <f t="shared" si="36"/>
        <v>-1.5826930052083239E-14</v>
      </c>
      <c r="AS78">
        <f t="shared" si="36"/>
        <v>-8.4642715550197362E-5</v>
      </c>
      <c r="AT78">
        <f t="shared" si="36"/>
        <v>-5.5299907492807538E-5</v>
      </c>
      <c r="AU78">
        <f t="shared" si="23"/>
        <v>-1.3994262305883182E-4</v>
      </c>
      <c r="AW78">
        <v>75</v>
      </c>
      <c r="AX78">
        <f>IF(Z78&gt;0, (R78*SUMPRODUCT(K78:$K$98, X78:$X$98)-K78*$AZ$3)/Z78, 0)</f>
        <v>-6.1557946136525728E+16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250000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-3.4654532334391495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-1.4073947601148541E-11</v>
      </c>
      <c r="AI79">
        <f t="shared" si="34"/>
        <v>-1.4073947601148541E-11</v>
      </c>
      <c r="AJ79">
        <f t="shared" si="35"/>
        <v>-3.4654532334391495</v>
      </c>
      <c r="AK79">
        <f t="shared" si="49"/>
        <v>-0.24258172634074049</v>
      </c>
      <c r="AL79">
        <f t="shared" si="26"/>
        <v>-3.7080349597939639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-2.5576799961449647E-15</v>
      </c>
      <c r="AR79">
        <f t="shared" si="36"/>
        <v>-2.5576799961449647E-15</v>
      </c>
      <c r="AS79">
        <f t="shared" si="36"/>
        <v>-6.2978210974864426E-4</v>
      </c>
      <c r="AT79">
        <f t="shared" si="36"/>
        <v>-4.4084747682405104E-5</v>
      </c>
      <c r="AU79">
        <f t="shared" si="23"/>
        <v>-6.7386685743360704E-4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43570.490885744359</v>
      </c>
      <c r="AO81" s="8">
        <f t="shared" si="50"/>
        <v>-4357.0490885744357</v>
      </c>
      <c r="AP81" s="8">
        <f t="shared" si="50"/>
        <v>-2827.2539048565504</v>
      </c>
      <c r="AQ81" s="8">
        <f t="shared" si="50"/>
        <v>-17025.965249466317</v>
      </c>
      <c r="AR81" s="8">
        <f t="shared" si="50"/>
        <v>19360.222642847049</v>
      </c>
      <c r="AS81" s="8">
        <f t="shared" si="50"/>
        <v>-4099.3824493225602</v>
      </c>
      <c r="AT81" s="8">
        <f t="shared" si="50"/>
        <v>2391.3064287714928</v>
      </c>
      <c r="AU81" s="8">
        <f t="shared" si="50"/>
        <v>17652.146622295983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3F5BD-DC90-43B3-9A19-5863FB3D2A5F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103387.31864370214</v>
      </c>
      <c r="K3">
        <v>1</v>
      </c>
      <c r="L3" s="2">
        <v>0</v>
      </c>
      <c r="O3">
        <f>$C$3</f>
        <v>103387.31864370214</v>
      </c>
      <c r="P3" s="2">
        <f>O3*C5</f>
        <v>10338.731864370215</v>
      </c>
      <c r="Q3" s="4">
        <f>B8</f>
        <v>2519.9082039999998</v>
      </c>
      <c r="R3">
        <f t="shared" ref="R3:R66" si="0">$C$6</f>
        <v>250000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103387.31864370214</v>
      </c>
      <c r="AF3">
        <f t="shared" ref="AF3:AG34" si="4">-$Z3*P3</f>
        <v>-10338.731864370215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90528.678575331913</v>
      </c>
      <c r="AJ3">
        <f t="shared" ref="AJ3:AJ66" si="7">AB3-AC3</f>
        <v>0</v>
      </c>
      <c r="AL3">
        <f t="shared" ref="AL3:AL34" si="8">SUM(AI3:AK3)</f>
        <v>90528.678575331913</v>
      </c>
      <c r="AN3">
        <f t="shared" ref="AN3:AU34" si="9">AE3*$K3</f>
        <v>103387.31864370214</v>
      </c>
      <c r="AO3">
        <f t="shared" si="9"/>
        <v>-10338.731864370215</v>
      </c>
      <c r="AP3">
        <f t="shared" si="9"/>
        <v>-2519.9082039999998</v>
      </c>
      <c r="AQ3">
        <f t="shared" si="9"/>
        <v>0</v>
      </c>
      <c r="AR3">
        <f t="shared" si="9"/>
        <v>90528.678575331913</v>
      </c>
      <c r="AS3">
        <f t="shared" si="9"/>
        <v>0</v>
      </c>
      <c r="AT3">
        <f t="shared" si="9"/>
        <v>0</v>
      </c>
      <c r="AU3">
        <f t="shared" si="9"/>
        <v>90528.678575331913</v>
      </c>
      <c r="AW3">
        <v>0</v>
      </c>
      <c r="AX3">
        <f>IF(Z3&gt;0, (R3*SUMPRODUCT(K3:$K$98, X3:$X$98)-K3*$AZ$3)/Z3, 0)</f>
        <v>0</v>
      </c>
      <c r="AZ3">
        <f>C6*ABS(SUMPRODUCT(X4:X69, K4:K69))/1</f>
        <v>41991.362087115325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250000</v>
      </c>
      <c r="S4">
        <f t="shared" si="1"/>
        <v>4593.5674720408451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4499.07450933379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-2642.6785</v>
      </c>
      <c r="AI4">
        <f t="shared" si="6"/>
        <v>-2642.6785</v>
      </c>
      <c r="AJ4">
        <f t="shared" si="7"/>
        <v>-4499.07450933379</v>
      </c>
      <c r="AK4">
        <f>G4*SUM(AB4, AE4:AF4)</f>
        <v>0</v>
      </c>
      <c r="AL4">
        <f t="shared" si="8"/>
        <v>-7141.75300933379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-2359.5343749999997</v>
      </c>
      <c r="AR4">
        <f t="shared" si="9"/>
        <v>-2359.5343749999997</v>
      </c>
      <c r="AS4">
        <f t="shared" si="9"/>
        <v>-4017.0308119051692</v>
      </c>
      <c r="AT4">
        <f t="shared" si="9"/>
        <v>0</v>
      </c>
      <c r="AU4">
        <f t="shared" si="9"/>
        <v>-6376.565186905169</v>
      </c>
      <c r="AW4">
        <v>1</v>
      </c>
      <c r="AX4">
        <f>IF(Z4&gt;0, (R4*SUMPRODUCT(K4:$K$98, X4:$X$98)-K4*$AZ$3)/Z4, 0)</f>
        <v>4593.5674720408451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250000</v>
      </c>
      <c r="S5">
        <f t="shared" si="1"/>
        <v>6429.3293220324513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4499.07450933379</v>
      </c>
      <c r="AC5">
        <f t="shared" si="2"/>
        <v>6156.5709462389568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-3014.7680629412394</v>
      </c>
      <c r="AI5">
        <f t="shared" si="6"/>
        <v>-3062.6468589856513</v>
      </c>
      <c r="AJ5">
        <f t="shared" si="7"/>
        <v>-1657.4964369051668</v>
      </c>
      <c r="AK5">
        <f>G5*SUM(AB5, AE5:AF5)</f>
        <v>314.93521565336533</v>
      </c>
      <c r="AL5">
        <f t="shared" si="8"/>
        <v>-4405.208080237453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-2403.3546420131051</v>
      </c>
      <c r="AR5">
        <f t="shared" si="9"/>
        <v>-2441.5233250842243</v>
      </c>
      <c r="AS5">
        <f t="shared" si="9"/>
        <v>-1321.34601156343</v>
      </c>
      <c r="AT5">
        <f t="shared" si="9"/>
        <v>251.06442574407311</v>
      </c>
      <c r="AU5">
        <f t="shared" si="9"/>
        <v>-3511.8049109035815</v>
      </c>
      <c r="AW5">
        <v>2</v>
      </c>
      <c r="AX5">
        <f>IF(Z5&gt;0, (R5*SUMPRODUCT(K5:$K$98, X5:$X$98)-K5*$AZ$3)/Z5, 0)</f>
        <v>6429.3293220324513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250000</v>
      </c>
      <c r="S6">
        <f t="shared" si="1"/>
        <v>7854.5508701703293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6156.5709462389568</v>
      </c>
      <c r="AC6">
        <f t="shared" si="2"/>
        <v>7339.8509577125951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-3382.2601344128211</v>
      </c>
      <c r="AI6">
        <f t="shared" si="6"/>
        <v>-3428.9836904699064</v>
      </c>
      <c r="AJ6">
        <f t="shared" si="7"/>
        <v>-1183.2800114736383</v>
      </c>
      <c r="AK6">
        <f>G6*SUM(AB6, AE6:AF6)</f>
        <v>430.95996623672704</v>
      </c>
      <c r="AL6">
        <f t="shared" si="8"/>
        <v>-4181.303735706817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-2407.4259566417786</v>
      </c>
      <c r="AR6">
        <f t="shared" si="9"/>
        <v>-2440.6828609508143</v>
      </c>
      <c r="AS6">
        <f t="shared" si="9"/>
        <v>-842.23533979936201</v>
      </c>
      <c r="AT6">
        <f t="shared" si="9"/>
        <v>306.74879156563679</v>
      </c>
      <c r="AU6">
        <f t="shared" si="9"/>
        <v>-2976.1694091845393</v>
      </c>
      <c r="AW6">
        <v>3</v>
      </c>
      <c r="AX6">
        <f>IF(Z6&gt;0, (R6*SUMPRODUCT(K6:$K$98, X6:$X$98)-K6*$AZ$3)/Z6, 0)</f>
        <v>7854.5508701703293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250000</v>
      </c>
      <c r="S7">
        <f t="shared" si="1"/>
        <v>8938.2608031702657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7339.8509577125951</v>
      </c>
      <c r="AC7">
        <f t="shared" si="2"/>
        <v>8134.7773702554232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-3754.7505202145126</v>
      </c>
      <c r="AI7">
        <f t="shared" si="6"/>
        <v>-3800.2558906069839</v>
      </c>
      <c r="AJ7">
        <f t="shared" si="7"/>
        <v>-794.92641254282807</v>
      </c>
      <c r="AK7">
        <f>G7*SUM(AB7, AE7:AF7)</f>
        <v>513.78956703988172</v>
      </c>
      <c r="AL7">
        <f t="shared" si="8"/>
        <v>-4081.39273610993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-2386.2118354962672</v>
      </c>
      <c r="AR7">
        <f t="shared" si="9"/>
        <v>-2415.1313210451908</v>
      </c>
      <c r="AS7">
        <f t="shared" si="9"/>
        <v>-505.1901061724642</v>
      </c>
      <c r="AT7">
        <f t="shared" si="9"/>
        <v>326.52255834963586</v>
      </c>
      <c r="AU7">
        <f t="shared" si="9"/>
        <v>-2593.7988688680189</v>
      </c>
      <c r="AW7">
        <v>4</v>
      </c>
      <c r="AX7">
        <f>IF(Z7&gt;0, (R7*SUMPRODUCT(K7:$K$98, X7:$X$98)-K7*$AZ$3)/Z7, 0)</f>
        <v>8938.2608031702657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250000</v>
      </c>
      <c r="S8">
        <f t="shared" si="1"/>
        <v>9732.6013631944534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8134.7773702554232</v>
      </c>
      <c r="AC8">
        <f t="shared" si="2"/>
        <v>8607.808721531128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-4143.9781810228242</v>
      </c>
      <c r="AI8">
        <f t="shared" si="6"/>
        <v>-4188.199702075166</v>
      </c>
      <c r="AJ8">
        <f t="shared" si="7"/>
        <v>-473.03135127570476</v>
      </c>
      <c r="AK8">
        <f t="shared" ref="AK8:AK69" si="22">G8*SUM(AB8:AB8, AE8:AF8)</f>
        <v>569.43441591787973</v>
      </c>
      <c r="AL8">
        <f t="shared" si="8"/>
        <v>-4091.7966374329908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-2351.4045094242615</v>
      </c>
      <c r="AR8">
        <f t="shared" si="9"/>
        <v>-2376.496988070086</v>
      </c>
      <c r="AS8">
        <f t="shared" si="9"/>
        <v>-268.41069231069338</v>
      </c>
      <c r="AT8">
        <f t="shared" si="9"/>
        <v>323.11238016223962</v>
      </c>
      <c r="AU8">
        <f t="shared" si="9"/>
        <v>-2321.7953002185395</v>
      </c>
      <c r="AW8">
        <v>5</v>
      </c>
      <c r="AX8">
        <f>IF(Z8&gt;0, (R8*SUMPRODUCT(K8:$K$98, X8:$X$98)-K8*$AZ$3)/Z8, 0)</f>
        <v>9732.6013631944534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250000</v>
      </c>
      <c r="S9">
        <f t="shared" si="1"/>
        <v>10276.682463681876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8607.808721531128</v>
      </c>
      <c r="AC9">
        <f t="shared" si="2"/>
        <v>8809.299914581803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-4593.4224984851362</v>
      </c>
      <c r="AI9">
        <f t="shared" si="6"/>
        <v>-4636.2831198272579</v>
      </c>
      <c r="AJ9">
        <f t="shared" si="7"/>
        <v>-201.49119305067507</v>
      </c>
      <c r="AK9">
        <f t="shared" si="22"/>
        <v>602.54661050717903</v>
      </c>
      <c r="AL9">
        <f t="shared" si="8"/>
        <v>-4235.2277023707538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-2327.1707904486548</v>
      </c>
      <c r="AR9">
        <f t="shared" si="9"/>
        <v>-2348.8853150935702</v>
      </c>
      <c r="AS9">
        <f t="shared" si="9"/>
        <v>-102.08170904261949</v>
      </c>
      <c r="AT9">
        <f t="shared" si="9"/>
        <v>305.26886484284654</v>
      </c>
      <c r="AU9">
        <f t="shared" si="9"/>
        <v>-2145.6981592933435</v>
      </c>
      <c r="AW9">
        <v>6</v>
      </c>
      <c r="AX9">
        <f>IF(Z9&gt;0, (R9*SUMPRODUCT(K9:$K$98, X9:$X$98)-K9*$AZ$3)/Z9, 0)</f>
        <v>10276.682463681876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250000</v>
      </c>
      <c r="S10">
        <f t="shared" si="1"/>
        <v>10575.257076548725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8809.299914581803</v>
      </c>
      <c r="AC10">
        <f t="shared" si="2"/>
        <v>8761.5002870572243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-5037.4444006552649</v>
      </c>
      <c r="AI10">
        <f t="shared" si="6"/>
        <v>-5078.8689269038341</v>
      </c>
      <c r="AJ10">
        <f t="shared" si="7"/>
        <v>47.799627524578682</v>
      </c>
      <c r="AK10">
        <f t="shared" si="22"/>
        <v>616.65099402072622</v>
      </c>
      <c r="AL10">
        <f t="shared" si="8"/>
        <v>-4414.4183053585293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-2278.6840219396372</v>
      </c>
      <c r="AR10">
        <f t="shared" si="9"/>
        <v>-2297.42237388388</v>
      </c>
      <c r="AS10">
        <f t="shared" si="9"/>
        <v>21.622124004138946</v>
      </c>
      <c r="AT10">
        <f t="shared" si="9"/>
        <v>278.94159328199095</v>
      </c>
      <c r="AU10">
        <f t="shared" si="9"/>
        <v>-1996.85865659775</v>
      </c>
      <c r="AW10">
        <v>7</v>
      </c>
      <c r="AX10">
        <f>IF(Z10&gt;0, (R10*SUMPRODUCT(K10:$K$98, X10:$X$98)-K10*$AZ$3)/Z10, 0)</f>
        <v>10575.257076548725</v>
      </c>
    </row>
    <row r="11" spans="1:52" x14ac:dyDescent="0.25">
      <c r="A11" t="s">
        <v>33</v>
      </c>
      <c r="C11" s="12">
        <f>AU71</f>
        <v>46038.762985428228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250000</v>
      </c>
      <c r="S11">
        <f t="shared" si="1"/>
        <v>10667.766741170395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8761.5002870572243</v>
      </c>
      <c r="AC11">
        <f t="shared" si="2"/>
        <v>8517.969089156948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-5432.0915392815868</v>
      </c>
      <c r="AI11">
        <f t="shared" si="6"/>
        <v>-5472.015401959814</v>
      </c>
      <c r="AJ11">
        <f t="shared" si="7"/>
        <v>243.53119790027631</v>
      </c>
      <c r="AK11">
        <f t="shared" si="22"/>
        <v>613.30502009400573</v>
      </c>
      <c r="AL11">
        <f t="shared" si="8"/>
        <v>-4615.1791839655316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-2193.9306655644677</v>
      </c>
      <c r="AR11">
        <f t="shared" si="9"/>
        <v>-2210.0552440963552</v>
      </c>
      <c r="AS11">
        <f t="shared" si="9"/>
        <v>98.358166321646181</v>
      </c>
      <c r="AT11">
        <f t="shared" si="9"/>
        <v>247.70361125151894</v>
      </c>
      <c r="AU11">
        <f t="shared" si="9"/>
        <v>-1863.9934665231899</v>
      </c>
      <c r="AW11">
        <v>8</v>
      </c>
      <c r="AX11">
        <f>IF(Z11&gt;0, (R11*SUMPRODUCT(K11:$K$98, X11:$X$98)-K11*$AZ$3)/Z11, 0)</f>
        <v>10667.766741170395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250000</v>
      </c>
      <c r="S12">
        <f t="shared" si="1"/>
        <v>10612.031864329658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8517.969089156948</v>
      </c>
      <c r="AC12">
        <f t="shared" si="2"/>
        <v>8141.1391593419057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-5832.8188469267543</v>
      </c>
      <c r="AI12">
        <f t="shared" si="6"/>
        <v>-5871.1769072088136</v>
      </c>
      <c r="AJ12">
        <f t="shared" si="7"/>
        <v>376.82992981504231</v>
      </c>
      <c r="AK12">
        <f t="shared" si="22"/>
        <v>596.25783624098642</v>
      </c>
      <c r="AL12">
        <f t="shared" si="8"/>
        <v>-4898.0891411527846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-2103.3729501032853</v>
      </c>
      <c r="AR12">
        <f t="shared" si="9"/>
        <v>-2117.2052511798438</v>
      </c>
      <c r="AS12">
        <f t="shared" si="9"/>
        <v>135.8886504044093</v>
      </c>
      <c r="AT12">
        <f t="shared" si="9"/>
        <v>215.01655322232472</v>
      </c>
      <c r="AU12">
        <f t="shared" si="9"/>
        <v>-1766.3000475531096</v>
      </c>
      <c r="AW12">
        <v>9</v>
      </c>
      <c r="AX12">
        <f>IF(Z12&gt;0, (R12*SUMPRODUCT(K12:$K$98, X12:$X$98)-K12*$AZ$3)/Z12, 0)</f>
        <v>10612.031864329658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250000</v>
      </c>
      <c r="S13">
        <f t="shared" si="1"/>
        <v>10427.240613533164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8141.1391593419057</v>
      </c>
      <c r="AC13">
        <f t="shared" si="2"/>
        <v>7660.1775804434737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-6214.5673276961988</v>
      </c>
      <c r="AI13">
        <f t="shared" si="6"/>
        <v>-6251.2988939098987</v>
      </c>
      <c r="AJ13">
        <f t="shared" si="7"/>
        <v>480.96157889843198</v>
      </c>
      <c r="AK13">
        <f t="shared" si="22"/>
        <v>569.87974115393342</v>
      </c>
      <c r="AL13">
        <f t="shared" si="8"/>
        <v>-5200.4575738575331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-2000.9243565091379</v>
      </c>
      <c r="AR13">
        <f t="shared" si="9"/>
        <v>-2012.7509377680083</v>
      </c>
      <c r="AS13">
        <f t="shared" si="9"/>
        <v>154.85675623369957</v>
      </c>
      <c r="AT13">
        <f t="shared" si="9"/>
        <v>183.48602472680003</v>
      </c>
      <c r="AU13">
        <f t="shared" si="9"/>
        <v>-1674.4081568075087</v>
      </c>
      <c r="AW13">
        <v>10</v>
      </c>
      <c r="AX13">
        <f>IF(Z13&gt;0, (R13*SUMPRODUCT(K13:$K$98, X13:$X$98)-K13*$AZ$3)/Z13, 0)</f>
        <v>10427.240613533164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250000</v>
      </c>
      <c r="S14">
        <f t="shared" si="1"/>
        <v>10141.34200591353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7660.1775804434737</v>
      </c>
      <c r="AC14">
        <f t="shared" si="2"/>
        <v>7107.8348053672289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-6601.9671538337743</v>
      </c>
      <c r="AI14">
        <f t="shared" si="6"/>
        <v>-6637.0110109545703</v>
      </c>
      <c r="AJ14">
        <f t="shared" si="7"/>
        <v>552.34277507624483</v>
      </c>
      <c r="AK14">
        <f t="shared" si="22"/>
        <v>536.21243063104316</v>
      </c>
      <c r="AL14">
        <f t="shared" si="8"/>
        <v>-5548.4558052472821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-1897.9077967726123</v>
      </c>
      <c r="AR14">
        <f t="shared" si="9"/>
        <v>-1907.982068290295</v>
      </c>
      <c r="AS14">
        <f t="shared" si="9"/>
        <v>158.78534910605836</v>
      </c>
      <c r="AT14">
        <f t="shared" si="9"/>
        <v>154.1482605271795</v>
      </c>
      <c r="AU14">
        <f t="shared" si="9"/>
        <v>-1595.0484586570572</v>
      </c>
      <c r="AW14">
        <v>11</v>
      </c>
      <c r="AX14">
        <f>IF(Z14&gt;0, (R14*SUMPRODUCT(K14:$K$98, X14:$X$98)-K14*$AZ$3)/Z14, 0)</f>
        <v>10141.34200591353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250000</v>
      </c>
      <c r="S15">
        <f t="shared" si="1"/>
        <v>9767.519762897753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7107.8348053672289</v>
      </c>
      <c r="AC15">
        <f t="shared" si="2"/>
        <v>6503.3034205882705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-7014.8208699946972</v>
      </c>
      <c r="AI15">
        <f t="shared" si="6"/>
        <v>-7048.1113243702866</v>
      </c>
      <c r="AJ15">
        <f t="shared" si="7"/>
        <v>604.53138477895845</v>
      </c>
      <c r="AK15">
        <f t="shared" si="22"/>
        <v>497.54843637570605</v>
      </c>
      <c r="AL15">
        <f t="shared" si="8"/>
        <v>-5946.0315032156223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-1800.5297988011437</v>
      </c>
      <c r="AR15">
        <f t="shared" si="9"/>
        <v>-1809.0746292721924</v>
      </c>
      <c r="AS15">
        <f t="shared" si="9"/>
        <v>155.16814937654391</v>
      </c>
      <c r="AT15">
        <f t="shared" si="9"/>
        <v>127.70829115156734</v>
      </c>
      <c r="AU15">
        <f t="shared" si="9"/>
        <v>-1526.1981887440811</v>
      </c>
      <c r="AW15">
        <v>12</v>
      </c>
      <c r="AX15">
        <f>IF(Z15&gt;0, (R15*SUMPRODUCT(K15:$K$98, X15:$X$98)-K15*$AZ$3)/Z15, 0)</f>
        <v>9767.519762897753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250000</v>
      </c>
      <c r="S16">
        <f t="shared" si="1"/>
        <v>9303.8616112658892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6503.3034205882705</v>
      </c>
      <c r="AC16">
        <f t="shared" si="2"/>
        <v>5857.5739896386349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-7391.4379719441013</v>
      </c>
      <c r="AI16">
        <f t="shared" si="6"/>
        <v>-7422.9172341815456</v>
      </c>
      <c r="AJ16">
        <f t="shared" si="7"/>
        <v>645.72943094963557</v>
      </c>
      <c r="AK16">
        <f t="shared" si="22"/>
        <v>455.23123944117896</v>
      </c>
      <c r="AL16">
        <f t="shared" si="8"/>
        <v>-6321.9565637907308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-1693.9268111150268</v>
      </c>
      <c r="AR16">
        <f t="shared" si="9"/>
        <v>-1701.1410455441771</v>
      </c>
      <c r="AS16">
        <f t="shared" si="9"/>
        <v>147.98451938086686</v>
      </c>
      <c r="AT16">
        <f t="shared" si="9"/>
        <v>104.32725062072255</v>
      </c>
      <c r="AU16">
        <f t="shared" si="9"/>
        <v>-1448.8292755425875</v>
      </c>
      <c r="AW16">
        <v>13</v>
      </c>
      <c r="AX16">
        <f>IF(Z16&gt;0, (R16*SUMPRODUCT(K16:$K$98, X16:$X$98)-K16*$AZ$3)/Z16, 0)</f>
        <v>9303.8616112658892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250000</v>
      </c>
      <c r="S17">
        <f t="shared" si="1"/>
        <v>8768.8031317179011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5857.5739896386349</v>
      </c>
      <c r="AC17">
        <f t="shared" si="2"/>
        <v>5194.718935533856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-7720.0683941049765</v>
      </c>
      <c r="AI17">
        <f t="shared" si="6"/>
        <v>-7749.6888500412251</v>
      </c>
      <c r="AJ17">
        <f t="shared" si="7"/>
        <v>662.8550541047789</v>
      </c>
      <c r="AK17">
        <f t="shared" si="22"/>
        <v>410.03017927470449</v>
      </c>
      <c r="AL17">
        <f t="shared" si="8"/>
        <v>-6676.8036166617421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-1579.6789481837172</v>
      </c>
      <c r="AR17">
        <f t="shared" si="9"/>
        <v>-1585.73988032699</v>
      </c>
      <c r="AS17">
        <f t="shared" si="9"/>
        <v>135.63327696242425</v>
      </c>
      <c r="AT17">
        <f t="shared" si="9"/>
        <v>83.900298450055246</v>
      </c>
      <c r="AU17">
        <f t="shared" si="9"/>
        <v>-1366.2063049145106</v>
      </c>
      <c r="AW17">
        <v>14</v>
      </c>
      <c r="AX17">
        <f>IF(Z17&gt;0, (R17*SUMPRODUCT(K17:$K$98, X17:$X$98)-K17*$AZ$3)/Z17, 0)</f>
        <v>8768.8031317179011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250000</v>
      </c>
      <c r="S18">
        <f t="shared" si="1"/>
        <v>8182.1979536301487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5194.718935533856</v>
      </c>
      <c r="AC18">
        <f t="shared" si="2"/>
        <v>4535.6397703950051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-8038.6964251523068</v>
      </c>
      <c r="AI18">
        <f t="shared" si="6"/>
        <v>-8066.412937244163</v>
      </c>
      <c r="AJ18">
        <f t="shared" si="7"/>
        <v>659.07916513885084</v>
      </c>
      <c r="AK18">
        <f t="shared" si="22"/>
        <v>363.63032548736993</v>
      </c>
      <c r="AL18">
        <f t="shared" si="8"/>
        <v>-7043.7034466179421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-1468.6397823132108</v>
      </c>
      <c r="AR18">
        <f t="shared" si="9"/>
        <v>-1473.7034854476769</v>
      </c>
      <c r="AS18">
        <f t="shared" si="9"/>
        <v>120.41129934799785</v>
      </c>
      <c r="AT18">
        <f t="shared" si="9"/>
        <v>66.433900948826363</v>
      </c>
      <c r="AU18">
        <f t="shared" si="9"/>
        <v>-1286.8582851508527</v>
      </c>
      <c r="AW18">
        <v>15</v>
      </c>
      <c r="AX18">
        <f>IF(Z18&gt;0, (R18*SUMPRODUCT(K18:$K$98, X18:$X$98)-K18*$AZ$3)/Z18, 0)</f>
        <v>8182.1979536301487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250000</v>
      </c>
      <c r="S19">
        <f t="shared" si="1"/>
        <v>7545.0829497907016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4535.6397703950051</v>
      </c>
      <c r="AC19">
        <f t="shared" si="2"/>
        <v>3888.964080086138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-8339.1694055889238</v>
      </c>
      <c r="AI19">
        <f t="shared" si="6"/>
        <v>-8364.9409186787434</v>
      </c>
      <c r="AJ19">
        <f t="shared" si="7"/>
        <v>646.67569030886716</v>
      </c>
      <c r="AK19">
        <f t="shared" si="22"/>
        <v>317.49478392765042</v>
      </c>
      <c r="AL19">
        <f t="shared" si="8"/>
        <v>-7400.7704444422261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-1360.2991718302603</v>
      </c>
      <c r="AR19">
        <f t="shared" si="9"/>
        <v>-1364.5030638736812</v>
      </c>
      <c r="AS19">
        <f t="shared" si="9"/>
        <v>105.48681327667431</v>
      </c>
      <c r="AT19">
        <f t="shared" si="9"/>
        <v>51.790276780773681</v>
      </c>
      <c r="AU19">
        <f t="shared" si="9"/>
        <v>-1207.2259738162334</v>
      </c>
      <c r="AW19">
        <v>16</v>
      </c>
      <c r="AX19">
        <f>IF(Z19&gt;0, (R19*SUMPRODUCT(K19:$K$98, X19:$X$98)-K19*$AZ$3)/Z19, 0)</f>
        <v>7545.0829497907016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250000</v>
      </c>
      <c r="S20">
        <f t="shared" si="1"/>
        <v>6857.2695973122109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3888.964080086138</v>
      </c>
      <c r="AC20">
        <f t="shared" si="2"/>
        <v>3262.5614189740436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-8623.6365211691755</v>
      </c>
      <c r="AI20">
        <f t="shared" si="6"/>
        <v>-8647.4255918238632</v>
      </c>
      <c r="AJ20">
        <f t="shared" si="7"/>
        <v>626.40266111209439</v>
      </c>
      <c r="AK20">
        <f t="shared" si="22"/>
        <v>272.22748560602969</v>
      </c>
      <c r="AL20">
        <f t="shared" si="8"/>
        <v>-7748.7954451057394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-1255.9838575566121</v>
      </c>
      <c r="AR20">
        <f t="shared" si="9"/>
        <v>-1259.4486010734818</v>
      </c>
      <c r="AS20">
        <f t="shared" si="9"/>
        <v>91.232002735271749</v>
      </c>
      <c r="AT20">
        <f t="shared" si="9"/>
        <v>39.648392724470064</v>
      </c>
      <c r="AU20">
        <f t="shared" si="9"/>
        <v>-1128.56820561374</v>
      </c>
      <c r="AW20">
        <v>17</v>
      </c>
      <c r="AX20">
        <f>IF(Z20&gt;0, (R20*SUMPRODUCT(K20:$K$98, X20:$X$98)-K20*$AZ$3)/Z20, 0)</f>
        <v>6857.2695973122109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250000</v>
      </c>
      <c r="S21">
        <f t="shared" si="1"/>
        <v>6112.4684659512322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3262.5614189740436</v>
      </c>
      <c r="AC21">
        <f t="shared" si="2"/>
        <v>2661.8423031300763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-8886.5322356795332</v>
      </c>
      <c r="AI21">
        <f t="shared" si="6"/>
        <v>-8908.3061091805375</v>
      </c>
      <c r="AJ21">
        <f t="shared" si="7"/>
        <v>600.7191158439673</v>
      </c>
      <c r="AK21">
        <f t="shared" si="22"/>
        <v>228.37929932818307</v>
      </c>
      <c r="AL21">
        <f t="shared" si="8"/>
        <v>-8079.2076940083871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-1155.6010094911887</v>
      </c>
      <c r="AR21">
        <f t="shared" si="9"/>
        <v>-1158.4324750765234</v>
      </c>
      <c r="AS21">
        <f t="shared" si="9"/>
        <v>78.117267599925569</v>
      </c>
      <c r="AT21">
        <f t="shared" si="9"/>
        <v>29.698350475893783</v>
      </c>
      <c r="AU21">
        <f t="shared" si="9"/>
        <v>-1050.6168570007039</v>
      </c>
      <c r="AW21">
        <v>18</v>
      </c>
      <c r="AX21">
        <f>IF(Z21&gt;0, (R21*SUMPRODUCT(K21:$K$98, X21:$X$98)-K21*$AZ$3)/Z21, 0)</f>
        <v>6112.4684659512322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250000</v>
      </c>
      <c r="S22">
        <f t="shared" si="1"/>
        <v>5298.7474549175122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2661.8423031300763</v>
      </c>
      <c r="AC22">
        <f t="shared" si="2"/>
        <v>2091.2990987394605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-9111.1714366009328</v>
      </c>
      <c r="AI22">
        <f t="shared" si="6"/>
        <v>-9130.9053370796082</v>
      </c>
      <c r="AJ22">
        <f t="shared" si="7"/>
        <v>570.54320439061576</v>
      </c>
      <c r="AK22">
        <f t="shared" si="22"/>
        <v>186.32896121910537</v>
      </c>
      <c r="AL22">
        <f t="shared" si="8"/>
        <v>-8374.0331714698859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-1057.8687491993448</v>
      </c>
      <c r="AR22">
        <f t="shared" si="9"/>
        <v>-1060.1599887793991</v>
      </c>
      <c r="AS22">
        <f t="shared" si="9"/>
        <v>66.243932538498527</v>
      </c>
      <c r="AT22">
        <f t="shared" si="9"/>
        <v>21.634055128481243</v>
      </c>
      <c r="AU22">
        <f t="shared" si="9"/>
        <v>-972.28200111241927</v>
      </c>
      <c r="AW22">
        <v>19</v>
      </c>
      <c r="AX22">
        <f>IF(Z22&gt;0, (R22*SUMPRODUCT(K22:$K$98, X22:$X$98)-K22*$AZ$3)/Z22, 0)</f>
        <v>5298.7474549175122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250000</v>
      </c>
      <c r="S23">
        <f t="shared" si="1"/>
        <v>4401.3944462540221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2091.2990987394605</v>
      </c>
      <c r="AC23">
        <f t="shared" si="2"/>
        <v>1555.8033898084893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-9312.8936519463932</v>
      </c>
      <c r="AI23">
        <f t="shared" si="6"/>
        <v>-9330.5676346898927</v>
      </c>
      <c r="AJ23">
        <f t="shared" si="7"/>
        <v>535.4957089309712</v>
      </c>
      <c r="AK23">
        <f t="shared" si="22"/>
        <v>146.39093691176225</v>
      </c>
      <c r="AL23">
        <f t="shared" si="8"/>
        <v>-8648.680988847158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-965.43755843776034</v>
      </c>
      <c r="AR23">
        <f t="shared" si="9"/>
        <v>-967.26976305487085</v>
      </c>
      <c r="AS23">
        <f t="shared" si="9"/>
        <v>55.513107859463645</v>
      </c>
      <c r="AT23">
        <f t="shared" si="9"/>
        <v>15.175874866773523</v>
      </c>
      <c r="AU23">
        <f t="shared" si="9"/>
        <v>-896.58078032863352</v>
      </c>
      <c r="AW23">
        <v>20</v>
      </c>
      <c r="AX23">
        <f>IF(Z23&gt;0, (R23*SUMPRODUCT(K23:$K$98, X23:$X$98)-K23*$AZ$3)/Z23, 0)</f>
        <v>4401.3944462540221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250000</v>
      </c>
      <c r="S24">
        <f t="shared" si="1"/>
        <v>3384.6782358729683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1555.8033898084893</v>
      </c>
      <c r="AC24">
        <f t="shared" si="2"/>
        <v>1056.7703316103484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-9430.7645518618137</v>
      </c>
      <c r="AI24">
        <f t="shared" si="6"/>
        <v>-9446.3756418675057</v>
      </c>
      <c r="AJ24">
        <f t="shared" si="7"/>
        <v>499.03305819814091</v>
      </c>
      <c r="AK24">
        <f t="shared" si="22"/>
        <v>108.90623728659426</v>
      </c>
      <c r="AL24">
        <f t="shared" si="8"/>
        <v>-8838.4363463827704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-872.90790475816209</v>
      </c>
      <c r="AR24">
        <f t="shared" si="9"/>
        <v>-874.35286118697775</v>
      </c>
      <c r="AS24">
        <f t="shared" si="9"/>
        <v>46.190306081896551</v>
      </c>
      <c r="AT24">
        <f t="shared" si="9"/>
        <v>10.080319032688452</v>
      </c>
      <c r="AU24">
        <f t="shared" si="9"/>
        <v>-818.08223607239267</v>
      </c>
      <c r="AW24">
        <v>21</v>
      </c>
      <c r="AX24">
        <f>IF(Z24&gt;0, (R24*SUMPRODUCT(K24:$K$98, X24:$X$98)-K24*$AZ$3)/Z24, 0)</f>
        <v>3384.6782358729683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250000</v>
      </c>
      <c r="S25">
        <f t="shared" si="1"/>
        <v>2212.198381296123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1056.7703316103484</v>
      </c>
      <c r="AC25">
        <f t="shared" si="2"/>
        <v>600.29501635184442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-9435.7020106208638</v>
      </c>
      <c r="AI25">
        <f t="shared" si="6"/>
        <v>-9449.2698493243734</v>
      </c>
      <c r="AJ25">
        <f t="shared" si="7"/>
        <v>456.475315258504</v>
      </c>
      <c r="AK25">
        <f t="shared" si="22"/>
        <v>73.973923212724401</v>
      </c>
      <c r="AL25">
        <f t="shared" si="8"/>
        <v>-8918.8206108531449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-779.79010180676937</v>
      </c>
      <c r="AR25">
        <f t="shared" si="9"/>
        <v>-780.91138205830748</v>
      </c>
      <c r="AS25">
        <f t="shared" si="9"/>
        <v>37.724266001304585</v>
      </c>
      <c r="AT25">
        <f t="shared" si="9"/>
        <v>6.1133907204961551</v>
      </c>
      <c r="AU25">
        <f t="shared" si="9"/>
        <v>-737.07372533650675</v>
      </c>
      <c r="AW25">
        <v>22</v>
      </c>
      <c r="AX25">
        <f>IF(Z25&gt;0, (R25*SUMPRODUCT(K25:$K$98, X25:$X$98)-K25*$AZ$3)/Z25, 0)</f>
        <v>2212.198381296123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250000</v>
      </c>
      <c r="S26">
        <f t="shared" si="1"/>
        <v>831.11304271659651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600.29501635184442</v>
      </c>
      <c r="AC26">
        <f t="shared" si="2"/>
        <v>192.319726598344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-9310.7508932049459</v>
      </c>
      <c r="AI26">
        <f t="shared" si="6"/>
        <v>-9322.3209033427793</v>
      </c>
      <c r="AJ26">
        <f t="shared" si="7"/>
        <v>407.97528975350042</v>
      </c>
      <c r="AK26">
        <f t="shared" si="22"/>
        <v>42.020651144629113</v>
      </c>
      <c r="AL26">
        <f t="shared" si="8"/>
        <v>-8872.3249624446507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-687.02127480602985</v>
      </c>
      <c r="AR26">
        <f t="shared" si="9"/>
        <v>-687.87500220198183</v>
      </c>
      <c r="AS26">
        <f t="shared" si="9"/>
        <v>30.103662622996961</v>
      </c>
      <c r="AT26">
        <f t="shared" si="9"/>
        <v>3.1006179467900297</v>
      </c>
      <c r="AU26">
        <f t="shared" si="9"/>
        <v>-654.67072163219495</v>
      </c>
      <c r="AW26">
        <v>23</v>
      </c>
      <c r="AX26">
        <f>IF(Z26&gt;0, (R26*SUMPRODUCT(K26:$K$98, X26:$X$98)-K26*$AZ$3)/Z26, 0)</f>
        <v>831.11304271659651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250000</v>
      </c>
      <c r="S27">
        <f t="shared" si="1"/>
        <v>-842.72146214947691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192.319726598344</v>
      </c>
      <c r="AC27">
        <f t="shared" si="2"/>
        <v>-162.72403744583971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-8998.1749466496312</v>
      </c>
      <c r="AI27">
        <f t="shared" si="6"/>
        <v>-9007.8296216967574</v>
      </c>
      <c r="AJ27">
        <f t="shared" si="7"/>
        <v>355.04376404418372</v>
      </c>
      <c r="AK27">
        <f t="shared" si="22"/>
        <v>13.462380861884082</v>
      </c>
      <c r="AL27">
        <f t="shared" si="8"/>
        <v>-8639.3234767906906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-592.81869169328957</v>
      </c>
      <c r="AR27">
        <f t="shared" si="9"/>
        <v>-593.45476199244422</v>
      </c>
      <c r="AS27">
        <f t="shared" si="9"/>
        <v>23.391029952457476</v>
      </c>
      <c r="AT27">
        <f t="shared" si="9"/>
        <v>0.8869299671252161</v>
      </c>
      <c r="AU27">
        <f t="shared" si="9"/>
        <v>-569.17680207286151</v>
      </c>
      <c r="AW27">
        <v>24</v>
      </c>
      <c r="AX27">
        <f>IF(Z27&gt;0, (R27*SUMPRODUCT(K27:$K$98, X27:$X$98)-K27*$AZ$3)/Z27, 0)</f>
        <v>-842.72146214947691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250000</v>
      </c>
      <c r="S28">
        <f t="shared" si="1"/>
        <v>-2920.7681619654063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-162.72403744583971</v>
      </c>
      <c r="AC28">
        <f t="shared" si="2"/>
        <v>-459.13423738748088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-8491.5417321885761</v>
      </c>
      <c r="AI28">
        <f t="shared" si="6"/>
        <v>-8499.4015521387937</v>
      </c>
      <c r="AJ28">
        <f t="shared" si="7"/>
        <v>296.41019994164117</v>
      </c>
      <c r="AK28">
        <f t="shared" si="22"/>
        <v>-11.39068262120878</v>
      </c>
      <c r="AL28">
        <f t="shared" si="8"/>
        <v>-8214.3820348183617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-499.5005624137836</v>
      </c>
      <c r="AR28">
        <f t="shared" si="9"/>
        <v>-499.96290301216078</v>
      </c>
      <c r="AS28">
        <f t="shared" si="9"/>
        <v>17.435828056381954</v>
      </c>
      <c r="AT28">
        <f t="shared" si="9"/>
        <v>-0.67003761566679221</v>
      </c>
      <c r="AU28">
        <f t="shared" si="9"/>
        <v>-483.19711257144564</v>
      </c>
      <c r="AW28">
        <v>25</v>
      </c>
      <c r="AX28">
        <f>IF(Z28&gt;0, (R28*SUMPRODUCT(K28:$K$98, X28:$X$98)-K28*$AZ$3)/Z28, 0)</f>
        <v>-2920.7681619654063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250000</v>
      </c>
      <c r="S29">
        <f t="shared" si="1"/>
        <v>-5575.1072105327275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-459.13423738748088</v>
      </c>
      <c r="AC29">
        <f t="shared" si="2"/>
        <v>-693.9843607372934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-7786.3322842445614</v>
      </c>
      <c r="AI29">
        <f t="shared" si="6"/>
        <v>-7792.5562395384268</v>
      </c>
      <c r="AJ29">
        <f t="shared" si="7"/>
        <v>234.85012334981252</v>
      </c>
      <c r="AK29">
        <f t="shared" si="22"/>
        <v>-32.139396617123666</v>
      </c>
      <c r="AL29">
        <f t="shared" si="8"/>
        <v>-7589.8455128057376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-408.94447399448853</v>
      </c>
      <c r="AR29">
        <f t="shared" si="9"/>
        <v>-409.27136116432655</v>
      </c>
      <c r="AS29">
        <f t="shared" si="9"/>
        <v>12.334518571107681</v>
      </c>
      <c r="AT29">
        <f t="shared" si="9"/>
        <v>-1.6879871246549367</v>
      </c>
      <c r="AU29">
        <f t="shared" si="9"/>
        <v>-398.62482971787381</v>
      </c>
      <c r="AW29">
        <v>26</v>
      </c>
      <c r="AX29">
        <f>IF(Z29&gt;0, (R29*SUMPRODUCT(K29:$K$98, X29:$X$98)-K29*$AZ$3)/Z29, 0)</f>
        <v>-5575.1072105327275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250000</v>
      </c>
      <c r="S30">
        <f t="shared" si="1"/>
        <v>-9071.8188819503575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-693.9843607372934</v>
      </c>
      <c r="AC30">
        <f t="shared" si="2"/>
        <v>-866.63379985323559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-6925.9976277162732</v>
      </c>
      <c r="AI30">
        <f t="shared" si="6"/>
        <v>-6930.7741439316569</v>
      </c>
      <c r="AJ30">
        <f t="shared" si="7"/>
        <v>172.64943911594219</v>
      </c>
      <c r="AK30">
        <f t="shared" si="22"/>
        <v>-48.578905251610543</v>
      </c>
      <c r="AL30">
        <f t="shared" si="8"/>
        <v>-6806.7036100673249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-324.78482273225109</v>
      </c>
      <c r="AR30">
        <f t="shared" si="9"/>
        <v>-325.00881067675789</v>
      </c>
      <c r="AS30">
        <f t="shared" si="9"/>
        <v>8.0961502576464586</v>
      </c>
      <c r="AT30">
        <f t="shared" si="9"/>
        <v>-2.2780387719932804</v>
      </c>
      <c r="AU30">
        <f t="shared" si="9"/>
        <v>-319.19069919110473</v>
      </c>
      <c r="AW30">
        <v>27</v>
      </c>
      <c r="AX30">
        <f>IF(Z30&gt;0, (R30*SUMPRODUCT(K30:$K$98, X30:$X$98)-K30*$AZ$3)/Z30, 0)</f>
        <v>-9071.8188819503575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250000</v>
      </c>
      <c r="S31">
        <f t="shared" si="1"/>
        <v>-13869.883478540301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-866.63379985323559</v>
      </c>
      <c r="AC31">
        <f t="shared" si="2"/>
        <v>-980.44091287249887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-5971.6364918748995</v>
      </c>
      <c r="AI31">
        <f t="shared" si="6"/>
        <v>-5975.1709156297547</v>
      </c>
      <c r="AJ31">
        <f t="shared" si="7"/>
        <v>113.80711301926328</v>
      </c>
      <c r="AK31">
        <f t="shared" si="22"/>
        <v>-60.664365989726498</v>
      </c>
      <c r="AL31">
        <f t="shared" si="8"/>
        <v>-5922.0281686002181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-250.02804697477853</v>
      </c>
      <c r="AR31">
        <f t="shared" si="9"/>
        <v>-250.17603070918872</v>
      </c>
      <c r="AS31">
        <f t="shared" si="9"/>
        <v>4.7650204828710789</v>
      </c>
      <c r="AT31">
        <f t="shared" si="9"/>
        <v>-2.5399725803826181</v>
      </c>
      <c r="AU31">
        <f t="shared" si="9"/>
        <v>-247.95098280670027</v>
      </c>
      <c r="AW31">
        <v>28</v>
      </c>
      <c r="AX31">
        <f>IF(Z31&gt;0, (R31*SUMPRODUCT(K31:$K$98, X31:$X$98)-K31*$AZ$3)/Z31, 0)</f>
        <v>-13869.883478540301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250000</v>
      </c>
      <c r="S32">
        <f t="shared" si="1"/>
        <v>-20790.629772671444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-980.44091287249887</v>
      </c>
      <c r="AC32">
        <f t="shared" si="2"/>
        <v>-1042.0960047463957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-4964.5601835672041</v>
      </c>
      <c r="AI32">
        <f t="shared" si="6"/>
        <v>-4967.0663510477971</v>
      </c>
      <c r="AJ32">
        <f t="shared" si="7"/>
        <v>61.655091873896822</v>
      </c>
      <c r="AK32">
        <f t="shared" si="22"/>
        <v>-68.630863901074932</v>
      </c>
      <c r="AL32">
        <f t="shared" si="8"/>
        <v>-4974.0421230749753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-185.59151733289519</v>
      </c>
      <c r="AR32">
        <f t="shared" si="9"/>
        <v>-185.68520608038045</v>
      </c>
      <c r="AS32">
        <f t="shared" si="9"/>
        <v>2.304869238981333</v>
      </c>
      <c r="AT32">
        <f t="shared" si="9"/>
        <v>-2.5656464412353515</v>
      </c>
      <c r="AU32">
        <f t="shared" si="9"/>
        <v>-185.9459832826345</v>
      </c>
      <c r="AW32">
        <v>29</v>
      </c>
      <c r="AX32">
        <f>IF(Z32&gt;0, (R32*SUMPRODUCT(K32:$K$98, X32:$X$98)-K32*$AZ$3)/Z32, 0)</f>
        <v>-20790.629772671444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250000</v>
      </c>
      <c r="S33">
        <f t="shared" si="1"/>
        <v>-31350.460490278845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-1042.0960047463957</v>
      </c>
      <c r="AC33">
        <f t="shared" si="2"/>
        <v>-1059.4973835963615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-3956.7106780467589</v>
      </c>
      <c r="AI33">
        <f t="shared" si="6"/>
        <v>-3958.4004417169367</v>
      </c>
      <c r="AJ33">
        <f t="shared" si="7"/>
        <v>17.401378849965795</v>
      </c>
      <c r="AK33">
        <f t="shared" si="22"/>
        <v>-72.946720332247708</v>
      </c>
      <c r="AL33">
        <f t="shared" si="8"/>
        <v>-4013.945783199219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-132.06678782669775</v>
      </c>
      <c r="AR33">
        <f t="shared" si="9"/>
        <v>-132.123188629856</v>
      </c>
      <c r="AS33">
        <f t="shared" si="9"/>
        <v>0.58082189865974831</v>
      </c>
      <c r="AT33">
        <f t="shared" si="9"/>
        <v>-2.4348100785393254</v>
      </c>
      <c r="AU33">
        <f t="shared" si="9"/>
        <v>-133.9771768097356</v>
      </c>
      <c r="AW33">
        <v>30</v>
      </c>
      <c r="AX33">
        <f>IF(Z33&gt;0, (R33*SUMPRODUCT(K33:$K$98, X33:$X$98)-K33*$AZ$3)/Z33, 0)</f>
        <v>-31350.460490278845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250000</v>
      </c>
      <c r="S34">
        <f t="shared" si="1"/>
        <v>-48404.07959558929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-1059.4973835963615</v>
      </c>
      <c r="AC34">
        <f t="shared" si="2"/>
        <v>-1041.3944049204429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-2985.6801980946398</v>
      </c>
      <c r="AI34">
        <f t="shared" si="6"/>
        <v>-2986.7559280884971</v>
      </c>
      <c r="AJ34">
        <f t="shared" si="7"/>
        <v>-18.102978675918621</v>
      </c>
      <c r="AK34">
        <f t="shared" si="22"/>
        <v>-74.164816851745314</v>
      </c>
      <c r="AL34">
        <f t="shared" si="8"/>
        <v>-3079.0237236161611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-88.978398555158108</v>
      </c>
      <c r="AR34">
        <f t="shared" si="9"/>
        <v>-89.010457156810162</v>
      </c>
      <c r="AS34">
        <f t="shared" si="9"/>
        <v>-0.53949986093264679</v>
      </c>
      <c r="AT34">
        <f t="shared" si="9"/>
        <v>-2.2102389387906323</v>
      </c>
      <c r="AU34">
        <f t="shared" ref="AU34:AU69" si="23">AL34*$K34</f>
        <v>-91.760195956533451</v>
      </c>
      <c r="AW34">
        <v>31</v>
      </c>
      <c r="AX34">
        <f>IF(Z34&gt;0, (R34*SUMPRODUCT(K34:$K$98, X34:$X$98)-K34*$AZ$3)/Z34, 0)</f>
        <v>-48404.07959558929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250000</v>
      </c>
      <c r="S35">
        <f t="shared" si="1"/>
        <v>-77528.354772633145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-1041.3944049204429</v>
      </c>
      <c r="AC35">
        <f t="shared" si="2"/>
        <v>-996.29265481255106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-2112.1916099409018</v>
      </c>
      <c r="AI35">
        <f t="shared" ref="AI35:AI66" si="25">SUM(AE35:AH35)</f>
        <v>-2112.834144312832</v>
      </c>
      <c r="AJ35">
        <f t="shared" si="7"/>
        <v>-45.101750107891803</v>
      </c>
      <c r="AK35">
        <f t="shared" si="22"/>
        <v>-72.897608344431006</v>
      </c>
      <c r="AL35">
        <f t="shared" ref="AL35:AL69" si="26">SUM(AI35:AK35)</f>
        <v>-2230.8335027651547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-56.202623386803111</v>
      </c>
      <c r="AR35">
        <f t="shared" si="27"/>
        <v>-56.219720376086052</v>
      </c>
      <c r="AS35">
        <f t="shared" si="27"/>
        <v>-1.2000978810205922</v>
      </c>
      <c r="AT35">
        <f t="shared" si="27"/>
        <v>-1.9397088826119167</v>
      </c>
      <c r="AU35">
        <f t="shared" si="23"/>
        <v>-59.359527139718551</v>
      </c>
      <c r="AW35">
        <v>32</v>
      </c>
      <c r="AX35">
        <f>IF(Z35&gt;0, (R35*SUMPRODUCT(K35:$K$98, X35:$X$98)-K35*$AZ$3)/Z35, 0)</f>
        <v>-77528.354772633145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250000</v>
      </c>
      <c r="S36">
        <f t="shared" si="1"/>
        <v>-122960.00709405456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-996.29265481255106</v>
      </c>
      <c r="AC36">
        <f t="shared" si="2"/>
        <v>-932.78085975020213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-1284.0324419369572</v>
      </c>
      <c r="AI36">
        <f t="shared" si="25"/>
        <v>-1284.4117444767808</v>
      </c>
      <c r="AJ36">
        <f t="shared" si="7"/>
        <v>-63.511795062348938</v>
      </c>
      <c r="AK36">
        <f t="shared" si="22"/>
        <v>-69.740485836878577</v>
      </c>
      <c r="AL36">
        <f t="shared" si="26"/>
        <v>-1417.6640253760083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-30.505717806403695</v>
      </c>
      <c r="AR36">
        <f t="shared" si="27"/>
        <v>-30.514729180155012</v>
      </c>
      <c r="AS36">
        <f t="shared" si="27"/>
        <v>-1.5088971542085736</v>
      </c>
      <c r="AT36">
        <f t="shared" si="27"/>
        <v>-1.6568768133397096</v>
      </c>
      <c r="AU36">
        <f t="shared" si="23"/>
        <v>-33.680503147703298</v>
      </c>
      <c r="AW36">
        <v>33</v>
      </c>
      <c r="AX36">
        <f>IF(Z36&gt;0, (R36*SUMPRODUCT(K36:$K$98, X36:$X$98)-K36*$AZ$3)/Z36, 0)</f>
        <v>-122960.00709405456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250000</v>
      </c>
      <c r="S37">
        <f t="shared" si="1"/>
        <v>-193709.99830695443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-932.78085975020213</v>
      </c>
      <c r="AC37">
        <f t="shared" si="2"/>
        <v>-856.39870394129161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-772.2887942809723</v>
      </c>
      <c r="AI37">
        <f t="shared" si="25"/>
        <v>-772.50984603654149</v>
      </c>
      <c r="AJ37">
        <f t="shared" si="7"/>
        <v>-76.382155808910511</v>
      </c>
      <c r="AK37">
        <f t="shared" si="22"/>
        <v>-65.29466018251415</v>
      </c>
      <c r="AL37">
        <f t="shared" si="26"/>
        <v>-914.18666202796612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-16.382001546407938</v>
      </c>
      <c r="AR37">
        <f t="shared" si="27"/>
        <v>-16.386690556825268</v>
      </c>
      <c r="AS37">
        <f t="shared" si="27"/>
        <v>-1.6202392211899705</v>
      </c>
      <c r="AT37">
        <f t="shared" si="27"/>
        <v>-1.3850482254867049</v>
      </c>
      <c r="AU37">
        <f t="shared" si="23"/>
        <v>-19.39197800350194</v>
      </c>
      <c r="AW37">
        <v>34</v>
      </c>
      <c r="AX37">
        <f>IF(Z37&gt;0, (R37*SUMPRODUCT(K37:$K$98, X37:$X$98)-K37*$AZ$3)/Z37, 0)</f>
        <v>-193709.99830695443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250000</v>
      </c>
      <c r="S38">
        <f t="shared" si="1"/>
        <v>-306066.48721236864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-856.39870394129161</v>
      </c>
      <c r="AC38">
        <f t="shared" si="2"/>
        <v>-777.34510404545472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-459.25828126079352</v>
      </c>
      <c r="AI38">
        <f t="shared" si="25"/>
        <v>-459.38527084255492</v>
      </c>
      <c r="AJ38">
        <f t="shared" si="7"/>
        <v>-79.053599895836896</v>
      </c>
      <c r="AK38">
        <f t="shared" si="22"/>
        <v>-59.947909275890417</v>
      </c>
      <c r="AL38">
        <f t="shared" si="26"/>
        <v>-598.38678001428229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-8.6981361782864024</v>
      </c>
      <c r="AR38">
        <f t="shared" si="27"/>
        <v>-8.7005413013303503</v>
      </c>
      <c r="AS38">
        <f t="shared" si="27"/>
        <v>-1.4972380582665794</v>
      </c>
      <c r="AT38">
        <f t="shared" si="27"/>
        <v>-1.1353852500030419</v>
      </c>
      <c r="AU38">
        <f t="shared" si="23"/>
        <v>-11.333164609599972</v>
      </c>
      <c r="AW38">
        <v>35</v>
      </c>
      <c r="AX38">
        <f>IF(Z38&gt;0, (R38*SUMPRODUCT(K38:$K$98, X38:$X$98)-K38*$AZ$3)/Z38, 0)</f>
        <v>-306066.48721236864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250000</v>
      </c>
      <c r="S39">
        <f t="shared" si="1"/>
        <v>-488137.67576528952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-777.34510404545472</v>
      </c>
      <c r="AC39">
        <f t="shared" si="2"/>
        <v>-700.8328817931656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-269.66645387080791</v>
      </c>
      <c r="AI39">
        <f t="shared" si="25"/>
        <v>-269.73824026597754</v>
      </c>
      <c r="AJ39">
        <f t="shared" si="7"/>
        <v>-76.512222252289121</v>
      </c>
      <c r="AK39">
        <f t="shared" si="22"/>
        <v>-54.414157283181837</v>
      </c>
      <c r="AL39">
        <f t="shared" si="26"/>
        <v>-400.66461980144851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-4.5601392859803855</v>
      </c>
      <c r="AR39">
        <f t="shared" si="27"/>
        <v>-4.5613532150995368</v>
      </c>
      <c r="AS39">
        <f t="shared" si="27"/>
        <v>-1.2938442492275317</v>
      </c>
      <c r="AT39">
        <f t="shared" si="27"/>
        <v>-0.92015945171819757</v>
      </c>
      <c r="AU39">
        <f t="shared" si="23"/>
        <v>-6.7753569160452658</v>
      </c>
      <c r="AW39">
        <v>36</v>
      </c>
      <c r="AX39">
        <f>IF(Z39&gt;0, (R39*SUMPRODUCT(K39:$K$98, X39:$X$98)-K39*$AZ$3)/Z39, 0)</f>
        <v>-488137.67576528952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250000</v>
      </c>
      <c r="S40">
        <f t="shared" si="1"/>
        <v>-788108.31436551164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-700.8328817931656</v>
      </c>
      <c r="AC40">
        <f t="shared" si="2"/>
        <v>-629.31234390898908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-155.71516439899068</v>
      </c>
      <c r="AI40">
        <f t="shared" si="25"/>
        <v>-155.75508989732879</v>
      </c>
      <c r="AJ40">
        <f t="shared" si="7"/>
        <v>-71.52053788417652</v>
      </c>
      <c r="AK40">
        <f t="shared" si="22"/>
        <v>-49.058301725521595</v>
      </c>
      <c r="AL40">
        <f t="shared" si="26"/>
        <v>-276.33392950702688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-2.3510619335947953</v>
      </c>
      <c r="AR40">
        <f t="shared" si="27"/>
        <v>-2.3516647478401826</v>
      </c>
      <c r="AS40">
        <f t="shared" si="27"/>
        <v>-1.0798512446665842</v>
      </c>
      <c r="AT40">
        <f t="shared" si="27"/>
        <v>-0.74070567345738414</v>
      </c>
      <c r="AU40">
        <f t="shared" si="23"/>
        <v>-4.1722216659641509</v>
      </c>
      <c r="AW40">
        <v>37</v>
      </c>
      <c r="AX40">
        <f>IF(Z40&gt;0, (R40*SUMPRODUCT(K40:$K$98, X40:$X$98)-K40*$AZ$3)/Z40, 0)</f>
        <v>-788108.31436551164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250000</v>
      </c>
      <c r="S41">
        <f t="shared" si="1"/>
        <v>-1292254.8761542428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-629.31234390898908</v>
      </c>
      <c r="AC41">
        <f t="shared" si="2"/>
        <v>-563.73422979780105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-88.571030544066431</v>
      </c>
      <c r="AI41">
        <f t="shared" si="25"/>
        <v>-88.59284258131234</v>
      </c>
      <c r="AJ41">
        <f t="shared" si="7"/>
        <v>-65.578114111188029</v>
      </c>
      <c r="AK41">
        <f t="shared" si="22"/>
        <v>-44.05186407362924</v>
      </c>
      <c r="AL41">
        <f t="shared" si="26"/>
        <v>-198.22282076612962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-1.1940068995249096</v>
      </c>
      <c r="AR41">
        <f t="shared" si="27"/>
        <v>-1.1943009428797664</v>
      </c>
      <c r="AS41">
        <f t="shared" si="27"/>
        <v>-0.88404436784365581</v>
      </c>
      <c r="AT41">
        <f t="shared" si="27"/>
        <v>-0.59385364850957434</v>
      </c>
      <c r="AU41">
        <f t="shared" si="23"/>
        <v>-2.6721989592329969</v>
      </c>
      <c r="AW41">
        <v>38</v>
      </c>
      <c r="AX41">
        <f>IF(Z41&gt;0, (R41*SUMPRODUCT(K41:$K$98, X41:$X$98)-K41*$AZ$3)/Z41, 0)</f>
        <v>-1292254.8761542428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250000</v>
      </c>
      <c r="S42">
        <f t="shared" si="1"/>
        <v>-2156663.1453998084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-563.73422979780105</v>
      </c>
      <c r="AC42">
        <f t="shared" si="2"/>
        <v>-504.27718665734125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-49.513864505206321</v>
      </c>
      <c r="AI42">
        <f t="shared" si="25"/>
        <v>-49.525555649178735</v>
      </c>
      <c r="AJ42">
        <f t="shared" si="7"/>
        <v>-59.457043140459803</v>
      </c>
      <c r="AK42">
        <f t="shared" si="22"/>
        <v>-39.461396085846076</v>
      </c>
      <c r="AL42">
        <f t="shared" si="26"/>
        <v>-148.44399487548461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-0.59596937015048534</v>
      </c>
      <c r="AR42">
        <f t="shared" si="27"/>
        <v>-0.59611008959905198</v>
      </c>
      <c r="AS42">
        <f t="shared" si="27"/>
        <v>-0.71564958432408687</v>
      </c>
      <c r="AT42">
        <f t="shared" si="27"/>
        <v>-0.47497369889331997</v>
      </c>
      <c r="AU42">
        <f t="shared" si="23"/>
        <v>-1.7867333728164587</v>
      </c>
      <c r="AW42">
        <v>39</v>
      </c>
      <c r="AX42">
        <f>IF(Z42&gt;0, (R42*SUMPRODUCT(K42:$K$98, X42:$X$98)-K42*$AZ$3)/Z42, 0)</f>
        <v>-2156663.1453998084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250000</v>
      </c>
      <c r="S43">
        <f t="shared" si="1"/>
        <v>-3669350.0717584873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-504.27718665734125</v>
      </c>
      <c r="AC43">
        <f t="shared" si="2"/>
        <v>-450.72043277750532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-27.162697678971252</v>
      </c>
      <c r="AI43">
        <f t="shared" si="25"/>
        <v>-27.168839371968147</v>
      </c>
      <c r="AJ43">
        <f t="shared" si="7"/>
        <v>-53.556753879835924</v>
      </c>
      <c r="AK43">
        <f t="shared" si="22"/>
        <v>-35.299403066013888</v>
      </c>
      <c r="AL43">
        <f t="shared" si="26"/>
        <v>-116.02499631781797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-0.29191203004258648</v>
      </c>
      <c r="AR43">
        <f t="shared" si="27"/>
        <v>-0.29197803357772173</v>
      </c>
      <c r="AS43">
        <f t="shared" si="27"/>
        <v>-0.57556362524542093</v>
      </c>
      <c r="AT43">
        <f t="shared" si="27"/>
        <v>-0.37935556070592308</v>
      </c>
      <c r="AU43">
        <f t="shared" si="23"/>
        <v>-1.2468972195290657</v>
      </c>
      <c r="AW43">
        <v>40</v>
      </c>
      <c r="AX43">
        <f>IF(Z43&gt;0, (R43*SUMPRODUCT(K43:$K$98, X43:$X$98)-K43*$AZ$3)/Z43, 0)</f>
        <v>-3669350.0717584873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250000</v>
      </c>
      <c r="S44">
        <f t="shared" si="1"/>
        <v>-6379068.3157375697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-450.72043277750532</v>
      </c>
      <c r="AC44">
        <f t="shared" si="2"/>
        <v>-402.66169904863153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-14.620796120818049</v>
      </c>
      <c r="AI44">
        <f t="shared" si="25"/>
        <v>-14.623952237660811</v>
      </c>
      <c r="AJ44">
        <f t="shared" si="7"/>
        <v>-48.05873372887379</v>
      </c>
      <c r="AK44">
        <f t="shared" si="22"/>
        <v>-31.550430294425375</v>
      </c>
      <c r="AL44">
        <f t="shared" si="26"/>
        <v>-94.233116260959974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-0.14029173676331036</v>
      </c>
      <c r="AR44">
        <f t="shared" si="27"/>
        <v>-0.14032202082647902</v>
      </c>
      <c r="AS44">
        <f t="shared" si="27"/>
        <v>-0.46114063596503735</v>
      </c>
      <c r="AT44">
        <f t="shared" si="27"/>
        <v>-0.30273759548102108</v>
      </c>
      <c r="AU44">
        <f t="shared" si="23"/>
        <v>-0.90420025227253753</v>
      </c>
      <c r="AW44">
        <v>41</v>
      </c>
      <c r="AX44">
        <f>IF(Z44&gt;0, (R44*SUMPRODUCT(K44:$K$98, X44:$X$98)-K44*$AZ$3)/Z44, 0)</f>
        <v>-6379068.3157375697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250000</v>
      </c>
      <c r="S45">
        <f t="shared" si="1"/>
        <v>-11346783.104326995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-402.66169904863153</v>
      </c>
      <c r="AC45">
        <f t="shared" si="2"/>
        <v>-359.63177135779091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-7.6991279402877488</v>
      </c>
      <c r="AI45">
        <f t="shared" si="25"/>
        <v>-7.7007126703740258</v>
      </c>
      <c r="AJ45">
        <f t="shared" si="7"/>
        <v>-43.029927690840623</v>
      </c>
      <c r="AK45">
        <f t="shared" si="22"/>
        <v>-28.186318933404209</v>
      </c>
      <c r="AL45">
        <f t="shared" si="26"/>
        <v>-78.916959294618863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-6.5960598018126648E-2</v>
      </c>
      <c r="AR45">
        <f t="shared" si="27"/>
        <v>-6.5974174847216752E-2</v>
      </c>
      <c r="AS45">
        <f t="shared" si="27"/>
        <v>-0.36864951266916035</v>
      </c>
      <c r="AT45">
        <f t="shared" si="27"/>
        <v>-0.24148013478881111</v>
      </c>
      <c r="AU45">
        <f t="shared" si="23"/>
        <v>-0.67610382230518828</v>
      </c>
      <c r="AW45">
        <v>42</v>
      </c>
      <c r="AX45">
        <f>IF(Z45&gt;0, (R45*SUMPRODUCT(K45:$K$98, X45:$X$98)-K45*$AZ$3)/Z45, 0)</f>
        <v>-11346783.104326995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250000</v>
      </c>
      <c r="S46">
        <f t="shared" si="1"/>
        <v>-20693924.918711033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-359.63177135779091</v>
      </c>
      <c r="AC46">
        <f t="shared" si="2"/>
        <v>-321.15289318116265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-3.9646171456172659</v>
      </c>
      <c r="AI46">
        <f t="shared" si="25"/>
        <v>-3.9653931049735567</v>
      </c>
      <c r="AJ46">
        <f t="shared" si="7"/>
        <v>-38.478878176628257</v>
      </c>
      <c r="AK46">
        <f t="shared" si="22"/>
        <v>-25.174223995045367</v>
      </c>
      <c r="AL46">
        <f t="shared" si="26"/>
        <v>-67.618495276647181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-3.0326778549515491E-2</v>
      </c>
      <c r="AR46">
        <f t="shared" si="27"/>
        <v>-3.0332714140947736E-2</v>
      </c>
      <c r="AS46">
        <f t="shared" si="27"/>
        <v>-0.29433874052287695</v>
      </c>
      <c r="AT46">
        <f t="shared" si="27"/>
        <v>-0.19256666866247313</v>
      </c>
      <c r="AU46">
        <f t="shared" si="23"/>
        <v>-0.51723812332629782</v>
      </c>
      <c r="AW46">
        <v>43</v>
      </c>
      <c r="AX46">
        <f>IF(Z46&gt;0, (R46*SUMPRODUCT(K46:$K$98, X46:$X$98)-K46*$AZ$3)/Z46, 0)</f>
        <v>-20693924.918711033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250000</v>
      </c>
      <c r="S47">
        <f t="shared" si="1"/>
        <v>-38783237.278688125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-321.15289318116265</v>
      </c>
      <c r="AC47">
        <f t="shared" si="2"/>
        <v>-286.76818533949222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-1.9924670415322723</v>
      </c>
      <c r="AI47">
        <f t="shared" si="25"/>
        <v>-1.992836747886694</v>
      </c>
      <c r="AJ47">
        <f t="shared" si="7"/>
        <v>-34.384707841670433</v>
      </c>
      <c r="AK47">
        <f t="shared" si="22"/>
        <v>-22.480702522681387</v>
      </c>
      <c r="AL47">
        <f t="shared" si="26"/>
        <v>-58.858247112238516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-1.3608120576426177E-2</v>
      </c>
      <c r="AR47">
        <f t="shared" si="27"/>
        <v>-1.3610645591166181E-2</v>
      </c>
      <c r="AS47">
        <f t="shared" si="27"/>
        <v>-0.23484014567929762</v>
      </c>
      <c r="AT47">
        <f t="shared" si="27"/>
        <v>-0.15353835430881402</v>
      </c>
      <c r="AU47">
        <f t="shared" si="23"/>
        <v>-0.40198914557927784</v>
      </c>
      <c r="AW47">
        <v>44</v>
      </c>
      <c r="AX47">
        <f>IF(Z47&gt;0, (R47*SUMPRODUCT(K47:$K$98, X47:$X$98)-K47*$AZ$3)/Z47, 0)</f>
        <v>-38783237.278688125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250000</v>
      </c>
      <c r="S48">
        <f t="shared" si="1"/>
        <v>-74791857.660572499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-286.76818533949222</v>
      </c>
      <c r="AC48">
        <f t="shared" si="2"/>
        <v>-256.05408397772936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-0.97415755154783545</v>
      </c>
      <c r="AI48">
        <f t="shared" si="25"/>
        <v>-0.97432872932840331</v>
      </c>
      <c r="AJ48">
        <f t="shared" si="7"/>
        <v>-30.714101361762857</v>
      </c>
      <c r="AK48">
        <f t="shared" si="22"/>
        <v>-20.073772973764456</v>
      </c>
      <c r="AL48">
        <f t="shared" si="26"/>
        <v>-51.762203064855711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-5.9404340849689595E-3</v>
      </c>
      <c r="AR48">
        <f t="shared" si="27"/>
        <v>-5.9414779308239333E-3</v>
      </c>
      <c r="AS48">
        <f t="shared" si="27"/>
        <v>-0.18729526279266159</v>
      </c>
      <c r="AT48">
        <f t="shared" si="27"/>
        <v>-0.12241030724219926</v>
      </c>
      <c r="AU48">
        <f t="shared" si="23"/>
        <v>-0.31564704796568477</v>
      </c>
      <c r="AW48">
        <v>45</v>
      </c>
      <c r="AX48">
        <f>IF(Z48&gt;0, (R48*SUMPRODUCT(K48:$K$98, X48:$X$98)-K48*$AZ$3)/Z48, 0)</f>
        <v>-74791857.660572499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250000</v>
      </c>
      <c r="S49">
        <f t="shared" si="1"/>
        <v>-148742112.40018433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-256.05408397772936</v>
      </c>
      <c r="AC49">
        <f t="shared" si="2"/>
        <v>-228.6245695168686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-0.46306666393042623</v>
      </c>
      <c r="AI49">
        <f t="shared" si="25"/>
        <v>-0.46314351660040237</v>
      </c>
      <c r="AJ49">
        <f t="shared" si="7"/>
        <v>-27.429514460860759</v>
      </c>
      <c r="AK49">
        <f t="shared" si="22"/>
        <v>-17.923785878441056</v>
      </c>
      <c r="AL49">
        <f t="shared" si="26"/>
        <v>-45.816443855902222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-2.5212416594273899E-3</v>
      </c>
      <c r="AR49">
        <f t="shared" si="27"/>
        <v>-2.521660096270883E-3</v>
      </c>
      <c r="AS49">
        <f t="shared" si="27"/>
        <v>-0.1493444463689112</v>
      </c>
      <c r="AT49">
        <f t="shared" si="27"/>
        <v>-9.7588963255993685E-2</v>
      </c>
      <c r="AU49">
        <f t="shared" si="23"/>
        <v>-0.24945506972117579</v>
      </c>
      <c r="AW49">
        <v>46</v>
      </c>
      <c r="AX49">
        <f>IF(Z49&gt;0, (R49*SUMPRODUCT(K49:$K$98, X49:$X$98)-K49*$AZ$3)/Z49, 0)</f>
        <v>-148742112.40018433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250000</v>
      </c>
      <c r="S50">
        <f t="shared" si="1"/>
        <v>-305427132.10062414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-228.6245695168686</v>
      </c>
      <c r="AC50">
        <f t="shared" si="2"/>
        <v>-204.13114888804077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-0.21333409617548604</v>
      </c>
      <c r="AI50">
        <f t="shared" si="25"/>
        <v>-0.21336751349952732</v>
      </c>
      <c r="AJ50">
        <f t="shared" si="7"/>
        <v>-24.493420628827835</v>
      </c>
      <c r="AK50">
        <f t="shared" si="22"/>
        <v>-16.003719866180806</v>
      </c>
      <c r="AL50">
        <f t="shared" si="26"/>
        <v>-40.710508008508171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-1.0370822631065077E-3</v>
      </c>
      <c r="AR50">
        <f t="shared" si="27"/>
        <v>-1.0372447149351886E-3</v>
      </c>
      <c r="AS50">
        <f t="shared" si="27"/>
        <v>-0.1190700059313035</v>
      </c>
      <c r="AT50">
        <f t="shared" si="27"/>
        <v>-7.7798975009080285E-2</v>
      </c>
      <c r="AU50">
        <f t="shared" si="23"/>
        <v>-0.19790622565531898</v>
      </c>
      <c r="AW50">
        <v>47</v>
      </c>
      <c r="AX50">
        <f>IF(Z50&gt;0, (R50*SUMPRODUCT(K50:$K$98, X50:$X$98)-K50*$AZ$3)/Z50, 0)</f>
        <v>-305427132.10062414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250000</v>
      </c>
      <c r="S51">
        <f t="shared" si="1"/>
        <v>-647885699.26399159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-204.13114888804077</v>
      </c>
      <c r="AC51">
        <f t="shared" si="2"/>
        <v>-182.26080930022596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-9.508667840218199E-2</v>
      </c>
      <c r="AI51">
        <f t="shared" si="25"/>
        <v>-9.5100744217302413E-2</v>
      </c>
      <c r="AJ51">
        <f t="shared" si="7"/>
        <v>-21.870339587814811</v>
      </c>
      <c r="AK51">
        <f t="shared" si="22"/>
        <v>-14.289180422162856</v>
      </c>
      <c r="AL51">
        <f t="shared" si="26"/>
        <v>-36.254620754194967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-4.1271911973351903E-4</v>
      </c>
      <c r="AR51">
        <f t="shared" si="27"/>
        <v>-4.1278017172242416E-4</v>
      </c>
      <c r="AS51">
        <f t="shared" si="27"/>
        <v>-9.4927149150989085E-2</v>
      </c>
      <c r="AT51">
        <f t="shared" si="27"/>
        <v>-6.2021495173115206E-2</v>
      </c>
      <c r="AU51">
        <f t="shared" si="23"/>
        <v>-0.15736142449582671</v>
      </c>
      <c r="AW51">
        <v>48</v>
      </c>
      <c r="AX51">
        <f>IF(Z51&gt;0, (R51*SUMPRODUCT(K51:$K$98, X51:$X$98)-K51*$AZ$3)/Z51, 0)</f>
        <v>-647885699.26399159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250000</v>
      </c>
      <c r="S52">
        <f t="shared" si="1"/>
        <v>-1422450321.0702026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-182.26080930022596</v>
      </c>
      <c r="AC52">
        <f t="shared" si="2"/>
        <v>-162.73320713534753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-4.1024925342438408E-2</v>
      </c>
      <c r="AI52">
        <f t="shared" si="25"/>
        <v>-4.1030645514339138E-2</v>
      </c>
      <c r="AJ52">
        <f t="shared" si="7"/>
        <v>-19.527602164878431</v>
      </c>
      <c r="AK52">
        <f t="shared" si="22"/>
        <v>-12.758256651015818</v>
      </c>
      <c r="AL52">
        <f t="shared" si="26"/>
        <v>-32.326889461408591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-1.58988125351434E-4</v>
      </c>
      <c r="AR52">
        <f t="shared" si="27"/>
        <v>-1.5901029332369951E-4</v>
      </c>
      <c r="AS52">
        <f t="shared" si="27"/>
        <v>-7.5677331156310493E-2</v>
      </c>
      <c r="AT52">
        <f t="shared" si="27"/>
        <v>-4.9443388154058895E-2</v>
      </c>
      <c r="AU52">
        <f t="shared" si="23"/>
        <v>-0.1252797296036931</v>
      </c>
      <c r="AW52">
        <v>49</v>
      </c>
      <c r="AX52">
        <f>IF(Z52&gt;0, (R52*SUMPRODUCT(K52:$K$98, X52:$X$98)-K52*$AZ$3)/Z52, 0)</f>
        <v>-1422450321.0702026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250000</v>
      </c>
      <c r="S53">
        <f t="shared" si="1"/>
        <v>-3238421271.8674035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-162.73320713534753</v>
      </c>
      <c r="AC53">
        <f t="shared" si="2"/>
        <v>-145.29763854847454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-1.7098147895727327E-2</v>
      </c>
      <c r="AI53">
        <f t="shared" si="25"/>
        <v>-1.7100391236329903E-2</v>
      </c>
      <c r="AJ53">
        <f t="shared" si="7"/>
        <v>-17.435568586872989</v>
      </c>
      <c r="AK53">
        <f t="shared" si="22"/>
        <v>-11.391324499474328</v>
      </c>
      <c r="AL53">
        <f t="shared" si="26"/>
        <v>-28.843993477583645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-5.9162693216217373E-5</v>
      </c>
      <c r="AR53">
        <f t="shared" si="27"/>
        <v>-5.9170455581630232E-5</v>
      </c>
      <c r="AS53">
        <f t="shared" si="27"/>
        <v>-6.0330230013582627E-2</v>
      </c>
      <c r="AT53">
        <f t="shared" si="27"/>
        <v>-3.9416049083140316E-2</v>
      </c>
      <c r="AU53">
        <f t="shared" si="23"/>
        <v>-9.9805449552304568E-2</v>
      </c>
      <c r="AW53">
        <v>50</v>
      </c>
      <c r="AX53">
        <f>IF(Z53&gt;0, (R53*SUMPRODUCT(K53:$K$98, X53:$X$98)-K53*$AZ$3)/Z53, 0)</f>
        <v>-3238421271.8674035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250000</v>
      </c>
      <c r="S54">
        <f t="shared" si="1"/>
        <v>-7658783762.2374382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-145.29763854847454</v>
      </c>
      <c r="AC54">
        <f t="shared" si="2"/>
        <v>-129.73008380491925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-6.8698530411634776E-3</v>
      </c>
      <c r="AI54">
        <f t="shared" si="25"/>
        <v>-6.8706999777517945E-3</v>
      </c>
      <c r="AJ54">
        <f t="shared" si="7"/>
        <v>-15.567554743555291</v>
      </c>
      <c r="AK54">
        <f t="shared" si="22"/>
        <v>-10.170834698393218</v>
      </c>
      <c r="AL54">
        <f t="shared" si="26"/>
        <v>-25.745260141926259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-2.1224051491754293E-5</v>
      </c>
      <c r="AR54">
        <f t="shared" si="27"/>
        <v>-2.1226668058026233E-5</v>
      </c>
      <c r="AS54">
        <f t="shared" si="27"/>
        <v>-4.8095145776504658E-2</v>
      </c>
      <c r="AT54">
        <f t="shared" si="27"/>
        <v>-3.1422261591240647E-2</v>
      </c>
      <c r="AU54">
        <f t="shared" si="23"/>
        <v>-7.9538634035803316E-2</v>
      </c>
      <c r="AW54">
        <v>51</v>
      </c>
      <c r="AX54">
        <f>IF(Z54&gt;0, (R54*SUMPRODUCT(K54:$K$98, X54:$X$98)-K54*$AZ$3)/Z54, 0)</f>
        <v>-7658783762.2374382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250000</v>
      </c>
      <c r="S55">
        <f t="shared" si="1"/>
        <v>-18847182825.20882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-129.73008380491925</v>
      </c>
      <c r="AC55">
        <f t="shared" si="2"/>
        <v>-115.83044975553456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-2.6558936259125543E-3</v>
      </c>
      <c r="AI55">
        <f t="shared" si="25"/>
        <v>-2.6562009144098053E-3</v>
      </c>
      <c r="AJ55">
        <f t="shared" si="7"/>
        <v>-13.899634049384687</v>
      </c>
      <c r="AK55">
        <f t="shared" si="22"/>
        <v>-9.0811058663443482</v>
      </c>
      <c r="AL55">
        <f t="shared" si="26"/>
        <v>-22.983396116643448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-7.3261110555934008E-6</v>
      </c>
      <c r="AR55">
        <f t="shared" si="27"/>
        <v>-7.3269586910690845E-6</v>
      </c>
      <c r="AS55">
        <f t="shared" si="27"/>
        <v>-3.834124291891064E-2</v>
      </c>
      <c r="AT55">
        <f t="shared" si="27"/>
        <v>-2.5049644095433324E-2</v>
      </c>
      <c r="AU55">
        <f t="shared" si="23"/>
        <v>-6.3398213973035036E-2</v>
      </c>
      <c r="AW55">
        <v>52</v>
      </c>
      <c r="AX55">
        <f>IF(Z55&gt;0, (R55*SUMPRODUCT(K55:$K$98, X55:$X$98)-K55*$AZ$3)/Z55, 0)</f>
        <v>-18847182825.20882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250000</v>
      </c>
      <c r="S56">
        <f t="shared" si="1"/>
        <v>-48350977944.622368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-115.83044975553456</v>
      </c>
      <c r="AC56">
        <f t="shared" si="2"/>
        <v>-103.42005058750618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-9.8634197649991452E-4</v>
      </c>
      <c r="AI56">
        <f t="shared" si="25"/>
        <v>-9.8644892371689314E-4</v>
      </c>
      <c r="AJ56">
        <f t="shared" si="7"/>
        <v>-12.410399168028377</v>
      </c>
      <c r="AK56">
        <f t="shared" si="22"/>
        <v>-8.1081314828874191</v>
      </c>
      <c r="AL56">
        <f t="shared" si="26"/>
        <v>-20.519517099839511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-2.4292505772182922E-6</v>
      </c>
      <c r="AR56">
        <f t="shared" si="27"/>
        <v>-2.4295139763179623E-6</v>
      </c>
      <c r="AS56">
        <f t="shared" si="27"/>
        <v>-3.0565432741110718E-2</v>
      </c>
      <c r="AT56">
        <f t="shared" si="27"/>
        <v>-1.996942597420498E-2</v>
      </c>
      <c r="AU56">
        <f t="shared" si="23"/>
        <v>-5.0537288229292009E-2</v>
      </c>
      <c r="AW56">
        <v>53</v>
      </c>
      <c r="AX56">
        <f>IF(Z56&gt;0, (R56*SUMPRODUCT(K56:$K$98, X56:$X$98)-K56*$AZ$3)/Z56, 0)</f>
        <v>-48350977944.622368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250000</v>
      </c>
      <c r="S57">
        <f t="shared" si="1"/>
        <v>-129586014565.39955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-103.42005058750618</v>
      </c>
      <c r="AC57">
        <f t="shared" si="2"/>
        <v>-92.339332932703684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-3.5124578701077852E-4</v>
      </c>
      <c r="AI57">
        <f t="shared" si="25"/>
        <v>-3.5128141559818526E-4</v>
      </c>
      <c r="AJ57">
        <f t="shared" si="7"/>
        <v>-11.080717654802498</v>
      </c>
      <c r="AK57">
        <f t="shared" si="22"/>
        <v>-7.2394035411254336</v>
      </c>
      <c r="AL57">
        <f t="shared" si="26"/>
        <v>-18.320472477343529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-7.7239223599028433E-7</v>
      </c>
      <c r="AR57">
        <f t="shared" si="27"/>
        <v>-7.724705835329736E-7</v>
      </c>
      <c r="AS57">
        <f t="shared" si="27"/>
        <v>-2.4366584888055286E-2</v>
      </c>
      <c r="AT57">
        <f t="shared" si="27"/>
        <v>-1.5919505073506455E-2</v>
      </c>
      <c r="AU57">
        <f t="shared" si="23"/>
        <v>-4.0286862432145271E-2</v>
      </c>
      <c r="AW57">
        <v>54</v>
      </c>
      <c r="AX57">
        <f>IF(Z57&gt;0, (R57*SUMPRODUCT(K57:$K$98, X57:$X$98)-K57*$AZ$3)/Z57, 0)</f>
        <v>-129586014565.39955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250000</v>
      </c>
      <c r="S58">
        <f t="shared" si="1"/>
        <v>-363581810361.94183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-92.339332932703684</v>
      </c>
      <c r="AC58">
        <f t="shared" si="2"/>
        <v>-82.445833630048526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-1.1967149232133298E-4</v>
      </c>
      <c r="AI58">
        <f t="shared" si="25"/>
        <v>-1.196828303244014E-4</v>
      </c>
      <c r="AJ58">
        <f t="shared" si="7"/>
        <v>-9.8934993026551581</v>
      </c>
      <c r="AK58">
        <f t="shared" si="22"/>
        <v>-6.4637533052892584</v>
      </c>
      <c r="AL58">
        <f t="shared" si="26"/>
        <v>-16.357372290774741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-2.3496298988941948E-7</v>
      </c>
      <c r="AR58">
        <f t="shared" si="27"/>
        <v>-2.349852509229259E-7</v>
      </c>
      <c r="AS58">
        <f t="shared" si="27"/>
        <v>-1.9424895031632788E-2</v>
      </c>
      <c r="AT58">
        <f t="shared" si="27"/>
        <v>-1.2690932260127304E-2</v>
      </c>
      <c r="AU58">
        <f t="shared" si="23"/>
        <v>-3.2116062277011019E-2</v>
      </c>
      <c r="AW58">
        <v>55</v>
      </c>
      <c r="AX58">
        <f>IF(Z58&gt;0, (R58*SUMPRODUCT(K58:$K$98, X58:$X$98)-K58*$AZ$3)/Z58, 0)</f>
        <v>-363581810361.94183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250000</v>
      </c>
      <c r="S59">
        <f t="shared" si="1"/>
        <v>-1070034239262.0239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-82.445833630048526</v>
      </c>
      <c r="AC59">
        <f t="shared" si="2"/>
        <v>-73.612351655147776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-3.8924517948909973E-5</v>
      </c>
      <c r="AI59">
        <f t="shared" si="25"/>
        <v>-3.892795766835792E-5</v>
      </c>
      <c r="AJ59">
        <f t="shared" si="7"/>
        <v>-8.8334819749007494</v>
      </c>
      <c r="AK59">
        <f t="shared" si="22"/>
        <v>-5.7712083541033969</v>
      </c>
      <c r="AL59">
        <f t="shared" si="26"/>
        <v>-14.604729256961814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-6.8236064859380858E-8</v>
      </c>
      <c r="AR59">
        <f t="shared" si="27"/>
        <v>-6.8242094809954841E-8</v>
      </c>
      <c r="AS59">
        <f t="shared" si="27"/>
        <v>-1.5485408188346716E-2</v>
      </c>
      <c r="AT59">
        <f t="shared" si="27"/>
        <v>-1.0117133578493757E-2</v>
      </c>
      <c r="AU59">
        <f t="shared" si="23"/>
        <v>-2.5602610008935281E-2</v>
      </c>
      <c r="AW59">
        <v>56</v>
      </c>
      <c r="AX59">
        <f>IF(Z59&gt;0, (R59*SUMPRODUCT(K59:$K$98, X59:$X$98)-K59*$AZ$3)/Z59, 0)</f>
        <v>-1070034239262.0239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250000</v>
      </c>
      <c r="S60">
        <f t="shared" si="1"/>
        <v>-3338868028987.5396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-73.612351655147776</v>
      </c>
      <c r="AC60">
        <f t="shared" si="2"/>
        <v>-65.725314036005514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-1.2105383963242897E-5</v>
      </c>
      <c r="AI60">
        <f t="shared" si="25"/>
        <v>-1.2106368208703715E-5</v>
      </c>
      <c r="AJ60">
        <f t="shared" si="7"/>
        <v>-7.8870376191422622</v>
      </c>
      <c r="AK60">
        <f t="shared" si="22"/>
        <v>-5.1528646158603451</v>
      </c>
      <c r="AL60">
        <f t="shared" si="26"/>
        <v>-13.039914341370816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-1.8947472129348921E-8</v>
      </c>
      <c r="AR60">
        <f t="shared" si="27"/>
        <v>-1.8949012680519697E-8</v>
      </c>
      <c r="AS60">
        <f t="shared" si="27"/>
        <v>-1.2344872820687575E-2</v>
      </c>
      <c r="AT60">
        <f t="shared" si="27"/>
        <v>-8.0653169690263274E-3</v>
      </c>
      <c r="AU60">
        <f t="shared" si="23"/>
        <v>-2.0410208738726583E-2</v>
      </c>
      <c r="AW60">
        <v>57</v>
      </c>
      <c r="AX60">
        <f>IF(Z60&gt;0, (R60*SUMPRODUCT(K60:$K$98, X60:$X$98)-K60*$AZ$3)/Z60, 0)</f>
        <v>-3338868028987.5396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250000</v>
      </c>
      <c r="S61">
        <f t="shared" si="1"/>
        <v>-11082424326644.125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-65.725314036005514</v>
      </c>
      <c r="AC61">
        <f t="shared" si="2"/>
        <v>-58.683316119793737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-3.5482226371146392E-6</v>
      </c>
      <c r="AI61">
        <f t="shared" si="25"/>
        <v>-3.5484873955934259E-6</v>
      </c>
      <c r="AJ61">
        <f t="shared" si="7"/>
        <v>-7.041997916211777</v>
      </c>
      <c r="AK61">
        <f t="shared" si="22"/>
        <v>-4.6007719825203868</v>
      </c>
      <c r="AL61">
        <f t="shared" si="26"/>
        <v>-11.642773447219559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-4.9586738879394058E-9</v>
      </c>
      <c r="AR61">
        <f t="shared" si="27"/>
        <v>-4.9590438903574157E-9</v>
      </c>
      <c r="AS61">
        <f t="shared" si="27"/>
        <v>-9.8412570904622323E-3</v>
      </c>
      <c r="AT61">
        <f t="shared" si="27"/>
        <v>-6.4296213139091044E-3</v>
      </c>
      <c r="AU61">
        <f t="shared" si="23"/>
        <v>-1.6270883363415228E-2</v>
      </c>
      <c r="AW61">
        <v>58</v>
      </c>
      <c r="AX61">
        <f>IF(Z61&gt;0, (R61*SUMPRODUCT(K61:$K$98, X61:$X$98)-K61*$AZ$3)/Z61, 0)</f>
        <v>-11082424326644.125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250000</v>
      </c>
      <c r="S62">
        <f t="shared" si="1"/>
        <v>-39271183056942.391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-58.683316119793737</v>
      </c>
      <c r="AC62">
        <f t="shared" si="2"/>
        <v>-52.395817968360262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-9.7700316156731732E-7</v>
      </c>
      <c r="AI62">
        <f t="shared" si="25"/>
        <v>-9.7706987182900259E-7</v>
      </c>
      <c r="AJ62">
        <f t="shared" si="7"/>
        <v>-6.2874981514334749</v>
      </c>
      <c r="AK62">
        <f t="shared" si="22"/>
        <v>-4.1078321283855619</v>
      </c>
      <c r="AL62">
        <f t="shared" si="26"/>
        <v>-10.395331256888909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-1.2190811934923948E-9</v>
      </c>
      <c r="AR62">
        <f t="shared" si="27"/>
        <v>-1.219164432962473E-9</v>
      </c>
      <c r="AS62">
        <f t="shared" si="27"/>
        <v>-7.8453899148438078E-3</v>
      </c>
      <c r="AT62">
        <f t="shared" si="27"/>
        <v>-5.1256547478363817E-3</v>
      </c>
      <c r="AU62">
        <f t="shared" si="23"/>
        <v>-1.2971045881844622E-2</v>
      </c>
      <c r="AW62">
        <v>59</v>
      </c>
      <c r="AX62">
        <f>IF(Z62&gt;0, (R62*SUMPRODUCT(K62:$K$98, X62:$X$98)-K62*$AZ$3)/Z62, 0)</f>
        <v>-39271183056942.391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250000</v>
      </c>
      <c r="S63">
        <f t="shared" si="1"/>
        <v>-149160467868285.84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-52.395817968360262</v>
      </c>
      <c r="AC63">
        <f t="shared" si="2"/>
        <v>-46.78198032994348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-2.5180698334487808E-7</v>
      </c>
      <c r="AI63">
        <f t="shared" si="25"/>
        <v>-2.5182266510727748E-7</v>
      </c>
      <c r="AJ63">
        <f t="shared" si="7"/>
        <v>-5.6138376384167827</v>
      </c>
      <c r="AK63">
        <f t="shared" si="22"/>
        <v>-3.6677072577852186</v>
      </c>
      <c r="AL63">
        <f t="shared" si="26"/>
        <v>-9.2815451480246658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-2.8053458512331915E-10</v>
      </c>
      <c r="AR63">
        <f t="shared" si="27"/>
        <v>-2.8055205595216707E-10</v>
      </c>
      <c r="AS63">
        <f t="shared" si="27"/>
        <v>-6.2542968106883519E-3</v>
      </c>
      <c r="AT63">
        <f t="shared" si="27"/>
        <v>-4.0861405837476026E-3</v>
      </c>
      <c r="AU63">
        <f t="shared" si="23"/>
        <v>-1.0340437674988009E-2</v>
      </c>
      <c r="AW63">
        <v>60</v>
      </c>
      <c r="AX63">
        <f>IF(Z63&gt;0, (R63*SUMPRODUCT(K63:$K$98, X63:$X$98)-K63*$AZ$3)/Z63, 0)</f>
        <v>-149160467868285.84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250000</v>
      </c>
      <c r="S64">
        <f t="shared" si="1"/>
        <v>-609973248081797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-46.78198032994348</v>
      </c>
      <c r="AC64">
        <f t="shared" si="2"/>
        <v>-41.769625294834853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-6.0505274202017304E-8</v>
      </c>
      <c r="AI64">
        <f t="shared" si="25"/>
        <v>-6.0508698091952327E-8</v>
      </c>
      <c r="AJ64">
        <f t="shared" si="7"/>
        <v>-5.0123550351086266</v>
      </c>
      <c r="AK64">
        <f t="shared" si="22"/>
        <v>-3.2747386230960438</v>
      </c>
      <c r="AL64">
        <f t="shared" si="26"/>
        <v>-8.2870937187133684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-6.0185774077557286E-11</v>
      </c>
      <c r="AR64">
        <f t="shared" si="27"/>
        <v>-6.0189179887526966E-11</v>
      </c>
      <c r="AS64">
        <f t="shared" si="27"/>
        <v>-4.9858871266712885E-3</v>
      </c>
      <c r="AT64">
        <f t="shared" si="27"/>
        <v>-3.2574462562494802E-3</v>
      </c>
      <c r="AU64">
        <f t="shared" si="23"/>
        <v>-8.2433334431099483E-3</v>
      </c>
      <c r="AW64">
        <v>61</v>
      </c>
      <c r="AX64">
        <f>IF(Z64&gt;0, (R64*SUMPRODUCT(K64:$K$98, X64:$X$98)-K64*$AZ$3)/Z64, 0)</f>
        <v>-609973248081797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250000</v>
      </c>
      <c r="S65">
        <f t="shared" si="1"/>
        <v>-2700359437759758.5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-41.769625294834853</v>
      </c>
      <c r="AC65">
        <f t="shared" si="2"/>
        <v>-37.294308299011853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-1.3495538127310161E-8</v>
      </c>
      <c r="AI65">
        <f t="shared" si="25"/>
        <v>-1.3496228670720373E-8</v>
      </c>
      <c r="AJ65">
        <f t="shared" si="7"/>
        <v>-4.4753169958230004</v>
      </c>
      <c r="AK65">
        <f t="shared" si="22"/>
        <v>-2.9238737706384401</v>
      </c>
      <c r="AL65">
        <f t="shared" si="26"/>
        <v>-7.3991907799576691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-1.1985959363190242E-11</v>
      </c>
      <c r="AR65">
        <f t="shared" si="27"/>
        <v>-1.1986572664058666E-11</v>
      </c>
      <c r="AS65">
        <f t="shared" si="27"/>
        <v>-3.9747186917118114E-3</v>
      </c>
      <c r="AT65">
        <f t="shared" si="27"/>
        <v>-2.5968162119486514E-3</v>
      </c>
      <c r="AU65">
        <f t="shared" si="23"/>
        <v>-6.571534915647036E-3</v>
      </c>
      <c r="AW65">
        <v>62</v>
      </c>
      <c r="AX65">
        <f>IF(Z65&gt;0, (R65*SUMPRODUCT(K65:$K$98, X65:$X$98)-K65*$AZ$3)/Z65, 0)</f>
        <v>-2700359437759758.5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250000</v>
      </c>
      <c r="S66">
        <f t="shared" si="1"/>
        <v>-1.3030330135353228E+16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-37.294308299011853</v>
      </c>
      <c r="AC66">
        <f t="shared" si="2"/>
        <v>-33.298489552699571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-2.7793248401659857E-9</v>
      </c>
      <c r="AI66">
        <f t="shared" si="25"/>
        <v>-2.779452613174063E-9</v>
      </c>
      <c r="AJ66">
        <f t="shared" si="7"/>
        <v>-3.9958187463122812</v>
      </c>
      <c r="AK66">
        <f t="shared" si="22"/>
        <v>-2.6106015809308301</v>
      </c>
      <c r="AL66">
        <f t="shared" si="26"/>
        <v>-6.6064203300225639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-2.2039608756161344E-12</v>
      </c>
      <c r="AR66">
        <f t="shared" si="27"/>
        <v>-2.2040621976014927E-12</v>
      </c>
      <c r="AS66">
        <f t="shared" si="27"/>
        <v>-3.1686214060533614E-3</v>
      </c>
      <c r="AT66">
        <f t="shared" si="27"/>
        <v>-2.0701659852935934E-3</v>
      </c>
      <c r="AU66">
        <f t="shared" si="23"/>
        <v>-5.2387873935510164E-3</v>
      </c>
      <c r="AW66">
        <v>63</v>
      </c>
      <c r="AX66">
        <f>IF(Z66&gt;0, (R66*SUMPRODUCT(K66:$K$98, X66:$X$98)-K66*$AZ$3)/Z66, 0)</f>
        <v>-1.3030330135353228E+16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250000</v>
      </c>
      <c r="S67">
        <f t="shared" ref="S67:S69" si="29">AX67</f>
        <v>-6.9094778703528224E+16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-33.298489552699571</v>
      </c>
      <c r="AC67">
        <f t="shared" ref="AC67:AC69" si="30">S67*Z67</f>
        <v>-29.730794243483686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-5.2490388305346085E-10</v>
      </c>
      <c r="AI67">
        <f t="shared" ref="AI67:AI69" si="33">SUM(AE67:AH67)</f>
        <v>-5.2492539755484671E-10</v>
      </c>
      <c r="AJ67">
        <f t="shared" ref="AJ67:AJ69" si="34">AB67-AC67</f>
        <v>-3.5676953092158854</v>
      </c>
      <c r="AK67">
        <f t="shared" si="22"/>
        <v>-2.3308942686889704</v>
      </c>
      <c r="AL67">
        <f t="shared" si="26"/>
        <v>-5.8985895784297817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-3.7164332303135267E-13</v>
      </c>
      <c r="AR67">
        <f t="shared" si="27"/>
        <v>-3.7165855576451877E-13</v>
      </c>
      <c r="AS67">
        <f t="shared" si="27"/>
        <v>-2.5260055851888574E-3</v>
      </c>
      <c r="AT67">
        <f t="shared" si="27"/>
        <v>-1.6503236489909447E-3</v>
      </c>
      <c r="AU67">
        <f t="shared" si="23"/>
        <v>-4.176329234551461E-3</v>
      </c>
      <c r="AW67">
        <v>64</v>
      </c>
      <c r="AX67">
        <f>IF(Z67&gt;0, (R67*SUMPRODUCT(K67:$K$98, X67:$X$98)-K67*$AZ$3)/Z67, 0)</f>
        <v>-6.9094778703528224E+16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250000</v>
      </c>
      <c r="S68">
        <f t="shared" si="29"/>
        <v>-4.0659249864438669E+17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-29.730794243483686</v>
      </c>
      <c r="AC68">
        <f t="shared" si="30"/>
        <v>-26.545352003110754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-9.0174941140215178E-11</v>
      </c>
      <c r="AI68">
        <f t="shared" si="33"/>
        <v>-9.0178205508359158E-11</v>
      </c>
      <c r="AJ68">
        <f t="shared" si="34"/>
        <v>-3.1854422403729323</v>
      </c>
      <c r="AK68">
        <f t="shared" si="22"/>
        <v>-2.0811555970438582</v>
      </c>
      <c r="AL68">
        <f t="shared" si="26"/>
        <v>-5.2665978375069686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-5.7005189530665522E-14</v>
      </c>
      <c r="AR68">
        <f t="shared" si="27"/>
        <v>-5.7007253140825869E-14</v>
      </c>
      <c r="AS68">
        <f t="shared" si="27"/>
        <v>-2.0137161871732548E-3</v>
      </c>
      <c r="AT68">
        <f t="shared" si="27"/>
        <v>-1.3156279089533254E-3</v>
      </c>
      <c r="AU68">
        <f t="shared" si="23"/>
        <v>-3.3293440961835877E-3</v>
      </c>
      <c r="AW68">
        <v>65</v>
      </c>
      <c r="AX68">
        <f>IF(Z68&gt;0, (R68*SUMPRODUCT(K68:$K$98, X68:$X$98)-K68*$AZ$3)/Z68, 0)</f>
        <v>-4.0659249864438669E+17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250000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-26.545352003110754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-1.6321840719894716E-11</v>
      </c>
      <c r="AI69">
        <f t="shared" si="33"/>
        <v>-1.6321840719894716E-11</v>
      </c>
      <c r="AJ69">
        <f t="shared" si="34"/>
        <v>-26.545352003110754</v>
      </c>
      <c r="AK69">
        <f t="shared" si="22"/>
        <v>-1.858174640217753</v>
      </c>
      <c r="AL69">
        <f t="shared" si="26"/>
        <v>-28.403526643344829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-9.2125453586793777E-15</v>
      </c>
      <c r="AR69">
        <f t="shared" si="27"/>
        <v>-9.2125453586793777E-15</v>
      </c>
      <c r="AS69">
        <f t="shared" si="27"/>
        <v>-1.4983007345040784E-2</v>
      </c>
      <c r="AT69">
        <f t="shared" si="27"/>
        <v>-1.0488105141528551E-3</v>
      </c>
      <c r="AU69">
        <f t="shared" si="23"/>
        <v>-1.6031817859202852E-2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103387.31864370214</v>
      </c>
      <c r="AO71" s="8">
        <f t="shared" si="47"/>
        <v>-10338.731864370215</v>
      </c>
      <c r="AP71" s="8">
        <f t="shared" si="47"/>
        <v>-2784.5985660919255</v>
      </c>
      <c r="AQ71" s="8">
        <f t="shared" si="47"/>
        <v>-41991.362087115347</v>
      </c>
      <c r="AR71" s="8">
        <f t="shared" si="47"/>
        <v>48272.626126124684</v>
      </c>
      <c r="AS71" s="8">
        <f t="shared" si="47"/>
        <v>-5361.2715376715159</v>
      </c>
      <c r="AT71" s="8">
        <f t="shared" si="47"/>
        <v>3127.4083969750495</v>
      </c>
      <c r="AU71" s="8">
        <f t="shared" si="47"/>
        <v>46038.762985428228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85D61-3EE0-49C2-90CA-712E3250756B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16964.642725354643</v>
      </c>
      <c r="K3">
        <v>1</v>
      </c>
      <c r="L3" s="2">
        <v>0</v>
      </c>
      <c r="O3">
        <f>$C$3</f>
        <v>16964.642725354643</v>
      </c>
      <c r="P3">
        <f>O3*C5</f>
        <v>1696.4642725354643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16964.642725354643</v>
      </c>
      <c r="AF3">
        <f t="shared" ref="AF3:AG34" si="4">-$Z3*P3</f>
        <v>-1696.4642725354643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12748.270248819179</v>
      </c>
      <c r="AJ3">
        <f t="shared" ref="AJ3:AJ66" si="7">AB3-AC3</f>
        <v>0</v>
      </c>
      <c r="AL3">
        <f t="shared" ref="AL3:AL34" si="8">SUM(AI3:AK3)</f>
        <v>12748.270248819179</v>
      </c>
      <c r="AN3">
        <f t="shared" ref="AN3:AU34" si="9">AE3*$K3</f>
        <v>16964.642725354643</v>
      </c>
      <c r="AO3">
        <f t="shared" si="9"/>
        <v>-1696.4642725354643</v>
      </c>
      <c r="AP3">
        <f t="shared" si="9"/>
        <v>-2519.9082039999998</v>
      </c>
      <c r="AQ3">
        <f t="shared" si="9"/>
        <v>0</v>
      </c>
      <c r="AR3">
        <f t="shared" si="9"/>
        <v>12748.270248819179</v>
      </c>
      <c r="AS3">
        <f t="shared" si="9"/>
        <v>0</v>
      </c>
      <c r="AT3">
        <f t="shared" si="9"/>
        <v>0</v>
      </c>
      <c r="AU3">
        <f t="shared" si="9"/>
        <v>12748.270248819179</v>
      </c>
      <c r="AW3">
        <v>0</v>
      </c>
      <c r="AX3">
        <f>IF(Z3&gt;0, (R3*SUMPRODUCT(K3:$K$98, X3:$X$98)-K3*$AZ$3)/Z3, 0)</f>
        <v>0</v>
      </c>
      <c r="AZ3">
        <f>C6*SUMPRODUCT(X4:X98, K4:K98)/1</f>
        <v>9363.8211543912967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500000</v>
      </c>
      <c r="S4">
        <f t="shared" si="1"/>
        <v>1015.1378904550767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1003.2665522562111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-847.15549999999996</v>
      </c>
      <c r="AI4">
        <f t="shared" si="6"/>
        <v>-847.15549999999996</v>
      </c>
      <c r="AJ4">
        <f t="shared" si="7"/>
        <v>-1003.2665522562111</v>
      </c>
      <c r="AK4">
        <f>G4*SUM(AB4, AE4:AF4)</f>
        <v>0</v>
      </c>
      <c r="AL4">
        <f t="shared" si="8"/>
        <v>-1850.4220522562109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-756.3888392857142</v>
      </c>
      <c r="AR4">
        <f t="shared" si="9"/>
        <v>-756.3888392857142</v>
      </c>
      <c r="AS4">
        <f t="shared" si="9"/>
        <v>-895.77370737161698</v>
      </c>
      <c r="AT4">
        <f t="shared" si="9"/>
        <v>0</v>
      </c>
      <c r="AU4">
        <f t="shared" si="9"/>
        <v>-1652.1625466573309</v>
      </c>
      <c r="AW4">
        <v>1</v>
      </c>
      <c r="AX4">
        <f>IF(Z4&gt;0, (R4*SUMPRODUCT(K4:$K$98, X4:$X$98)-K4*$AZ$3)/Z4, 0)</f>
        <v>1015.1378904550767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500000</v>
      </c>
      <c r="S5">
        <f t="shared" si="1"/>
        <v>1169.8612185690506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1003.2665522562111</v>
      </c>
      <c r="AC5">
        <f t="shared" si="2"/>
        <v>1142.6514203421139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-840.81440704355145</v>
      </c>
      <c r="AI5">
        <f t="shared" si="6"/>
        <v>-889.6514572083471</v>
      </c>
      <c r="AJ5">
        <f t="shared" si="7"/>
        <v>-139.38486808590278</v>
      </c>
      <c r="AK5">
        <f>G5*SUM(AB5, AE5:AF5)</f>
        <v>70.228658657934787</v>
      </c>
      <c r="AL5">
        <f t="shared" si="8"/>
        <v>-958.80766663631493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-670.29209745181072</v>
      </c>
      <c r="AR5">
        <f t="shared" si="9"/>
        <v>-709.22469484083786</v>
      </c>
      <c r="AS5">
        <f t="shared" si="9"/>
        <v>-111.11676346133831</v>
      </c>
      <c r="AT5">
        <f t="shared" si="9"/>
        <v>55.985856710726068</v>
      </c>
      <c r="AU5">
        <f t="shared" si="9"/>
        <v>-764.35560159144995</v>
      </c>
      <c r="AW5">
        <v>2</v>
      </c>
      <c r="AX5">
        <f>IF(Z5&gt;0, (R5*SUMPRODUCT(K5:$K$98, X5:$X$98)-K5*$AZ$3)/Z5, 0)</f>
        <v>1169.8612185690506</v>
      </c>
    </row>
    <row r="6" spans="1:52" x14ac:dyDescent="0.25">
      <c r="A6" t="s">
        <v>16</v>
      </c>
      <c r="C6" s="2"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500000</v>
      </c>
      <c r="S6">
        <f t="shared" si="1"/>
        <v>1317.8835201466206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1142.6514203421139</v>
      </c>
      <c r="AC6">
        <f t="shared" si="2"/>
        <v>1272.1572759006767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-835.15995301566215</v>
      </c>
      <c r="AI6">
        <f t="shared" si="6"/>
        <v>-883.42511668350824</v>
      </c>
      <c r="AJ6">
        <f t="shared" si="7"/>
        <v>-129.50585555856287</v>
      </c>
      <c r="AK6">
        <f>G6*SUM(AB6, AE6:AF6)</f>
        <v>79.985599423947974</v>
      </c>
      <c r="AL6">
        <f t="shared" si="8"/>
        <v>-932.94537281812313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-594.45035832132464</v>
      </c>
      <c r="AR6">
        <f t="shared" si="9"/>
        <v>-628.80454847757903</v>
      </c>
      <c r="AS6">
        <f t="shared" si="9"/>
        <v>-92.179709962761692</v>
      </c>
      <c r="AT6">
        <f t="shared" si="9"/>
        <v>56.93216977948191</v>
      </c>
      <c r="AU6">
        <f t="shared" si="9"/>
        <v>-664.05208866085877</v>
      </c>
      <c r="AW6">
        <v>3</v>
      </c>
      <c r="AX6">
        <f>IF(Z6&gt;0, (R6*SUMPRODUCT(K6:$K$98, X6:$X$98)-K6*$AZ$3)/Z6, 0)</f>
        <v>1317.8835201466206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500000</v>
      </c>
      <c r="S7">
        <f t="shared" si="1"/>
        <v>1458.9374519035327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1272.1572759006767</v>
      </c>
      <c r="AC7">
        <f t="shared" si="2"/>
        <v>1391.8122327671872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-829.95134427663493</v>
      </c>
      <c r="AI7">
        <f t="shared" si="6"/>
        <v>-877.65086117337489</v>
      </c>
      <c r="AJ7">
        <f t="shared" si="7"/>
        <v>-119.65495686651047</v>
      </c>
      <c r="AK7">
        <f>G7*SUM(AB7, AE7:AF7)</f>
        <v>89.051009313047373</v>
      </c>
      <c r="AL7">
        <f t="shared" si="8"/>
        <v>-908.25480872683795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-527.44908348419358</v>
      </c>
      <c r="AR7">
        <f t="shared" si="9"/>
        <v>-557.7629888032485</v>
      </c>
      <c r="AS7">
        <f t="shared" si="9"/>
        <v>-76.042888259417694</v>
      </c>
      <c r="AT7">
        <f t="shared" si="9"/>
        <v>56.593526318638595</v>
      </c>
      <c r="AU7">
        <f t="shared" si="9"/>
        <v>-577.21235074402762</v>
      </c>
      <c r="AW7">
        <v>4</v>
      </c>
      <c r="AX7">
        <f>IF(Z7&gt;0, (R7*SUMPRODUCT(K7:$K$98, X7:$X$98)-K7*$AZ$3)/Z7, 0)</f>
        <v>1458.9374519035327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500000</v>
      </c>
      <c r="S8">
        <f t="shared" si="1"/>
        <v>1593.083468866658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1391.8122327671872</v>
      </c>
      <c r="AC8">
        <f t="shared" si="2"/>
        <v>1501.9571807007014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-825.81792007190779</v>
      </c>
      <c r="AI8">
        <f t="shared" si="6"/>
        <v>-872.95786000767316</v>
      </c>
      <c r="AJ8">
        <f t="shared" si="7"/>
        <v>-110.14494793351423</v>
      </c>
      <c r="AK8">
        <f t="shared" ref="AK8:AK71" si="22">G8*SUM(AB8:AB8, AE8:AF8)</f>
        <v>97.426856293703111</v>
      </c>
      <c r="AL8">
        <f t="shared" si="8"/>
        <v>-885.67595164748423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-468.59126578247617</v>
      </c>
      <c r="AR8">
        <f t="shared" si="9"/>
        <v>-495.33973367899114</v>
      </c>
      <c r="AS8">
        <f t="shared" si="9"/>
        <v>-62.49920147920281</v>
      </c>
      <c r="AT8">
        <f t="shared" si="9"/>
        <v>55.282614729283786</v>
      </c>
      <c r="AU8">
        <f t="shared" si="9"/>
        <v>-502.55632042891017</v>
      </c>
      <c r="AW8">
        <v>5</v>
      </c>
      <c r="AX8">
        <f>IF(Z8&gt;0, (R8*SUMPRODUCT(K8:$K$98, X8:$X$98)-K8*$AZ$3)/Z8, 0)</f>
        <v>1593.083468866658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500000</v>
      </c>
      <c r="S9">
        <f t="shared" si="1"/>
        <v>1720.0922788509147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1501.9571807007014</v>
      </c>
      <c r="AC9">
        <f t="shared" si="2"/>
        <v>1602.6463001126058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-824.846655206234</v>
      </c>
      <c r="AI9">
        <f t="shared" si="6"/>
        <v>-871.4327110771211</v>
      </c>
      <c r="AJ9">
        <f t="shared" si="7"/>
        <v>-100.68911941190436</v>
      </c>
      <c r="AK9">
        <f t="shared" si="22"/>
        <v>105.13700264904911</v>
      </c>
      <c r="AL9">
        <f t="shared" si="8"/>
        <v>-866.98482783997633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-417.89298572649727</v>
      </c>
      <c r="AR9">
        <f t="shared" si="9"/>
        <v>-441.49493144359411</v>
      </c>
      <c r="AS9">
        <f t="shared" si="9"/>
        <v>-51.012241458010237</v>
      </c>
      <c r="AT9">
        <f t="shared" si="9"/>
        <v>53.265677529310693</v>
      </c>
      <c r="AU9">
        <f t="shared" si="9"/>
        <v>-439.24149537229363</v>
      </c>
      <c r="AW9">
        <v>6</v>
      </c>
      <c r="AX9">
        <f>IF(Z9&gt;0, (R9*SUMPRODUCT(K9:$K$98, X9:$X$98)-K9*$AZ$3)/Z9, 0)</f>
        <v>1720.0922788509147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500000</v>
      </c>
      <c r="S10">
        <f t="shared" si="1"/>
        <v>1838.7543527086505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1602.6463001126058</v>
      </c>
      <c r="AC10">
        <f t="shared" si="2"/>
        <v>1693.0393725953782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-825.23936951365613</v>
      </c>
      <c r="AI10">
        <f t="shared" si="6"/>
        <v>-871.27704088888299</v>
      </c>
      <c r="AJ10">
        <f t="shared" si="7"/>
        <v>-90.393072482772368</v>
      </c>
      <c r="AK10">
        <f t="shared" si="22"/>
        <v>112.18524100788241</v>
      </c>
      <c r="AL10">
        <f t="shared" si="8"/>
        <v>-849.48487236377298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-373.29638126461509</v>
      </c>
      <c r="AR10">
        <f t="shared" si="9"/>
        <v>-394.12148578713675</v>
      </c>
      <c r="AS10">
        <f t="shared" si="9"/>
        <v>-40.889235409473024</v>
      </c>
      <c r="AT10">
        <f t="shared" si="9"/>
        <v>50.746905742295901</v>
      </c>
      <c r="AU10">
        <f t="shared" si="9"/>
        <v>-384.26381545431389</v>
      </c>
      <c r="AW10">
        <v>7</v>
      </c>
      <c r="AX10">
        <f>IF(Z10&gt;0, (R10*SUMPRODUCT(K10:$K$98, X10:$X$98)-K10*$AZ$3)/Z10, 0)</f>
        <v>1838.7543527086505</v>
      </c>
    </row>
    <row r="11" spans="1:52" x14ac:dyDescent="0.25">
      <c r="A11" t="s">
        <v>33</v>
      </c>
      <c r="C11" s="12">
        <f>AU100</f>
        <v>2460.1505105822275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500000</v>
      </c>
      <c r="S11">
        <f t="shared" si="1"/>
        <v>1949.2029337908511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1693.0393725953782</v>
      </c>
      <c r="AC11">
        <f t="shared" si="2"/>
        <v>1773.5698290176106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-825.49135714149099</v>
      </c>
      <c r="AI11">
        <f t="shared" si="6"/>
        <v>-870.98610266725143</v>
      </c>
      <c r="AJ11">
        <f t="shared" si="7"/>
        <v>-80.530456422232419</v>
      </c>
      <c r="AK11">
        <f t="shared" si="22"/>
        <v>118.51275608167649</v>
      </c>
      <c r="AL11">
        <f t="shared" si="8"/>
        <v>-833.00380300780739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-333.4021139913757</v>
      </c>
      <c r="AR11">
        <f t="shared" si="9"/>
        <v>-351.77667867041981</v>
      </c>
      <c r="AS11">
        <f t="shared" si="9"/>
        <v>-32.524900690463156</v>
      </c>
      <c r="AT11">
        <f t="shared" si="9"/>
        <v>47.865314482999118</v>
      </c>
      <c r="AU11">
        <f t="shared" si="9"/>
        <v>-336.43626487788384</v>
      </c>
      <c r="AW11">
        <v>8</v>
      </c>
      <c r="AX11">
        <f>IF(Z11&gt;0, (R11*SUMPRODUCT(K11:$K$98, X11:$X$98)-K11*$AZ$3)/Z11, 0)</f>
        <v>1949.2029337908511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500000</v>
      </c>
      <c r="S12">
        <f t="shared" si="1"/>
        <v>2052.3729359697149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1773.5698290176106</v>
      </c>
      <c r="AC12">
        <f t="shared" si="2"/>
        <v>1845.3702486752059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-828.06669637021105</v>
      </c>
      <c r="AI12">
        <f t="shared" si="6"/>
        <v>-873.02368777107688</v>
      </c>
      <c r="AJ12">
        <f t="shared" si="7"/>
        <v>-71.800419657595285</v>
      </c>
      <c r="AK12">
        <f t="shared" si="22"/>
        <v>124.14988803123275</v>
      </c>
      <c r="AL12">
        <f t="shared" si="8"/>
        <v>-820.6742193974394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-298.60915206447589</v>
      </c>
      <c r="AR12">
        <f t="shared" si="9"/>
        <v>-314.82109385663881</v>
      </c>
      <c r="AS12">
        <f t="shared" si="9"/>
        <v>-25.891951126413336</v>
      </c>
      <c r="AT12">
        <f t="shared" si="9"/>
        <v>44.769694224403153</v>
      </c>
      <c r="AU12">
        <f t="shared" si="9"/>
        <v>-295.94335075864899</v>
      </c>
      <c r="AW12">
        <v>9</v>
      </c>
      <c r="AX12">
        <f>IF(Z12&gt;0, (R12*SUMPRODUCT(K12:$K$98, X12:$X$98)-K12*$AZ$3)/Z12, 0)</f>
        <v>2052.3729359697149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500000</v>
      </c>
      <c r="S13">
        <f t="shared" si="1"/>
        <v>2148.0905443258516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1845.3702486752059</v>
      </c>
      <c r="AC13">
        <f t="shared" si="2"/>
        <v>1908.5490730830268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-831.05246454070584</v>
      </c>
      <c r="AI13">
        <f t="shared" si="6"/>
        <v>-875.47678078110903</v>
      </c>
      <c r="AJ13">
        <f t="shared" si="7"/>
        <v>-63.178824407820912</v>
      </c>
      <c r="AK13">
        <f t="shared" si="22"/>
        <v>129.17591740726442</v>
      </c>
      <c r="AL13">
        <f t="shared" si="8"/>
        <v>-809.47968778166546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-267.57665178484569</v>
      </c>
      <c r="AR13">
        <f t="shared" si="9"/>
        <v>-281.88009266809695</v>
      </c>
      <c r="AS13">
        <f t="shared" si="9"/>
        <v>-20.341890578581364</v>
      </c>
      <c r="AT13">
        <f t="shared" si="9"/>
        <v>41.591188217189362</v>
      </c>
      <c r="AU13">
        <f t="shared" si="9"/>
        <v>-260.63079502948892</v>
      </c>
      <c r="AW13">
        <v>10</v>
      </c>
      <c r="AX13">
        <f>IF(Z13&gt;0, (R13*SUMPRODUCT(K13:$K$98, X13:$X$98)-K13*$AZ$3)/Z13, 0)</f>
        <v>2148.0905443258516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500000</v>
      </c>
      <c r="S14">
        <f t="shared" si="1"/>
        <v>2237.0779549736894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1908.5490730830268</v>
      </c>
      <c r="AC14">
        <f t="shared" si="2"/>
        <v>1963.9974002913016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-835.83107125463755</v>
      </c>
      <c r="AI14">
        <f t="shared" si="6"/>
        <v>-879.72756122551118</v>
      </c>
      <c r="AJ14">
        <f t="shared" si="7"/>
        <v>-55.448327208274804</v>
      </c>
      <c r="AK14">
        <f t="shared" si="22"/>
        <v>133.5984351158119</v>
      </c>
      <c r="AL14">
        <f t="shared" si="8"/>
        <v>-801.57745331797412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-240.28146004903957</v>
      </c>
      <c r="AR14">
        <f t="shared" si="9"/>
        <v>-252.90065196947992</v>
      </c>
      <c r="AS14">
        <f t="shared" si="9"/>
        <v>-15.940069084632313</v>
      </c>
      <c r="AT14">
        <f t="shared" si="9"/>
        <v>38.406357640794688</v>
      </c>
      <c r="AU14">
        <f t="shared" si="9"/>
        <v>-230.43436341331756</v>
      </c>
      <c r="AW14">
        <v>11</v>
      </c>
      <c r="AX14">
        <f>IF(Z14&gt;0, (R14*SUMPRODUCT(K14:$K$98, X14:$X$98)-K14*$AZ$3)/Z14, 0)</f>
        <v>2237.0779549736894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500000</v>
      </c>
      <c r="S15">
        <f t="shared" si="1"/>
        <v>2319.5698811348566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1963.9974002913016</v>
      </c>
      <c r="AC15">
        <f t="shared" si="2"/>
        <v>2012.131100057547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-845.89501896652871</v>
      </c>
      <c r="AI15">
        <f t="shared" si="6"/>
        <v>-889.267954535797</v>
      </c>
      <c r="AJ15">
        <f t="shared" si="7"/>
        <v>-48.1336997662454</v>
      </c>
      <c r="AK15">
        <f t="shared" si="22"/>
        <v>137.47981802039112</v>
      </c>
      <c r="AL15">
        <f t="shared" si="8"/>
        <v>-799.92183628165128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-217.12018261527538</v>
      </c>
      <c r="AR15">
        <f t="shared" si="9"/>
        <v>-228.2529348838317</v>
      </c>
      <c r="AS15">
        <f t="shared" si="9"/>
        <v>-12.354721861306489</v>
      </c>
      <c r="AT15">
        <f t="shared" si="9"/>
        <v>35.28764506849906</v>
      </c>
      <c r="AU15">
        <f t="shared" si="9"/>
        <v>-205.32001167663913</v>
      </c>
      <c r="AW15">
        <v>12</v>
      </c>
      <c r="AX15">
        <f>IF(Z15&gt;0, (R15*SUMPRODUCT(K15:$K$98, X15:$X$98)-K15*$AZ$3)/Z15, 0)</f>
        <v>2319.5698811348566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500000</v>
      </c>
      <c r="S16">
        <f t="shared" si="1"/>
        <v>2394.8245328602247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2012.131100057547</v>
      </c>
      <c r="AC16">
        <f t="shared" si="2"/>
        <v>2052.5244529916331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-858.69260737746026</v>
      </c>
      <c r="AI16">
        <f t="shared" si="6"/>
        <v>-901.54594433029808</v>
      </c>
      <c r="AJ16">
        <f t="shared" si="7"/>
        <v>-40.393352934086124</v>
      </c>
      <c r="AK16">
        <f t="shared" si="22"/>
        <v>140.84917700402829</v>
      </c>
      <c r="AL16">
        <f t="shared" si="8"/>
        <v>-801.09012026035589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-196.79018286618577</v>
      </c>
      <c r="AR16">
        <f t="shared" si="9"/>
        <v>-206.61106165671231</v>
      </c>
      <c r="AS16">
        <f t="shared" si="9"/>
        <v>-9.2571139452968385</v>
      </c>
      <c r="AT16">
        <f t="shared" si="9"/>
        <v>32.278996070348676</v>
      </c>
      <c r="AU16">
        <f t="shared" si="9"/>
        <v>-183.58917953166048</v>
      </c>
      <c r="AW16">
        <v>13</v>
      </c>
      <c r="AX16">
        <f>IF(Z16&gt;0, (R16*SUMPRODUCT(K16:$K$98, X16:$X$98)-K16*$AZ$3)/Z16, 0)</f>
        <v>2394.8245328602247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500000</v>
      </c>
      <c r="S17">
        <f t="shared" si="1"/>
        <v>2463.1225648656509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2052.5244529916331</v>
      </c>
      <c r="AC17">
        <f t="shared" si="2"/>
        <v>2085.6570697230945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-871.40418000106729</v>
      </c>
      <c r="AI17">
        <f t="shared" si="6"/>
        <v>-913.74184316637661</v>
      </c>
      <c r="AJ17">
        <f t="shared" si="7"/>
        <v>-33.132616731461439</v>
      </c>
      <c r="AK17">
        <f t="shared" si="22"/>
        <v>143.67671170941432</v>
      </c>
      <c r="AL17">
        <f t="shared" si="8"/>
        <v>-803.1977481884237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-178.30656002453318</v>
      </c>
      <c r="AR17">
        <f t="shared" si="9"/>
        <v>-186.96968472801402</v>
      </c>
      <c r="AS17">
        <f t="shared" si="9"/>
        <v>-6.7795898270661796</v>
      </c>
      <c r="AT17">
        <f t="shared" si="9"/>
        <v>29.399101827249506</v>
      </c>
      <c r="AU17">
        <f t="shared" si="9"/>
        <v>-164.35017272783068</v>
      </c>
      <c r="AW17">
        <v>14</v>
      </c>
      <c r="AX17">
        <f>IF(Z17&gt;0, (R17*SUMPRODUCT(K17:$K$98, X17:$X$98)-K17*$AZ$3)/Z17, 0)</f>
        <v>2463.1225648656509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500000</v>
      </c>
      <c r="S18">
        <f t="shared" si="1"/>
        <v>2525.5205145889563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2085.6570697230945</v>
      </c>
      <c r="AC18">
        <f t="shared" si="2"/>
        <v>2112.6387236250303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-884.7851861275841</v>
      </c>
      <c r="AI18">
        <f t="shared" si="6"/>
        <v>-926.61099414262753</v>
      </c>
      <c r="AJ18">
        <f t="shared" si="7"/>
        <v>-26.981653901935715</v>
      </c>
      <c r="AK18">
        <f t="shared" si="22"/>
        <v>145.99599488061662</v>
      </c>
      <c r="AL18">
        <f t="shared" si="8"/>
        <v>-807.5966531639466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-161.64694552745831</v>
      </c>
      <c r="AR18">
        <f t="shared" si="9"/>
        <v>-169.28836427616093</v>
      </c>
      <c r="AS18">
        <f t="shared" si="9"/>
        <v>-4.92944729060825</v>
      </c>
      <c r="AT18">
        <f t="shared" si="9"/>
        <v>26.672922424235839</v>
      </c>
      <c r="AU18">
        <f t="shared" si="9"/>
        <v>-147.54488914253332</v>
      </c>
      <c r="AW18">
        <v>15</v>
      </c>
      <c r="AX18">
        <f>IF(Z18&gt;0, (R18*SUMPRODUCT(K18:$K$98, X18:$X$98)-K18*$AZ$3)/Z18, 0)</f>
        <v>2525.5205145889563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500000</v>
      </c>
      <c r="S19">
        <f t="shared" si="1"/>
        <v>2582.7925926117478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2112.6387236250303</v>
      </c>
      <c r="AC19">
        <f t="shared" si="2"/>
        <v>2134.2848262462044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-901.62848692828868</v>
      </c>
      <c r="AI19">
        <f t="shared" si="6"/>
        <v>-942.94587401448894</v>
      </c>
      <c r="AJ19">
        <f t="shared" si="7"/>
        <v>-21.646102621174123</v>
      </c>
      <c r="AK19">
        <f t="shared" si="22"/>
        <v>147.88471065375214</v>
      </c>
      <c r="AL19">
        <f t="shared" si="8"/>
        <v>-816.70726598191095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-147.07513715276369</v>
      </c>
      <c r="AR19">
        <f t="shared" si="9"/>
        <v>-153.81489799727663</v>
      </c>
      <c r="AS19">
        <f t="shared" si="9"/>
        <v>-3.5309482319908008</v>
      </c>
      <c r="AT19">
        <f t="shared" si="9"/>
        <v>24.123199763016444</v>
      </c>
      <c r="AU19">
        <f t="shared" si="9"/>
        <v>-133.22264646625098</v>
      </c>
      <c r="AW19">
        <v>16</v>
      </c>
      <c r="AX19">
        <f>IF(Z19&gt;0, (R19*SUMPRODUCT(K19:$K$98, X19:$X$98)-K19*$AZ$3)/Z19, 0)</f>
        <v>2582.7925926117478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500000</v>
      </c>
      <c r="S20">
        <f t="shared" si="1"/>
        <v>2635.058060640451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2134.2848262462044</v>
      </c>
      <c r="AC20">
        <f t="shared" si="2"/>
        <v>2150.8641963690065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-917.50133476583778</v>
      </c>
      <c r="AI20">
        <f t="shared" si="6"/>
        <v>-958.31379784769945</v>
      </c>
      <c r="AJ20">
        <f t="shared" si="7"/>
        <v>-16.579370122802175</v>
      </c>
      <c r="AK20">
        <f t="shared" si="22"/>
        <v>149.39993783723432</v>
      </c>
      <c r="AL20">
        <f t="shared" si="8"/>
        <v>-825.49323013326728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-133.62887720554136</v>
      </c>
      <c r="AR20">
        <f t="shared" si="9"/>
        <v>-139.57298149288133</v>
      </c>
      <c r="AS20">
        <f t="shared" si="9"/>
        <v>-2.4146914345912993</v>
      </c>
      <c r="AT20">
        <f t="shared" si="9"/>
        <v>21.759255481478391</v>
      </c>
      <c r="AU20">
        <f t="shared" si="9"/>
        <v>-120.22841744599424</v>
      </c>
      <c r="AW20">
        <v>17</v>
      </c>
      <c r="AX20">
        <f>IF(Z20&gt;0, (R20*SUMPRODUCT(K20:$K$98, X20:$X$98)-K20*$AZ$3)/Z20, 0)</f>
        <v>2635.058060640451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500000</v>
      </c>
      <c r="S21">
        <f t="shared" si="1"/>
        <v>2683.3531649424121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2150.8641963690065</v>
      </c>
      <c r="AC21">
        <f t="shared" si="2"/>
        <v>2163.3554149452193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-936.65908771691068</v>
      </c>
      <c r="AI21">
        <f t="shared" si="6"/>
        <v>-976.96976025918207</v>
      </c>
      <c r="AJ21">
        <f t="shared" si="7"/>
        <v>-12.491218576212759</v>
      </c>
      <c r="AK21">
        <f t="shared" si="22"/>
        <v>150.56049374583048</v>
      </c>
      <c r="AL21">
        <f t="shared" si="8"/>
        <v>-838.90048508956431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-121.80276384627201</v>
      </c>
      <c r="AR21">
        <f t="shared" si="9"/>
        <v>-127.04474718101827</v>
      </c>
      <c r="AS21">
        <f t="shared" si="9"/>
        <v>-1.6243529437152546</v>
      </c>
      <c r="AT21">
        <f t="shared" si="9"/>
        <v>19.578824894553374</v>
      </c>
      <c r="AU21">
        <f t="shared" si="9"/>
        <v>-109.09027523018015</v>
      </c>
      <c r="AW21">
        <v>18</v>
      </c>
      <c r="AX21">
        <f>IF(Z21&gt;0, (R21*SUMPRODUCT(K21:$K$98, X21:$X$98)-K21*$AZ$3)/Z21, 0)</f>
        <v>2683.3531649424121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500000</v>
      </c>
      <c r="S22">
        <f t="shared" si="1"/>
        <v>2727.8547739093583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2163.3554149452193</v>
      </c>
      <c r="AC22">
        <f t="shared" si="2"/>
        <v>2172.0170223326577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-957.50262975037424</v>
      </c>
      <c r="AI22">
        <f t="shared" si="6"/>
        <v>-997.31444530424778</v>
      </c>
      <c r="AJ22">
        <f t="shared" si="7"/>
        <v>-8.6616073874383801</v>
      </c>
      <c r="AK22">
        <f t="shared" si="22"/>
        <v>151.43487904616538</v>
      </c>
      <c r="AL22">
        <f t="shared" si="8"/>
        <v>-854.54117364552076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-111.17254420437014</v>
      </c>
      <c r="AR22">
        <f t="shared" si="9"/>
        <v>-115.79496579048434</v>
      </c>
      <c r="AS22">
        <f t="shared" si="9"/>
        <v>-1.0056713164452966</v>
      </c>
      <c r="AT22">
        <f t="shared" si="9"/>
        <v>17.58261571483343</v>
      </c>
      <c r="AU22">
        <f t="shared" si="9"/>
        <v>-99.21802139209619</v>
      </c>
      <c r="AW22">
        <v>19</v>
      </c>
      <c r="AX22">
        <f>IF(Z22&gt;0, (R22*SUMPRODUCT(K22:$K$98, X22:$X$98)-K22*$AZ$3)/Z22, 0)</f>
        <v>2727.8547739093583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500000</v>
      </c>
      <c r="S23">
        <f t="shared" si="1"/>
        <v>2769.0380157361624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2172.0170223326577</v>
      </c>
      <c r="AC23">
        <f t="shared" si="2"/>
        <v>2177.3305238726707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-980.48579157895415</v>
      </c>
      <c r="AI23">
        <f t="shared" si="6"/>
        <v>-1019.8014403981311</v>
      </c>
      <c r="AJ23">
        <f t="shared" si="7"/>
        <v>-5.3135015400130214</v>
      </c>
      <c r="AK23">
        <f t="shared" si="22"/>
        <v>152.04119156328605</v>
      </c>
      <c r="AL23">
        <f t="shared" si="8"/>
        <v>-873.07375037485804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-101.64379022056818</v>
      </c>
      <c r="AR23">
        <f t="shared" si="9"/>
        <v>-105.71951635070064</v>
      </c>
      <c r="AS23">
        <f t="shared" si="9"/>
        <v>-0.55083351590440555</v>
      </c>
      <c r="AT23">
        <f t="shared" si="9"/>
        <v>15.761618488379106</v>
      </c>
      <c r="AU23">
        <f t="shared" si="9"/>
        <v>-90.508731378225932</v>
      </c>
      <c r="AW23">
        <v>20</v>
      </c>
      <c r="AX23">
        <f>IF(Z23&gt;0, (R23*SUMPRODUCT(K23:$K$98, X23:$X$98)-K23*$AZ$3)/Z23, 0)</f>
        <v>2769.0380157361624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500000</v>
      </c>
      <c r="S24">
        <f t="shared" si="1"/>
        <v>2807.2889011432721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2177.3305238726707</v>
      </c>
      <c r="AC24">
        <f t="shared" si="2"/>
        <v>2179.6921316381595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-1004.7920026541465</v>
      </c>
      <c r="AI24">
        <f t="shared" si="6"/>
        <v>-1043.6140157848663</v>
      </c>
      <c r="AJ24">
        <f t="shared" si="7"/>
        <v>-2.3616077654887704</v>
      </c>
      <c r="AK24">
        <f t="shared" si="22"/>
        <v>152.41313667108696</v>
      </c>
      <c r="AL24">
        <f t="shared" si="8"/>
        <v>-893.56248687926814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-93.003157584019419</v>
      </c>
      <c r="AR24">
        <f t="shared" si="9"/>
        <v>-96.596508044003116</v>
      </c>
      <c r="AS24">
        <f t="shared" si="9"/>
        <v>-0.21858949771219074</v>
      </c>
      <c r="AT24">
        <f t="shared" si="9"/>
        <v>14.107300745082512</v>
      </c>
      <c r="AU24">
        <f t="shared" si="9"/>
        <v>-82.707796796632792</v>
      </c>
      <c r="AW24">
        <v>21</v>
      </c>
      <c r="AX24">
        <f>IF(Z24&gt;0, (R24*SUMPRODUCT(K24:$K$98, X24:$X$98)-K24*$AZ$3)/Z24, 0)</f>
        <v>2807.2889011432721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500000</v>
      </c>
      <c r="S25">
        <f t="shared" si="1"/>
        <v>2843.1146583363798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2179.6921316381595</v>
      </c>
      <c r="AC25">
        <f t="shared" si="2"/>
        <v>2179.5509365416901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-1034.5464758133292</v>
      </c>
      <c r="AI25">
        <f t="shared" si="6"/>
        <v>-1072.8768141651603</v>
      </c>
      <c r="AJ25">
        <f t="shared" si="7"/>
        <v>0.14119509646934603</v>
      </c>
      <c r="AK25">
        <f t="shared" si="22"/>
        <v>152.57844921467117</v>
      </c>
      <c r="AL25">
        <f t="shared" si="8"/>
        <v>-920.1571698540198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-85.497517915492978</v>
      </c>
      <c r="AR25">
        <f t="shared" si="9"/>
        <v>-88.665233302437002</v>
      </c>
      <c r="AS25">
        <f t="shared" si="9"/>
        <v>1.1668717232328459E-2</v>
      </c>
      <c r="AT25">
        <f t="shared" si="9"/>
        <v>12.609466080287826</v>
      </c>
      <c r="AU25">
        <f t="shared" si="9"/>
        <v>-76.044098504916846</v>
      </c>
      <c r="AW25">
        <v>22</v>
      </c>
      <c r="AX25">
        <f>IF(Z25&gt;0, (R25*SUMPRODUCT(K25:$K$98, X25:$X$98)-K25*$AZ$3)/Z25, 0)</f>
        <v>2843.1146583363798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500000</v>
      </c>
      <c r="S26">
        <f t="shared" si="1"/>
        <v>2876.5340954867215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2179.5509365416901</v>
      </c>
      <c r="AC26">
        <f t="shared" si="2"/>
        <v>2176.9658851329386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-1069.5011500638491</v>
      </c>
      <c r="AI26">
        <f t="shared" si="6"/>
        <v>-1107.3412349171556</v>
      </c>
      <c r="AJ26">
        <f t="shared" si="7"/>
        <v>2.5850514087514966</v>
      </c>
      <c r="AK26">
        <f t="shared" si="22"/>
        <v>152.56856555791833</v>
      </c>
      <c r="AL26">
        <f t="shared" si="8"/>
        <v>-952.18761795048579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-78.916303523878099</v>
      </c>
      <c r="AR26">
        <f t="shared" si="9"/>
        <v>-81.708446030199454</v>
      </c>
      <c r="AS26">
        <f t="shared" si="9"/>
        <v>0.19074565893237502</v>
      </c>
      <c r="AT26">
        <f t="shared" si="9"/>
        <v>11.257722562572825</v>
      </c>
      <c r="AU26">
        <f t="shared" si="9"/>
        <v>-70.259977808694259</v>
      </c>
      <c r="AW26">
        <v>23</v>
      </c>
      <c r="AX26">
        <f>IF(Z26&gt;0, (R26*SUMPRODUCT(K26:$K$98, X26:$X$98)-K26*$AZ$3)/Z26, 0)</f>
        <v>2876.5340954867215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500000</v>
      </c>
      <c r="S27">
        <f t="shared" si="1"/>
        <v>2909.5932478599607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2176.9658851329386</v>
      </c>
      <c r="AC27">
        <f t="shared" si="2"/>
        <v>2172.0785695615086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-1355.290317528089</v>
      </c>
      <c r="AI27">
        <f t="shared" si="6"/>
        <v>-1392.6164725011097</v>
      </c>
      <c r="AJ27">
        <f t="shared" si="7"/>
        <v>4.8873155714300083</v>
      </c>
      <c r="AK27">
        <f t="shared" si="22"/>
        <v>152.38761195930573</v>
      </c>
      <c r="AL27">
        <f t="shared" si="8"/>
        <v>-1235.3415449703739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-89.289376753086685</v>
      </c>
      <c r="AR27">
        <f t="shared" si="9"/>
        <v>-91.748502352249005</v>
      </c>
      <c r="AS27">
        <f t="shared" si="9"/>
        <v>0.32198662952492973</v>
      </c>
      <c r="AT27">
        <f t="shared" si="9"/>
        <v>10.039616398613891</v>
      </c>
      <c r="AU27">
        <f t="shared" si="9"/>
        <v>-81.386899324110189</v>
      </c>
      <c r="AW27">
        <v>24</v>
      </c>
      <c r="AX27">
        <f>IF(Z27&gt;0, (R27*SUMPRODUCT(K27:$K$98, X27:$X$98)-K27*$AZ$3)/Z27, 0)</f>
        <v>2909.5932478599607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500000</v>
      </c>
      <c r="S28">
        <f t="shared" si="1"/>
        <v>2920.7329228726153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2172.0785695615086</v>
      </c>
      <c r="AC28">
        <f t="shared" si="2"/>
        <v>2148.8865034802502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-1661.251663906598</v>
      </c>
      <c r="AI28">
        <f t="shared" si="6"/>
        <v>-1698.0384321634979</v>
      </c>
      <c r="AJ28">
        <f t="shared" si="7"/>
        <v>23.192066081258417</v>
      </c>
      <c r="AK28">
        <f t="shared" si="22"/>
        <v>152.04549986930562</v>
      </c>
      <c r="AL28">
        <f t="shared" si="8"/>
        <v>-1522.8008662129339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-97.720315886419272</v>
      </c>
      <c r="AR28">
        <f t="shared" si="9"/>
        <v>-99.884235232661595</v>
      </c>
      <c r="AS28">
        <f t="shared" si="9"/>
        <v>1.3642340126779879</v>
      </c>
      <c r="AT28">
        <f t="shared" si="9"/>
        <v>8.9438190487028066</v>
      </c>
      <c r="AU28">
        <f t="shared" si="9"/>
        <v>-89.576182171280806</v>
      </c>
      <c r="AW28">
        <v>25</v>
      </c>
      <c r="AX28">
        <f>IF(Z28&gt;0, (R28*SUMPRODUCT(K28:$K$98, X28:$X$98)-K28*$AZ$3)/Z28, 0)</f>
        <v>2920.7329228726153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500000</v>
      </c>
      <c r="S29">
        <f t="shared" si="1"/>
        <v>2912.9376947210612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2148.8865034802502</v>
      </c>
      <c r="AC29">
        <f t="shared" si="2"/>
        <v>2110.1816435508208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-1980.4958642650013</v>
      </c>
      <c r="AI29">
        <f t="shared" si="6"/>
        <v>-2016.7167152529055</v>
      </c>
      <c r="AJ29">
        <f t="shared" si="7"/>
        <v>38.704859929429404</v>
      </c>
      <c r="AK29">
        <f t="shared" si="22"/>
        <v>150.42205524361754</v>
      </c>
      <c r="AL29">
        <f t="shared" si="8"/>
        <v>-1827.5898000798586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-104.01724584743812</v>
      </c>
      <c r="AR29">
        <f t="shared" si="9"/>
        <v>-105.919594259264</v>
      </c>
      <c r="AS29">
        <f t="shared" si="9"/>
        <v>2.0328105720454146</v>
      </c>
      <c r="AT29">
        <f t="shared" si="9"/>
        <v>7.9002880962637025</v>
      </c>
      <c r="AU29">
        <f t="shared" si="9"/>
        <v>-95.986495590954888</v>
      </c>
      <c r="AW29">
        <v>26</v>
      </c>
      <c r="AX29">
        <f>IF(Z29&gt;0, (R29*SUMPRODUCT(K29:$K$98, X29:$X$98)-K29*$AZ$3)/Z29, 0)</f>
        <v>2912.9376947210612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500000</v>
      </c>
      <c r="S30">
        <f t="shared" si="1"/>
        <v>2889.6443286452072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2110.1816435508208</v>
      </c>
      <c r="AC30">
        <f t="shared" si="2"/>
        <v>2058.8567690935524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-2338.9882559736516</v>
      </c>
      <c r="AI30">
        <f t="shared" si="6"/>
        <v>-2374.6129996260793</v>
      </c>
      <c r="AJ30">
        <f t="shared" si="7"/>
        <v>51.324874457268379</v>
      </c>
      <c r="AK30">
        <f t="shared" si="22"/>
        <v>147.71271504855747</v>
      </c>
      <c r="AL30">
        <f t="shared" si="8"/>
        <v>-2175.5754101202533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-109.68353252810842</v>
      </c>
      <c r="AR30">
        <f t="shared" si="9"/>
        <v>-111.35410428888027</v>
      </c>
      <c r="AS30">
        <f t="shared" si="9"/>
        <v>2.4068070981790739</v>
      </c>
      <c r="AT30">
        <f t="shared" si="9"/>
        <v>6.9267779966254661</v>
      </c>
      <c r="AU30">
        <f t="shared" si="9"/>
        <v>-102.02051919407572</v>
      </c>
      <c r="AW30">
        <v>27</v>
      </c>
      <c r="AX30">
        <f>IF(Z30&gt;0, (R30*SUMPRODUCT(K30:$K$98, X30:$X$98)-K30*$AZ$3)/Z30, 0)</f>
        <v>2889.6443286452072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500000</v>
      </c>
      <c r="S31">
        <f t="shared" si="1"/>
        <v>2852.1595472040449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2058.8567690935524</v>
      </c>
      <c r="AC31">
        <f t="shared" si="2"/>
        <v>1996.2199967352378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-2736.0964491707696</v>
      </c>
      <c r="AI31">
        <f t="shared" si="6"/>
        <v>-2771.0913357417562</v>
      </c>
      <c r="AJ31">
        <f t="shared" si="7"/>
        <v>62.636772358314602</v>
      </c>
      <c r="AK31">
        <f t="shared" si="22"/>
        <v>144.1199738365487</v>
      </c>
      <c r="AL31">
        <f t="shared" si="8"/>
        <v>-2564.3345895468929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-114.55835472430248</v>
      </c>
      <c r="AR31">
        <f t="shared" si="9"/>
        <v>-116.02356499879802</v>
      </c>
      <c r="AS31">
        <f t="shared" si="9"/>
        <v>2.6225557906717403</v>
      </c>
      <c r="AT31">
        <f t="shared" si="9"/>
        <v>6.0341977676365453</v>
      </c>
      <c r="AU31">
        <f t="shared" si="9"/>
        <v>-107.36681144048974</v>
      </c>
      <c r="AW31">
        <v>28</v>
      </c>
      <c r="AX31">
        <f>IF(Z31&gt;0, (R31*SUMPRODUCT(K31:$K$98, X31:$X$98)-K31*$AZ$3)/Z31, 0)</f>
        <v>2852.1595472040449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500000</v>
      </c>
      <c r="S32">
        <f t="shared" si="1"/>
        <v>2801.8267317516311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1996.2199967352378</v>
      </c>
      <c r="AC32">
        <f t="shared" si="2"/>
        <v>1923.6676778768233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-3161.2543296684262</v>
      </c>
      <c r="AI32">
        <f t="shared" si="6"/>
        <v>-3195.5831419407359</v>
      </c>
      <c r="AJ32">
        <f t="shared" si="7"/>
        <v>72.552318858414537</v>
      </c>
      <c r="AK32">
        <f t="shared" si="22"/>
        <v>139.73539977146666</v>
      </c>
      <c r="AL32">
        <f t="shared" si="8"/>
        <v>-2983.2954233108544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-118.17803914641691</v>
      </c>
      <c r="AR32">
        <f t="shared" si="9"/>
        <v>-119.46136256727958</v>
      </c>
      <c r="AS32">
        <f t="shared" si="9"/>
        <v>2.7122432693077063</v>
      </c>
      <c r="AT32">
        <f t="shared" si="9"/>
        <v>5.2237668413299305</v>
      </c>
      <c r="AU32">
        <f t="shared" si="9"/>
        <v>-111.52535245664193</v>
      </c>
      <c r="AW32">
        <v>29</v>
      </c>
      <c r="AX32">
        <f>IF(Z32&gt;0, (R32*SUMPRODUCT(K32:$K$98, X32:$X$98)-K32*$AZ$3)/Z32, 0)</f>
        <v>2801.8267317516311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500000</v>
      </c>
      <c r="S33">
        <f t="shared" si="1"/>
        <v>2740.7050777942673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1923.6676778768233</v>
      </c>
      <c r="AC33">
        <f t="shared" si="2"/>
        <v>1842.9950278963779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-3628.8005649027746</v>
      </c>
      <c r="AI33">
        <f t="shared" si="6"/>
        <v>-3662.4232089958709</v>
      </c>
      <c r="AJ33">
        <f t="shared" si="7"/>
        <v>80.672649980445385</v>
      </c>
      <c r="AK33">
        <f t="shared" si="22"/>
        <v>134.65673745137764</v>
      </c>
      <c r="AL33">
        <f t="shared" si="8"/>
        <v>-3447.0938215640481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-121.12182903072302</v>
      </c>
      <c r="AR33">
        <f t="shared" si="9"/>
        <v>-122.24408308590392</v>
      </c>
      <c r="AS33">
        <f t="shared" si="9"/>
        <v>2.6926855702384582</v>
      </c>
      <c r="AT33">
        <f t="shared" si="9"/>
        <v>4.4945623325699922</v>
      </c>
      <c r="AU33">
        <f t="shared" si="9"/>
        <v>-115.05683518309547</v>
      </c>
      <c r="AW33">
        <v>30</v>
      </c>
      <c r="AX33">
        <f>IF(Z33&gt;0, (R33*SUMPRODUCT(K33:$K$98, X33:$X$98)-K33*$AZ$3)/Z33, 0)</f>
        <v>2740.7050777942673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500000</v>
      </c>
      <c r="S34">
        <f t="shared" si="1"/>
        <v>2669.9568674624502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1842.9950278963779</v>
      </c>
      <c r="AC34">
        <f t="shared" si="2"/>
        <v>1755.3601534781285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-4139.7362750905986</v>
      </c>
      <c r="AI34">
        <f t="shared" si="6"/>
        <v>-4172.6087191152546</v>
      </c>
      <c r="AJ34">
        <f t="shared" si="7"/>
        <v>87.63487441824941</v>
      </c>
      <c r="AK34">
        <f t="shared" si="22"/>
        <v>129.00965195274645</v>
      </c>
      <c r="AL34">
        <f t="shared" si="8"/>
        <v>-3955.9641927442585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-123.37125202937796</v>
      </c>
      <c r="AR34">
        <f t="shared" si="9"/>
        <v>-124.35090732795098</v>
      </c>
      <c r="AS34">
        <f t="shared" si="9"/>
        <v>2.6116697924628354</v>
      </c>
      <c r="AT34">
        <f t="shared" si="9"/>
        <v>3.8447092345118747</v>
      </c>
      <c r="AU34">
        <f t="shared" ref="AU34:AU97" si="23">AL34*$K34</f>
        <v>-117.89452830097626</v>
      </c>
      <c r="AW34">
        <v>31</v>
      </c>
      <c r="AX34">
        <f>IF(Z34&gt;0, (R34*SUMPRODUCT(K34:$K$98, X34:$X$98)-K34*$AZ$3)/Z34, 0)</f>
        <v>2669.9568674624502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500000</v>
      </c>
      <c r="S35">
        <f t="shared" si="1"/>
        <v>2590.2822270683014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1755.3601534781285</v>
      </c>
      <c r="AC35">
        <f t="shared" si="2"/>
        <v>1661.8879680670309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-4644.3589284150057</v>
      </c>
      <c r="AI35">
        <f t="shared" ref="AI35:AI66" si="25">SUM(AE35:AH35)</f>
        <v>-4676.4382121065737</v>
      </c>
      <c r="AJ35">
        <f t="shared" si="7"/>
        <v>93.472185411097598</v>
      </c>
      <c r="AK35">
        <f t="shared" si="22"/>
        <v>122.87521074346901</v>
      </c>
      <c r="AL35">
        <f t="shared" ref="AL35:AL98" si="26">SUM(AI35:AK35)</f>
        <v>-4460.0908159520068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-123.58024456604504</v>
      </c>
      <c r="AR35">
        <f t="shared" si="27"/>
        <v>-124.43383185014851</v>
      </c>
      <c r="AS35">
        <f t="shared" si="27"/>
        <v>2.4871711491877093</v>
      </c>
      <c r="AT35">
        <f t="shared" si="27"/>
        <v>3.2695467402138183</v>
      </c>
      <c r="AU35">
        <f t="shared" si="23"/>
        <v>-118.67711396074698</v>
      </c>
      <c r="AW35">
        <v>32</v>
      </c>
      <c r="AX35">
        <f>IF(Z35&gt;0, (R35*SUMPRODUCT(K35:$K$98, X35:$X$98)-K35*$AZ$3)/Z35, 0)</f>
        <v>2590.2822270683014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500000</v>
      </c>
      <c r="S36">
        <f t="shared" si="1"/>
        <v>2504.5738400240884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1661.8879680670309</v>
      </c>
      <c r="AC36">
        <f t="shared" si="2"/>
        <v>1565.003318695879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-5155.8450295120665</v>
      </c>
      <c r="AI36">
        <f t="shared" si="25"/>
        <v>-5187.0879358637676</v>
      </c>
      <c r="AJ36">
        <f t="shared" si="7"/>
        <v>96.884649371151909</v>
      </c>
      <c r="AK36">
        <f t="shared" si="22"/>
        <v>116.33215776469217</v>
      </c>
      <c r="AL36">
        <f t="shared" si="26"/>
        <v>-4973.8711287279239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-122.49126142528291</v>
      </c>
      <c r="AR36">
        <f t="shared" si="27"/>
        <v>-123.23352248776757</v>
      </c>
      <c r="AS36">
        <f t="shared" si="27"/>
        <v>2.3017609812337101</v>
      </c>
      <c r="AT36">
        <f t="shared" si="27"/>
        <v>2.7637899640809627</v>
      </c>
      <c r="AU36">
        <f t="shared" si="23"/>
        <v>-118.1679715424529</v>
      </c>
      <c r="AW36">
        <v>33</v>
      </c>
      <c r="AX36">
        <f>IF(Z36&gt;0, (R36*SUMPRODUCT(K36:$K$98, X36:$X$98)-K36*$AZ$3)/Z36, 0)</f>
        <v>2504.5738400240884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500000</v>
      </c>
      <c r="S37">
        <f t="shared" si="1"/>
        <v>2414.8181468982125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1565.003318695879</v>
      </c>
      <c r="AC37">
        <f t="shared" si="2"/>
        <v>1466.3474101231795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-5690.313961475219</v>
      </c>
      <c r="AI37">
        <f t="shared" si="25"/>
        <v>-5720.6754073672555</v>
      </c>
      <c r="AJ37">
        <f t="shared" si="7"/>
        <v>98.655908572699445</v>
      </c>
      <c r="AK37">
        <f t="shared" si="22"/>
        <v>109.55023230871154</v>
      </c>
      <c r="AL37">
        <f t="shared" si="26"/>
        <v>-5512.4692664858449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-120.70449915465055</v>
      </c>
      <c r="AR37">
        <f t="shared" si="27"/>
        <v>-121.34853446532419</v>
      </c>
      <c r="AS37">
        <f t="shared" si="27"/>
        <v>2.0927161688328821</v>
      </c>
      <c r="AT37">
        <f t="shared" si="27"/>
        <v>2.323809549459467</v>
      </c>
      <c r="AU37">
        <f t="shared" si="23"/>
        <v>-116.93200874703186</v>
      </c>
      <c r="AW37">
        <v>34</v>
      </c>
      <c r="AX37">
        <f>IF(Z37&gt;0, (R37*SUMPRODUCT(K37:$K$98, X37:$X$98)-K37*$AZ$3)/Z37, 0)</f>
        <v>2414.8181468982125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500000</v>
      </c>
      <c r="S38">
        <f t="shared" si="1"/>
        <v>2322.5618511598768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1466.3474101231795</v>
      </c>
      <c r="AC38">
        <f t="shared" si="2"/>
        <v>1366.9244760154784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-6307.4695455160236</v>
      </c>
      <c r="AI38">
        <f t="shared" si="25"/>
        <v>-6336.8966299945887</v>
      </c>
      <c r="AJ38">
        <f t="shared" si="7"/>
        <v>99.422934107701167</v>
      </c>
      <c r="AK38">
        <f t="shared" si="22"/>
        <v>102.64431870862258</v>
      </c>
      <c r="AL38">
        <f t="shared" si="26"/>
        <v>-6134.8293771782646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-119.46051118921051</v>
      </c>
      <c r="AR38">
        <f t="shared" si="27"/>
        <v>-120.01784635020492</v>
      </c>
      <c r="AS38">
        <f t="shared" si="27"/>
        <v>1.8830236827509708</v>
      </c>
      <c r="AT38">
        <f t="shared" si="27"/>
        <v>1.944035194322469</v>
      </c>
      <c r="AU38">
        <f t="shared" si="23"/>
        <v>-116.19078747313146</v>
      </c>
      <c r="AW38">
        <v>35</v>
      </c>
      <c r="AX38">
        <f>IF(Z38&gt;0, (R38*SUMPRODUCT(K38:$K$98, X38:$X$98)-K38*$AZ$3)/Z38, 0)</f>
        <v>2322.5618511598768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500000</v>
      </c>
      <c r="S39">
        <f t="shared" si="1"/>
        <v>2226.4707652231741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1366.9244760154784</v>
      </c>
      <c r="AC39">
        <f t="shared" si="2"/>
        <v>1266.465362189615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-6917.1793264917142</v>
      </c>
      <c r="AI39">
        <f t="shared" si="25"/>
        <v>-6945.6204221928447</v>
      </c>
      <c r="AJ39">
        <f t="shared" si="7"/>
        <v>100.45911382586337</v>
      </c>
      <c r="AK39">
        <f t="shared" si="22"/>
        <v>95.684713321083493</v>
      </c>
      <c r="AL39">
        <f t="shared" si="26"/>
        <v>-6749.4765950458986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-116.97154296402773</v>
      </c>
      <c r="AR39">
        <f t="shared" si="27"/>
        <v>-117.45249028239603</v>
      </c>
      <c r="AS39">
        <f t="shared" si="27"/>
        <v>1.6987932500182819</v>
      </c>
      <c r="AT39">
        <f t="shared" si="27"/>
        <v>1.618056729044554</v>
      </c>
      <c r="AU39">
        <f t="shared" si="23"/>
        <v>-114.1356403033332</v>
      </c>
      <c r="AW39">
        <v>36</v>
      </c>
      <c r="AX39">
        <f>IF(Z39&gt;0, (R39*SUMPRODUCT(K39:$K$98, X39:$X$98)-K39*$AZ$3)/Z39, 0)</f>
        <v>2226.4707652231741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500000</v>
      </c>
      <c r="S40">
        <f t="shared" si="1"/>
        <v>2127.7386740045172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1266.465362189615</v>
      </c>
      <c r="AC40">
        <f t="shared" si="2"/>
        <v>1166.4593525857192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-7459.0900279200041</v>
      </c>
      <c r="AI40">
        <f t="shared" si="25"/>
        <v>-7486.5008036613308</v>
      </c>
      <c r="AJ40">
        <f t="shared" si="7"/>
        <v>100.00600960389579</v>
      </c>
      <c r="AK40">
        <f t="shared" si="22"/>
        <v>88.652575353273065</v>
      </c>
      <c r="AL40">
        <f t="shared" si="26"/>
        <v>-7297.8422187041615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-112.62090427470872</v>
      </c>
      <c r="AR40">
        <f t="shared" si="27"/>
        <v>-113.03476526033893</v>
      </c>
      <c r="AS40">
        <f t="shared" si="27"/>
        <v>1.5099385035357475</v>
      </c>
      <c r="AT40">
        <f t="shared" si="27"/>
        <v>1.3385189299493523</v>
      </c>
      <c r="AU40">
        <f t="shared" si="23"/>
        <v>-110.18630782685382</v>
      </c>
      <c r="AW40">
        <v>37</v>
      </c>
      <c r="AX40">
        <f>IF(Z40&gt;0, (R40*SUMPRODUCT(K40:$K$98, X40:$X$98)-K40*$AZ$3)/Z40, 0)</f>
        <v>2127.7386740045172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500000</v>
      </c>
      <c r="S41">
        <f t="shared" si="1"/>
        <v>2029.5357746549871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1166.4593525857192</v>
      </c>
      <c r="AC41">
        <f t="shared" si="2"/>
        <v>1068.9862459539854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-8009.3497285815674</v>
      </c>
      <c r="AI41">
        <f t="shared" si="25"/>
        <v>-8035.6854615926231</v>
      </c>
      <c r="AJ41">
        <f t="shared" si="7"/>
        <v>97.473106631733799</v>
      </c>
      <c r="AK41">
        <f t="shared" si="22"/>
        <v>81.652154681000354</v>
      </c>
      <c r="AL41">
        <f t="shared" si="26"/>
        <v>-7856.5602002798896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-107.97231078706258</v>
      </c>
      <c r="AR41">
        <f t="shared" si="27"/>
        <v>-108.32733710578202</v>
      </c>
      <c r="AS41">
        <f t="shared" si="27"/>
        <v>1.3140138612084171</v>
      </c>
      <c r="AT41">
        <f t="shared" si="27"/>
        <v>1.1007350309837944</v>
      </c>
      <c r="AU41">
        <f t="shared" si="23"/>
        <v>-105.91258821358981</v>
      </c>
      <c r="AW41">
        <v>38</v>
      </c>
      <c r="AX41">
        <f>IF(Z41&gt;0, (R41*SUMPRODUCT(K41:$K$98, X41:$X$98)-K41*$AZ$3)/Z41, 0)</f>
        <v>2029.5357746549871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500000</v>
      </c>
      <c r="S42">
        <f t="shared" si="1"/>
        <v>1932.1502635507165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1068.9862459539854</v>
      </c>
      <c r="AC42">
        <f t="shared" si="2"/>
        <v>974.53875449100747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-8533.5486058445185</v>
      </c>
      <c r="AI42">
        <f t="shared" si="25"/>
        <v>-8558.7676266648796</v>
      </c>
      <c r="AJ42">
        <f t="shared" si="7"/>
        <v>94.447491462977951</v>
      </c>
      <c r="AK42">
        <f t="shared" si="22"/>
        <v>74.829037216778985</v>
      </c>
      <c r="AL42">
        <f t="shared" si="26"/>
        <v>-8389.4910979851229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-102.71332360331016</v>
      </c>
      <c r="AR42">
        <f t="shared" si="27"/>
        <v>-103.01687017767505</v>
      </c>
      <c r="AS42">
        <f t="shared" si="27"/>
        <v>1.136809105125812</v>
      </c>
      <c r="AT42">
        <f t="shared" si="27"/>
        <v>0.90067326848143314</v>
      </c>
      <c r="AU42">
        <f t="shared" si="23"/>
        <v>-100.97938780406781</v>
      </c>
      <c r="AW42">
        <v>39</v>
      </c>
      <c r="AX42">
        <f>IF(Z42&gt;0, (R42*SUMPRODUCT(K42:$K$98, X42:$X$98)-K42*$AZ$3)/Z42, 0)</f>
        <v>1932.1502635507165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500000</v>
      </c>
      <c r="S43">
        <f t="shared" si="1"/>
        <v>1836.847218762505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974.53875449100747</v>
      </c>
      <c r="AC43">
        <f t="shared" si="2"/>
        <v>883.90116242705869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-9065.507642076609</v>
      </c>
      <c r="AI43">
        <f t="shared" si="25"/>
        <v>-9089.5679219245576</v>
      </c>
      <c r="AJ43">
        <f t="shared" si="7"/>
        <v>90.637592063948773</v>
      </c>
      <c r="AK43">
        <f t="shared" si="22"/>
        <v>68.217712814370529</v>
      </c>
      <c r="AL43">
        <f t="shared" si="26"/>
        <v>-8930.7126170462379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-97.425181049446863</v>
      </c>
      <c r="AR43">
        <f t="shared" si="27"/>
        <v>-97.6837520211823</v>
      </c>
      <c r="AS43">
        <f t="shared" si="27"/>
        <v>0.97406390964040568</v>
      </c>
      <c r="AT43">
        <f t="shared" si="27"/>
        <v>0.73312199207377338</v>
      </c>
      <c r="AU43">
        <f t="shared" si="23"/>
        <v>-95.976566119468117</v>
      </c>
      <c r="AW43">
        <v>40</v>
      </c>
      <c r="AX43">
        <f>IF(Z43&gt;0, (R43*SUMPRODUCT(K43:$K$98, X43:$X$98)-K43*$AZ$3)/Z43, 0)</f>
        <v>1836.847218762505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500000</v>
      </c>
      <c r="S44">
        <f t="shared" si="1"/>
        <v>1744.0556203424571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883.90116242705869</v>
      </c>
      <c r="AC44">
        <f t="shared" si="2"/>
        <v>797.25788453775601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-9632.4187507971619</v>
      </c>
      <c r="AI44">
        <f t="shared" si="25"/>
        <v>-9655.2751859715518</v>
      </c>
      <c r="AJ44">
        <f t="shared" si="7"/>
        <v>86.643277889302681</v>
      </c>
      <c r="AK44">
        <f t="shared" si="22"/>
        <v>61.873081369894116</v>
      </c>
      <c r="AL44">
        <f t="shared" si="26"/>
        <v>-9506.7588267123538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-92.426482430506724</v>
      </c>
      <c r="AR44">
        <f t="shared" si="27"/>
        <v>-92.645798051922668</v>
      </c>
      <c r="AS44">
        <f t="shared" si="27"/>
        <v>0.83137305475786205</v>
      </c>
      <c r="AT44">
        <f t="shared" si="27"/>
        <v>0.59369421285620094</v>
      </c>
      <c r="AU44">
        <f t="shared" si="23"/>
        <v>-91.2207307843086</v>
      </c>
      <c r="AW44">
        <v>41</v>
      </c>
      <c r="AX44">
        <f>IF(Z44&gt;0, (R44*SUMPRODUCT(K44:$K$98, X44:$X$98)-K44*$AZ$3)/Z44, 0)</f>
        <v>1744.0556203424571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500000</v>
      </c>
      <c r="S45">
        <f t="shared" si="1"/>
        <v>1652.8500322876273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797.25788453775601</v>
      </c>
      <c r="AC45">
        <f t="shared" si="2"/>
        <v>714.4581013573777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-10149.57146245166</v>
      </c>
      <c r="AI45">
        <f t="shared" si="25"/>
        <v>-10171.184376128062</v>
      </c>
      <c r="AJ45">
        <f t="shared" si="7"/>
        <v>82.799783180378313</v>
      </c>
      <c r="AK45">
        <f t="shared" si="22"/>
        <v>55.808051917642928</v>
      </c>
      <c r="AL45">
        <f t="shared" si="26"/>
        <v>-10032.576541030039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-86.954237997245542</v>
      </c>
      <c r="AR45">
        <f t="shared" si="27"/>
        <v>-87.139401917375992</v>
      </c>
      <c r="AS45">
        <f t="shared" si="27"/>
        <v>0.70936906838112079</v>
      </c>
      <c r="AT45">
        <f t="shared" si="27"/>
        <v>0.47812330269924153</v>
      </c>
      <c r="AU45">
        <f t="shared" si="23"/>
        <v>-85.951909546295624</v>
      </c>
      <c r="AW45">
        <v>42</v>
      </c>
      <c r="AX45">
        <f>IF(Z45&gt;0, (R45*SUMPRODUCT(K45:$K$98, X45:$X$98)-K45*$AZ$3)/Z45, 0)</f>
        <v>1652.8500322876273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500000</v>
      </c>
      <c r="S46">
        <f t="shared" si="1"/>
        <v>1563.9191362720455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714.4581013573777</v>
      </c>
      <c r="AC46">
        <f t="shared" si="2"/>
        <v>636.099130547747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-10600.831145224885</v>
      </c>
      <c r="AI46">
        <f t="shared" si="25"/>
        <v>-10621.16784665</v>
      </c>
      <c r="AJ46">
        <f t="shared" si="7"/>
        <v>78.358970809630705</v>
      </c>
      <c r="AK46">
        <f t="shared" si="22"/>
        <v>50.012067095016441</v>
      </c>
      <c r="AL46">
        <f t="shared" si="26"/>
        <v>-10492.796808745352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-81.089559665915218</v>
      </c>
      <c r="AR46">
        <f t="shared" si="27"/>
        <v>-81.245122389349646</v>
      </c>
      <c r="AS46">
        <f t="shared" si="27"/>
        <v>0.59939587300090547</v>
      </c>
      <c r="AT46">
        <f t="shared" si="27"/>
        <v>0.38256023920764554</v>
      </c>
      <c r="AU46">
        <f t="shared" si="23"/>
        <v>-80.263166277141096</v>
      </c>
      <c r="AW46">
        <v>43</v>
      </c>
      <c r="AX46">
        <f>IF(Z46&gt;0, (R46*SUMPRODUCT(K46:$K$98, X46:$X$98)-K46*$AZ$3)/Z46, 0)</f>
        <v>1563.9191362720455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500000</v>
      </c>
      <c r="S47">
        <f t="shared" si="1"/>
        <v>1478.4517507160274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636.099130547747</v>
      </c>
      <c r="AC47">
        <f t="shared" si="2"/>
        <v>562.68391658505925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-11038.356019725667</v>
      </c>
      <c r="AI47">
        <f t="shared" si="25"/>
        <v>-11057.385518534556</v>
      </c>
      <c r="AJ47">
        <f t="shared" si="7"/>
        <v>73.415213962687744</v>
      </c>
      <c r="AK47">
        <f t="shared" si="22"/>
        <v>44.526939138342293</v>
      </c>
      <c r="AL47">
        <f t="shared" si="26"/>
        <v>-10939.443365433526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-75.389593178128166</v>
      </c>
      <c r="AR47">
        <f t="shared" si="27"/>
        <v>-75.51956055470329</v>
      </c>
      <c r="AS47">
        <f t="shared" si="27"/>
        <v>0.50141009257552627</v>
      </c>
      <c r="AT47">
        <f t="shared" si="27"/>
        <v>0.30410940008712689</v>
      </c>
      <c r="AU47">
        <f t="shared" si="23"/>
        <v>-74.714041062040636</v>
      </c>
      <c r="AW47">
        <v>44</v>
      </c>
      <c r="AX47">
        <f>IF(Z47&gt;0, (R47*SUMPRODUCT(K47:$K$98, X47:$X$98)-K47*$AZ$3)/Z47, 0)</f>
        <v>1478.4517507160274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500000</v>
      </c>
      <c r="S48">
        <f t="shared" si="1"/>
        <v>1396.358602334245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562.68391658505925</v>
      </c>
      <c r="AC48">
        <f t="shared" si="2"/>
        <v>494.14641778481285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-11450.951241258066</v>
      </c>
      <c r="AI48">
        <f t="shared" si="25"/>
        <v>-11468.645349954742</v>
      </c>
      <c r="AJ48">
        <f t="shared" si="7"/>
        <v>68.537498800246397</v>
      </c>
      <c r="AK48">
        <f t="shared" si="22"/>
        <v>39.387874160954148</v>
      </c>
      <c r="AL48">
        <f t="shared" si="26"/>
        <v>-11360.719976993543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-69.828151463594921</v>
      </c>
      <c r="AR48">
        <f t="shared" si="27"/>
        <v>-69.936050525956929</v>
      </c>
      <c r="AS48">
        <f t="shared" si="27"/>
        <v>0.41794316876627979</v>
      </c>
      <c r="AT48">
        <f t="shared" si="27"/>
        <v>0.24018811929182143</v>
      </c>
      <c r="AU48">
        <f t="shared" si="23"/>
        <v>-69.277919237898843</v>
      </c>
      <c r="AW48">
        <v>45</v>
      </c>
      <c r="AX48">
        <f>IF(Z48&gt;0, (R48*SUMPRODUCT(K48:$K$98, X48:$X$98)-K48*$AZ$3)/Z48, 0)</f>
        <v>1396.358602334245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500000</v>
      </c>
      <c r="S49">
        <f t="shared" si="1"/>
        <v>1317.6878796713843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494.14641778481285</v>
      </c>
      <c r="AC49">
        <f t="shared" si="2"/>
        <v>430.43620773004119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-11841.567969594063</v>
      </c>
      <c r="AI49">
        <f t="shared" si="25"/>
        <v>-11857.900980406814</v>
      </c>
      <c r="AJ49">
        <f t="shared" si="7"/>
        <v>63.710210054771665</v>
      </c>
      <c r="AK49">
        <f t="shared" si="22"/>
        <v>34.590249244936906</v>
      </c>
      <c r="AL49">
        <f t="shared" si="26"/>
        <v>-11759.600521107106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-64.473340025113998</v>
      </c>
      <c r="AR49">
        <f t="shared" si="27"/>
        <v>-64.562267755163617</v>
      </c>
      <c r="AS49">
        <f t="shared" si="27"/>
        <v>0.34688058595618076</v>
      </c>
      <c r="AT49">
        <f t="shared" si="27"/>
        <v>0.1883322298912338</v>
      </c>
      <c r="AU49">
        <f t="shared" si="23"/>
        <v>-64.027054939316216</v>
      </c>
      <c r="AW49">
        <v>46</v>
      </c>
      <c r="AX49">
        <f>IF(Z49&gt;0, (R49*SUMPRODUCT(K49:$K$98, X49:$X$98)-K49*$AZ$3)/Z49, 0)</f>
        <v>1317.6878796713843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500000</v>
      </c>
      <c r="S50">
        <f t="shared" si="1"/>
        <v>1242.2729715602331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430.43620773004119</v>
      </c>
      <c r="AC50">
        <f t="shared" si="2"/>
        <v>371.42531539137622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-12202.563874818901</v>
      </c>
      <c r="AI50">
        <f t="shared" si="25"/>
        <v>-12217.513299136042</v>
      </c>
      <c r="AJ50">
        <f t="shared" si="7"/>
        <v>59.010892338664974</v>
      </c>
      <c r="AK50">
        <f t="shared" si="22"/>
        <v>30.130534541102886</v>
      </c>
      <c r="AL50">
        <f t="shared" si="26"/>
        <v>-12128.371872256273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-59.32039362610373</v>
      </c>
      <c r="AR50">
        <f t="shared" si="27"/>
        <v>-59.393067348124269</v>
      </c>
      <c r="AS50">
        <f t="shared" si="27"/>
        <v>0.28686998877186265</v>
      </c>
      <c r="AT50">
        <f t="shared" si="27"/>
        <v>0.14647374006634029</v>
      </c>
      <c r="AU50">
        <f t="shared" si="23"/>
        <v>-58.959723619286059</v>
      </c>
      <c r="AW50">
        <v>47</v>
      </c>
      <c r="AX50">
        <f>IF(Z50&gt;0, (R50*SUMPRODUCT(K50:$K$98, X50:$X$98)-K50*$AZ$3)/Z50, 0)</f>
        <v>1242.2729715602331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500000</v>
      </c>
      <c r="S51">
        <f t="shared" si="1"/>
        <v>1169.7769120985604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371.42531539137622</v>
      </c>
      <c r="AC51">
        <f t="shared" si="2"/>
        <v>316.98210719960201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-12511.027753116192</v>
      </c>
      <c r="AI51">
        <f t="shared" si="25"/>
        <v>-12524.576580414849</v>
      </c>
      <c r="AJ51">
        <f t="shared" si="7"/>
        <v>54.443208191774204</v>
      </c>
      <c r="AK51">
        <f t="shared" si="22"/>
        <v>25.999772077396337</v>
      </c>
      <c r="AL51">
        <f t="shared" si="26"/>
        <v>-12444.133600145677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-54.303509681848887</v>
      </c>
      <c r="AR51">
        <f t="shared" si="27"/>
        <v>-54.362317710166714</v>
      </c>
      <c r="AS51">
        <f t="shared" si="27"/>
        <v>0.23630810685529363</v>
      </c>
      <c r="AT51">
        <f t="shared" si="27"/>
        <v>0.11285075076099098</v>
      </c>
      <c r="AU51">
        <f t="shared" si="23"/>
        <v>-54.013158852550418</v>
      </c>
      <c r="AW51">
        <v>48</v>
      </c>
      <c r="AX51">
        <f>IF(Z51&gt;0, (R51*SUMPRODUCT(K51:$K$98, X51:$X$98)-K51*$AZ$3)/Z51, 0)</f>
        <v>1169.7769120985604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500000</v>
      </c>
      <c r="S52">
        <f t="shared" si="1"/>
        <v>1100.3025235371349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316.98210719960201</v>
      </c>
      <c r="AC52">
        <f t="shared" si="2"/>
        <v>267.03322736983301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-12788.023115586146</v>
      </c>
      <c r="AI52">
        <f t="shared" si="25"/>
        <v>-12800.157652300259</v>
      </c>
      <c r="AJ52">
        <f t="shared" si="7"/>
        <v>49.948879829768998</v>
      </c>
      <c r="AK52">
        <f t="shared" si="22"/>
        <v>22.188747503972142</v>
      </c>
      <c r="AL52">
        <f t="shared" si="26"/>
        <v>-12728.020024966516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-49.558745204946213</v>
      </c>
      <c r="AR52">
        <f t="shared" si="27"/>
        <v>-49.605771426885227</v>
      </c>
      <c r="AS52">
        <f t="shared" si="27"/>
        <v>0.19357204678015924</v>
      </c>
      <c r="AT52">
        <f t="shared" si="27"/>
        <v>8.5990342215286092E-2</v>
      </c>
      <c r="AU52">
        <f t="shared" si="23"/>
        <v>-49.326209037889775</v>
      </c>
      <c r="AW52">
        <v>49</v>
      </c>
      <c r="AX52">
        <f>IF(Z52&gt;0, (R52*SUMPRODUCT(K52:$K$98, X52:$X$98)-K52*$AZ$3)/Z52, 0)</f>
        <v>1100.3025235371349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500000</v>
      </c>
      <c r="S53">
        <f t="shared" si="1"/>
        <v>1032.6476037835755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267.03322736983301</v>
      </c>
      <c r="AC53">
        <f t="shared" si="2"/>
        <v>221.36254453281529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-12949.877835408734</v>
      </c>
      <c r="AI53">
        <f t="shared" si="25"/>
        <v>-12960.596038972164</v>
      </c>
      <c r="AJ53">
        <f t="shared" si="7"/>
        <v>45.670682837017722</v>
      </c>
      <c r="AK53">
        <f t="shared" si="22"/>
        <v>18.692325915888311</v>
      </c>
      <c r="AL53">
        <f t="shared" si="26"/>
        <v>-12896.233030219259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-44.80892633729259</v>
      </c>
      <c r="AR53">
        <f t="shared" si="27"/>
        <v>-44.846013265837094</v>
      </c>
      <c r="AS53">
        <f t="shared" si="27"/>
        <v>0.15802884699206804</v>
      </c>
      <c r="AT53">
        <f t="shared" si="27"/>
        <v>6.4678838339888328E-2</v>
      </c>
      <c r="AU53">
        <f t="shared" si="23"/>
        <v>-44.623305580505139</v>
      </c>
      <c r="AW53">
        <v>50</v>
      </c>
      <c r="AX53">
        <f>IF(Z53&gt;0, (R53*SUMPRODUCT(K53:$K$98, X53:$X$98)-K53*$AZ$3)/Z53, 0)</f>
        <v>1032.6476037835755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500000</v>
      </c>
      <c r="S54">
        <f t="shared" si="1"/>
        <v>966.28141302628876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221.36254453281529</v>
      </c>
      <c r="AC54">
        <f t="shared" si="2"/>
        <v>180.02510245260183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-12956.657719202401</v>
      </c>
      <c r="AI54">
        <f t="shared" si="25"/>
        <v>-12965.973074958278</v>
      </c>
      <c r="AJ54">
        <f t="shared" si="7"/>
        <v>41.337442080213464</v>
      </c>
      <c r="AK54">
        <f t="shared" si="22"/>
        <v>15.495378117297072</v>
      </c>
      <c r="AL54">
        <f t="shared" si="26"/>
        <v>-12909.140254760767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-40.028916040220672</v>
      </c>
      <c r="AR54">
        <f t="shared" si="27"/>
        <v>-40.057695344383667</v>
      </c>
      <c r="AS54">
        <f t="shared" si="27"/>
        <v>0.12770986424176459</v>
      </c>
      <c r="AT54">
        <f t="shared" si="27"/>
        <v>4.7872159866467472E-2</v>
      </c>
      <c r="AU54">
        <f t="shared" si="23"/>
        <v>-39.882113320275437</v>
      </c>
      <c r="AW54">
        <v>51</v>
      </c>
      <c r="AX54">
        <f>IF(Z54&gt;0, (R54*SUMPRODUCT(K54:$K$98, X54:$X$98)-K54*$AZ$3)/Z54, 0)</f>
        <v>966.28141302628876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500000</v>
      </c>
      <c r="S55">
        <f t="shared" si="1"/>
        <v>900.68753757523007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180.02510245260183</v>
      </c>
      <c r="AC55">
        <f t="shared" si="2"/>
        <v>143.09572592763027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-12785.080781082945</v>
      </c>
      <c r="AI55">
        <f t="shared" si="25"/>
        <v>-12793.024475203154</v>
      </c>
      <c r="AJ55">
        <f t="shared" si="7"/>
        <v>36.929376524971559</v>
      </c>
      <c r="AK55">
        <f t="shared" si="22"/>
        <v>12.601757171682129</v>
      </c>
      <c r="AL55">
        <f t="shared" si="26"/>
        <v>-12743.493341506501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-35.266819703580403</v>
      </c>
      <c r="AR55">
        <f t="shared" si="27"/>
        <v>-35.288731870825551</v>
      </c>
      <c r="AS55">
        <f t="shared" si="27"/>
        <v>0.10186730033015011</v>
      </c>
      <c r="AT55">
        <f t="shared" si="27"/>
        <v>3.4761133365664242E-2</v>
      </c>
      <c r="AU55">
        <f t="shared" si="23"/>
        <v>-35.152103437129739</v>
      </c>
      <c r="AW55">
        <v>52</v>
      </c>
      <c r="AX55">
        <f>IF(Z55&gt;0, (R55*SUMPRODUCT(K55:$K$98, X55:$X$98)-K55*$AZ$3)/Z55, 0)</f>
        <v>900.68753757523007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500000</v>
      </c>
      <c r="S56">
        <f t="shared" si="1"/>
        <v>834.22725168915827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143.09572592763027</v>
      </c>
      <c r="AC56">
        <f t="shared" si="2"/>
        <v>110.59635221980801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-12355.866341477469</v>
      </c>
      <c r="AI56">
        <f t="shared" si="25"/>
        <v>-12362.495012022328</v>
      </c>
      <c r="AJ56">
        <f t="shared" si="7"/>
        <v>32.499373707822258</v>
      </c>
      <c r="AK56">
        <f t="shared" si="22"/>
        <v>10.01670081493412</v>
      </c>
      <c r="AL56">
        <f t="shared" si="26"/>
        <v>-12319.978937499571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-30.431124455006717</v>
      </c>
      <c r="AR56">
        <f t="shared" si="27"/>
        <v>-30.44745013325112</v>
      </c>
      <c r="AS56">
        <f t="shared" si="27"/>
        <v>8.0042342534295499E-2</v>
      </c>
      <c r="AT56">
        <f t="shared" si="27"/>
        <v>2.4670019948708689E-2</v>
      </c>
      <c r="AU56">
        <f t="shared" si="23"/>
        <v>-30.342737770768114</v>
      </c>
      <c r="AW56">
        <v>53</v>
      </c>
      <c r="AX56">
        <f>IF(Z56&gt;0, (R56*SUMPRODUCT(K56:$K$98, X56:$X$98)-K56*$AZ$3)/Z56, 0)</f>
        <v>834.22725168915827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500000</v>
      </c>
      <c r="S57">
        <f t="shared" si="1"/>
        <v>765.66495603726935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110.59635221980801</v>
      </c>
      <c r="AC57">
        <f t="shared" si="2"/>
        <v>82.636161689585279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-11660.181681071448</v>
      </c>
      <c r="AI57">
        <f t="shared" si="25"/>
        <v>-11665.57804674275</v>
      </c>
      <c r="AJ57">
        <f t="shared" si="7"/>
        <v>27.960190530222732</v>
      </c>
      <c r="AK57">
        <f t="shared" si="22"/>
        <v>7.7417446553865616</v>
      </c>
      <c r="AL57">
        <f t="shared" si="26"/>
        <v>-11629.876111557141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-25.640830819187471</v>
      </c>
      <c r="AR57">
        <f t="shared" si="27"/>
        <v>-25.652697469553729</v>
      </c>
      <c r="AS57">
        <f t="shared" si="27"/>
        <v>6.1484677912137908E-2</v>
      </c>
      <c r="AT57">
        <f t="shared" si="27"/>
        <v>1.7024157117239286E-2</v>
      </c>
      <c r="AU57">
        <f t="shared" si="23"/>
        <v>-25.574188634524354</v>
      </c>
      <c r="AW57">
        <v>54</v>
      </c>
      <c r="AX57">
        <f>IF(Z57&gt;0, (R57*SUMPRODUCT(K57:$K$98, X57:$X$98)-K57*$AZ$3)/Z57, 0)</f>
        <v>765.66495603726935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500000</v>
      </c>
      <c r="S58">
        <f t="shared" si="1"/>
        <v>692.70390769782966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82.636161689585279</v>
      </c>
      <c r="AC58">
        <f t="shared" si="2"/>
        <v>59.201521874669311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-10691.821571026276</v>
      </c>
      <c r="AI58">
        <f t="shared" si="25"/>
        <v>-10696.094790883762</v>
      </c>
      <c r="AJ58">
        <f t="shared" si="7"/>
        <v>23.434639814915968</v>
      </c>
      <c r="AK58">
        <f t="shared" si="22"/>
        <v>5.7845313182709699</v>
      </c>
      <c r="AL58">
        <f t="shared" si="26"/>
        <v>-10666.875619750575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-20.99232085237977</v>
      </c>
      <c r="AR58">
        <f t="shared" si="27"/>
        <v>-21.00071089160042</v>
      </c>
      <c r="AS58">
        <f t="shared" si="27"/>
        <v>4.6011568261464082E-2</v>
      </c>
      <c r="AT58">
        <f t="shared" si="27"/>
        <v>1.1357347913740741E-2</v>
      </c>
      <c r="AU58">
        <f t="shared" si="23"/>
        <v>-20.943341975425216</v>
      </c>
      <c r="AW58">
        <v>55</v>
      </c>
      <c r="AX58">
        <f>IF(Z58&gt;0, (R58*SUMPRODUCT(K58:$K$98, X58:$X$98)-K58*$AZ$3)/Z58, 0)</f>
        <v>692.70390769782966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500000</v>
      </c>
      <c r="S59">
        <f t="shared" si="1"/>
        <v>612.58908439186018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59.201521874669311</v>
      </c>
      <c r="AC59">
        <f t="shared" si="2"/>
        <v>40.179014418960534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-9510.450894413405</v>
      </c>
      <c r="AI59">
        <f t="shared" si="25"/>
        <v>-9513.7303369828769</v>
      </c>
      <c r="AJ59">
        <f t="shared" si="7"/>
        <v>19.022507455708777</v>
      </c>
      <c r="AK59">
        <f t="shared" si="22"/>
        <v>4.1441065312268526</v>
      </c>
      <c r="AL59">
        <f t="shared" si="26"/>
        <v>-9490.5637229959411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-16.672158790121198</v>
      </c>
      <c r="AR59">
        <f t="shared" si="27"/>
        <v>-16.677907769624728</v>
      </c>
      <c r="AS59">
        <f t="shared" si="27"/>
        <v>3.3347132371414484E-2</v>
      </c>
      <c r="AT59">
        <f t="shared" si="27"/>
        <v>7.2647661923555843E-3</v>
      </c>
      <c r="AU59">
        <f t="shared" si="23"/>
        <v>-16.63729587106096</v>
      </c>
      <c r="AW59">
        <v>56</v>
      </c>
      <c r="AX59">
        <f>IF(Z59&gt;0, (R59*SUMPRODUCT(K59:$K$98, X59:$X$98)-K59*$AZ$3)/Z59, 0)</f>
        <v>612.58908439186018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500000</v>
      </c>
      <c r="S60">
        <f t="shared" si="1"/>
        <v>520.58605697219173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40.179014418960534</v>
      </c>
      <c r="AC60">
        <f t="shared" si="2"/>
        <v>25.265617590152704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-8199.9675235219311</v>
      </c>
      <c r="AI60">
        <f t="shared" si="25"/>
        <v>-8202.3941749133555</v>
      </c>
      <c r="AJ60">
        <f t="shared" si="7"/>
        <v>14.91339682880783</v>
      </c>
      <c r="AK60">
        <f t="shared" si="22"/>
        <v>2.8125310093272375</v>
      </c>
      <c r="AL60">
        <f t="shared" si="26"/>
        <v>-8184.6682470752203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-12.834673942211458</v>
      </c>
      <c r="AR60">
        <f t="shared" si="27"/>
        <v>-12.838472162056965</v>
      </c>
      <c r="AS60">
        <f t="shared" si="27"/>
        <v>2.3342602896840231E-2</v>
      </c>
      <c r="AT60">
        <f t="shared" si="27"/>
        <v>4.4022026128183655E-3</v>
      </c>
      <c r="AU60">
        <f t="shared" si="23"/>
        <v>-12.810727356547305</v>
      </c>
      <c r="AW60">
        <v>57</v>
      </c>
      <c r="AX60">
        <f>IF(Z60&gt;0, (R60*SUMPRODUCT(K60:$K$98, X60:$X$98)-K60*$AZ$3)/Z60, 0)</f>
        <v>520.58605697219173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500000</v>
      </c>
      <c r="S61">
        <f t="shared" si="1"/>
        <v>406.85389005125847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25.265617590152704</v>
      </c>
      <c r="AC61">
        <f t="shared" si="2"/>
        <v>14.001266827685326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-6817.0981822505046</v>
      </c>
      <c r="AI61">
        <f t="shared" si="25"/>
        <v>-6818.8188573097896</v>
      </c>
      <c r="AJ61">
        <f t="shared" si="7"/>
        <v>11.264350762467378</v>
      </c>
      <c r="AK61">
        <f t="shared" si="22"/>
        <v>1.7685932313106896</v>
      </c>
      <c r="AL61">
        <f t="shared" si="26"/>
        <v>-6805.7859133160118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-9.5269576362698238</v>
      </c>
      <c r="AR61">
        <f t="shared" si="27"/>
        <v>-9.5293622955482071</v>
      </c>
      <c r="AS61">
        <f t="shared" si="27"/>
        <v>1.5742034168368526E-2</v>
      </c>
      <c r="AT61">
        <f t="shared" si="27"/>
        <v>2.4716253661067403E-3</v>
      </c>
      <c r="AU61">
        <f t="shared" si="23"/>
        <v>-9.511148636013731</v>
      </c>
      <c r="AW61">
        <v>58</v>
      </c>
      <c r="AX61">
        <f>IF(Z61&gt;0, (R61*SUMPRODUCT(K61:$K$98, X61:$X$98)-K61*$AZ$3)/Z61, 0)</f>
        <v>406.85389005125847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500000</v>
      </c>
      <c r="S62">
        <f t="shared" si="1"/>
        <v>253.25929290064096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14.001266827685326</v>
      </c>
      <c r="AC62">
        <f t="shared" si="2"/>
        <v>5.8763834590441419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-5433.1671233004372</v>
      </c>
      <c r="AI62">
        <f t="shared" si="25"/>
        <v>-5434.3272748967993</v>
      </c>
      <c r="AJ62">
        <f t="shared" si="7"/>
        <v>8.1248833686411839</v>
      </c>
      <c r="AK62">
        <f t="shared" si="22"/>
        <v>0.98008867793797294</v>
      </c>
      <c r="AL62">
        <f t="shared" si="26"/>
        <v>-5425.2223028502203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-6.7793760774441152</v>
      </c>
      <c r="AR62">
        <f t="shared" si="27"/>
        <v>-6.7808236868770839</v>
      </c>
      <c r="AS62">
        <f t="shared" si="27"/>
        <v>1.013803527323298E-2</v>
      </c>
      <c r="AT62">
        <f t="shared" si="27"/>
        <v>1.2229312270722707E-3</v>
      </c>
      <c r="AU62">
        <f t="shared" si="23"/>
        <v>-6.7694627203767785</v>
      </c>
      <c r="AW62">
        <v>59</v>
      </c>
      <c r="AX62">
        <f>IF(Z62&gt;0, (R62*SUMPRODUCT(K62:$K$98, X62:$X$98)-K62*$AZ$3)/Z62, 0)</f>
        <v>253.25929290064096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500000</v>
      </c>
      <c r="S63">
        <f t="shared" si="1"/>
        <v>23.617199072632179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5.8763834590441419</v>
      </c>
      <c r="AC63">
        <f t="shared" si="2"/>
        <v>0.34885940626844913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-4099.7942010217494</v>
      </c>
      <c r="AI63">
        <f t="shared" si="25"/>
        <v>-4100.5327716820457</v>
      </c>
      <c r="AJ63">
        <f t="shared" si="7"/>
        <v>5.5275240527756928</v>
      </c>
      <c r="AK63">
        <f t="shared" si="22"/>
        <v>0.41134684213308997</v>
      </c>
      <c r="AL63">
        <f t="shared" si="26"/>
        <v>-4094.5939007871366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-4.5675225126675212</v>
      </c>
      <c r="AR63">
        <f t="shared" si="27"/>
        <v>-4.5683453437543253</v>
      </c>
      <c r="AS63">
        <f t="shared" si="27"/>
        <v>6.158136070359854E-3</v>
      </c>
      <c r="AT63">
        <f t="shared" si="27"/>
        <v>4.582756767374661E-4</v>
      </c>
      <c r="AU63">
        <f t="shared" si="23"/>
        <v>-4.5617289320072274</v>
      </c>
      <c r="AW63">
        <v>60</v>
      </c>
      <c r="AX63">
        <f>IF(Z63&gt;0, (R63*SUMPRODUCT(K63:$K$98, X63:$X$98)-K63*$AZ$3)/Z63, 0)</f>
        <v>23.617199072632179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500000</v>
      </c>
      <c r="S64">
        <f t="shared" si="1"/>
        <v>-351.46166404076985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0.34885940626844913</v>
      </c>
      <c r="AC64">
        <f t="shared" si="2"/>
        <v>-3.1009380843736887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-2900.3611704323644</v>
      </c>
      <c r="AI64">
        <f t="shared" si="25"/>
        <v>-2900.8023192690143</v>
      </c>
      <c r="AJ64">
        <f t="shared" si="7"/>
        <v>3.4497974906421378</v>
      </c>
      <c r="AK64">
        <f t="shared" si="22"/>
        <v>2.4420158438791442E-2</v>
      </c>
      <c r="AL64">
        <f t="shared" si="26"/>
        <v>-2897.3281016199335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-2.8850457162483512</v>
      </c>
      <c r="AR64">
        <f t="shared" si="27"/>
        <v>-2.8854845355838119</v>
      </c>
      <c r="AS64">
        <f t="shared" si="27"/>
        <v>3.4315807195893877E-3</v>
      </c>
      <c r="AT64">
        <f t="shared" si="27"/>
        <v>2.429120697524668E-5</v>
      </c>
      <c r="AU64">
        <f t="shared" si="23"/>
        <v>-2.8820286636572474</v>
      </c>
      <c r="AW64">
        <v>61</v>
      </c>
      <c r="AX64">
        <f>IF(Z64&gt;0, (R64*SUMPRODUCT(K64:$K$98, X64:$X$98)-K64*$AZ$3)/Z64, 0)</f>
        <v>-351.46166404076985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500000</v>
      </c>
      <c r="S65">
        <f t="shared" si="1"/>
        <v>-957.68620949902834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-3.1009380843736887</v>
      </c>
      <c r="AC65">
        <f t="shared" si="2"/>
        <v>-4.9880150309565181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-1763.1723460323753</v>
      </c>
      <c r="AI65">
        <f t="shared" si="25"/>
        <v>-1763.4327661460557</v>
      </c>
      <c r="AJ65">
        <f t="shared" si="7"/>
        <v>1.8870769465828294</v>
      </c>
      <c r="AK65">
        <f t="shared" si="22"/>
        <v>-0.21706566590615822</v>
      </c>
      <c r="AL65">
        <f t="shared" si="26"/>
        <v>-1761.7627548653791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-1.5659480852474168</v>
      </c>
      <c r="AR65">
        <f t="shared" si="27"/>
        <v>-1.5661793753872011</v>
      </c>
      <c r="AS65">
        <f t="shared" si="27"/>
        <v>1.6759930121780975E-3</v>
      </c>
      <c r="AT65">
        <f t="shared" si="27"/>
        <v>-1.9278521731786645E-4</v>
      </c>
      <c r="AU65">
        <f t="shared" si="23"/>
        <v>-1.5646961675923408</v>
      </c>
      <c r="AW65">
        <v>62</v>
      </c>
      <c r="AX65">
        <f>IF(Z65&gt;0, (R65*SUMPRODUCT(K65:$K$98, X65:$X$98)-K65*$AZ$3)/Z65, 0)</f>
        <v>-957.68620949902834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500000</v>
      </c>
      <c r="S66">
        <f t="shared" si="1"/>
        <v>-1865.6391903698577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-4.9880150309565181</v>
      </c>
      <c r="AC66">
        <f t="shared" si="2"/>
        <v>-5.6629195718597227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-1060.4702815552005</v>
      </c>
      <c r="AI66">
        <f t="shared" si="25"/>
        <v>-1060.6220504395885</v>
      </c>
      <c r="AJ66">
        <f t="shared" si="7"/>
        <v>0.67490454090320462</v>
      </c>
      <c r="AK66">
        <f t="shared" si="22"/>
        <v>-0.34916105216695631</v>
      </c>
      <c r="AL66">
        <f t="shared" si="26"/>
        <v>-1060.2963069508521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-0.84093625060455501</v>
      </c>
      <c r="AR66">
        <f t="shared" si="27"/>
        <v>-0.84105660094233958</v>
      </c>
      <c r="AS66">
        <f t="shared" si="27"/>
        <v>5.35188683751518E-4</v>
      </c>
      <c r="AT66">
        <f t="shared" si="27"/>
        <v>-2.7687922158065476E-4</v>
      </c>
      <c r="AU66">
        <f t="shared" si="23"/>
        <v>-0.8407982914801686</v>
      </c>
      <c r="AW66">
        <v>63</v>
      </c>
      <c r="AX66">
        <f>IF(Z66&gt;0, (R66*SUMPRODUCT(K66:$K$98, X66:$X$98)-K66*$AZ$3)/Z66, 0)</f>
        <v>-1865.6391903698577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500000</v>
      </c>
      <c r="S67">
        <f t="shared" ref="S67:S98" si="29">AX67</f>
        <v>-3273.5463873342969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-5.6629195718597227</v>
      </c>
      <c r="AC67">
        <f t="shared" ref="AC67:AC98" si="30">S67*Z67</f>
        <v>-5.7082812292998009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-630.63165287621803</v>
      </c>
      <c r="AI67">
        <f t="shared" ref="AI67:AI98" si="34">SUM(AE67:AH67)</f>
        <v>-630.7188409064745</v>
      </c>
      <c r="AJ67">
        <f t="shared" ref="AJ67:AJ98" si="35">AB67-AC67</f>
        <v>4.536165744007814E-2</v>
      </c>
      <c r="AK67">
        <f t="shared" si="22"/>
        <v>-0.39640437003018064</v>
      </c>
      <c r="AL67">
        <f t="shared" si="26"/>
        <v>-631.06988361906463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-0.44650087501791608</v>
      </c>
      <c r="AR67">
        <f t="shared" si="36"/>
        <v>-0.44656260603256315</v>
      </c>
      <c r="AS67">
        <f t="shared" si="36"/>
        <v>3.2117036382303763E-5</v>
      </c>
      <c r="AT67">
        <f t="shared" si="36"/>
        <v>-2.8066288343148301E-4</v>
      </c>
      <c r="AU67">
        <f t="shared" si="23"/>
        <v>-0.44681115187961234</v>
      </c>
      <c r="AW67">
        <v>64</v>
      </c>
      <c r="AX67">
        <f>IF(Z67&gt;0, (R67*SUMPRODUCT(K67:$K$98, X67:$X$98)-K67*$AZ$3)/Z67, 0)</f>
        <v>-3273.5463873342969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500000</v>
      </c>
      <c r="S68">
        <f t="shared" si="29"/>
        <v>-5523.2272401852051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-5.7082812292998009</v>
      </c>
      <c r="AC68">
        <f t="shared" si="30"/>
        <v>-5.4444476461351492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-370.29316284281862</v>
      </c>
      <c r="AI68">
        <f t="shared" si="34"/>
        <v>-370.34244967648829</v>
      </c>
      <c r="AJ68">
        <f t="shared" si="35"/>
        <v>-0.26383358316465166</v>
      </c>
      <c r="AK68">
        <f t="shared" si="22"/>
        <v>-0.39957968605098609</v>
      </c>
      <c r="AL68">
        <f t="shared" si="26"/>
        <v>-371.00586294570388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-0.23408534192378511</v>
      </c>
      <c r="AR68">
        <f t="shared" si="36"/>
        <v>-0.23411649919718255</v>
      </c>
      <c r="AS68">
        <f t="shared" si="36"/>
        <v>-1.6678561940472683E-4</v>
      </c>
      <c r="AT68">
        <f t="shared" si="36"/>
        <v>-2.5259917498057522E-4</v>
      </c>
      <c r="AU68">
        <f t="shared" si="23"/>
        <v>-0.23453588399156783</v>
      </c>
      <c r="AW68">
        <v>65</v>
      </c>
      <c r="AX68">
        <f>IF(Z68&gt;0, (R68*SUMPRODUCT(K68:$K$98, X68:$X$98)-K68*$AZ$3)/Z68, 0)</f>
        <v>-5523.2272401852051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500000</v>
      </c>
      <c r="S69">
        <f t="shared" si="29"/>
        <v>-9200.9419702977521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-5.4444476461351492</v>
      </c>
      <c r="AC69">
        <f t="shared" si="30"/>
        <v>-5.044305793253069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-213.82066586419256</v>
      </c>
      <c r="AI69">
        <f t="shared" si="34"/>
        <v>-213.84807776293911</v>
      </c>
      <c r="AJ69">
        <f t="shared" si="35"/>
        <v>-0.40014185288208015</v>
      </c>
      <c r="AK69">
        <f t="shared" si="22"/>
        <v>-0.3811113352294605</v>
      </c>
      <c r="AL69">
        <f t="shared" si="26"/>
        <v>-214.62933095105066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-0.12068691373123555</v>
      </c>
      <c r="AR69">
        <f t="shared" si="36"/>
        <v>-0.12070238584402626</v>
      </c>
      <c r="AS69">
        <f t="shared" si="36"/>
        <v>-2.2585228178883689E-4</v>
      </c>
      <c r="AT69">
        <f t="shared" si="36"/>
        <v>-2.1511087644843248E-4</v>
      </c>
      <c r="AU69">
        <f t="shared" si="23"/>
        <v>-0.12114334900226353</v>
      </c>
      <c r="AW69">
        <v>66</v>
      </c>
      <c r="AX69">
        <f>IF(Z69&gt;0, (R69*SUMPRODUCT(K69:$K$98, X69:$X$98)-K69*$AZ$3)/Z69, 0)</f>
        <v>-9200.9419702977521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500000</v>
      </c>
      <c r="S70">
        <f t="shared" si="29"/>
        <v>-15354.010009471513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-5.044305793253069</v>
      </c>
      <c r="AC70">
        <f t="shared" si="30"/>
        <v>-4.5987184259076406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-121.62153121249105</v>
      </c>
      <c r="AI70">
        <f t="shared" si="34"/>
        <v>-121.63650683912888</v>
      </c>
      <c r="AJ70">
        <f t="shared" si="35"/>
        <v>-0.44558736734542848</v>
      </c>
      <c r="AK70">
        <f t="shared" si="22"/>
        <v>-0.35310140552771485</v>
      </c>
      <c r="AL70">
        <f t="shared" si="26"/>
        <v>-122.43519561200202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-6.1291880753277739E-2</v>
      </c>
      <c r="AR70">
        <f t="shared" si="36"/>
        <v>-6.1299427807758482E-2</v>
      </c>
      <c r="AS70">
        <f t="shared" si="36"/>
        <v>-2.2455635537745985E-4</v>
      </c>
      <c r="AT70">
        <f t="shared" si="36"/>
        <v>-1.7794751493144096E-4</v>
      </c>
      <c r="AU70">
        <f t="shared" si="23"/>
        <v>-6.1701931678067382E-2</v>
      </c>
      <c r="AW70">
        <v>67</v>
      </c>
      <c r="AX70">
        <f>IF(Z70&gt;0, (R70*SUMPRODUCT(K70:$K$98, X70:$X$98)-K70*$AZ$3)/Z70, 0)</f>
        <v>-15354.010009471513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500000</v>
      </c>
      <c r="S71">
        <f t="shared" si="29"/>
        <v>-25878.160157043774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-4.5987184259076406</v>
      </c>
      <c r="AC71">
        <f t="shared" si="30"/>
        <v>-4.1544082699853249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-67.990086379032505</v>
      </c>
      <c r="AI71">
        <f t="shared" si="34"/>
        <v>-67.99811324076606</v>
      </c>
      <c r="AJ71">
        <f t="shared" si="35"/>
        <v>-0.44431015592231571</v>
      </c>
      <c r="AK71">
        <f t="shared" si="22"/>
        <v>-0.32191028981353487</v>
      </c>
      <c r="AL71">
        <f t="shared" si="26"/>
        <v>-68.764333686501899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-3.0592858033235786E-2</v>
      </c>
      <c r="AR71">
        <f t="shared" si="36"/>
        <v>-3.059646980451812E-2</v>
      </c>
      <c r="AS71">
        <f t="shared" si="36"/>
        <v>-1.9992205109255643E-4</v>
      </c>
      <c r="AT71">
        <f t="shared" si="36"/>
        <v>-1.4484693754912388E-4</v>
      </c>
      <c r="AU71">
        <f t="shared" si="23"/>
        <v>-3.0941238793159794E-2</v>
      </c>
      <c r="AW71">
        <v>68</v>
      </c>
      <c r="AX71">
        <f>IF(Z71&gt;0, (R71*SUMPRODUCT(K71:$K$98, X71:$X$98)-K71*$AZ$3)/Z71, 0)</f>
        <v>-25878.160157043774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500000</v>
      </c>
      <c r="S72">
        <f t="shared" si="29"/>
        <v>-44270.814409341503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-4.1544082699853249</v>
      </c>
      <c r="AC72">
        <f t="shared" si="30"/>
        <v>-3.7335707381296372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-37.298525977236402</v>
      </c>
      <c r="AI72">
        <f t="shared" si="34"/>
        <v>-37.302742717754896</v>
      </c>
      <c r="AJ72">
        <f t="shared" si="35"/>
        <v>-0.42083753185568762</v>
      </c>
      <c r="AK72">
        <f t="shared" ref="AK72:AK98" si="49">G72*SUM(AB72:AB72, AE72:AF72)</f>
        <v>-0.29080857889897277</v>
      </c>
      <c r="AL72">
        <f t="shared" si="26"/>
        <v>-38.01438882850956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-1.4984701799408804E-2</v>
      </c>
      <c r="AR72">
        <f t="shared" si="36"/>
        <v>-1.4986395877058781E-2</v>
      </c>
      <c r="AS72">
        <f t="shared" si="36"/>
        <v>-1.6907169266435255E-4</v>
      </c>
      <c r="AT72">
        <f t="shared" si="36"/>
        <v>-1.1683249461843297E-4</v>
      </c>
      <c r="AU72">
        <f t="shared" si="23"/>
        <v>-1.5272300064341568E-2</v>
      </c>
      <c r="AW72">
        <v>69</v>
      </c>
      <c r="AX72">
        <f>IF(Z72&gt;0, (R72*SUMPRODUCT(K72:$K$98, X72:$X$98)-K72*$AZ$3)/Z72, 0)</f>
        <v>-44270.814409341503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500000</v>
      </c>
      <c r="S73">
        <f t="shared" si="29"/>
        <v>-77194.83274993558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-3.7335707381296372</v>
      </c>
      <c r="AC73">
        <f t="shared" si="30"/>
        <v>-3.3454925918139362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-20.076582612131144</v>
      </c>
      <c r="AI73">
        <f t="shared" si="34"/>
        <v>-20.078749526983238</v>
      </c>
      <c r="AJ73">
        <f t="shared" si="35"/>
        <v>-0.38807814631570103</v>
      </c>
      <c r="AK73">
        <f t="shared" si="49"/>
        <v>-0.26134995166907465</v>
      </c>
      <c r="AL73">
        <f t="shared" si="26"/>
        <v>-20.728177624968012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-7.2015868616742956E-3</v>
      </c>
      <c r="AR73">
        <f t="shared" si="36"/>
        <v>-7.2023641466251601E-3</v>
      </c>
      <c r="AS73">
        <f t="shared" si="36"/>
        <v>-1.3920588647000812E-4</v>
      </c>
      <c r="AT73">
        <f t="shared" si="36"/>
        <v>-9.3747746546364545E-5</v>
      </c>
      <c r="AU73">
        <f t="shared" si="23"/>
        <v>-7.4353177796415322E-3</v>
      </c>
      <c r="AW73">
        <v>70</v>
      </c>
      <c r="AX73">
        <f>IF(Z73&gt;0, (R73*SUMPRODUCT(K73:$K$98, X73:$X$98)-K73*$AZ$3)/Z73, 0)</f>
        <v>-77194.83274993558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500000</v>
      </c>
      <c r="S74">
        <f t="shared" si="29"/>
        <v>-137532.72155104659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-3.3454925918139362</v>
      </c>
      <c r="AC74">
        <f t="shared" si="30"/>
        <v>-2.9928166357156911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-10.572076708905342</v>
      </c>
      <c r="AI74">
        <f t="shared" si="34"/>
        <v>-10.573164746938025</v>
      </c>
      <c r="AJ74">
        <f t="shared" si="35"/>
        <v>-0.35267595609824509</v>
      </c>
      <c r="AK74">
        <f t="shared" si="49"/>
        <v>-0.23418448142697557</v>
      </c>
      <c r="AL74">
        <f t="shared" si="26"/>
        <v>-11.160025184463246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-3.3859512116308031E-3</v>
      </c>
      <c r="AR74">
        <f t="shared" si="36"/>
        <v>-3.3862996808858509E-3</v>
      </c>
      <c r="AS74">
        <f t="shared" si="36"/>
        <v>-1.1295260276138777E-4</v>
      </c>
      <c r="AT74">
        <f t="shared" si="36"/>
        <v>-7.5002977226307116E-5</v>
      </c>
      <c r="AU74">
        <f t="shared" si="23"/>
        <v>-3.574255260873546E-3</v>
      </c>
      <c r="AW74">
        <v>71</v>
      </c>
      <c r="AX74">
        <f>IF(Z74&gt;0, (R74*SUMPRODUCT(K74:$K$98, X74:$X$98)-K74*$AZ$3)/Z74, 0)</f>
        <v>-137532.72155104659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500000</v>
      </c>
      <c r="S75">
        <f t="shared" si="29"/>
        <v>-251042.41531143838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-2.9928166357156911</v>
      </c>
      <c r="AC75">
        <f t="shared" si="30"/>
        <v>-2.6748833521416797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-5.4440239089390401</v>
      </c>
      <c r="AI75">
        <f t="shared" si="34"/>
        <v>-5.4445566642005012</v>
      </c>
      <c r="AJ75">
        <f t="shared" si="35"/>
        <v>-0.3179332835740114</v>
      </c>
      <c r="AK75">
        <f t="shared" si="49"/>
        <v>-0.20949716450009839</v>
      </c>
      <c r="AL75">
        <f t="shared" si="26"/>
        <v>-5.9719871122746113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-1.5567626076763612E-3</v>
      </c>
      <c r="AR75">
        <f t="shared" si="36"/>
        <v>-1.5569149533463946E-3</v>
      </c>
      <c r="AS75">
        <f t="shared" si="36"/>
        <v>-9.0915590357912993E-5</v>
      </c>
      <c r="AT75">
        <f t="shared" si="36"/>
        <v>-5.9907406279473179E-5</v>
      </c>
      <c r="AU75">
        <f t="shared" si="23"/>
        <v>-1.7077379499837808E-3</v>
      </c>
      <c r="AW75">
        <v>72</v>
      </c>
      <c r="AX75">
        <f>IF(Z75&gt;0, (R75*SUMPRODUCT(K75:$K$98, X75:$X$98)-K75*$AZ$3)/Z75, 0)</f>
        <v>-251042.41531143838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500000</v>
      </c>
      <c r="S76">
        <f t="shared" si="29"/>
        <v>-470695.51897810824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-2.6748833521416797</v>
      </c>
      <c r="AC76">
        <f t="shared" si="30"/>
        <v>-2.3895479408336038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-2.7359610811010371</v>
      </c>
      <c r="AI76">
        <f t="shared" si="34"/>
        <v>-2.7362149127017736</v>
      </c>
      <c r="AJ76">
        <f t="shared" si="35"/>
        <v>-0.28533541130807594</v>
      </c>
      <c r="AK76">
        <f t="shared" si="49"/>
        <v>-0.18724183464991759</v>
      </c>
      <c r="AL76">
        <f t="shared" si="26"/>
        <v>-3.208792158659767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-6.9854479398604016E-4</v>
      </c>
      <c r="AR76">
        <f t="shared" si="36"/>
        <v>-6.9860960219711758E-4</v>
      </c>
      <c r="AS76">
        <f t="shared" si="36"/>
        <v>-7.2851754904682139E-5</v>
      </c>
      <c r="AT76">
        <f t="shared" si="36"/>
        <v>-4.7806531209302914E-5</v>
      </c>
      <c r="AU76">
        <f t="shared" si="23"/>
        <v>-8.1926788831110256E-4</v>
      </c>
      <c r="AW76">
        <v>73</v>
      </c>
      <c r="AX76">
        <f>IF(Z76&gt;0, (R76*SUMPRODUCT(K76:$K$98, X76:$X$98)-K76*$AZ$3)/Z76, 0)</f>
        <v>-470695.51897810824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500000</v>
      </c>
      <c r="S77">
        <f t="shared" si="29"/>
        <v>-907919.05717591103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-2.3895479408336038</v>
      </c>
      <c r="AC77">
        <f t="shared" si="30"/>
        <v>-2.134092758917097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-1.3376668684295456</v>
      </c>
      <c r="AI77">
        <f t="shared" si="34"/>
        <v>-1.3377843950274317</v>
      </c>
      <c r="AJ77">
        <f t="shared" si="35"/>
        <v>-0.25545518191650674</v>
      </c>
      <c r="AK77">
        <f t="shared" si="49"/>
        <v>-0.16726835585835229</v>
      </c>
      <c r="AL77">
        <f t="shared" si="26"/>
        <v>-1.7605079328022908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-3.0493992765326421E-4</v>
      </c>
      <c r="AR77">
        <f t="shared" si="36"/>
        <v>-3.0496671948993339E-4</v>
      </c>
      <c r="AS77">
        <f t="shared" si="36"/>
        <v>-5.823459228210218E-5</v>
      </c>
      <c r="AT77">
        <f t="shared" si="36"/>
        <v>-3.8131168183906402E-5</v>
      </c>
      <c r="AU77">
        <f t="shared" si="23"/>
        <v>-4.0133247995594197E-4</v>
      </c>
      <c r="AW77">
        <v>74</v>
      </c>
      <c r="AX77">
        <f>IF(Z77&gt;0, (R77*SUMPRODUCT(K77:$K$98, X77:$X$98)-K77*$AZ$3)/Z77, 0)</f>
        <v>-907919.05717591103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500000</v>
      </c>
      <c r="S78">
        <f t="shared" si="29"/>
        <v>-1805819.3453855393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-2.134092758917097</v>
      </c>
      <c r="AC78">
        <f t="shared" si="30"/>
        <v>-1.9056890142818104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-0.63586114302529573</v>
      </c>
      <c r="AI78">
        <f t="shared" si="34"/>
        <v>-0.63591390824290051</v>
      </c>
      <c r="AJ78">
        <f t="shared" si="35"/>
        <v>-0.22840374463528668</v>
      </c>
      <c r="AK78">
        <f t="shared" si="49"/>
        <v>-0.1493864931241968</v>
      </c>
      <c r="AL78">
        <f t="shared" si="26"/>
        <v>-1.0137041460023839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-1.2942273884791389E-4</v>
      </c>
      <c r="AR78">
        <f t="shared" si="36"/>
        <v>-1.2943347864394203E-4</v>
      </c>
      <c r="AS78">
        <f t="shared" si="36"/>
        <v>-4.6489140778716126E-5</v>
      </c>
      <c r="AT78">
        <f t="shared" si="36"/>
        <v>-3.0406023860856463E-5</v>
      </c>
      <c r="AU78">
        <f t="shared" si="23"/>
        <v>-2.0632864328351463E-4</v>
      </c>
      <c r="AW78">
        <v>75</v>
      </c>
      <c r="AX78">
        <f>IF(Z78&gt;0, (R78*SUMPRODUCT(K78:$K$98, X78:$X$98)-K78*$AZ$3)/Z78, 0)</f>
        <v>-1805819.3453855393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500000</v>
      </c>
      <c r="S79">
        <f t="shared" si="29"/>
        <v>-3708264.2644083491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-1.9056890142818104</v>
      </c>
      <c r="AC79">
        <f t="shared" si="30"/>
        <v>-1.7016142543751762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-0.29294024555564602</v>
      </c>
      <c r="AI79">
        <f t="shared" si="34"/>
        <v>-0.29296318909651914</v>
      </c>
      <c r="AJ79">
        <f t="shared" si="35"/>
        <v>-0.20407475990663415</v>
      </c>
      <c r="AK79">
        <f t="shared" si="49"/>
        <v>-0.13339823099972672</v>
      </c>
      <c r="AL79">
        <f t="shared" si="26"/>
        <v>-0.63043618000288004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-5.3236478304233951E-5</v>
      </c>
      <c r="AR79">
        <f t="shared" si="36"/>
        <v>-5.3240647868964116E-5</v>
      </c>
      <c r="AS79">
        <f t="shared" si="36"/>
        <v>-3.7086817851211048E-5</v>
      </c>
      <c r="AT79">
        <f t="shared" si="36"/>
        <v>-2.4242664291380654E-5</v>
      </c>
      <c r="AU79">
        <f t="shared" si="23"/>
        <v>-1.1457013001155582E-4</v>
      </c>
      <c r="AW79">
        <v>76</v>
      </c>
      <c r="AX79">
        <f>IF(Z79&gt;0, (R79*SUMPRODUCT(K79:$K$98, X79:$X$98)-K79*$AZ$3)/Z79, 0)</f>
        <v>-3708264.2644083491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500000</v>
      </c>
      <c r="S80">
        <f t="shared" si="29"/>
        <v>-7866326.4095738512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-1.7016142543751762</v>
      </c>
      <c r="AC80">
        <f t="shared" si="30"/>
        <v>-1.5193423277771569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-0.1305685092986402</v>
      </c>
      <c r="AI80">
        <f t="shared" si="34"/>
        <v>-0.13057816655317472</v>
      </c>
      <c r="AJ80">
        <f t="shared" si="35"/>
        <v>-0.18227192659801927</v>
      </c>
      <c r="AK80">
        <f t="shared" si="49"/>
        <v>-0.11911299780626235</v>
      </c>
      <c r="AL80">
        <f t="shared" si="26"/>
        <v>-0.43196309095745633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-2.1186084503674081E-5</v>
      </c>
      <c r="AR80">
        <f t="shared" si="36"/>
        <v>-2.1187651492619125E-5</v>
      </c>
      <c r="AS80">
        <f t="shared" si="36"/>
        <v>-2.9575496115381724E-5</v>
      </c>
      <c r="AT80">
        <f t="shared" si="36"/>
        <v>-1.9327309858746324E-5</v>
      </c>
      <c r="AU80">
        <f t="shared" si="23"/>
        <v>-7.009045746674717E-5</v>
      </c>
      <c r="AW80">
        <v>77</v>
      </c>
      <c r="AX80">
        <f>IF(Z80&gt;0, (R80*SUMPRODUCT(K80:$K$98, X80:$X$98)-K80*$AZ$3)/Z80, 0)</f>
        <v>-7866326.4095738512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500000</v>
      </c>
      <c r="S81">
        <f t="shared" si="29"/>
        <v>-17270916.338429756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-1.5193423277771569</v>
      </c>
      <c r="AC81">
        <f t="shared" si="30"/>
        <v>-1.3565731896863724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-5.6333478422643773E-2</v>
      </c>
      <c r="AI81">
        <f t="shared" si="34"/>
        <v>-5.6337405756790679E-2</v>
      </c>
      <c r="AJ81">
        <f t="shared" si="35"/>
        <v>-0.16276913809078453</v>
      </c>
      <c r="AK81">
        <f t="shared" si="49"/>
        <v>-0.106353962944401</v>
      </c>
      <c r="AL81">
        <f t="shared" si="26"/>
        <v>-0.32546050679197625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-8.1613273961018472E-6</v>
      </c>
      <c r="AR81">
        <f t="shared" si="36"/>
        <v>-8.1618963696618728E-6</v>
      </c>
      <c r="AS81">
        <f t="shared" si="36"/>
        <v>-2.3581221382669609E-5</v>
      </c>
      <c r="AT81">
        <f t="shared" si="36"/>
        <v>-1.5408058152383573E-5</v>
      </c>
      <c r="AU81">
        <f t="shared" si="23"/>
        <v>-4.7151175904715059E-5</v>
      </c>
      <c r="AW81">
        <v>78</v>
      </c>
      <c r="AX81">
        <f>IF(Z81&gt;0, (R81*SUMPRODUCT(K81:$K$98, X81:$X$98)-K81*$AZ$3)/Z81, 0)</f>
        <v>-17270916.338429756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500000</v>
      </c>
      <c r="S82">
        <f t="shared" si="29"/>
        <v>-39320013.119986378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-1.3565731896863724</v>
      </c>
      <c r="AC82">
        <f t="shared" si="30"/>
        <v>-1.2112328472858318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-2.3478364372664512E-2</v>
      </c>
      <c r="AI82">
        <f t="shared" si="34"/>
        <v>-2.3479904597032687E-2</v>
      </c>
      <c r="AJ82">
        <f t="shared" si="35"/>
        <v>-0.14534034240054061</v>
      </c>
      <c r="AK82">
        <f t="shared" si="49"/>
        <v>-9.496012327804608E-2</v>
      </c>
      <c r="AL82">
        <f t="shared" si="26"/>
        <v>-0.2637803702756194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-3.0369947938274033E-6</v>
      </c>
      <c r="AR82">
        <f t="shared" si="36"/>
        <v>-3.0371940263341156E-6</v>
      </c>
      <c r="AS82">
        <f t="shared" si="36"/>
        <v>-1.8800196478654475E-5</v>
      </c>
      <c r="AT82">
        <f t="shared" si="36"/>
        <v>-1.2283368442497051E-5</v>
      </c>
      <c r="AU82">
        <f t="shared" si="23"/>
        <v>-3.4120758947485646E-5</v>
      </c>
      <c r="AW82">
        <v>79</v>
      </c>
      <c r="AX82">
        <f>IF(Z82&gt;0, (R82*SUMPRODUCT(K82:$K$98, X82:$X$98)-K82*$AZ$3)/Z82, 0)</f>
        <v>-39320013.119986378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8"/>
        <v>500000</v>
      </c>
      <c r="S83">
        <f t="shared" si="29"/>
        <v>-92991011.370626628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-1.2112328472858318</v>
      </c>
      <c r="AC83">
        <f t="shared" si="30"/>
        <v>-1.0814604345235395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-9.4333558155383114E-3</v>
      </c>
      <c r="AI83">
        <f t="shared" si="34"/>
        <v>-9.4339373020812488E-3</v>
      </c>
      <c r="AJ83">
        <f t="shared" si="35"/>
        <v>-0.12977241276229234</v>
      </c>
      <c r="AK83">
        <f t="shared" si="49"/>
        <v>-8.4786299310008237E-2</v>
      </c>
      <c r="AL83">
        <f t="shared" si="26"/>
        <v>-0.22399264937438185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-1.0894928945985473E-6</v>
      </c>
      <c r="AR83">
        <f t="shared" si="36"/>
        <v>-1.0895600526141277E-6</v>
      </c>
      <c r="AS83">
        <f t="shared" si="36"/>
        <v>-1.4987892366631693E-5</v>
      </c>
      <c r="AT83">
        <f t="shared" si="36"/>
        <v>-9.792280972313604E-6</v>
      </c>
      <c r="AU83">
        <f t="shared" si="23"/>
        <v>-2.5869733391559426E-5</v>
      </c>
      <c r="AW83">
        <v>80</v>
      </c>
      <c r="AX83">
        <f>IF(Z83&gt;0, (R83*SUMPRODUCT(K83:$K$98, X83:$X$98)-K83*$AZ$3)/Z83, 0)</f>
        <v>-92991011.370626628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500000</v>
      </c>
      <c r="S84">
        <f t="shared" si="29"/>
        <v>-228837898.41037285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-1.0814604345235395</v>
      </c>
      <c r="AC84">
        <f t="shared" si="30"/>
        <v>-0.96559058673332165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-3.6469469479670537E-3</v>
      </c>
      <c r="AI84">
        <f t="shared" si="34"/>
        <v>-3.647157924949765E-3</v>
      </c>
      <c r="AJ84">
        <f t="shared" si="35"/>
        <v>-0.11586984779021781</v>
      </c>
      <c r="AK84">
        <f t="shared" si="49"/>
        <v>-7.5702230416647767E-2</v>
      </c>
      <c r="AL84">
        <f t="shared" si="26"/>
        <v>-0.19521923613181535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-3.7607079605935947E-7</v>
      </c>
      <c r="AR84">
        <f t="shared" si="36"/>
        <v>-3.7609255186852547E-7</v>
      </c>
      <c r="AS84">
        <f t="shared" si="36"/>
        <v>-1.1948423302958803E-5</v>
      </c>
      <c r="AT84">
        <f t="shared" si="36"/>
        <v>-7.8063647380798076E-6</v>
      </c>
      <c r="AU84">
        <f t="shared" si="23"/>
        <v>-2.0130880592907138E-5</v>
      </c>
      <c r="AW84">
        <v>81</v>
      </c>
      <c r="AX84">
        <f>IF(Z84&gt;0, (R84*SUMPRODUCT(K84:$K$98, X84:$X$98)-K84*$AZ$3)/Z84, 0)</f>
        <v>-228837898.41037285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500000</v>
      </c>
      <c r="S85">
        <f t="shared" si="29"/>
        <v>-587065965.36673105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-0.96559058673332165</v>
      </c>
      <c r="AC85">
        <f t="shared" si="30"/>
        <v>-0.86213476880133877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-1.3543979419025837E-3</v>
      </c>
      <c r="AI85">
        <f t="shared" si="34"/>
        <v>-1.3544713693212779E-3</v>
      </c>
      <c r="AJ85">
        <f t="shared" si="35"/>
        <v>-0.10345581793198289</v>
      </c>
      <c r="AK85">
        <f t="shared" si="49"/>
        <v>-6.7591341071332522E-2</v>
      </c>
      <c r="AL85">
        <f t="shared" si="26"/>
        <v>-0.17240163037263667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-1.2470056643553625E-7</v>
      </c>
      <c r="AR85">
        <f t="shared" si="36"/>
        <v>-1.2470732696020909E-7</v>
      </c>
      <c r="AS85">
        <f t="shared" si="36"/>
        <v>-9.5252648413267387E-6</v>
      </c>
      <c r="AT85">
        <f t="shared" si="36"/>
        <v>-6.2231920597077605E-6</v>
      </c>
      <c r="AU85">
        <f t="shared" si="23"/>
        <v>-1.5873164227994707E-5</v>
      </c>
      <c r="AW85">
        <v>82</v>
      </c>
      <c r="AX85">
        <f>IF(Z85&gt;0, (R85*SUMPRODUCT(K85:$K$98, X85:$X$98)-K85*$AZ$3)/Z85, 0)</f>
        <v>-587065965.36673105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500000</v>
      </c>
      <c r="S86">
        <f t="shared" si="29"/>
        <v>-1573402456.1287663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-0.86213476880133877</v>
      </c>
      <c r="AC86">
        <f t="shared" si="30"/>
        <v>-0.76976329171370961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-4.8231402734930936E-4</v>
      </c>
      <c r="AI86">
        <f t="shared" si="34"/>
        <v>-4.8233848909108162E-4</v>
      </c>
      <c r="AJ86">
        <f t="shared" si="35"/>
        <v>-9.2371477087629161E-2</v>
      </c>
      <c r="AK86">
        <f t="shared" si="49"/>
        <v>-6.0349433816093721E-2</v>
      </c>
      <c r="AL86">
        <f t="shared" si="26"/>
        <v>-0.15320324939281396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-3.9649161861552887E-8</v>
      </c>
      <c r="AR86">
        <f t="shared" si="36"/>
        <v>-3.9651172766282885E-8</v>
      </c>
      <c r="AS86">
        <f t="shared" si="36"/>
        <v>-7.5935001653718262E-6</v>
      </c>
      <c r="AT86">
        <f t="shared" si="36"/>
        <v>-4.9610924292990079E-6</v>
      </c>
      <c r="AU86">
        <f t="shared" si="23"/>
        <v>-1.2594243767437117E-5</v>
      </c>
      <c r="AW86">
        <v>83</v>
      </c>
      <c r="AX86">
        <f>IF(Z86&gt;0, (R86*SUMPRODUCT(K86:$K$98, X86:$X$98)-K86*$AZ$3)/Z86, 0)</f>
        <v>-1573402456.1287663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500000</v>
      </c>
      <c r="S87">
        <f t="shared" si="29"/>
        <v>-4414523733.6466484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-0.76976329171370961</v>
      </c>
      <c r="AC87">
        <f t="shared" si="30"/>
        <v>-0.68728868690912548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-1.6432720776984823E-4</v>
      </c>
      <c r="AI87">
        <f t="shared" si="34"/>
        <v>-1.643349921734258E-4</v>
      </c>
      <c r="AJ87">
        <f t="shared" si="35"/>
        <v>-8.2474604804584128E-2</v>
      </c>
      <c r="AK87">
        <f t="shared" si="49"/>
        <v>-5.3883430419959674E-2</v>
      </c>
      <c r="AL87">
        <f t="shared" si="26"/>
        <v>-0.13652237021671723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-1.2061340318440477E-8</v>
      </c>
      <c r="AR87">
        <f t="shared" si="36"/>
        <v>-1.2061911680553906E-8</v>
      </c>
      <c r="AS87">
        <f t="shared" si="36"/>
        <v>-6.0534971029885582E-6</v>
      </c>
      <c r="AT87">
        <f t="shared" si="36"/>
        <v>-3.9549530515383744E-6</v>
      </c>
      <c r="AU87">
        <f t="shared" si="23"/>
        <v>-1.0020512066207486E-5</v>
      </c>
      <c r="AW87">
        <v>84</v>
      </c>
      <c r="AX87">
        <f>IF(Z87&gt;0, (R87*SUMPRODUCT(K87:$K$98, X87:$X$98)-K87*$AZ$3)/Z87, 0)</f>
        <v>-4414523733.6466484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500000</v>
      </c>
      <c r="S88">
        <f t="shared" si="29"/>
        <v>-12992101025.201885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-0.68728868690912548</v>
      </c>
      <c r="AC88">
        <f t="shared" si="30"/>
        <v>-0.61365062356533551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-5.3449298778331377E-5</v>
      </c>
      <c r="AI88">
        <f t="shared" si="34"/>
        <v>-5.3451660407995333E-5</v>
      </c>
      <c r="AJ88">
        <f t="shared" si="35"/>
        <v>-7.3638063343789972E-2</v>
      </c>
      <c r="AK88">
        <f t="shared" si="49"/>
        <v>-4.8110208083638785E-2</v>
      </c>
      <c r="AL88">
        <f t="shared" si="26"/>
        <v>-0.12180172308783677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-3.50275760726192E-9</v>
      </c>
      <c r="AR88">
        <f t="shared" si="36"/>
        <v>-3.5029123747978844E-9</v>
      </c>
      <c r="AS88">
        <f t="shared" si="36"/>
        <v>-4.825812357823938E-6</v>
      </c>
      <c r="AT88">
        <f t="shared" si="36"/>
        <v>-3.1528645127939061E-6</v>
      </c>
      <c r="AU88">
        <f t="shared" si="23"/>
        <v>-7.9821797829926423E-6</v>
      </c>
      <c r="AW88">
        <v>85</v>
      </c>
      <c r="AX88">
        <f>IF(Z88&gt;0, (R88*SUMPRODUCT(K88:$K$98, X88:$X$98)-K88*$AZ$3)/Z88, 0)</f>
        <v>-12992101025.201885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500000</v>
      </c>
      <c r="S89">
        <f t="shared" si="29"/>
        <v>-40539741018.423401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-0.61365062356533551</v>
      </c>
      <c r="AC89">
        <f t="shared" si="30"/>
        <v>-0.54790234545636962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-1.6622538142335806E-5</v>
      </c>
      <c r="AI89">
        <f t="shared" si="34"/>
        <v>-1.6623213901888891E-5</v>
      </c>
      <c r="AJ89">
        <f t="shared" si="35"/>
        <v>-6.5748278108965885E-2</v>
      </c>
      <c r="AK89">
        <f t="shared" si="49"/>
        <v>-4.2955543649573491E-2</v>
      </c>
      <c r="AL89">
        <f t="shared" si="26"/>
        <v>-0.10872044497244127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-9.7262938998944988E-10</v>
      </c>
      <c r="AR89">
        <f t="shared" si="36"/>
        <v>-9.7266893049741958E-10</v>
      </c>
      <c r="AS89">
        <f t="shared" si="36"/>
        <v>-3.8471084910378246E-6</v>
      </c>
      <c r="AT89">
        <f t="shared" si="36"/>
        <v>-2.5134443283448485E-6</v>
      </c>
      <c r="AU89">
        <f t="shared" si="23"/>
        <v>-6.3615254883131711E-6</v>
      </c>
      <c r="AW89">
        <v>86</v>
      </c>
      <c r="AX89">
        <f>IF(Z89&gt;0, (R89*SUMPRODUCT(K89:$K$98, X89:$X$98)-K89*$AZ$3)/Z89, 0)</f>
        <v>-40539741018.423401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500000</v>
      </c>
      <c r="S90">
        <f t="shared" si="29"/>
        <v>-134560158951.55309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-0.54790234545636962</v>
      </c>
      <c r="AC90">
        <f t="shared" si="30"/>
        <v>-0.48919852356138871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-4.8722507523947385E-6</v>
      </c>
      <c r="AI90">
        <f t="shared" si="34"/>
        <v>-4.8724325292770542E-6</v>
      </c>
      <c r="AJ90">
        <f t="shared" si="35"/>
        <v>-5.8703821894980912E-2</v>
      </c>
      <c r="AK90">
        <f t="shared" si="49"/>
        <v>-3.8353164181945877E-2</v>
      </c>
      <c r="AL90">
        <f t="shared" si="26"/>
        <v>-9.7061858509456062E-2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-2.5454329347251264E-10</v>
      </c>
      <c r="AR90">
        <f t="shared" si="36"/>
        <v>-2.5455279012788878E-10</v>
      </c>
      <c r="AS90">
        <f t="shared" si="36"/>
        <v>-3.0668914479058444E-6</v>
      </c>
      <c r="AT90">
        <f t="shared" si="36"/>
        <v>-2.0037024410466078E-6</v>
      </c>
      <c r="AU90">
        <f t="shared" si="23"/>
        <v>-5.0708484417425799E-6</v>
      </c>
      <c r="AW90">
        <v>87</v>
      </c>
      <c r="AX90">
        <f>IF(Z90&gt;0, (R90*SUMPRODUCT(K90:$K$98, X90:$X$98)-K90*$AZ$3)/Z90, 0)</f>
        <v>-134560158951.55309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500000</v>
      </c>
      <c r="S91">
        <f t="shared" si="29"/>
        <v>-476821359733.40521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-0.48919852356138871</v>
      </c>
      <c r="AC91">
        <f t="shared" si="30"/>
        <v>-0.4367843962555657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-1.341574324915904E-6</v>
      </c>
      <c r="AI91">
        <f t="shared" si="34"/>
        <v>-1.3416201265969045E-6</v>
      </c>
      <c r="AJ91">
        <f t="shared" si="35"/>
        <v>-5.2414127305823011E-2</v>
      </c>
      <c r="AK91">
        <f t="shared" si="49"/>
        <v>-3.4243896649297216E-2</v>
      </c>
      <c r="AL91">
        <f t="shared" si="26"/>
        <v>-8.6659365575246824E-2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-6.2579017901680479E-11</v>
      </c>
      <c r="AR91">
        <f t="shared" si="36"/>
        <v>-6.2581154364910313E-11</v>
      </c>
      <c r="AS91">
        <f t="shared" si="36"/>
        <v>-2.4449071140189459E-6</v>
      </c>
      <c r="AT91">
        <f t="shared" si="36"/>
        <v>-1.5973393211546417E-6</v>
      </c>
      <c r="AU91">
        <f t="shared" si="23"/>
        <v>-4.0423090163279524E-6</v>
      </c>
      <c r="AW91">
        <v>88</v>
      </c>
      <c r="AX91">
        <f>IF(Z91&gt;0, (R91*SUMPRODUCT(K91:$K$98, X91:$X$98)-K91*$AZ$3)/Z91, 0)</f>
        <v>-476821359733.40521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500000</v>
      </c>
      <c r="S92">
        <f t="shared" si="29"/>
        <v>-1811070906943.0591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-0.4367843962555657</v>
      </c>
      <c r="AC92">
        <f t="shared" si="30"/>
        <v>-0.38998606813924619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-3.4576938640411852E-7</v>
      </c>
      <c r="AI92">
        <f t="shared" si="34"/>
        <v>-3.4578015312966872E-7</v>
      </c>
      <c r="AJ92">
        <f t="shared" si="35"/>
        <v>-4.679832811631951E-2</v>
      </c>
      <c r="AK92">
        <f t="shared" si="49"/>
        <v>-3.0574907737889602E-2</v>
      </c>
      <c r="AL92">
        <f t="shared" si="26"/>
        <v>-7.737358163436224E-2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-1.4400664138029967E-11</v>
      </c>
      <c r="AR92">
        <f t="shared" si="36"/>
        <v>-1.4401112552506815E-11</v>
      </c>
      <c r="AS92">
        <f t="shared" si="36"/>
        <v>-1.9490649893359515E-6</v>
      </c>
      <c r="AT92">
        <f t="shared" si="36"/>
        <v>-1.2733891278333172E-6</v>
      </c>
      <c r="AU92">
        <f t="shared" si="23"/>
        <v>-3.2224685182818214E-6</v>
      </c>
      <c r="AW92">
        <v>89</v>
      </c>
      <c r="AX92">
        <f>IF(Z92&gt;0, (R92*SUMPRODUCT(K92:$K$98, X92:$X$98)-K92*$AZ$3)/Z92, 0)</f>
        <v>-1811070906943.0591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500000</v>
      </c>
      <c r="S93">
        <f t="shared" si="29"/>
        <v>-7406150030469.6895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-0.38998606813924619</v>
      </c>
      <c r="AC93">
        <f t="shared" si="30"/>
        <v>-0.34820184656534464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-8.3082967982627255E-8</v>
      </c>
      <c r="AI93">
        <f t="shared" si="34"/>
        <v>-8.3085318744123667E-8</v>
      </c>
      <c r="AJ93">
        <f t="shared" si="35"/>
        <v>-4.1784221573901548E-2</v>
      </c>
      <c r="AK93">
        <f t="shared" si="49"/>
        <v>-2.7299024769747236E-2</v>
      </c>
      <c r="AL93">
        <f t="shared" si="26"/>
        <v>-6.9083329428967527E-2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-3.0895125390591556E-12</v>
      </c>
      <c r="AR93">
        <f t="shared" si="36"/>
        <v>-3.0895999541731775E-12</v>
      </c>
      <c r="AS93">
        <f t="shared" si="36"/>
        <v>-1.5537826779898906E-6</v>
      </c>
      <c r="AT93">
        <f t="shared" si="36"/>
        <v>-1.0151380165891075E-6</v>
      </c>
      <c r="AU93">
        <f t="shared" si="23"/>
        <v>-2.5689237841789522E-6</v>
      </c>
      <c r="AW93">
        <v>90</v>
      </c>
      <c r="AX93">
        <f>IF(Z93&gt;0, (R93*SUMPRODUCT(K93:$K$98, X93:$X$98)-K93*$AZ$3)/Z93, 0)</f>
        <v>-7406150030469.6895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500000</v>
      </c>
      <c r="S94">
        <f t="shared" si="29"/>
        <v>-32787121722600.461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-0.34820184656534464</v>
      </c>
      <c r="AC94">
        <f t="shared" si="30"/>
        <v>-0.31089450586459283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-1.8531431795449187E-8</v>
      </c>
      <c r="AI94">
        <f t="shared" si="34"/>
        <v>-1.8531905906151089E-8</v>
      </c>
      <c r="AJ94">
        <f t="shared" si="35"/>
        <v>-3.7307340700751812E-2</v>
      </c>
      <c r="AK94">
        <f t="shared" si="49"/>
        <v>-2.4374129259574127E-2</v>
      </c>
      <c r="AL94">
        <f t="shared" si="26"/>
        <v>-6.1681488492231845E-2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-6.1527449489161187E-13</v>
      </c>
      <c r="AR94">
        <f t="shared" si="36"/>
        <v>-6.1529023615898153E-13</v>
      </c>
      <c r="AS94">
        <f t="shared" si="36"/>
        <v>-1.2386660382626928E-6</v>
      </c>
      <c r="AT94">
        <f t="shared" si="36"/>
        <v>-8.0926181172304923E-7</v>
      </c>
      <c r="AU94">
        <f t="shared" si="23"/>
        <v>-2.0479284652759783E-6</v>
      </c>
      <c r="AW94">
        <v>91</v>
      </c>
      <c r="AX94">
        <f>IF(Z94&gt;0, (R94*SUMPRODUCT(K94:$K$98, X94:$X$98)-K94*$AZ$3)/Z94, 0)</f>
        <v>-32787121722600.461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500000</v>
      </c>
      <c r="S95">
        <f t="shared" si="29"/>
        <v>-158211167839425.16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-0.31089450586459283</v>
      </c>
      <c r="AC95">
        <f t="shared" si="30"/>
        <v>-0.27758438023677845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-3.8164368272730219E-9</v>
      </c>
      <c r="AI95">
        <f t="shared" si="34"/>
        <v>-3.8165245531851774E-9</v>
      </c>
      <c r="AJ95">
        <f t="shared" si="35"/>
        <v>-3.331012562781438E-2</v>
      </c>
      <c r="AK95">
        <f t="shared" si="49"/>
        <v>-2.1762615410521501E-2</v>
      </c>
      <c r="AL95">
        <f t="shared" si="26"/>
        <v>-5.5072744854860439E-2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-1.1313578441372768E-13</v>
      </c>
      <c r="AR95">
        <f t="shared" si="36"/>
        <v>-1.1313838499126487E-13</v>
      </c>
      <c r="AS95">
        <f t="shared" si="36"/>
        <v>-9.8745698209692798E-7</v>
      </c>
      <c r="AT95">
        <f t="shared" si="36"/>
        <v>-6.4513856164701849E-7</v>
      </c>
      <c r="AU95">
        <f t="shared" si="23"/>
        <v>-1.6325956568823315E-6</v>
      </c>
      <c r="AW95">
        <v>92</v>
      </c>
      <c r="AX95">
        <f>IF(Z95&gt;0, (R95*SUMPRODUCT(K95:$K$98, X95:$X$98)-K95*$AZ$3)/Z95, 0)</f>
        <v>-158211167839425.16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500000</v>
      </c>
      <c r="S96">
        <f t="shared" si="29"/>
        <v>-838932361401689.63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-0.27758438023677845</v>
      </c>
      <c r="AC96">
        <f t="shared" si="30"/>
        <v>-0.24784319664007934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-7.207730744939481E-10</v>
      </c>
      <c r="AI96">
        <f t="shared" si="34"/>
        <v>-7.2078784583953224E-10</v>
      </c>
      <c r="AJ96">
        <f t="shared" si="35"/>
        <v>-2.9741183596699111E-2</v>
      </c>
      <c r="AK96">
        <f t="shared" si="49"/>
        <v>-1.9430906616574494E-2</v>
      </c>
      <c r="AL96">
        <f t="shared" si="26"/>
        <v>-4.9172090934061455E-2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-1.9077543226134681E-14</v>
      </c>
      <c r="AR96">
        <f t="shared" si="36"/>
        <v>-1.9077934196599399E-14</v>
      </c>
      <c r="AS96">
        <f t="shared" si="36"/>
        <v>-7.8719466048422572E-7</v>
      </c>
      <c r="AT96">
        <f t="shared" si="36"/>
        <v>-5.1430051151806562E-7</v>
      </c>
      <c r="AU96">
        <f t="shared" si="23"/>
        <v>-1.3014951910802256E-6</v>
      </c>
      <c r="AW96">
        <v>93</v>
      </c>
      <c r="AX96">
        <f>IF(Z96&gt;0, (R96*SUMPRODUCT(K96:$K$98, X96:$X$98)-K96*$AZ$3)/Z96, 0)</f>
        <v>-838932361401689.63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500000</v>
      </c>
      <c r="S97">
        <f t="shared" si="29"/>
        <v>-4936749366830992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-0.24784319664007934</v>
      </c>
      <c r="AC97">
        <f t="shared" si="30"/>
        <v>-0.22128856842865893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-1.2382394504276125E-10</v>
      </c>
      <c r="AI97">
        <f t="shared" si="34"/>
        <v>-1.2382618628038529E-10</v>
      </c>
      <c r="AJ97">
        <f t="shared" si="35"/>
        <v>-2.6554628211420406E-2</v>
      </c>
      <c r="AK97">
        <f t="shared" si="49"/>
        <v>-1.7349023764805554E-2</v>
      </c>
      <c r="AL97">
        <f t="shared" si="26"/>
        <v>-4.3903652100052148E-2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-2.9262437934167496E-15</v>
      </c>
      <c r="AR97">
        <f t="shared" si="36"/>
        <v>-2.9262967590017553E-15</v>
      </c>
      <c r="AS97">
        <f t="shared" si="36"/>
        <v>-6.2754676378081471E-7</v>
      </c>
      <c r="AT97">
        <f t="shared" si="36"/>
        <v>-4.0999721900372294E-7</v>
      </c>
      <c r="AU97">
        <f t="shared" si="23"/>
        <v>-1.0375439857108345E-6</v>
      </c>
      <c r="AW97">
        <v>94</v>
      </c>
      <c r="AX97">
        <f>IF(Z97&gt;0, (R97*SUMPRODUCT(K97:$K$98, X97:$X$98)-K97*$AZ$3)/Z97, 0)</f>
        <v>-4936749366830992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500000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-0.22128856842865893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-2.2412376240472275E-11</v>
      </c>
      <c r="AI98">
        <f t="shared" si="34"/>
        <v>-2.2412376240472275E-11</v>
      </c>
      <c r="AJ98">
        <f t="shared" si="35"/>
        <v>-0.22128856842865893</v>
      </c>
      <c r="AK98">
        <f t="shared" si="49"/>
        <v>-1.5490199790006126E-2</v>
      </c>
      <c r="AL98">
        <f t="shared" si="26"/>
        <v>-0.23677876824107744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-4.7290700898211815E-16</v>
      </c>
      <c r="AR98">
        <f t="shared" si="36"/>
        <v>-4.7290700898211815E-16</v>
      </c>
      <c r="AS98">
        <f t="shared" si="36"/>
        <v>-4.6692467543248203E-6</v>
      </c>
      <c r="AT98">
        <f t="shared" si="36"/>
        <v>-3.2684727280273741E-7</v>
      </c>
      <c r="AU98">
        <f t="shared" si="36"/>
        <v>-4.9960940276004641E-6</v>
      </c>
      <c r="AW98">
        <v>95</v>
      </c>
    </row>
    <row r="100" spans="5:50" x14ac:dyDescent="0.25">
      <c r="AN100" s="8">
        <f t="shared" ref="AN100:AU100" si="50">SUM(AN3:AN98)</f>
        <v>16964.642725354643</v>
      </c>
      <c r="AO100" s="8">
        <f t="shared" si="50"/>
        <v>-1696.4642725354643</v>
      </c>
      <c r="AP100" s="8">
        <f t="shared" si="50"/>
        <v>-2848.4893530102572</v>
      </c>
      <c r="AQ100" s="8">
        <f t="shared" si="50"/>
        <v>-9363.8211543912967</v>
      </c>
      <c r="AR100" s="8">
        <f t="shared" si="50"/>
        <v>3055.8679454176249</v>
      </c>
      <c r="AS100" s="8">
        <f t="shared" si="50"/>
        <v>-1429.721843604947</v>
      </c>
      <c r="AT100" s="8">
        <f t="shared" si="50"/>
        <v>834.00440876955292</v>
      </c>
      <c r="AU100" s="8">
        <f t="shared" si="50"/>
        <v>2460.1505105822275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789AC-5D7C-44DF-9539-E846963C91AF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33869.756567043216</v>
      </c>
      <c r="K3">
        <v>1</v>
      </c>
      <c r="L3" s="2">
        <v>0</v>
      </c>
      <c r="O3">
        <f>$C$3</f>
        <v>33869.756567043216</v>
      </c>
      <c r="P3">
        <f>O3*C5</f>
        <v>3386.9756567043219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33869.756567043216</v>
      </c>
      <c r="AF3">
        <f t="shared" ref="AF3:AG34" si="4">-$Z3*P3</f>
        <v>-3386.9756567043219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27962.872706338894</v>
      </c>
      <c r="AJ3">
        <f t="shared" ref="AJ3:AJ66" si="7">AB3-AC3</f>
        <v>0</v>
      </c>
      <c r="AL3">
        <f t="shared" ref="AL3:AL34" si="8">SUM(AI3:AK3)</f>
        <v>27962.872706338894</v>
      </c>
      <c r="AN3">
        <f t="shared" ref="AN3:AU34" si="9">AE3*$K3</f>
        <v>33869.756567043216</v>
      </c>
      <c r="AO3">
        <f t="shared" si="9"/>
        <v>-3386.9756567043219</v>
      </c>
      <c r="AP3">
        <f t="shared" si="9"/>
        <v>-2519.9082039999998</v>
      </c>
      <c r="AQ3">
        <f t="shared" si="9"/>
        <v>0</v>
      </c>
      <c r="AR3">
        <f t="shared" si="9"/>
        <v>27962.872706338894</v>
      </c>
      <c r="AS3">
        <f t="shared" si="9"/>
        <v>0</v>
      </c>
      <c r="AT3">
        <f t="shared" si="9"/>
        <v>0</v>
      </c>
      <c r="AU3">
        <f t="shared" si="9"/>
        <v>27962.872706338894</v>
      </c>
      <c r="AW3">
        <v>0</v>
      </c>
      <c r="AX3">
        <f>IF(Z3&gt;0, (R3*SUMPRODUCT(K3:$K$98, X3:$X$98)-K3*$AZ$3)/Z3, 0)</f>
        <v>0</v>
      </c>
      <c r="AZ3">
        <f>C6*SUMPRODUCT(X4:X89, K4:K89)/1</f>
        <v>15184.636547976294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500000</v>
      </c>
      <c r="S4">
        <f t="shared" si="1"/>
        <v>1646.4331904041956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1626.9253444260321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-924.27499999999998</v>
      </c>
      <c r="AI4">
        <f t="shared" si="6"/>
        <v>-924.27499999999998</v>
      </c>
      <c r="AJ4">
        <f t="shared" si="7"/>
        <v>-1626.9253444260321</v>
      </c>
      <c r="AK4">
        <f>G4*SUM(AB4, AE4:AF4)</f>
        <v>0</v>
      </c>
      <c r="AL4">
        <f t="shared" si="8"/>
        <v>-2551.2003444260322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-825.24553571428567</v>
      </c>
      <c r="AR4">
        <f t="shared" si="9"/>
        <v>-825.24553571428567</v>
      </c>
      <c r="AS4">
        <f t="shared" si="9"/>
        <v>-1452.6119146660999</v>
      </c>
      <c r="AT4">
        <f t="shared" si="9"/>
        <v>0</v>
      </c>
      <c r="AU4">
        <f t="shared" si="9"/>
        <v>-2277.8574503803857</v>
      </c>
      <c r="AW4">
        <v>1</v>
      </c>
      <c r="AX4">
        <f>IF(Z4&gt;0, (R4*SUMPRODUCT(K4:$K$98, X4:$X$98)-K4*$AZ$3)/Z4, 0)</f>
        <v>1646.4331904041956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500000</v>
      </c>
      <c r="S5">
        <f t="shared" si="1"/>
        <v>2308.7534718649827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1626.9253444260321</v>
      </c>
      <c r="AC5">
        <f t="shared" si="2"/>
        <v>2254.2917233778462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-929.58964246719995</v>
      </c>
      <c r="AI5">
        <f t="shared" si="6"/>
        <v>-978.41018027795326</v>
      </c>
      <c r="AJ5">
        <f t="shared" si="7"/>
        <v>-627.36637895181411</v>
      </c>
      <c r="AK5">
        <f>G5*SUM(AB5, AE5:AF5)</f>
        <v>113.88477410982226</v>
      </c>
      <c r="AL5">
        <f t="shared" si="8"/>
        <v>-1491.8917851199451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-741.06317160969377</v>
      </c>
      <c r="AR5">
        <f t="shared" si="9"/>
        <v>-779.98260545117444</v>
      </c>
      <c r="AS5">
        <f t="shared" si="9"/>
        <v>-500.13263628173951</v>
      </c>
      <c r="AT5">
        <f t="shared" si="9"/>
        <v>90.788244666631257</v>
      </c>
      <c r="AU5">
        <f t="shared" si="9"/>
        <v>-1189.3269970662827</v>
      </c>
      <c r="AW5">
        <v>2</v>
      </c>
      <c r="AX5">
        <f>IF(Z5&gt;0, (R5*SUMPRODUCT(K5:$K$98, X5:$X$98)-K5*$AZ$3)/Z5, 0)</f>
        <v>2308.7534718649827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500000</v>
      </c>
      <c r="S6">
        <f t="shared" si="1"/>
        <v>2912.8370452223376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2254.2917233778462</v>
      </c>
      <c r="AC6">
        <f t="shared" si="2"/>
        <v>2810.2034755771692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-940.78250413153421</v>
      </c>
      <c r="AI6">
        <f t="shared" si="6"/>
        <v>-989.02075831376681</v>
      </c>
      <c r="AJ6">
        <f t="shared" si="7"/>
        <v>-555.91175219932302</v>
      </c>
      <c r="AK6">
        <f>G6*SUM(AB6, AE6:AF6)</f>
        <v>157.80042063644925</v>
      </c>
      <c r="AL6">
        <f t="shared" si="8"/>
        <v>-1387.1320898766405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-669.63040392926473</v>
      </c>
      <c r="AR6">
        <f t="shared" si="9"/>
        <v>-703.96544044518055</v>
      </c>
      <c r="AS6">
        <f t="shared" si="9"/>
        <v>-395.68700474282167</v>
      </c>
      <c r="AT6">
        <f t="shared" si="9"/>
        <v>112.31922250567234</v>
      </c>
      <c r="AU6">
        <f t="shared" si="9"/>
        <v>-987.33322268232985</v>
      </c>
      <c r="AW6">
        <v>3</v>
      </c>
      <c r="AX6">
        <f>IF(Z6&gt;0, (R6*SUMPRODUCT(K6:$K$98, X6:$X$98)-K6*$AZ$3)/Z6, 0)</f>
        <v>2912.8370452223376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500000</v>
      </c>
      <c r="S7">
        <f t="shared" si="1"/>
        <v>3460.5127816452714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2810.2034755771692</v>
      </c>
      <c r="AC7">
        <f t="shared" si="2"/>
        <v>3298.5863964773853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-955.01565009188096</v>
      </c>
      <c r="AI7">
        <f t="shared" si="6"/>
        <v>-1002.6760201672821</v>
      </c>
      <c r="AJ7">
        <f t="shared" si="7"/>
        <v>-488.38292090021605</v>
      </c>
      <c r="AK7">
        <f>G7*SUM(AB7, AE7:AF7)</f>
        <v>196.71424329040187</v>
      </c>
      <c r="AL7">
        <f t="shared" si="8"/>
        <v>-1294.3446977770964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-606.92971079293284</v>
      </c>
      <c r="AR7">
        <f t="shared" si="9"/>
        <v>-637.21873759931486</v>
      </c>
      <c r="AS7">
        <f t="shared" si="9"/>
        <v>-310.376175416244</v>
      </c>
      <c r="AT7">
        <f t="shared" si="9"/>
        <v>125.01545789077666</v>
      </c>
      <c r="AU7">
        <f t="shared" si="9"/>
        <v>-822.57945512478227</v>
      </c>
      <c r="AW7">
        <v>4</v>
      </c>
      <c r="AX7">
        <f>IF(Z7&gt;0, (R7*SUMPRODUCT(K7:$K$98, X7:$X$98)-K7*$AZ$3)/Z7, 0)</f>
        <v>3460.5127816452714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500000</v>
      </c>
      <c r="S8">
        <f t="shared" si="1"/>
        <v>3956.0907878683938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3298.5863964773853</v>
      </c>
      <c r="AC8">
        <f t="shared" si="2"/>
        <v>3725.5971542822026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-969.15313152414865</v>
      </c>
      <c r="AI8">
        <f t="shared" si="6"/>
        <v>-1016.2399825856434</v>
      </c>
      <c r="AJ8">
        <f t="shared" si="7"/>
        <v>-427.01075780481733</v>
      </c>
      <c r="AK8">
        <f t="shared" ref="AK8:AK71" si="22">G8*SUM(AB8:AB8, AE8:AF8)</f>
        <v>230.901047753417</v>
      </c>
      <c r="AL8">
        <f t="shared" si="8"/>
        <v>-1212.3496926370435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-549.92351413058179</v>
      </c>
      <c r="AR8">
        <f t="shared" si="9"/>
        <v>-576.64185797409573</v>
      </c>
      <c r="AS8">
        <f t="shared" si="9"/>
        <v>-242.29737165920383</v>
      </c>
      <c r="AT8">
        <f t="shared" si="9"/>
        <v>131.01945550885156</v>
      </c>
      <c r="AU8">
        <f t="shared" si="9"/>
        <v>-687.91977412444794</v>
      </c>
      <c r="AW8">
        <v>5</v>
      </c>
      <c r="AX8">
        <f>IF(Z8&gt;0, (R8*SUMPRODUCT(K8:$K$98, X8:$X$98)-K8*$AZ$3)/Z8, 0)</f>
        <v>3956.0907878683938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500000</v>
      </c>
      <c r="S9">
        <f t="shared" si="1"/>
        <v>4405.6836766746947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3725.5971542822026</v>
      </c>
      <c r="AC9">
        <f t="shared" si="2"/>
        <v>4098.8347728281851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-984.03513953843378</v>
      </c>
      <c r="AI9">
        <f t="shared" si="6"/>
        <v>-1030.5527185753597</v>
      </c>
      <c r="AJ9">
        <f t="shared" si="7"/>
        <v>-373.23761854598251</v>
      </c>
      <c r="AK9">
        <f t="shared" si="22"/>
        <v>260.79180079975418</v>
      </c>
      <c r="AL9">
        <f t="shared" si="8"/>
        <v>-1142.9985363215881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-498.54282602223799</v>
      </c>
      <c r="AR9">
        <f t="shared" si="9"/>
        <v>-522.11007924417038</v>
      </c>
      <c r="AS9">
        <f t="shared" si="9"/>
        <v>-189.09379314950431</v>
      </c>
      <c r="AT9">
        <f t="shared" si="9"/>
        <v>132.12524243303196</v>
      </c>
      <c r="AU9">
        <f t="shared" si="9"/>
        <v>-579.07862996064273</v>
      </c>
      <c r="AW9">
        <v>6</v>
      </c>
      <c r="AX9">
        <f>IF(Z9&gt;0, (R9*SUMPRODUCT(K9:$K$98, X9:$X$98)-K9*$AZ$3)/Z9, 0)</f>
        <v>4405.6836766746947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500000</v>
      </c>
      <c r="S10">
        <f t="shared" si="1"/>
        <v>4814.2962018910493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4098.8347728281851</v>
      </c>
      <c r="AC10">
        <f t="shared" si="2"/>
        <v>4424.5429581243061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-1002.7678219042518</v>
      </c>
      <c r="AI10">
        <f t="shared" si="6"/>
        <v>-1048.7199483686181</v>
      </c>
      <c r="AJ10">
        <f t="shared" si="7"/>
        <v>-325.70818529612097</v>
      </c>
      <c r="AK10">
        <f t="shared" si="22"/>
        <v>286.91843409797298</v>
      </c>
      <c r="AL10">
        <f t="shared" si="8"/>
        <v>-1087.5096995667661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-453.6012374034741</v>
      </c>
      <c r="AR10">
        <f t="shared" si="9"/>
        <v>-474.38764575269192</v>
      </c>
      <c r="AS10">
        <f t="shared" si="9"/>
        <v>-147.33384204750385</v>
      </c>
      <c r="AT10">
        <f t="shared" si="9"/>
        <v>129.78732852990828</v>
      </c>
      <c r="AU10">
        <f t="shared" si="9"/>
        <v>-491.93415927028747</v>
      </c>
      <c r="AW10">
        <v>7</v>
      </c>
      <c r="AX10">
        <f>IF(Z10&gt;0, (R10*SUMPRODUCT(K10:$K$98, X10:$X$98)-K10*$AZ$3)/Z10, 0)</f>
        <v>4814.2962018910493</v>
      </c>
    </row>
    <row r="11" spans="1:52" x14ac:dyDescent="0.25">
      <c r="A11" t="s">
        <v>33</v>
      </c>
      <c r="C11" s="12">
        <f>AU91</f>
        <v>11025.53382029073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500000</v>
      </c>
      <c r="S11">
        <f t="shared" si="1"/>
        <v>5184.8664174203541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4424.5429581243061</v>
      </c>
      <c r="AC11">
        <f t="shared" si="2"/>
        <v>4706.8801236836525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-1020.4211916504792</v>
      </c>
      <c r="AI11">
        <f t="shared" si="6"/>
        <v>-1065.8117547310367</v>
      </c>
      <c r="AJ11">
        <f t="shared" si="7"/>
        <v>-282.33716555934643</v>
      </c>
      <c r="AK11">
        <f t="shared" si="22"/>
        <v>309.71800706870147</v>
      </c>
      <c r="AL11">
        <f t="shared" si="8"/>
        <v>-1038.4309132216817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-412.13100478235009</v>
      </c>
      <c r="AR11">
        <f t="shared" si="9"/>
        <v>-430.4634919191268</v>
      </c>
      <c r="AS11">
        <f t="shared" si="9"/>
        <v>-114.03124580465442</v>
      </c>
      <c r="AT11">
        <f t="shared" si="9"/>
        <v>125.08990845824424</v>
      </c>
      <c r="AU11">
        <f t="shared" si="9"/>
        <v>-419.40482926553705</v>
      </c>
      <c r="AW11">
        <v>8</v>
      </c>
      <c r="AX11">
        <f>IF(Z11&gt;0, (R11*SUMPRODUCT(K11:$K$98, X11:$X$98)-K11*$AZ$3)/Z11, 0)</f>
        <v>5184.8664174203541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500000</v>
      </c>
      <c r="S12">
        <f t="shared" si="1"/>
        <v>5522.5993125266596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4706.8801236836525</v>
      </c>
      <c r="AC12">
        <f t="shared" si="2"/>
        <v>4951.8369786895337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-1041.7279476789799</v>
      </c>
      <c r="AI12">
        <f t="shared" si="6"/>
        <v>-1086.5604323339639</v>
      </c>
      <c r="AJ12">
        <f t="shared" si="7"/>
        <v>-244.95685500588115</v>
      </c>
      <c r="AK12">
        <f t="shared" si="22"/>
        <v>329.4816086578557</v>
      </c>
      <c r="AL12">
        <f t="shared" si="8"/>
        <v>-1002.0356786819893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-375.65754123652664</v>
      </c>
      <c r="AR12">
        <f t="shared" si="9"/>
        <v>-391.82458464794672</v>
      </c>
      <c r="AS12">
        <f t="shared" si="9"/>
        <v>-88.333897603079976</v>
      </c>
      <c r="AT12">
        <f t="shared" si="9"/>
        <v>118.81437112908039</v>
      </c>
      <c r="AU12">
        <f t="shared" si="9"/>
        <v>-361.34411112194624</v>
      </c>
      <c r="AW12">
        <v>9</v>
      </c>
      <c r="AX12">
        <f>IF(Z12&gt;0, (R12*SUMPRODUCT(K12:$K$98, X12:$X$98)-K12*$AZ$3)/Z12, 0)</f>
        <v>5522.5993125266596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500000</v>
      </c>
      <c r="S13">
        <f t="shared" si="1"/>
        <v>5830.100320050341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4951.8369786895337</v>
      </c>
      <c r="AC13">
        <f t="shared" si="2"/>
        <v>5162.8650265496453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-1064.9095946086074</v>
      </c>
      <c r="AI13">
        <f t="shared" si="6"/>
        <v>-1109.1872634575807</v>
      </c>
      <c r="AJ13">
        <f t="shared" si="7"/>
        <v>-211.02804786011166</v>
      </c>
      <c r="AK13">
        <f t="shared" si="22"/>
        <v>346.6285885082674</v>
      </c>
      <c r="AL13">
        <f t="shared" si="8"/>
        <v>-973.58672280942494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-342.87238885261939</v>
      </c>
      <c r="AR13">
        <f t="shared" si="9"/>
        <v>-357.12861320061432</v>
      </c>
      <c r="AS13">
        <f t="shared" si="9"/>
        <v>-67.945383580936465</v>
      </c>
      <c r="AT13">
        <f t="shared" si="9"/>
        <v>111.6051285368714</v>
      </c>
      <c r="AU13">
        <f t="shared" si="9"/>
        <v>-313.46886824467941</v>
      </c>
      <c r="AW13">
        <v>10</v>
      </c>
      <c r="AX13">
        <f>IF(Z13&gt;0, (R13*SUMPRODUCT(K13:$K$98, X13:$X$98)-K13*$AZ$3)/Z13, 0)</f>
        <v>5830.100320050341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500000</v>
      </c>
      <c r="S14">
        <f t="shared" si="1"/>
        <v>6110.5955157267663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5162.8650265496453</v>
      </c>
      <c r="AC14">
        <f t="shared" si="2"/>
        <v>5343.819056533308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-1090.4708711892031</v>
      </c>
      <c r="AI14">
        <f t="shared" si="6"/>
        <v>-1134.1967162625676</v>
      </c>
      <c r="AJ14">
        <f t="shared" si="7"/>
        <v>-180.95402998366262</v>
      </c>
      <c r="AK14">
        <f t="shared" si="22"/>
        <v>361.40055185847518</v>
      </c>
      <c r="AL14">
        <f t="shared" si="8"/>
        <v>-953.75019438775507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-313.48431768273542</v>
      </c>
      <c r="AR14">
        <f t="shared" si="9"/>
        <v>-326.05445327285554</v>
      </c>
      <c r="AS14">
        <f t="shared" si="9"/>
        <v>-52.019959560687241</v>
      </c>
      <c r="AT14">
        <f t="shared" si="9"/>
        <v>103.89402266744369</v>
      </c>
      <c r="AU14">
        <f t="shared" si="9"/>
        <v>-274.18039016609907</v>
      </c>
      <c r="AW14">
        <v>11</v>
      </c>
      <c r="AX14">
        <f>IF(Z14&gt;0, (R14*SUMPRODUCT(K14:$K$98, X14:$X$98)-K14*$AZ$3)/Z14, 0)</f>
        <v>6110.5955157267663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500000</v>
      </c>
      <c r="S15">
        <f t="shared" si="1"/>
        <v>6366.8825399752241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5343.819056533308</v>
      </c>
      <c r="AC15">
        <f t="shared" si="2"/>
        <v>5498.0368985258219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-1117.5036088322342</v>
      </c>
      <c r="AI15">
        <f t="shared" si="6"/>
        <v>-1160.6804450939821</v>
      </c>
      <c r="AJ15">
        <f t="shared" si="7"/>
        <v>-154.21784199251397</v>
      </c>
      <c r="AK15">
        <f t="shared" si="22"/>
        <v>374.06733395733158</v>
      </c>
      <c r="AL15">
        <f t="shared" si="8"/>
        <v>-940.83095312916453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-286.83534266382139</v>
      </c>
      <c r="AR15">
        <f t="shared" si="9"/>
        <v>-297.91776112439339</v>
      </c>
      <c r="AS15">
        <f t="shared" si="9"/>
        <v>-39.583878927265843</v>
      </c>
      <c r="AT15">
        <f t="shared" si="9"/>
        <v>96.013767711331965</v>
      </c>
      <c r="AU15">
        <f t="shared" si="9"/>
        <v>-241.48787234032727</v>
      </c>
      <c r="AW15">
        <v>12</v>
      </c>
      <c r="AX15">
        <f>IF(Z15&gt;0, (R15*SUMPRODUCT(K15:$K$98, X15:$X$98)-K15*$AZ$3)/Z15, 0)</f>
        <v>6366.8825399752241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500000</v>
      </c>
      <c r="S16">
        <f t="shared" si="1"/>
        <v>6601.9137589914271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5498.0368985258219</v>
      </c>
      <c r="AC16">
        <f t="shared" si="2"/>
        <v>5628.7927698577641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-1150.5957622793728</v>
      </c>
      <c r="AI16">
        <f t="shared" si="6"/>
        <v>-1193.2257706022751</v>
      </c>
      <c r="AJ16">
        <f t="shared" si="7"/>
        <v>-130.75587133194222</v>
      </c>
      <c r="AK16">
        <f t="shared" si="22"/>
        <v>384.86258289680757</v>
      </c>
      <c r="AL16">
        <f t="shared" si="8"/>
        <v>-939.11905903740978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-263.68685198716855</v>
      </c>
      <c r="AR16">
        <f t="shared" si="9"/>
        <v>-273.45654961979682</v>
      </c>
      <c r="AS16">
        <f t="shared" si="9"/>
        <v>-29.96587091721571</v>
      </c>
      <c r="AT16">
        <f t="shared" si="9"/>
        <v>88.200570746643365</v>
      </c>
      <c r="AU16">
        <f t="shared" si="9"/>
        <v>-215.22184979036913</v>
      </c>
      <c r="AW16">
        <v>13</v>
      </c>
      <c r="AX16">
        <f>IF(Z16&gt;0, (R16*SUMPRODUCT(K16:$K$98, X16:$X$98)-K16*$AZ$3)/Z16, 0)</f>
        <v>6601.9137589914271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500000</v>
      </c>
      <c r="S17">
        <f t="shared" si="1"/>
        <v>6817.1412487033613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5628.7927698577641</v>
      </c>
      <c r="AC17">
        <f t="shared" si="2"/>
        <v>5737.9552160810972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-1189.4714445273696</v>
      </c>
      <c r="AI17">
        <f t="shared" si="6"/>
        <v>-1231.5562056225901</v>
      </c>
      <c r="AJ17">
        <f t="shared" si="7"/>
        <v>-109.16244622333306</v>
      </c>
      <c r="AK17">
        <f t="shared" si="22"/>
        <v>394.0154938900435</v>
      </c>
      <c r="AL17">
        <f t="shared" si="8"/>
        <v>-946.70315795587976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-243.38942409115811</v>
      </c>
      <c r="AR17">
        <f t="shared" si="9"/>
        <v>-252.00080002044717</v>
      </c>
      <c r="AS17">
        <f t="shared" si="9"/>
        <v>-22.336799290912026</v>
      </c>
      <c r="AT17">
        <f t="shared" si="9"/>
        <v>80.623376527543272</v>
      </c>
      <c r="AU17">
        <f t="shared" si="9"/>
        <v>-193.71422278381596</v>
      </c>
      <c r="AW17">
        <v>14</v>
      </c>
      <c r="AX17">
        <f>IF(Z17&gt;0, (R17*SUMPRODUCT(K17:$K$98, X17:$X$98)-K17*$AZ$3)/Z17, 0)</f>
        <v>6817.1412487033613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500000</v>
      </c>
      <c r="S18">
        <f t="shared" si="1"/>
        <v>7018.8151391185629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5737.9552160810972</v>
      </c>
      <c r="AC18">
        <f t="shared" si="2"/>
        <v>5827.4669511064585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-1507.3187454243061</v>
      </c>
      <c r="AI18">
        <f t="shared" si="6"/>
        <v>-1548.8319270340321</v>
      </c>
      <c r="AJ18">
        <f t="shared" si="7"/>
        <v>-89.511735025361304</v>
      </c>
      <c r="AK18">
        <f t="shared" si="22"/>
        <v>401.65686512567686</v>
      </c>
      <c r="AL18">
        <f t="shared" si="8"/>
        <v>-1236.6867969337166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-275.38149932246415</v>
      </c>
      <c r="AR18">
        <f t="shared" si="9"/>
        <v>-282.9658023957428</v>
      </c>
      <c r="AS18">
        <f t="shared" si="9"/>
        <v>-16.353459328405187</v>
      </c>
      <c r="AT18">
        <f t="shared" si="9"/>
        <v>73.381207569559919</v>
      </c>
      <c r="AU18">
        <f t="shared" si="9"/>
        <v>-225.93805415458806</v>
      </c>
      <c r="AW18">
        <v>15</v>
      </c>
      <c r="AX18">
        <f>IF(Z18&gt;0, (R18*SUMPRODUCT(K18:$K$98, X18:$X$98)-K18*$AZ$3)/Z18, 0)</f>
        <v>7018.8151391185629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500000</v>
      </c>
      <c r="S19">
        <f t="shared" si="1"/>
        <v>7148.4335208224593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5827.4669511064585</v>
      </c>
      <c r="AC19">
        <f t="shared" si="2"/>
        <v>5849.3186295666001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-1847.6010205996597</v>
      </c>
      <c r="AI19">
        <f t="shared" si="6"/>
        <v>-1888.5143102912284</v>
      </c>
      <c r="AJ19">
        <f t="shared" si="7"/>
        <v>-21.851678460141557</v>
      </c>
      <c r="AK19">
        <f t="shared" si="22"/>
        <v>407.92268657745211</v>
      </c>
      <c r="AL19">
        <f t="shared" si="8"/>
        <v>-1502.4433021739178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-301.38374890310422</v>
      </c>
      <c r="AR19">
        <f t="shared" si="9"/>
        <v>-308.05759270905838</v>
      </c>
      <c r="AS19">
        <f t="shared" si="9"/>
        <v>-3.5644821044779444</v>
      </c>
      <c r="AT19">
        <f t="shared" si="9"/>
        <v>66.541026537989538</v>
      </c>
      <c r="AU19">
        <f t="shared" si="9"/>
        <v>-245.08104827554681</v>
      </c>
      <c r="AW19">
        <v>16</v>
      </c>
      <c r="AX19">
        <f>IF(Z19&gt;0, (R19*SUMPRODUCT(K19:$K$98, X19:$X$98)-K19*$AZ$3)/Z19, 0)</f>
        <v>7148.4335208224593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500000</v>
      </c>
      <c r="S20">
        <f t="shared" si="1"/>
        <v>7215.4420491467436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5849.3186295666001</v>
      </c>
      <c r="AC20">
        <f t="shared" si="2"/>
        <v>5813.3216465408204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-2202.6561415171309</v>
      </c>
      <c r="AI20">
        <f t="shared" si="6"/>
        <v>-2242.9400326976324</v>
      </c>
      <c r="AJ20">
        <f t="shared" si="7"/>
        <v>35.996983025779627</v>
      </c>
      <c r="AK20">
        <f t="shared" si="22"/>
        <v>409.45230406966203</v>
      </c>
      <c r="AL20">
        <f t="shared" si="8"/>
        <v>-1797.4907456021908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-320.80440202950166</v>
      </c>
      <c r="AR20">
        <f t="shared" si="9"/>
        <v>-326.67152281063323</v>
      </c>
      <c r="AS20">
        <f t="shared" si="9"/>
        <v>5.2427568683041947</v>
      </c>
      <c r="AT20">
        <f t="shared" si="9"/>
        <v>59.634410969020522</v>
      </c>
      <c r="AU20">
        <f t="shared" si="9"/>
        <v>-261.79435497330854</v>
      </c>
      <c r="AW20">
        <v>17</v>
      </c>
      <c r="AX20">
        <f>IF(Z20&gt;0, (R20*SUMPRODUCT(K20:$K$98, X20:$X$98)-K20*$AZ$3)/Z20, 0)</f>
        <v>7215.4420491467436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500000</v>
      </c>
      <c r="S21">
        <f t="shared" si="1"/>
        <v>7230.3599761698679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5813.3216465408204</v>
      </c>
      <c r="AC21">
        <f t="shared" si="2"/>
        <v>5729.4697140446378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-2601.3620830603477</v>
      </c>
      <c r="AI21">
        <f t="shared" si="6"/>
        <v>-2640.982999120738</v>
      </c>
      <c r="AJ21">
        <f t="shared" si="7"/>
        <v>83.851932496182599</v>
      </c>
      <c r="AK21">
        <f t="shared" si="22"/>
        <v>406.93251525785746</v>
      </c>
      <c r="AL21">
        <f t="shared" si="8"/>
        <v>-2150.1985513666978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-338.28005902763334</v>
      </c>
      <c r="AR21">
        <f t="shared" si="9"/>
        <v>-343.43234671219511</v>
      </c>
      <c r="AS21">
        <f t="shared" si="9"/>
        <v>10.904070932340003</v>
      </c>
      <c r="AT21">
        <f t="shared" si="9"/>
        <v>52.917337489499303</v>
      </c>
      <c r="AU21">
        <f t="shared" si="9"/>
        <v>-279.61093829035582</v>
      </c>
      <c r="AW21">
        <v>18</v>
      </c>
      <c r="AX21">
        <f>IF(Z21&gt;0, (R21*SUMPRODUCT(K21:$K$98, X21:$X$98)-K21*$AZ$3)/Z21, 0)</f>
        <v>7230.3599761698679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500000</v>
      </c>
      <c r="S22">
        <f t="shared" si="1"/>
        <v>7197.7081300387026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5729.4697140446378</v>
      </c>
      <c r="AC22">
        <f t="shared" si="2"/>
        <v>5602.7543599574765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-3043.0155176243316</v>
      </c>
      <c r="AI22">
        <f t="shared" si="6"/>
        <v>-3081.9359229723555</v>
      </c>
      <c r="AJ22">
        <f t="shared" si="7"/>
        <v>126.71535408716136</v>
      </c>
      <c r="AK22">
        <f t="shared" si="22"/>
        <v>401.06287998312467</v>
      </c>
      <c r="AL22">
        <f t="shared" si="8"/>
        <v>-2554.1576889020694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-353.31472377874485</v>
      </c>
      <c r="AR22">
        <f t="shared" si="9"/>
        <v>-357.83364659897069</v>
      </c>
      <c r="AS22">
        <f t="shared" si="9"/>
        <v>14.712511345582396</v>
      </c>
      <c r="AT22">
        <f t="shared" si="9"/>
        <v>46.566118325210269</v>
      </c>
      <c r="AU22">
        <f t="shared" si="9"/>
        <v>-296.55501692817802</v>
      </c>
      <c r="AW22">
        <v>19</v>
      </c>
      <c r="AX22">
        <f>IF(Z22&gt;0, (R22*SUMPRODUCT(K22:$K$98, X22:$X$98)-K22*$AZ$3)/Z22, 0)</f>
        <v>7197.7081300387026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500000</v>
      </c>
      <c r="S23">
        <f t="shared" si="1"/>
        <v>7122.0423839607502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5602.7543599574765</v>
      </c>
      <c r="AC23">
        <f t="shared" si="2"/>
        <v>5438.3366941612931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-3515.865087012407</v>
      </c>
      <c r="AI23">
        <f t="shared" si="6"/>
        <v>-3554.0447017982497</v>
      </c>
      <c r="AJ23">
        <f t="shared" si="7"/>
        <v>164.41766579618343</v>
      </c>
      <c r="AK23">
        <f t="shared" si="22"/>
        <v>392.1928051970234</v>
      </c>
      <c r="AL23">
        <f t="shared" si="8"/>
        <v>-2997.4342308050427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-364.47836003070904</v>
      </c>
      <c r="AR23">
        <f t="shared" si="9"/>
        <v>-368.43631718758417</v>
      </c>
      <c r="AS23">
        <f t="shared" si="9"/>
        <v>17.044647535208071</v>
      </c>
      <c r="AT23">
        <f t="shared" si="9"/>
        <v>40.657359402695981</v>
      </c>
      <c r="AU23">
        <f t="shared" si="9"/>
        <v>-310.73431024968005</v>
      </c>
      <c r="AW23">
        <v>20</v>
      </c>
      <c r="AX23">
        <f>IF(Z23&gt;0, (R23*SUMPRODUCT(K23:$K$98, X23:$X$98)-K23*$AZ$3)/Z23, 0)</f>
        <v>7122.0423839607502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500000</v>
      </c>
      <c r="S24">
        <f t="shared" si="1"/>
        <v>7009.7927168624083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5438.3366941612931</v>
      </c>
      <c r="AC24">
        <f t="shared" si="2"/>
        <v>5242.516421615016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-4035.8578853131207</v>
      </c>
      <c r="AI24">
        <f t="shared" si="6"/>
        <v>-4073.2521181625734</v>
      </c>
      <c r="AJ24">
        <f t="shared" si="7"/>
        <v>195.82027254627701</v>
      </c>
      <c r="AK24">
        <f t="shared" si="22"/>
        <v>380.68356859129057</v>
      </c>
      <c r="AL24">
        <f t="shared" si="8"/>
        <v>-3496.7482770250058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-373.55743865696326</v>
      </c>
      <c r="AR24">
        <f t="shared" si="9"/>
        <v>-377.01863432854964</v>
      </c>
      <c r="AS24">
        <f t="shared" si="9"/>
        <v>18.125048385795768</v>
      </c>
      <c r="AT24">
        <f t="shared" si="9"/>
        <v>35.235923281456621</v>
      </c>
      <c r="AU24">
        <f t="shared" si="9"/>
        <v>-323.65766266129725</v>
      </c>
      <c r="AW24">
        <v>21</v>
      </c>
      <c r="AX24">
        <f>IF(Z24&gt;0, (R24*SUMPRODUCT(K24:$K$98, X24:$X$98)-K24*$AZ$3)/Z24, 0)</f>
        <v>7009.7927168624083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500000</v>
      </c>
      <c r="S25">
        <f t="shared" si="1"/>
        <v>6864.8291381367799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5242.516421615016</v>
      </c>
      <c r="AC25">
        <f t="shared" si="2"/>
        <v>5019.5465610691526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-4604.1073324702802</v>
      </c>
      <c r="AI25">
        <f t="shared" si="6"/>
        <v>-4640.6672122579912</v>
      </c>
      <c r="AJ25">
        <f t="shared" si="7"/>
        <v>222.96986054586341</v>
      </c>
      <c r="AK25">
        <f t="shared" si="22"/>
        <v>366.97614951305115</v>
      </c>
      <c r="AL25">
        <f t="shared" si="8"/>
        <v>-4050.7212021990767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-380.49498823459106</v>
      </c>
      <c r="AR25">
        <f t="shared" si="9"/>
        <v>-383.51638848118773</v>
      </c>
      <c r="AS25">
        <f t="shared" si="9"/>
        <v>18.426789025256582</v>
      </c>
      <c r="AT25">
        <f t="shared" si="9"/>
        <v>30.327830262902602</v>
      </c>
      <c r="AU25">
        <f t="shared" si="9"/>
        <v>-334.76176919302856</v>
      </c>
      <c r="AW25">
        <v>22</v>
      </c>
      <c r="AX25">
        <f>IF(Z25&gt;0, (R25*SUMPRODUCT(K25:$K$98, X25:$X$98)-K25*$AZ$3)/Z25, 0)</f>
        <v>6864.8291381367799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500000</v>
      </c>
      <c r="S26">
        <f t="shared" si="1"/>
        <v>6689.7507703496376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5019.5465610691526</v>
      </c>
      <c r="AC26">
        <f t="shared" si="2"/>
        <v>4773.5047675766136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-5165.3355614957309</v>
      </c>
      <c r="AI26">
        <f t="shared" si="6"/>
        <v>-5201.013308929415</v>
      </c>
      <c r="AJ26">
        <f t="shared" si="7"/>
        <v>246.041793492539</v>
      </c>
      <c r="AK26">
        <f t="shared" si="22"/>
        <v>351.36825927484074</v>
      </c>
      <c r="AL26">
        <f t="shared" si="8"/>
        <v>-4603.603256162035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-381.13955178948896</v>
      </c>
      <c r="AR26">
        <f t="shared" si="9"/>
        <v>-383.77213983799811</v>
      </c>
      <c r="AS26">
        <f t="shared" si="9"/>
        <v>18.154920968207811</v>
      </c>
      <c r="AT26">
        <f t="shared" si="9"/>
        <v>25.926745563513073</v>
      </c>
      <c r="AU26">
        <f t="shared" si="9"/>
        <v>-339.69047330627723</v>
      </c>
      <c r="AW26">
        <v>23</v>
      </c>
      <c r="AX26">
        <f>IF(Z26&gt;0, (R26*SUMPRODUCT(K26:$K$98, X26:$X$98)-K26*$AZ$3)/Z26, 0)</f>
        <v>6689.7507703496376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500000</v>
      </c>
      <c r="S27">
        <f t="shared" si="1"/>
        <v>6493.1379035643649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4773.5047675766136</v>
      </c>
      <c r="AC27">
        <f t="shared" si="2"/>
        <v>4512.4127110925301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-5734.197139149268</v>
      </c>
      <c r="AI27">
        <f t="shared" si="6"/>
        <v>-5768.9446893947006</v>
      </c>
      <c r="AJ27">
        <f t="shared" si="7"/>
        <v>261.09205648408351</v>
      </c>
      <c r="AK27">
        <f t="shared" si="22"/>
        <v>334.14533373036301</v>
      </c>
      <c r="AL27">
        <f t="shared" si="8"/>
        <v>-5173.7072991802543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-377.78096848490128</v>
      </c>
      <c r="AR27">
        <f t="shared" si="9"/>
        <v>-380.07021018093144</v>
      </c>
      <c r="AS27">
        <f t="shared" si="9"/>
        <v>17.201293846152161</v>
      </c>
      <c r="AT27">
        <f t="shared" si="9"/>
        <v>22.014197406909396</v>
      </c>
      <c r="AU27">
        <f t="shared" si="9"/>
        <v>-340.8547189278699</v>
      </c>
      <c r="AW27">
        <v>24</v>
      </c>
      <c r="AX27">
        <f>IF(Z27&gt;0, (R27*SUMPRODUCT(K27:$K$98, X27:$X$98)-K27*$AZ$3)/Z27, 0)</f>
        <v>6493.1379035643649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500000</v>
      </c>
      <c r="S28">
        <f t="shared" si="1"/>
        <v>6280.9699957367693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4512.4127110925301</v>
      </c>
      <c r="AC28">
        <f t="shared" si="2"/>
        <v>4241.8170062731679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-6328.6196252955042</v>
      </c>
      <c r="AI28">
        <f t="shared" si="6"/>
        <v>-6362.3868380759532</v>
      </c>
      <c r="AJ28">
        <f t="shared" si="7"/>
        <v>270.59570481936225</v>
      </c>
      <c r="AK28">
        <f t="shared" si="22"/>
        <v>315.86888977647715</v>
      </c>
      <c r="AL28">
        <f t="shared" si="8"/>
        <v>-5775.922243480114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-372.2703322713661</v>
      </c>
      <c r="AR28">
        <f t="shared" si="9"/>
        <v>-374.25663138016563</v>
      </c>
      <c r="AS28">
        <f t="shared" si="9"/>
        <v>15.917334096312487</v>
      </c>
      <c r="AT28">
        <f t="shared" si="9"/>
        <v>18.580452533641733</v>
      </c>
      <c r="AU28">
        <f t="shared" si="9"/>
        <v>-339.75884475021138</v>
      </c>
      <c r="AW28">
        <v>25</v>
      </c>
      <c r="AX28">
        <f>IF(Z28&gt;0, (R28*SUMPRODUCT(K28:$K$98, X28:$X$98)-K28*$AZ$3)/Z28, 0)</f>
        <v>6280.9699957367693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500000</v>
      </c>
      <c r="S29">
        <f t="shared" si="1"/>
        <v>6057.8754065497869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4241.8170062731679</v>
      </c>
      <c r="AC29">
        <f t="shared" si="2"/>
        <v>3965.247802274605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-7015.0040616313827</v>
      </c>
      <c r="AI29">
        <f t="shared" si="6"/>
        <v>-7047.7321018778639</v>
      </c>
      <c r="AJ29">
        <f t="shared" si="7"/>
        <v>276.5692039985629</v>
      </c>
      <c r="AK29">
        <f t="shared" si="22"/>
        <v>296.92719043912177</v>
      </c>
      <c r="AL29">
        <f t="shared" si="8"/>
        <v>-6474.2357074401798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-368.4336914130779</v>
      </c>
      <c r="AR29">
        <f t="shared" si="9"/>
        <v>-370.1525945776076</v>
      </c>
      <c r="AS29">
        <f t="shared" si="9"/>
        <v>14.525638455107357</v>
      </c>
      <c r="AT29">
        <f t="shared" si="9"/>
        <v>15.594856381160588</v>
      </c>
      <c r="AU29">
        <f t="shared" si="9"/>
        <v>-340.03209974133966</v>
      </c>
      <c r="AW29">
        <v>26</v>
      </c>
      <c r="AX29">
        <f>IF(Z29&gt;0, (R29*SUMPRODUCT(K29:$K$98, X29:$X$98)-K29*$AZ$3)/Z29, 0)</f>
        <v>6057.8754065497869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500000</v>
      </c>
      <c r="S30">
        <f t="shared" si="1"/>
        <v>5820.5704321553321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3965.247802274605</v>
      </c>
      <c r="AC30">
        <f t="shared" si="2"/>
        <v>3682.2615468193881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-7693.1074688846857</v>
      </c>
      <c r="AI30">
        <f t="shared" si="6"/>
        <v>-7724.7389179818138</v>
      </c>
      <c r="AJ30">
        <f t="shared" si="7"/>
        <v>282.98625545521691</v>
      </c>
      <c r="AK30">
        <f t="shared" si="22"/>
        <v>277.56734615922238</v>
      </c>
      <c r="AL30">
        <f t="shared" si="8"/>
        <v>-7164.1853163673741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-360.75734931571742</v>
      </c>
      <c r="AR30">
        <f t="shared" si="9"/>
        <v>-362.24066119943262</v>
      </c>
      <c r="AS30">
        <f t="shared" si="9"/>
        <v>13.270238564027887</v>
      </c>
      <c r="AT30">
        <f t="shared" si="9"/>
        <v>13.016126508306312</v>
      </c>
      <c r="AU30">
        <f t="shared" si="9"/>
        <v>-335.95429612709842</v>
      </c>
      <c r="AW30">
        <v>27</v>
      </c>
      <c r="AX30">
        <f>IF(Z30&gt;0, (R30*SUMPRODUCT(K30:$K$98, X30:$X$98)-K30*$AZ$3)/Z30, 0)</f>
        <v>5820.5704321553321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500000</v>
      </c>
      <c r="S31">
        <f t="shared" si="1"/>
        <v>5572.7977846528911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3682.2615468193881</v>
      </c>
      <c r="AC31">
        <f t="shared" si="2"/>
        <v>3397.7965510374743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-8295.8064980482031</v>
      </c>
      <c r="AI31">
        <f t="shared" si="6"/>
        <v>-8326.2920520045554</v>
      </c>
      <c r="AJ31">
        <f t="shared" si="7"/>
        <v>284.46499578191379</v>
      </c>
      <c r="AK31">
        <f t="shared" si="22"/>
        <v>257.75830827735717</v>
      </c>
      <c r="AL31">
        <f t="shared" si="8"/>
        <v>-7784.0687479452845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-347.33934317834587</v>
      </c>
      <c r="AR31">
        <f t="shared" si="9"/>
        <v>-348.61575099838348</v>
      </c>
      <c r="AS31">
        <f t="shared" si="9"/>
        <v>11.910341063930003</v>
      </c>
      <c r="AT31">
        <f t="shared" si="9"/>
        <v>10.79215161502175</v>
      </c>
      <c r="AU31">
        <f t="shared" si="9"/>
        <v>-325.91325831943175</v>
      </c>
      <c r="AW31">
        <v>28</v>
      </c>
      <c r="AX31">
        <f>IF(Z31&gt;0, (R31*SUMPRODUCT(K31:$K$98, X31:$X$98)-K31*$AZ$3)/Z31, 0)</f>
        <v>5572.7977846528911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500000</v>
      </c>
      <c r="S32">
        <f t="shared" si="1"/>
        <v>5323.6325912136726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3397.7965510374743</v>
      </c>
      <c r="AC32">
        <f t="shared" si="2"/>
        <v>3118.5753806571702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-8907.7910676506126</v>
      </c>
      <c r="AI32">
        <f t="shared" si="6"/>
        <v>-8937.0809869606364</v>
      </c>
      <c r="AJ32">
        <f t="shared" si="7"/>
        <v>279.2211703803041</v>
      </c>
      <c r="AK32">
        <f t="shared" si="22"/>
        <v>237.84575857262323</v>
      </c>
      <c r="AL32">
        <f t="shared" si="8"/>
        <v>-8420.0140580077095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-333.00240085755195</v>
      </c>
      <c r="AR32">
        <f t="shared" si="9"/>
        <v>-334.09735395839226</v>
      </c>
      <c r="AS32">
        <f t="shared" si="9"/>
        <v>10.438201727088803</v>
      </c>
      <c r="AT32">
        <f t="shared" si="9"/>
        <v>8.8914533397737934</v>
      </c>
      <c r="AU32">
        <f t="shared" si="9"/>
        <v>-314.76769889152968</v>
      </c>
      <c r="AW32">
        <v>29</v>
      </c>
      <c r="AX32">
        <f>IF(Z32&gt;0, (R32*SUMPRODUCT(K32:$K$98, X32:$X$98)-K32*$AZ$3)/Z32, 0)</f>
        <v>5323.6325912136726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500000</v>
      </c>
      <c r="S33">
        <f t="shared" si="1"/>
        <v>5074.1563880663816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3118.5753806571702</v>
      </c>
      <c r="AC33">
        <f t="shared" si="2"/>
        <v>2846.3927769407246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-9490.7914652849322</v>
      </c>
      <c r="AI33">
        <f t="shared" si="6"/>
        <v>-9518.839406255327</v>
      </c>
      <c r="AJ33">
        <f t="shared" si="7"/>
        <v>272.18260371644556</v>
      </c>
      <c r="AK33">
        <f t="shared" si="22"/>
        <v>218.30027664600192</v>
      </c>
      <c r="AL33">
        <f t="shared" si="8"/>
        <v>-9028.3565258928793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-316.78291508844222</v>
      </c>
      <c r="AR33">
        <f t="shared" si="9"/>
        <v>-317.71909712714046</v>
      </c>
      <c r="AS33">
        <f t="shared" si="9"/>
        <v>9.0848902282850137</v>
      </c>
      <c r="AT33">
        <f t="shared" si="9"/>
        <v>7.2864100168549788</v>
      </c>
      <c r="AU33">
        <f t="shared" si="9"/>
        <v>-301.34779688200047</v>
      </c>
      <c r="AW33">
        <v>30</v>
      </c>
      <c r="AX33">
        <f>IF(Z33&gt;0, (R33*SUMPRODUCT(K33:$K$98, X33:$X$98)-K33*$AZ$3)/Z33, 0)</f>
        <v>5074.1563880663816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500000</v>
      </c>
      <c r="S34">
        <f t="shared" si="1"/>
        <v>4828.0804126931289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2846.3927769407246</v>
      </c>
      <c r="AC34">
        <f t="shared" si="2"/>
        <v>2583.9132521568417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-10082.422510486333</v>
      </c>
      <c r="AI34">
        <f t="shared" si="6"/>
        <v>-10109.181729795975</v>
      </c>
      <c r="AJ34">
        <f t="shared" si="7"/>
        <v>262.47952478388288</v>
      </c>
      <c r="AK34">
        <f t="shared" si="22"/>
        <v>199.24749438585073</v>
      </c>
      <c r="AL34">
        <f t="shared" si="8"/>
        <v>-9647.4547106262416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-300.47350989300895</v>
      </c>
      <c r="AR34">
        <f t="shared" si="9"/>
        <v>-301.27098059408326</v>
      </c>
      <c r="AS34">
        <f t="shared" si="9"/>
        <v>7.822340712743852</v>
      </c>
      <c r="AT34">
        <f t="shared" si="9"/>
        <v>5.9379175900669887</v>
      </c>
      <c r="AU34">
        <f t="shared" ref="AU34:AU89" si="23">AL34*$K34</f>
        <v>-287.51072229127243</v>
      </c>
      <c r="AW34">
        <v>31</v>
      </c>
      <c r="AX34">
        <f>IF(Z34&gt;0, (R34*SUMPRODUCT(K34:$K$98, X34:$X$98)-K34*$AZ$3)/Z34, 0)</f>
        <v>4828.0804126931289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500000</v>
      </c>
      <c r="S35">
        <f t="shared" si="1"/>
        <v>4586.7313701545845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2583.9132521568417</v>
      </c>
      <c r="AC35">
        <f t="shared" si="2"/>
        <v>2331.9249121786174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-10712.926344323438</v>
      </c>
      <c r="AI35">
        <f t="shared" ref="AI35:AI66" si="25">SUM(AE35:AH35)</f>
        <v>-10738.34667880555</v>
      </c>
      <c r="AJ35">
        <f t="shared" si="7"/>
        <v>251.9883399782243</v>
      </c>
      <c r="AK35">
        <f t="shared" si="22"/>
        <v>180.87392765097894</v>
      </c>
      <c r="AL35">
        <f t="shared" ref="AL35:AL89" si="26">SUM(AI35:AK35)</f>
        <v>-10305.484411176347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-285.05679213327522</v>
      </c>
      <c r="AR35">
        <f t="shared" si="27"/>
        <v>-285.73319359161866</v>
      </c>
      <c r="AS35">
        <f t="shared" si="27"/>
        <v>6.7050762359850964</v>
      </c>
      <c r="AT35">
        <f t="shared" si="27"/>
        <v>4.8128158394418925</v>
      </c>
      <c r="AU35">
        <f t="shared" si="23"/>
        <v>-274.21530151619163</v>
      </c>
      <c r="AW35">
        <v>32</v>
      </c>
      <c r="AX35">
        <f>IF(Z35&gt;0, (R35*SUMPRODUCT(K35:$K$98, X35:$X$98)-K35*$AZ$3)/Z35, 0)</f>
        <v>4586.7313701545845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500000</v>
      </c>
      <c r="S36">
        <f t="shared" si="1"/>
        <v>4347.7356586295846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2331.9249121786174</v>
      </c>
      <c r="AC36">
        <f t="shared" si="2"/>
        <v>2090.1584503264003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-11288.090179290981</v>
      </c>
      <c r="AI36">
        <f t="shared" si="25"/>
        <v>-11312.127501410343</v>
      </c>
      <c r="AJ36">
        <f t="shared" si="7"/>
        <v>241.76646185221716</v>
      </c>
      <c r="AK36">
        <f t="shared" si="22"/>
        <v>163.23474385250324</v>
      </c>
      <c r="AL36">
        <f t="shared" si="26"/>
        <v>-10907.126295705622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-268.17958981101378</v>
      </c>
      <c r="AR36">
        <f t="shared" si="27"/>
        <v>-268.75066242681834</v>
      </c>
      <c r="AS36">
        <f t="shared" si="27"/>
        <v>5.7438264170263915</v>
      </c>
      <c r="AT36">
        <f t="shared" si="27"/>
        <v>3.8780897347526206</v>
      </c>
      <c r="AU36">
        <f t="shared" si="23"/>
        <v>-259.12874627503936</v>
      </c>
      <c r="AW36">
        <v>33</v>
      </c>
      <c r="AX36">
        <f>IF(Z36&gt;0, (R36*SUMPRODUCT(K36:$K$98, X36:$X$98)-K36*$AZ$3)/Z36, 0)</f>
        <v>4347.7356586295846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500000</v>
      </c>
      <c r="S37">
        <f t="shared" si="1"/>
        <v>4113.1729021193769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2090.1584503264003</v>
      </c>
      <c r="AC37">
        <f t="shared" si="2"/>
        <v>1860.6309411234736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-11789.96949629142</v>
      </c>
      <c r="AI37">
        <f t="shared" si="25"/>
        <v>-11812.587448239959</v>
      </c>
      <c r="AJ37">
        <f t="shared" si="7"/>
        <v>229.52750920292669</v>
      </c>
      <c r="AK37">
        <f t="shared" si="22"/>
        <v>146.31109152284805</v>
      </c>
      <c r="AL37">
        <f t="shared" si="26"/>
        <v>-11436.748847514185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-250.09206394114727</v>
      </c>
      <c r="AR37">
        <f t="shared" si="27"/>
        <v>-250.57184213622327</v>
      </c>
      <c r="AS37">
        <f t="shared" si="27"/>
        <v>4.8688004261492743</v>
      </c>
      <c r="AT37">
        <f t="shared" si="27"/>
        <v>3.1035909692506904</v>
      </c>
      <c r="AU37">
        <f t="shared" si="23"/>
        <v>-242.59945074082333</v>
      </c>
      <c r="AW37">
        <v>34</v>
      </c>
      <c r="AX37">
        <f>IF(Z37&gt;0, (R37*SUMPRODUCT(K37:$K$98, X37:$X$98)-K37*$AZ$3)/Z37, 0)</f>
        <v>4113.1729021193769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500000</v>
      </c>
      <c r="S38">
        <f t="shared" si="1"/>
        <v>3886.4125805928315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1860.6309411234736</v>
      </c>
      <c r="AC38">
        <f t="shared" si="2"/>
        <v>1645.0496634395467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-12276.573315705762</v>
      </c>
      <c r="AI38">
        <f t="shared" si="25"/>
        <v>-12297.737430803247</v>
      </c>
      <c r="AJ38">
        <f t="shared" si="7"/>
        <v>215.58127768392683</v>
      </c>
      <c r="AK38">
        <f t="shared" si="22"/>
        <v>130.24416587864317</v>
      </c>
      <c r="AL38">
        <f t="shared" si="26"/>
        <v>-11951.911987240677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-232.51253349112278</v>
      </c>
      <c r="AR38">
        <f t="shared" si="27"/>
        <v>-232.9133718923498</v>
      </c>
      <c r="AS38">
        <f t="shared" si="27"/>
        <v>4.0830081618472738</v>
      </c>
      <c r="AT38">
        <f t="shared" si="27"/>
        <v>2.4667633387680725</v>
      </c>
      <c r="AU38">
        <f t="shared" si="23"/>
        <v>-226.36360039173448</v>
      </c>
      <c r="AW38">
        <v>35</v>
      </c>
      <c r="AX38">
        <f>IF(Z38&gt;0, (R38*SUMPRODUCT(K38:$K$98, X38:$X$98)-K38*$AZ$3)/Z38, 0)</f>
        <v>3886.4125805928315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500000</v>
      </c>
      <c r="S39">
        <f t="shared" si="1"/>
        <v>3667.2482109665998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1645.0496634395467</v>
      </c>
      <c r="AC39">
        <f t="shared" si="2"/>
        <v>1443.3503319637998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-12735.451021570721</v>
      </c>
      <c r="AI39">
        <f t="shared" si="25"/>
        <v>-12755.129950415074</v>
      </c>
      <c r="AJ39">
        <f t="shared" si="7"/>
        <v>201.69933147574693</v>
      </c>
      <c r="AK39">
        <f t="shared" si="22"/>
        <v>115.15347644076829</v>
      </c>
      <c r="AL39">
        <f t="shared" si="26"/>
        <v>-12438.277142498559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-215.36023370547426</v>
      </c>
      <c r="AR39">
        <f t="shared" si="27"/>
        <v>-215.69301019747402</v>
      </c>
      <c r="AS39">
        <f t="shared" si="27"/>
        <v>3.4107951961246967</v>
      </c>
      <c r="AT39">
        <f t="shared" si="27"/>
        <v>1.9472792566417525</v>
      </c>
      <c r="AU39">
        <f t="shared" si="23"/>
        <v>-210.33493574470756</v>
      </c>
      <c r="AW39">
        <v>36</v>
      </c>
      <c r="AX39">
        <f>IF(Z39&gt;0, (R39*SUMPRODUCT(K39:$K$98, X39:$X$98)-K39*$AZ$3)/Z39, 0)</f>
        <v>3667.2482109665998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500000</v>
      </c>
      <c r="S40">
        <f t="shared" si="1"/>
        <v>3455.7980845983666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1443.3503319637998</v>
      </c>
      <c r="AC40">
        <f t="shared" si="2"/>
        <v>1255.5018857720543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-13169.884817254473</v>
      </c>
      <c r="AI40">
        <f t="shared" si="25"/>
        <v>-13188.049968328656</v>
      </c>
      <c r="AJ40">
        <f t="shared" si="7"/>
        <v>187.84844619174555</v>
      </c>
      <c r="AK40">
        <f t="shared" si="22"/>
        <v>101.03452323746599</v>
      </c>
      <c r="AL40">
        <f t="shared" si="26"/>
        <v>-12899.166998899445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-198.84521191743184</v>
      </c>
      <c r="AR40">
        <f t="shared" si="27"/>
        <v>-199.11947804541845</v>
      </c>
      <c r="AS40">
        <f t="shared" si="27"/>
        <v>2.8362255714203632</v>
      </c>
      <c r="AT40">
        <f t="shared" si="27"/>
        <v>1.5254674936723425</v>
      </c>
      <c r="AU40">
        <f t="shared" si="23"/>
        <v>-194.75778498032577</v>
      </c>
      <c r="AW40">
        <v>37</v>
      </c>
      <c r="AX40">
        <f>IF(Z40&gt;0, (R40*SUMPRODUCT(K40:$K$98, X40:$X$98)-K40*$AZ$3)/Z40, 0)</f>
        <v>3455.7980845983666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500000</v>
      </c>
      <c r="S41">
        <f t="shared" si="1"/>
        <v>3251.5253979919235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1255.5018857720543</v>
      </c>
      <c r="AC41">
        <f t="shared" si="2"/>
        <v>1081.2207698490224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-13571.375101608644</v>
      </c>
      <c r="AI41">
        <f t="shared" si="25"/>
        <v>-13588.001463661925</v>
      </c>
      <c r="AJ41">
        <f t="shared" si="7"/>
        <v>174.28111592303185</v>
      </c>
      <c r="AK41">
        <f t="shared" si="22"/>
        <v>87.885132004043811</v>
      </c>
      <c r="AL41">
        <f t="shared" si="26"/>
        <v>-13325.835215734851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-182.9527714403099</v>
      </c>
      <c r="AR41">
        <f t="shared" si="27"/>
        <v>-183.17690782986833</v>
      </c>
      <c r="AS41">
        <f t="shared" si="27"/>
        <v>2.3494460162735593</v>
      </c>
      <c r="AT41">
        <f t="shared" si="27"/>
        <v>1.1847604497079616</v>
      </c>
      <c r="AU41">
        <f t="shared" si="23"/>
        <v>-179.64270136388683</v>
      </c>
      <c r="AW41">
        <v>38</v>
      </c>
      <c r="AX41">
        <f>IF(Z41&gt;0, (R41*SUMPRODUCT(K41:$K$98, X41:$X$98)-K41*$AZ$3)/Z41, 0)</f>
        <v>3251.5253979919235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500000</v>
      </c>
      <c r="S42">
        <f t="shared" si="1"/>
        <v>3053.3589940507832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1081.2207698490224</v>
      </c>
      <c r="AC42">
        <f t="shared" si="2"/>
        <v>920.20022697514185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-13914.440627887783</v>
      </c>
      <c r="AI42">
        <f t="shared" si="25"/>
        <v>-13929.509282257743</v>
      </c>
      <c r="AJ42">
        <f t="shared" si="7"/>
        <v>161.02054287388057</v>
      </c>
      <c r="AK42">
        <f t="shared" si="22"/>
        <v>75.685453889431571</v>
      </c>
      <c r="AL42">
        <f t="shared" si="26"/>
        <v>-13692.80328549443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-167.4799674771225</v>
      </c>
      <c r="AR42">
        <f t="shared" si="27"/>
        <v>-167.66134003900234</v>
      </c>
      <c r="AS42">
        <f t="shared" si="27"/>
        <v>1.9381099107654058</v>
      </c>
      <c r="AT42">
        <f t="shared" si="27"/>
        <v>0.91098145407929665</v>
      </c>
      <c r="AU42">
        <f t="shared" si="23"/>
        <v>-164.81224867415764</v>
      </c>
      <c r="AW42">
        <v>39</v>
      </c>
      <c r="AX42">
        <f>IF(Z42&gt;0, (R42*SUMPRODUCT(K42:$K$98, X42:$X$98)-K42*$AZ$3)/Z42, 0)</f>
        <v>3053.3589940507832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500000</v>
      </c>
      <c r="S43">
        <f t="shared" si="1"/>
        <v>2861.2877816641803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920.20022697514185</v>
      </c>
      <c r="AC43">
        <f t="shared" si="2"/>
        <v>772.30260643233123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-14222.507686913243</v>
      </c>
      <c r="AI43">
        <f t="shared" si="25"/>
        <v>-14236.003403970812</v>
      </c>
      <c r="AJ43">
        <f t="shared" si="7"/>
        <v>147.89762054281061</v>
      </c>
      <c r="AK43">
        <f t="shared" si="22"/>
        <v>64.414015888259939</v>
      </c>
      <c r="AL43">
        <f t="shared" si="26"/>
        <v>-14023.691767539742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-152.84641975739046</v>
      </c>
      <c r="AR43">
        <f t="shared" si="27"/>
        <v>-152.9914555049335</v>
      </c>
      <c r="AS43">
        <f t="shared" si="27"/>
        <v>1.5894258796151761</v>
      </c>
      <c r="AT43">
        <f t="shared" si="27"/>
        <v>0.69224442886224846</v>
      </c>
      <c r="AU43">
        <f t="shared" si="23"/>
        <v>-150.70978519645607</v>
      </c>
      <c r="AW43">
        <v>40</v>
      </c>
      <c r="AX43">
        <f>IF(Z43&gt;0, (R43*SUMPRODUCT(K43:$K$98, X43:$X$98)-K43*$AZ$3)/Z43, 0)</f>
        <v>2861.2877816641803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500000</v>
      </c>
      <c r="S44">
        <f t="shared" si="1"/>
        <v>2671.6161006402781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772.30260643233123</v>
      </c>
      <c r="AC44">
        <f t="shared" si="2"/>
        <v>636.94042500914759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-14402.518309042498</v>
      </c>
      <c r="AI44">
        <f t="shared" si="25"/>
        <v>-14414.438817098586</v>
      </c>
      <c r="AJ44">
        <f t="shared" si="7"/>
        <v>135.36218142318364</v>
      </c>
      <c r="AK44">
        <f t="shared" si="22"/>
        <v>54.061182450263189</v>
      </c>
      <c r="AL44">
        <f t="shared" si="26"/>
        <v>-14225.01545322514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-138.19728355721685</v>
      </c>
      <c r="AR44">
        <f t="shared" si="27"/>
        <v>-138.3116650699929</v>
      </c>
      <c r="AS44">
        <f t="shared" si="27"/>
        <v>1.2988482547054501</v>
      </c>
      <c r="AT44">
        <f t="shared" si="27"/>
        <v>0.51873626543677331</v>
      </c>
      <c r="AU44">
        <f t="shared" si="23"/>
        <v>-136.49408054985068</v>
      </c>
      <c r="AW44">
        <v>41</v>
      </c>
      <c r="AX44">
        <f>IF(Z44&gt;0, (R44*SUMPRODUCT(K44:$K$98, X44:$X$98)-K44*$AZ$3)/Z44, 0)</f>
        <v>2671.6161006402781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500000</v>
      </c>
      <c r="S45">
        <f t="shared" si="1"/>
        <v>2482.3326174730341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636.94042500914759</v>
      </c>
      <c r="AC45">
        <f t="shared" si="2"/>
        <v>514.35406853604377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-14410.058719980159</v>
      </c>
      <c r="AI45">
        <f t="shared" si="25"/>
        <v>-14420.419017083688</v>
      </c>
      <c r="AJ45">
        <f t="shared" si="7"/>
        <v>122.58635647310382</v>
      </c>
      <c r="AK45">
        <f t="shared" si="22"/>
        <v>44.585829750640336</v>
      </c>
      <c r="AL45">
        <f t="shared" si="26"/>
        <v>-14253.246830859944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-123.45503257225882</v>
      </c>
      <c r="AR45">
        <f t="shared" si="27"/>
        <v>-123.54379215618756</v>
      </c>
      <c r="AS45">
        <f t="shared" si="27"/>
        <v>1.0502318502226338</v>
      </c>
      <c r="AT45">
        <f t="shared" si="27"/>
        <v>0.38197936393517118</v>
      </c>
      <c r="AU45">
        <f t="shared" si="23"/>
        <v>-122.11158094202976</v>
      </c>
      <c r="AW45">
        <v>42</v>
      </c>
      <c r="AX45">
        <f>IF(Z45&gt;0, (R45*SUMPRODUCT(K45:$K$98, X45:$X$98)-K45*$AZ$3)/Z45, 0)</f>
        <v>2482.3326174730341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500000</v>
      </c>
      <c r="S46">
        <f t="shared" si="1"/>
        <v>2291.1594535209779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514.35406853604377</v>
      </c>
      <c r="AC46">
        <f t="shared" si="2"/>
        <v>404.83736371745727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-14219.235298780146</v>
      </c>
      <c r="AI46">
        <f t="shared" si="25"/>
        <v>-14228.070069382762</v>
      </c>
      <c r="AJ46">
        <f t="shared" si="7"/>
        <v>109.5167048185865</v>
      </c>
      <c r="AK46">
        <f t="shared" si="22"/>
        <v>36.004784797523065</v>
      </c>
      <c r="AL46">
        <f t="shared" si="26"/>
        <v>-14082.548579766652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-108.7680308617594</v>
      </c>
      <c r="AR46">
        <f t="shared" si="27"/>
        <v>-108.83561119089596</v>
      </c>
      <c r="AS46">
        <f t="shared" si="27"/>
        <v>0.83773255588562645</v>
      </c>
      <c r="AT46">
        <f t="shared" si="27"/>
        <v>0.27541351287463106</v>
      </c>
      <c r="AU46">
        <f t="shared" si="23"/>
        <v>-107.7224651221357</v>
      </c>
      <c r="AW46">
        <v>43</v>
      </c>
      <c r="AX46">
        <f>IF(Z46&gt;0, (R46*SUMPRODUCT(K46:$K$98, X46:$X$98)-K46*$AZ$3)/Z46, 0)</f>
        <v>2291.1594535209779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500000</v>
      </c>
      <c r="S47">
        <f t="shared" si="1"/>
        <v>2092.4064962038437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404.83736371745727</v>
      </c>
      <c r="AC47">
        <f t="shared" si="2"/>
        <v>308.51426835004838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-13741.874129548067</v>
      </c>
      <c r="AI47">
        <f t="shared" si="25"/>
        <v>-13749.246365031702</v>
      </c>
      <c r="AJ47">
        <f t="shared" si="7"/>
        <v>96.323095367408882</v>
      </c>
      <c r="AK47">
        <f t="shared" si="22"/>
        <v>28.338615460222012</v>
      </c>
      <c r="AL47">
        <f t="shared" si="26"/>
        <v>-13624.584654204073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-93.85403934067169</v>
      </c>
      <c r="AR47">
        <f t="shared" si="27"/>
        <v>-93.904390120527992</v>
      </c>
      <c r="AS47">
        <f t="shared" si="27"/>
        <v>0.65786598660435958</v>
      </c>
      <c r="AT47">
        <f t="shared" si="27"/>
        <v>0.19354663746664036</v>
      </c>
      <c r="AU47">
        <f t="shared" si="23"/>
        <v>-93.052977496457004</v>
      </c>
      <c r="AW47">
        <v>44</v>
      </c>
      <c r="AX47">
        <f>IF(Z47&gt;0, (R47*SUMPRODUCT(K47:$K$98, X47:$X$98)-K47*$AZ$3)/Z47, 0)</f>
        <v>2092.4064962038437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500000</v>
      </c>
      <c r="S48">
        <f t="shared" si="1"/>
        <v>1880.8992061383055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308.51426835004838</v>
      </c>
      <c r="AC48">
        <f t="shared" si="2"/>
        <v>225.77177855790384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-12968.151690914614</v>
      </c>
      <c r="AI48">
        <f t="shared" si="25"/>
        <v>-12974.153388874322</v>
      </c>
      <c r="AJ48">
        <f t="shared" si="7"/>
        <v>82.742489792144539</v>
      </c>
      <c r="AK48">
        <f t="shared" si="22"/>
        <v>21.59599878450339</v>
      </c>
      <c r="AL48">
        <f t="shared" si="26"/>
        <v>-12869.814900297673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-79.080073034750981</v>
      </c>
      <c r="AR48">
        <f t="shared" si="27"/>
        <v>-79.116671520356206</v>
      </c>
      <c r="AS48">
        <f t="shared" si="27"/>
        <v>0.50456551494721491</v>
      </c>
      <c r="AT48">
        <f t="shared" si="27"/>
        <v>0.13169287357529927</v>
      </c>
      <c r="AU48">
        <f t="shared" si="23"/>
        <v>-78.480413131833686</v>
      </c>
      <c r="AW48">
        <v>45</v>
      </c>
      <c r="AX48">
        <f>IF(Z48&gt;0, (R48*SUMPRODUCT(K48:$K$98, X48:$X$98)-K48*$AZ$3)/Z48, 0)</f>
        <v>1880.8992061383055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500000</v>
      </c>
      <c r="S49">
        <f t="shared" si="1"/>
        <v>1647.6655721836926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225.77177855790384</v>
      </c>
      <c r="AC49">
        <f t="shared" si="2"/>
        <v>156.61273190576637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-11891.166688281051</v>
      </c>
      <c r="AI49">
        <f t="shared" si="25"/>
        <v>-11895.919252592334</v>
      </c>
      <c r="AJ49">
        <f t="shared" si="7"/>
        <v>69.159046652137476</v>
      </c>
      <c r="AK49">
        <f t="shared" si="22"/>
        <v>15.80402449905327</v>
      </c>
      <c r="AL49">
        <f t="shared" si="26"/>
        <v>-11810.956181441143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-64.743388304440458</v>
      </c>
      <c r="AR49">
        <f t="shared" si="27"/>
        <v>-64.769264412707471</v>
      </c>
      <c r="AS49">
        <f t="shared" si="27"/>
        <v>0.3765476617678728</v>
      </c>
      <c r="AT49">
        <f t="shared" si="27"/>
        <v>8.6047578150887677E-2</v>
      </c>
      <c r="AU49">
        <f t="shared" si="23"/>
        <v>-64.306669172788716</v>
      </c>
      <c r="AW49">
        <v>46</v>
      </c>
      <c r="AX49">
        <f>IF(Z49&gt;0, (R49*SUMPRODUCT(K49:$K$98, X49:$X$98)-K49*$AZ$3)/Z49, 0)</f>
        <v>1647.6655721836926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500000</v>
      </c>
      <c r="S50">
        <f t="shared" si="1"/>
        <v>1380.8447285773229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156.61273190576637</v>
      </c>
      <c r="AC50">
        <f t="shared" si="2"/>
        <v>100.72740287151655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-10577.276857354644</v>
      </c>
      <c r="AI50">
        <f t="shared" si="25"/>
        <v>-10580.924168337078</v>
      </c>
      <c r="AJ50">
        <f t="shared" si="7"/>
        <v>55.885329034249821</v>
      </c>
      <c r="AK50">
        <f t="shared" si="22"/>
        <v>10.962891233403647</v>
      </c>
      <c r="AL50">
        <f t="shared" si="26"/>
        <v>-10514.075948069425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-51.419376543101016</v>
      </c>
      <c r="AR50">
        <f t="shared" si="27"/>
        <v>-51.437107236861316</v>
      </c>
      <c r="AS50">
        <f t="shared" si="27"/>
        <v>0.27167566998580639</v>
      </c>
      <c r="AT50">
        <f t="shared" si="27"/>
        <v>5.3293965917086232E-2</v>
      </c>
      <c r="AU50">
        <f t="shared" si="23"/>
        <v>-51.11213760095842</v>
      </c>
      <c r="AW50">
        <v>47</v>
      </c>
      <c r="AX50">
        <f>IF(Z50&gt;0, (R50*SUMPRODUCT(K50:$K$98, X50:$X$98)-K50*$AZ$3)/Z50, 0)</f>
        <v>1380.8447285773229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500000</v>
      </c>
      <c r="S51">
        <f t="shared" si="1"/>
        <v>1060.0222749844008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100.72740287151655</v>
      </c>
      <c r="AC51">
        <f t="shared" si="2"/>
        <v>57.217007819657113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-9119.7912360345363</v>
      </c>
      <c r="AI51">
        <f t="shared" si="25"/>
        <v>-9122.4900947835431</v>
      </c>
      <c r="AJ51">
        <f t="shared" si="7"/>
        <v>43.510395051859433</v>
      </c>
      <c r="AK51">
        <f t="shared" si="22"/>
        <v>7.0509182010061586</v>
      </c>
      <c r="AL51">
        <f t="shared" si="26"/>
        <v>-9071.928781530678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-39.584011917733193</v>
      </c>
      <c r="AR51">
        <f t="shared" si="27"/>
        <v>-39.595726183347395</v>
      </c>
      <c r="AS51">
        <f t="shared" si="27"/>
        <v>0.18885476122225139</v>
      </c>
      <c r="AT51">
        <f t="shared" si="27"/>
        <v>3.0604168766142657E-2</v>
      </c>
      <c r="AU51">
        <f t="shared" si="23"/>
        <v>-39.376267253359003</v>
      </c>
      <c r="AW51">
        <v>48</v>
      </c>
      <c r="AX51">
        <f>IF(Z51&gt;0, (R51*SUMPRODUCT(K51:$K$98, X51:$X$98)-K51*$AZ$3)/Z51, 0)</f>
        <v>1060.0222749844008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500000</v>
      </c>
      <c r="S52">
        <f t="shared" si="1"/>
        <v>645.20858124638846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57.217007819657113</v>
      </c>
      <c r="AC52">
        <f t="shared" si="2"/>
        <v>24.694586519103968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-7581.7998155890918</v>
      </c>
      <c r="AI52">
        <f t="shared" si="25"/>
        <v>-7583.7135057690484</v>
      </c>
      <c r="AJ52">
        <f t="shared" si="7"/>
        <v>32.522421300553148</v>
      </c>
      <c r="AK52">
        <f t="shared" si="22"/>
        <v>4.0051905473759986</v>
      </c>
      <c r="AL52">
        <f t="shared" si="26"/>
        <v>-7547.1858939211197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-29.382530971321721</v>
      </c>
      <c r="AR52">
        <f t="shared" si="27"/>
        <v>-29.389947292294277</v>
      </c>
      <c r="AS52">
        <f t="shared" si="27"/>
        <v>0.12603749431118796</v>
      </c>
      <c r="AT52">
        <f t="shared" si="27"/>
        <v>1.5521728107665231E-2</v>
      </c>
      <c r="AU52">
        <f t="shared" si="23"/>
        <v>-29.248388069875425</v>
      </c>
      <c r="AW52">
        <v>49</v>
      </c>
      <c r="AX52">
        <f>IF(Z52&gt;0, (R52*SUMPRODUCT(K52:$K$98, X52:$X$98)-K52*$AZ$3)/Z52, 0)</f>
        <v>645.20858124638846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500000</v>
      </c>
      <c r="S53">
        <f t="shared" si="1"/>
        <v>62.6621348074964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24.694586519103968</v>
      </c>
      <c r="AC53">
        <f t="shared" si="2"/>
        <v>1.6170471702644207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-6042.6275802741939</v>
      </c>
      <c r="AI53">
        <f t="shared" si="25"/>
        <v>-6043.9178707943238</v>
      </c>
      <c r="AJ53">
        <f t="shared" si="7"/>
        <v>23.077539348839547</v>
      </c>
      <c r="AK53">
        <f t="shared" si="22"/>
        <v>1.7286210563372779</v>
      </c>
      <c r="AL53">
        <f t="shared" si="26"/>
        <v>-6019.1117103891474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-20.90858752256738</v>
      </c>
      <c r="AR53">
        <f t="shared" si="27"/>
        <v>-20.913052161817653</v>
      </c>
      <c r="AS53">
        <f t="shared" si="27"/>
        <v>7.9852472268166691E-2</v>
      </c>
      <c r="AT53">
        <f t="shared" si="27"/>
        <v>5.9813424159661354E-3</v>
      </c>
      <c r="AU53">
        <f t="shared" si="23"/>
        <v>-20.82721834713352</v>
      </c>
      <c r="AW53">
        <v>50</v>
      </c>
      <c r="AX53">
        <f>IF(Z53&gt;0, (R53*SUMPRODUCT(K53:$K$98, X53:$X$98)-K53*$AZ$3)/Z53, 0)</f>
        <v>62.6621348074964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500000</v>
      </c>
      <c r="S54">
        <f t="shared" si="1"/>
        <v>-831.61463829637557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1.6170471702644207</v>
      </c>
      <c r="AC54">
        <f t="shared" si="2"/>
        <v>-13.662083546515305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-4559.6847934788493</v>
      </c>
      <c r="AI54">
        <f t="shared" si="25"/>
        <v>-4560.5062126144303</v>
      </c>
      <c r="AJ54">
        <f t="shared" si="7"/>
        <v>15.279130716779726</v>
      </c>
      <c r="AK54">
        <f t="shared" si="22"/>
        <v>0.11319330191850946</v>
      </c>
      <c r="AL54">
        <f t="shared" si="26"/>
        <v>-4545.1138885957316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-14.086907574746945</v>
      </c>
      <c r="AR54">
        <f t="shared" si="27"/>
        <v>-14.08944530618391</v>
      </c>
      <c r="AS54">
        <f t="shared" si="27"/>
        <v>4.7204074838150638E-2</v>
      </c>
      <c r="AT54">
        <f t="shared" si="27"/>
        <v>3.497047832093452E-4</v>
      </c>
      <c r="AU54">
        <f t="shared" si="23"/>
        <v>-14.041891526562548</v>
      </c>
      <c r="AW54">
        <v>51</v>
      </c>
      <c r="AX54">
        <f>IF(Z54&gt;0, (R54*SUMPRODUCT(K54:$K$98, X54:$X$98)-K54*$AZ$3)/Z54, 0)</f>
        <v>-831.61463829637557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500000</v>
      </c>
      <c r="S55">
        <f t="shared" si="1"/>
        <v>-2315.6443180399219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-13.662083546515305</v>
      </c>
      <c r="AC55">
        <f t="shared" si="2"/>
        <v>-22.722690401808972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-3225.7064808572836</v>
      </c>
      <c r="AI55">
        <f t="shared" si="25"/>
        <v>-3226.1971151534231</v>
      </c>
      <c r="AJ55">
        <f t="shared" si="7"/>
        <v>9.0606068552936669</v>
      </c>
      <c r="AK55">
        <f t="shared" si="22"/>
        <v>-0.95634584825607138</v>
      </c>
      <c r="AL55">
        <f t="shared" si="26"/>
        <v>-3218.0928541463854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-8.8979030187581429</v>
      </c>
      <c r="AR55">
        <f t="shared" si="27"/>
        <v>-8.8992564017800113</v>
      </c>
      <c r="AS55">
        <f t="shared" si="27"/>
        <v>2.4993098897228887E-2</v>
      </c>
      <c r="AT55">
        <f t="shared" si="27"/>
        <v>-2.6380182638046424E-3</v>
      </c>
      <c r="AU55">
        <f t="shared" si="23"/>
        <v>-8.8769013211465868</v>
      </c>
      <c r="AW55">
        <v>52</v>
      </c>
      <c r="AX55">
        <f>IF(Z55&gt;0, (R55*SUMPRODUCT(K55:$K$98, X55:$X$98)-K55*$AZ$3)/Z55, 0)</f>
        <v>-2315.6443180399219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500000</v>
      </c>
      <c r="S56">
        <f t="shared" si="1"/>
        <v>-4684.0090783248606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-22.722690401808972</v>
      </c>
      <c r="AC56">
        <f t="shared" si="2"/>
        <v>-27.132824921055256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-1960.9545602271069</v>
      </c>
      <c r="AI56">
        <f t="shared" si="25"/>
        <v>-1961.2441927242621</v>
      </c>
      <c r="AJ56">
        <f t="shared" si="7"/>
        <v>4.4101345192462844</v>
      </c>
      <c r="AK56">
        <f t="shared" si="22"/>
        <v>-1.5905883281266282</v>
      </c>
      <c r="AL56">
        <f t="shared" si="26"/>
        <v>-1958.4246465331425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-4.8296129646987138</v>
      </c>
      <c r="AR56">
        <f t="shared" si="27"/>
        <v>-4.8303262973233601</v>
      </c>
      <c r="AS56">
        <f t="shared" si="27"/>
        <v>1.0861670781270131E-2</v>
      </c>
      <c r="AT56">
        <f t="shared" si="27"/>
        <v>-3.9174421309023794E-3</v>
      </c>
      <c r="AU56">
        <f t="shared" si="23"/>
        <v>-4.8233820686729931</v>
      </c>
      <c r="AW56">
        <v>53</v>
      </c>
      <c r="AX56">
        <f>IF(Z56&gt;0, (R56*SUMPRODUCT(K56:$K$98, X56:$X$98)-K56*$AZ$3)/Z56, 0)</f>
        <v>-4684.0090783248606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500000</v>
      </c>
      <c r="S57">
        <f t="shared" si="1"/>
        <v>-8280.9810175976509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-27.132824921055256</v>
      </c>
      <c r="AC57">
        <f t="shared" si="2"/>
        <v>-27.955501725475546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-1179.4275467628108</v>
      </c>
      <c r="AI57">
        <f t="shared" si="25"/>
        <v>-1179.5963401803183</v>
      </c>
      <c r="AJ57">
        <f t="shared" si="7"/>
        <v>0.8226768044202899</v>
      </c>
      <c r="AK57">
        <f t="shared" si="22"/>
        <v>-1.8992977444738681</v>
      </c>
      <c r="AL57">
        <f t="shared" si="26"/>
        <v>-1180.6729611203718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-2.5935704105817736</v>
      </c>
      <c r="AR57">
        <f t="shared" si="27"/>
        <v>-2.5939415886285726</v>
      </c>
      <c r="AS57">
        <f t="shared" si="27"/>
        <v>1.809072734711635E-3</v>
      </c>
      <c r="AT57">
        <f t="shared" si="27"/>
        <v>-4.1765706121350788E-3</v>
      </c>
      <c r="AU57">
        <f t="shared" si="23"/>
        <v>-2.5963090865059959</v>
      </c>
      <c r="AW57">
        <v>54</v>
      </c>
      <c r="AX57">
        <f>IF(Z57&gt;0, (R57*SUMPRODUCT(K57:$K$98, X57:$X$98)-K57*$AZ$3)/Z57, 0)</f>
        <v>-8280.9810175976509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500000</v>
      </c>
      <c r="S58">
        <f t="shared" si="1"/>
        <v>-13907.35938780068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-27.955501725475546</v>
      </c>
      <c r="AC58">
        <f t="shared" si="2"/>
        <v>-26.971450564380142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-701.3721706298079</v>
      </c>
      <c r="AI58">
        <f t="shared" si="25"/>
        <v>-701.4691388960772</v>
      </c>
      <c r="AJ58">
        <f t="shared" si="7"/>
        <v>-0.98405116109540458</v>
      </c>
      <c r="AK58">
        <f t="shared" si="22"/>
        <v>-1.9568851207832885</v>
      </c>
      <c r="AL58">
        <f t="shared" si="26"/>
        <v>-704.41007517795595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-1.3770740135329176</v>
      </c>
      <c r="AR58">
        <f t="shared" si="27"/>
        <v>-1.3772644010122168</v>
      </c>
      <c r="AS58">
        <f t="shared" si="27"/>
        <v>-1.9320859005776255E-3</v>
      </c>
      <c r="AT58">
        <f t="shared" si="27"/>
        <v>-3.8421479496115111E-3</v>
      </c>
      <c r="AU58">
        <f t="shared" si="23"/>
        <v>-1.383038634862406</v>
      </c>
      <c r="AW58">
        <v>55</v>
      </c>
      <c r="AX58">
        <f>IF(Z58&gt;0, (R58*SUMPRODUCT(K58:$K$98, X58:$X$98)-K58*$AZ$3)/Z58, 0)</f>
        <v>-13907.35938780068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500000</v>
      </c>
      <c r="S59">
        <f t="shared" si="1"/>
        <v>-22944.424508500899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-26.971450564380142</v>
      </c>
      <c r="AC59">
        <f t="shared" si="2"/>
        <v>-25.154219603201298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-411.8304531780642</v>
      </c>
      <c r="AI59">
        <f t="shared" si="25"/>
        <v>-411.88526871635298</v>
      </c>
      <c r="AJ59">
        <f t="shared" si="7"/>
        <v>-1.8172309611788435</v>
      </c>
      <c r="AK59">
        <f t="shared" si="22"/>
        <v>-1.8880015395066101</v>
      </c>
      <c r="AL59">
        <f t="shared" si="26"/>
        <v>-415.59050121703842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-0.72195343693173586</v>
      </c>
      <c r="AR59">
        <f t="shared" si="27"/>
        <v>-0.72204953052063747</v>
      </c>
      <c r="AS59">
        <f t="shared" si="27"/>
        <v>-3.1856705301843576E-3</v>
      </c>
      <c r="AT59">
        <f t="shared" si="27"/>
        <v>-3.3097338719384616E-3</v>
      </c>
      <c r="AU59">
        <f t="shared" si="23"/>
        <v>-0.72854493492276029</v>
      </c>
      <c r="AW59">
        <v>56</v>
      </c>
      <c r="AX59">
        <f>IF(Z59&gt;0, (R59*SUMPRODUCT(K59:$K$98, X59:$X$98)-K59*$AZ$3)/Z59, 0)</f>
        <v>-22944.424508500899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500000</v>
      </c>
      <c r="S60">
        <f t="shared" si="1"/>
        <v>-37760.789606435996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-25.154219603201298</v>
      </c>
      <c r="AC60">
        <f t="shared" si="2"/>
        <v>-23.024115026997535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-237.80579972270382</v>
      </c>
      <c r="AI60">
        <f t="shared" si="25"/>
        <v>-237.83628652563746</v>
      </c>
      <c r="AJ60">
        <f t="shared" si="7"/>
        <v>-2.1301045762037631</v>
      </c>
      <c r="AK60">
        <f t="shared" si="22"/>
        <v>-1.760795372224091</v>
      </c>
      <c r="AL60">
        <f t="shared" si="26"/>
        <v>-241.72718647406532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-0.37221609625312568</v>
      </c>
      <c r="AR60">
        <f t="shared" si="27"/>
        <v>-0.37226381451226159</v>
      </c>
      <c r="AS60">
        <f t="shared" si="27"/>
        <v>-3.3340617045084934E-3</v>
      </c>
      <c r="AT60">
        <f t="shared" si="27"/>
        <v>-2.7560151203799609E-3</v>
      </c>
      <c r="AU60">
        <f t="shared" si="23"/>
        <v>-0.37835389133715008</v>
      </c>
      <c r="AW60">
        <v>57</v>
      </c>
      <c r="AX60">
        <f>IF(Z60&gt;0, (R60*SUMPRODUCT(K60:$K$98, X60:$X$98)-K60*$AZ$3)/Z60, 0)</f>
        <v>-37760.789606435996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500000</v>
      </c>
      <c r="S61">
        <f t="shared" si="1"/>
        <v>-62591.475050934954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-23.024115026997535</v>
      </c>
      <c r="AC61">
        <f t="shared" si="2"/>
        <v>-20.849850754379677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-135.26431309430174</v>
      </c>
      <c r="AI61">
        <f t="shared" si="25"/>
        <v>-135.28096859789662</v>
      </c>
      <c r="AJ61">
        <f t="shared" si="7"/>
        <v>-2.174264272617858</v>
      </c>
      <c r="AK61">
        <f t="shared" si="22"/>
        <v>-1.6116880518898276</v>
      </c>
      <c r="AL61">
        <f t="shared" si="26"/>
        <v>-139.06692092240428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-0.18903312613331474</v>
      </c>
      <c r="AR61">
        <f t="shared" si="27"/>
        <v>-0.18905640235333052</v>
      </c>
      <c r="AS61">
        <f t="shared" si="27"/>
        <v>-3.0385543909603888E-3</v>
      </c>
      <c r="AT61">
        <f t="shared" si="27"/>
        <v>-2.2523489295217555E-3</v>
      </c>
      <c r="AU61">
        <f t="shared" si="23"/>
        <v>-0.19434730567381261</v>
      </c>
      <c r="AW61">
        <v>58</v>
      </c>
      <c r="AX61">
        <f>IF(Z61&gt;0, (R61*SUMPRODUCT(K61:$K$98, X61:$X$98)-K61*$AZ$3)/Z61, 0)</f>
        <v>-62591.475050934954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500000</v>
      </c>
      <c r="S62">
        <f t="shared" si="1"/>
        <v>-105100.69719901864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-20.849850754379677</v>
      </c>
      <c r="AC62">
        <f t="shared" si="2"/>
        <v>-18.765240694021045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-75.616810934687038</v>
      </c>
      <c r="AI62">
        <f t="shared" si="25"/>
        <v>-75.62573820215249</v>
      </c>
      <c r="AJ62">
        <f t="shared" si="7"/>
        <v>-2.0846100603586315</v>
      </c>
      <c r="AK62">
        <f t="shared" si="22"/>
        <v>-1.4594895528065774</v>
      </c>
      <c r="AL62">
        <f t="shared" si="26"/>
        <v>-79.169837815317692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-9.4352849354618448E-2</v>
      </c>
      <c r="AR62">
        <f t="shared" si="27"/>
        <v>-9.4363988585589781E-2</v>
      </c>
      <c r="AS62">
        <f t="shared" si="27"/>
        <v>-2.6011266087117495E-3</v>
      </c>
      <c r="AT62">
        <f t="shared" si="27"/>
        <v>-1.8211161804951143E-3</v>
      </c>
      <c r="AU62">
        <f t="shared" si="23"/>
        <v>-9.8786231374796626E-2</v>
      </c>
      <c r="AW62">
        <v>59</v>
      </c>
      <c r="AX62">
        <f>IF(Z62&gt;0, (R62*SUMPRODUCT(K62:$K$98, X62:$X$98)-K62*$AZ$3)/Z62, 0)</f>
        <v>-105100.69719901864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500000</v>
      </c>
      <c r="S63">
        <f t="shared" si="1"/>
        <v>-179429.14802998907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-18.765240694021045</v>
      </c>
      <c r="AC63">
        <f t="shared" si="2"/>
        <v>-16.829554984007856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-41.482453357096794</v>
      </c>
      <c r="AI63">
        <f t="shared" si="25"/>
        <v>-41.487143106551883</v>
      </c>
      <c r="AJ63">
        <f t="shared" si="7"/>
        <v>-1.935685710013189</v>
      </c>
      <c r="AK63">
        <f t="shared" si="22"/>
        <v>-1.3135668485814733</v>
      </c>
      <c r="AL63">
        <f t="shared" si="26"/>
        <v>-44.736395665146546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-4.6215012339399827E-2</v>
      </c>
      <c r="AR63">
        <f t="shared" si="27"/>
        <v>-4.6220237122685179E-2</v>
      </c>
      <c r="AS63">
        <f t="shared" si="27"/>
        <v>-2.156519967692679E-3</v>
      </c>
      <c r="AT63">
        <f t="shared" si="27"/>
        <v>-1.4634261766832963E-3</v>
      </c>
      <c r="AU63">
        <f t="shared" si="23"/>
        <v>-4.9840183267061154E-2</v>
      </c>
      <c r="AW63">
        <v>60</v>
      </c>
      <c r="AX63">
        <f>IF(Z63&gt;0, (R63*SUMPRODUCT(K63:$K$98, X63:$X$98)-K63*$AZ$3)/Z63, 0)</f>
        <v>-179429.14802998907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500000</v>
      </c>
      <c r="S64">
        <f t="shared" si="1"/>
        <v>-312517.01065267355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-16.829554984007856</v>
      </c>
      <c r="AC64">
        <f t="shared" si="2"/>
        <v>-15.063235568340284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-22.32865455020692</v>
      </c>
      <c r="AI64">
        <f t="shared" si="25"/>
        <v>-22.331064536712436</v>
      </c>
      <c r="AJ64">
        <f t="shared" si="7"/>
        <v>-1.7663194156675726</v>
      </c>
      <c r="AK64">
        <f t="shared" si="22"/>
        <v>-1.17806884888055</v>
      </c>
      <c r="AL64">
        <f t="shared" si="26"/>
        <v>-25.275452801260556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-2.2210747342911296E-2</v>
      </c>
      <c r="AR64">
        <f t="shared" si="27"/>
        <v>-2.221314460340245E-2</v>
      </c>
      <c r="AS64">
        <f t="shared" si="27"/>
        <v>-1.7569923069058191E-3</v>
      </c>
      <c r="AT64">
        <f t="shared" si="27"/>
        <v>-1.1718480169150077E-3</v>
      </c>
      <c r="AU64">
        <f t="shared" si="23"/>
        <v>-2.5141984927223273E-2</v>
      </c>
      <c r="AW64">
        <v>61</v>
      </c>
      <c r="AX64">
        <f>IF(Z64&gt;0, (R64*SUMPRODUCT(K64:$K$98, X64:$X$98)-K64*$AZ$3)/Z64, 0)</f>
        <v>-312517.01065267355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500000</v>
      </c>
      <c r="S65">
        <f t="shared" si="1"/>
        <v>-556451.90739267773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-15.063235568340284</v>
      </c>
      <c r="AC65">
        <f t="shared" si="2"/>
        <v>-13.467112004962679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-11.757989557884121</v>
      </c>
      <c r="AI65">
        <f t="shared" si="25"/>
        <v>-11.759199645568794</v>
      </c>
      <c r="AJ65">
        <f t="shared" si="7"/>
        <v>-1.5961235633776045</v>
      </c>
      <c r="AK65">
        <f t="shared" si="22"/>
        <v>-1.05442648978382</v>
      </c>
      <c r="AL65">
        <f t="shared" si="26"/>
        <v>-14.409749698730218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-1.0442768839904248E-2</v>
      </c>
      <c r="AR65">
        <f t="shared" si="27"/>
        <v>-1.0443843570061546E-2</v>
      </c>
      <c r="AS65">
        <f t="shared" si="27"/>
        <v>-1.417584981702945E-3</v>
      </c>
      <c r="AT65">
        <f t="shared" si="27"/>
        <v>-9.3648085306392891E-4</v>
      </c>
      <c r="AU65">
        <f t="shared" si="23"/>
        <v>-1.279790940482842E-2</v>
      </c>
      <c r="AW65">
        <v>62</v>
      </c>
      <c r="AX65">
        <f>IF(Z65&gt;0, (R65*SUMPRODUCT(K65:$K$98, X65:$X$98)-K65*$AZ$3)/Z65, 0)</f>
        <v>-556451.90739267773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500000</v>
      </c>
      <c r="S66">
        <f t="shared" si="1"/>
        <v>-1015381.9913323229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-13.467112004962679</v>
      </c>
      <c r="AC66">
        <f t="shared" si="2"/>
        <v>-12.032613424944985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-6.0547022157205426</v>
      </c>
      <c r="AI66">
        <f t="shared" si="25"/>
        <v>-6.0552947323067956</v>
      </c>
      <c r="AJ66">
        <f t="shared" si="7"/>
        <v>-1.4344985800176939</v>
      </c>
      <c r="AK66">
        <f t="shared" si="22"/>
        <v>-0.94269784034738768</v>
      </c>
      <c r="AL66">
        <f t="shared" si="26"/>
        <v>-8.4324911526718775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-4.8012836082008499E-3</v>
      </c>
      <c r="AR66">
        <f t="shared" si="27"/>
        <v>-4.8017534645326413E-3</v>
      </c>
      <c r="AS66">
        <f t="shared" si="27"/>
        <v>-1.137534807301288E-3</v>
      </c>
      <c r="AT66">
        <f t="shared" si="27"/>
        <v>-7.4754455745064527E-4</v>
      </c>
      <c r="AU66">
        <f t="shared" si="23"/>
        <v>-6.6868328292845744E-3</v>
      </c>
      <c r="AW66">
        <v>63</v>
      </c>
      <c r="AX66">
        <f>IF(Z66&gt;0, (R66*SUMPRODUCT(K66:$K$98, X66:$X$98)-K66*$AZ$3)/Z66, 0)</f>
        <v>-1015381.9913323229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500000</v>
      </c>
      <c r="S67">
        <f t="shared" ref="S67:S89" si="29">AX67</f>
        <v>-1903489.3821922459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-12.032613424944985</v>
      </c>
      <c r="AC67">
        <f t="shared" ref="AC67:AC89" si="30">S67*Z67</f>
        <v>-10.747288504216042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-3.0428649647675741</v>
      </c>
      <c r="AI67">
        <f t="shared" ref="AI67:AI89" si="34">SUM(AE67:AH67)</f>
        <v>-3.0431472696914881</v>
      </c>
      <c r="AJ67">
        <f t="shared" ref="AJ67:AJ89" si="35">AB67-AC67</f>
        <v>-1.285324920728943</v>
      </c>
      <c r="AK67">
        <f t="shared" si="22"/>
        <v>-0.8422829397461491</v>
      </c>
      <c r="AL67">
        <f t="shared" si="26"/>
        <v>-5.1707551301665804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-2.1544143290834149E-3</v>
      </c>
      <c r="AR67">
        <f t="shared" si="36"/>
        <v>-2.154614207086643E-3</v>
      </c>
      <c r="AS67">
        <f t="shared" si="36"/>
        <v>-9.1003789481599803E-4</v>
      </c>
      <c r="AT67">
        <f t="shared" si="36"/>
        <v>-5.9635457226745988E-4</v>
      </c>
      <c r="AU67">
        <f t="shared" si="23"/>
        <v>-3.6610066741701013E-3</v>
      </c>
      <c r="AW67">
        <v>64</v>
      </c>
      <c r="AX67">
        <f>IF(Z67&gt;0, (R67*SUMPRODUCT(K67:$K$98, X67:$X$98)-K67*$AZ$3)/Z67, 0)</f>
        <v>-1903489.3821922459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500000</v>
      </c>
      <c r="S68">
        <f t="shared" si="29"/>
        <v>-3671311.2971651917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-10.747288504216042</v>
      </c>
      <c r="AC68">
        <f t="shared" si="30"/>
        <v>-9.5975445218155357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-1.4877184023526338</v>
      </c>
      <c r="AI68">
        <f t="shared" si="34"/>
        <v>-1.4878491123870734</v>
      </c>
      <c r="AJ68">
        <f t="shared" si="35"/>
        <v>-1.1497439824005067</v>
      </c>
      <c r="AK68">
        <f t="shared" si="22"/>
        <v>-0.752310195295123</v>
      </c>
      <c r="AL68">
        <f t="shared" si="26"/>
        <v>-3.3899032900827031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-9.4047934406190866E-4</v>
      </c>
      <c r="AR68">
        <f t="shared" si="36"/>
        <v>-9.405619740053561E-4</v>
      </c>
      <c r="AS68">
        <f t="shared" si="36"/>
        <v>-7.2682468987222504E-4</v>
      </c>
      <c r="AT68">
        <f t="shared" si="36"/>
        <v>-4.7558207109851786E-4</v>
      </c>
      <c r="AU68">
        <f t="shared" si="23"/>
        <v>-2.1429687349760989E-3</v>
      </c>
      <c r="AW68">
        <v>65</v>
      </c>
      <c r="AX68">
        <f>IF(Z68&gt;0, (R68*SUMPRODUCT(K68:$K$98, X68:$X$98)-K68*$AZ$3)/Z68, 0)</f>
        <v>-3671311.2971651917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500000</v>
      </c>
      <c r="S69">
        <f t="shared" si="29"/>
        <v>-7301810.295711631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-9.5975445218155357</v>
      </c>
      <c r="AC69">
        <f t="shared" si="30"/>
        <v>-8.5700042897938911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-0.70718827396115402</v>
      </c>
      <c r="AI69">
        <f t="shared" si="34"/>
        <v>-0.70724695806785309</v>
      </c>
      <c r="AJ69">
        <f t="shared" si="35"/>
        <v>-1.0275402320216447</v>
      </c>
      <c r="AK69">
        <f t="shared" si="22"/>
        <v>-0.67182811652708752</v>
      </c>
      <c r="AL69">
        <f t="shared" si="26"/>
        <v>-2.4066153066165854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-3.9915865880569228E-4</v>
      </c>
      <c r="AR69">
        <f t="shared" si="36"/>
        <v>-3.9919178190768039E-4</v>
      </c>
      <c r="AS69">
        <f t="shared" si="36"/>
        <v>-5.7997508723565071E-4</v>
      </c>
      <c r="AT69">
        <f t="shared" si="36"/>
        <v>-3.7920030607809115E-4</v>
      </c>
      <c r="AU69">
        <f t="shared" si="23"/>
        <v>-1.3583671752214223E-3</v>
      </c>
      <c r="AW69">
        <v>66</v>
      </c>
      <c r="AX69">
        <f>IF(Z69&gt;0, (R69*SUMPRODUCT(K69:$K$98, X69:$X$98)-K69*$AZ$3)/Z69, 0)</f>
        <v>-7301810.295711631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500000</v>
      </c>
      <c r="S70">
        <f t="shared" si="29"/>
        <v>-14994030.978982652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-8.5700042897938911</v>
      </c>
      <c r="AC70">
        <f t="shared" si="30"/>
        <v>-7.6521170990190308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-0.32580054450663709</v>
      </c>
      <c r="AI70">
        <f t="shared" si="34"/>
        <v>-0.32582606171781847</v>
      </c>
      <c r="AJ70">
        <f t="shared" si="35"/>
        <v>-0.91788719077486025</v>
      </c>
      <c r="AK70">
        <f t="shared" si="22"/>
        <v>-0.5999003002855724</v>
      </c>
      <c r="AL70">
        <f t="shared" si="26"/>
        <v>-1.8436135527782511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-1.6418908662122538E-4</v>
      </c>
      <c r="AR70">
        <f t="shared" si="36"/>
        <v>-1.6420194616878486E-4</v>
      </c>
      <c r="AS70">
        <f t="shared" si="36"/>
        <v>-4.6257460896163908E-4</v>
      </c>
      <c r="AT70">
        <f t="shared" si="36"/>
        <v>-3.0232325890321035E-4</v>
      </c>
      <c r="AU70">
        <f t="shared" si="23"/>
        <v>-9.290998140336343E-4</v>
      </c>
      <c r="AW70">
        <v>67</v>
      </c>
      <c r="AX70">
        <f>IF(Z70&gt;0, (R70*SUMPRODUCT(K70:$K$98, X70:$X$98)-K70*$AZ$3)/Z70, 0)</f>
        <v>-14994030.978982652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500000</v>
      </c>
      <c r="S71">
        <f t="shared" si="29"/>
        <v>-31806490.340801567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-7.6521170990190308</v>
      </c>
      <c r="AC71">
        <f t="shared" si="30"/>
        <v>-6.8323827618255919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-0.14521491010642387</v>
      </c>
      <c r="AI71">
        <f t="shared" si="34"/>
        <v>-0.14522565065448281</v>
      </c>
      <c r="AJ71">
        <f t="shared" si="35"/>
        <v>-0.81973433719343891</v>
      </c>
      <c r="AK71">
        <f t="shared" si="22"/>
        <v>-0.53564819693133225</v>
      </c>
      <c r="AL71">
        <f t="shared" si="26"/>
        <v>-1.5006081847792538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-6.5340983749139029E-5</v>
      </c>
      <c r="AR71">
        <f t="shared" si="36"/>
        <v>-6.5345816572267613E-5</v>
      </c>
      <c r="AS71">
        <f t="shared" si="36"/>
        <v>-3.6884812975412445E-4</v>
      </c>
      <c r="AT71">
        <f t="shared" si="36"/>
        <v>-2.4102056810347826E-4</v>
      </c>
      <c r="AU71">
        <f t="shared" si="23"/>
        <v>-6.7521451442987027E-4</v>
      </c>
      <c r="AW71">
        <v>68</v>
      </c>
      <c r="AX71">
        <f>IF(Z71&gt;0, (R71*SUMPRODUCT(K71:$K$98, X71:$X$98)-K71*$AZ$3)/Z71, 0)</f>
        <v>-31806490.340801567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500000</v>
      </c>
      <c r="S72">
        <f t="shared" si="29"/>
        <v>-69832469.91102539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-6.8323827618255919</v>
      </c>
      <c r="AC72">
        <f t="shared" si="30"/>
        <v>-6.1003958472021447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-6.2652633847689806E-2</v>
      </c>
      <c r="AI72">
        <f t="shared" si="34"/>
        <v>-6.2657001726883377E-2</v>
      </c>
      <c r="AJ72">
        <f t="shared" si="35"/>
        <v>-0.73198691462344723</v>
      </c>
      <c r="AK72">
        <f t="shared" ref="AK72:AK89" si="49">G72*SUM(AB72:AB72, AE72:AF72)</f>
        <v>-0.47826679332779148</v>
      </c>
      <c r="AL72">
        <f t="shared" si="26"/>
        <v>-1.272910709678122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-2.5170727543714589E-5</v>
      </c>
      <c r="AR72">
        <f t="shared" si="36"/>
        <v>-2.517248234140422E-5</v>
      </c>
      <c r="AS72">
        <f t="shared" si="36"/>
        <v>-2.9407611559223277E-4</v>
      </c>
      <c r="AT72">
        <f t="shared" si="36"/>
        <v>-1.9214392769704419E-4</v>
      </c>
      <c r="AU72">
        <f t="shared" si="23"/>
        <v>-5.1139252563068118E-4</v>
      </c>
      <c r="AW72">
        <v>69</v>
      </c>
      <c r="AX72">
        <f>IF(Z72&gt;0, (R72*SUMPRODUCT(K72:$K$98, X72:$X$98)-K72*$AZ$3)/Z72, 0)</f>
        <v>-69832469.91102539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500000</v>
      </c>
      <c r="S73">
        <f t="shared" si="29"/>
        <v>-158984546.44762206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-6.1003958472021447</v>
      </c>
      <c r="AC73">
        <f t="shared" si="30"/>
        <v>-5.4468029325661202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-2.61120280084093E-2</v>
      </c>
      <c r="AI73">
        <f t="shared" si="34"/>
        <v>-2.6113741006010095E-2</v>
      </c>
      <c r="AJ73">
        <f t="shared" si="35"/>
        <v>-0.65359291463602442</v>
      </c>
      <c r="AK73">
        <f t="shared" si="49"/>
        <v>-0.42702770930415018</v>
      </c>
      <c r="AL73">
        <f t="shared" si="26"/>
        <v>-1.1067343649461847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-9.3665362014053539E-6</v>
      </c>
      <c r="AR73">
        <f t="shared" si="36"/>
        <v>-9.3671506636001552E-6</v>
      </c>
      <c r="AS73">
        <f t="shared" si="36"/>
        <v>-2.3444757695376329E-4</v>
      </c>
      <c r="AT73">
        <f t="shared" si="36"/>
        <v>-1.5317732107641776E-4</v>
      </c>
      <c r="AU73">
        <f t="shared" si="23"/>
        <v>-3.9699204869378119E-4</v>
      </c>
      <c r="AW73">
        <v>70</v>
      </c>
      <c r="AX73">
        <f>IF(Z73&gt;0, (R73*SUMPRODUCT(K73:$K$98, X73:$X$98)-K73*$AZ$3)/Z73, 0)</f>
        <v>-158984546.44762206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500000</v>
      </c>
      <c r="S74">
        <f t="shared" si="29"/>
        <v>-375994861.27862722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-5.4468029325661202</v>
      </c>
      <c r="AC74">
        <f t="shared" si="30"/>
        <v>-4.8632247228848504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-1.0491533709878804E-2</v>
      </c>
      <c r="AI74">
        <f t="shared" si="34"/>
        <v>-1.0492180424132604E-2</v>
      </c>
      <c r="AJ74">
        <f t="shared" si="35"/>
        <v>-0.58357820968126983</v>
      </c>
      <c r="AK74">
        <f t="shared" si="49"/>
        <v>-0.38127620527962847</v>
      </c>
      <c r="AL74">
        <f t="shared" si="26"/>
        <v>-0.97534659538503088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-3.3601554599869877E-6</v>
      </c>
      <c r="AR74">
        <f t="shared" si="36"/>
        <v>-3.3603625851310374E-6</v>
      </c>
      <c r="AS74">
        <f t="shared" si="36"/>
        <v>-1.8690437087797359E-4</v>
      </c>
      <c r="AT74">
        <f t="shared" si="36"/>
        <v>-1.2211249168719133E-4</v>
      </c>
      <c r="AU74">
        <f t="shared" si="23"/>
        <v>-3.1237722515029594E-4</v>
      </c>
      <c r="AW74">
        <v>71</v>
      </c>
      <c r="AX74">
        <f>IF(Z74&gt;0, (R74*SUMPRODUCT(K74:$K$98, X74:$X$98)-K74*$AZ$3)/Z74, 0)</f>
        <v>-375994861.27862722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500000</v>
      </c>
      <c r="S75">
        <f t="shared" si="29"/>
        <v>-925270593.78721261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-4.8632247228848504</v>
      </c>
      <c r="AC75">
        <f t="shared" si="30"/>
        <v>-4.342167747131854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-4.0560398219806311E-3</v>
      </c>
      <c r="AI75">
        <f t="shared" si="34"/>
        <v>-4.0562744651096942E-3</v>
      </c>
      <c r="AJ75">
        <f t="shared" si="35"/>
        <v>-0.52105697575299637</v>
      </c>
      <c r="AK75">
        <f t="shared" si="49"/>
        <v>-0.34042573060193954</v>
      </c>
      <c r="AL75">
        <f t="shared" si="26"/>
        <v>-0.86553898082004554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-1.1598573473819099E-6</v>
      </c>
      <c r="AR75">
        <f t="shared" si="36"/>
        <v>-1.1599244454798579E-6</v>
      </c>
      <c r="AS75">
        <f t="shared" si="36"/>
        <v>-1.4900045074917325E-4</v>
      </c>
      <c r="AT75">
        <f t="shared" si="36"/>
        <v>-9.7347487255118904E-5</v>
      </c>
      <c r="AU75">
        <f t="shared" si="23"/>
        <v>-2.4750786244977203E-4</v>
      </c>
      <c r="AW75">
        <v>72</v>
      </c>
      <c r="AX75">
        <f>IF(Z75&gt;0, (R75*SUMPRODUCT(K75:$K$98, X75:$X$98)-K75*$AZ$3)/Z75, 0)</f>
        <v>-925270593.78721261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500000</v>
      </c>
      <c r="S76">
        <f t="shared" si="29"/>
        <v>-2373710017.0900402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-4.342167747131854</v>
      </c>
      <c r="AC76">
        <f t="shared" si="30"/>
        <v>-3.8769364642137942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-1.5063262683949299E-3</v>
      </c>
      <c r="AI76">
        <f t="shared" si="34"/>
        <v>-1.5064079324658632E-3</v>
      </c>
      <c r="AJ76">
        <f t="shared" si="35"/>
        <v>-0.46523128291805982</v>
      </c>
      <c r="AK76">
        <f t="shared" si="49"/>
        <v>-0.30395174229922983</v>
      </c>
      <c r="AL76">
        <f t="shared" si="26"/>
        <v>-0.77068943314975558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-3.8459478831776503E-7</v>
      </c>
      <c r="AR76">
        <f t="shared" si="36"/>
        <v>-3.8461563876479814E-7</v>
      </c>
      <c r="AS76">
        <f t="shared" si="36"/>
        <v>-1.1878271694971372E-4</v>
      </c>
      <c r="AT76">
        <f t="shared" si="36"/>
        <v>-7.7604871163104272E-5</v>
      </c>
      <c r="AU76">
        <f t="shared" si="23"/>
        <v>-1.967722037515828E-4</v>
      </c>
      <c r="AW76">
        <v>73</v>
      </c>
      <c r="AX76">
        <f>IF(Z76&gt;0, (R76*SUMPRODUCT(K76:$K$98, X76:$X$98)-K76*$AZ$3)/Z76, 0)</f>
        <v>-2373710017.0900402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500000</v>
      </c>
      <c r="S77">
        <f t="shared" si="29"/>
        <v>-6361808094.6182318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-3.8769364642137942</v>
      </c>
      <c r="AC77">
        <f t="shared" si="30"/>
        <v>-3.461550739187683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-5.3641715372886414E-4</v>
      </c>
      <c r="AI77">
        <f t="shared" si="34"/>
        <v>-5.3644435944371521E-4</v>
      </c>
      <c r="AJ77">
        <f t="shared" si="35"/>
        <v>-0.41538572502611126</v>
      </c>
      <c r="AK77">
        <f t="shared" si="49"/>
        <v>-0.2713855524949656</v>
      </c>
      <c r="AL77">
        <f t="shared" si="26"/>
        <v>-0.68730772188052058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-1.2228381513410054E-7</v>
      </c>
      <c r="AR77">
        <f t="shared" si="36"/>
        <v>-1.2229001705844676E-7</v>
      </c>
      <c r="AS77">
        <f t="shared" si="36"/>
        <v>-9.469300311397568E-5</v>
      </c>
      <c r="AT77">
        <f t="shared" si="36"/>
        <v>-6.1866143729128839E-5</v>
      </c>
      <c r="AU77">
        <f t="shared" si="23"/>
        <v>-1.5668143686016297E-4</v>
      </c>
      <c r="AW77">
        <v>74</v>
      </c>
      <c r="AX77">
        <f>IF(Z77&gt;0, (R77*SUMPRODUCT(K77:$K$98, X77:$X$98)-K77*$AZ$3)/Z77, 0)</f>
        <v>-6361808094.6182318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500000</v>
      </c>
      <c r="S78">
        <f t="shared" si="29"/>
        <v>-17849439780.616673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-3.461550739187683</v>
      </c>
      <c r="AC78">
        <f t="shared" si="30"/>
        <v>-3.0906704064528379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-1.8276045910701599E-4</v>
      </c>
      <c r="AI78">
        <f t="shared" si="34"/>
        <v>-1.8276911671880785E-4</v>
      </c>
      <c r="AJ78">
        <f t="shared" si="35"/>
        <v>-0.37088033273484511</v>
      </c>
      <c r="AK78">
        <f t="shared" si="49"/>
        <v>-0.24230855174313784</v>
      </c>
      <c r="AL78">
        <f t="shared" si="26"/>
        <v>-0.6133716535947018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-3.7198937897344048E-8</v>
      </c>
      <c r="AR78">
        <f t="shared" si="36"/>
        <v>-3.7200700061681773E-8</v>
      </c>
      <c r="AS78">
        <f t="shared" si="36"/>
        <v>-7.5488727332816011E-5</v>
      </c>
      <c r="AT78">
        <f t="shared" si="36"/>
        <v>-4.9319315634955841E-5</v>
      </c>
      <c r="AU78">
        <f t="shared" si="23"/>
        <v>-1.2484524366783352E-4</v>
      </c>
      <c r="AW78">
        <v>75</v>
      </c>
      <c r="AX78">
        <f>IF(Z78&gt;0, (R78*SUMPRODUCT(K78:$K$98, X78:$X$98)-K78*$AZ$3)/Z78, 0)</f>
        <v>-17849439780.616673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500000</v>
      </c>
      <c r="S79">
        <f t="shared" si="29"/>
        <v>-52531538541.332092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-3.0906704064528379</v>
      </c>
      <c r="AC79">
        <f t="shared" si="30"/>
        <v>-2.7595271802422578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-5.9444924040559783E-5</v>
      </c>
      <c r="AI79">
        <f t="shared" si="34"/>
        <v>-5.9447550583829663E-5</v>
      </c>
      <c r="AJ79">
        <f t="shared" si="35"/>
        <v>-0.33114322621058001</v>
      </c>
      <c r="AK79">
        <f t="shared" si="49"/>
        <v>-0.21634692845169867</v>
      </c>
      <c r="AL79">
        <f t="shared" si="26"/>
        <v>-0.54754960221286253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-1.080301685068722E-8</v>
      </c>
      <c r="AR79">
        <f t="shared" si="36"/>
        <v>-1.0803494176407819E-8</v>
      </c>
      <c r="AS79">
        <f t="shared" si="36"/>
        <v>-6.0179164335427056E-5</v>
      </c>
      <c r="AT79">
        <f t="shared" si="36"/>
        <v>-3.9317057787195286E-5</v>
      </c>
      <c r="AU79">
        <f t="shared" si="23"/>
        <v>-9.9507025616798756E-5</v>
      </c>
      <c r="AW79">
        <v>76</v>
      </c>
      <c r="AX79">
        <f>IF(Z79&gt;0, (R79*SUMPRODUCT(K79:$K$98, X79:$X$98)-K79*$AZ$3)/Z79, 0)</f>
        <v>-52531538541.332092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500000</v>
      </c>
      <c r="S80">
        <f t="shared" si="29"/>
        <v>-163916133347.95609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-2.7595271802422578</v>
      </c>
      <c r="AC80">
        <f t="shared" si="30"/>
        <v>-2.4638635630010626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-1.8487155862053157E-5</v>
      </c>
      <c r="AI80">
        <f t="shared" si="34"/>
        <v>-1.8487907424304132E-5</v>
      </c>
      <c r="AJ80">
        <f t="shared" si="35"/>
        <v>-0.29566361724119528</v>
      </c>
      <c r="AK80">
        <f t="shared" si="49"/>
        <v>-0.19316690261695807</v>
      </c>
      <c r="AL80">
        <f t="shared" si="26"/>
        <v>-0.48884900776557766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-2.9997313167619271E-9</v>
      </c>
      <c r="AR80">
        <f t="shared" si="36"/>
        <v>-2.9998532654725651E-9</v>
      </c>
      <c r="AS80">
        <f t="shared" si="36"/>
        <v>-4.7974465000644284E-5</v>
      </c>
      <c r="AT80">
        <f t="shared" si="36"/>
        <v>-3.1343318110460169E-5</v>
      </c>
      <c r="AU80">
        <f t="shared" si="23"/>
        <v>-7.9320782964369926E-5</v>
      </c>
      <c r="AW80">
        <v>77</v>
      </c>
      <c r="AX80">
        <f>IF(Z80&gt;0, (R80*SUMPRODUCT(K80:$K$98, X80:$X$98)-K80*$AZ$3)/Z80, 0)</f>
        <v>-163916133347.95609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500000</v>
      </c>
      <c r="S81">
        <f t="shared" si="29"/>
        <v>-544073059968.71924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-2.4638635630010626</v>
      </c>
      <c r="AC81">
        <f t="shared" si="30"/>
        <v>-2.1998781838184609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-5.4187909383777221E-6</v>
      </c>
      <c r="AI81">
        <f t="shared" si="34"/>
        <v>-5.4189931059123493E-6</v>
      </c>
      <c r="AJ81">
        <f t="shared" si="35"/>
        <v>-0.26398537918260168</v>
      </c>
      <c r="AK81">
        <f t="shared" si="49"/>
        <v>-0.17247044941007439</v>
      </c>
      <c r="AL81">
        <f t="shared" si="26"/>
        <v>-0.43646124758578198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-7.850487521351792E-10</v>
      </c>
      <c r="AR81">
        <f t="shared" si="36"/>
        <v>-7.8507804120954764E-10</v>
      </c>
      <c r="AS81">
        <f t="shared" si="36"/>
        <v>-3.8244950740114269E-5</v>
      </c>
      <c r="AT81">
        <f t="shared" si="36"/>
        <v>-2.4986701393227733E-5</v>
      </c>
      <c r="AU81">
        <f t="shared" si="23"/>
        <v>-6.3232437211383207E-5</v>
      </c>
      <c r="AW81">
        <v>78</v>
      </c>
      <c r="AX81">
        <f>IF(Z81&gt;0, (R81*SUMPRODUCT(K81:$K$98, X81:$X$98)-K81*$AZ$3)/Z81, 0)</f>
        <v>-544073059968.71924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500000</v>
      </c>
      <c r="S82">
        <f t="shared" si="29"/>
        <v>-1927952955980.1628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-2.1998781838184609</v>
      </c>
      <c r="AC82">
        <f t="shared" si="30"/>
        <v>-1.9641769505121407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-1.4920641741276158E-6</v>
      </c>
      <c r="AI82">
        <f t="shared" si="34"/>
        <v>-1.4921151135694839E-6</v>
      </c>
      <c r="AJ82">
        <f t="shared" si="35"/>
        <v>-0.2357012333063202</v>
      </c>
      <c r="AK82">
        <f t="shared" si="49"/>
        <v>-0.15399147286729228</v>
      </c>
      <c r="AL82">
        <f t="shared" si="26"/>
        <v>-0.38969419828872609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-1.930028453838028E-10</v>
      </c>
      <c r="AR82">
        <f t="shared" si="36"/>
        <v>-1.9300943454892939E-10</v>
      </c>
      <c r="AS82">
        <f t="shared" si="36"/>
        <v>-3.0488640822161123E-5</v>
      </c>
      <c r="AT82">
        <f t="shared" si="36"/>
        <v>-1.9919245394124763E-5</v>
      </c>
      <c r="AU82">
        <f t="shared" si="23"/>
        <v>-5.0408079225720442E-5</v>
      </c>
      <c r="AW82">
        <v>79</v>
      </c>
      <c r="AX82">
        <f>IF(Z82&gt;0, (R82*SUMPRODUCT(K82:$K$98, X82:$X$98)-K82*$AZ$3)/Z82, 0)</f>
        <v>-1927952955980.1628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500000</v>
      </c>
      <c r="S83">
        <f t="shared" si="29"/>
        <v>-7322783338252.9209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-1.9641769505121407</v>
      </c>
      <c r="AC83">
        <f t="shared" si="30"/>
        <v>-1.753729420266422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-3.8455574497970003E-7</v>
      </c>
      <c r="AI83">
        <f t="shared" si="34"/>
        <v>-3.8456771945265149E-7</v>
      </c>
      <c r="AJ83">
        <f t="shared" si="35"/>
        <v>-0.21044753024571872</v>
      </c>
      <c r="AK83">
        <f t="shared" si="49"/>
        <v>-0.13749238653584986</v>
      </c>
      <c r="AL83">
        <f t="shared" si="26"/>
        <v>-0.34794030134928799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-4.4413754757593197E-11</v>
      </c>
      <c r="AR83">
        <f t="shared" si="36"/>
        <v>-4.44151377334347E-11</v>
      </c>
      <c r="AS83">
        <f t="shared" si="36"/>
        <v>-2.4305357856941981E-5</v>
      </c>
      <c r="AT83">
        <f t="shared" si="36"/>
        <v>-1.5879500479083464E-5</v>
      </c>
      <c r="AU83">
        <f t="shared" si="23"/>
        <v>-4.0184902751163171E-5</v>
      </c>
      <c r="AW83">
        <v>80</v>
      </c>
      <c r="AX83">
        <f>IF(Z83&gt;0, (R83*SUMPRODUCT(K83:$K$98, X83:$X$98)-K83*$AZ$3)/Z83, 0)</f>
        <v>-7322783338252.9209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500000</v>
      </c>
      <c r="S84">
        <f t="shared" si="29"/>
        <v>-29945614959194.375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-1.753729420266422</v>
      </c>
      <c r="AC84">
        <f t="shared" si="30"/>
        <v>-1.5658298395619772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-9.240272246179173E-8</v>
      </c>
      <c r="AI84">
        <f t="shared" si="34"/>
        <v>-9.2405336917767491E-8</v>
      </c>
      <c r="AJ84">
        <f t="shared" si="35"/>
        <v>-0.18789958070444479</v>
      </c>
      <c r="AK84">
        <f t="shared" si="49"/>
        <v>-0.12276105941864955</v>
      </c>
      <c r="AL84">
        <f t="shared" si="26"/>
        <v>-0.31066073252843124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-9.5285086100934422E-12</v>
      </c>
      <c r="AR84">
        <f t="shared" si="36"/>
        <v>-9.5287782110923311E-12</v>
      </c>
      <c r="AS84">
        <f t="shared" si="36"/>
        <v>-1.9376082488430754E-5</v>
      </c>
      <c r="AT84">
        <f t="shared" si="36"/>
        <v>-1.2659040561694218E-5</v>
      </c>
      <c r="AU84">
        <f t="shared" si="23"/>
        <v>-3.2035132578903186E-5</v>
      </c>
      <c r="AW84">
        <v>81</v>
      </c>
      <c r="AX84">
        <f>IF(Z84&gt;0, (R84*SUMPRODUCT(K84:$K$98, X84:$X$98)-K84*$AZ$3)/Z84, 0)</f>
        <v>-29945614959194.375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500000</v>
      </c>
      <c r="S85">
        <f t="shared" si="29"/>
        <v>-132569623715860.3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-1.5658298395619772</v>
      </c>
      <c r="AC85">
        <f t="shared" si="30"/>
        <v>-1.3980623567600245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-2.0610177881134064E-8</v>
      </c>
      <c r="AI85">
        <f t="shared" si="34"/>
        <v>-2.0610705174761962E-8</v>
      </c>
      <c r="AJ85">
        <f t="shared" si="35"/>
        <v>-0.16776748280195264</v>
      </c>
      <c r="AK85">
        <f t="shared" si="49"/>
        <v>-0.10960808876933842</v>
      </c>
      <c r="AL85">
        <f t="shared" si="26"/>
        <v>-0.27737559218199626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-1.8975965457421192E-12</v>
      </c>
      <c r="AR85">
        <f t="shared" si="36"/>
        <v>-1.8976450941133491E-12</v>
      </c>
      <c r="AS85">
        <f t="shared" si="36"/>
        <v>-1.5446494333474349E-5</v>
      </c>
      <c r="AT85">
        <f t="shared" si="36"/>
        <v>-1.0091709631700059E-5</v>
      </c>
      <c r="AU85">
        <f t="shared" si="23"/>
        <v>-2.5538205862819506E-5</v>
      </c>
      <c r="AW85">
        <v>82</v>
      </c>
      <c r="AX85">
        <f>IF(Z85&gt;0, (R85*SUMPRODUCT(K85:$K$98, X85:$X$98)-K85*$AZ$3)/Z85, 0)</f>
        <v>-132569623715860.3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500000</v>
      </c>
      <c r="S86">
        <f t="shared" si="29"/>
        <v>-639702233259748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-1.3980623567600245</v>
      </c>
      <c r="AC86">
        <f t="shared" si="30"/>
        <v>-1.2482699613945285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-4.2445420704904207E-9</v>
      </c>
      <c r="AI86">
        <f t="shared" si="34"/>
        <v>-4.2446396369749893E-9</v>
      </c>
      <c r="AJ86">
        <f t="shared" si="35"/>
        <v>-0.14979239536549604</v>
      </c>
      <c r="AK86">
        <f t="shared" si="49"/>
        <v>-9.7864364973201723E-2</v>
      </c>
      <c r="AL86">
        <f t="shared" si="26"/>
        <v>-0.24765676458333741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-3.4892730884470404E-13</v>
      </c>
      <c r="AR86">
        <f t="shared" si="36"/>
        <v>-3.4893532940624603E-13</v>
      </c>
      <c r="AS86">
        <f t="shared" si="36"/>
        <v>-1.2313850712815644E-5</v>
      </c>
      <c r="AT86">
        <f t="shared" si="36"/>
        <v>-8.0450491324614762E-6</v>
      </c>
      <c r="AU86">
        <f t="shared" si="23"/>
        <v>-2.035890019421245E-5</v>
      </c>
      <c r="AW86">
        <v>83</v>
      </c>
      <c r="AX86">
        <f>IF(Z86&gt;0, (R86*SUMPRODUCT(K86:$K$98, X86:$X$98)-K86*$AZ$3)/Z86, 0)</f>
        <v>-639702233259748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500000</v>
      </c>
      <c r="S87">
        <f t="shared" si="29"/>
        <v>-3392092432356941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-1.2482699613945285</v>
      </c>
      <c r="AC87">
        <f t="shared" si="30"/>
        <v>-1.1145267512454189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-8.0162512218296141E-10</v>
      </c>
      <c r="AI87">
        <f t="shared" si="34"/>
        <v>-8.016415504904659E-10</v>
      </c>
      <c r="AJ87">
        <f t="shared" si="35"/>
        <v>-0.13374321014910961</v>
      </c>
      <c r="AK87">
        <f t="shared" si="49"/>
        <v>-8.7378897297616998E-2</v>
      </c>
      <c r="AL87">
        <f t="shared" si="26"/>
        <v>-0.22112210824836817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-5.8837934007871542E-14</v>
      </c>
      <c r="AR87">
        <f t="shared" si="36"/>
        <v>-5.8839139817976615E-14</v>
      </c>
      <c r="AS87">
        <f t="shared" si="36"/>
        <v>-9.8165263974326406E-6</v>
      </c>
      <c r="AT87">
        <f t="shared" si="36"/>
        <v>-6.4134639130039111E-6</v>
      </c>
      <c r="AU87">
        <f t="shared" si="23"/>
        <v>-1.6229990369275694E-5</v>
      </c>
      <c r="AW87">
        <v>84</v>
      </c>
      <c r="AX87">
        <f>IF(Z87&gt;0, (R87*SUMPRODUCT(K87:$K$98, X87:$X$98)-K87*$AZ$3)/Z87, 0)</f>
        <v>-3392092432356941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500000</v>
      </c>
      <c r="S88">
        <f t="shared" si="29"/>
        <v>-1.9960977711827488E+16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-1.1145267512454189</v>
      </c>
      <c r="AC88">
        <f t="shared" si="30"/>
        <v>-0.9951131707548897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-1.3771378064277731E-10</v>
      </c>
      <c r="AI88">
        <f t="shared" si="34"/>
        <v>-1.3771627328914243E-10</v>
      </c>
      <c r="AJ88">
        <f t="shared" si="35"/>
        <v>-0.11941358049052919</v>
      </c>
      <c r="AK88">
        <f t="shared" si="49"/>
        <v>-7.8016872587179334E-2</v>
      </c>
      <c r="AL88">
        <f t="shared" si="26"/>
        <v>-0.19743045321542479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-9.0249639152767725E-15</v>
      </c>
      <c r="AR88">
        <f t="shared" si="36"/>
        <v>-9.0251272688888347E-15</v>
      </c>
      <c r="AS88">
        <f t="shared" si="36"/>
        <v>-7.8256747428678398E-6</v>
      </c>
      <c r="AT88">
        <f t="shared" si="36"/>
        <v>-5.1127741653425238E-6</v>
      </c>
      <c r="AU88">
        <f t="shared" si="23"/>
        <v>-1.293844891723549E-5</v>
      </c>
      <c r="AW88">
        <v>85</v>
      </c>
      <c r="AX88">
        <f>IF(Z88&gt;0, (R88*SUMPRODUCT(K88:$K$98, X88:$X$98)-K88*$AZ$3)/Z88, 0)</f>
        <v>-1.9960977711827488E+16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500000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-0.9951131707548897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-2.4926463651258294E-11</v>
      </c>
      <c r="AI89">
        <f t="shared" si="34"/>
        <v>-2.4926463651258294E-11</v>
      </c>
      <c r="AJ89">
        <f t="shared" si="35"/>
        <v>-0.9951131707548897</v>
      </c>
      <c r="AK89">
        <f t="shared" si="49"/>
        <v>-6.9657921952842289E-2</v>
      </c>
      <c r="AL89">
        <f t="shared" si="26"/>
        <v>-1.0647710927326586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-1.4585143934168614E-15</v>
      </c>
      <c r="AR89">
        <f t="shared" si="36"/>
        <v>-1.4585143934168614E-15</v>
      </c>
      <c r="AS89">
        <f t="shared" si="36"/>
        <v>-5.8226746598747114E-5</v>
      </c>
      <c r="AT89">
        <f t="shared" si="36"/>
        <v>-4.0758722619122988E-6</v>
      </c>
      <c r="AU89">
        <f t="shared" si="23"/>
        <v>-6.2302618862117938E-5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33869.756567043216</v>
      </c>
      <c r="AO91" s="8">
        <f t="shared" si="50"/>
        <v>-3386.9756567043219</v>
      </c>
      <c r="AP91" s="8">
        <f t="shared" si="50"/>
        <v>-2843.4813823408081</v>
      </c>
      <c r="AQ91" s="8">
        <f t="shared" si="50"/>
        <v>-15184.636547976288</v>
      </c>
      <c r="AR91" s="8">
        <f t="shared" si="50"/>
        <v>12454.662980021787</v>
      </c>
      <c r="AS91" s="8">
        <f t="shared" si="50"/>
        <v>-3429.9099833545538</v>
      </c>
      <c r="AT91" s="8">
        <f t="shared" si="50"/>
        <v>2000.7808236234885</v>
      </c>
      <c r="AU91" s="8">
        <f t="shared" si="50"/>
        <v>11025.53382029073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71F92-CC00-4DBE-8826-15CC8CB92902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86061.484405834359</v>
      </c>
      <c r="K3">
        <v>1</v>
      </c>
      <c r="L3" s="2">
        <v>0</v>
      </c>
      <c r="O3">
        <f>$C$3</f>
        <v>86061.484405834359</v>
      </c>
      <c r="P3">
        <f>O3*C5</f>
        <v>8606.1484405834362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86061.484405834359</v>
      </c>
      <c r="AF3">
        <f t="shared" ref="AF3:AG34" si="4">-$Z3*P3</f>
        <v>-8606.1484405834362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74935.427761250918</v>
      </c>
      <c r="AJ3">
        <f t="shared" ref="AJ3:AJ66" si="7">AB3-AC3</f>
        <v>0</v>
      </c>
      <c r="AL3">
        <f t="shared" ref="AL3:AL34" si="8">SUM(AI3:AK3)</f>
        <v>74935.427761250918</v>
      </c>
      <c r="AN3">
        <f t="shared" ref="AN3:AU34" si="9">AE3*$K3</f>
        <v>86061.484405834359</v>
      </c>
      <c r="AO3">
        <f t="shared" si="9"/>
        <v>-8606.1484405834362</v>
      </c>
      <c r="AP3">
        <f t="shared" si="9"/>
        <v>-2519.9082039999998</v>
      </c>
      <c r="AQ3">
        <f t="shared" si="9"/>
        <v>0</v>
      </c>
      <c r="AR3">
        <f t="shared" si="9"/>
        <v>74935.427761250918</v>
      </c>
      <c r="AS3">
        <f t="shared" si="9"/>
        <v>0</v>
      </c>
      <c r="AT3">
        <f t="shared" si="9"/>
        <v>0</v>
      </c>
      <c r="AU3">
        <f t="shared" si="9"/>
        <v>74935.427761250918</v>
      </c>
      <c r="AW3">
        <v>0</v>
      </c>
      <c r="AX3">
        <f>IF(Z3&gt;0, (R3*SUMPRODUCT(K3:$K$98, X3:$X$98)-K3*$AZ$3)/Z3, 0)</f>
        <v>0</v>
      </c>
      <c r="AZ3">
        <f>C6*ABS(SUMPRODUCT(X4:X79, K4:K79))/1</f>
        <v>34051.930498932634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500000</v>
      </c>
      <c r="S4">
        <f t="shared" si="1"/>
        <v>3694.4645007601794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3648.4211248856409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-1231.4005</v>
      </c>
      <c r="AI4">
        <f t="shared" si="6"/>
        <v>-1231.4005</v>
      </c>
      <c r="AJ4">
        <f t="shared" si="7"/>
        <v>-3648.4211248856409</v>
      </c>
      <c r="AK4">
        <f>G4*SUM(AB4, AE4:AF4)</f>
        <v>0</v>
      </c>
      <c r="AL4">
        <f t="shared" si="8"/>
        <v>-4879.8216248856406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-1099.464732142857</v>
      </c>
      <c r="AR4">
        <f t="shared" si="9"/>
        <v>-1099.464732142857</v>
      </c>
      <c r="AS4">
        <f t="shared" si="9"/>
        <v>-3257.5188615050361</v>
      </c>
      <c r="AT4">
        <f t="shared" si="9"/>
        <v>0</v>
      </c>
      <c r="AU4">
        <f t="shared" si="9"/>
        <v>-4356.983593647893</v>
      </c>
      <c r="AW4">
        <v>1</v>
      </c>
      <c r="AX4">
        <f>IF(Z4&gt;0, (R4*SUMPRODUCT(K4:$K$98, X4:$X$98)-K4*$AZ$3)/Z4, 0)</f>
        <v>3694.4645007601794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500000</v>
      </c>
      <c r="S5">
        <f t="shared" si="1"/>
        <v>5954.5166053566672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3648.4211248856409</v>
      </c>
      <c r="AC5">
        <f t="shared" si="2"/>
        <v>5806.47525424782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-1261.9268785851475</v>
      </c>
      <c r="AI5">
        <f t="shared" si="6"/>
        <v>-1310.6837772477891</v>
      </c>
      <c r="AJ5">
        <f t="shared" si="7"/>
        <v>-2158.0541293621791</v>
      </c>
      <c r="AK5">
        <f>G5*SUM(AB5, AE5:AF5)</f>
        <v>255.38947874199488</v>
      </c>
      <c r="AL5">
        <f t="shared" si="8"/>
        <v>-3213.3484278679734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-1006.0003815251494</v>
      </c>
      <c r="AR5">
        <f t="shared" si="9"/>
        <v>-1044.8690826273828</v>
      </c>
      <c r="AS5">
        <f t="shared" si="9"/>
        <v>-1720.3875393512267</v>
      </c>
      <c r="AT5">
        <f t="shared" si="9"/>
        <v>203.59492884406478</v>
      </c>
      <c r="AU5">
        <f t="shared" si="9"/>
        <v>-2561.6616931345447</v>
      </c>
      <c r="AW5">
        <v>2</v>
      </c>
      <c r="AX5">
        <f>IF(Z5&gt;0, (R5*SUMPRODUCT(K5:$K$98, X5:$X$98)-K5*$AZ$3)/Z5, 0)</f>
        <v>5954.5166053566672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500000</v>
      </c>
      <c r="S6">
        <f t="shared" si="1"/>
        <v>8006.9276314743574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5806.47525424782</v>
      </c>
      <c r="AC6">
        <f t="shared" si="2"/>
        <v>7708.9738562093153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-1299.2957761664684</v>
      </c>
      <c r="AI6">
        <f t="shared" si="6"/>
        <v>-1347.4351762648669</v>
      </c>
      <c r="AJ6">
        <f t="shared" si="7"/>
        <v>-1902.4986019614953</v>
      </c>
      <c r="AK6">
        <f>G6*SUM(AB6, AE6:AF6)</f>
        <v>406.45326779734745</v>
      </c>
      <c r="AL6">
        <f t="shared" si="8"/>
        <v>-2843.4805104290144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-924.813069542687</v>
      </c>
      <c r="AR6">
        <f t="shared" si="9"/>
        <v>-959.07774367431409</v>
      </c>
      <c r="AS6">
        <f t="shared" si="9"/>
        <v>-1354.160926368821</v>
      </c>
      <c r="AT6">
        <f t="shared" si="9"/>
        <v>289.30540767736665</v>
      </c>
      <c r="AU6">
        <f t="shared" si="9"/>
        <v>-2023.9332623657683</v>
      </c>
      <c r="AW6">
        <v>3</v>
      </c>
      <c r="AX6">
        <f>IF(Z6&gt;0, (R6*SUMPRODUCT(K6:$K$98, X6:$X$98)-K6*$AZ$3)/Z6, 0)</f>
        <v>8006.9276314743574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500000</v>
      </c>
      <c r="S7">
        <f t="shared" si="1"/>
        <v>9869.8518187168484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7708.9738562093153</v>
      </c>
      <c r="AC7">
        <f t="shared" si="2"/>
        <v>9381.0348790654243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-1343.1956508195335</v>
      </c>
      <c r="AI7">
        <f t="shared" si="6"/>
        <v>-1390.719337351866</v>
      </c>
      <c r="AJ7">
        <f t="shared" si="7"/>
        <v>-1672.061022856109</v>
      </c>
      <c r="AK7">
        <f>G7*SUM(AB7, AE7:AF7)</f>
        <v>539.62816993465208</v>
      </c>
      <c r="AL7">
        <f t="shared" si="8"/>
        <v>-2523.152190273323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-853.6251189305566</v>
      </c>
      <c r="AR7">
        <f t="shared" si="9"/>
        <v>-883.82728087429803</v>
      </c>
      <c r="AS7">
        <f t="shared" si="9"/>
        <v>-1062.6250082211309</v>
      </c>
      <c r="AT7">
        <f t="shared" si="9"/>
        <v>342.94345760998578</v>
      </c>
      <c r="AU7">
        <f t="shared" si="9"/>
        <v>-1603.5088314854434</v>
      </c>
      <c r="AW7">
        <v>4</v>
      </c>
      <c r="AX7">
        <f>IF(Z7&gt;0, (R7*SUMPRODUCT(K7:$K$98, X7:$X$98)-K7*$AZ$3)/Z7, 0)</f>
        <v>9869.8518187168484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500000</v>
      </c>
      <c r="S8">
        <f t="shared" si="1"/>
        <v>11568.318156681882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9381.0348790654243</v>
      </c>
      <c r="AC8">
        <f t="shared" si="2"/>
        <v>10846.047342633778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-1702.1207130005187</v>
      </c>
      <c r="AI8">
        <f t="shared" si="6"/>
        <v>-1748.9989505962278</v>
      </c>
      <c r="AJ8">
        <f t="shared" si="7"/>
        <v>-1465.0124635683533</v>
      </c>
      <c r="AK8">
        <f t="shared" ref="AK8:AK71" si="22">G8*SUM(AB8:AB8, AE8:AF8)</f>
        <v>656.67244153457978</v>
      </c>
      <c r="AL8">
        <f t="shared" si="8"/>
        <v>-2557.3389726300011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-965.82900423138472</v>
      </c>
      <c r="AR8">
        <f t="shared" si="9"/>
        <v>-992.4289751919473</v>
      </c>
      <c r="AS8">
        <f t="shared" si="9"/>
        <v>-831.28741579114967</v>
      </c>
      <c r="AT8">
        <f t="shared" si="9"/>
        <v>372.61357873702235</v>
      </c>
      <c r="AU8">
        <f t="shared" si="9"/>
        <v>-1451.1028122460746</v>
      </c>
      <c r="AW8">
        <v>5</v>
      </c>
      <c r="AX8">
        <f>IF(Z8&gt;0, (R8*SUMPRODUCT(K8:$K$98, X8:$X$98)-K8*$AZ$3)/Z8, 0)</f>
        <v>11568.318156681882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500000</v>
      </c>
      <c r="S9">
        <f t="shared" si="1"/>
        <v>12933.137539146548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10846.047342633778</v>
      </c>
      <c r="AC9">
        <f t="shared" si="2"/>
        <v>11950.430465633573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-2086.38018738254</v>
      </c>
      <c r="AI9">
        <f t="shared" si="6"/>
        <v>-2132.5810045835537</v>
      </c>
      <c r="AJ9">
        <f t="shared" si="7"/>
        <v>-1104.3831229997959</v>
      </c>
      <c r="AK9">
        <f t="shared" si="22"/>
        <v>759.22331398436449</v>
      </c>
      <c r="AL9">
        <f t="shared" si="8"/>
        <v>-2477.7408135989854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-1057.025133535765</v>
      </c>
      <c r="AR9">
        <f t="shared" si="9"/>
        <v>-1080.4319053536228</v>
      </c>
      <c r="AS9">
        <f t="shared" si="9"/>
        <v>-559.5148598146975</v>
      </c>
      <c r="AT9">
        <f t="shared" si="9"/>
        <v>384.64615878785963</v>
      </c>
      <c r="AU9">
        <f t="shared" si="9"/>
        <v>-1255.300606380461</v>
      </c>
      <c r="AW9">
        <v>6</v>
      </c>
      <c r="AX9">
        <f>IF(Z9&gt;0, (R9*SUMPRODUCT(K9:$K$98, X9:$X$98)-K9*$AZ$3)/Z9, 0)</f>
        <v>12933.137539146548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500000</v>
      </c>
      <c r="S10">
        <f t="shared" si="1"/>
        <v>14005.042305104593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11950.430465633573</v>
      </c>
      <c r="AC10">
        <f t="shared" si="2"/>
        <v>12741.809017125641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-2487.3217117980744</v>
      </c>
      <c r="AI10">
        <f t="shared" si="6"/>
        <v>-2532.811788655898</v>
      </c>
      <c r="AJ10">
        <f t="shared" si="7"/>
        <v>-791.37855149206734</v>
      </c>
      <c r="AK10">
        <f t="shared" si="22"/>
        <v>836.53013259435022</v>
      </c>
      <c r="AL10">
        <f t="shared" si="8"/>
        <v>-2487.6602075536152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-1125.1380246222777</v>
      </c>
      <c r="AR10">
        <f t="shared" si="9"/>
        <v>-1145.7154251945292</v>
      </c>
      <c r="AS10">
        <f t="shared" si="9"/>
        <v>-357.97946680188409</v>
      </c>
      <c r="AT10">
        <f t="shared" si="9"/>
        <v>378.40374908472182</v>
      </c>
      <c r="AU10">
        <f t="shared" si="9"/>
        <v>-1125.2911429116916</v>
      </c>
      <c r="AW10">
        <v>7</v>
      </c>
      <c r="AX10">
        <f>IF(Z10&gt;0, (R10*SUMPRODUCT(K10:$K$98, X10:$X$98)-K10*$AZ$3)/Z10, 0)</f>
        <v>14005.042305104593</v>
      </c>
    </row>
    <row r="11" spans="1:52" x14ac:dyDescent="0.25">
      <c r="A11" t="s">
        <v>33</v>
      </c>
      <c r="C11" s="12">
        <f>AU81</f>
        <v>37159.999520359575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500000</v>
      </c>
      <c r="S11">
        <f t="shared" si="1"/>
        <v>14826.341298486754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12741.809017125641</v>
      </c>
      <c r="AC11">
        <f t="shared" si="2"/>
        <v>13267.031425563928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-2937.5553757508483</v>
      </c>
      <c r="AI11">
        <f t="shared" si="6"/>
        <v>-2982.2967963025189</v>
      </c>
      <c r="AJ11">
        <f t="shared" si="7"/>
        <v>-525.22240843828695</v>
      </c>
      <c r="AK11">
        <f t="shared" si="22"/>
        <v>891.92663119879489</v>
      </c>
      <c r="AL11">
        <f t="shared" si="8"/>
        <v>-2615.592573542011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-1186.4293475264014</v>
      </c>
      <c r="AR11">
        <f t="shared" si="9"/>
        <v>-1204.4996568831928</v>
      </c>
      <c r="AS11">
        <f t="shared" si="9"/>
        <v>-212.12852172715401</v>
      </c>
      <c r="AT11">
        <f t="shared" si="9"/>
        <v>360.23420692933365</v>
      </c>
      <c r="AU11">
        <f t="shared" si="9"/>
        <v>-1056.393971681013</v>
      </c>
      <c r="AW11">
        <v>8</v>
      </c>
      <c r="AX11">
        <f>IF(Z11&gt;0, (R11*SUMPRODUCT(K11:$K$98, X11:$X$98)-K11*$AZ$3)/Z11, 0)</f>
        <v>14826.341298486754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500000</v>
      </c>
      <c r="S12">
        <f t="shared" si="1"/>
        <v>15419.819923657862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13267.031425563928</v>
      </c>
      <c r="AC12">
        <f t="shared" si="2"/>
        <v>13554.13817898446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-3436.2869553992932</v>
      </c>
      <c r="AI12">
        <f t="shared" si="6"/>
        <v>-3480.2373330499072</v>
      </c>
      <c r="AJ12">
        <f t="shared" si="7"/>
        <v>-287.10675342053219</v>
      </c>
      <c r="AK12">
        <f t="shared" si="22"/>
        <v>928.69219978947501</v>
      </c>
      <c r="AL12">
        <f t="shared" si="8"/>
        <v>-2838.6518866809643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-1239.1595248304154</v>
      </c>
      <c r="AR12">
        <f t="shared" si="9"/>
        <v>-1255.0084716129531</v>
      </c>
      <c r="AS12">
        <f t="shared" si="9"/>
        <v>-103.53357352335833</v>
      </c>
      <c r="AT12">
        <f t="shared" si="9"/>
        <v>334.89571736628073</v>
      </c>
      <c r="AU12">
        <f t="shared" si="9"/>
        <v>-1023.6463277700307</v>
      </c>
      <c r="AW12">
        <v>9</v>
      </c>
      <c r="AX12">
        <f>IF(Z12&gt;0, (R12*SUMPRODUCT(K12:$K$98, X12:$X$98)-K12*$AZ$3)/Z12, 0)</f>
        <v>15419.819923657862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500000</v>
      </c>
      <c r="S13">
        <f t="shared" si="1"/>
        <v>15807.723189381675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13554.13817898446</v>
      </c>
      <c r="AC13">
        <f t="shared" si="2"/>
        <v>13630.63588714238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-3970.2463774737912</v>
      </c>
      <c r="AI13">
        <f t="shared" si="6"/>
        <v>-4013.3602267101514</v>
      </c>
      <c r="AJ13">
        <f t="shared" si="7"/>
        <v>-76.497708157919988</v>
      </c>
      <c r="AK13">
        <f t="shared" si="22"/>
        <v>948.78967252891232</v>
      </c>
      <c r="AL13">
        <f t="shared" si="8"/>
        <v>-3141.068262339159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-1278.3130762177229</v>
      </c>
      <c r="AR13">
        <f t="shared" si="9"/>
        <v>-1292.1945817982371</v>
      </c>
      <c r="AS13">
        <f t="shared" si="9"/>
        <v>-24.63021468737599</v>
      </c>
      <c r="AT13">
        <f t="shared" si="9"/>
        <v>305.48488170796048</v>
      </c>
      <c r="AU13">
        <f t="shared" si="9"/>
        <v>-1011.3399147776526</v>
      </c>
      <c r="AW13">
        <v>10</v>
      </c>
      <c r="AX13">
        <f>IF(Z13&gt;0, (R13*SUMPRODUCT(K13:$K$98, X13:$X$98)-K13*$AZ$3)/Z13, 0)</f>
        <v>15807.723189381675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500000</v>
      </c>
      <c r="S14">
        <f t="shared" si="1"/>
        <v>16017.035873456627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13630.63588714238</v>
      </c>
      <c r="AC14">
        <f t="shared" si="2"/>
        <v>13527.016768949954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-4557.441697166837</v>
      </c>
      <c r="AI14">
        <f t="shared" si="6"/>
        <v>-4599.6686637411167</v>
      </c>
      <c r="AJ14">
        <f t="shared" si="7"/>
        <v>103.61911819242596</v>
      </c>
      <c r="AK14">
        <f t="shared" si="22"/>
        <v>954.14451209996673</v>
      </c>
      <c r="AL14">
        <f t="shared" si="8"/>
        <v>-3541.9050334487238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-1310.1555837591081</v>
      </c>
      <c r="AR14">
        <f t="shared" si="9"/>
        <v>-1322.294827597794</v>
      </c>
      <c r="AS14">
        <f t="shared" si="9"/>
        <v>29.788020408115408</v>
      </c>
      <c r="AT14">
        <f t="shared" si="9"/>
        <v>274.29374708578285</v>
      </c>
      <c r="AU14">
        <f t="shared" si="9"/>
        <v>-1018.2130601038956</v>
      </c>
      <c r="AW14">
        <v>11</v>
      </c>
      <c r="AX14">
        <f>IF(Z14&gt;0, (R14*SUMPRODUCT(K14:$K$98, X14:$X$98)-K14*$AZ$3)/Z14, 0)</f>
        <v>16017.035873456627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500000</v>
      </c>
      <c r="S15">
        <f t="shared" si="1"/>
        <v>16066.082740147016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13527.016768949954</v>
      </c>
      <c r="AC15">
        <f t="shared" si="2"/>
        <v>13265.695076284857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-5199.1302299297085</v>
      </c>
      <c r="AI15">
        <f t="shared" si="6"/>
        <v>-5240.4150138152527</v>
      </c>
      <c r="AJ15">
        <f t="shared" si="7"/>
        <v>261.32169266509663</v>
      </c>
      <c r="AK15">
        <f t="shared" si="22"/>
        <v>946.89117382649692</v>
      </c>
      <c r="AL15">
        <f t="shared" si="8"/>
        <v>-4032.2021473236591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-1334.4872350023898</v>
      </c>
      <c r="AR15">
        <f t="shared" si="9"/>
        <v>-1345.0840107434421</v>
      </c>
      <c r="AS15">
        <f t="shared" si="9"/>
        <v>67.074769753460075</v>
      </c>
      <c r="AT15">
        <f t="shared" si="9"/>
        <v>243.04338005108463</v>
      </c>
      <c r="AU15">
        <f t="shared" si="9"/>
        <v>-1034.9658609388975</v>
      </c>
      <c r="AW15">
        <v>12</v>
      </c>
      <c r="AX15">
        <f>IF(Z15&gt;0, (R15*SUMPRODUCT(K15:$K$98, X15:$X$98)-K15*$AZ$3)/Z15, 0)</f>
        <v>16066.082740147016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500000</v>
      </c>
      <c r="S16">
        <f t="shared" si="1"/>
        <v>15969.345734287028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13265.695076284857</v>
      </c>
      <c r="AC16">
        <f t="shared" si="2"/>
        <v>12867.666672616413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-5832.8901405290508</v>
      </c>
      <c r="AI16">
        <f t="shared" si="6"/>
        <v>-5873.1787875616865</v>
      </c>
      <c r="AJ16">
        <f t="shared" si="7"/>
        <v>398.0284036684443</v>
      </c>
      <c r="AK16">
        <f t="shared" si="22"/>
        <v>928.59865533994014</v>
      </c>
      <c r="AL16">
        <f t="shared" si="8"/>
        <v>-4546.5517285533024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-1336.7478740719084</v>
      </c>
      <c r="AR16">
        <f t="shared" si="9"/>
        <v>-1345.9809921270385</v>
      </c>
      <c r="AS16">
        <f t="shared" si="9"/>
        <v>91.217837059377473</v>
      </c>
      <c r="AT16">
        <f t="shared" si="9"/>
        <v>212.81084479316286</v>
      </c>
      <c r="AU16">
        <f t="shared" si="9"/>
        <v>-1041.9523102744984</v>
      </c>
      <c r="AW16">
        <v>13</v>
      </c>
      <c r="AX16">
        <f>IF(Z16&gt;0, (R16*SUMPRODUCT(K16:$K$98, X16:$X$98)-K16*$AZ$3)/Z16, 0)</f>
        <v>15969.345734287028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500000</v>
      </c>
      <c r="S17">
        <f t="shared" si="1"/>
        <v>15758.918826890909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12867.666672616413</v>
      </c>
      <c r="AC17">
        <f t="shared" si="2"/>
        <v>12367.042755092672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-6475.2699139469642</v>
      </c>
      <c r="AI17">
        <f t="shared" si="6"/>
        <v>-6514.5081475178795</v>
      </c>
      <c r="AJ17">
        <f t="shared" si="7"/>
        <v>500.6239175237406</v>
      </c>
      <c r="AK17">
        <f t="shared" si="22"/>
        <v>900.73666708314897</v>
      </c>
      <c r="AL17">
        <f t="shared" si="8"/>
        <v>-5113.14756291099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-1324.9685164292237</v>
      </c>
      <c r="AR17">
        <f t="shared" si="9"/>
        <v>-1332.9974364298835</v>
      </c>
      <c r="AS17">
        <f t="shared" si="9"/>
        <v>102.43757219474719</v>
      </c>
      <c r="AT17">
        <f t="shared" si="9"/>
        <v>184.30856803482715</v>
      </c>
      <c r="AU17">
        <f t="shared" si="9"/>
        <v>-1046.2512962003091</v>
      </c>
      <c r="AW17">
        <v>14</v>
      </c>
      <c r="AX17">
        <f>IF(Z17&gt;0, (R17*SUMPRODUCT(K17:$K$98, X17:$X$98)-K17*$AZ$3)/Z17, 0)</f>
        <v>15758.918826890909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500000</v>
      </c>
      <c r="S18">
        <f t="shared" si="1"/>
        <v>15457.962950538138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12367.042755092672</v>
      </c>
      <c r="AC18">
        <f t="shared" si="2"/>
        <v>11788.613485581449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-7146.5140214153926</v>
      </c>
      <c r="AI18">
        <f t="shared" si="6"/>
        <v>-7184.6452212484564</v>
      </c>
      <c r="AJ18">
        <f t="shared" si="7"/>
        <v>578.42926951122354</v>
      </c>
      <c r="AK18">
        <f t="shared" si="22"/>
        <v>865.69299285648719</v>
      </c>
      <c r="AL18">
        <f t="shared" si="8"/>
        <v>-5740.522958880746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-1305.6413927847702</v>
      </c>
      <c r="AR18">
        <f t="shared" si="9"/>
        <v>-1312.6078204317889</v>
      </c>
      <c r="AS18">
        <f t="shared" si="9"/>
        <v>105.67686494548245</v>
      </c>
      <c r="AT18">
        <f t="shared" si="9"/>
        <v>158.15887319749541</v>
      </c>
      <c r="AU18">
        <f t="shared" si="9"/>
        <v>-1048.7720822888111</v>
      </c>
      <c r="AW18">
        <v>15</v>
      </c>
      <c r="AX18">
        <f>IF(Z18&gt;0, (R18*SUMPRODUCT(K18:$K$98, X18:$X$98)-K18*$AZ$3)/Z18, 0)</f>
        <v>15457.962950538138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500000</v>
      </c>
      <c r="S19">
        <f t="shared" si="1"/>
        <v>15084.159384236444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11788.613485581449</v>
      </c>
      <c r="AC19">
        <f t="shared" si="2"/>
        <v>11149.524991830616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-7921.6050031437526</v>
      </c>
      <c r="AI19">
        <f t="shared" si="6"/>
        <v>-7958.5627304781719</v>
      </c>
      <c r="AJ19">
        <f t="shared" si="7"/>
        <v>639.08849375083264</v>
      </c>
      <c r="AK19">
        <f t="shared" si="22"/>
        <v>825.20294399070156</v>
      </c>
      <c r="AL19">
        <f t="shared" si="8"/>
        <v>-6494.2712927366374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-1292.1853725769101</v>
      </c>
      <c r="AR19">
        <f t="shared" si="9"/>
        <v>-1298.2139784776423</v>
      </c>
      <c r="AS19">
        <f t="shared" si="9"/>
        <v>104.24917716539797</v>
      </c>
      <c r="AT19">
        <f t="shared" si="9"/>
        <v>134.60847558152824</v>
      </c>
      <c r="AU19">
        <f t="shared" si="9"/>
        <v>-1059.3563257307162</v>
      </c>
      <c r="AW19">
        <v>16</v>
      </c>
      <c r="AX19">
        <f>IF(Z19&gt;0, (R19*SUMPRODUCT(K19:$K$98, X19:$X$98)-K19*$AZ$3)/Z19, 0)</f>
        <v>15084.159384236444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500000</v>
      </c>
      <c r="S20">
        <f t="shared" si="1"/>
        <v>14631.364993474783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11149.524991830616</v>
      </c>
      <c r="AC20">
        <f t="shared" si="2"/>
        <v>10452.476136248282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-8687.3447370559479</v>
      </c>
      <c r="AI20">
        <f t="shared" si="6"/>
        <v>-8723.0641526433174</v>
      </c>
      <c r="AJ20">
        <f t="shared" si="7"/>
        <v>697.048855582334</v>
      </c>
      <c r="AK20">
        <f t="shared" si="22"/>
        <v>780.4667494281432</v>
      </c>
      <c r="AL20">
        <f t="shared" si="8"/>
        <v>-7245.5485476328404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-1265.262598671349</v>
      </c>
      <c r="AR20">
        <f t="shared" si="9"/>
        <v>-1270.4649294130218</v>
      </c>
      <c r="AS20">
        <f t="shared" si="9"/>
        <v>101.52122116819292</v>
      </c>
      <c r="AT20">
        <f t="shared" si="9"/>
        <v>113.67056533924139</v>
      </c>
      <c r="AU20">
        <f t="shared" si="9"/>
        <v>-1055.2731429055875</v>
      </c>
      <c r="AW20">
        <v>17</v>
      </c>
      <c r="AX20">
        <f>IF(Z20&gt;0, (R20*SUMPRODUCT(K20:$K$98, X20:$X$98)-K20*$AZ$3)/Z20, 0)</f>
        <v>14631.364993474783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500000</v>
      </c>
      <c r="S21">
        <f t="shared" si="1"/>
        <v>14115.417022321897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10452.476136248282</v>
      </c>
      <c r="AC21">
        <f t="shared" si="2"/>
        <v>9718.585427750666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-9367.9350265077974</v>
      </c>
      <c r="AI21">
        <f t="shared" si="6"/>
        <v>-9402.3604544366426</v>
      </c>
      <c r="AJ21">
        <f t="shared" si="7"/>
        <v>733.89070849761629</v>
      </c>
      <c r="AK21">
        <f t="shared" si="22"/>
        <v>731.6733295373798</v>
      </c>
      <c r="AL21">
        <f t="shared" si="8"/>
        <v>-7936.7964164016466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-1218.2024310917798</v>
      </c>
      <c r="AR21">
        <f t="shared" si="9"/>
        <v>-1222.6790996292566</v>
      </c>
      <c r="AS21">
        <f t="shared" si="9"/>
        <v>95.434846923862864</v>
      </c>
      <c r="AT21">
        <f t="shared" si="9"/>
        <v>95.14649987273917</v>
      </c>
      <c r="AU21">
        <f t="shared" si="9"/>
        <v>-1032.0977528326546</v>
      </c>
      <c r="AW21">
        <v>18</v>
      </c>
      <c r="AX21">
        <f>IF(Z21&gt;0, (R21*SUMPRODUCT(K21:$K$98, X21:$X$98)-K21*$AZ$3)/Z21, 0)</f>
        <v>14115.417022321897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500000</v>
      </c>
      <c r="S22">
        <f t="shared" si="1"/>
        <v>13567.268671835714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9718.585427750666</v>
      </c>
      <c r="AC22">
        <f t="shared" si="2"/>
        <v>8974.8221843140036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-10059.010895576052</v>
      </c>
      <c r="AI22">
        <f t="shared" si="6"/>
        <v>-10092.086168136051</v>
      </c>
      <c r="AJ22">
        <f t="shared" si="7"/>
        <v>743.76324343666238</v>
      </c>
      <c r="AK22">
        <f t="shared" si="22"/>
        <v>680.30097994254663</v>
      </c>
      <c r="AL22">
        <f t="shared" si="8"/>
        <v>-8668.0219447568415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-1167.9193337904589</v>
      </c>
      <c r="AR22">
        <f t="shared" si="9"/>
        <v>-1171.759597082171</v>
      </c>
      <c r="AS22">
        <f t="shared" si="9"/>
        <v>86.355952964959201</v>
      </c>
      <c r="AT22">
        <f t="shared" si="9"/>
        <v>78.987554096489973</v>
      </c>
      <c r="AU22">
        <f t="shared" si="9"/>
        <v>-1006.4160900207216</v>
      </c>
      <c r="AW22">
        <v>19</v>
      </c>
      <c r="AX22">
        <f>IF(Z22&gt;0, (R22*SUMPRODUCT(K22:$K$98, X22:$X$98)-K22*$AZ$3)/Z22, 0)</f>
        <v>13567.268671835714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500000</v>
      </c>
      <c r="S23">
        <f t="shared" si="1"/>
        <v>12993.03090429332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8974.8221843140036</v>
      </c>
      <c r="AC23">
        <f t="shared" si="2"/>
        <v>8230.5092680727575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-10717.356753420192</v>
      </c>
      <c r="AI23">
        <f t="shared" si="6"/>
        <v>-10749.029537579248</v>
      </c>
      <c r="AJ23">
        <f t="shared" si="7"/>
        <v>744.31291624124606</v>
      </c>
      <c r="AK23">
        <f t="shared" si="22"/>
        <v>628.23755290198028</v>
      </c>
      <c r="AL23">
        <f t="shared" si="8"/>
        <v>-9376.4790684360214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-1111.0337048427396</v>
      </c>
      <c r="AR23">
        <f t="shared" si="9"/>
        <v>-1114.3171199176079</v>
      </c>
      <c r="AS23">
        <f t="shared" si="9"/>
        <v>77.160512234503301</v>
      </c>
      <c r="AT23">
        <f t="shared" si="9"/>
        <v>65.127354811556089</v>
      </c>
      <c r="AU23">
        <f t="shared" si="9"/>
        <v>-972.02925287154835</v>
      </c>
      <c r="AW23">
        <v>20</v>
      </c>
      <c r="AX23">
        <f>IF(Z23&gt;0, (R23*SUMPRODUCT(K23:$K$98, X23:$X$98)-K23*$AZ$3)/Z23, 0)</f>
        <v>12993.03090429332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500000</v>
      </c>
      <c r="S24">
        <f t="shared" si="1"/>
        <v>12406.20954338825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8230.5092680727575</v>
      </c>
      <c r="AC24">
        <f t="shared" si="2"/>
        <v>7497.6955788989599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-11385.448661351698</v>
      </c>
      <c r="AI24">
        <f t="shared" si="6"/>
        <v>-11415.66617280303</v>
      </c>
      <c r="AJ24">
        <f t="shared" si="7"/>
        <v>732.81368917379768</v>
      </c>
      <c r="AK24">
        <f t="shared" si="22"/>
        <v>576.13564876509304</v>
      </c>
      <c r="AL24">
        <f t="shared" si="8"/>
        <v>-10106.716834864139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-1053.8327068880212</v>
      </c>
      <c r="AR24">
        <f t="shared" si="9"/>
        <v>-1056.6296280138679</v>
      </c>
      <c r="AS24">
        <f t="shared" si="9"/>
        <v>67.828950503118421</v>
      </c>
      <c r="AT24">
        <f t="shared" si="9"/>
        <v>53.32689192423291</v>
      </c>
      <c r="AU24">
        <f t="shared" si="9"/>
        <v>-935.47378558651656</v>
      </c>
      <c r="AW24">
        <v>21</v>
      </c>
      <c r="AX24">
        <f>IF(Z24&gt;0, (R24*SUMPRODUCT(K24:$K$98, X24:$X$98)-K24*$AZ$3)/Z24, 0)</f>
        <v>12406.20954338825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500000</v>
      </c>
      <c r="S25">
        <f t="shared" si="1"/>
        <v>11812.261472074437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7497.6955788989599</v>
      </c>
      <c r="AC25">
        <f t="shared" si="2"/>
        <v>6781.5593145724906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-12097.437176361023</v>
      </c>
      <c r="AI25">
        <f t="shared" si="6"/>
        <v>-12126.142768980206</v>
      </c>
      <c r="AJ25">
        <f t="shared" si="7"/>
        <v>716.13626432646925</v>
      </c>
      <c r="AK25">
        <f t="shared" si="22"/>
        <v>524.83869052292721</v>
      </c>
      <c r="AL25">
        <f t="shared" si="8"/>
        <v>-10885.167814130809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-999.76257799761129</v>
      </c>
      <c r="AR25">
        <f t="shared" si="9"/>
        <v>-1002.1348802349795</v>
      </c>
      <c r="AS25">
        <f t="shared" si="9"/>
        <v>59.183298692357937</v>
      </c>
      <c r="AT25">
        <f t="shared" si="9"/>
        <v>43.373986954477338</v>
      </c>
      <c r="AU25">
        <f t="shared" si="9"/>
        <v>-899.57759458814428</v>
      </c>
      <c r="AW25">
        <v>22</v>
      </c>
      <c r="AX25">
        <f>IF(Z25&gt;0, (R25*SUMPRODUCT(K25:$K$98, X25:$X$98)-K25*$AZ$3)/Z25, 0)</f>
        <v>11812.261472074437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500000</v>
      </c>
      <c r="S26">
        <f t="shared" si="1"/>
        <v>11205.692843352102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6781.5593145724906</v>
      </c>
      <c r="AC26">
        <f t="shared" si="2"/>
        <v>6083.3114174334096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-12746.933694492287</v>
      </c>
      <c r="AI26">
        <f t="shared" si="6"/>
        <v>-12774.077537815827</v>
      </c>
      <c r="AJ26">
        <f t="shared" si="7"/>
        <v>698.24789713908103</v>
      </c>
      <c r="AK26">
        <f t="shared" si="22"/>
        <v>474.70915202007438</v>
      </c>
      <c r="AL26">
        <f t="shared" si="8"/>
        <v>-11601.120488656672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-940.57017925903835</v>
      </c>
      <c r="AR26">
        <f t="shared" si="9"/>
        <v>-942.57306796878606</v>
      </c>
      <c r="AS26">
        <f t="shared" si="9"/>
        <v>51.522284929050976</v>
      </c>
      <c r="AT26">
        <f t="shared" si="9"/>
        <v>35.027817898225251</v>
      </c>
      <c r="AU26">
        <f t="shared" si="9"/>
        <v>-856.02296514150987</v>
      </c>
      <c r="AW26">
        <v>23</v>
      </c>
      <c r="AX26">
        <f>IF(Z26&gt;0, (R26*SUMPRODUCT(K26:$K$98, X26:$X$98)-K26*$AZ$3)/Z26, 0)</f>
        <v>11205.692843352102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500000</v>
      </c>
      <c r="S27">
        <f t="shared" si="1"/>
        <v>10594.618149880429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6083.3114174334096</v>
      </c>
      <c r="AC27">
        <f t="shared" si="2"/>
        <v>5411.9507746551999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-13313.674593513304</v>
      </c>
      <c r="AI27">
        <f t="shared" si="6"/>
        <v>-13339.215630944258</v>
      </c>
      <c r="AJ27">
        <f t="shared" si="7"/>
        <v>671.36064277820969</v>
      </c>
      <c r="AK27">
        <f t="shared" si="22"/>
        <v>425.83179922033872</v>
      </c>
      <c r="AL27">
        <f t="shared" si="8"/>
        <v>-12242.023188945708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-877.13288538532629</v>
      </c>
      <c r="AR27">
        <f t="shared" si="9"/>
        <v>-878.81558265272554</v>
      </c>
      <c r="AS27">
        <f t="shared" si="9"/>
        <v>44.23065124493197</v>
      </c>
      <c r="AT27">
        <f t="shared" si="9"/>
        <v>28.054694601064</v>
      </c>
      <c r="AU27">
        <f t="shared" si="9"/>
        <v>-806.53023680672948</v>
      </c>
      <c r="AW27">
        <v>24</v>
      </c>
      <c r="AX27">
        <f>IF(Z27&gt;0, (R27*SUMPRODUCT(K27:$K$98, X27:$X$98)-K27*$AZ$3)/Z27, 0)</f>
        <v>10594.618149880429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500000</v>
      </c>
      <c r="S28">
        <f t="shared" si="1"/>
        <v>9990.2119604930213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5411.9507746551999</v>
      </c>
      <c r="AC28">
        <f t="shared" si="2"/>
        <v>4775.183546842045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-13863.165829235424</v>
      </c>
      <c r="AI28">
        <f t="shared" si="6"/>
        <v>-13887.065139709144</v>
      </c>
      <c r="AJ28">
        <f t="shared" si="7"/>
        <v>636.76722781315493</v>
      </c>
      <c r="AK28">
        <f t="shared" si="22"/>
        <v>378.83655422586401</v>
      </c>
      <c r="AL28">
        <f t="shared" si="8"/>
        <v>-12871.461357670125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-815.4772533578431</v>
      </c>
      <c r="AR28">
        <f t="shared" si="9"/>
        <v>-816.8830898242262</v>
      </c>
      <c r="AS28">
        <f t="shared" si="9"/>
        <v>37.456753844081952</v>
      </c>
      <c r="AT28">
        <f t="shared" si="9"/>
        <v>22.28441876242746</v>
      </c>
      <c r="AU28">
        <f t="shared" si="9"/>
        <v>-757.1419172177167</v>
      </c>
      <c r="AW28">
        <v>25</v>
      </c>
      <c r="AX28">
        <f>IF(Z28&gt;0, (R28*SUMPRODUCT(K28:$K$98, X28:$X$98)-K28*$AZ$3)/Z28, 0)</f>
        <v>9990.2119604930213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500000</v>
      </c>
      <c r="S29">
        <f t="shared" si="1"/>
        <v>9392.233344223283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4775.183546842045</v>
      </c>
      <c r="AC29">
        <f t="shared" si="2"/>
        <v>4174.3184877450676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-14381.34770036119</v>
      </c>
      <c r="AI29">
        <f t="shared" si="6"/>
        <v>-14403.569882960137</v>
      </c>
      <c r="AJ29">
        <f t="shared" si="7"/>
        <v>600.86505909697735</v>
      </c>
      <c r="AK29">
        <f t="shared" si="22"/>
        <v>334.26284827894318</v>
      </c>
      <c r="AL29">
        <f t="shared" si="8"/>
        <v>-13468.441975584217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-755.32002179722701</v>
      </c>
      <c r="AR29">
        <f t="shared" si="9"/>
        <v>-756.48714881443948</v>
      </c>
      <c r="AS29">
        <f t="shared" si="9"/>
        <v>31.557919256963839</v>
      </c>
      <c r="AT29">
        <f t="shared" si="9"/>
        <v>17.555755351197966</v>
      </c>
      <c r="AU29">
        <f t="shared" si="9"/>
        <v>-707.37347420627782</v>
      </c>
      <c r="AW29">
        <v>26</v>
      </c>
      <c r="AX29">
        <f>IF(Z29&gt;0, (R29*SUMPRODUCT(K29:$K$98, X29:$X$98)-K29*$AZ$3)/Z29, 0)</f>
        <v>9392.233344223283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500000</v>
      </c>
      <c r="S30">
        <f t="shared" si="1"/>
        <v>8800.9001918819777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4174.3184877450676</v>
      </c>
      <c r="AC30">
        <f t="shared" si="2"/>
        <v>3610.6164965378998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-14871.926593714359</v>
      </c>
      <c r="AI30">
        <f t="shared" si="6"/>
        <v>-14892.439361827946</v>
      </c>
      <c r="AJ30">
        <f t="shared" si="7"/>
        <v>563.70199120716779</v>
      </c>
      <c r="AK30">
        <f t="shared" si="22"/>
        <v>292.20229414215476</v>
      </c>
      <c r="AL30">
        <f t="shared" si="8"/>
        <v>-14036.535076478624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-697.39787710831706</v>
      </c>
      <c r="AR30">
        <f t="shared" si="9"/>
        <v>-698.35979423760671</v>
      </c>
      <c r="AS30">
        <f t="shared" si="9"/>
        <v>26.434004331070643</v>
      </c>
      <c r="AT30">
        <f t="shared" si="9"/>
        <v>13.702411610009372</v>
      </c>
      <c r="AU30">
        <f t="shared" si="9"/>
        <v>-658.22337829652668</v>
      </c>
      <c r="AW30">
        <v>27</v>
      </c>
      <c r="AX30">
        <f>IF(Z30&gt;0, (R30*SUMPRODUCT(K30:$K$98, X30:$X$98)-K30*$AZ$3)/Z30, 0)</f>
        <v>8800.9001918819777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500000</v>
      </c>
      <c r="S31">
        <f t="shared" si="1"/>
        <v>8213.8164534528805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3610.6164965378998</v>
      </c>
      <c r="AC31">
        <f t="shared" si="2"/>
        <v>3084.3061467421362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-15325.304441725757</v>
      </c>
      <c r="AI31">
        <f t="shared" si="6"/>
        <v>-15344.079551714036</v>
      </c>
      <c r="AJ31">
        <f t="shared" si="7"/>
        <v>526.31034979576361</v>
      </c>
      <c r="AK31">
        <f t="shared" si="22"/>
        <v>252.743154757653</v>
      </c>
      <c r="AL31">
        <f t="shared" si="8"/>
        <v>-14565.02604716062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-641.65927448399373</v>
      </c>
      <c r="AR31">
        <f t="shared" si="9"/>
        <v>-642.44537459047092</v>
      </c>
      <c r="AS31">
        <f t="shared" si="9"/>
        <v>22.036228936756931</v>
      </c>
      <c r="AT31">
        <f t="shared" si="9"/>
        <v>10.582170809673594</v>
      </c>
      <c r="AU31">
        <f t="shared" si="9"/>
        <v>-609.82697484404048</v>
      </c>
      <c r="AW31">
        <v>28</v>
      </c>
      <c r="AX31">
        <f>IF(Z31&gt;0, (R31*SUMPRODUCT(K31:$K$98, X31:$X$98)-K31*$AZ$3)/Z31, 0)</f>
        <v>8213.8164534528805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500000</v>
      </c>
      <c r="S32">
        <f t="shared" si="1"/>
        <v>7626.3226962468661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3084.3061467421362</v>
      </c>
      <c r="AC32">
        <f t="shared" si="2"/>
        <v>2595.4035930729215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-15712.706867369821</v>
      </c>
      <c r="AI32">
        <f t="shared" si="6"/>
        <v>-15729.72295557148</v>
      </c>
      <c r="AJ32">
        <f t="shared" si="7"/>
        <v>488.90255366921474</v>
      </c>
      <c r="AK32">
        <f t="shared" si="22"/>
        <v>215.90143027194955</v>
      </c>
      <c r="AL32">
        <f t="shared" si="8"/>
        <v>-15024.918971630315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-587.39243781849348</v>
      </c>
      <c r="AR32">
        <f t="shared" si="9"/>
        <v>-588.02855491882985</v>
      </c>
      <c r="AS32">
        <f t="shared" si="9"/>
        <v>18.276778487596015</v>
      </c>
      <c r="AT32">
        <f t="shared" si="9"/>
        <v>8.0711024858041149</v>
      </c>
      <c r="AU32">
        <f t="shared" si="9"/>
        <v>-561.6806739454297</v>
      </c>
      <c r="AW32">
        <v>29</v>
      </c>
      <c r="AX32">
        <f>IF(Z32&gt;0, (R32*SUMPRODUCT(K32:$K$98, X32:$X$98)-K32*$AZ$3)/Z32, 0)</f>
        <v>7626.3226962468661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500000</v>
      </c>
      <c r="S33">
        <f t="shared" si="1"/>
        <v>7035.4973134225766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2595.4035930729215</v>
      </c>
      <c r="AC33">
        <f t="shared" si="2"/>
        <v>2144.401084553338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-16060.587714570976</v>
      </c>
      <c r="AI33">
        <f t="shared" si="6"/>
        <v>-16075.82758311916</v>
      </c>
      <c r="AJ33">
        <f t="shared" si="7"/>
        <v>451.00250851958344</v>
      </c>
      <c r="AK33">
        <f t="shared" si="22"/>
        <v>181.67825151510451</v>
      </c>
      <c r="AL33">
        <f t="shared" si="8"/>
        <v>-15443.146823084473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-536.06907420367315</v>
      </c>
      <c r="AR33">
        <f t="shared" si="9"/>
        <v>-536.57774937601437</v>
      </c>
      <c r="AS33">
        <f t="shared" si="9"/>
        <v>15.053527399018076</v>
      </c>
      <c r="AT33">
        <f t="shared" si="9"/>
        <v>6.0640428497074934</v>
      </c>
      <c r="AU33">
        <f t="shared" si="9"/>
        <v>-515.46017912728882</v>
      </c>
      <c r="AW33">
        <v>30</v>
      </c>
      <c r="AX33">
        <f>IF(Z33&gt;0, (R33*SUMPRODUCT(K33:$K$98, X33:$X$98)-K33*$AZ$3)/Z33, 0)</f>
        <v>7035.4973134225766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500000</v>
      </c>
      <c r="S34">
        <f t="shared" si="1"/>
        <v>6426.3352861558324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2144.401084553338</v>
      </c>
      <c r="AC34">
        <f t="shared" si="2"/>
        <v>1730.1087329379768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-16263.862442903281</v>
      </c>
      <c r="AI34">
        <f t="shared" si="6"/>
        <v>-16277.323526521694</v>
      </c>
      <c r="AJ34">
        <f t="shared" si="7"/>
        <v>414.29235161536121</v>
      </c>
      <c r="AK34">
        <f t="shared" si="22"/>
        <v>150.10807591873368</v>
      </c>
      <c r="AL34">
        <f t="shared" si="8"/>
        <v>-15712.9230989876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-484.6910380470174</v>
      </c>
      <c r="AR34">
        <f t="shared" si="9"/>
        <v>-485.09220146162147</v>
      </c>
      <c r="AS34">
        <f t="shared" si="9"/>
        <v>12.346623728793887</v>
      </c>
      <c r="AT34">
        <f t="shared" si="9"/>
        <v>4.4734785105144894</v>
      </c>
      <c r="AU34">
        <f t="shared" ref="AU34:AU79" si="23">AL34*$K34</f>
        <v>-468.2720992223131</v>
      </c>
      <c r="AW34">
        <v>31</v>
      </c>
      <c r="AX34">
        <f>IF(Z34&gt;0, (R34*SUMPRODUCT(K34:$K$98, X34:$X$98)-K34*$AZ$3)/Z34, 0)</f>
        <v>6426.3352861558324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500000</v>
      </c>
      <c r="S35">
        <f t="shared" si="1"/>
        <v>5787.3309925914764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1730.1087329379768</v>
      </c>
      <c r="AC35">
        <f t="shared" si="2"/>
        <v>1354.1469114876672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-16272.377357005214</v>
      </c>
      <c r="AI35">
        <f t="shared" ref="AI35:AI66" si="25">SUM(AE35:AH35)</f>
        <v>-16284.076592051742</v>
      </c>
      <c r="AJ35">
        <f t="shared" si="7"/>
        <v>375.96182145030957</v>
      </c>
      <c r="AK35">
        <f t="shared" si="22"/>
        <v>121.10761130565839</v>
      </c>
      <c r="AL35">
        <f t="shared" ref="AL35:AL79" si="26">SUM(AI35:AK35)</f>
        <v>-15787.007159295774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-432.98642599441791</v>
      </c>
      <c r="AR35">
        <f t="shared" si="27"/>
        <v>-433.29772715579884</v>
      </c>
      <c r="AS35">
        <f t="shared" si="27"/>
        <v>10.003846506794654</v>
      </c>
      <c r="AT35">
        <f t="shared" si="27"/>
        <v>3.2225132584811762</v>
      </c>
      <c r="AU35">
        <f t="shared" si="23"/>
        <v>-420.07136739052299</v>
      </c>
      <c r="AW35">
        <v>32</v>
      </c>
      <c r="AX35">
        <f>IF(Z35&gt;0, (R35*SUMPRODUCT(K35:$K$98, X35:$X$98)-K35*$AZ$3)/Z35, 0)</f>
        <v>5787.3309925914764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500000</v>
      </c>
      <c r="S36">
        <f t="shared" si="1"/>
        <v>5103.1658767249755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1354.1469114876672</v>
      </c>
      <c r="AC36">
        <f t="shared" si="2"/>
        <v>1018.2401431688822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-16056.892411477835</v>
      </c>
      <c r="AI36">
        <f t="shared" si="25"/>
        <v>-16066.86896493275</v>
      </c>
      <c r="AJ36">
        <f t="shared" si="7"/>
        <v>335.906768318785</v>
      </c>
      <c r="AK36">
        <f t="shared" si="22"/>
        <v>94.79028380413672</v>
      </c>
      <c r="AL36">
        <f t="shared" si="26"/>
        <v>-15636.171912809827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-381.47558640607696</v>
      </c>
      <c r="AR36">
        <f t="shared" si="27"/>
        <v>-381.71260683829991</v>
      </c>
      <c r="AS36">
        <f t="shared" si="27"/>
        <v>7.9803879940418092</v>
      </c>
      <c r="AT36">
        <f t="shared" si="27"/>
        <v>2.2520035741120985</v>
      </c>
      <c r="AU36">
        <f t="shared" si="23"/>
        <v>-371.48021527014595</v>
      </c>
      <c r="AW36">
        <v>33</v>
      </c>
      <c r="AX36">
        <f>IF(Z36&gt;0, (R36*SUMPRODUCT(K36:$K$98, X36:$X$98)-K36*$AZ$3)/Z36, 0)</f>
        <v>5103.1658767249755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500000</v>
      </c>
      <c r="S37">
        <f t="shared" si="1"/>
        <v>4344.9998035064064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1018.2401431688822</v>
      </c>
      <c r="AC37">
        <f t="shared" si="2"/>
        <v>723.44282254461859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-15517.838322089898</v>
      </c>
      <c r="AI37">
        <f t="shared" si="25"/>
        <v>-15526.163326178055</v>
      </c>
      <c r="AJ37">
        <f t="shared" si="7"/>
        <v>294.79732062426365</v>
      </c>
      <c r="AK37">
        <f t="shared" si="22"/>
        <v>71.27681002182176</v>
      </c>
      <c r="AL37">
        <f t="shared" si="26"/>
        <v>-15160.089195531969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-329.16863907894253</v>
      </c>
      <c r="AR37">
        <f t="shared" si="27"/>
        <v>-329.34523134708883</v>
      </c>
      <c r="AS37">
        <f t="shared" si="27"/>
        <v>6.2533215529042021</v>
      </c>
      <c r="AT37">
        <f t="shared" si="27"/>
        <v>1.511943227258189</v>
      </c>
      <c r="AU37">
        <f t="shared" si="23"/>
        <v>-321.57996656692643</v>
      </c>
      <c r="AW37">
        <v>34</v>
      </c>
      <c r="AX37">
        <f>IF(Z37&gt;0, (R37*SUMPRODUCT(K37:$K$98, X37:$X$98)-K37*$AZ$3)/Z37, 0)</f>
        <v>4344.9998035064064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500000</v>
      </c>
      <c r="S38">
        <f t="shared" si="1"/>
        <v>3479.7233401784756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723.44282254461859</v>
      </c>
      <c r="AC38">
        <f t="shared" si="2"/>
        <v>471.66549219943886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-14644.122001033629</v>
      </c>
      <c r="AI38">
        <f t="shared" si="25"/>
        <v>-14650.899342880801</v>
      </c>
      <c r="AJ38">
        <f t="shared" si="7"/>
        <v>251.77733034517973</v>
      </c>
      <c r="AK38">
        <f t="shared" si="22"/>
        <v>50.640997578123304</v>
      </c>
      <c r="AL38">
        <f t="shared" si="26"/>
        <v>-14348.481014957499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-277.35279378467789</v>
      </c>
      <c r="AR38">
        <f t="shared" si="27"/>
        <v>-277.48115345660733</v>
      </c>
      <c r="AS38">
        <f t="shared" si="27"/>
        <v>4.768544401498052</v>
      </c>
      <c r="AT38">
        <f t="shared" si="27"/>
        <v>0.95911671299544177</v>
      </c>
      <c r="AU38">
        <f t="shared" si="23"/>
        <v>-271.75349234211382</v>
      </c>
      <c r="AW38">
        <v>35</v>
      </c>
      <c r="AX38">
        <f>IF(Z38&gt;0, (R38*SUMPRODUCT(K38:$K$98, X38:$X$98)-K38*$AZ$3)/Z38, 0)</f>
        <v>3479.7233401784756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500000</v>
      </c>
      <c r="S39">
        <f t="shared" si="1"/>
        <v>2454.1010155444528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471.66549219943886</v>
      </c>
      <c r="AC39">
        <f t="shared" si="2"/>
        <v>263.41208121276304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-13427.950248285022</v>
      </c>
      <c r="AI39">
        <f t="shared" si="25"/>
        <v>-13433.317021688894</v>
      </c>
      <c r="AJ39">
        <f t="shared" si="7"/>
        <v>208.25341098667582</v>
      </c>
      <c r="AK39">
        <f t="shared" si="22"/>
        <v>33.016584453960725</v>
      </c>
      <c r="AL39">
        <f t="shared" si="26"/>
        <v>-13192.047026248258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-227.07059991499844</v>
      </c>
      <c r="AR39">
        <f t="shared" si="27"/>
        <v>-227.16135363644455</v>
      </c>
      <c r="AS39">
        <f t="shared" si="27"/>
        <v>3.5216266140938908</v>
      </c>
      <c r="AT39">
        <f t="shared" si="27"/>
        <v>0.55832018293801611</v>
      </c>
      <c r="AU39">
        <f t="shared" si="23"/>
        <v>-223.08140683941264</v>
      </c>
      <c r="AW39">
        <v>36</v>
      </c>
      <c r="AX39">
        <f>IF(Z39&gt;0, (R39*SUMPRODUCT(K39:$K$98, X39:$X$98)-K39*$AZ$3)/Z39, 0)</f>
        <v>2454.1010155444528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500000</v>
      </c>
      <c r="S40">
        <f t="shared" si="1"/>
        <v>1190.1550837049492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263.41208121276304</v>
      </c>
      <c r="AC40">
        <f t="shared" si="2"/>
        <v>98.037358795981035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-11944.256701309958</v>
      </c>
      <c r="AI40">
        <f t="shared" si="25"/>
        <v>-11948.375381309659</v>
      </c>
      <c r="AJ40">
        <f t="shared" si="7"/>
        <v>165.37472241678199</v>
      </c>
      <c r="AK40">
        <f t="shared" si="22"/>
        <v>18.438845684893415</v>
      </c>
      <c r="AL40">
        <f t="shared" si="26"/>
        <v>-11764.561813207984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-180.34009316896308</v>
      </c>
      <c r="AR40">
        <f t="shared" si="27"/>
        <v>-180.40227896699585</v>
      </c>
      <c r="AS40">
        <f t="shared" si="27"/>
        <v>2.4969065546927696</v>
      </c>
      <c r="AT40">
        <f t="shared" si="27"/>
        <v>0.27839849995664617</v>
      </c>
      <c r="AU40">
        <f t="shared" si="23"/>
        <v>-177.62697391234641</v>
      </c>
      <c r="AW40">
        <v>37</v>
      </c>
      <c r="AX40">
        <f>IF(Z40&gt;0, (R40*SUMPRODUCT(K40:$K$98, X40:$X$98)-K40*$AZ$3)/Z40, 0)</f>
        <v>1190.1550837049492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500000</v>
      </c>
      <c r="S41">
        <f t="shared" si="1"/>
        <v>-446.52616438867597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98.037358795981035</v>
      </c>
      <c r="AC41">
        <f t="shared" si="2"/>
        <v>-27.217129463860601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-10298.409416201694</v>
      </c>
      <c r="AI41">
        <f t="shared" si="25"/>
        <v>-10301.457068459778</v>
      </c>
      <c r="AJ41">
        <f t="shared" si="7"/>
        <v>125.25448825984164</v>
      </c>
      <c r="AK41">
        <f t="shared" si="22"/>
        <v>6.8626151157186728</v>
      </c>
      <c r="AL41">
        <f t="shared" si="26"/>
        <v>-10169.339965084218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-138.83062917461876</v>
      </c>
      <c r="AR41">
        <f t="shared" si="27"/>
        <v>-138.87171391531956</v>
      </c>
      <c r="AS41">
        <f t="shared" si="27"/>
        <v>1.6885286561536084</v>
      </c>
      <c r="AT41">
        <f t="shared" si="27"/>
        <v>9.2513429578707396E-2</v>
      </c>
      <c r="AU41">
        <f t="shared" si="23"/>
        <v>-137.09067182958725</v>
      </c>
      <c r="AW41">
        <v>38</v>
      </c>
      <c r="AX41">
        <f>IF(Z41&gt;0, (R41*SUMPRODUCT(K41:$K$98, X41:$X$98)-K41*$AZ$3)/Z41, 0)</f>
        <v>-446.52616438867597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500000</v>
      </c>
      <c r="S42">
        <f t="shared" si="1"/>
        <v>-2703.9244082997734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-27.217129463860601</v>
      </c>
      <c r="AC42">
        <f t="shared" si="2"/>
        <v>-116.86418282676351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-8561.6519711661622</v>
      </c>
      <c r="AI42">
        <f t="shared" si="25"/>
        <v>-8563.8129817045501</v>
      </c>
      <c r="AJ42">
        <f t="shared" si="7"/>
        <v>89.647053362902909</v>
      </c>
      <c r="AK42">
        <f t="shared" si="22"/>
        <v>-1.9051990624702422</v>
      </c>
      <c r="AL42">
        <f t="shared" si="26"/>
        <v>-8476.0711274041169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-103.05158734210777</v>
      </c>
      <c r="AR42">
        <f t="shared" si="27"/>
        <v>-103.07759815952873</v>
      </c>
      <c r="AS42">
        <f t="shared" si="27"/>
        <v>1.0790290449439353</v>
      </c>
      <c r="AT42">
        <f t="shared" si="27"/>
        <v>-2.2931764600040361E-2</v>
      </c>
      <c r="AU42">
        <f t="shared" si="23"/>
        <v>-102.02150087918483</v>
      </c>
      <c r="AW42">
        <v>39</v>
      </c>
      <c r="AX42">
        <f>IF(Z42&gt;0, (R42*SUMPRODUCT(K42:$K$98, X42:$X$98)-K42*$AZ$3)/Z42, 0)</f>
        <v>-2703.9244082997734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500000</v>
      </c>
      <c r="S43">
        <f t="shared" si="1"/>
        <v>-6039.6880343866787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-116.86418282676351</v>
      </c>
      <c r="AC43">
        <f t="shared" si="2"/>
        <v>-176.00186319412484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-6823.5611058082095</v>
      </c>
      <c r="AI43">
        <f t="shared" si="25"/>
        <v>-6825.0181501306324</v>
      </c>
      <c r="AJ43">
        <f t="shared" si="7"/>
        <v>59.137680367361327</v>
      </c>
      <c r="AK43">
        <f t="shared" si="22"/>
        <v>-8.1804927978734465</v>
      </c>
      <c r="AL43">
        <f t="shared" si="26"/>
        <v>-6774.0609625611451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-73.33143408867592</v>
      </c>
      <c r="AR43">
        <f t="shared" si="27"/>
        <v>-73.347092649951648</v>
      </c>
      <c r="AS43">
        <f t="shared" si="27"/>
        <v>0.63554071587707872</v>
      </c>
      <c r="AT43">
        <f t="shared" si="27"/>
        <v>-8.7914105130460565E-2</v>
      </c>
      <c r="AU43">
        <f t="shared" si="23"/>
        <v>-72.799466039205043</v>
      </c>
      <c r="AW43">
        <v>40</v>
      </c>
      <c r="AX43">
        <f>IF(Z43&gt;0, (R43*SUMPRODUCT(K43:$K$98, X43:$X$98)-K43*$AZ$3)/Z43, 0)</f>
        <v>-6039.6880343866787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500000</v>
      </c>
      <c r="S44">
        <f t="shared" si="1"/>
        <v>-11326.520760864989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-176.00186319412484</v>
      </c>
      <c r="AC44">
        <f t="shared" si="2"/>
        <v>-210.12445176963456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-5148.966637145556</v>
      </c>
      <c r="AI44">
        <f t="shared" si="25"/>
        <v>-5149.8942143610393</v>
      </c>
      <c r="AJ44">
        <f t="shared" si="7"/>
        <v>34.122588575509724</v>
      </c>
      <c r="AK44">
        <f t="shared" si="22"/>
        <v>-12.32013042358874</v>
      </c>
      <c r="AL44">
        <f t="shared" si="26"/>
        <v>-5128.091756209119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-49.406165443545973</v>
      </c>
      <c r="AR44">
        <f t="shared" si="27"/>
        <v>-49.415065876700702</v>
      </c>
      <c r="AS44">
        <f t="shared" si="27"/>
        <v>0.32741836864149548</v>
      </c>
      <c r="AT44">
        <f t="shared" si="27"/>
        <v>-0.11821603146594292</v>
      </c>
      <c r="AU44">
        <f t="shared" si="23"/>
        <v>-49.205863539525154</v>
      </c>
      <c r="AW44">
        <v>41</v>
      </c>
      <c r="AX44">
        <f>IF(Z44&gt;0, (R44*SUMPRODUCT(K44:$K$98, X44:$X$98)-K44*$AZ$3)/Z44, 0)</f>
        <v>-11326.520760864989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500000</v>
      </c>
      <c r="S45">
        <f t="shared" si="1"/>
        <v>-20262.225242664757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-210.12445176963456</v>
      </c>
      <c r="AC45">
        <f t="shared" si="2"/>
        <v>-224.5227194335678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-3642.5884251718949</v>
      </c>
      <c r="AI45">
        <f t="shared" si="25"/>
        <v>-3643.1424677727064</v>
      </c>
      <c r="AJ45">
        <f t="shared" si="7"/>
        <v>14.39826766393324</v>
      </c>
      <c r="AK45">
        <f t="shared" si="22"/>
        <v>-14.708711623874422</v>
      </c>
      <c r="AL45">
        <f t="shared" si="26"/>
        <v>-3643.4529117326474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-31.20708120733795</v>
      </c>
      <c r="AR45">
        <f t="shared" si="27"/>
        <v>-31.211827846380771</v>
      </c>
      <c r="AS45">
        <f t="shared" si="27"/>
        <v>0.12335401527339691</v>
      </c>
      <c r="AT45">
        <f t="shared" si="27"/>
        <v>-0.12601367613468537</v>
      </c>
      <c r="AU45">
        <f t="shared" si="23"/>
        <v>-31.214487507242058</v>
      </c>
      <c r="AW45">
        <v>42</v>
      </c>
      <c r="AX45">
        <f>IF(Z45&gt;0, (R45*SUMPRODUCT(K45:$K$98, X45:$X$98)-K45*$AZ$3)/Z45, 0)</f>
        <v>-20262.225242664757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500000</v>
      </c>
      <c r="S46">
        <f t="shared" si="1"/>
        <v>-34316.349669893571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-224.5227194335678</v>
      </c>
      <c r="AC46">
        <f t="shared" si="2"/>
        <v>-224.47274905196574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-2214.3832446506258</v>
      </c>
      <c r="AI46">
        <f t="shared" si="25"/>
        <v>-2214.7103085009644</v>
      </c>
      <c r="AJ46">
        <f t="shared" si="7"/>
        <v>-4.9970381602065572E-2</v>
      </c>
      <c r="AK46">
        <f t="shared" si="22"/>
        <v>-15.716590360349748</v>
      </c>
      <c r="AL46">
        <f t="shared" si="26"/>
        <v>-2230.4768692429161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-16.938611678687447</v>
      </c>
      <c r="AR46">
        <f t="shared" si="27"/>
        <v>-16.941113507387787</v>
      </c>
      <c r="AS46">
        <f t="shared" si="27"/>
        <v>-3.8224137192058706E-4</v>
      </c>
      <c r="AT46">
        <f t="shared" si="27"/>
        <v>-0.1202218367891278</v>
      </c>
      <c r="AU46">
        <f t="shared" si="23"/>
        <v>-17.061717585548834</v>
      </c>
      <c r="AW46">
        <v>43</v>
      </c>
      <c r="AX46">
        <f>IF(Z46&gt;0, (R46*SUMPRODUCT(K46:$K$98, X46:$X$98)-K46*$AZ$3)/Z46, 0)</f>
        <v>-34316.349669893571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500000</v>
      </c>
      <c r="S47">
        <f t="shared" si="1"/>
        <v>-56005.901316144198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-224.47274905196574</v>
      </c>
      <c r="AC47">
        <f t="shared" si="2"/>
        <v>-213.50327895481394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-1331.8537057424155</v>
      </c>
      <c r="AI47">
        <f t="shared" si="25"/>
        <v>-1332.0443135836765</v>
      </c>
      <c r="AJ47">
        <f t="shared" si="7"/>
        <v>-10.969470097151799</v>
      </c>
      <c r="AK47">
        <f t="shared" si="22"/>
        <v>-15.713092433637604</v>
      </c>
      <c r="AL47">
        <f t="shared" si="26"/>
        <v>-1358.726876114466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-9.0962738354582022</v>
      </c>
      <c r="AR47">
        <f t="shared" si="27"/>
        <v>-9.0975756459437083</v>
      </c>
      <c r="AS47">
        <f t="shared" si="27"/>
        <v>-7.4919117169811034E-2</v>
      </c>
      <c r="AT47">
        <f t="shared" si="27"/>
        <v>-0.10731703561883335</v>
      </c>
      <c r="AU47">
        <f t="shared" si="23"/>
        <v>-9.2798117987323536</v>
      </c>
      <c r="AW47">
        <v>44</v>
      </c>
      <c r="AX47">
        <f>IF(Z47&gt;0, (R47*SUMPRODUCT(K47:$K$98, X47:$X$98)-K47*$AZ$3)/Z47, 0)</f>
        <v>-56005.901316144198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500000</v>
      </c>
      <c r="S48">
        <f t="shared" si="1"/>
        <v>-90265.421474855597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-213.50327895481394</v>
      </c>
      <c r="AC48">
        <f t="shared" si="2"/>
        <v>-197.68162263327281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-792.0156919531139</v>
      </c>
      <c r="AI48">
        <f t="shared" si="25"/>
        <v>-792.12519214676684</v>
      </c>
      <c r="AJ48">
        <f t="shared" si="7"/>
        <v>-15.821656321541127</v>
      </c>
      <c r="AK48">
        <f t="shared" si="22"/>
        <v>-14.945229526836977</v>
      </c>
      <c r="AL48">
        <f t="shared" si="26"/>
        <v>-822.89207799514497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-4.829729035958227</v>
      </c>
      <c r="AR48">
        <f t="shared" si="27"/>
        <v>-4.8303967705373543</v>
      </c>
      <c r="AS48">
        <f t="shared" si="27"/>
        <v>-9.6480806768690655E-2</v>
      </c>
      <c r="AT48">
        <f t="shared" si="27"/>
        <v>-9.1136336979416574E-2</v>
      </c>
      <c r="AU48">
        <f t="shared" si="23"/>
        <v>-5.0180139142854614</v>
      </c>
      <c r="AW48">
        <v>45</v>
      </c>
      <c r="AX48">
        <f>IF(Z48&gt;0, (R48*SUMPRODUCT(K48:$K$98, X48:$X$98)-K48*$AZ$3)/Z48, 0)</f>
        <v>-90265.421474855597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500000</v>
      </c>
      <c r="S49">
        <f t="shared" si="1"/>
        <v>-145608.97353303252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-197.68162263327281</v>
      </c>
      <c r="AC49">
        <f t="shared" si="2"/>
        <v>-180.26319974333876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-465.05435345159782</v>
      </c>
      <c r="AI49">
        <f t="shared" si="25"/>
        <v>-465.11625320796912</v>
      </c>
      <c r="AJ49">
        <f t="shared" si="7"/>
        <v>-17.41842288993405</v>
      </c>
      <c r="AK49">
        <f t="shared" si="22"/>
        <v>-13.837713584329098</v>
      </c>
      <c r="AL49">
        <f t="shared" si="26"/>
        <v>-496.37238968223227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-2.5320639578503616</v>
      </c>
      <c r="AR49">
        <f t="shared" si="27"/>
        <v>-2.5324009811271986</v>
      </c>
      <c r="AS49">
        <f t="shared" si="27"/>
        <v>-9.4837432387971571E-2</v>
      </c>
      <c r="AT49">
        <f t="shared" si="27"/>
        <v>-7.5341679022864483E-2</v>
      </c>
      <c r="AU49">
        <f t="shared" si="23"/>
        <v>-2.7025800925380343</v>
      </c>
      <c r="AW49">
        <v>46</v>
      </c>
      <c r="AX49">
        <f>IF(Z49&gt;0, (R49*SUMPRODUCT(K49:$K$98, X49:$X$98)-K49*$AZ$3)/Z49, 0)</f>
        <v>-145608.97353303252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500000</v>
      </c>
      <c r="S50">
        <f t="shared" si="1"/>
        <v>-236633.46721088229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-180.26319974333876</v>
      </c>
      <c r="AC50">
        <f t="shared" si="2"/>
        <v>-162.93084233878534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-268.53920486852627</v>
      </c>
      <c r="AI50">
        <f t="shared" si="25"/>
        <v>-268.57363170684698</v>
      </c>
      <c r="AJ50">
        <f t="shared" si="7"/>
        <v>-17.33235740455342</v>
      </c>
      <c r="AK50">
        <f t="shared" si="22"/>
        <v>-12.618423982033715</v>
      </c>
      <c r="AL50">
        <f t="shared" si="26"/>
        <v>-298.52441309343413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-1.305451174053232</v>
      </c>
      <c r="AR50">
        <f t="shared" si="27"/>
        <v>-1.305618533439459</v>
      </c>
      <c r="AS50">
        <f t="shared" si="27"/>
        <v>-8.4257888281013521E-2</v>
      </c>
      <c r="AT50">
        <f t="shared" si="27"/>
        <v>-6.1342016746166482E-2</v>
      </c>
      <c r="AU50">
        <f t="shared" si="23"/>
        <v>-1.4512184384666391</v>
      </c>
      <c r="AW50">
        <v>47</v>
      </c>
      <c r="AX50">
        <f>IF(Z50&gt;0, (R50*SUMPRODUCT(K50:$K$98, X50:$X$98)-K50*$AZ$3)/Z50, 0)</f>
        <v>-236633.46721088229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500000</v>
      </c>
      <c r="S51">
        <f t="shared" si="1"/>
        <v>-389462.1041187385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-162.93084233878534</v>
      </c>
      <c r="AC51">
        <f t="shared" si="2"/>
        <v>-146.50020301069233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-152.74552230343804</v>
      </c>
      <c r="AI51">
        <f t="shared" si="25"/>
        <v>-152.7643303211452</v>
      </c>
      <c r="AJ51">
        <f t="shared" si="7"/>
        <v>-16.430639328093008</v>
      </c>
      <c r="AK51">
        <f t="shared" si="22"/>
        <v>-11.405158963714975</v>
      </c>
      <c r="AL51">
        <f t="shared" si="26"/>
        <v>-180.60012861295317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-0.6629845375571024</v>
      </c>
      <c r="AR51">
        <f t="shared" si="27"/>
        <v>-0.66306617284652958</v>
      </c>
      <c r="AS51">
        <f t="shared" si="27"/>
        <v>-7.1316393779865941E-2</v>
      </c>
      <c r="AT51">
        <f t="shared" si="27"/>
        <v>-4.9503539791513868E-2</v>
      </c>
      <c r="AU51">
        <f t="shared" si="23"/>
        <v>-0.78388610641790946</v>
      </c>
      <c r="AW51">
        <v>48</v>
      </c>
      <c r="AX51">
        <f>IF(Z51&gt;0, (R51*SUMPRODUCT(K51:$K$98, X51:$X$98)-K51*$AZ$3)/Z51, 0)</f>
        <v>-389462.1041187385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500000</v>
      </c>
      <c r="S52">
        <f t="shared" si="1"/>
        <v>-651360.65616000979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-146.50020301069233</v>
      </c>
      <c r="AC52">
        <f t="shared" si="2"/>
        <v>-131.32739245704744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-85.38933157548162</v>
      </c>
      <c r="AI52">
        <f t="shared" si="25"/>
        <v>-85.399412579854157</v>
      </c>
      <c r="AJ52">
        <f t="shared" si="7"/>
        <v>-15.172810553644894</v>
      </c>
      <c r="AK52">
        <f t="shared" si="22"/>
        <v>-10.255014210748465</v>
      </c>
      <c r="AL52">
        <f t="shared" si="26"/>
        <v>-110.82723734424752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-0.33091808550238111</v>
      </c>
      <c r="AR52">
        <f t="shared" si="27"/>
        <v>-0.33095715345859239</v>
      </c>
      <c r="AS52">
        <f t="shared" si="27"/>
        <v>-5.8800757980686555E-2</v>
      </c>
      <c r="AT52">
        <f t="shared" si="27"/>
        <v>-3.9742314488324333E-2</v>
      </c>
      <c r="AU52">
        <f t="shared" si="23"/>
        <v>-0.42950022592760329</v>
      </c>
      <c r="AW52">
        <v>49</v>
      </c>
      <c r="AX52">
        <f>IF(Z52&gt;0, (R52*SUMPRODUCT(K52:$K$98, X52:$X$98)-K52*$AZ$3)/Z52, 0)</f>
        <v>-651360.65616000979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500000</v>
      </c>
      <c r="S53">
        <f t="shared" si="1"/>
        <v>-1109542.5492176202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-131.32739245704744</v>
      </c>
      <c r="AC53">
        <f t="shared" si="2"/>
        <v>-117.51920778254804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-46.84353810336011</v>
      </c>
      <c r="AI53">
        <f t="shared" si="25"/>
        <v>-46.848833943878596</v>
      </c>
      <c r="AJ53">
        <f t="shared" si="7"/>
        <v>-13.808184674499401</v>
      </c>
      <c r="AK53">
        <f t="shared" si="22"/>
        <v>-9.1929174719933222</v>
      </c>
      <c r="AL53">
        <f t="shared" si="26"/>
        <v>-69.849936090371315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-0.16208713896221641</v>
      </c>
      <c r="AR53">
        <f t="shared" si="27"/>
        <v>-0.16210546353104269</v>
      </c>
      <c r="AS53">
        <f t="shared" si="27"/>
        <v>-4.7778823692034254E-2</v>
      </c>
      <c r="AT53">
        <f t="shared" si="27"/>
        <v>-3.1809161990782389E-2</v>
      </c>
      <c r="AU53">
        <f t="shared" si="23"/>
        <v>-0.24169344921385932</v>
      </c>
      <c r="AW53">
        <v>50</v>
      </c>
      <c r="AX53">
        <f>IF(Z53&gt;0, (R53*SUMPRODUCT(K53:$K$98, X53:$X$98)-K53*$AZ$3)/Z53, 0)</f>
        <v>-1109542.5492176202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500000</v>
      </c>
      <c r="S54">
        <f t="shared" si="1"/>
        <v>-1930169.8567794443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-117.51920778254804</v>
      </c>
      <c r="AC54">
        <f t="shared" si="2"/>
        <v>-105.0570960286515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-25.214351986740486</v>
      </c>
      <c r="AI54">
        <f t="shared" si="25"/>
        <v>-25.217073433655109</v>
      </c>
      <c r="AJ54">
        <f t="shared" si="7"/>
        <v>-12.462111753896536</v>
      </c>
      <c r="AK54">
        <f t="shared" si="22"/>
        <v>-8.2263445447783639</v>
      </c>
      <c r="AL54">
        <f t="shared" si="26"/>
        <v>-45.90552973233001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-7.7898421071197196E-2</v>
      </c>
      <c r="AR54">
        <f t="shared" si="27"/>
        <v>-7.7906828839034728E-2</v>
      </c>
      <c r="AS54">
        <f t="shared" si="27"/>
        <v>-3.8501042158523582E-2</v>
      </c>
      <c r="AT54">
        <f t="shared" si="27"/>
        <v>-2.5414861011017843E-2</v>
      </c>
      <c r="AU54">
        <f t="shared" si="23"/>
        <v>-0.14182273200857615</v>
      </c>
      <c r="AW54">
        <v>51</v>
      </c>
      <c r="AX54">
        <f>IF(Z54&gt;0, (R54*SUMPRODUCT(K54:$K$98, X54:$X$98)-K54*$AZ$3)/Z54, 0)</f>
        <v>-1930169.8567794443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500000</v>
      </c>
      <c r="S55">
        <f t="shared" si="1"/>
        <v>-3434504.8516976531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-105.0570960286515</v>
      </c>
      <c r="AC55">
        <f t="shared" si="2"/>
        <v>-93.863388295384539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-13.277561650760639</v>
      </c>
      <c r="AI55">
        <f t="shared" si="25"/>
        <v>-13.27892812704104</v>
      </c>
      <c r="AJ55">
        <f t="shared" si="7"/>
        <v>-11.193707733266962</v>
      </c>
      <c r="AK55">
        <f t="shared" si="22"/>
        <v>-7.3539967220056059</v>
      </c>
      <c r="AL55">
        <f t="shared" si="26"/>
        <v>-31.826632582313607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-3.6625296379307323E-2</v>
      </c>
      <c r="AR55">
        <f t="shared" si="27"/>
        <v>-3.6629065715882925E-2</v>
      </c>
      <c r="AS55">
        <f t="shared" si="27"/>
        <v>-3.0877119918382039E-2</v>
      </c>
      <c r="AT55">
        <f t="shared" si="27"/>
        <v>-2.028552505350106E-2</v>
      </c>
      <c r="AU55">
        <f t="shared" si="23"/>
        <v>-8.779171068776602E-2</v>
      </c>
      <c r="AW55">
        <v>52</v>
      </c>
      <c r="AX55">
        <f>IF(Z55&gt;0, (R55*SUMPRODUCT(K55:$K$98, X55:$X$98)-K55*$AZ$3)/Z55, 0)</f>
        <v>-3434504.8516976531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500000</v>
      </c>
      <c r="S56">
        <f t="shared" si="1"/>
        <v>-6264915.1989052882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-93.863388295384539</v>
      </c>
      <c r="AC56">
        <f t="shared" si="2"/>
        <v>-83.836079525390488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-6.8371962358412919</v>
      </c>
      <c r="AI56">
        <f t="shared" si="25"/>
        <v>-6.8378653277353054</v>
      </c>
      <c r="AJ56">
        <f t="shared" si="7"/>
        <v>-10.02730876999405</v>
      </c>
      <c r="AK56">
        <f t="shared" si="22"/>
        <v>-6.570437180676918</v>
      </c>
      <c r="AL56">
        <f t="shared" si="26"/>
        <v>-23.435611278406274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-1.683925382696478E-2</v>
      </c>
      <c r="AR56">
        <f t="shared" si="27"/>
        <v>-1.684090172587659E-2</v>
      </c>
      <c r="AS56">
        <f t="shared" si="27"/>
        <v>-2.4696146162097563E-2</v>
      </c>
      <c r="AT56">
        <f t="shared" si="27"/>
        <v>-1.6182255945727069E-2</v>
      </c>
      <c r="AU56">
        <f t="shared" si="23"/>
        <v>-5.7719303833701219E-2</v>
      </c>
      <c r="AW56">
        <v>53</v>
      </c>
      <c r="AX56">
        <f>IF(Z56&gt;0, (R56*SUMPRODUCT(K56:$K$98, X56:$X$98)-K56*$AZ$3)/Z56, 0)</f>
        <v>-6264915.1989052882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500000</v>
      </c>
      <c r="S57">
        <f t="shared" si="1"/>
        <v>-11742437.393043388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-83.836079525390488</v>
      </c>
      <c r="AC57">
        <f t="shared" si="2"/>
        <v>-74.867263362812679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-3.4361169454815763</v>
      </c>
      <c r="AI57">
        <f t="shared" si="25"/>
        <v>-3.4364357347621017</v>
      </c>
      <c r="AJ57">
        <f t="shared" si="7"/>
        <v>-8.9688161625778093</v>
      </c>
      <c r="AK57">
        <f t="shared" si="22"/>
        <v>-5.8685255667773344</v>
      </c>
      <c r="AL57">
        <f t="shared" si="26"/>
        <v>-18.273777464117245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-7.5560480688788376E-3</v>
      </c>
      <c r="AR57">
        <f t="shared" si="27"/>
        <v>-7.5567490890029228E-3</v>
      </c>
      <c r="AS57">
        <f t="shared" si="27"/>
        <v>-1.9722496969868841E-2</v>
      </c>
      <c r="AT57">
        <f t="shared" si="27"/>
        <v>-1.2904933673553784E-2</v>
      </c>
      <c r="AU57">
        <f t="shared" si="23"/>
        <v>-4.0184179732425544E-2</v>
      </c>
      <c r="AW57">
        <v>54</v>
      </c>
      <c r="AX57">
        <f>IF(Z57&gt;0, (R57*SUMPRODUCT(K57:$K$98, X57:$X$98)-K57*$AZ$3)/Z57, 0)</f>
        <v>-11742437.393043388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500000</v>
      </c>
      <c r="S58">
        <f t="shared" si="1"/>
        <v>-22645903.729485635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-74.867263362812679</v>
      </c>
      <c r="AC58">
        <f t="shared" si="2"/>
        <v>-66.851912789091557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-1.6799872723958145</v>
      </c>
      <c r="AI58">
        <f t="shared" si="25"/>
        <v>-1.6801348750562948</v>
      </c>
      <c r="AJ58">
        <f t="shared" si="7"/>
        <v>-8.0153505737211219</v>
      </c>
      <c r="AK58">
        <f t="shared" si="22"/>
        <v>-5.240708435396888</v>
      </c>
      <c r="AL58">
        <f t="shared" si="26"/>
        <v>-14.936193884174305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-3.2984867560469505E-3</v>
      </c>
      <c r="AR58">
        <f t="shared" si="27"/>
        <v>-3.2987765590881705E-3</v>
      </c>
      <c r="AS58">
        <f t="shared" si="27"/>
        <v>-1.5737338101846868E-2</v>
      </c>
      <c r="AT58">
        <f t="shared" si="27"/>
        <v>-1.028960614791336E-2</v>
      </c>
      <c r="AU58">
        <f t="shared" si="23"/>
        <v>-2.9325720808848401E-2</v>
      </c>
      <c r="AW58">
        <v>55</v>
      </c>
      <c r="AX58">
        <f>IF(Z58&gt;0, (R58*SUMPRODUCT(K58:$K$98, X58:$X$98)-K58*$AZ$3)/Z58, 0)</f>
        <v>-22645903.729485635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500000</v>
      </c>
      <c r="S59">
        <f t="shared" si="1"/>
        <v>-45038059.010950841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-66.851912789091557</v>
      </c>
      <c r="AC59">
        <f t="shared" si="2"/>
        <v>-59.691901792106549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-0.79858345340323067</v>
      </c>
      <c r="AI59">
        <f t="shared" si="25"/>
        <v>-0.79864972169176596</v>
      </c>
      <c r="AJ59">
        <f t="shared" si="7"/>
        <v>-7.1600109969850081</v>
      </c>
      <c r="AK59">
        <f t="shared" si="22"/>
        <v>-4.6796338952364094</v>
      </c>
      <c r="AL59">
        <f t="shared" si="26"/>
        <v>-12.638294613913184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-1.3999452066066542E-3</v>
      </c>
      <c r="AR59">
        <f t="shared" si="27"/>
        <v>-1.4000613772742153E-3</v>
      </c>
      <c r="AS59">
        <f t="shared" si="27"/>
        <v>-1.2551754023657239E-2</v>
      </c>
      <c r="AT59">
        <f t="shared" si="27"/>
        <v>-8.2035647149857841E-3</v>
      </c>
      <c r="AU59">
        <f t="shared" si="23"/>
        <v>-2.215538011591724E-2</v>
      </c>
      <c r="AW59">
        <v>56</v>
      </c>
      <c r="AX59">
        <f>IF(Z59&gt;0, (R59*SUMPRODUCT(K59:$K$98, X59:$X$98)-K59*$AZ$3)/Z59, 0)</f>
        <v>-45038059.010950841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500000</v>
      </c>
      <c r="S60">
        <f t="shared" si="1"/>
        <v>-92482230.23143214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-59.691901792106549</v>
      </c>
      <c r="AC60">
        <f t="shared" si="2"/>
        <v>-53.297489698258644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-0.3679061623794046</v>
      </c>
      <c r="AI60">
        <f t="shared" si="25"/>
        <v>-0.36793497736881658</v>
      </c>
      <c r="AJ60">
        <f t="shared" si="7"/>
        <v>-6.3944120938479045</v>
      </c>
      <c r="AK60">
        <f t="shared" si="22"/>
        <v>-4.1784331254474587</v>
      </c>
      <c r="AL60">
        <f t="shared" si="26"/>
        <v>-10.94078019666418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-5.7585052891061402E-4</v>
      </c>
      <c r="AR60">
        <f t="shared" si="27"/>
        <v>-5.7589563042994196E-4</v>
      </c>
      <c r="AS60">
        <f t="shared" si="27"/>
        <v>-1.0008599917164296E-2</v>
      </c>
      <c r="AT60">
        <f t="shared" si="27"/>
        <v>-6.5401267261873015E-3</v>
      </c>
      <c r="AU60">
        <f t="shared" si="23"/>
        <v>-1.7124622273781538E-2</v>
      </c>
      <c r="AW60">
        <v>57</v>
      </c>
      <c r="AX60">
        <f>IF(Z60&gt;0, (R60*SUMPRODUCT(K60:$K$98, X60:$X$98)-K60*$AZ$3)/Z60, 0)</f>
        <v>-92482230.23143214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500000</v>
      </c>
      <c r="S61">
        <f t="shared" si="1"/>
        <v>-196178481.75384545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-53.297489698258644</v>
      </c>
      <c r="AC61">
        <f t="shared" si="2"/>
        <v>-47.587519085346024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-0.16398210868071844</v>
      </c>
      <c r="AI61">
        <f t="shared" si="25"/>
        <v>-0.16399423730936821</v>
      </c>
      <c r="AJ61">
        <f t="shared" si="7"/>
        <v>-5.7099706129126204</v>
      </c>
      <c r="AK61">
        <f t="shared" si="22"/>
        <v>-3.7308242788781056</v>
      </c>
      <c r="AL61">
        <f t="shared" si="26"/>
        <v>-9.6047891291000944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-2.2916651055063114E-4</v>
      </c>
      <c r="AR61">
        <f t="shared" si="27"/>
        <v>-2.2918346042112491E-4</v>
      </c>
      <c r="AS61">
        <f t="shared" si="27"/>
        <v>-7.9797366385598607E-3</v>
      </c>
      <c r="AT61">
        <f t="shared" si="27"/>
        <v>-5.2138613678444643E-3</v>
      </c>
      <c r="AU61">
        <f t="shared" si="23"/>
        <v>-1.342278146682545E-2</v>
      </c>
      <c r="AW61">
        <v>58</v>
      </c>
      <c r="AX61">
        <f>IF(Z61&gt;0, (R61*SUMPRODUCT(K61:$K$98, X61:$X$98)-K61*$AZ$3)/Z61, 0)</f>
        <v>-196178481.75384545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500000</v>
      </c>
      <c r="S62">
        <f t="shared" si="1"/>
        <v>-430716104.41598791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-47.587519085346024</v>
      </c>
      <c r="AC62">
        <f t="shared" si="2"/>
        <v>-42.489046052355214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-7.0749697845873233E-2</v>
      </c>
      <c r="AI62">
        <f t="shared" si="25"/>
        <v>-7.0754630218451908E-2</v>
      </c>
      <c r="AJ62">
        <f t="shared" si="7"/>
        <v>-5.0984730329908103</v>
      </c>
      <c r="AK62">
        <f t="shared" si="22"/>
        <v>-3.331126335974222</v>
      </c>
      <c r="AL62">
        <f t="shared" si="26"/>
        <v>-8.5003539991834849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-8.827978197205731E-5</v>
      </c>
      <c r="AR62">
        <f t="shared" si="27"/>
        <v>-8.8285936468671542E-5</v>
      </c>
      <c r="AS62">
        <f t="shared" si="27"/>
        <v>-6.3617527911335944E-3</v>
      </c>
      <c r="AT62">
        <f t="shared" si="27"/>
        <v>-4.1564998242368516E-3</v>
      </c>
      <c r="AU62">
        <f t="shared" si="23"/>
        <v>-1.0606538551839118E-2</v>
      </c>
      <c r="AW62">
        <v>59</v>
      </c>
      <c r="AX62">
        <f>IF(Z62&gt;0, (R62*SUMPRODUCT(K62:$K$98, X62:$X$98)-K62*$AZ$3)/Z62, 0)</f>
        <v>-430716104.41598791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500000</v>
      </c>
      <c r="S63">
        <f t="shared" si="1"/>
        <v>-980590747.95674193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-42.489046052355214</v>
      </c>
      <c r="AC63">
        <f t="shared" si="2"/>
        <v>-37.936721654010967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-2.9486678823895236E-2</v>
      </c>
      <c r="AI63">
        <f t="shared" si="25"/>
        <v>-2.9488613204865739E-2</v>
      </c>
      <c r="AJ63">
        <f t="shared" si="7"/>
        <v>-4.552324398344247</v>
      </c>
      <c r="AK63">
        <f t="shared" si="22"/>
        <v>-2.9742332236648652</v>
      </c>
      <c r="AL63">
        <f t="shared" si="26"/>
        <v>-7.5560462352139783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-3.2850690241567E-5</v>
      </c>
      <c r="AR63">
        <f t="shared" si="27"/>
        <v>-3.2852845307942929E-5</v>
      </c>
      <c r="AS63">
        <f t="shared" si="27"/>
        <v>-5.0716799807222013E-3</v>
      </c>
      <c r="AT63">
        <f t="shared" si="27"/>
        <v>-3.3135510079084821E-3</v>
      </c>
      <c r="AU63">
        <f t="shared" si="23"/>
        <v>-8.4180838339386263E-3</v>
      </c>
      <c r="AW63">
        <v>60</v>
      </c>
      <c r="AX63">
        <f>IF(Z63&gt;0, (R63*SUMPRODUCT(K63:$K$98, X63:$X$98)-K63*$AZ$3)/Z63, 0)</f>
        <v>-980590747.95674193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500000</v>
      </c>
      <c r="S64">
        <f t="shared" si="1"/>
        <v>-2319073118.8038659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-37.936721654010967</v>
      </c>
      <c r="AC64">
        <f t="shared" si="2"/>
        <v>-33.872100327802798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-1.1847432331706967E-2</v>
      </c>
      <c r="AI64">
        <f t="shared" si="25"/>
        <v>-1.1848162625634597E-2</v>
      </c>
      <c r="AJ64">
        <f t="shared" si="7"/>
        <v>-4.0646213262081687</v>
      </c>
      <c r="AK64">
        <f t="shared" si="22"/>
        <v>-2.6555705157807679</v>
      </c>
      <c r="AL64">
        <f t="shared" si="26"/>
        <v>-6.7320400046145714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-1.1784871568956373E-5</v>
      </c>
      <c r="AR64">
        <f t="shared" si="27"/>
        <v>-1.1785598006542488E-5</v>
      </c>
      <c r="AS64">
        <f t="shared" si="27"/>
        <v>-4.0431579573244848E-3</v>
      </c>
      <c r="AT64">
        <f t="shared" si="27"/>
        <v>-2.6415476868374356E-3</v>
      </c>
      <c r="AU64">
        <f t="shared" si="23"/>
        <v>-6.696491242168463E-3</v>
      </c>
      <c r="AW64">
        <v>61</v>
      </c>
      <c r="AX64">
        <f>IF(Z64&gt;0, (R64*SUMPRODUCT(K64:$K$98, X64:$X$98)-K64*$AZ$3)/Z64, 0)</f>
        <v>-2319073118.8038659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500000</v>
      </c>
      <c r="S65">
        <f t="shared" si="1"/>
        <v>-5706911694.3114071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-33.872100327802798</v>
      </c>
      <c r="AC65">
        <f t="shared" si="2"/>
        <v>-30.242956597586502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-4.5802318950161772E-3</v>
      </c>
      <c r="AI65">
        <f t="shared" si="25"/>
        <v>-4.5804968628150285E-3</v>
      </c>
      <c r="AJ65">
        <f t="shared" si="7"/>
        <v>-3.6291437302162954</v>
      </c>
      <c r="AK65">
        <f t="shared" si="22"/>
        <v>-2.371047022946196</v>
      </c>
      <c r="AL65">
        <f t="shared" si="26"/>
        <v>-6.004771250025307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-4.0678980600674812E-6</v>
      </c>
      <c r="AR65">
        <f t="shared" si="27"/>
        <v>-4.0681333891992009E-6</v>
      </c>
      <c r="AS65">
        <f t="shared" si="27"/>
        <v>-3.2231963529874481E-3</v>
      </c>
      <c r="AT65">
        <f t="shared" si="27"/>
        <v>-2.1058273480577868E-3</v>
      </c>
      <c r="AU65">
        <f t="shared" si="23"/>
        <v>-5.3330918344344346E-3</v>
      </c>
      <c r="AW65">
        <v>62</v>
      </c>
      <c r="AX65">
        <f>IF(Z65&gt;0, (R65*SUMPRODUCT(K65:$K$98, X65:$X$98)-K65*$AZ$3)/Z65, 0)</f>
        <v>-5706911694.3114071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500000</v>
      </c>
      <c r="S66">
        <f t="shared" si="1"/>
        <v>-14640637942.993986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-30.242956597586502</v>
      </c>
      <c r="AC66">
        <f t="shared" si="2"/>
        <v>-27.002643241298969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-1.7009999708124423E-3</v>
      </c>
      <c r="AI66">
        <f t="shared" si="25"/>
        <v>-1.7010921889362236E-3</v>
      </c>
      <c r="AJ66">
        <f t="shared" si="7"/>
        <v>-3.2403133562875333</v>
      </c>
      <c r="AK66">
        <f t="shared" si="22"/>
        <v>-2.1170069618310552</v>
      </c>
      <c r="AL66">
        <f t="shared" si="26"/>
        <v>-5.3590214103075251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-1.3488662177649291E-6</v>
      </c>
      <c r="AR66">
        <f t="shared" si="27"/>
        <v>-1.3489393452863687E-6</v>
      </c>
      <c r="AS66">
        <f t="shared" si="27"/>
        <v>-2.5695175169116336E-3</v>
      </c>
      <c r="AT66">
        <f t="shared" si="27"/>
        <v>-1.6787532172755941E-3</v>
      </c>
      <c r="AU66">
        <f t="shared" si="23"/>
        <v>-4.2496196735325141E-3</v>
      </c>
      <c r="AW66">
        <v>63</v>
      </c>
      <c r="AX66">
        <f>IF(Z66&gt;0, (R66*SUMPRODUCT(K66:$K$98, X66:$X$98)-K66*$AZ$3)/Z66, 0)</f>
        <v>-14640637942.993986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500000</v>
      </c>
      <c r="S67">
        <f t="shared" ref="S67:S79" si="29">AX67</f>
        <v>-39238543869.322395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-27.002643241298969</v>
      </c>
      <c r="AC67">
        <f t="shared" ref="AC67:AC79" si="30">S67*Z67</f>
        <v>-24.109504032856623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-6.0574231624357846E-4</v>
      </c>
      <c r="AI67">
        <f t="shared" ref="AI67:AI79" si="34">SUM(AE67:AH67)</f>
        <v>-6.0577303795449761E-4</v>
      </c>
      <c r="AJ67">
        <f t="shared" ref="AJ67:AJ79" si="35">AB67-AC67</f>
        <v>-2.8931392084423457</v>
      </c>
      <c r="AK67">
        <f t="shared" si="22"/>
        <v>-1.8901850268909279</v>
      </c>
      <c r="AL67">
        <f t="shared" si="26"/>
        <v>-4.7839300083712279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-4.2887868536980093E-7</v>
      </c>
      <c r="AR67">
        <f t="shared" si="36"/>
        <v>-4.2890043700682214E-7</v>
      </c>
      <c r="AS67">
        <f t="shared" si="36"/>
        <v>-2.0484052492869467E-3</v>
      </c>
      <c r="AT67">
        <f t="shared" si="36"/>
        <v>-1.3382919563319461E-3</v>
      </c>
      <c r="AU67">
        <f t="shared" si="23"/>
        <v>-3.3871261060558992E-3</v>
      </c>
      <c r="AW67">
        <v>64</v>
      </c>
      <c r="AX67">
        <f>IF(Z67&gt;0, (R67*SUMPRODUCT(K67:$K$98, X67:$X$98)-K67*$AZ$3)/Z67, 0)</f>
        <v>-39238543869.322395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500000</v>
      </c>
      <c r="S68">
        <f t="shared" si="29"/>
        <v>-110092288827.6416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-24.109504032856623</v>
      </c>
      <c r="AC68">
        <f t="shared" si="30"/>
        <v>-21.526343249852662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-2.0637994711328848E-4</v>
      </c>
      <c r="AI68">
        <f t="shared" si="34"/>
        <v>-2.0638972361238715E-4</v>
      </c>
      <c r="AJ68">
        <f t="shared" si="35"/>
        <v>-2.5831607830039616</v>
      </c>
      <c r="AK68">
        <f t="shared" si="22"/>
        <v>-1.6876652822999638</v>
      </c>
      <c r="AL68">
        <f t="shared" si="26"/>
        <v>-4.2710324550275374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-1.3046560221457177E-7</v>
      </c>
      <c r="AR68">
        <f t="shared" si="36"/>
        <v>-1.3047178254778874E-7</v>
      </c>
      <c r="AS68">
        <f t="shared" si="36"/>
        <v>-1.6329766136953176E-3</v>
      </c>
      <c r="AT68">
        <f t="shared" si="36"/>
        <v>-1.0668782043588036E-3</v>
      </c>
      <c r="AU68">
        <f t="shared" si="23"/>
        <v>-2.6999852898366688E-3</v>
      </c>
      <c r="AW68">
        <v>65</v>
      </c>
      <c r="AX68">
        <f>IF(Z68&gt;0, (R68*SUMPRODUCT(K68:$K$98, X68:$X$98)-K68*$AZ$3)/Z68, 0)</f>
        <v>-110092288827.6416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500000</v>
      </c>
      <c r="S69">
        <f t="shared" si="29"/>
        <v>-324005534730.05121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-21.526343249852662</v>
      </c>
      <c r="AC69">
        <f t="shared" si="30"/>
        <v>-19.219949441137327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-6.7127431937892364E-5</v>
      </c>
      <c r="AI69">
        <f t="shared" si="34"/>
        <v>-6.7130397928806242E-5</v>
      </c>
      <c r="AJ69">
        <f t="shared" si="35"/>
        <v>-2.3063938087153346</v>
      </c>
      <c r="AK69">
        <f t="shared" si="22"/>
        <v>-1.5068440274896864</v>
      </c>
      <c r="AL69">
        <f t="shared" si="26"/>
        <v>-3.8133049666029502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-3.7888772605513158E-8</v>
      </c>
      <c r="AR69">
        <f t="shared" si="36"/>
        <v>-3.7890446701364013E-8</v>
      </c>
      <c r="AS69">
        <f t="shared" si="36"/>
        <v>-1.3017991011190536E-3</v>
      </c>
      <c r="AT69">
        <f t="shared" si="36"/>
        <v>-8.5050878696440286E-4</v>
      </c>
      <c r="AU69">
        <f t="shared" si="23"/>
        <v>-2.1523457785301578E-3</v>
      </c>
      <c r="AW69">
        <v>66</v>
      </c>
      <c r="AX69">
        <f>IF(Z69&gt;0, (R69*SUMPRODUCT(K69:$K$98, X69:$X$98)-K69*$AZ$3)/Z69, 0)</f>
        <v>-324005534730.05121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500000</v>
      </c>
      <c r="S70">
        <f t="shared" si="29"/>
        <v>-1011006641199.1206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-19.219949441137327</v>
      </c>
      <c r="AC70">
        <f t="shared" si="30"/>
        <v>-17.160669176185984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-2.0876387965580362E-5</v>
      </c>
      <c r="AI70">
        <f t="shared" si="34"/>
        <v>-2.0877236657788547E-5</v>
      </c>
      <c r="AJ70">
        <f t="shared" si="35"/>
        <v>-2.0592802649513438</v>
      </c>
      <c r="AK70">
        <f t="shared" si="22"/>
        <v>-1.345396460879613</v>
      </c>
      <c r="AL70">
        <f t="shared" si="26"/>
        <v>-3.4046976030676142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-1.0520777604007821E-8</v>
      </c>
      <c r="AR70">
        <f t="shared" si="36"/>
        <v>-1.0521205307401306E-8</v>
      </c>
      <c r="AS70">
        <f t="shared" si="36"/>
        <v>-1.037786312823637E-3</v>
      </c>
      <c r="AT70">
        <f t="shared" si="36"/>
        <v>-6.780204016839902E-4</v>
      </c>
      <c r="AU70">
        <f t="shared" si="23"/>
        <v>-1.7158172357129343E-3</v>
      </c>
      <c r="AW70">
        <v>67</v>
      </c>
      <c r="AX70">
        <f>IF(Z70&gt;0, (R70*SUMPRODUCT(K70:$K$98, X70:$X$98)-K70*$AZ$3)/Z70, 0)</f>
        <v>-1011006641199.1206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500000</v>
      </c>
      <c r="S71">
        <f t="shared" si="29"/>
        <v>-3355749463901.3936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-17.160669176185984</v>
      </c>
      <c r="AC71">
        <f t="shared" si="30"/>
        <v>-15.322026059170936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-6.1191014333440639E-6</v>
      </c>
      <c r="AI71">
        <f t="shared" si="34"/>
        <v>-6.1193297284868333E-6</v>
      </c>
      <c r="AJ71">
        <f t="shared" si="35"/>
        <v>-1.8386431170150477</v>
      </c>
      <c r="AK71">
        <f t="shared" si="22"/>
        <v>-1.2012468423330189</v>
      </c>
      <c r="AL71">
        <f t="shared" si="26"/>
        <v>-3.0398960786777951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-2.7533543698952484E-9</v>
      </c>
      <c r="AR71">
        <f t="shared" si="36"/>
        <v>-2.7534570937078567E-9</v>
      </c>
      <c r="AS71">
        <f t="shared" si="36"/>
        <v>-8.2731690527715308E-4</v>
      </c>
      <c r="AT71">
        <f t="shared" si="36"/>
        <v>-5.4051371409494253E-4</v>
      </c>
      <c r="AU71">
        <f t="shared" si="23"/>
        <v>-1.3678333728291893E-3</v>
      </c>
      <c r="AW71">
        <v>68</v>
      </c>
      <c r="AX71">
        <f>IF(Z71&gt;0, (R71*SUMPRODUCT(K71:$K$98, X71:$X$98)-K71*$AZ$3)/Z71, 0)</f>
        <v>-3355749463901.3936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500000</v>
      </c>
      <c r="S72">
        <f t="shared" si="29"/>
        <v>-11891283677466.033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-15.322026059170936</v>
      </c>
      <c r="AC72">
        <f t="shared" si="30"/>
        <v>-13.680380412338735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-1.68489468045043E-6</v>
      </c>
      <c r="AI72">
        <f t="shared" si="34"/>
        <v>-1.6849522031737264E-6</v>
      </c>
      <c r="AJ72">
        <f t="shared" si="35"/>
        <v>-1.6416456468322007</v>
      </c>
      <c r="AK72">
        <f t="shared" ref="AK72:AK79" si="49">G72*SUM(AB72:AB72, AE72:AF72)</f>
        <v>-1.0725418241419655</v>
      </c>
      <c r="AL72">
        <f t="shared" si="26"/>
        <v>-2.7141891559263693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-6.7690729562258642E-10</v>
      </c>
      <c r="AR72">
        <f t="shared" si="36"/>
        <v>-6.7693040540595461E-10</v>
      </c>
      <c r="AS72">
        <f t="shared" si="36"/>
        <v>-6.5953197434910507E-4</v>
      </c>
      <c r="AT72">
        <f t="shared" si="36"/>
        <v>-4.3089422386209084E-4</v>
      </c>
      <c r="AU72">
        <f t="shared" si="23"/>
        <v>-1.0904268751416014E-3</v>
      </c>
      <c r="AW72">
        <v>69</v>
      </c>
      <c r="AX72">
        <f>IF(Z72&gt;0, (R72*SUMPRODUCT(K72:$K$98, X72:$X$98)-K72*$AZ$3)/Z72, 0)</f>
        <v>-11891283677466.033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500000</v>
      </c>
      <c r="S73">
        <f t="shared" si="29"/>
        <v>-45165673627870.391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-13.680380412338735</v>
      </c>
      <c r="AC73">
        <f t="shared" si="30"/>
        <v>-12.214625368742825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-4.3425473266375124E-7</v>
      </c>
      <c r="AI73">
        <f t="shared" si="34"/>
        <v>-4.3426825468654821E-7</v>
      </c>
      <c r="AJ73">
        <f t="shared" si="35"/>
        <v>-1.4657550435959106</v>
      </c>
      <c r="AK73">
        <f t="shared" si="49"/>
        <v>-0.95762662886371153</v>
      </c>
      <c r="AL73">
        <f t="shared" si="26"/>
        <v>-2.4233821067278769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-1.5576969635666428E-10</v>
      </c>
      <c r="AR73">
        <f t="shared" si="36"/>
        <v>-1.5577454678482726E-10</v>
      </c>
      <c r="AS73">
        <f t="shared" si="36"/>
        <v>-5.2577485263925804E-4</v>
      </c>
      <c r="AT73">
        <f t="shared" si="36"/>
        <v>-3.4350623719433344E-4</v>
      </c>
      <c r="AU73">
        <f t="shared" si="23"/>
        <v>-8.6928124560813839E-4</v>
      </c>
      <c r="AW73">
        <v>70</v>
      </c>
      <c r="AX73">
        <f>IF(Z73&gt;0, (R73*SUMPRODUCT(K73:$K$98, X73:$X$98)-K73*$AZ$3)/Z73, 0)</f>
        <v>-45165673627870.391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500000</v>
      </c>
      <c r="S74">
        <f t="shared" si="29"/>
        <v>-184699424978354.03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-12.214625368742825</v>
      </c>
      <c r="AC74">
        <f t="shared" si="30"/>
        <v>-10.905915507940723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-1.0434461079801671E-7</v>
      </c>
      <c r="AI74">
        <f t="shared" si="34"/>
        <v>-1.0434756313950592E-7</v>
      </c>
      <c r="AJ74">
        <f t="shared" si="35"/>
        <v>-1.3087098608021019</v>
      </c>
      <c r="AK74">
        <f t="shared" si="49"/>
        <v>-0.85502377581199784</v>
      </c>
      <c r="AL74">
        <f t="shared" si="26"/>
        <v>-2.1637337409616628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-3.341876634900726E-11</v>
      </c>
      <c r="AR74">
        <f t="shared" si="36"/>
        <v>-3.3419711904409265E-11</v>
      </c>
      <c r="AS74">
        <f t="shared" si="36"/>
        <v>-4.1914449363798426E-4</v>
      </c>
      <c r="AT74">
        <f t="shared" si="36"/>
        <v>-2.7384106920498694E-4</v>
      </c>
      <c r="AU74">
        <f t="shared" si="23"/>
        <v>-6.9298559626268302E-4</v>
      </c>
      <c r="AW74">
        <v>71</v>
      </c>
      <c r="AX74">
        <f>IF(Z74&gt;0, (R74*SUMPRODUCT(K74:$K$98, X74:$X$98)-K74*$AZ$3)/Z74, 0)</f>
        <v>-184699424978354.03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500000</v>
      </c>
      <c r="S75">
        <f t="shared" si="29"/>
        <v>-817666736956638.38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-10.905915507940723</v>
      </c>
      <c r="AC75">
        <f t="shared" si="30"/>
        <v>-9.7374245606903269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-2.3273783847376112E-8</v>
      </c>
      <c r="AI75">
        <f t="shared" si="34"/>
        <v>-2.3274379287065695E-8</v>
      </c>
      <c r="AJ75">
        <f t="shared" si="35"/>
        <v>-1.1684909472503957</v>
      </c>
      <c r="AK75">
        <f t="shared" si="49"/>
        <v>-0.76341408555585066</v>
      </c>
      <c r="AL75">
        <f t="shared" si="26"/>
        <v>-1.9319050560806257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-6.6553264715176913E-12</v>
      </c>
      <c r="AR75">
        <f t="shared" si="36"/>
        <v>-6.6554967423062431E-12</v>
      </c>
      <c r="AS75">
        <f t="shared" si="36"/>
        <v>-3.3413942416763852E-4</v>
      </c>
      <c r="AT75">
        <f t="shared" si="36"/>
        <v>-2.1830442379493572E-4</v>
      </c>
      <c r="AU75">
        <f t="shared" si="23"/>
        <v>-5.5244385461807098E-4</v>
      </c>
      <c r="AW75">
        <v>72</v>
      </c>
      <c r="AX75">
        <f>IF(Z75&gt;0, (R75*SUMPRODUCT(K75:$K$98, X75:$X$98)-K75*$AZ$3)/Z75, 0)</f>
        <v>-817666736956638.38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500000</v>
      </c>
      <c r="S76">
        <f t="shared" si="29"/>
        <v>-3945573827788207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-9.7374245606903269</v>
      </c>
      <c r="AC76">
        <f t="shared" si="30"/>
        <v>-8.6941290720507176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-4.7930956855115016E-9</v>
      </c>
      <c r="AI76">
        <f t="shared" si="34"/>
        <v>-4.7932058612356362E-9</v>
      </c>
      <c r="AJ76">
        <f t="shared" si="35"/>
        <v>-1.0432954886396093</v>
      </c>
      <c r="AK76">
        <f t="shared" si="49"/>
        <v>-0.68161971924832299</v>
      </c>
      <c r="AL76">
        <f t="shared" si="26"/>
        <v>-1.7249152126811382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-1.2237718077640168E-12</v>
      </c>
      <c r="AR76">
        <f t="shared" si="36"/>
        <v>-1.2237999377981205E-12</v>
      </c>
      <c r="AS76">
        <f t="shared" si="36"/>
        <v>-2.6637390320078432E-4</v>
      </c>
      <c r="AT76">
        <f t="shared" si="36"/>
        <v>-1.7403095009214378E-4</v>
      </c>
      <c r="AU76">
        <f t="shared" si="23"/>
        <v>-4.4040485451672808E-4</v>
      </c>
      <c r="AW76">
        <v>73</v>
      </c>
      <c r="AX76">
        <f>IF(Z76&gt;0, (R76*SUMPRODUCT(K76:$K$98, X76:$X$98)-K76*$AZ$3)/Z76, 0)</f>
        <v>-3945573827788207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500000</v>
      </c>
      <c r="S77">
        <f t="shared" si="29"/>
        <v>-2.0921845237813584E+16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-8.6941290720507176</v>
      </c>
      <c r="AC77">
        <f t="shared" si="30"/>
        <v>-7.762615242903494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-9.052250751018806E-10</v>
      </c>
      <c r="AI77">
        <f t="shared" si="34"/>
        <v>-9.0524362656126348E-10</v>
      </c>
      <c r="AJ77">
        <f t="shared" si="35"/>
        <v>-0.93151382914722358</v>
      </c>
      <c r="AK77">
        <f t="shared" si="49"/>
        <v>-0.60858903504355033</v>
      </c>
      <c r="AL77">
        <f t="shared" si="26"/>
        <v>-1.5401028650960176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-2.0635875450482312E-13</v>
      </c>
      <c r="AR77">
        <f t="shared" si="36"/>
        <v>-2.0636298357023215E-13</v>
      </c>
      <c r="AS77">
        <f t="shared" si="36"/>
        <v>-2.1235164477210834E-4</v>
      </c>
      <c r="AT77">
        <f t="shared" si="36"/>
        <v>-1.3873640791793647E-4</v>
      </c>
      <c r="AU77">
        <f t="shared" si="23"/>
        <v>-3.5108805289640779E-4</v>
      </c>
      <c r="AW77">
        <v>74</v>
      </c>
      <c r="AX77">
        <f>IF(Z77&gt;0, (R77*SUMPRODUCT(K77:$K$98, X77:$X$98)-K77*$AZ$3)/Z77, 0)</f>
        <v>-2.0921845237813584E+16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500000</v>
      </c>
      <c r="S78">
        <f t="shared" si="29"/>
        <v>-1.2311589227305146E+17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-7.762615242903494</v>
      </c>
      <c r="AC78">
        <f t="shared" si="30"/>
        <v>-6.9309064668782989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-1.555115526886761E-10</v>
      </c>
      <c r="AI78">
        <f t="shared" si="34"/>
        <v>-1.5551436747819633E-10</v>
      </c>
      <c r="AJ78">
        <f t="shared" si="35"/>
        <v>-0.83170877602519511</v>
      </c>
      <c r="AK78">
        <f t="shared" si="49"/>
        <v>-0.54338306700324468</v>
      </c>
      <c r="AL78">
        <f t="shared" si="26"/>
        <v>-1.3750918431839541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-3.1652714263528212E-14</v>
      </c>
      <c r="AR78">
        <f t="shared" si="36"/>
        <v>-3.1653287183847345E-14</v>
      </c>
      <c r="AS78">
        <f t="shared" si="36"/>
        <v>-1.6928543110039472E-4</v>
      </c>
      <c r="AT78">
        <f t="shared" si="36"/>
        <v>-1.1059981498561508E-4</v>
      </c>
      <c r="AU78">
        <f t="shared" si="23"/>
        <v>-2.7988524611766304E-4</v>
      </c>
      <c r="AW78">
        <v>75</v>
      </c>
      <c r="AX78">
        <f>IF(Z78&gt;0, (R78*SUMPRODUCT(K78:$K$98, X78:$X$98)-K78*$AZ$3)/Z78, 0)</f>
        <v>-1.2311589227305146E+17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500000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-6.9309064668782989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-2.8147895202297081E-11</v>
      </c>
      <c r="AI79">
        <f t="shared" si="34"/>
        <v>-2.8147895202297081E-11</v>
      </c>
      <c r="AJ79">
        <f t="shared" si="35"/>
        <v>-6.9309064668782989</v>
      </c>
      <c r="AK79">
        <f t="shared" si="49"/>
        <v>-0.48516345268148098</v>
      </c>
      <c r="AL79">
        <f t="shared" si="26"/>
        <v>-7.4160699195879278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-5.1153599922899295E-15</v>
      </c>
      <c r="AR79">
        <f t="shared" si="36"/>
        <v>-5.1153599922899295E-15</v>
      </c>
      <c r="AS79">
        <f t="shared" si="36"/>
        <v>-1.2595642194972885E-3</v>
      </c>
      <c r="AT79">
        <f t="shared" si="36"/>
        <v>-8.8169495364810209E-5</v>
      </c>
      <c r="AU79">
        <f t="shared" si="23"/>
        <v>-1.3477337148672141E-3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86061.484405834359</v>
      </c>
      <c r="AO81" s="8">
        <f t="shared" si="50"/>
        <v>-8606.1484405834362</v>
      </c>
      <c r="AP81" s="8">
        <f t="shared" si="50"/>
        <v>-2827.2539048565504</v>
      </c>
      <c r="AQ81" s="8">
        <f t="shared" si="50"/>
        <v>-34051.930498932634</v>
      </c>
      <c r="AR81" s="8">
        <f t="shared" si="50"/>
        <v>40576.151561461709</v>
      </c>
      <c r="AS81" s="8">
        <f t="shared" si="50"/>
        <v>-8198.7648986451204</v>
      </c>
      <c r="AT81" s="8">
        <f t="shared" si="50"/>
        <v>4782.6128575429857</v>
      </c>
      <c r="AU81" s="8">
        <f t="shared" si="50"/>
        <v>37159.999520359575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5A7B-3C7E-48E4-9318-98A4CC066A2B}">
  <dimension ref="A1:AZ164"/>
  <sheetViews>
    <sheetView workbookViewId="0">
      <selection activeCell="F21" sqref="F2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205798.5998789024</v>
      </c>
      <c r="K3">
        <v>1</v>
      </c>
      <c r="L3" s="2">
        <v>0</v>
      </c>
      <c r="O3">
        <f>$C$3</f>
        <v>205798.5998789024</v>
      </c>
      <c r="P3" s="2">
        <f>O3*C5</f>
        <v>20579.859987890242</v>
      </c>
      <c r="Q3" s="4">
        <f>B8</f>
        <v>2519.9082039999998</v>
      </c>
      <c r="R3">
        <f t="shared" ref="R3:R66" si="0">$C$6</f>
        <v>500000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205798.5998789024</v>
      </c>
      <c r="AF3">
        <f t="shared" ref="AF3:AG34" si="4">-$Z3*P3</f>
        <v>-20579.859987890242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182698.83168701216</v>
      </c>
      <c r="AJ3">
        <f t="shared" ref="AJ3:AJ66" si="7">AB3-AC3</f>
        <v>0</v>
      </c>
      <c r="AL3">
        <f t="shared" ref="AL3:AL34" si="8">SUM(AI3:AK3)</f>
        <v>182698.83168701216</v>
      </c>
      <c r="AN3">
        <f t="shared" ref="AN3:AU34" si="9">AE3*$K3</f>
        <v>205798.5998789024</v>
      </c>
      <c r="AO3">
        <f t="shared" si="9"/>
        <v>-20579.859987890242</v>
      </c>
      <c r="AP3">
        <f t="shared" si="9"/>
        <v>-2519.9082039999998</v>
      </c>
      <c r="AQ3">
        <f t="shared" si="9"/>
        <v>0</v>
      </c>
      <c r="AR3">
        <f t="shared" si="9"/>
        <v>182698.83168701216</v>
      </c>
      <c r="AS3">
        <f t="shared" si="9"/>
        <v>0</v>
      </c>
      <c r="AT3">
        <f t="shared" si="9"/>
        <v>0</v>
      </c>
      <c r="AU3">
        <f t="shared" si="9"/>
        <v>182698.83168701216</v>
      </c>
      <c r="AW3">
        <v>0</v>
      </c>
      <c r="AX3">
        <f>IF(Z3&gt;0, (R3*SUMPRODUCT(K3:$K$98, X3:$X$98)-K3*$AZ$3)/Z3, 0)</f>
        <v>0</v>
      </c>
      <c r="AZ3">
        <f>C6*ABS(SUMPRODUCT(X4:X69, K4:K69))/1</f>
        <v>83982.724174230651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500000</v>
      </c>
      <c r="S4">
        <f t="shared" si="1"/>
        <v>9187.1349440816903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8998.1490186675801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-5285.357</v>
      </c>
      <c r="AI4">
        <f t="shared" si="6"/>
        <v>-5285.357</v>
      </c>
      <c r="AJ4">
        <f t="shared" si="7"/>
        <v>-8998.1490186675801</v>
      </c>
      <c r="AK4">
        <f>G4*SUM(AB4, AE4:AF4)</f>
        <v>0</v>
      </c>
      <c r="AL4">
        <f t="shared" si="8"/>
        <v>-14283.50601866758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-4719.0687499999995</v>
      </c>
      <c r="AR4">
        <f t="shared" si="9"/>
        <v>-4719.0687499999995</v>
      </c>
      <c r="AS4">
        <f t="shared" si="9"/>
        <v>-8034.0616238103385</v>
      </c>
      <c r="AT4">
        <f t="shared" si="9"/>
        <v>0</v>
      </c>
      <c r="AU4">
        <f t="shared" si="9"/>
        <v>-12753.130373810338</v>
      </c>
      <c r="AW4">
        <v>1</v>
      </c>
      <c r="AX4">
        <f>IF(Z4&gt;0, (R4*SUMPRODUCT(K4:$K$98, X4:$X$98)-K4*$AZ$3)/Z4, 0)</f>
        <v>9187.1349440816903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500000</v>
      </c>
      <c r="S5">
        <f t="shared" si="1"/>
        <v>12858.658644064903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8998.1490186675801</v>
      </c>
      <c r="AC5">
        <f t="shared" si="2"/>
        <v>12313.141892477914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-6029.5361258824787</v>
      </c>
      <c r="AI5">
        <f t="shared" si="6"/>
        <v>-6077.4149219268902</v>
      </c>
      <c r="AJ5">
        <f t="shared" si="7"/>
        <v>-3314.9928738103335</v>
      </c>
      <c r="AK5">
        <f>G5*SUM(AB5, AE5:AF5)</f>
        <v>629.87043130673067</v>
      </c>
      <c r="AL5">
        <f t="shared" si="8"/>
        <v>-8762.5373644304946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-4806.7092840262103</v>
      </c>
      <c r="AR5">
        <f t="shared" si="9"/>
        <v>-4844.877967097329</v>
      </c>
      <c r="AS5">
        <f t="shared" si="9"/>
        <v>-2642.69202312686</v>
      </c>
      <c r="AT5">
        <f t="shared" si="9"/>
        <v>502.12885148814621</v>
      </c>
      <c r="AU5">
        <f t="shared" si="9"/>
        <v>-6985.4411387360442</v>
      </c>
      <c r="AW5">
        <v>2</v>
      </c>
      <c r="AX5">
        <f>IF(Z5&gt;0, (R5*SUMPRODUCT(K5:$K$98, X5:$X$98)-K5*$AZ$3)/Z5, 0)</f>
        <v>12858.658644064903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500000</v>
      </c>
      <c r="S6">
        <f t="shared" si="1"/>
        <v>15709.101740340659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12313.141892477914</v>
      </c>
      <c r="AC6">
        <f t="shared" si="2"/>
        <v>14679.70191542519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-6764.5202688256422</v>
      </c>
      <c r="AI6">
        <f t="shared" si="6"/>
        <v>-6811.2438248827275</v>
      </c>
      <c r="AJ6">
        <f t="shared" si="7"/>
        <v>-2366.5600229472766</v>
      </c>
      <c r="AK6">
        <f>G6*SUM(AB6, AE6:AF6)</f>
        <v>861.91993247345408</v>
      </c>
      <c r="AL6">
        <f t="shared" si="8"/>
        <v>-8315.8839153565496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-4814.8519132835572</v>
      </c>
      <c r="AR6">
        <f t="shared" si="9"/>
        <v>-4848.1088175925934</v>
      </c>
      <c r="AS6">
        <f t="shared" si="9"/>
        <v>-1684.470679598724</v>
      </c>
      <c r="AT6">
        <f t="shared" si="9"/>
        <v>613.49758313127359</v>
      </c>
      <c r="AU6">
        <f t="shared" si="9"/>
        <v>-5919.0819140600433</v>
      </c>
      <c r="AW6">
        <v>3</v>
      </c>
      <c r="AX6">
        <f>IF(Z6&gt;0, (R6*SUMPRODUCT(K6:$K$98, X6:$X$98)-K6*$AZ$3)/Z6, 0)</f>
        <v>15709.101740340659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500000</v>
      </c>
      <c r="S7">
        <f t="shared" si="1"/>
        <v>17876.521606340531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14679.70191542519</v>
      </c>
      <c r="AC7">
        <f t="shared" si="2"/>
        <v>16269.554740510846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-7509.5010404290251</v>
      </c>
      <c r="AI7">
        <f t="shared" si="6"/>
        <v>-7555.0064108214965</v>
      </c>
      <c r="AJ7">
        <f t="shared" si="7"/>
        <v>-1589.8528250856561</v>
      </c>
      <c r="AK7">
        <f>G7*SUM(AB7, AE7:AF7)</f>
        <v>1027.5791340797634</v>
      </c>
      <c r="AL7">
        <f t="shared" si="8"/>
        <v>-8117.2801018273885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-4772.4236709925344</v>
      </c>
      <c r="AR7">
        <f t="shared" si="9"/>
        <v>-4801.3431565414585</v>
      </c>
      <c r="AS7">
        <f t="shared" si="9"/>
        <v>-1010.3802123449284</v>
      </c>
      <c r="AT7">
        <f t="shared" si="9"/>
        <v>653.04511669927172</v>
      </c>
      <c r="AU7">
        <f t="shared" si="9"/>
        <v>-5158.6782521871146</v>
      </c>
      <c r="AW7">
        <v>4</v>
      </c>
      <c r="AX7">
        <f>IF(Z7&gt;0, (R7*SUMPRODUCT(K7:$K$98, X7:$X$98)-K7*$AZ$3)/Z7, 0)</f>
        <v>17876.521606340531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500000</v>
      </c>
      <c r="S8">
        <f t="shared" si="1"/>
        <v>19465.202726388907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16269.554740510846</v>
      </c>
      <c r="AC8">
        <f t="shared" si="2"/>
        <v>17215.617443062256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-8287.9563620456483</v>
      </c>
      <c r="AI8">
        <f t="shared" si="6"/>
        <v>-8332.1778830979911</v>
      </c>
      <c r="AJ8">
        <f t="shared" si="7"/>
        <v>-946.06270255140953</v>
      </c>
      <c r="AK8">
        <f t="shared" ref="AK8:AK69" si="22">G8*SUM(AB8:AB8, AE8:AF8)</f>
        <v>1138.8688318357595</v>
      </c>
      <c r="AL8">
        <f t="shared" si="8"/>
        <v>-8139.3717538136407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-4702.809018848523</v>
      </c>
      <c r="AR8">
        <f t="shared" si="9"/>
        <v>-4727.9014974943475</v>
      </c>
      <c r="AS8">
        <f t="shared" si="9"/>
        <v>-536.82138462138676</v>
      </c>
      <c r="AT8">
        <f t="shared" si="9"/>
        <v>646.22476032447923</v>
      </c>
      <c r="AU8">
        <f t="shared" si="9"/>
        <v>-4618.4981217912555</v>
      </c>
      <c r="AW8">
        <v>5</v>
      </c>
      <c r="AX8">
        <f>IF(Z8&gt;0, (R8*SUMPRODUCT(K8:$K$98, X8:$X$98)-K8*$AZ$3)/Z8, 0)</f>
        <v>19465.202726388907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500000</v>
      </c>
      <c r="S9">
        <f t="shared" si="1"/>
        <v>20553.364927363753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17215.617443062256</v>
      </c>
      <c r="AC9">
        <f t="shared" si="2"/>
        <v>17618.599829163606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-9186.8449969702724</v>
      </c>
      <c r="AI9">
        <f t="shared" si="6"/>
        <v>-9229.7056183123932</v>
      </c>
      <c r="AJ9">
        <f t="shared" si="7"/>
        <v>-402.98238610135013</v>
      </c>
      <c r="AK9">
        <f t="shared" si="22"/>
        <v>1205.0932210143581</v>
      </c>
      <c r="AL9">
        <f t="shared" si="8"/>
        <v>-8427.5947833993851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-4654.3415808973095</v>
      </c>
      <c r="AR9">
        <f t="shared" si="9"/>
        <v>-4676.0561055422249</v>
      </c>
      <c r="AS9">
        <f t="shared" si="9"/>
        <v>-204.16341808523899</v>
      </c>
      <c r="AT9">
        <f t="shared" si="9"/>
        <v>610.53772968569308</v>
      </c>
      <c r="AU9">
        <f t="shared" si="9"/>
        <v>-4269.6817939417706</v>
      </c>
      <c r="AW9">
        <v>6</v>
      </c>
      <c r="AX9">
        <f>IF(Z9&gt;0, (R9*SUMPRODUCT(K9:$K$98, X9:$X$98)-K9*$AZ$3)/Z9, 0)</f>
        <v>20553.364927363753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500000</v>
      </c>
      <c r="S10">
        <f t="shared" si="1"/>
        <v>21150.514153097451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17618.599829163606</v>
      </c>
      <c r="AC10">
        <f t="shared" si="2"/>
        <v>17523.000574114449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-10074.88880131053</v>
      </c>
      <c r="AI10">
        <f t="shared" si="6"/>
        <v>-10116.313327559099</v>
      </c>
      <c r="AJ10">
        <f t="shared" si="7"/>
        <v>95.599255049157364</v>
      </c>
      <c r="AK10">
        <f t="shared" si="22"/>
        <v>1233.3019880414524</v>
      </c>
      <c r="AL10">
        <f t="shared" si="8"/>
        <v>-8787.4120844684894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-4557.3680438792744</v>
      </c>
      <c r="AR10">
        <f t="shared" si="9"/>
        <v>-4576.1063958235172</v>
      </c>
      <c r="AS10">
        <f t="shared" si="9"/>
        <v>43.244248008277893</v>
      </c>
      <c r="AT10">
        <f t="shared" si="9"/>
        <v>557.88318656398189</v>
      </c>
      <c r="AU10">
        <f t="shared" si="9"/>
        <v>-3974.9789612512573</v>
      </c>
      <c r="AW10">
        <v>7</v>
      </c>
      <c r="AX10">
        <f>IF(Z10&gt;0, (R10*SUMPRODUCT(K10:$K$98, X10:$X$98)-K10*$AZ$3)/Z10, 0)</f>
        <v>21150.514153097451</v>
      </c>
    </row>
    <row r="11" spans="1:52" x14ac:dyDescent="0.25">
      <c r="A11" t="s">
        <v>33</v>
      </c>
      <c r="C11" s="12">
        <f>AU71</f>
        <v>93983.690869296697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500000</v>
      </c>
      <c r="S11">
        <f t="shared" si="1"/>
        <v>21335.53348234079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17523.000574114449</v>
      </c>
      <c r="AC11">
        <f t="shared" si="2"/>
        <v>17035.938178313896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-10864.183078563174</v>
      </c>
      <c r="AI11">
        <f t="shared" si="6"/>
        <v>-10904.106941241402</v>
      </c>
      <c r="AJ11">
        <f t="shared" si="7"/>
        <v>487.06239580055262</v>
      </c>
      <c r="AK11">
        <f t="shared" si="22"/>
        <v>1226.6100401880115</v>
      </c>
      <c r="AL11">
        <f t="shared" si="8"/>
        <v>-9190.434505252837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-4387.8613311289355</v>
      </c>
      <c r="AR11">
        <f t="shared" si="9"/>
        <v>-4403.9859096608234</v>
      </c>
      <c r="AS11">
        <f t="shared" si="9"/>
        <v>196.71633264329236</v>
      </c>
      <c r="AT11">
        <f t="shared" si="9"/>
        <v>495.40722250303787</v>
      </c>
      <c r="AU11">
        <f t="shared" si="9"/>
        <v>-3711.8623545144928</v>
      </c>
      <c r="AW11">
        <v>8</v>
      </c>
      <c r="AX11">
        <f>IF(Z11&gt;0, (R11*SUMPRODUCT(K11:$K$98, X11:$X$98)-K11*$AZ$3)/Z11, 0)</f>
        <v>21335.53348234079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500000</v>
      </c>
      <c r="S12">
        <f t="shared" si="1"/>
        <v>21224.063728659316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17035.938178313896</v>
      </c>
      <c r="AC12">
        <f t="shared" si="2"/>
        <v>16282.278318683811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-11665.637693853509</v>
      </c>
      <c r="AI12">
        <f t="shared" si="6"/>
        <v>-11703.995754135569</v>
      </c>
      <c r="AJ12">
        <f t="shared" si="7"/>
        <v>753.65985963008461</v>
      </c>
      <c r="AK12">
        <f t="shared" si="22"/>
        <v>1192.5156724819728</v>
      </c>
      <c r="AL12">
        <f t="shared" si="8"/>
        <v>-9757.8202220235107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-4206.7459002065707</v>
      </c>
      <c r="AR12">
        <f t="shared" si="9"/>
        <v>-4220.5782012831296</v>
      </c>
      <c r="AS12">
        <f t="shared" si="9"/>
        <v>271.77730080881861</v>
      </c>
      <c r="AT12">
        <f t="shared" si="9"/>
        <v>430.03310644464943</v>
      </c>
      <c r="AU12">
        <f t="shared" si="9"/>
        <v>-3518.7677940296612</v>
      </c>
      <c r="AW12">
        <v>9</v>
      </c>
      <c r="AX12">
        <f>IF(Z12&gt;0, (R12*SUMPRODUCT(K12:$K$98, X12:$X$98)-K12*$AZ$3)/Z12, 0)</f>
        <v>21224.063728659316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500000</v>
      </c>
      <c r="S13">
        <f t="shared" si="1"/>
        <v>20854.481227066328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16282.278318683811</v>
      </c>
      <c r="AC13">
        <f t="shared" si="2"/>
        <v>15320.355160886947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-12429.134655392398</v>
      </c>
      <c r="AI13">
        <f t="shared" si="6"/>
        <v>-12465.866221606098</v>
      </c>
      <c r="AJ13">
        <f t="shared" si="7"/>
        <v>961.92315779686396</v>
      </c>
      <c r="AK13">
        <f t="shared" si="22"/>
        <v>1139.7594823078668</v>
      </c>
      <c r="AL13">
        <f t="shared" si="8"/>
        <v>-10364.183581501367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-4001.8487130182757</v>
      </c>
      <c r="AR13">
        <f t="shared" si="9"/>
        <v>-4013.6752942771463</v>
      </c>
      <c r="AS13">
        <f t="shared" si="9"/>
        <v>309.71351246739914</v>
      </c>
      <c r="AT13">
        <f t="shared" si="9"/>
        <v>366.97204945360005</v>
      </c>
      <c r="AU13">
        <f t="shared" si="9"/>
        <v>-3336.9897323561472</v>
      </c>
      <c r="AW13">
        <v>10</v>
      </c>
      <c r="AX13">
        <f>IF(Z13&gt;0, (R13*SUMPRODUCT(K13:$K$98, X13:$X$98)-K13*$AZ$3)/Z13, 0)</f>
        <v>20854.481227066328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500000</v>
      </c>
      <c r="S14">
        <f t="shared" si="1"/>
        <v>20282.684011827059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15320.355160886947</v>
      </c>
      <c r="AC14">
        <f t="shared" si="2"/>
        <v>14215.669610734458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-13203.934307667549</v>
      </c>
      <c r="AI14">
        <f t="shared" si="6"/>
        <v>-13238.978164788345</v>
      </c>
      <c r="AJ14">
        <f t="shared" si="7"/>
        <v>1104.6855501524897</v>
      </c>
      <c r="AK14">
        <f t="shared" si="22"/>
        <v>1072.4248612620863</v>
      </c>
      <c r="AL14">
        <f t="shared" si="8"/>
        <v>-11061.867753373768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-3795.8155935452246</v>
      </c>
      <c r="AR14">
        <f t="shared" si="9"/>
        <v>-3805.8898650629071</v>
      </c>
      <c r="AS14">
        <f t="shared" si="9"/>
        <v>317.57069821211672</v>
      </c>
      <c r="AT14">
        <f t="shared" si="9"/>
        <v>308.296521054359</v>
      </c>
      <c r="AU14">
        <f t="shared" si="9"/>
        <v>-3180.0226457964313</v>
      </c>
      <c r="AW14">
        <v>11</v>
      </c>
      <c r="AX14">
        <f>IF(Z14&gt;0, (R14*SUMPRODUCT(K14:$K$98, X14:$X$98)-K14*$AZ$3)/Z14, 0)</f>
        <v>20282.684011827059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500000</v>
      </c>
      <c r="S15">
        <f t="shared" si="1"/>
        <v>19535.039525795506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14215.669610734458</v>
      </c>
      <c r="AC15">
        <f t="shared" si="2"/>
        <v>13006.606841176541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-14029.641739989394</v>
      </c>
      <c r="AI15">
        <f t="shared" si="6"/>
        <v>-14062.932194364983</v>
      </c>
      <c r="AJ15">
        <f t="shared" si="7"/>
        <v>1209.0627695579169</v>
      </c>
      <c r="AK15">
        <f t="shared" si="22"/>
        <v>995.09687275141209</v>
      </c>
      <c r="AL15">
        <f t="shared" si="8"/>
        <v>-11858.772552055654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-3601.0595976022873</v>
      </c>
      <c r="AR15">
        <f t="shared" si="9"/>
        <v>-3609.6044280733358</v>
      </c>
      <c r="AS15">
        <f t="shared" si="9"/>
        <v>310.33629875308782</v>
      </c>
      <c r="AT15">
        <f t="shared" si="9"/>
        <v>255.41658230313467</v>
      </c>
      <c r="AU15">
        <f t="shared" si="9"/>
        <v>-3043.8515470171133</v>
      </c>
      <c r="AW15">
        <v>12</v>
      </c>
      <c r="AX15">
        <f>IF(Z15&gt;0, (R15*SUMPRODUCT(K15:$K$98, X15:$X$98)-K15*$AZ$3)/Z15, 0)</f>
        <v>19535.039525795506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500000</v>
      </c>
      <c r="S16">
        <f t="shared" si="1"/>
        <v>18607.723222531778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13006.606841176541</v>
      </c>
      <c r="AC16">
        <f t="shared" si="2"/>
        <v>11715.14797927727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-14782.875943888203</v>
      </c>
      <c r="AI16">
        <f t="shared" si="6"/>
        <v>-14814.355206125647</v>
      </c>
      <c r="AJ16">
        <f t="shared" si="7"/>
        <v>1291.4588618992711</v>
      </c>
      <c r="AK16">
        <f t="shared" si="22"/>
        <v>910.46247888235791</v>
      </c>
      <c r="AL16">
        <f t="shared" si="8"/>
        <v>-12612.433865344017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-3387.8536222300536</v>
      </c>
      <c r="AR16">
        <f t="shared" si="9"/>
        <v>-3395.0678566592037</v>
      </c>
      <c r="AS16">
        <f t="shared" si="9"/>
        <v>295.96903876173371</v>
      </c>
      <c r="AT16">
        <f t="shared" si="9"/>
        <v>208.6545012414451</v>
      </c>
      <c r="AU16">
        <f t="shared" si="9"/>
        <v>-2890.444316656025</v>
      </c>
      <c r="AW16">
        <v>13</v>
      </c>
      <c r="AX16">
        <f>IF(Z16&gt;0, (R16*SUMPRODUCT(K16:$K$98, X16:$X$98)-K16*$AZ$3)/Z16, 0)</f>
        <v>18607.723222531778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500000</v>
      </c>
      <c r="S17">
        <f t="shared" si="1"/>
        <v>17537.606263435802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11715.14797927727</v>
      </c>
      <c r="AC17">
        <f t="shared" si="2"/>
        <v>10389.437871067712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-15440.136788209953</v>
      </c>
      <c r="AI17">
        <f t="shared" si="6"/>
        <v>-15469.757244146202</v>
      </c>
      <c r="AJ17">
        <f t="shared" si="7"/>
        <v>1325.7101082095578</v>
      </c>
      <c r="AK17">
        <f t="shared" si="22"/>
        <v>820.06035854940899</v>
      </c>
      <c r="AL17">
        <f t="shared" si="8"/>
        <v>-13323.986777387236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-3159.3578963674345</v>
      </c>
      <c r="AR17">
        <f t="shared" si="9"/>
        <v>-3165.4188285107075</v>
      </c>
      <c r="AS17">
        <f t="shared" si="9"/>
        <v>271.26655392484849</v>
      </c>
      <c r="AT17">
        <f t="shared" si="9"/>
        <v>167.80059690011049</v>
      </c>
      <c r="AU17">
        <f t="shared" si="9"/>
        <v>-2726.3516776857487</v>
      </c>
      <c r="AW17">
        <v>14</v>
      </c>
      <c r="AX17">
        <f>IF(Z17&gt;0, (R17*SUMPRODUCT(K17:$K$98, X17:$X$98)-K17*$AZ$3)/Z17, 0)</f>
        <v>17537.606263435802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500000</v>
      </c>
      <c r="S18">
        <f t="shared" si="1"/>
        <v>16364.395907260297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10389.437871067712</v>
      </c>
      <c r="AC18">
        <f t="shared" si="2"/>
        <v>9071.2795407900103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-16077.392850304614</v>
      </c>
      <c r="AI18">
        <f t="shared" si="6"/>
        <v>-16105.10936239647</v>
      </c>
      <c r="AJ18">
        <f t="shared" si="7"/>
        <v>1318.1583302777017</v>
      </c>
      <c r="AK18">
        <f t="shared" si="22"/>
        <v>727.26065097473986</v>
      </c>
      <c r="AL18">
        <f t="shared" si="8"/>
        <v>-14059.690381144028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-2937.2795646264217</v>
      </c>
      <c r="AR18">
        <f t="shared" si="9"/>
        <v>-2942.3432677608876</v>
      </c>
      <c r="AS18">
        <f t="shared" si="9"/>
        <v>240.82259869599571</v>
      </c>
      <c r="AT18">
        <f t="shared" si="9"/>
        <v>132.86780189765273</v>
      </c>
      <c r="AU18">
        <f t="shared" si="9"/>
        <v>-2568.652867167239</v>
      </c>
      <c r="AW18">
        <v>15</v>
      </c>
      <c r="AX18">
        <f>IF(Z18&gt;0, (R18*SUMPRODUCT(K18:$K$98, X18:$X$98)-K18*$AZ$3)/Z18, 0)</f>
        <v>16364.395907260297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500000</v>
      </c>
      <c r="S19">
        <f t="shared" si="1"/>
        <v>15090.165899581403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9071.2795407900103</v>
      </c>
      <c r="AC19">
        <f t="shared" si="2"/>
        <v>7777.928160172276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-16678.338811177848</v>
      </c>
      <c r="AI19">
        <f t="shared" si="6"/>
        <v>-16704.110324267669</v>
      </c>
      <c r="AJ19">
        <f t="shared" si="7"/>
        <v>1293.3513806177343</v>
      </c>
      <c r="AK19">
        <f t="shared" si="22"/>
        <v>634.98956785530083</v>
      </c>
      <c r="AL19">
        <f t="shared" si="8"/>
        <v>-14775.769375794634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-2720.5983436605206</v>
      </c>
      <c r="AR19">
        <f t="shared" si="9"/>
        <v>-2724.8022357039417</v>
      </c>
      <c r="AS19">
        <f t="shared" si="9"/>
        <v>210.97362655334862</v>
      </c>
      <c r="AT19">
        <f t="shared" si="9"/>
        <v>103.58055356154736</v>
      </c>
      <c r="AU19">
        <f t="shared" si="9"/>
        <v>-2410.2480555890461</v>
      </c>
      <c r="AW19">
        <v>16</v>
      </c>
      <c r="AX19">
        <f>IF(Z19&gt;0, (R19*SUMPRODUCT(K19:$K$98, X19:$X$98)-K19*$AZ$3)/Z19, 0)</f>
        <v>15090.165899581403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500000</v>
      </c>
      <c r="S20">
        <f t="shared" si="1"/>
        <v>13714.539194624422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7777.928160172276</v>
      </c>
      <c r="AC20">
        <f t="shared" si="2"/>
        <v>6525.1228379480872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-17247.273042338351</v>
      </c>
      <c r="AI20">
        <f t="shared" si="6"/>
        <v>-17271.062112993037</v>
      </c>
      <c r="AJ20">
        <f t="shared" si="7"/>
        <v>1252.8053222241888</v>
      </c>
      <c r="AK20">
        <f t="shared" si="22"/>
        <v>544.45497121205938</v>
      </c>
      <c r="AL20">
        <f t="shared" si="8"/>
        <v>-15473.801819556789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-2511.9677151132241</v>
      </c>
      <c r="AR20">
        <f t="shared" si="9"/>
        <v>-2515.4324586300936</v>
      </c>
      <c r="AS20">
        <f t="shared" si="9"/>
        <v>182.4640054705435</v>
      </c>
      <c r="AT20">
        <f t="shared" si="9"/>
        <v>79.296785448940128</v>
      </c>
      <c r="AU20">
        <f t="shared" si="9"/>
        <v>-2253.6716677106101</v>
      </c>
      <c r="AW20">
        <v>17</v>
      </c>
      <c r="AX20">
        <f>IF(Z20&gt;0, (R20*SUMPRODUCT(K20:$K$98, X20:$X$98)-K20*$AZ$3)/Z20, 0)</f>
        <v>13714.539194624422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500000</v>
      </c>
      <c r="S21">
        <f t="shared" si="1"/>
        <v>12224.936931902464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6525.1228379480872</v>
      </c>
      <c r="AC21">
        <f t="shared" si="2"/>
        <v>5323.6846062601526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-17773.064471359066</v>
      </c>
      <c r="AI21">
        <f t="shared" si="6"/>
        <v>-17794.838344860073</v>
      </c>
      <c r="AJ21">
        <f t="shared" si="7"/>
        <v>1201.4382316879346</v>
      </c>
      <c r="AK21">
        <f t="shared" si="22"/>
        <v>456.75859865636613</v>
      </c>
      <c r="AL21">
        <f t="shared" si="8"/>
        <v>-16136.641514515772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-2311.2020189823775</v>
      </c>
      <c r="AR21">
        <f t="shared" si="9"/>
        <v>-2314.0334845677121</v>
      </c>
      <c r="AS21">
        <f t="shared" si="9"/>
        <v>156.23453519985114</v>
      </c>
      <c r="AT21">
        <f t="shared" si="9"/>
        <v>59.396700951787565</v>
      </c>
      <c r="AU21">
        <f t="shared" si="9"/>
        <v>-2098.4022484160737</v>
      </c>
      <c r="AW21">
        <v>18</v>
      </c>
      <c r="AX21">
        <f>IF(Z21&gt;0, (R21*SUMPRODUCT(K21:$K$98, X21:$X$98)-K21*$AZ$3)/Z21, 0)</f>
        <v>12224.936931902464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500000</v>
      </c>
      <c r="S22">
        <f t="shared" si="1"/>
        <v>10597.494909835024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5323.6846062601526</v>
      </c>
      <c r="AC22">
        <f t="shared" si="2"/>
        <v>4182.5981974789211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-18222.342873201866</v>
      </c>
      <c r="AI22">
        <f t="shared" si="6"/>
        <v>-18242.076773680539</v>
      </c>
      <c r="AJ22">
        <f t="shared" si="7"/>
        <v>1141.0864087812315</v>
      </c>
      <c r="AK22">
        <f t="shared" si="22"/>
        <v>372.65792243821073</v>
      </c>
      <c r="AL22">
        <f t="shared" si="8"/>
        <v>-16728.332442461095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-2115.7374983986897</v>
      </c>
      <c r="AR22">
        <f t="shared" si="9"/>
        <v>-2118.0287379787437</v>
      </c>
      <c r="AS22">
        <f t="shared" si="9"/>
        <v>132.48786507699705</v>
      </c>
      <c r="AT22">
        <f t="shared" si="9"/>
        <v>43.268110256962487</v>
      </c>
      <c r="AU22">
        <f t="shared" si="9"/>
        <v>-1942.2727626447841</v>
      </c>
      <c r="AW22">
        <v>19</v>
      </c>
      <c r="AX22">
        <f>IF(Z22&gt;0, (R22*SUMPRODUCT(K22:$K$98, X22:$X$98)-K22*$AZ$3)/Z22, 0)</f>
        <v>10597.494909835024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500000</v>
      </c>
      <c r="S23">
        <f t="shared" si="1"/>
        <v>8802.7888925080442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4182.5981974789211</v>
      </c>
      <c r="AC23">
        <f t="shared" si="2"/>
        <v>3111.6067796169787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-18625.787303892786</v>
      </c>
      <c r="AI23">
        <f t="shared" si="6"/>
        <v>-18643.461286636284</v>
      </c>
      <c r="AJ23">
        <f t="shared" si="7"/>
        <v>1070.9914178619424</v>
      </c>
      <c r="AK23">
        <f t="shared" si="22"/>
        <v>292.78187382352451</v>
      </c>
      <c r="AL23">
        <f t="shared" si="8"/>
        <v>-17279.687994950815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-1930.8751168755207</v>
      </c>
      <c r="AR23">
        <f t="shared" si="9"/>
        <v>-1932.7073214926309</v>
      </c>
      <c r="AS23">
        <f t="shared" si="9"/>
        <v>111.02621571892729</v>
      </c>
      <c r="AT23">
        <f t="shared" si="9"/>
        <v>30.351749733547045</v>
      </c>
      <c r="AU23">
        <f t="shared" si="9"/>
        <v>-1791.3293560401564</v>
      </c>
      <c r="AW23">
        <v>20</v>
      </c>
      <c r="AX23">
        <f>IF(Z23&gt;0, (R23*SUMPRODUCT(K23:$K$98, X23:$X$98)-K23*$AZ$3)/Z23, 0)</f>
        <v>8802.7888925080442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500000</v>
      </c>
      <c r="S24">
        <f t="shared" si="1"/>
        <v>6769.3564717459367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3111.6067796169787</v>
      </c>
      <c r="AC24">
        <f t="shared" si="2"/>
        <v>2113.5406632206968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-18861.529103723627</v>
      </c>
      <c r="AI24">
        <f t="shared" si="6"/>
        <v>-18877.140193729319</v>
      </c>
      <c r="AJ24">
        <f t="shared" si="7"/>
        <v>998.06611639628181</v>
      </c>
      <c r="AK24">
        <f t="shared" si="22"/>
        <v>217.81247457318852</v>
      </c>
      <c r="AL24">
        <f t="shared" si="8"/>
        <v>-17661.261602759849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-1745.8158095163242</v>
      </c>
      <c r="AR24">
        <f t="shared" si="9"/>
        <v>-1747.2607659451398</v>
      </c>
      <c r="AS24">
        <f t="shared" si="9"/>
        <v>92.380612163793103</v>
      </c>
      <c r="AT24">
        <f t="shared" si="9"/>
        <v>20.160638065376904</v>
      </c>
      <c r="AU24">
        <f t="shared" si="9"/>
        <v>-1634.7195157159697</v>
      </c>
      <c r="AW24">
        <v>21</v>
      </c>
      <c r="AX24">
        <f>IF(Z24&gt;0, (R24*SUMPRODUCT(K24:$K$98, X24:$X$98)-K24*$AZ$3)/Z24, 0)</f>
        <v>6769.3564717459367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500000</v>
      </c>
      <c r="S25">
        <f t="shared" si="1"/>
        <v>4424.396762592246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2113.5406632206968</v>
      </c>
      <c r="AC25">
        <f t="shared" si="2"/>
        <v>1200.5900327036888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-18871.404021241728</v>
      </c>
      <c r="AI25">
        <f t="shared" si="6"/>
        <v>-18884.971859945239</v>
      </c>
      <c r="AJ25">
        <f t="shared" si="7"/>
        <v>912.95063051700799</v>
      </c>
      <c r="AK25">
        <f t="shared" si="22"/>
        <v>147.9478464254488</v>
      </c>
      <c r="AL25">
        <f t="shared" si="8"/>
        <v>-17824.073383002782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-1559.5802036135387</v>
      </c>
      <c r="AR25">
        <f t="shared" si="9"/>
        <v>-1560.7014838650769</v>
      </c>
      <c r="AS25">
        <f t="shared" si="9"/>
        <v>75.44853200260917</v>
      </c>
      <c r="AT25">
        <f t="shared" si="9"/>
        <v>12.22678144099231</v>
      </c>
      <c r="AU25">
        <f t="shared" si="9"/>
        <v>-1473.0261704214754</v>
      </c>
      <c r="AW25">
        <v>22</v>
      </c>
      <c r="AX25">
        <f>IF(Z25&gt;0, (R25*SUMPRODUCT(K25:$K$98, X25:$X$98)-K25*$AZ$3)/Z25, 0)</f>
        <v>4424.396762592246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500000</v>
      </c>
      <c r="S26">
        <f t="shared" si="1"/>
        <v>1662.226085433193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1200.5900327036888</v>
      </c>
      <c r="AC26">
        <f t="shared" si="2"/>
        <v>384.63945319668801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-18621.501786409892</v>
      </c>
      <c r="AI26">
        <f t="shared" si="6"/>
        <v>-18633.071796547727</v>
      </c>
      <c r="AJ26">
        <f t="shared" si="7"/>
        <v>815.95057950700084</v>
      </c>
      <c r="AK26">
        <f t="shared" si="22"/>
        <v>84.041302289258226</v>
      </c>
      <c r="AL26">
        <f t="shared" si="8"/>
        <v>-17733.07991475147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-1374.0425496120597</v>
      </c>
      <c r="AR26">
        <f t="shared" si="9"/>
        <v>-1374.8962770080118</v>
      </c>
      <c r="AS26">
        <f t="shared" si="9"/>
        <v>60.207325245993921</v>
      </c>
      <c r="AT26">
        <f t="shared" si="9"/>
        <v>6.2012358935800593</v>
      </c>
      <c r="AU26">
        <f t="shared" si="9"/>
        <v>-1308.487715868438</v>
      </c>
      <c r="AW26">
        <v>23</v>
      </c>
      <c r="AX26">
        <f>IF(Z26&gt;0, (R26*SUMPRODUCT(K26:$K$98, X26:$X$98)-K26*$AZ$3)/Z26, 0)</f>
        <v>1662.226085433193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500000</v>
      </c>
      <c r="S27">
        <f t="shared" si="1"/>
        <v>-1685.4429242989538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384.63945319668801</v>
      </c>
      <c r="AC27">
        <f t="shared" si="2"/>
        <v>-325.44807489167943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-17996.349893299262</v>
      </c>
      <c r="AI27">
        <f t="shared" si="6"/>
        <v>-18006.004568346387</v>
      </c>
      <c r="AJ27">
        <f t="shared" si="7"/>
        <v>710.08752808836743</v>
      </c>
      <c r="AK27">
        <f t="shared" si="22"/>
        <v>26.924761723768164</v>
      </c>
      <c r="AL27">
        <f t="shared" si="8"/>
        <v>-17268.992278534253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-1185.6373833865791</v>
      </c>
      <c r="AR27">
        <f t="shared" si="9"/>
        <v>-1186.2734536857336</v>
      </c>
      <c r="AS27">
        <f t="shared" si="9"/>
        <v>46.782059904914952</v>
      </c>
      <c r="AT27">
        <f t="shared" si="9"/>
        <v>1.7738599342504322</v>
      </c>
      <c r="AU27">
        <f t="shared" si="9"/>
        <v>-1137.7175338465684</v>
      </c>
      <c r="AW27">
        <v>24</v>
      </c>
      <c r="AX27">
        <f>IF(Z27&gt;0, (R27*SUMPRODUCT(K27:$K$98, X27:$X$98)-K27*$AZ$3)/Z27, 0)</f>
        <v>-1685.4429242989538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500000</v>
      </c>
      <c r="S28">
        <f t="shared" si="1"/>
        <v>-5841.5363239308126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-325.44807489167943</v>
      </c>
      <c r="AC28">
        <f t="shared" si="2"/>
        <v>-918.26847477496176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-16983.083464377152</v>
      </c>
      <c r="AI28">
        <f t="shared" si="6"/>
        <v>-16990.943284327368</v>
      </c>
      <c r="AJ28">
        <f t="shared" si="7"/>
        <v>592.82039988328233</v>
      </c>
      <c r="AK28">
        <f t="shared" si="22"/>
        <v>-22.781365242417561</v>
      </c>
      <c r="AL28">
        <f t="shared" si="8"/>
        <v>-16420.904249686504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-999.0011248275672</v>
      </c>
      <c r="AR28">
        <f t="shared" si="9"/>
        <v>-999.46346542594426</v>
      </c>
      <c r="AS28">
        <f t="shared" si="9"/>
        <v>34.871656112763908</v>
      </c>
      <c r="AT28">
        <f t="shared" si="9"/>
        <v>-1.3400752313335844</v>
      </c>
      <c r="AU28">
        <f t="shared" si="9"/>
        <v>-965.93188454451399</v>
      </c>
      <c r="AW28">
        <v>25</v>
      </c>
      <c r="AX28">
        <f>IF(Z28&gt;0, (R28*SUMPRODUCT(K28:$K$98, X28:$X$98)-K28*$AZ$3)/Z28, 0)</f>
        <v>-5841.5363239308126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500000</v>
      </c>
      <c r="S29">
        <f t="shared" si="1"/>
        <v>-11150.214421065455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-918.26847477496176</v>
      </c>
      <c r="AC29">
        <f t="shared" si="2"/>
        <v>-1387.9687214745868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-15572.664568489123</v>
      </c>
      <c r="AI29">
        <f t="shared" si="6"/>
        <v>-15578.888523782989</v>
      </c>
      <c r="AJ29">
        <f t="shared" si="7"/>
        <v>469.70024669962504</v>
      </c>
      <c r="AK29">
        <f t="shared" si="22"/>
        <v>-64.278793234247331</v>
      </c>
      <c r="AL29">
        <f t="shared" si="8"/>
        <v>-15173.467070317611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-817.88894798897707</v>
      </c>
      <c r="AR29">
        <f t="shared" si="9"/>
        <v>-818.21583515881514</v>
      </c>
      <c r="AS29">
        <f t="shared" si="9"/>
        <v>24.669037142215362</v>
      </c>
      <c r="AT29">
        <f t="shared" si="9"/>
        <v>-3.3759742493098734</v>
      </c>
      <c r="AU29">
        <f t="shared" si="9"/>
        <v>-796.92277226590966</v>
      </c>
      <c r="AW29">
        <v>26</v>
      </c>
      <c r="AX29">
        <f>IF(Z29&gt;0, (R29*SUMPRODUCT(K29:$K$98, X29:$X$98)-K29*$AZ$3)/Z29, 0)</f>
        <v>-11150.214421065455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500000</v>
      </c>
      <c r="S30">
        <f t="shared" si="1"/>
        <v>-18143.637763900715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-1387.9687214745868</v>
      </c>
      <c r="AC30">
        <f t="shared" si="2"/>
        <v>-1733.2675997064712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-13851.995255432546</v>
      </c>
      <c r="AI30">
        <f t="shared" si="6"/>
        <v>-13856.771771647931</v>
      </c>
      <c r="AJ30">
        <f t="shared" si="7"/>
        <v>345.29887823188437</v>
      </c>
      <c r="AK30">
        <f t="shared" si="22"/>
        <v>-97.157810503221086</v>
      </c>
      <c r="AL30">
        <f t="shared" si="8"/>
        <v>-13608.630703919267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-649.56964546450217</v>
      </c>
      <c r="AR30">
        <f t="shared" si="9"/>
        <v>-649.79363340900909</v>
      </c>
      <c r="AS30">
        <f t="shared" si="9"/>
        <v>16.192300515292917</v>
      </c>
      <c r="AT30">
        <f t="shared" si="9"/>
        <v>-4.5560775439865608</v>
      </c>
      <c r="AU30">
        <f t="shared" si="9"/>
        <v>-638.15741043770265</v>
      </c>
      <c r="AW30">
        <v>27</v>
      </c>
      <c r="AX30">
        <f>IF(Z30&gt;0, (R30*SUMPRODUCT(K30:$K$98, X30:$X$98)-K30*$AZ$3)/Z30, 0)</f>
        <v>-18143.637763900715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500000</v>
      </c>
      <c r="S31">
        <f t="shared" si="1"/>
        <v>-27739.766957080603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-1733.2675997064712</v>
      </c>
      <c r="AC31">
        <f t="shared" si="2"/>
        <v>-1960.8818257449977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-11943.272983749799</v>
      </c>
      <c r="AI31">
        <f t="shared" si="6"/>
        <v>-11946.807407504653</v>
      </c>
      <c r="AJ31">
        <f t="shared" si="7"/>
        <v>227.61422603852657</v>
      </c>
      <c r="AK31">
        <f t="shared" si="22"/>
        <v>-121.328731979453</v>
      </c>
      <c r="AL31">
        <f t="shared" si="8"/>
        <v>-11840.52191344558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-500.05609394955707</v>
      </c>
      <c r="AR31">
        <f t="shared" si="9"/>
        <v>-500.20407768396723</v>
      </c>
      <c r="AS31">
        <f t="shared" si="9"/>
        <v>9.5300409657421579</v>
      </c>
      <c r="AT31">
        <f t="shared" si="9"/>
        <v>-5.0799451607652362</v>
      </c>
      <c r="AU31">
        <f t="shared" si="9"/>
        <v>-495.75398187899032</v>
      </c>
      <c r="AW31">
        <v>28</v>
      </c>
      <c r="AX31">
        <f>IF(Z31&gt;0, (R31*SUMPRODUCT(K31:$K$98, X31:$X$98)-K31*$AZ$3)/Z31, 0)</f>
        <v>-27739.766957080603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500000</v>
      </c>
      <c r="S32">
        <f t="shared" si="1"/>
        <v>-41581.259545342888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-1960.8818257449977</v>
      </c>
      <c r="AC32">
        <f t="shared" si="2"/>
        <v>-2084.1920094927914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-9929.1203671344083</v>
      </c>
      <c r="AI32">
        <f t="shared" si="6"/>
        <v>-9931.6265346150012</v>
      </c>
      <c r="AJ32">
        <f t="shared" si="7"/>
        <v>123.31018374779364</v>
      </c>
      <c r="AK32">
        <f t="shared" si="22"/>
        <v>-137.26172780214986</v>
      </c>
      <c r="AL32">
        <f t="shared" si="8"/>
        <v>-9945.5780786693576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-371.18303466579039</v>
      </c>
      <c r="AR32">
        <f t="shared" si="9"/>
        <v>-371.27672341327565</v>
      </c>
      <c r="AS32">
        <f t="shared" si="9"/>
        <v>4.609738477962666</v>
      </c>
      <c r="AT32">
        <f t="shared" si="9"/>
        <v>-5.1312928824707029</v>
      </c>
      <c r="AU32">
        <f t="shared" si="9"/>
        <v>-371.79827781778374</v>
      </c>
      <c r="AW32">
        <v>29</v>
      </c>
      <c r="AX32">
        <f>IF(Z32&gt;0, (R32*SUMPRODUCT(K32:$K$98, X32:$X$98)-K32*$AZ$3)/Z32, 0)</f>
        <v>-41581.259545342888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500000</v>
      </c>
      <c r="S33">
        <f t="shared" si="1"/>
        <v>-62700.92098055769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-2084.1920094927914</v>
      </c>
      <c r="AC33">
        <f t="shared" si="2"/>
        <v>-2118.994767192723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-7913.4213560935177</v>
      </c>
      <c r="AI33">
        <f t="shared" si="6"/>
        <v>-7915.1111197636956</v>
      </c>
      <c r="AJ33">
        <f t="shared" si="7"/>
        <v>34.80275769993159</v>
      </c>
      <c r="AK33">
        <f t="shared" si="22"/>
        <v>-145.89344066449542</v>
      </c>
      <c r="AL33">
        <f t="shared" si="8"/>
        <v>-8026.2018027282602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-264.1335756533955</v>
      </c>
      <c r="AR33">
        <f t="shared" si="9"/>
        <v>-264.18997645655378</v>
      </c>
      <c r="AS33">
        <f t="shared" si="9"/>
        <v>1.1616437973194966</v>
      </c>
      <c r="AT33">
        <f t="shared" si="9"/>
        <v>-4.8696201570786508</v>
      </c>
      <c r="AU33">
        <f t="shared" si="9"/>
        <v>-267.89795281631297</v>
      </c>
      <c r="AW33">
        <v>30</v>
      </c>
      <c r="AX33">
        <f>IF(Z33&gt;0, (R33*SUMPRODUCT(K33:$K$98, X33:$X$98)-K33*$AZ$3)/Z33, 0)</f>
        <v>-62700.92098055769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500000</v>
      </c>
      <c r="S34">
        <f t="shared" si="1"/>
        <v>-96808.15919117858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-2118.994767192723</v>
      </c>
      <c r="AC34">
        <f t="shared" si="2"/>
        <v>-2082.7888098408857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-5971.3603961892795</v>
      </c>
      <c r="AI34">
        <f t="shared" si="6"/>
        <v>-5972.4361261831364</v>
      </c>
      <c r="AJ34">
        <f t="shared" si="7"/>
        <v>-36.205957351837242</v>
      </c>
      <c r="AK34">
        <f t="shared" si="22"/>
        <v>-148.32963370349063</v>
      </c>
      <c r="AL34">
        <f t="shared" si="8"/>
        <v>-6156.9717172384644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-177.95679711031622</v>
      </c>
      <c r="AR34">
        <f t="shared" si="9"/>
        <v>-177.98885571196826</v>
      </c>
      <c r="AS34">
        <f t="shared" si="9"/>
        <v>-1.0789997218652936</v>
      </c>
      <c r="AT34">
        <f t="shared" si="9"/>
        <v>-4.4204778775812645</v>
      </c>
      <c r="AU34">
        <f t="shared" ref="AU34:AU69" si="23">AL34*$K34</f>
        <v>-183.48833331141483</v>
      </c>
      <c r="AW34">
        <v>31</v>
      </c>
      <c r="AX34">
        <f>IF(Z34&gt;0, (R34*SUMPRODUCT(K34:$K$98, X34:$X$98)-K34*$AZ$3)/Z34, 0)</f>
        <v>-96808.15919117858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500000</v>
      </c>
      <c r="S35">
        <f t="shared" si="1"/>
        <v>-155056.70954526629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-2082.7888098408857</v>
      </c>
      <c r="AC35">
        <f t="shared" si="2"/>
        <v>-1992.5853096251021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-4224.3832198818036</v>
      </c>
      <c r="AI35">
        <f t="shared" ref="AI35:AI66" si="25">SUM(AE35:AH35)</f>
        <v>-4225.0257542537338</v>
      </c>
      <c r="AJ35">
        <f t="shared" si="7"/>
        <v>-90.203500215783606</v>
      </c>
      <c r="AK35">
        <f t="shared" si="22"/>
        <v>-145.79521668886201</v>
      </c>
      <c r="AL35">
        <f t="shared" ref="AL35:AL69" si="26">SUM(AI35:AK35)</f>
        <v>-4461.0244711583791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-112.40524677360622</v>
      </c>
      <c r="AR35">
        <f t="shared" si="27"/>
        <v>-112.42234376288916</v>
      </c>
      <c r="AS35">
        <f t="shared" si="27"/>
        <v>-2.4001957620411845</v>
      </c>
      <c r="AT35">
        <f t="shared" si="27"/>
        <v>-3.8794177652238333</v>
      </c>
      <c r="AU35">
        <f t="shared" si="23"/>
        <v>-118.70195729015417</v>
      </c>
      <c r="AW35">
        <v>32</v>
      </c>
      <c r="AX35">
        <f>IF(Z35&gt;0, (R35*SUMPRODUCT(K35:$K$98, X35:$X$98)-K35*$AZ$3)/Z35, 0)</f>
        <v>-155056.70954526629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500000</v>
      </c>
      <c r="S36">
        <f t="shared" si="1"/>
        <v>-245920.01418810911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-1992.5853096251021</v>
      </c>
      <c r="AC36">
        <f t="shared" si="2"/>
        <v>-1865.5617195004043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-2568.0648838739144</v>
      </c>
      <c r="AI36">
        <f t="shared" si="25"/>
        <v>-2568.444186413738</v>
      </c>
      <c r="AJ36">
        <f t="shared" si="7"/>
        <v>-127.02359012469788</v>
      </c>
      <c r="AK36">
        <f t="shared" si="22"/>
        <v>-139.48097167375715</v>
      </c>
      <c r="AL36">
        <f t="shared" si="26"/>
        <v>-2834.9487482121931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-61.011435612807389</v>
      </c>
      <c r="AR36">
        <f t="shared" si="27"/>
        <v>-61.020446986558703</v>
      </c>
      <c r="AS36">
        <f t="shared" si="27"/>
        <v>-3.0177943084171472</v>
      </c>
      <c r="AT36">
        <f t="shared" si="27"/>
        <v>-3.3137536266794192</v>
      </c>
      <c r="AU36">
        <f t="shared" si="23"/>
        <v>-67.351994921655276</v>
      </c>
      <c r="AW36">
        <v>33</v>
      </c>
      <c r="AX36">
        <f>IF(Z36&gt;0, (R36*SUMPRODUCT(K36:$K$98, X36:$X$98)-K36*$AZ$3)/Z36, 0)</f>
        <v>-245920.01418810911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500000</v>
      </c>
      <c r="S37">
        <f t="shared" si="1"/>
        <v>-387419.99661390885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-1865.5617195004043</v>
      </c>
      <c r="AC37">
        <f t="shared" si="2"/>
        <v>-1712.7974078825832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-1544.5775885619446</v>
      </c>
      <c r="AI37">
        <f t="shared" si="25"/>
        <v>-1544.7986403175139</v>
      </c>
      <c r="AJ37">
        <f t="shared" si="7"/>
        <v>-152.76431161782102</v>
      </c>
      <c r="AK37">
        <f t="shared" si="22"/>
        <v>-130.5893203650283</v>
      </c>
      <c r="AL37">
        <f t="shared" si="26"/>
        <v>-1828.1522723003632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-32.764003092815877</v>
      </c>
      <c r="AR37">
        <f t="shared" si="27"/>
        <v>-32.768692103233207</v>
      </c>
      <c r="AS37">
        <f t="shared" si="27"/>
        <v>-3.2404784423799411</v>
      </c>
      <c r="AT37">
        <f t="shared" si="27"/>
        <v>-2.7700964509734098</v>
      </c>
      <c r="AU37">
        <f t="shared" si="23"/>
        <v>-38.779266996586557</v>
      </c>
      <c r="AW37">
        <v>34</v>
      </c>
      <c r="AX37">
        <f>IF(Z37&gt;0, (R37*SUMPRODUCT(K37:$K$98, X37:$X$98)-K37*$AZ$3)/Z37, 0)</f>
        <v>-387419.99661390885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500000</v>
      </c>
      <c r="S38">
        <f t="shared" si="1"/>
        <v>-612132.97442473727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-1712.7974078825832</v>
      </c>
      <c r="AC38">
        <f t="shared" si="2"/>
        <v>-1554.6902080909094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-918.51656252158705</v>
      </c>
      <c r="AI38">
        <f t="shared" si="25"/>
        <v>-918.64355210334838</v>
      </c>
      <c r="AJ38">
        <f t="shared" si="7"/>
        <v>-158.10719979167379</v>
      </c>
      <c r="AK38">
        <f t="shared" si="22"/>
        <v>-119.89581855178083</v>
      </c>
      <c r="AL38">
        <f t="shared" si="26"/>
        <v>-1196.646570446803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-17.396272356572805</v>
      </c>
      <c r="AR38">
        <f t="shared" si="27"/>
        <v>-17.398677479616751</v>
      </c>
      <c r="AS38">
        <f t="shared" si="27"/>
        <v>-2.9944761165331588</v>
      </c>
      <c r="AT38">
        <f t="shared" si="27"/>
        <v>-2.2707705000060838</v>
      </c>
      <c r="AU38">
        <f t="shared" si="23"/>
        <v>-22.663924096155995</v>
      </c>
      <c r="AW38">
        <v>35</v>
      </c>
      <c r="AX38">
        <f>IF(Z38&gt;0, (R38*SUMPRODUCT(K38:$K$98, X38:$X$98)-K38*$AZ$3)/Z38, 0)</f>
        <v>-612132.97442473727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500000</v>
      </c>
      <c r="S39">
        <f t="shared" si="1"/>
        <v>-976275.35153057904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-1554.6902080909094</v>
      </c>
      <c r="AC39">
        <f t="shared" si="2"/>
        <v>-1401.6657635863312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-539.33290774161583</v>
      </c>
      <c r="AI39">
        <f t="shared" si="25"/>
        <v>-539.40469413678545</v>
      </c>
      <c r="AJ39">
        <f t="shared" si="7"/>
        <v>-153.02444450457824</v>
      </c>
      <c r="AK39">
        <f t="shared" si="22"/>
        <v>-108.82831456636367</v>
      </c>
      <c r="AL39">
        <f t="shared" si="26"/>
        <v>-801.25745320772739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-9.1202785719607711</v>
      </c>
      <c r="AR39">
        <f t="shared" si="27"/>
        <v>-9.1214925010799224</v>
      </c>
      <c r="AS39">
        <f t="shared" si="27"/>
        <v>-2.5876884984550634</v>
      </c>
      <c r="AT39">
        <f t="shared" si="27"/>
        <v>-1.8403189034363951</v>
      </c>
      <c r="AU39">
        <f t="shared" si="23"/>
        <v>-13.549499902971382</v>
      </c>
      <c r="AW39">
        <v>36</v>
      </c>
      <c r="AX39">
        <f>IF(Z39&gt;0, (R39*SUMPRODUCT(K39:$K$98, X39:$X$98)-K39*$AZ$3)/Z39, 0)</f>
        <v>-976275.35153057904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500000</v>
      </c>
      <c r="S40">
        <f t="shared" si="1"/>
        <v>-1576216.6287310233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-1401.6657635863312</v>
      </c>
      <c r="AC40">
        <f t="shared" si="2"/>
        <v>-1258.6246878179782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-311.43032879798136</v>
      </c>
      <c r="AI40">
        <f t="shared" si="25"/>
        <v>-311.47025429631947</v>
      </c>
      <c r="AJ40">
        <f t="shared" si="7"/>
        <v>-143.04107576835304</v>
      </c>
      <c r="AK40">
        <f t="shared" si="22"/>
        <v>-98.11660345104319</v>
      </c>
      <c r="AL40">
        <f t="shared" si="26"/>
        <v>-552.62793351571565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-4.7021238671895906</v>
      </c>
      <c r="AR40">
        <f t="shared" si="27"/>
        <v>-4.702726681434978</v>
      </c>
      <c r="AS40">
        <f t="shared" si="27"/>
        <v>-2.1597024893331684</v>
      </c>
      <c r="AT40">
        <f t="shared" si="27"/>
        <v>-1.4814113469147683</v>
      </c>
      <c r="AU40">
        <f t="shared" si="23"/>
        <v>-8.3438405176829136</v>
      </c>
      <c r="AW40">
        <v>37</v>
      </c>
      <c r="AX40">
        <f>IF(Z40&gt;0, (R40*SUMPRODUCT(K40:$K$98, X40:$X$98)-K40*$AZ$3)/Z40, 0)</f>
        <v>-1576216.6287310233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500000</v>
      </c>
      <c r="S41">
        <f t="shared" si="1"/>
        <v>-2584509.7523084856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-1258.6246878179782</v>
      </c>
      <c r="AC41">
        <f t="shared" si="2"/>
        <v>-1127.4684595956021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-177.14206108813286</v>
      </c>
      <c r="AI41">
        <f t="shared" si="25"/>
        <v>-177.16387312537879</v>
      </c>
      <c r="AJ41">
        <f t="shared" si="7"/>
        <v>-131.15622822237606</v>
      </c>
      <c r="AK41">
        <f t="shared" si="22"/>
        <v>-88.103728147258479</v>
      </c>
      <c r="AL41">
        <f t="shared" si="26"/>
        <v>-396.42382949501336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-2.3880137990498191</v>
      </c>
      <c r="AR41">
        <f t="shared" si="27"/>
        <v>-2.3883078424046764</v>
      </c>
      <c r="AS41">
        <f t="shared" si="27"/>
        <v>-1.7680887356873116</v>
      </c>
      <c r="AT41">
        <f t="shared" si="27"/>
        <v>-1.1877072970191487</v>
      </c>
      <c r="AU41">
        <f t="shared" si="23"/>
        <v>-5.3441038751111369</v>
      </c>
      <c r="AW41">
        <v>38</v>
      </c>
      <c r="AX41">
        <f>IF(Z41&gt;0, (R41*SUMPRODUCT(K41:$K$98, X41:$X$98)-K41*$AZ$3)/Z41, 0)</f>
        <v>-2584509.7523084856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500000</v>
      </c>
      <c r="S42">
        <f t="shared" si="1"/>
        <v>-4313326.2907996168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-1127.4684595956021</v>
      </c>
      <c r="AC42">
        <f t="shared" si="2"/>
        <v>-1008.5543733146825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-99.027729010412642</v>
      </c>
      <c r="AI42">
        <f t="shared" si="25"/>
        <v>-99.039420154385056</v>
      </c>
      <c r="AJ42">
        <f t="shared" si="7"/>
        <v>-118.91408628091961</v>
      </c>
      <c r="AK42">
        <f t="shared" si="22"/>
        <v>-78.922792171692151</v>
      </c>
      <c r="AL42">
        <f t="shared" si="26"/>
        <v>-296.87629860699678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-1.1919387403009707</v>
      </c>
      <c r="AR42">
        <f t="shared" si="27"/>
        <v>-1.1920794597495372</v>
      </c>
      <c r="AS42">
        <f t="shared" si="27"/>
        <v>-1.4312991686481737</v>
      </c>
      <c r="AT42">
        <f t="shared" si="27"/>
        <v>-0.94994739778663995</v>
      </c>
      <c r="AU42">
        <f t="shared" si="23"/>
        <v>-3.5733260261843505</v>
      </c>
      <c r="AW42">
        <v>39</v>
      </c>
      <c r="AX42">
        <f>IF(Z42&gt;0, (R42*SUMPRODUCT(K42:$K$98, X42:$X$98)-K42*$AZ$3)/Z42, 0)</f>
        <v>-4313326.2907996168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500000</v>
      </c>
      <c r="S43">
        <f t="shared" si="1"/>
        <v>-7338700.1435169745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-1008.5543733146825</v>
      </c>
      <c r="AC43">
        <f t="shared" si="2"/>
        <v>-901.44086555501065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-54.325395357942504</v>
      </c>
      <c r="AI43">
        <f t="shared" si="25"/>
        <v>-54.331537050939403</v>
      </c>
      <c r="AJ43">
        <f t="shared" si="7"/>
        <v>-107.11350775967185</v>
      </c>
      <c r="AK43">
        <f t="shared" si="22"/>
        <v>-70.598806132027775</v>
      </c>
      <c r="AL43">
        <f t="shared" si="26"/>
        <v>-232.04385094263904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-0.58382406008517296</v>
      </c>
      <c r="AR43">
        <f t="shared" si="27"/>
        <v>-0.58389006362030826</v>
      </c>
      <c r="AS43">
        <f t="shared" si="27"/>
        <v>-1.1511272504908419</v>
      </c>
      <c r="AT43">
        <f t="shared" si="27"/>
        <v>-0.75871112141184616</v>
      </c>
      <c r="AU43">
        <f t="shared" si="23"/>
        <v>-2.4937284355229963</v>
      </c>
      <c r="AW43">
        <v>40</v>
      </c>
      <c r="AX43">
        <f>IF(Z43&gt;0, (R43*SUMPRODUCT(K43:$K$98, X43:$X$98)-K43*$AZ$3)/Z43, 0)</f>
        <v>-7338700.1435169745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500000</v>
      </c>
      <c r="S44">
        <f t="shared" si="1"/>
        <v>-12758136.631475139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-901.44086555501065</v>
      </c>
      <c r="AC44">
        <f t="shared" si="2"/>
        <v>-805.32339809726307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-29.241592241636098</v>
      </c>
      <c r="AI44">
        <f t="shared" si="25"/>
        <v>-29.244748358478862</v>
      </c>
      <c r="AJ44">
        <f t="shared" si="7"/>
        <v>-96.11746745774758</v>
      </c>
      <c r="AK44">
        <f t="shared" si="22"/>
        <v>-63.10086058885075</v>
      </c>
      <c r="AL44">
        <f t="shared" si="26"/>
        <v>-188.46307640507717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-0.28058347352662072</v>
      </c>
      <c r="AR44">
        <f t="shared" si="27"/>
        <v>-0.2806137575897894</v>
      </c>
      <c r="AS44">
        <f t="shared" si="27"/>
        <v>-0.9222812719300747</v>
      </c>
      <c r="AT44">
        <f t="shared" si="27"/>
        <v>-0.60547519096204216</v>
      </c>
      <c r="AU44">
        <f t="shared" si="23"/>
        <v>-1.8083702204819061</v>
      </c>
      <c r="AW44">
        <v>41</v>
      </c>
      <c r="AX44">
        <f>IF(Z44&gt;0, (R44*SUMPRODUCT(K44:$K$98, X44:$X$98)-K44*$AZ$3)/Z44, 0)</f>
        <v>-12758136.631475139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500000</v>
      </c>
      <c r="S45">
        <f t="shared" si="1"/>
        <v>-22693566.20865399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-805.32339809726307</v>
      </c>
      <c r="AC45">
        <f t="shared" si="2"/>
        <v>-719.26354271558182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-15.398255880575498</v>
      </c>
      <c r="AI45">
        <f t="shared" si="25"/>
        <v>-15.399840610661775</v>
      </c>
      <c r="AJ45">
        <f t="shared" si="7"/>
        <v>-86.059855381681245</v>
      </c>
      <c r="AK45">
        <f t="shared" si="22"/>
        <v>-56.372637866808418</v>
      </c>
      <c r="AL45">
        <f t="shared" si="26"/>
        <v>-157.83233385915145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-0.1319211960362533</v>
      </c>
      <c r="AR45">
        <f t="shared" si="27"/>
        <v>-0.13193477286534341</v>
      </c>
      <c r="AS45">
        <f t="shared" si="27"/>
        <v>-0.7372990253383207</v>
      </c>
      <c r="AT45">
        <f t="shared" si="27"/>
        <v>-0.48296026957762223</v>
      </c>
      <c r="AU45">
        <f t="shared" si="23"/>
        <v>-1.3521940677812865</v>
      </c>
      <c r="AW45">
        <v>42</v>
      </c>
      <c r="AX45">
        <f>IF(Z45&gt;0, (R45*SUMPRODUCT(K45:$K$98, X45:$X$98)-K45*$AZ$3)/Z45, 0)</f>
        <v>-22693566.20865399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500000</v>
      </c>
      <c r="S46">
        <f t="shared" si="1"/>
        <v>-41387849.837422065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-719.26354271558182</v>
      </c>
      <c r="AC46">
        <f t="shared" si="2"/>
        <v>-642.30578636232531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-7.9292342912345317</v>
      </c>
      <c r="AI46">
        <f t="shared" si="25"/>
        <v>-7.930010250590823</v>
      </c>
      <c r="AJ46">
        <f t="shared" si="7"/>
        <v>-76.957756353256514</v>
      </c>
      <c r="AK46">
        <f t="shared" si="22"/>
        <v>-50.348447990090733</v>
      </c>
      <c r="AL46">
        <f t="shared" si="26"/>
        <v>-135.23621459393809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-6.0653557099030982E-2</v>
      </c>
      <c r="AR46">
        <f t="shared" si="27"/>
        <v>-6.0659492690463231E-2</v>
      </c>
      <c r="AS46">
        <f t="shared" si="27"/>
        <v>-0.5886774810457539</v>
      </c>
      <c r="AT46">
        <f t="shared" si="27"/>
        <v>-0.38513333732494626</v>
      </c>
      <c r="AU46">
        <f t="shared" si="23"/>
        <v>-1.0344703110611635</v>
      </c>
      <c r="AW46">
        <v>43</v>
      </c>
      <c r="AX46">
        <f>IF(Z46&gt;0, (R46*SUMPRODUCT(K46:$K$98, X46:$X$98)-K46*$AZ$3)/Z46, 0)</f>
        <v>-41387849.837422065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500000</v>
      </c>
      <c r="S47">
        <f t="shared" si="1"/>
        <v>-77566474.557376251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-642.30578636232531</v>
      </c>
      <c r="AC47">
        <f t="shared" si="2"/>
        <v>-573.53637067898444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-3.9849340830645446</v>
      </c>
      <c r="AI47">
        <f t="shared" si="25"/>
        <v>-3.9853037894189662</v>
      </c>
      <c r="AJ47">
        <f t="shared" si="7"/>
        <v>-68.769415683340867</v>
      </c>
      <c r="AK47">
        <f t="shared" si="22"/>
        <v>-44.961405045362774</v>
      </c>
      <c r="AL47">
        <f t="shared" si="26"/>
        <v>-117.7161245181226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-2.7216241152852354E-2</v>
      </c>
      <c r="AR47">
        <f t="shared" si="27"/>
        <v>-2.7218766167592359E-2</v>
      </c>
      <c r="AS47">
        <f t="shared" si="27"/>
        <v>-0.46968029135859524</v>
      </c>
      <c r="AT47">
        <f t="shared" si="27"/>
        <v>-0.30707670861762804</v>
      </c>
      <c r="AU47">
        <f t="shared" si="23"/>
        <v>-0.80397576614381561</v>
      </c>
      <c r="AW47">
        <v>44</v>
      </c>
      <c r="AX47">
        <f>IF(Z47&gt;0, (R47*SUMPRODUCT(K47:$K$98, X47:$X$98)-K47*$AZ$3)/Z47, 0)</f>
        <v>-77566474.557376251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500000</v>
      </c>
      <c r="S48">
        <f t="shared" si="1"/>
        <v>-149583715.321145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-573.53637067898444</v>
      </c>
      <c r="AC48">
        <f t="shared" si="2"/>
        <v>-512.10816795545873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-1.9483151030956709</v>
      </c>
      <c r="AI48">
        <f t="shared" si="25"/>
        <v>-1.9484862808762389</v>
      </c>
      <c r="AJ48">
        <f t="shared" si="7"/>
        <v>-61.428202723525715</v>
      </c>
      <c r="AK48">
        <f t="shared" si="22"/>
        <v>-40.147545947528911</v>
      </c>
      <c r="AL48">
        <f t="shared" si="26"/>
        <v>-103.52423495193086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-1.1880868169937919E-2</v>
      </c>
      <c r="AR48">
        <f t="shared" si="27"/>
        <v>-1.1881912015792894E-2</v>
      </c>
      <c r="AS48">
        <f t="shared" si="27"/>
        <v>-0.37459052558532319</v>
      </c>
      <c r="AT48">
        <f t="shared" si="27"/>
        <v>-0.24482061448439851</v>
      </c>
      <c r="AU48">
        <f t="shared" si="23"/>
        <v>-0.63129305208551456</v>
      </c>
      <c r="AW48">
        <v>45</v>
      </c>
      <c r="AX48">
        <f>IF(Z48&gt;0, (R48*SUMPRODUCT(K48:$K$98, X48:$X$98)-K48*$AZ$3)/Z48, 0)</f>
        <v>-149583715.321145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500000</v>
      </c>
      <c r="S49">
        <f t="shared" si="1"/>
        <v>-297484224.80036867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-512.10816795545873</v>
      </c>
      <c r="AC49">
        <f t="shared" si="2"/>
        <v>-457.24913903373721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-0.92613332786085245</v>
      </c>
      <c r="AI49">
        <f t="shared" si="25"/>
        <v>-0.9262101805308286</v>
      </c>
      <c r="AJ49">
        <f t="shared" si="7"/>
        <v>-54.859028921721517</v>
      </c>
      <c r="AK49">
        <f t="shared" si="22"/>
        <v>-35.847571756882111</v>
      </c>
      <c r="AL49">
        <f t="shared" si="26"/>
        <v>-91.632810859134452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-5.0424833188547798E-3</v>
      </c>
      <c r="AR49">
        <f t="shared" si="27"/>
        <v>-5.0429017556982729E-3</v>
      </c>
      <c r="AS49">
        <f t="shared" si="27"/>
        <v>-0.2986888927378224</v>
      </c>
      <c r="AT49">
        <f t="shared" si="27"/>
        <v>-0.19517792651198737</v>
      </c>
      <c r="AU49">
        <f t="shared" si="23"/>
        <v>-0.49890972100550801</v>
      </c>
      <c r="AW49">
        <v>46</v>
      </c>
      <c r="AX49">
        <f>IF(Z49&gt;0, (R49*SUMPRODUCT(K49:$K$98, X49:$X$98)-K49*$AZ$3)/Z49, 0)</f>
        <v>-297484224.80036867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500000</v>
      </c>
      <c r="S50">
        <f t="shared" si="1"/>
        <v>-610854264.20124829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-457.24913903373721</v>
      </c>
      <c r="AC50">
        <f t="shared" si="2"/>
        <v>-408.26229777608154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-0.42666819235097209</v>
      </c>
      <c r="AI50">
        <f t="shared" si="25"/>
        <v>-0.42670160967501336</v>
      </c>
      <c r="AJ50">
        <f t="shared" si="7"/>
        <v>-48.986841257655669</v>
      </c>
      <c r="AK50">
        <f t="shared" si="22"/>
        <v>-32.007439732361611</v>
      </c>
      <c r="AL50">
        <f t="shared" si="26"/>
        <v>-81.420982599692294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-2.0741645262130153E-3</v>
      </c>
      <c r="AR50">
        <f t="shared" si="27"/>
        <v>-2.0743269780416963E-3</v>
      </c>
      <c r="AS50">
        <f t="shared" si="27"/>
        <v>-0.238140011862607</v>
      </c>
      <c r="AT50">
        <f t="shared" si="27"/>
        <v>-0.15559795001816057</v>
      </c>
      <c r="AU50">
        <f t="shared" si="23"/>
        <v>-0.39581228885880926</v>
      </c>
      <c r="AW50">
        <v>47</v>
      </c>
      <c r="AX50">
        <f>IF(Z50&gt;0, (R50*SUMPRODUCT(K50:$K$98, X50:$X$98)-K50*$AZ$3)/Z50, 0)</f>
        <v>-610854264.20124829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500000</v>
      </c>
      <c r="S51">
        <f t="shared" si="1"/>
        <v>-1295771398.5279832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-408.26229777608154</v>
      </c>
      <c r="AC51">
        <f t="shared" si="2"/>
        <v>-364.52161860045192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-0.19017335680436398</v>
      </c>
      <c r="AI51">
        <f t="shared" si="25"/>
        <v>-0.1901874226194844</v>
      </c>
      <c r="AJ51">
        <f t="shared" si="7"/>
        <v>-43.740679175629623</v>
      </c>
      <c r="AK51">
        <f t="shared" si="22"/>
        <v>-28.578360844325712</v>
      </c>
      <c r="AL51">
        <f t="shared" si="26"/>
        <v>-72.509227442574826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-8.2543823946703806E-4</v>
      </c>
      <c r="AR51">
        <f t="shared" si="27"/>
        <v>-8.2549929145594319E-4</v>
      </c>
      <c r="AS51">
        <f t="shared" si="27"/>
        <v>-0.18985429830197817</v>
      </c>
      <c r="AT51">
        <f t="shared" si="27"/>
        <v>-0.12404299034623041</v>
      </c>
      <c r="AU51">
        <f t="shared" si="23"/>
        <v>-0.31472278793966457</v>
      </c>
      <c r="AW51">
        <v>48</v>
      </c>
      <c r="AX51">
        <f>IF(Z51&gt;0, (R51*SUMPRODUCT(K51:$K$98, X51:$X$98)-K51*$AZ$3)/Z51, 0)</f>
        <v>-1295771398.5279832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500000</v>
      </c>
      <c r="S52">
        <f t="shared" si="1"/>
        <v>-2844900642.1404052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-364.52161860045192</v>
      </c>
      <c r="AC52">
        <f t="shared" si="2"/>
        <v>-325.46641427069505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-8.2049850684876816E-2</v>
      </c>
      <c r="AI52">
        <f t="shared" si="25"/>
        <v>-8.2055570856777546E-2</v>
      </c>
      <c r="AJ52">
        <f t="shared" si="7"/>
        <v>-39.055204329756862</v>
      </c>
      <c r="AK52">
        <f t="shared" si="22"/>
        <v>-25.516513302031637</v>
      </c>
      <c r="AL52">
        <f t="shared" si="26"/>
        <v>-64.653773202645283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-3.17976250702868E-4</v>
      </c>
      <c r="AR52">
        <f t="shared" si="27"/>
        <v>-3.1799841867513352E-4</v>
      </c>
      <c r="AS52">
        <f t="shared" si="27"/>
        <v>-0.15135466231262099</v>
      </c>
      <c r="AT52">
        <f t="shared" si="27"/>
        <v>-9.8886776308117791E-2</v>
      </c>
      <c r="AU52">
        <f t="shared" si="23"/>
        <v>-0.25055943703941391</v>
      </c>
      <c r="AW52">
        <v>49</v>
      </c>
      <c r="AX52">
        <f>IF(Z52&gt;0, (R52*SUMPRODUCT(K52:$K$98, X52:$X$98)-K52*$AZ$3)/Z52, 0)</f>
        <v>-2844900642.1404052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500000</v>
      </c>
      <c r="S53">
        <f t="shared" si="1"/>
        <v>-6476842543.734807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-325.46641427069505</v>
      </c>
      <c r="AC53">
        <f t="shared" si="2"/>
        <v>-290.59527709694908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-3.4196295791454653E-2</v>
      </c>
      <c r="AI53">
        <f t="shared" si="25"/>
        <v>-3.4198539132057226E-2</v>
      </c>
      <c r="AJ53">
        <f t="shared" si="7"/>
        <v>-34.871137173745979</v>
      </c>
      <c r="AK53">
        <f t="shared" si="22"/>
        <v>-22.782648998948655</v>
      </c>
      <c r="AL53">
        <f t="shared" si="26"/>
        <v>-57.687984711826687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-1.1832538643243475E-4</v>
      </c>
      <c r="AR53">
        <f t="shared" si="27"/>
        <v>-1.183331487978476E-4</v>
      </c>
      <c r="AS53">
        <f t="shared" si="27"/>
        <v>-0.12066046002716525</v>
      </c>
      <c r="AT53">
        <f t="shared" si="27"/>
        <v>-7.8832098166280631E-2</v>
      </c>
      <c r="AU53">
        <f t="shared" si="23"/>
        <v>-0.19961089134224372</v>
      </c>
      <c r="AW53">
        <v>50</v>
      </c>
      <c r="AX53">
        <f>IF(Z53&gt;0, (R53*SUMPRODUCT(K53:$K$98, X53:$X$98)-K53*$AZ$3)/Z53, 0)</f>
        <v>-6476842543.734807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500000</v>
      </c>
      <c r="S54">
        <f t="shared" si="1"/>
        <v>-15317567524.474876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-290.59527709694908</v>
      </c>
      <c r="AC54">
        <f t="shared" si="2"/>
        <v>-259.46016760983849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-1.3739706082326955E-2</v>
      </c>
      <c r="AI54">
        <f t="shared" si="25"/>
        <v>-1.3740553018915271E-2</v>
      </c>
      <c r="AJ54">
        <f t="shared" si="7"/>
        <v>-31.135109487110583</v>
      </c>
      <c r="AK54">
        <f t="shared" si="22"/>
        <v>-20.341669396786436</v>
      </c>
      <c r="AL54">
        <f t="shared" si="26"/>
        <v>-51.490519436915932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-4.2448102983508586E-5</v>
      </c>
      <c r="AR54">
        <f t="shared" si="27"/>
        <v>-4.2450719549780519E-5</v>
      </c>
      <c r="AS54">
        <f t="shared" si="27"/>
        <v>-9.6190291553009316E-2</v>
      </c>
      <c r="AT54">
        <f t="shared" si="27"/>
        <v>-6.2844523182481293E-2</v>
      </c>
      <c r="AU54">
        <f t="shared" si="23"/>
        <v>-0.15907726545504039</v>
      </c>
      <c r="AW54">
        <v>51</v>
      </c>
      <c r="AX54">
        <f>IF(Z54&gt;0, (R54*SUMPRODUCT(K54:$K$98, X54:$X$98)-K54*$AZ$3)/Z54, 0)</f>
        <v>-15317567524.474876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500000</v>
      </c>
      <c r="S55">
        <f t="shared" si="1"/>
        <v>-37694365650.417641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-259.46016760983849</v>
      </c>
      <c r="AC55">
        <f t="shared" si="2"/>
        <v>-231.66089951106912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-5.3117872518251086E-3</v>
      </c>
      <c r="AI55">
        <f t="shared" si="25"/>
        <v>-5.3120945403223596E-3</v>
      </c>
      <c r="AJ55">
        <f t="shared" si="7"/>
        <v>-27.799268098769375</v>
      </c>
      <c r="AK55">
        <f t="shared" si="22"/>
        <v>-18.162211732688696</v>
      </c>
      <c r="AL55">
        <f t="shared" si="26"/>
        <v>-45.966791925998393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-1.4652222111186802E-5</v>
      </c>
      <c r="AR55">
        <f t="shared" si="27"/>
        <v>-1.4653069746662484E-5</v>
      </c>
      <c r="AS55">
        <f t="shared" si="27"/>
        <v>-7.6682485837821279E-2</v>
      </c>
      <c r="AT55">
        <f t="shared" si="27"/>
        <v>-5.0099288190866648E-2</v>
      </c>
      <c r="AU55">
        <f t="shared" si="23"/>
        <v>-0.12679642709843458</v>
      </c>
      <c r="AW55">
        <v>52</v>
      </c>
      <c r="AX55">
        <f>IF(Z55&gt;0, (R55*SUMPRODUCT(K55:$K$98, X55:$X$98)-K55*$AZ$3)/Z55, 0)</f>
        <v>-37694365650.417641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500000</v>
      </c>
      <c r="S56">
        <f t="shared" si="1"/>
        <v>-96701955889.244736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-231.66089951106912</v>
      </c>
      <c r="AC56">
        <f t="shared" si="2"/>
        <v>-206.84010117501236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-1.972683952999829E-3</v>
      </c>
      <c r="AI56">
        <f t="shared" si="25"/>
        <v>-1.9727909002168077E-3</v>
      </c>
      <c r="AJ56">
        <f t="shared" si="7"/>
        <v>-24.820798336056754</v>
      </c>
      <c r="AK56">
        <f t="shared" si="22"/>
        <v>-16.216262965774838</v>
      </c>
      <c r="AL56">
        <f t="shared" si="26"/>
        <v>-41.039034092731811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-4.8585011544365844E-6</v>
      </c>
      <c r="AR56">
        <f t="shared" si="27"/>
        <v>-4.8587645535362545E-6</v>
      </c>
      <c r="AS56">
        <f t="shared" si="27"/>
        <v>-6.1130865482221436E-2</v>
      </c>
      <c r="AT56">
        <f t="shared" si="27"/>
        <v>-3.9938851948409959E-2</v>
      </c>
      <c r="AU56">
        <f t="shared" si="23"/>
        <v>-0.10107457619518494</v>
      </c>
      <c r="AW56">
        <v>53</v>
      </c>
      <c r="AX56">
        <f>IF(Z56&gt;0, (R56*SUMPRODUCT(K56:$K$98, X56:$X$98)-K56*$AZ$3)/Z56, 0)</f>
        <v>-96701955889.244736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500000</v>
      </c>
      <c r="S57">
        <f t="shared" si="1"/>
        <v>-259172029130.7991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-206.84010117501236</v>
      </c>
      <c r="AC57">
        <f t="shared" si="2"/>
        <v>-184.67866586540737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-7.0249157402155703E-4</v>
      </c>
      <c r="AI57">
        <f t="shared" si="25"/>
        <v>-7.0252720260896378E-4</v>
      </c>
      <c r="AJ57">
        <f t="shared" si="7"/>
        <v>-22.161435309604997</v>
      </c>
      <c r="AK57">
        <f t="shared" si="22"/>
        <v>-14.478807082250867</v>
      </c>
      <c r="AL57">
        <f t="shared" si="26"/>
        <v>-36.64094491905847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-1.5447844719805687E-6</v>
      </c>
      <c r="AR57">
        <f t="shared" si="27"/>
        <v>-1.5448628195232579E-6</v>
      </c>
      <c r="AS57">
        <f t="shared" si="27"/>
        <v>-4.8733169776110571E-2</v>
      </c>
      <c r="AT57">
        <f t="shared" si="27"/>
        <v>-3.183901014701291E-2</v>
      </c>
      <c r="AU57">
        <f t="shared" si="23"/>
        <v>-8.0573724785942991E-2</v>
      </c>
      <c r="AW57">
        <v>54</v>
      </c>
      <c r="AX57">
        <f>IF(Z57&gt;0, (R57*SUMPRODUCT(K57:$K$98, X57:$X$98)-K57*$AZ$3)/Z57, 0)</f>
        <v>-259172029130.7991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500000</v>
      </c>
      <c r="S58">
        <f t="shared" si="1"/>
        <v>-727163620723.88367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-184.67866586540737</v>
      </c>
      <c r="AC58">
        <f t="shared" si="2"/>
        <v>-164.89166726009705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-2.3934298464266596E-4</v>
      </c>
      <c r="AI58">
        <f t="shared" si="25"/>
        <v>-2.3935432264573437E-4</v>
      </c>
      <c r="AJ58">
        <f t="shared" si="7"/>
        <v>-19.786998605310316</v>
      </c>
      <c r="AK58">
        <f t="shared" si="22"/>
        <v>-12.927506610578517</v>
      </c>
      <c r="AL58">
        <f t="shared" si="26"/>
        <v>-32.714744570211479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-4.6992597977883896E-7</v>
      </c>
      <c r="AR58">
        <f t="shared" si="27"/>
        <v>-4.6994824081234538E-7</v>
      </c>
      <c r="AS58">
        <f t="shared" si="27"/>
        <v>-3.8849790063265575E-2</v>
      </c>
      <c r="AT58">
        <f t="shared" si="27"/>
        <v>-2.5381864520254607E-2</v>
      </c>
      <c r="AU58">
        <f t="shared" si="23"/>
        <v>-6.4232124531760998E-2</v>
      </c>
      <c r="AW58">
        <v>55</v>
      </c>
      <c r="AX58">
        <f>IF(Z58&gt;0, (R58*SUMPRODUCT(K58:$K$98, X58:$X$98)-K58*$AZ$3)/Z58, 0)</f>
        <v>-727163620723.88367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500000</v>
      </c>
      <c r="S59">
        <f t="shared" si="1"/>
        <v>-2140068478524.0479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-164.89166726009705</v>
      </c>
      <c r="AC59">
        <f t="shared" si="2"/>
        <v>-147.22470331029555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-7.7849035897819947E-5</v>
      </c>
      <c r="AI59">
        <f t="shared" si="25"/>
        <v>-7.7852475617267886E-5</v>
      </c>
      <c r="AJ59">
        <f t="shared" si="7"/>
        <v>-17.666963949801499</v>
      </c>
      <c r="AK59">
        <f t="shared" si="22"/>
        <v>-11.542416708206794</v>
      </c>
      <c r="AL59">
        <f t="shared" si="26"/>
        <v>-29.209458510483909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-1.3647212971876172E-7</v>
      </c>
      <c r="AR59">
        <f t="shared" si="27"/>
        <v>-1.3647815966933569E-7</v>
      </c>
      <c r="AS59">
        <f t="shared" si="27"/>
        <v>-3.0970816376693432E-2</v>
      </c>
      <c r="AT59">
        <f t="shared" si="27"/>
        <v>-2.0234267156987513E-2</v>
      </c>
      <c r="AU59">
        <f t="shared" si="23"/>
        <v>-5.1205220011840615E-2</v>
      </c>
      <c r="AW59">
        <v>56</v>
      </c>
      <c r="AX59">
        <f>IF(Z59&gt;0, (R59*SUMPRODUCT(K59:$K$98, X59:$X$98)-K59*$AZ$3)/Z59, 0)</f>
        <v>-2140068478524.0479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500000</v>
      </c>
      <c r="S60">
        <f t="shared" si="1"/>
        <v>-6677736057975.0791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-147.22470331029555</v>
      </c>
      <c r="AC60">
        <f t="shared" si="2"/>
        <v>-131.45062807201103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-2.4210767926485795E-5</v>
      </c>
      <c r="AI60">
        <f t="shared" si="25"/>
        <v>-2.4211752171946614E-5</v>
      </c>
      <c r="AJ60">
        <f t="shared" si="7"/>
        <v>-15.774075238284524</v>
      </c>
      <c r="AK60">
        <f t="shared" si="22"/>
        <v>-10.30572923172069</v>
      </c>
      <c r="AL60">
        <f t="shared" si="26"/>
        <v>-26.079828681757384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-3.7894944258697843E-8</v>
      </c>
      <c r="AR60">
        <f t="shared" si="27"/>
        <v>-3.7896484809868622E-8</v>
      </c>
      <c r="AS60">
        <f t="shared" si="27"/>
        <v>-2.468974564137515E-2</v>
      </c>
      <c r="AT60">
        <f t="shared" si="27"/>
        <v>-1.6130633938052655E-2</v>
      </c>
      <c r="AU60">
        <f t="shared" si="23"/>
        <v>-4.0820417475912613E-2</v>
      </c>
      <c r="AW60">
        <v>57</v>
      </c>
      <c r="AX60">
        <f>IF(Z60&gt;0, (R60*SUMPRODUCT(K60:$K$98, X60:$X$98)-K60*$AZ$3)/Z60, 0)</f>
        <v>-6677736057975.0791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500000</v>
      </c>
      <c r="S61">
        <f t="shared" si="1"/>
        <v>-22164848653288.25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-131.45062807201103</v>
      </c>
      <c r="AC61">
        <f t="shared" si="2"/>
        <v>-117.36663223958747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-7.0964452742292783E-6</v>
      </c>
      <c r="AI61">
        <f t="shared" si="25"/>
        <v>-7.0967100327080646E-6</v>
      </c>
      <c r="AJ61">
        <f t="shared" si="7"/>
        <v>-14.083995832423554</v>
      </c>
      <c r="AK61">
        <f t="shared" si="22"/>
        <v>-9.2015439650407735</v>
      </c>
      <c r="AL61">
        <f t="shared" si="26"/>
        <v>-23.28554689417436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-9.9173477758788116E-9</v>
      </c>
      <c r="AR61">
        <f t="shared" si="27"/>
        <v>-9.9177177782968198E-9</v>
      </c>
      <c r="AS61">
        <f t="shared" si="27"/>
        <v>-1.9682514180924465E-2</v>
      </c>
      <c r="AT61">
        <f t="shared" si="27"/>
        <v>-1.2859242627818209E-2</v>
      </c>
      <c r="AU61">
        <f t="shared" si="23"/>
        <v>-3.2541766726460454E-2</v>
      </c>
      <c r="AW61">
        <v>58</v>
      </c>
      <c r="AX61">
        <f>IF(Z61&gt;0, (R61*SUMPRODUCT(K61:$K$98, X61:$X$98)-K61*$AZ$3)/Z61, 0)</f>
        <v>-22164848653288.25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500000</v>
      </c>
      <c r="S62">
        <f t="shared" si="1"/>
        <v>-78542366113884.781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-117.36663223958747</v>
      </c>
      <c r="AC62">
        <f t="shared" si="2"/>
        <v>-104.79163593672052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-1.9540063231346346E-6</v>
      </c>
      <c r="AI62">
        <f t="shared" si="25"/>
        <v>-1.9540730333963199E-6</v>
      </c>
      <c r="AJ62">
        <f t="shared" si="7"/>
        <v>-12.57499630286695</v>
      </c>
      <c r="AK62">
        <f t="shared" si="22"/>
        <v>-8.2156642567711238</v>
      </c>
      <c r="AL62">
        <f t="shared" si="26"/>
        <v>-20.790662513711105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-2.4381623869847896E-9</v>
      </c>
      <c r="AR62">
        <f t="shared" si="27"/>
        <v>-2.4382456264548678E-9</v>
      </c>
      <c r="AS62">
        <f t="shared" si="27"/>
        <v>-1.5690779829687616E-2</v>
      </c>
      <c r="AT62">
        <f t="shared" si="27"/>
        <v>-1.0251309495672763E-2</v>
      </c>
      <c r="AU62">
        <f t="shared" si="23"/>
        <v>-2.5942091763606002E-2</v>
      </c>
      <c r="AW62">
        <v>59</v>
      </c>
      <c r="AX62">
        <f>IF(Z62&gt;0, (R62*SUMPRODUCT(K62:$K$98, X62:$X$98)-K62*$AZ$3)/Z62, 0)</f>
        <v>-78542366113884.781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500000</v>
      </c>
      <c r="S63">
        <f t="shared" si="1"/>
        <v>-298320935736571.69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-104.79163593672052</v>
      </c>
      <c r="AC63">
        <f t="shared" si="2"/>
        <v>-93.563960659886959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-5.0361396668975617E-7</v>
      </c>
      <c r="AI63">
        <f t="shared" si="25"/>
        <v>-5.0362964845215562E-7</v>
      </c>
      <c r="AJ63">
        <f t="shared" si="7"/>
        <v>-11.227675276833565</v>
      </c>
      <c r="AK63">
        <f t="shared" si="22"/>
        <v>-7.3354145155704371</v>
      </c>
      <c r="AL63">
        <f t="shared" si="26"/>
        <v>-18.56309029603365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-5.610691702466383E-10</v>
      </c>
      <c r="AR63">
        <f t="shared" si="27"/>
        <v>-5.6108664107548627E-10</v>
      </c>
      <c r="AS63">
        <f t="shared" si="27"/>
        <v>-1.2508593621376704E-2</v>
      </c>
      <c r="AT63">
        <f t="shared" si="27"/>
        <v>-8.1722811674952052E-3</v>
      </c>
      <c r="AU63">
        <f t="shared" si="23"/>
        <v>-2.068087534995855E-2</v>
      </c>
      <c r="AW63">
        <v>60</v>
      </c>
      <c r="AX63">
        <f>IF(Z63&gt;0, (R63*SUMPRODUCT(K63:$K$98, X63:$X$98)-K63*$AZ$3)/Z63, 0)</f>
        <v>-298320935736571.69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500000</v>
      </c>
      <c r="S64">
        <f t="shared" si="1"/>
        <v>-1219946496163594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-93.563960659886959</v>
      </c>
      <c r="AC64">
        <f t="shared" si="2"/>
        <v>-83.539250589669706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-1.2101054840403461E-7</v>
      </c>
      <c r="AI64">
        <f t="shared" si="25"/>
        <v>-1.2101397229396965E-7</v>
      </c>
      <c r="AJ64">
        <f t="shared" si="7"/>
        <v>-10.024710070217253</v>
      </c>
      <c r="AK64">
        <f t="shared" si="22"/>
        <v>-6.5494772461920876</v>
      </c>
      <c r="AL64">
        <f t="shared" si="26"/>
        <v>-16.574187437423312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-1.2037154815511457E-10</v>
      </c>
      <c r="AR64">
        <f t="shared" si="27"/>
        <v>-1.2037495396508426E-10</v>
      </c>
      <c r="AS64">
        <f t="shared" si="27"/>
        <v>-9.971774253342577E-3</v>
      </c>
      <c r="AT64">
        <f t="shared" si="27"/>
        <v>-6.5148925124989604E-3</v>
      </c>
      <c r="AU64">
        <f t="shared" si="23"/>
        <v>-1.648666688621649E-2</v>
      </c>
      <c r="AW64">
        <v>61</v>
      </c>
      <c r="AX64">
        <f>IF(Z64&gt;0, (R64*SUMPRODUCT(K64:$K$98, X64:$X$98)-K64*$AZ$3)/Z64, 0)</f>
        <v>-1219946496163594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500000</v>
      </c>
      <c r="S65">
        <f t="shared" si="1"/>
        <v>-5400718875519517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-83.539250589669706</v>
      </c>
      <c r="AC65">
        <f t="shared" si="2"/>
        <v>-74.588616598023705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-2.6991076254620322E-8</v>
      </c>
      <c r="AI65">
        <f t="shared" si="25"/>
        <v>-2.6991766798030535E-8</v>
      </c>
      <c r="AJ65">
        <f t="shared" si="7"/>
        <v>-8.9506339916460007</v>
      </c>
      <c r="AK65">
        <f t="shared" si="22"/>
        <v>-5.8477475412768802</v>
      </c>
      <c r="AL65">
        <f t="shared" si="26"/>
        <v>-14.798381559914649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-2.3971918726380484E-11</v>
      </c>
      <c r="AR65">
        <f t="shared" si="27"/>
        <v>-2.397253202724891E-11</v>
      </c>
      <c r="AS65">
        <f t="shared" si="27"/>
        <v>-7.9494373834236229E-3</v>
      </c>
      <c r="AT65">
        <f t="shared" si="27"/>
        <v>-5.1936324238973028E-3</v>
      </c>
      <c r="AU65">
        <f t="shared" si="23"/>
        <v>-1.314306983129346E-2</v>
      </c>
      <c r="AW65">
        <v>62</v>
      </c>
      <c r="AX65">
        <f>IF(Z65&gt;0, (R65*SUMPRODUCT(K65:$K$98, X65:$X$98)-K65*$AZ$3)/Z65, 0)</f>
        <v>-5400718875519517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500000</v>
      </c>
      <c r="S66">
        <f t="shared" si="1"/>
        <v>-2.6060660270706456E+16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-74.588616598023705</v>
      </c>
      <c r="AC66">
        <f t="shared" si="2"/>
        <v>-66.596979105399143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-5.5586496803319714E-9</v>
      </c>
      <c r="AI66">
        <f t="shared" si="25"/>
        <v>-5.5587774533400491E-9</v>
      </c>
      <c r="AJ66">
        <f t="shared" si="7"/>
        <v>-7.9916374926245624</v>
      </c>
      <c r="AK66">
        <f t="shared" si="22"/>
        <v>-5.2212031618616601</v>
      </c>
      <c r="AL66">
        <f t="shared" si="26"/>
        <v>-13.212840660045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-4.4079217512322688E-12</v>
      </c>
      <c r="AR66">
        <f t="shared" si="27"/>
        <v>-4.4080230732176271E-12</v>
      </c>
      <c r="AS66">
        <f t="shared" si="27"/>
        <v>-6.3372428121067229E-3</v>
      </c>
      <c r="AT66">
        <f t="shared" si="27"/>
        <v>-4.1403319705871867E-3</v>
      </c>
      <c r="AU66">
        <f t="shared" si="23"/>
        <v>-1.0477574787101932E-2</v>
      </c>
      <c r="AW66">
        <v>63</v>
      </c>
      <c r="AX66">
        <f>IF(Z66&gt;0, (R66*SUMPRODUCT(K66:$K$98, X66:$X$98)-K66*$AZ$3)/Z66, 0)</f>
        <v>-2.6060660270706456E+16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500000</v>
      </c>
      <c r="S67">
        <f t="shared" ref="S67:S69" si="29">AX67</f>
        <v>-1.3818955740705645E+17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-66.596979105399143</v>
      </c>
      <c r="AC67">
        <f t="shared" ref="AC67:AC69" si="30">S67*Z67</f>
        <v>-59.461588486967372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-1.0498077661069217E-9</v>
      </c>
      <c r="AI67">
        <f t="shared" ref="AI67:AI69" si="33">SUM(AE67:AH67)</f>
        <v>-1.0498292806083076E-9</v>
      </c>
      <c r="AJ67">
        <f t="shared" ref="AJ67:AJ69" si="34">AB67-AC67</f>
        <v>-7.1353906184317708</v>
      </c>
      <c r="AK67">
        <f t="shared" si="22"/>
        <v>-4.6617885373779409</v>
      </c>
      <c r="AL67">
        <f t="shared" si="26"/>
        <v>-11.797179156859542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-7.4328664606270535E-13</v>
      </c>
      <c r="AR67">
        <f t="shared" si="27"/>
        <v>-7.4330187879587149E-13</v>
      </c>
      <c r="AS67">
        <f t="shared" si="27"/>
        <v>-5.0520111703777149E-3</v>
      </c>
      <c r="AT67">
        <f t="shared" si="27"/>
        <v>-3.3006472979818895E-3</v>
      </c>
      <c r="AU67">
        <f t="shared" si="23"/>
        <v>-8.3526584691029065E-3</v>
      </c>
      <c r="AW67">
        <v>64</v>
      </c>
      <c r="AX67">
        <f>IF(Z67&gt;0, (R67*SUMPRODUCT(K67:$K$98, X67:$X$98)-K67*$AZ$3)/Z67, 0)</f>
        <v>-1.3818955740705645E+17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500000</v>
      </c>
      <c r="S68">
        <f t="shared" si="29"/>
        <v>-8.1318499728877338E+17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-59.461588486967372</v>
      </c>
      <c r="AC68">
        <f t="shared" si="30"/>
        <v>-53.090704006221507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-1.8034988228043036E-10</v>
      </c>
      <c r="AI68">
        <f t="shared" si="33"/>
        <v>-1.8035314664857432E-10</v>
      </c>
      <c r="AJ68">
        <f t="shared" si="34"/>
        <v>-6.3708844807458647</v>
      </c>
      <c r="AK68">
        <f t="shared" si="22"/>
        <v>-4.1623111940877164</v>
      </c>
      <c r="AL68">
        <f t="shared" si="26"/>
        <v>-10.533195675013935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-1.1401037906133104E-13</v>
      </c>
      <c r="AR68">
        <f t="shared" si="27"/>
        <v>-1.1401244267149137E-13</v>
      </c>
      <c r="AS68">
        <f t="shared" si="27"/>
        <v>-4.0274323743465096E-3</v>
      </c>
      <c r="AT68">
        <f t="shared" si="27"/>
        <v>-2.6312558179066507E-3</v>
      </c>
      <c r="AU68">
        <f t="shared" si="23"/>
        <v>-6.6586881923671737E-3</v>
      </c>
      <c r="AW68">
        <v>65</v>
      </c>
      <c r="AX68">
        <f>IF(Z68&gt;0, (R68*SUMPRODUCT(K68:$K$98, X68:$X$98)-K68*$AZ$3)/Z68, 0)</f>
        <v>-8.1318499728877338E+17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500000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-53.090704006221507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-3.2643681439789432E-11</v>
      </c>
      <c r="AI69">
        <f t="shared" si="33"/>
        <v>-3.2643681439789432E-11</v>
      </c>
      <c r="AJ69">
        <f t="shared" si="34"/>
        <v>-53.090704006221507</v>
      </c>
      <c r="AK69">
        <f t="shared" si="22"/>
        <v>-3.7163492804355061</v>
      </c>
      <c r="AL69">
        <f t="shared" si="26"/>
        <v>-56.807053286689658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-1.8425090717358755E-14</v>
      </c>
      <c r="AR69">
        <f t="shared" si="27"/>
        <v>-1.8425090717358755E-14</v>
      </c>
      <c r="AS69">
        <f t="shared" si="27"/>
        <v>-2.9966014690081567E-2</v>
      </c>
      <c r="AT69">
        <f t="shared" si="27"/>
        <v>-2.0976210283057102E-3</v>
      </c>
      <c r="AU69">
        <f t="shared" si="23"/>
        <v>-3.2063635718405703E-2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205798.5998789024</v>
      </c>
      <c r="AO71" s="8">
        <f t="shared" si="47"/>
        <v>-20579.859987890242</v>
      </c>
      <c r="AP71" s="8">
        <f t="shared" si="47"/>
        <v>-2784.5985660919255</v>
      </c>
      <c r="AQ71" s="8">
        <f t="shared" si="47"/>
        <v>-83982.724174230694</v>
      </c>
      <c r="AR71" s="8">
        <f t="shared" si="47"/>
        <v>98451.417150689609</v>
      </c>
      <c r="AS71" s="8">
        <f t="shared" si="47"/>
        <v>-10722.543075343032</v>
      </c>
      <c r="AT71" s="8">
        <f t="shared" si="47"/>
        <v>6254.8167939500991</v>
      </c>
      <c r="AU71" s="8">
        <f t="shared" si="47"/>
        <v>93983.690869296697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520D7-A4C0-451F-8881-634316639151}"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32795.853216820091</v>
      </c>
      <c r="K3">
        <v>1</v>
      </c>
      <c r="L3" s="2">
        <v>0</v>
      </c>
      <c r="O3">
        <f>$C$3</f>
        <v>32795.853216820091</v>
      </c>
      <c r="P3">
        <f>O3*C5</f>
        <v>3279.5853216820092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32795.853216820091</v>
      </c>
      <c r="AF3">
        <f t="shared" ref="AF3:AG34" si="4">-$Z3*P3</f>
        <v>-3279.5853216820092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26996.359691138081</v>
      </c>
      <c r="AJ3">
        <f t="shared" ref="AJ3:AJ66" si="7">AB3-AC3</f>
        <v>0</v>
      </c>
      <c r="AL3">
        <f t="shared" ref="AL3:AL34" si="8">SUM(AI3:AK3)</f>
        <v>26996.359691138081</v>
      </c>
      <c r="AN3">
        <f t="shared" ref="AN3:AU34" si="9">AE3*$K3</f>
        <v>32795.853216820091</v>
      </c>
      <c r="AO3">
        <f t="shared" si="9"/>
        <v>-3279.5853216820092</v>
      </c>
      <c r="AP3">
        <f t="shared" si="9"/>
        <v>-2519.9082039999998</v>
      </c>
      <c r="AQ3">
        <f t="shared" si="9"/>
        <v>0</v>
      </c>
      <c r="AR3">
        <f t="shared" si="9"/>
        <v>26996.359691138081</v>
      </c>
      <c r="AS3">
        <f t="shared" si="9"/>
        <v>0</v>
      </c>
      <c r="AT3">
        <f t="shared" si="9"/>
        <v>0</v>
      </c>
      <c r="AU3">
        <f t="shared" si="9"/>
        <v>26996.359691138081</v>
      </c>
      <c r="AW3">
        <v>0</v>
      </c>
      <c r="AX3">
        <f>IF(Z3&gt;0, (R3*SUMPRODUCT(K3:$K$98, X3:$X$98)-K3*$AZ$3)/Z3, 0)</f>
        <v>0</v>
      </c>
      <c r="AZ3">
        <f>C6*SUMPRODUCT(X4:X98, K4:K98)/1</f>
        <v>18727.642308782593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1000000</v>
      </c>
      <c r="S4">
        <f t="shared" si="1"/>
        <v>2030.2757809101533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2006.5331045124221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-1694.3109999999999</v>
      </c>
      <c r="AI4">
        <f t="shared" si="6"/>
        <v>-1694.3109999999999</v>
      </c>
      <c r="AJ4">
        <f t="shared" si="7"/>
        <v>-2006.5331045124221</v>
      </c>
      <c r="AK4">
        <f>G4*SUM(AB4, AE4:AF4)</f>
        <v>0</v>
      </c>
      <c r="AL4">
        <f t="shared" si="8"/>
        <v>-3700.8441045124218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-1512.7776785714284</v>
      </c>
      <c r="AR4">
        <f t="shared" si="9"/>
        <v>-1512.7776785714284</v>
      </c>
      <c r="AS4">
        <f t="shared" si="9"/>
        <v>-1791.547414743234</v>
      </c>
      <c r="AT4">
        <f t="shared" si="9"/>
        <v>0</v>
      </c>
      <c r="AU4">
        <f t="shared" si="9"/>
        <v>-3304.3250933146619</v>
      </c>
      <c r="AW4">
        <v>1</v>
      </c>
      <c r="AX4">
        <f>IF(Z4&gt;0, (R4*SUMPRODUCT(K4:$K$98, X4:$X$98)-K4*$AZ$3)/Z4, 0)</f>
        <v>2030.2757809101533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1000000</v>
      </c>
      <c r="S5">
        <f t="shared" si="1"/>
        <v>2339.7224371381012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2006.5331045124221</v>
      </c>
      <c r="AC5">
        <f t="shared" si="2"/>
        <v>2285.3028406842277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-1681.6288140871029</v>
      </c>
      <c r="AI5">
        <f t="shared" si="6"/>
        <v>-1730.4658642518987</v>
      </c>
      <c r="AJ5">
        <f t="shared" si="7"/>
        <v>-278.76973617180556</v>
      </c>
      <c r="AK5">
        <f>G5*SUM(AB5, AE5:AF5)</f>
        <v>140.45731731586957</v>
      </c>
      <c r="AL5">
        <f t="shared" si="8"/>
        <v>-1868.7782831078346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-1340.5841949036214</v>
      </c>
      <c r="AR5">
        <f t="shared" si="9"/>
        <v>-1379.5167922926487</v>
      </c>
      <c r="AS5">
        <f t="shared" si="9"/>
        <v>-222.23352692267662</v>
      </c>
      <c r="AT5">
        <f t="shared" si="9"/>
        <v>111.97171342145214</v>
      </c>
      <c r="AU5">
        <f t="shared" si="9"/>
        <v>-1489.7786057938731</v>
      </c>
      <c r="AW5">
        <v>2</v>
      </c>
      <c r="AX5">
        <f>IF(Z5&gt;0, (R5*SUMPRODUCT(K5:$K$98, X5:$X$98)-K5*$AZ$3)/Z5, 0)</f>
        <v>2339.7224371381012</v>
      </c>
    </row>
    <row r="6" spans="1:52" x14ac:dyDescent="0.25">
      <c r="A6" t="s">
        <v>16</v>
      </c>
      <c r="C6" s="2"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1000000</v>
      </c>
      <c r="S6">
        <f t="shared" si="1"/>
        <v>2635.7670402932413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2285.3028406842277</v>
      </c>
      <c r="AC6">
        <f t="shared" si="2"/>
        <v>2544.3145518013534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-1670.3199060313243</v>
      </c>
      <c r="AI6">
        <f t="shared" si="6"/>
        <v>-1718.5850696991704</v>
      </c>
      <c r="AJ6">
        <f t="shared" si="7"/>
        <v>-259.01171111712574</v>
      </c>
      <c r="AK6">
        <f>G6*SUM(AB6, AE6:AF6)</f>
        <v>159.97119884789595</v>
      </c>
      <c r="AL6">
        <f t="shared" si="8"/>
        <v>-1817.6255819684002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-1188.9007166426493</v>
      </c>
      <c r="AR6">
        <f t="shared" si="9"/>
        <v>-1223.2549067989037</v>
      </c>
      <c r="AS6">
        <f t="shared" si="9"/>
        <v>-184.35941992552338</v>
      </c>
      <c r="AT6">
        <f t="shared" si="9"/>
        <v>113.86433955896382</v>
      </c>
      <c r="AU6">
        <f t="shared" si="9"/>
        <v>-1293.7499871654632</v>
      </c>
      <c r="AW6">
        <v>3</v>
      </c>
      <c r="AX6">
        <f>IF(Z6&gt;0, (R6*SUMPRODUCT(K6:$K$98, X6:$X$98)-K6*$AZ$3)/Z6, 0)</f>
        <v>2635.7670402932413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1000000</v>
      </c>
      <c r="S7">
        <f t="shared" si="1"/>
        <v>2917.8749038070655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2544.3145518013534</v>
      </c>
      <c r="AC7">
        <f t="shared" si="2"/>
        <v>2783.6244655343744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-1659.9026885532699</v>
      </c>
      <c r="AI7">
        <f t="shared" si="6"/>
        <v>-1707.6022054500099</v>
      </c>
      <c r="AJ7">
        <f t="shared" si="7"/>
        <v>-239.30991373302095</v>
      </c>
      <c r="AK7">
        <f>G7*SUM(AB7, AE7:AF7)</f>
        <v>178.10201862609475</v>
      </c>
      <c r="AL7">
        <f t="shared" si="8"/>
        <v>-1768.810100556936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-1054.8981669683872</v>
      </c>
      <c r="AR7">
        <f t="shared" si="9"/>
        <v>-1085.2120722874422</v>
      </c>
      <c r="AS7">
        <f t="shared" si="9"/>
        <v>-152.08577651883539</v>
      </c>
      <c r="AT7">
        <f t="shared" si="9"/>
        <v>113.18705263727719</v>
      </c>
      <c r="AU7">
        <f t="shared" si="9"/>
        <v>-1124.1107961690002</v>
      </c>
      <c r="AW7">
        <v>4</v>
      </c>
      <c r="AX7">
        <f>IF(Z7&gt;0, (R7*SUMPRODUCT(K7:$K$98, X7:$X$98)-K7*$AZ$3)/Z7, 0)</f>
        <v>2917.8749038070655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1000000</v>
      </c>
      <c r="S8">
        <f t="shared" si="1"/>
        <v>3186.166937733316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2783.6244655343744</v>
      </c>
      <c r="AC8">
        <f t="shared" si="2"/>
        <v>3003.9143614014029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-1651.6358401438156</v>
      </c>
      <c r="AI8">
        <f t="shared" si="6"/>
        <v>-1698.775780079581</v>
      </c>
      <c r="AJ8">
        <f t="shared" si="7"/>
        <v>-220.28989586702846</v>
      </c>
      <c r="AK8">
        <f>G8*SUM(AB8, AE8:AF8)</f>
        <v>194.85371258740622</v>
      </c>
      <c r="AL8">
        <f t="shared" si="8"/>
        <v>-1724.2119633592033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-937.18253156495234</v>
      </c>
      <c r="AR8">
        <f t="shared" si="9"/>
        <v>-963.93099946146731</v>
      </c>
      <c r="AS8">
        <f t="shared" si="9"/>
        <v>-124.99840295840562</v>
      </c>
      <c r="AT8">
        <f t="shared" si="9"/>
        <v>110.56522945856757</v>
      </c>
      <c r="AU8">
        <f t="shared" si="9"/>
        <v>-978.36417296130548</v>
      </c>
      <c r="AW8">
        <v>5</v>
      </c>
      <c r="AX8">
        <f>IF(Z8&gt;0, (R8*SUMPRODUCT(K8:$K$98, X8:$X$98)-K8*$AZ$3)/Z8, 0)</f>
        <v>3186.166937733316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1000000</v>
      </c>
      <c r="S9">
        <f t="shared" si="1"/>
        <v>3440.1845577018294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3003.9143614014029</v>
      </c>
      <c r="AC9">
        <f t="shared" si="2"/>
        <v>3205.2926002252116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-1649.693310412468</v>
      </c>
      <c r="AI9">
        <f t="shared" si="6"/>
        <v>-1696.2793662833551</v>
      </c>
      <c r="AJ9">
        <f t="shared" si="7"/>
        <v>-201.37823882380872</v>
      </c>
      <c r="AK9">
        <f t="shared" ref="AK9:AK72" si="22">G9*SUM(AB9:AB9, AE9:AF9)</f>
        <v>210.27400529809822</v>
      </c>
      <c r="AL9">
        <f t="shared" si="8"/>
        <v>-1687.3835998090656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-835.78597145299454</v>
      </c>
      <c r="AR9">
        <f t="shared" si="9"/>
        <v>-859.38791717009144</v>
      </c>
      <c r="AS9">
        <f t="shared" si="9"/>
        <v>-102.02448291602047</v>
      </c>
      <c r="AT9">
        <f t="shared" si="9"/>
        <v>106.53135505862139</v>
      </c>
      <c r="AU9">
        <f t="shared" si="9"/>
        <v>-854.88104502749047</v>
      </c>
      <c r="AW9">
        <v>6</v>
      </c>
      <c r="AX9">
        <f>IF(Z9&gt;0, (R9*SUMPRODUCT(K9:$K$98, X9:$X$98)-K9*$AZ$3)/Z9, 0)</f>
        <v>3440.1845577018294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1000000</v>
      </c>
      <c r="S10">
        <f t="shared" si="1"/>
        <v>3677.5087054173009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3205.2926002252116</v>
      </c>
      <c r="AC10">
        <f t="shared" si="2"/>
        <v>3386.0787451907563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-1650.4787390273123</v>
      </c>
      <c r="AI10">
        <f t="shared" si="6"/>
        <v>-1696.5164104025391</v>
      </c>
      <c r="AJ10">
        <f t="shared" si="7"/>
        <v>-180.78614496554474</v>
      </c>
      <c r="AK10">
        <f t="shared" si="22"/>
        <v>224.37048201576482</v>
      </c>
      <c r="AL10">
        <f t="shared" si="8"/>
        <v>-1652.9320733523191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-746.59276252923019</v>
      </c>
      <c r="AR10">
        <f t="shared" si="9"/>
        <v>-767.41786705175184</v>
      </c>
      <c r="AS10">
        <f t="shared" si="9"/>
        <v>-81.778470818946047</v>
      </c>
      <c r="AT10">
        <f t="shared" si="9"/>
        <v>101.4938114845918</v>
      </c>
      <c r="AU10">
        <f t="shared" si="9"/>
        <v>-747.70252638610611</v>
      </c>
      <c r="AW10">
        <v>7</v>
      </c>
      <c r="AX10">
        <f>IF(Z10&gt;0, (R10*SUMPRODUCT(K10:$K$98, X10:$X$98)-K10*$AZ$3)/Z10, 0)</f>
        <v>3677.5087054173009</v>
      </c>
    </row>
    <row r="11" spans="1:52" x14ac:dyDescent="0.25">
      <c r="A11" t="s">
        <v>33</v>
      </c>
      <c r="C11" s="12">
        <f>AU100</f>
        <v>6748.701363674435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1000000</v>
      </c>
      <c r="S11">
        <f t="shared" si="1"/>
        <v>3898.4058675817023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3386.0787451907563</v>
      </c>
      <c r="AC11">
        <f t="shared" si="2"/>
        <v>3547.1396580352211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-1650.982714282982</v>
      </c>
      <c r="AI11">
        <f t="shared" si="6"/>
        <v>-1696.4774598087424</v>
      </c>
      <c r="AJ11">
        <f t="shared" si="7"/>
        <v>-161.06091284446484</v>
      </c>
      <c r="AK11">
        <f t="shared" si="22"/>
        <v>237.02551216335297</v>
      </c>
      <c r="AL11">
        <f t="shared" si="8"/>
        <v>-1620.5128604898543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-666.8042279827514</v>
      </c>
      <c r="AR11">
        <f t="shared" si="9"/>
        <v>-685.17879266179546</v>
      </c>
      <c r="AS11">
        <f t="shared" si="9"/>
        <v>-65.049801380926311</v>
      </c>
      <c r="AT11">
        <f t="shared" si="9"/>
        <v>95.730628965998235</v>
      </c>
      <c r="AU11">
        <f t="shared" si="9"/>
        <v>-654.49796507672352</v>
      </c>
      <c r="AW11">
        <v>8</v>
      </c>
      <c r="AX11">
        <f>IF(Z11&gt;0, (R11*SUMPRODUCT(K11:$K$98, X11:$X$98)-K11*$AZ$3)/Z11, 0)</f>
        <v>3898.4058675817023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1000000</v>
      </c>
      <c r="S12">
        <f t="shared" si="1"/>
        <v>4104.7458719394299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3547.1396580352211</v>
      </c>
      <c r="AC12">
        <f t="shared" si="2"/>
        <v>3690.7404973504117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-1656.1333927404221</v>
      </c>
      <c r="AI12">
        <f t="shared" si="6"/>
        <v>-1701.090384141288</v>
      </c>
      <c r="AJ12">
        <f t="shared" si="7"/>
        <v>-143.60083931519057</v>
      </c>
      <c r="AK12">
        <f t="shared" si="22"/>
        <v>248.2997760624655</v>
      </c>
      <c r="AL12">
        <f t="shared" si="8"/>
        <v>-1596.3914473940131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-597.21830412895179</v>
      </c>
      <c r="AR12">
        <f t="shared" si="9"/>
        <v>-613.43024592111476</v>
      </c>
      <c r="AS12">
        <f t="shared" si="9"/>
        <v>-51.783902252826671</v>
      </c>
      <c r="AT12">
        <f t="shared" si="9"/>
        <v>89.539388448806307</v>
      </c>
      <c r="AU12">
        <f t="shared" si="9"/>
        <v>-575.67475972513512</v>
      </c>
      <c r="AW12">
        <v>9</v>
      </c>
      <c r="AX12">
        <f>IF(Z12&gt;0, (R12*SUMPRODUCT(K12:$K$98, X12:$X$98)-K12*$AZ$3)/Z12, 0)</f>
        <v>4104.7458719394299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1000000</v>
      </c>
      <c r="S13">
        <f t="shared" si="1"/>
        <v>4296.1810886517032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3690.7404973504117</v>
      </c>
      <c r="AC13">
        <f t="shared" si="2"/>
        <v>3817.0981461660535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-1662.1049290814117</v>
      </c>
      <c r="AI13">
        <f t="shared" si="6"/>
        <v>-1706.5292453218149</v>
      </c>
      <c r="AJ13">
        <f t="shared" si="7"/>
        <v>-126.35764881564182</v>
      </c>
      <c r="AK13">
        <f t="shared" si="22"/>
        <v>258.35183481452884</v>
      </c>
      <c r="AL13">
        <f t="shared" si="8"/>
        <v>-1574.5350593229277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-535.15330356969139</v>
      </c>
      <c r="AR13">
        <f t="shared" si="9"/>
        <v>-549.45674445294264</v>
      </c>
      <c r="AS13">
        <f t="shared" si="9"/>
        <v>-40.683781157162727</v>
      </c>
      <c r="AT13">
        <f t="shared" si="9"/>
        <v>83.182376434378725</v>
      </c>
      <c r="AU13">
        <f t="shared" si="9"/>
        <v>-506.95814917572665</v>
      </c>
      <c r="AW13">
        <v>10</v>
      </c>
      <c r="AX13">
        <f>IF(Z13&gt;0, (R13*SUMPRODUCT(K13:$K$98, X13:$X$98)-K13*$AZ$3)/Z13, 0)</f>
        <v>4296.1810886517032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1000000</v>
      </c>
      <c r="S14">
        <f t="shared" si="1"/>
        <v>4474.1559099473789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3817.0981461660535</v>
      </c>
      <c r="AC14">
        <f t="shared" si="2"/>
        <v>3927.9948005826031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-1671.6621425092751</v>
      </c>
      <c r="AI14">
        <f t="shared" si="6"/>
        <v>-1715.5586324801488</v>
      </c>
      <c r="AJ14">
        <f t="shared" si="7"/>
        <v>-110.89665441654961</v>
      </c>
      <c r="AK14">
        <f t="shared" si="22"/>
        <v>267.19687023162379</v>
      </c>
      <c r="AL14">
        <f t="shared" si="8"/>
        <v>-1559.2584166650747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-480.56292009807913</v>
      </c>
      <c r="AR14">
        <f t="shared" si="9"/>
        <v>-493.18211201851955</v>
      </c>
      <c r="AS14">
        <f t="shared" si="9"/>
        <v>-31.880138169264626</v>
      </c>
      <c r="AT14">
        <f t="shared" si="9"/>
        <v>76.812715281589377</v>
      </c>
      <c r="AU14">
        <f t="shared" si="9"/>
        <v>-448.24953490619481</v>
      </c>
      <c r="AW14">
        <v>11</v>
      </c>
      <c r="AX14">
        <f>IF(Z14&gt;0, (R14*SUMPRODUCT(K14:$K$98, X14:$X$98)-K14*$AZ$3)/Z14, 0)</f>
        <v>4474.1559099473789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1000000</v>
      </c>
      <c r="S15">
        <f t="shared" si="1"/>
        <v>4639.1397622697132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3927.9948005826031</v>
      </c>
      <c r="AC15">
        <f t="shared" si="2"/>
        <v>4024.2622001150939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-1691.7900379330574</v>
      </c>
      <c r="AI15">
        <f t="shared" si="6"/>
        <v>-1735.1629735023257</v>
      </c>
      <c r="AJ15">
        <f t="shared" si="7"/>
        <v>-96.267399532490799</v>
      </c>
      <c r="AK15">
        <f t="shared" si="22"/>
        <v>274.95963604078224</v>
      </c>
      <c r="AL15">
        <f t="shared" si="8"/>
        <v>-1556.4707369940343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-434.24036523055076</v>
      </c>
      <c r="AR15">
        <f t="shared" si="9"/>
        <v>-445.37311749910708</v>
      </c>
      <c r="AS15">
        <f t="shared" si="9"/>
        <v>-24.709443722612978</v>
      </c>
      <c r="AT15">
        <f t="shared" si="9"/>
        <v>70.57529013699812</v>
      </c>
      <c r="AU15">
        <f t="shared" si="9"/>
        <v>-399.50727108472194</v>
      </c>
      <c r="AW15">
        <v>12</v>
      </c>
      <c r="AX15">
        <f>IF(Z15&gt;0, (R15*SUMPRODUCT(K15:$K$98, X15:$X$98)-K15*$AZ$3)/Z15, 0)</f>
        <v>4639.1397622697132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1000000</v>
      </c>
      <c r="S16">
        <f t="shared" si="1"/>
        <v>4789.6490657204495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4024.2622001150939</v>
      </c>
      <c r="AC16">
        <f t="shared" si="2"/>
        <v>4105.0489059832662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-1717.3852147549205</v>
      </c>
      <c r="AI16">
        <f t="shared" si="6"/>
        <v>-1760.2385517077582</v>
      </c>
      <c r="AJ16">
        <f t="shared" si="7"/>
        <v>-80.786705868172248</v>
      </c>
      <c r="AK16">
        <f t="shared" si="22"/>
        <v>281.69835400805658</v>
      </c>
      <c r="AL16">
        <f t="shared" si="8"/>
        <v>-1559.3269035678738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-393.58036573237155</v>
      </c>
      <c r="AR16">
        <f t="shared" si="9"/>
        <v>-403.40124452289803</v>
      </c>
      <c r="AS16">
        <f t="shared" si="9"/>
        <v>-18.514227890593677</v>
      </c>
      <c r="AT16">
        <f t="shared" si="9"/>
        <v>64.557992140697351</v>
      </c>
      <c r="AU16">
        <f t="shared" si="9"/>
        <v>-357.35748027279436</v>
      </c>
      <c r="AW16">
        <v>13</v>
      </c>
      <c r="AX16">
        <f>IF(Z16&gt;0, (R16*SUMPRODUCT(K16:$K$98, X16:$X$98)-K16*$AZ$3)/Z16, 0)</f>
        <v>4789.6490657204495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1000000</v>
      </c>
      <c r="S17">
        <f t="shared" si="1"/>
        <v>4926.2451297313019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4105.0489059832662</v>
      </c>
      <c r="AC17">
        <f t="shared" si="2"/>
        <v>4171.3141394461891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-1742.8083600021346</v>
      </c>
      <c r="AI17">
        <f t="shared" si="6"/>
        <v>-1785.1460231674439</v>
      </c>
      <c r="AJ17">
        <f t="shared" si="7"/>
        <v>-66.265233462922879</v>
      </c>
      <c r="AK17">
        <f t="shared" si="22"/>
        <v>287.35342341882864</v>
      </c>
      <c r="AL17">
        <f t="shared" si="8"/>
        <v>-1564.0578332115381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-356.61312004906637</v>
      </c>
      <c r="AR17">
        <f t="shared" si="9"/>
        <v>-365.2762447525472</v>
      </c>
      <c r="AS17">
        <f t="shared" si="9"/>
        <v>-13.559179654132359</v>
      </c>
      <c r="AT17">
        <f t="shared" si="9"/>
        <v>58.798203654499012</v>
      </c>
      <c r="AU17">
        <f t="shared" si="9"/>
        <v>-320.03722075218053</v>
      </c>
      <c r="AW17">
        <v>14</v>
      </c>
      <c r="AX17">
        <f>IF(Z17&gt;0, (R17*SUMPRODUCT(K17:$K$98, X17:$X$98)-K17*$AZ$3)/Z17, 0)</f>
        <v>4926.2451297313019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1000000</v>
      </c>
      <c r="S18">
        <f t="shared" si="1"/>
        <v>5051.0410291779126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4171.3141394461891</v>
      </c>
      <c r="AC18">
        <f t="shared" si="2"/>
        <v>4225.2774472500605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-1769.5703722551682</v>
      </c>
      <c r="AI18">
        <f t="shared" si="6"/>
        <v>-1811.3961802702117</v>
      </c>
      <c r="AJ18">
        <f t="shared" si="7"/>
        <v>-53.96330780387143</v>
      </c>
      <c r="AK18">
        <f t="shared" si="22"/>
        <v>291.99198976123324</v>
      </c>
      <c r="AL18">
        <f t="shared" si="8"/>
        <v>-1573.3674983128499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-323.29389105491663</v>
      </c>
      <c r="AR18">
        <f t="shared" si="9"/>
        <v>-330.93530980361925</v>
      </c>
      <c r="AS18">
        <f t="shared" si="9"/>
        <v>-9.8588945812165001</v>
      </c>
      <c r="AT18">
        <f t="shared" si="9"/>
        <v>53.345844848471678</v>
      </c>
      <c r="AU18">
        <f t="shared" si="9"/>
        <v>-287.44835953636408</v>
      </c>
      <c r="AW18">
        <v>15</v>
      </c>
      <c r="AX18">
        <f>IF(Z18&gt;0, (R18*SUMPRODUCT(K18:$K$98, X18:$X$98)-K18*$AZ$3)/Z18, 0)</f>
        <v>5051.0410291779126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1000000</v>
      </c>
      <c r="S19">
        <f t="shared" si="1"/>
        <v>5165.5851852234955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4225.2774472500605</v>
      </c>
      <c r="AC19">
        <f t="shared" si="2"/>
        <v>4268.5696524924087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-1803.2569738565774</v>
      </c>
      <c r="AI19">
        <f t="shared" si="6"/>
        <v>-1844.5743609427775</v>
      </c>
      <c r="AJ19">
        <f t="shared" si="7"/>
        <v>-43.292205242348246</v>
      </c>
      <c r="AK19">
        <f t="shared" si="22"/>
        <v>295.76942130750427</v>
      </c>
      <c r="AL19">
        <f t="shared" si="8"/>
        <v>-1592.0971448776215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-294.15027430552738</v>
      </c>
      <c r="AR19">
        <f t="shared" si="9"/>
        <v>-300.89003515004032</v>
      </c>
      <c r="AS19">
        <f t="shared" si="9"/>
        <v>-7.0618964639816015</v>
      </c>
      <c r="AT19">
        <f t="shared" si="9"/>
        <v>48.246399526032889</v>
      </c>
      <c r="AU19">
        <f t="shared" si="9"/>
        <v>-259.70553208798901</v>
      </c>
      <c r="AW19">
        <v>16</v>
      </c>
      <c r="AX19">
        <f>IF(Z19&gt;0, (R19*SUMPRODUCT(K19:$K$98, X19:$X$98)-K19*$AZ$3)/Z19, 0)</f>
        <v>5165.5851852234955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1000000</v>
      </c>
      <c r="S20">
        <f t="shared" si="1"/>
        <v>5270.116121280902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4268.5696524924087</v>
      </c>
      <c r="AC20">
        <f t="shared" si="2"/>
        <v>4301.7283927380131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-1835.0026695316756</v>
      </c>
      <c r="AI20">
        <f t="shared" si="6"/>
        <v>-1875.8151326135371</v>
      </c>
      <c r="AJ20">
        <f t="shared" si="7"/>
        <v>-33.158740245604349</v>
      </c>
      <c r="AK20">
        <f t="shared" si="22"/>
        <v>298.79987567446864</v>
      </c>
      <c r="AL20">
        <f t="shared" si="8"/>
        <v>-1610.1739971846728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-267.25775441108271</v>
      </c>
      <c r="AR20">
        <f t="shared" si="9"/>
        <v>-273.20185869842265</v>
      </c>
      <c r="AS20">
        <f t="shared" si="9"/>
        <v>-4.8293828691825986</v>
      </c>
      <c r="AT20">
        <f t="shared" si="9"/>
        <v>43.518510962956782</v>
      </c>
      <c r="AU20">
        <f t="shared" si="9"/>
        <v>-234.51273060464848</v>
      </c>
      <c r="AW20">
        <v>17</v>
      </c>
      <c r="AX20">
        <f>IF(Z20&gt;0, (R20*SUMPRODUCT(K20:$K$98, X20:$X$98)-K20*$AZ$3)/Z20, 0)</f>
        <v>5270.116121280902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1000000</v>
      </c>
      <c r="S21">
        <f t="shared" si="1"/>
        <v>5366.7063298848243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4301.7283927380131</v>
      </c>
      <c r="AC21">
        <f t="shared" si="2"/>
        <v>4326.7108298904386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-1873.3181754338214</v>
      </c>
      <c r="AI21">
        <f t="shared" si="6"/>
        <v>-1913.6288479760926</v>
      </c>
      <c r="AJ21">
        <f t="shared" si="7"/>
        <v>-24.982437152425518</v>
      </c>
      <c r="AK21">
        <f t="shared" si="22"/>
        <v>301.12098749166097</v>
      </c>
      <c r="AL21">
        <f t="shared" si="8"/>
        <v>-1637.4902976368571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-243.60552769254403</v>
      </c>
      <c r="AR21">
        <f t="shared" si="9"/>
        <v>-248.84751102729027</v>
      </c>
      <c r="AS21">
        <f t="shared" si="9"/>
        <v>-3.2487058874305093</v>
      </c>
      <c r="AT21">
        <f t="shared" si="9"/>
        <v>39.157649789106749</v>
      </c>
      <c r="AU21">
        <f t="shared" si="9"/>
        <v>-212.93856712561401</v>
      </c>
      <c r="AW21">
        <v>18</v>
      </c>
      <c r="AX21">
        <f>IF(Z21&gt;0, (R21*SUMPRODUCT(K21:$K$98, X21:$X$98)-K21*$AZ$3)/Z21, 0)</f>
        <v>5366.7063298848243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1000000</v>
      </c>
      <c r="S22">
        <f t="shared" si="1"/>
        <v>5455.7095478187166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4326.7108298904386</v>
      </c>
      <c r="AC22">
        <f t="shared" si="2"/>
        <v>4344.0340446653154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-1915.0052595007485</v>
      </c>
      <c r="AI22">
        <f t="shared" si="6"/>
        <v>-1954.8170750546221</v>
      </c>
      <c r="AJ22">
        <f t="shared" si="7"/>
        <v>-17.32321477487676</v>
      </c>
      <c r="AK22">
        <f t="shared" si="22"/>
        <v>302.86975809233076</v>
      </c>
      <c r="AL22">
        <f t="shared" si="8"/>
        <v>-1669.2705317371681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-222.34508840874028</v>
      </c>
      <c r="AR22">
        <f t="shared" si="9"/>
        <v>-226.96750999485448</v>
      </c>
      <c r="AS22">
        <f t="shared" si="9"/>
        <v>-2.0113426328905932</v>
      </c>
      <c r="AT22">
        <f t="shared" si="9"/>
        <v>35.165231429666861</v>
      </c>
      <c r="AU22">
        <f t="shared" si="9"/>
        <v>-193.81362119807821</v>
      </c>
      <c r="AW22">
        <v>19</v>
      </c>
      <c r="AX22">
        <f>IF(Z22&gt;0, (R22*SUMPRODUCT(K22:$K$98, X22:$X$98)-K22*$AZ$3)/Z22, 0)</f>
        <v>5455.7095478187166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1000000</v>
      </c>
      <c r="S23">
        <f t="shared" si="1"/>
        <v>5538.0760314723248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4344.0340446653154</v>
      </c>
      <c r="AC23">
        <f t="shared" si="2"/>
        <v>4354.6610477453414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-1960.9715831579083</v>
      </c>
      <c r="AI23">
        <f t="shared" si="6"/>
        <v>-2000.2872319770852</v>
      </c>
      <c r="AJ23">
        <f t="shared" si="7"/>
        <v>-10.627003080026043</v>
      </c>
      <c r="AK23">
        <f t="shared" si="22"/>
        <v>304.0823831265721</v>
      </c>
      <c r="AL23">
        <f t="shared" si="8"/>
        <v>-1706.8318519305392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-203.28758044113636</v>
      </c>
      <c r="AR23">
        <f t="shared" si="9"/>
        <v>-207.36330657126879</v>
      </c>
      <c r="AS23">
        <f t="shared" si="9"/>
        <v>-1.1016670318088111</v>
      </c>
      <c r="AT23">
        <f t="shared" si="9"/>
        <v>31.523236976758213</v>
      </c>
      <c r="AU23">
        <f t="shared" si="9"/>
        <v>-176.9417366263194</v>
      </c>
      <c r="AW23">
        <v>20</v>
      </c>
      <c r="AX23">
        <f>IF(Z23&gt;0, (R23*SUMPRODUCT(K23:$K$98, X23:$X$98)-K23*$AZ$3)/Z23, 0)</f>
        <v>5538.0760314723248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1000000</v>
      </c>
      <c r="S24">
        <f t="shared" si="1"/>
        <v>5614.5778022865443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4354.6610477453414</v>
      </c>
      <c r="AC24">
        <f t="shared" si="2"/>
        <v>4359.384263276319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-2009.5840053082929</v>
      </c>
      <c r="AI24">
        <f t="shared" si="6"/>
        <v>-2048.4060184390128</v>
      </c>
      <c r="AJ24">
        <f t="shared" si="7"/>
        <v>-4.7232155309775408</v>
      </c>
      <c r="AK24">
        <f t="shared" si="22"/>
        <v>304.82627334217392</v>
      </c>
      <c r="AL24">
        <f t="shared" si="8"/>
        <v>-1748.3029606278164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-186.00631516803884</v>
      </c>
      <c r="AR24">
        <f t="shared" si="9"/>
        <v>-189.59966562802254</v>
      </c>
      <c r="AS24">
        <f t="shared" si="9"/>
        <v>-0.43717899542438149</v>
      </c>
      <c r="AT24">
        <f t="shared" si="9"/>
        <v>28.214601490165023</v>
      </c>
      <c r="AU24">
        <f t="shared" si="9"/>
        <v>-161.82224313328189</v>
      </c>
      <c r="AW24">
        <v>21</v>
      </c>
      <c r="AX24">
        <f>IF(Z24&gt;0, (R24*SUMPRODUCT(K24:$K$98, X24:$X$98)-K24*$AZ$3)/Z24, 0)</f>
        <v>5614.5778022865443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1000000</v>
      </c>
      <c r="S25">
        <f t="shared" si="1"/>
        <v>5686.2293166727595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4359.384263276319</v>
      </c>
      <c r="AC25">
        <f t="shared" si="2"/>
        <v>4359.1018730833803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-2069.0929516266583</v>
      </c>
      <c r="AI25">
        <f t="shared" si="6"/>
        <v>-2107.4232899784897</v>
      </c>
      <c r="AJ25">
        <f t="shared" si="7"/>
        <v>0.28239019293869205</v>
      </c>
      <c r="AK25">
        <f t="shared" si="22"/>
        <v>305.15689842934233</v>
      </c>
      <c r="AL25">
        <f t="shared" si="8"/>
        <v>-1801.9840013562086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-170.99503583098596</v>
      </c>
      <c r="AR25">
        <f t="shared" si="9"/>
        <v>-174.16275121792998</v>
      </c>
      <c r="AS25">
        <f t="shared" si="9"/>
        <v>2.3337434464656918E-2</v>
      </c>
      <c r="AT25">
        <f t="shared" si="9"/>
        <v>25.218932160575651</v>
      </c>
      <c r="AU25">
        <f t="shared" si="9"/>
        <v>-148.92048162288967</v>
      </c>
      <c r="AW25">
        <v>22</v>
      </c>
      <c r="AX25">
        <f>IF(Z25&gt;0, (R25*SUMPRODUCT(K25:$K$98, X25:$X$98)-K25*$AZ$3)/Z25, 0)</f>
        <v>5686.2293166727595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1000000</v>
      </c>
      <c r="S26">
        <f t="shared" si="1"/>
        <v>5753.0681909734431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4359.1018730833803</v>
      </c>
      <c r="AC26">
        <f t="shared" si="2"/>
        <v>4353.9317702658773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-2139.0023001276982</v>
      </c>
      <c r="AI26">
        <f t="shared" si="6"/>
        <v>-2176.8423849810047</v>
      </c>
      <c r="AJ26">
        <f t="shared" si="7"/>
        <v>5.1701028175029933</v>
      </c>
      <c r="AK26">
        <f t="shared" si="22"/>
        <v>305.13713111583667</v>
      </c>
      <c r="AL26">
        <f t="shared" si="8"/>
        <v>-1866.5351510476651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-157.8326070477562</v>
      </c>
      <c r="AR26">
        <f t="shared" si="9"/>
        <v>-160.62474955407757</v>
      </c>
      <c r="AS26">
        <f t="shared" si="9"/>
        <v>0.38149131786475005</v>
      </c>
      <c r="AT26">
        <f t="shared" si="9"/>
        <v>22.51544512514565</v>
      </c>
      <c r="AU26">
        <f t="shared" si="9"/>
        <v>-137.72781311106715</v>
      </c>
      <c r="AW26">
        <v>23</v>
      </c>
      <c r="AX26">
        <f>IF(Z26&gt;0, (R26*SUMPRODUCT(K26:$K$98, X26:$X$98)-K26*$AZ$3)/Z26, 0)</f>
        <v>5753.0681909734431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1000000</v>
      </c>
      <c r="S27">
        <f t="shared" si="1"/>
        <v>5819.1864957199214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4353.9317702658773</v>
      </c>
      <c r="AC27">
        <f t="shared" si="2"/>
        <v>4344.1571391230173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-2710.5806350561779</v>
      </c>
      <c r="AI27">
        <f t="shared" si="6"/>
        <v>-2747.9067900291984</v>
      </c>
      <c r="AJ27">
        <f t="shared" si="7"/>
        <v>9.7746311428600166</v>
      </c>
      <c r="AK27">
        <f t="shared" si="22"/>
        <v>304.77522391861146</v>
      </c>
      <c r="AL27">
        <f t="shared" si="8"/>
        <v>-2433.3569349677268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-178.57875350617337</v>
      </c>
      <c r="AR27">
        <f t="shared" si="9"/>
        <v>-181.03787910533569</v>
      </c>
      <c r="AS27">
        <f t="shared" si="9"/>
        <v>0.64397325904985947</v>
      </c>
      <c r="AT27">
        <f t="shared" si="9"/>
        <v>20.079232797227782</v>
      </c>
      <c r="AU27">
        <f t="shared" si="9"/>
        <v>-160.31467304905803</v>
      </c>
      <c r="AW27">
        <v>24</v>
      </c>
      <c r="AX27">
        <f>IF(Z27&gt;0, (R27*SUMPRODUCT(K27:$K$98, X27:$X$98)-K27*$AZ$3)/Z27, 0)</f>
        <v>5819.1864957199214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1000000</v>
      </c>
      <c r="S28">
        <f t="shared" si="1"/>
        <v>5841.4658457452306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4344.1571391230173</v>
      </c>
      <c r="AC28">
        <f t="shared" si="2"/>
        <v>4297.7730069605004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-3322.5033278131959</v>
      </c>
      <c r="AI28">
        <f t="shared" si="6"/>
        <v>-3359.2900960700958</v>
      </c>
      <c r="AJ28">
        <f t="shared" si="7"/>
        <v>46.384132162516835</v>
      </c>
      <c r="AK28">
        <f t="shared" si="22"/>
        <v>304.09099973861123</v>
      </c>
      <c r="AL28">
        <f t="shared" si="8"/>
        <v>-3008.8149641689679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-195.44063177283854</v>
      </c>
      <c r="AR28">
        <f t="shared" si="9"/>
        <v>-197.60455111908087</v>
      </c>
      <c r="AS28">
        <f t="shared" si="9"/>
        <v>2.7284680253559759</v>
      </c>
      <c r="AT28">
        <f t="shared" si="9"/>
        <v>17.887638097405613</v>
      </c>
      <c r="AU28">
        <f t="shared" si="9"/>
        <v>-176.98844499631929</v>
      </c>
      <c r="AW28">
        <v>25</v>
      </c>
      <c r="AX28">
        <f>IF(Z28&gt;0, (R28*SUMPRODUCT(K28:$K$98, X28:$X$98)-K28*$AZ$3)/Z28, 0)</f>
        <v>5841.4658457452306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1000000</v>
      </c>
      <c r="S29">
        <f t="shared" si="1"/>
        <v>5825.8753894421225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4297.7730069605004</v>
      </c>
      <c r="AC29">
        <f t="shared" si="2"/>
        <v>4220.3632871016416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-3960.9917285300025</v>
      </c>
      <c r="AI29">
        <f t="shared" si="6"/>
        <v>-3997.2125795179068</v>
      </c>
      <c r="AJ29">
        <f t="shared" si="7"/>
        <v>77.409719858858807</v>
      </c>
      <c r="AK29">
        <f t="shared" si="22"/>
        <v>300.84411048723507</v>
      </c>
      <c r="AL29">
        <f t="shared" si="8"/>
        <v>-3618.958749171813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-208.03449169487624</v>
      </c>
      <c r="AR29">
        <f t="shared" si="9"/>
        <v>-209.93684010670211</v>
      </c>
      <c r="AS29">
        <f t="shared" si="9"/>
        <v>4.0656211440908292</v>
      </c>
      <c r="AT29">
        <f t="shared" si="9"/>
        <v>15.800576192527405</v>
      </c>
      <c r="AU29">
        <f t="shared" si="9"/>
        <v>-190.07064277008388</v>
      </c>
      <c r="AW29">
        <v>26</v>
      </c>
      <c r="AX29">
        <f>IF(Z29&gt;0, (R29*SUMPRODUCT(K29:$K$98, X29:$X$98)-K29*$AZ$3)/Z29, 0)</f>
        <v>5825.8753894421225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1000000</v>
      </c>
      <c r="S30">
        <f t="shared" si="1"/>
        <v>5779.2886572904144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4220.3632871016416</v>
      </c>
      <c r="AC30">
        <f t="shared" si="2"/>
        <v>4117.7135381871049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-4677.9765119473032</v>
      </c>
      <c r="AI30">
        <f t="shared" si="6"/>
        <v>-4713.6012555997313</v>
      </c>
      <c r="AJ30">
        <f t="shared" si="7"/>
        <v>102.64974891453676</v>
      </c>
      <c r="AK30">
        <f t="shared" si="22"/>
        <v>295.42543009711494</v>
      </c>
      <c r="AL30">
        <f t="shared" si="8"/>
        <v>-4315.5260765880794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-219.36706505621683</v>
      </c>
      <c r="AR30">
        <f t="shared" si="9"/>
        <v>-221.03763681698871</v>
      </c>
      <c r="AS30">
        <f t="shared" si="9"/>
        <v>4.8136141963581478</v>
      </c>
      <c r="AT30">
        <f t="shared" si="9"/>
        <v>13.853555993250932</v>
      </c>
      <c r="AU30">
        <f t="shared" si="9"/>
        <v>-202.37046662737961</v>
      </c>
      <c r="AW30">
        <v>27</v>
      </c>
      <c r="AX30">
        <f>IF(Z30&gt;0, (R30*SUMPRODUCT(K30:$K$98, X30:$X$98)-K30*$AZ$3)/Z30, 0)</f>
        <v>5779.2886572904144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1000000</v>
      </c>
      <c r="S31">
        <f t="shared" si="1"/>
        <v>5704.3190944080898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4117.7135381871049</v>
      </c>
      <c r="AC31">
        <f t="shared" si="2"/>
        <v>3992.4399934704757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-5472.1928983415391</v>
      </c>
      <c r="AI31">
        <f t="shared" si="6"/>
        <v>-5507.1877849125258</v>
      </c>
      <c r="AJ31">
        <f t="shared" si="7"/>
        <v>125.2735447166292</v>
      </c>
      <c r="AK31">
        <f t="shared" si="22"/>
        <v>288.23994767309739</v>
      </c>
      <c r="AL31">
        <f t="shared" si="8"/>
        <v>-5093.6742925227991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-229.11670944860495</v>
      </c>
      <c r="AR31">
        <f t="shared" si="9"/>
        <v>-230.5819197231005</v>
      </c>
      <c r="AS31">
        <f t="shared" si="9"/>
        <v>5.2451115813434805</v>
      </c>
      <c r="AT31">
        <f t="shared" si="9"/>
        <v>12.068395535273091</v>
      </c>
      <c r="AU31">
        <f t="shared" si="9"/>
        <v>-213.26841260648393</v>
      </c>
      <c r="AW31">
        <v>28</v>
      </c>
      <c r="AX31">
        <f>IF(Z31&gt;0, (R31*SUMPRODUCT(K31:$K$98, X31:$X$98)-K31*$AZ$3)/Z31, 0)</f>
        <v>5704.3190944080898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1000000</v>
      </c>
      <c r="S32">
        <f t="shared" si="1"/>
        <v>5603.6534635032622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3992.4399934704757</v>
      </c>
      <c r="AC32">
        <f t="shared" si="2"/>
        <v>3847.3353557536466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-6322.5086593368524</v>
      </c>
      <c r="AI32">
        <f t="shared" si="6"/>
        <v>-6356.8374716091621</v>
      </c>
      <c r="AJ32">
        <f t="shared" si="7"/>
        <v>145.10463771682907</v>
      </c>
      <c r="AK32">
        <f t="shared" si="22"/>
        <v>279.47079954293332</v>
      </c>
      <c r="AL32">
        <f t="shared" si="8"/>
        <v>-5932.2620343493991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-236.35607829283381</v>
      </c>
      <c r="AR32">
        <f t="shared" si="9"/>
        <v>-237.63940171369649</v>
      </c>
      <c r="AS32">
        <f t="shared" si="9"/>
        <v>5.4244865386154126</v>
      </c>
      <c r="AT32">
        <f t="shared" si="9"/>
        <v>10.447533682659861</v>
      </c>
      <c r="AU32">
        <f t="shared" si="9"/>
        <v>-221.76738149242118</v>
      </c>
      <c r="AW32">
        <v>29</v>
      </c>
      <c r="AX32">
        <f>IF(Z32&gt;0, (R32*SUMPRODUCT(K32:$K$98, X32:$X$98)-K32*$AZ$3)/Z32, 0)</f>
        <v>5603.6534635032622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1000000</v>
      </c>
      <c r="S33">
        <f t="shared" si="1"/>
        <v>5481.4101555885345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3847.3353557536466</v>
      </c>
      <c r="AC33">
        <f t="shared" si="2"/>
        <v>3685.9900557927558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-7257.6011298055491</v>
      </c>
      <c r="AI33">
        <f t="shared" si="6"/>
        <v>-7291.223773898646</v>
      </c>
      <c r="AJ33">
        <f t="shared" si="7"/>
        <v>161.34529996089077</v>
      </c>
      <c r="AK33">
        <f t="shared" si="22"/>
        <v>269.31347490275527</v>
      </c>
      <c r="AL33">
        <f t="shared" si="8"/>
        <v>-6860.5649990350003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-242.24365806144604</v>
      </c>
      <c r="AR33">
        <f t="shared" si="9"/>
        <v>-243.36591211662696</v>
      </c>
      <c r="AS33">
        <f t="shared" si="9"/>
        <v>5.3853711404769165</v>
      </c>
      <c r="AT33">
        <f t="shared" si="9"/>
        <v>8.9891246651399843</v>
      </c>
      <c r="AU33">
        <f t="shared" si="9"/>
        <v>-228.99141631101006</v>
      </c>
      <c r="AW33">
        <v>30</v>
      </c>
      <c r="AX33">
        <f>IF(Z33&gt;0, (R33*SUMPRODUCT(K33:$K$98, X33:$X$98)-K33*$AZ$3)/Z33, 0)</f>
        <v>5481.4101555885345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1000000</v>
      </c>
      <c r="S34">
        <f t="shared" si="1"/>
        <v>5339.9137349249004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3685.9900557927558</v>
      </c>
      <c r="AC34">
        <f t="shared" si="2"/>
        <v>3510.720306956257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-8279.4725501811972</v>
      </c>
      <c r="AI34">
        <f t="shared" si="6"/>
        <v>-8312.3449942058542</v>
      </c>
      <c r="AJ34">
        <f t="shared" si="7"/>
        <v>175.26974883649882</v>
      </c>
      <c r="AK34">
        <f t="shared" si="22"/>
        <v>258.0193039054929</v>
      </c>
      <c r="AL34">
        <f t="shared" si="8"/>
        <v>-7879.0559414638619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-246.74250405875591</v>
      </c>
      <c r="AR34">
        <f t="shared" si="9"/>
        <v>-247.72215935732896</v>
      </c>
      <c r="AS34">
        <f t="shared" si="9"/>
        <v>5.2233395849256707</v>
      </c>
      <c r="AT34">
        <f t="shared" si="9"/>
        <v>7.6894184690237495</v>
      </c>
      <c r="AU34">
        <f t="shared" ref="AU34:AU97" si="23">AL34*$K34</f>
        <v>-234.80940130337953</v>
      </c>
      <c r="AW34">
        <v>31</v>
      </c>
      <c r="AX34">
        <f>IF(Z34&gt;0, (R34*SUMPRODUCT(K34:$K$98, X34:$X$98)-K34*$AZ$3)/Z34, 0)</f>
        <v>5339.9137349249004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1000000</v>
      </c>
      <c r="S35">
        <f t="shared" si="1"/>
        <v>5180.5644541366028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3510.720306956257</v>
      </c>
      <c r="AC35">
        <f t="shared" si="2"/>
        <v>3323.7759361340618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-9288.7178568300114</v>
      </c>
      <c r="AI35">
        <f t="shared" ref="AI35:AI66" si="25">SUM(AE35:AH35)</f>
        <v>-9320.7971405215794</v>
      </c>
      <c r="AJ35">
        <f t="shared" si="7"/>
        <v>186.9443708221952</v>
      </c>
      <c r="AK35">
        <f t="shared" si="22"/>
        <v>245.75042148693802</v>
      </c>
      <c r="AL35">
        <f t="shared" ref="AL35:AL98" si="26">SUM(AI35:AK35)</f>
        <v>-8888.1023482124456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-247.16048913209008</v>
      </c>
      <c r="AR35">
        <f t="shared" si="27"/>
        <v>-248.01407641619355</v>
      </c>
      <c r="AS35">
        <f t="shared" si="27"/>
        <v>4.9743422983754186</v>
      </c>
      <c r="AT35">
        <f t="shared" si="27"/>
        <v>6.5390934804276366</v>
      </c>
      <c r="AU35">
        <f t="shared" si="23"/>
        <v>-236.50064063739046</v>
      </c>
      <c r="AW35">
        <v>32</v>
      </c>
      <c r="AX35">
        <f>IF(Z35&gt;0, (R35*SUMPRODUCT(K35:$K$98, X35:$X$98)-K35*$AZ$3)/Z35, 0)</f>
        <v>5180.5644541366028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1000000</v>
      </c>
      <c r="S36">
        <f t="shared" si="1"/>
        <v>5009.1476800481769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3323.7759361340618</v>
      </c>
      <c r="AC36">
        <f t="shared" si="2"/>
        <v>3130.006637391758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-10311.690059024133</v>
      </c>
      <c r="AI36">
        <f t="shared" si="25"/>
        <v>-10342.932965375834</v>
      </c>
      <c r="AJ36">
        <f t="shared" si="7"/>
        <v>193.76929874230382</v>
      </c>
      <c r="AK36">
        <f t="shared" si="22"/>
        <v>232.66431552938434</v>
      </c>
      <c r="AL36">
        <f t="shared" si="26"/>
        <v>-9916.4993511041466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-244.98252285056583</v>
      </c>
      <c r="AR36">
        <f t="shared" si="27"/>
        <v>-245.72478391305049</v>
      </c>
      <c r="AS36">
        <f t="shared" si="27"/>
        <v>4.6035219624674202</v>
      </c>
      <c r="AT36">
        <f t="shared" si="27"/>
        <v>5.5275799281619253</v>
      </c>
      <c r="AU36">
        <f t="shared" si="23"/>
        <v>-235.59368202242115</v>
      </c>
      <c r="AW36">
        <v>33</v>
      </c>
      <c r="AX36">
        <f>IF(Z36&gt;0, (R36*SUMPRODUCT(K36:$K$98, X36:$X$98)-K36*$AZ$3)/Z36, 0)</f>
        <v>5009.1476800481769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1000000</v>
      </c>
      <c r="S37">
        <f t="shared" si="1"/>
        <v>4829.636293796425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3130.006637391758</v>
      </c>
      <c r="AC37">
        <f t="shared" si="2"/>
        <v>2932.6948202463591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-11380.627922950438</v>
      </c>
      <c r="AI37">
        <f t="shared" si="25"/>
        <v>-11410.989368842475</v>
      </c>
      <c r="AJ37">
        <f t="shared" si="7"/>
        <v>197.31181714539889</v>
      </c>
      <c r="AK37">
        <f t="shared" si="22"/>
        <v>219.10046461742309</v>
      </c>
      <c r="AL37">
        <f t="shared" si="26"/>
        <v>-10994.577087079653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-241.4089983093011</v>
      </c>
      <c r="AR37">
        <f t="shared" si="27"/>
        <v>-242.05303361997474</v>
      </c>
      <c r="AS37">
        <f t="shared" si="27"/>
        <v>4.1854323376657643</v>
      </c>
      <c r="AT37">
        <f t="shared" si="27"/>
        <v>4.6476190989189341</v>
      </c>
      <c r="AU37">
        <f t="shared" si="23"/>
        <v>-233.21998218339004</v>
      </c>
      <c r="AW37">
        <v>34</v>
      </c>
      <c r="AX37">
        <f>IF(Z37&gt;0, (R37*SUMPRODUCT(K37:$K$98, X37:$X$98)-K37*$AZ$3)/Z37, 0)</f>
        <v>4829.636293796425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1000000</v>
      </c>
      <c r="S38">
        <f t="shared" si="1"/>
        <v>4645.1237023197536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2932.6948202463591</v>
      </c>
      <c r="AC38">
        <f t="shared" si="2"/>
        <v>2733.8489520309568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-12614.939091032047</v>
      </c>
      <c r="AI38">
        <f t="shared" si="25"/>
        <v>-12644.366175510611</v>
      </c>
      <c r="AJ38">
        <f t="shared" si="7"/>
        <v>198.84586821540233</v>
      </c>
      <c r="AK38">
        <f t="shared" si="22"/>
        <v>205.28863741724516</v>
      </c>
      <c r="AL38">
        <f t="shared" si="26"/>
        <v>-12240.231669877965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-238.92102237842101</v>
      </c>
      <c r="AR38">
        <f t="shared" si="27"/>
        <v>-239.47835753941541</v>
      </c>
      <c r="AS38">
        <f t="shared" si="27"/>
        <v>3.7660473655019415</v>
      </c>
      <c r="AT38">
        <f t="shared" si="27"/>
        <v>3.8880703886449379</v>
      </c>
      <c r="AU38">
        <f t="shared" si="23"/>
        <v>-231.82423978526856</v>
      </c>
      <c r="AW38">
        <v>35</v>
      </c>
      <c r="AX38">
        <f>IF(Z38&gt;0, (R38*SUMPRODUCT(K38:$K$98, X38:$X$98)-K38*$AZ$3)/Z38, 0)</f>
        <v>4645.1237023197536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1000000</v>
      </c>
      <c r="S39">
        <f t="shared" si="1"/>
        <v>4452.9415304463482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2733.8489520309568</v>
      </c>
      <c r="AC39">
        <f t="shared" si="2"/>
        <v>2532.93072437923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-13834.358652983428</v>
      </c>
      <c r="AI39">
        <f t="shared" si="25"/>
        <v>-13862.799748684558</v>
      </c>
      <c r="AJ39">
        <f t="shared" si="7"/>
        <v>200.91822765172674</v>
      </c>
      <c r="AK39">
        <f t="shared" si="22"/>
        <v>191.36942664216699</v>
      </c>
      <c r="AL39">
        <f t="shared" si="26"/>
        <v>-13470.512094390666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-233.94308592805547</v>
      </c>
      <c r="AR39">
        <f t="shared" si="27"/>
        <v>-234.42403324642376</v>
      </c>
      <c r="AS39">
        <f t="shared" si="27"/>
        <v>3.3975865000365637</v>
      </c>
      <c r="AT39">
        <f t="shared" si="27"/>
        <v>3.236113458089108</v>
      </c>
      <c r="AU39">
        <f t="shared" si="23"/>
        <v>-227.79033328829811</v>
      </c>
      <c r="AW39">
        <v>36</v>
      </c>
      <c r="AX39">
        <f>IF(Z39&gt;0, (R39*SUMPRODUCT(K39:$K$98, X39:$X$98)-K39*$AZ$3)/Z39, 0)</f>
        <v>4452.9415304463482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1000000</v>
      </c>
      <c r="S40">
        <f t="shared" si="1"/>
        <v>4255.4773480090344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2532.93072437923</v>
      </c>
      <c r="AC40">
        <f t="shared" si="2"/>
        <v>2332.9187051714384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-14918.180055840008</v>
      </c>
      <c r="AI40">
        <f t="shared" si="25"/>
        <v>-14945.590831581336</v>
      </c>
      <c r="AJ40">
        <f t="shared" si="7"/>
        <v>200.01201920779158</v>
      </c>
      <c r="AK40">
        <f t="shared" si="22"/>
        <v>177.30515070654613</v>
      </c>
      <c r="AL40">
        <f t="shared" si="26"/>
        <v>-14568.273661666997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-225.24180854941744</v>
      </c>
      <c r="AR40">
        <f t="shared" si="27"/>
        <v>-225.65566953504768</v>
      </c>
      <c r="AS40">
        <f t="shared" si="27"/>
        <v>3.0198770070714951</v>
      </c>
      <c r="AT40">
        <f t="shared" si="27"/>
        <v>2.6770378598987046</v>
      </c>
      <c r="AU40">
        <f t="shared" si="23"/>
        <v>-219.95875466807746</v>
      </c>
      <c r="AW40">
        <v>37</v>
      </c>
      <c r="AX40">
        <f>IF(Z40&gt;0, (R40*SUMPRODUCT(K40:$K$98, X40:$X$98)-K40*$AZ$3)/Z40, 0)</f>
        <v>4255.4773480090344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1000000</v>
      </c>
      <c r="S41">
        <f t="shared" si="1"/>
        <v>4059.0715493099742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2332.9187051714384</v>
      </c>
      <c r="AC41">
        <f t="shared" si="2"/>
        <v>2137.9724919079708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-16018.699457163135</v>
      </c>
      <c r="AI41">
        <f t="shared" si="25"/>
        <v>-16045.035190174191</v>
      </c>
      <c r="AJ41">
        <f t="shared" si="7"/>
        <v>194.9462132634676</v>
      </c>
      <c r="AK41">
        <f t="shared" si="22"/>
        <v>163.30430936200071</v>
      </c>
      <c r="AL41">
        <f t="shared" si="26"/>
        <v>-15686.784667548724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-215.94462157412516</v>
      </c>
      <c r="AR41">
        <f t="shared" si="27"/>
        <v>-216.2996478928446</v>
      </c>
      <c r="AS41">
        <f t="shared" si="27"/>
        <v>2.6280277224168342</v>
      </c>
      <c r="AT41">
        <f t="shared" si="27"/>
        <v>2.2014700619675889</v>
      </c>
      <c r="AU41">
        <f t="shared" si="23"/>
        <v>-211.47015010846019</v>
      </c>
      <c r="AW41">
        <v>38</v>
      </c>
      <c r="AX41">
        <f>IF(Z41&gt;0, (R41*SUMPRODUCT(K41:$K$98, X41:$X$98)-K41*$AZ$3)/Z41, 0)</f>
        <v>4059.0715493099742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1000000</v>
      </c>
      <c r="S42">
        <f t="shared" si="1"/>
        <v>3864.3005271014331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2137.9724919079708</v>
      </c>
      <c r="AC42">
        <f t="shared" si="2"/>
        <v>1949.0775089820149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-17067.097211689037</v>
      </c>
      <c r="AI42">
        <f t="shared" si="25"/>
        <v>-17092.316232509398</v>
      </c>
      <c r="AJ42">
        <f t="shared" si="7"/>
        <v>188.8949829259559</v>
      </c>
      <c r="AK42">
        <f t="shared" si="22"/>
        <v>149.65807443355797</v>
      </c>
      <c r="AL42">
        <f t="shared" si="26"/>
        <v>-16753.763175149885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-205.42664720662032</v>
      </c>
      <c r="AR42">
        <f t="shared" si="27"/>
        <v>-205.73019378098522</v>
      </c>
      <c r="AS42">
        <f t="shared" si="27"/>
        <v>2.273618210251624</v>
      </c>
      <c r="AT42">
        <f t="shared" si="27"/>
        <v>1.8013465369628663</v>
      </c>
      <c r="AU42">
        <f t="shared" si="23"/>
        <v>-201.65522903377072</v>
      </c>
      <c r="AW42">
        <v>39</v>
      </c>
      <c r="AX42">
        <f>IF(Z42&gt;0, (R42*SUMPRODUCT(K42:$K$98, X42:$X$98)-K42*$AZ$3)/Z42, 0)</f>
        <v>3864.3005271014331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1000000</v>
      </c>
      <c r="S43">
        <f t="shared" si="1"/>
        <v>3673.69443752501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1949.0775089820149</v>
      </c>
      <c r="AC43">
        <f t="shared" si="2"/>
        <v>1767.8023248541174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-18131.015284153218</v>
      </c>
      <c r="AI43">
        <f t="shared" si="25"/>
        <v>-18155.075564001167</v>
      </c>
      <c r="AJ43">
        <f t="shared" si="7"/>
        <v>181.27518412789755</v>
      </c>
      <c r="AK43">
        <f t="shared" si="22"/>
        <v>136.43542562874106</v>
      </c>
      <c r="AL43">
        <f t="shared" si="26"/>
        <v>-17837.364954244527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-194.85036209889373</v>
      </c>
      <c r="AR43">
        <f t="shared" si="27"/>
        <v>-195.10893307062915</v>
      </c>
      <c r="AS43">
        <f t="shared" si="27"/>
        <v>1.9481278192808114</v>
      </c>
      <c r="AT43">
        <f t="shared" si="27"/>
        <v>1.4662439841475468</v>
      </c>
      <c r="AU43">
        <f t="shared" si="23"/>
        <v>-191.69456126720078</v>
      </c>
      <c r="AW43">
        <v>40</v>
      </c>
      <c r="AX43">
        <f>IF(Z43&gt;0, (R43*SUMPRODUCT(K43:$K$98, X43:$X$98)-K43*$AZ$3)/Z43, 0)</f>
        <v>3673.69443752501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1000000</v>
      </c>
      <c r="S44">
        <f t="shared" si="1"/>
        <v>3488.1112406849143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1767.8023248541174</v>
      </c>
      <c r="AC44">
        <f t="shared" si="2"/>
        <v>1594.515769075512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-19264.837501594324</v>
      </c>
      <c r="AI44">
        <f t="shared" si="25"/>
        <v>-19287.693936768716</v>
      </c>
      <c r="AJ44">
        <f t="shared" si="7"/>
        <v>173.28655577860536</v>
      </c>
      <c r="AK44">
        <f t="shared" si="22"/>
        <v>123.74616273978823</v>
      </c>
      <c r="AL44">
        <f t="shared" si="26"/>
        <v>-18990.66121825032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-184.85296486101345</v>
      </c>
      <c r="AR44">
        <f t="shared" si="27"/>
        <v>-185.07228048242942</v>
      </c>
      <c r="AS44">
        <f t="shared" si="27"/>
        <v>1.6627461095157241</v>
      </c>
      <c r="AT44">
        <f t="shared" si="27"/>
        <v>1.1873884257124019</v>
      </c>
      <c r="AU44">
        <f t="shared" si="23"/>
        <v>-182.22214594720126</v>
      </c>
      <c r="AW44">
        <v>41</v>
      </c>
      <c r="AX44">
        <f>IF(Z44&gt;0, (R44*SUMPRODUCT(K44:$K$98, X44:$X$98)-K44*$AZ$3)/Z44, 0)</f>
        <v>3488.1112406849143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1000000</v>
      </c>
      <c r="S45">
        <f t="shared" si="1"/>
        <v>3305.7000645752546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1594.515769075512</v>
      </c>
      <c r="AC45">
        <f t="shared" si="2"/>
        <v>1428.9162027147554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-20299.142924903321</v>
      </c>
      <c r="AI45">
        <f t="shared" si="25"/>
        <v>-20320.75583857972</v>
      </c>
      <c r="AJ45">
        <f t="shared" si="7"/>
        <v>165.59956636075663</v>
      </c>
      <c r="AK45">
        <f t="shared" si="22"/>
        <v>111.61610383528586</v>
      </c>
      <c r="AL45">
        <f t="shared" si="26"/>
        <v>-20043.540168383675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-173.90847599449108</v>
      </c>
      <c r="AR45">
        <f t="shared" si="27"/>
        <v>-174.09363991462152</v>
      </c>
      <c r="AS45">
        <f t="shared" si="27"/>
        <v>1.4187381367622416</v>
      </c>
      <c r="AT45">
        <f t="shared" si="27"/>
        <v>0.95624660539848305</v>
      </c>
      <c r="AU45">
        <f t="shared" si="23"/>
        <v>-171.71865517246079</v>
      </c>
      <c r="AW45">
        <v>42</v>
      </c>
      <c r="AX45">
        <f>IF(Z45&gt;0, (R45*SUMPRODUCT(K45:$K$98, X45:$X$98)-K45*$AZ$3)/Z45, 0)</f>
        <v>3305.7000645752546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1000000</v>
      </c>
      <c r="S46">
        <f t="shared" si="1"/>
        <v>3127.8382725440911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1428.9162027147554</v>
      </c>
      <c r="AC46">
        <f t="shared" si="2"/>
        <v>1272.198261095494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-21201.662290449771</v>
      </c>
      <c r="AI46">
        <f t="shared" si="25"/>
        <v>-21221.998991874887</v>
      </c>
      <c r="AJ46">
        <f t="shared" si="7"/>
        <v>156.71794161926141</v>
      </c>
      <c r="AK46">
        <f t="shared" si="22"/>
        <v>100.02413419003288</v>
      </c>
      <c r="AL46">
        <f t="shared" si="26"/>
        <v>-20965.256916065591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-162.17911933183044</v>
      </c>
      <c r="AR46">
        <f t="shared" si="27"/>
        <v>-162.33468205526489</v>
      </c>
      <c r="AS46">
        <f t="shared" si="27"/>
        <v>1.1987917460018109</v>
      </c>
      <c r="AT46">
        <f t="shared" si="27"/>
        <v>0.76512047841529107</v>
      </c>
      <c r="AU46">
        <f t="shared" si="23"/>
        <v>-160.37076983084776</v>
      </c>
      <c r="AW46">
        <v>43</v>
      </c>
      <c r="AX46">
        <f>IF(Z46&gt;0, (R46*SUMPRODUCT(K46:$K$98, X46:$X$98)-K46*$AZ$3)/Z46, 0)</f>
        <v>3127.8382725440911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1000000</v>
      </c>
      <c r="S47">
        <f t="shared" si="1"/>
        <v>2956.9035014320548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1272.198261095494</v>
      </c>
      <c r="AC47">
        <f t="shared" si="2"/>
        <v>1125.3678331701185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-22076.712039451333</v>
      </c>
      <c r="AI47">
        <f t="shared" si="25"/>
        <v>-22095.741538260223</v>
      </c>
      <c r="AJ47">
        <f t="shared" si="7"/>
        <v>146.83042792537549</v>
      </c>
      <c r="AK47">
        <f t="shared" si="22"/>
        <v>89.053878276684586</v>
      </c>
      <c r="AL47">
        <f t="shared" si="26"/>
        <v>-21859.857232058162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-150.77918635625633</v>
      </c>
      <c r="AR47">
        <f t="shared" si="27"/>
        <v>-150.90915373283144</v>
      </c>
      <c r="AS47">
        <f t="shared" si="27"/>
        <v>1.0028201851510525</v>
      </c>
      <c r="AT47">
        <f t="shared" si="27"/>
        <v>0.60821880017425378</v>
      </c>
      <c r="AU47">
        <f t="shared" si="23"/>
        <v>-149.29811474750613</v>
      </c>
      <c r="AW47">
        <v>44</v>
      </c>
      <c r="AX47">
        <f>IF(Z47&gt;0, (R47*SUMPRODUCT(K47:$K$98, X47:$X$98)-K47*$AZ$3)/Z47, 0)</f>
        <v>2956.9035014320548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1000000</v>
      </c>
      <c r="S48">
        <f t="shared" si="1"/>
        <v>2792.71720466849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1125.3678331701185</v>
      </c>
      <c r="AC48">
        <f t="shared" si="2"/>
        <v>988.29283556962571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-22901.902482516132</v>
      </c>
      <c r="AI48">
        <f t="shared" si="25"/>
        <v>-22919.596591212809</v>
      </c>
      <c r="AJ48">
        <f t="shared" si="7"/>
        <v>137.07499760049279</v>
      </c>
      <c r="AK48">
        <f t="shared" si="22"/>
        <v>78.775748321908296</v>
      </c>
      <c r="AL48">
        <f t="shared" si="26"/>
        <v>-22703.74584529041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-139.65630292718984</v>
      </c>
      <c r="AR48">
        <f t="shared" si="27"/>
        <v>-139.76420198955185</v>
      </c>
      <c r="AS48">
        <f t="shared" si="27"/>
        <v>0.83588633753255959</v>
      </c>
      <c r="AT48">
        <f t="shared" si="27"/>
        <v>0.48037623858364287</v>
      </c>
      <c r="AU48">
        <f t="shared" si="23"/>
        <v>-138.44793941343568</v>
      </c>
      <c r="AW48">
        <v>45</v>
      </c>
      <c r="AX48">
        <f>IF(Z48&gt;0, (R48*SUMPRODUCT(K48:$K$98, X48:$X$98)-K48*$AZ$3)/Z48, 0)</f>
        <v>2792.71720466849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1000000</v>
      </c>
      <c r="S49">
        <f t="shared" si="1"/>
        <v>2635.3757593427686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988.29283556962571</v>
      </c>
      <c r="AC49">
        <f t="shared" si="2"/>
        <v>860.87241546008238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-23683.135939188127</v>
      </c>
      <c r="AI49">
        <f t="shared" si="25"/>
        <v>-23699.468950000875</v>
      </c>
      <c r="AJ49">
        <f t="shared" si="7"/>
        <v>127.42042010954333</v>
      </c>
      <c r="AK49">
        <f t="shared" si="22"/>
        <v>69.180498489873813</v>
      </c>
      <c r="AL49">
        <f t="shared" si="26"/>
        <v>-23502.86803140146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-128.946680050228</v>
      </c>
      <c r="AR49">
        <f t="shared" si="27"/>
        <v>-129.03560778027762</v>
      </c>
      <c r="AS49">
        <f t="shared" si="27"/>
        <v>0.69376117191236153</v>
      </c>
      <c r="AT49">
        <f t="shared" si="27"/>
        <v>0.3766644597824676</v>
      </c>
      <c r="AU49">
        <f t="shared" si="23"/>
        <v>-127.9651821485828</v>
      </c>
      <c r="AW49">
        <v>46</v>
      </c>
      <c r="AX49">
        <f>IF(Z49&gt;0, (R49*SUMPRODUCT(K49:$K$98, X49:$X$98)-K49*$AZ$3)/Z49, 0)</f>
        <v>2635.3757593427686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1000000</v>
      </c>
      <c r="S50">
        <f t="shared" si="1"/>
        <v>2484.5459431204663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860.87241546008238</v>
      </c>
      <c r="AC50">
        <f t="shared" si="2"/>
        <v>742.85063078275243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-24405.127749637802</v>
      </c>
      <c r="AI50">
        <f t="shared" si="25"/>
        <v>-24420.077173954942</v>
      </c>
      <c r="AJ50">
        <f t="shared" si="7"/>
        <v>118.02178467732995</v>
      </c>
      <c r="AK50">
        <f t="shared" si="22"/>
        <v>60.261069082205772</v>
      </c>
      <c r="AL50">
        <f t="shared" si="26"/>
        <v>-24241.794320195404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-118.64078725220746</v>
      </c>
      <c r="AR50">
        <f t="shared" si="27"/>
        <v>-118.71346097422798</v>
      </c>
      <c r="AS50">
        <f t="shared" si="27"/>
        <v>0.5737399775437253</v>
      </c>
      <c r="AT50">
        <f t="shared" si="27"/>
        <v>0.29294748013268057</v>
      </c>
      <c r="AU50">
        <f t="shared" si="23"/>
        <v>-117.84677351655158</v>
      </c>
      <c r="AW50">
        <v>47</v>
      </c>
      <c r="AX50">
        <f>IF(Z50&gt;0, (R50*SUMPRODUCT(K50:$K$98, X50:$X$98)-K50*$AZ$3)/Z50, 0)</f>
        <v>2484.5459431204663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1000000</v>
      </c>
      <c r="S51">
        <f t="shared" si="1"/>
        <v>2339.5538241971208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742.85063078275243</v>
      </c>
      <c r="AC51">
        <f t="shared" si="2"/>
        <v>633.96421439920402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-25022.055506232384</v>
      </c>
      <c r="AI51">
        <f t="shared" si="25"/>
        <v>-25035.604333531042</v>
      </c>
      <c r="AJ51">
        <f t="shared" si="7"/>
        <v>108.88641638354841</v>
      </c>
      <c r="AK51">
        <f t="shared" si="22"/>
        <v>51.999544154792673</v>
      </c>
      <c r="AL51">
        <f t="shared" si="26"/>
        <v>-24874.718372992698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-108.60701936369777</v>
      </c>
      <c r="AR51">
        <f t="shared" si="27"/>
        <v>-108.66582739201561</v>
      </c>
      <c r="AS51">
        <f t="shared" si="27"/>
        <v>0.47261621371058726</v>
      </c>
      <c r="AT51">
        <f t="shared" si="27"/>
        <v>0.22570150152198196</v>
      </c>
      <c r="AU51">
        <f t="shared" si="23"/>
        <v>-107.96750967678302</v>
      </c>
      <c r="AW51">
        <v>48</v>
      </c>
      <c r="AX51">
        <f>IF(Z51&gt;0, (R51*SUMPRODUCT(K51:$K$98, X51:$X$98)-K51*$AZ$3)/Z51, 0)</f>
        <v>2339.5538241971208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1000000</v>
      </c>
      <c r="S52">
        <f t="shared" si="1"/>
        <v>2200.6050470742698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633.96421439920402</v>
      </c>
      <c r="AC52">
        <f t="shared" si="2"/>
        <v>534.06645473966603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-25576.046231172291</v>
      </c>
      <c r="AI52">
        <f t="shared" si="25"/>
        <v>-25588.180767886402</v>
      </c>
      <c r="AJ52">
        <f t="shared" si="7"/>
        <v>99.897759659537996</v>
      </c>
      <c r="AK52">
        <f t="shared" si="22"/>
        <v>44.377495007944283</v>
      </c>
      <c r="AL52">
        <f t="shared" si="26"/>
        <v>-25443.905513218917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-99.117490409892426</v>
      </c>
      <c r="AR52">
        <f t="shared" si="27"/>
        <v>-99.164516631831432</v>
      </c>
      <c r="AS52">
        <f t="shared" si="27"/>
        <v>0.38714409356031848</v>
      </c>
      <c r="AT52">
        <f t="shared" si="27"/>
        <v>0.17198068443057218</v>
      </c>
      <c r="AU52">
        <f t="shared" si="23"/>
        <v>-98.60539185384053</v>
      </c>
      <c r="AW52">
        <v>49</v>
      </c>
      <c r="AX52">
        <f>IF(Z52&gt;0, (R52*SUMPRODUCT(K52:$K$98, X52:$X$98)-K52*$AZ$3)/Z52, 0)</f>
        <v>2200.6050470742698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1000000</v>
      </c>
      <c r="S53">
        <f t="shared" si="1"/>
        <v>2065.295207567151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534.06645473966603</v>
      </c>
      <c r="AC53">
        <f t="shared" si="2"/>
        <v>442.72508906563058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-25899.755670817467</v>
      </c>
      <c r="AI53">
        <f t="shared" si="25"/>
        <v>-25910.473874380896</v>
      </c>
      <c r="AJ53">
        <f t="shared" si="7"/>
        <v>91.341365674035444</v>
      </c>
      <c r="AK53">
        <f t="shared" si="22"/>
        <v>37.384651831776623</v>
      </c>
      <c r="AL53">
        <f t="shared" si="26"/>
        <v>-25781.747856875085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-89.61785267458518</v>
      </c>
      <c r="AR53">
        <f t="shared" si="27"/>
        <v>-89.654939603129677</v>
      </c>
      <c r="AS53">
        <f t="shared" si="27"/>
        <v>0.31605769398413608</v>
      </c>
      <c r="AT53">
        <f t="shared" si="27"/>
        <v>0.12935767667977666</v>
      </c>
      <c r="AU53">
        <f t="shared" si="23"/>
        <v>-89.209524232465768</v>
      </c>
      <c r="AW53">
        <v>50</v>
      </c>
      <c r="AX53">
        <f>IF(Z53&gt;0, (R53*SUMPRODUCT(K53:$K$98, X53:$X$98)-K53*$AZ$3)/Z53, 0)</f>
        <v>2065.295207567151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1000000</v>
      </c>
      <c r="S54">
        <f t="shared" si="1"/>
        <v>1932.5628260525775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442.72508906563058</v>
      </c>
      <c r="AC54">
        <f t="shared" si="2"/>
        <v>360.05020490520366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-25913.315438404803</v>
      </c>
      <c r="AI54">
        <f t="shared" si="25"/>
        <v>-25922.630794160679</v>
      </c>
      <c r="AJ54">
        <f t="shared" si="7"/>
        <v>82.674884160426927</v>
      </c>
      <c r="AK54">
        <f t="shared" si="22"/>
        <v>30.990756234594144</v>
      </c>
      <c r="AL54">
        <f t="shared" si="26"/>
        <v>-25808.965153765657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-80.057832080441344</v>
      </c>
      <c r="AR54">
        <f t="shared" si="27"/>
        <v>-80.086611384604339</v>
      </c>
      <c r="AS54">
        <f t="shared" si="27"/>
        <v>0.25541972848352917</v>
      </c>
      <c r="AT54">
        <f t="shared" si="27"/>
        <v>9.5744319732934943E-2</v>
      </c>
      <c r="AU54">
        <f t="shared" si="23"/>
        <v>-79.735447336387878</v>
      </c>
      <c r="AW54">
        <v>51</v>
      </c>
      <c r="AX54">
        <f>IF(Z54&gt;0, (R54*SUMPRODUCT(K54:$K$98, X54:$X$98)-K54*$AZ$3)/Z54, 0)</f>
        <v>1932.5628260525775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1000000</v>
      </c>
      <c r="S55">
        <f t="shared" si="1"/>
        <v>1801.3750751504601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360.05020490520366</v>
      </c>
      <c r="AC55">
        <f t="shared" si="2"/>
        <v>286.19145185526054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-25570.161562165889</v>
      </c>
      <c r="AI55">
        <f t="shared" si="25"/>
        <v>-25578.105256286097</v>
      </c>
      <c r="AJ55">
        <f t="shared" si="7"/>
        <v>73.858753049943118</v>
      </c>
      <c r="AK55">
        <f t="shared" si="22"/>
        <v>25.203514343364258</v>
      </c>
      <c r="AL55">
        <f t="shared" si="26"/>
        <v>-25479.04298889279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-70.533639407160805</v>
      </c>
      <c r="AR55">
        <f t="shared" si="27"/>
        <v>-70.555551574405953</v>
      </c>
      <c r="AS55">
        <f t="shared" si="27"/>
        <v>0.20373460066030022</v>
      </c>
      <c r="AT55">
        <f t="shared" si="27"/>
        <v>6.9522266731328483E-2</v>
      </c>
      <c r="AU55">
        <f t="shared" si="23"/>
        <v>-70.282294707014316</v>
      </c>
      <c r="AW55">
        <v>52</v>
      </c>
      <c r="AX55">
        <f>IF(Z55&gt;0, (R55*SUMPRODUCT(K55:$K$98, X55:$X$98)-K55*$AZ$3)/Z55, 0)</f>
        <v>1801.3750751504601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1000000</v>
      </c>
      <c r="S56">
        <f t="shared" si="1"/>
        <v>1668.4545033783165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286.19145185526054</v>
      </c>
      <c r="AC56">
        <f t="shared" si="2"/>
        <v>221.19270443961602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-24711.732682954938</v>
      </c>
      <c r="AI56">
        <f t="shared" si="25"/>
        <v>-24718.361353499797</v>
      </c>
      <c r="AJ56">
        <f t="shared" si="7"/>
        <v>64.998747415644516</v>
      </c>
      <c r="AK56">
        <f t="shared" si="22"/>
        <v>20.033401629868241</v>
      </c>
      <c r="AL56">
        <f t="shared" si="26"/>
        <v>-24633.329204454283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-60.862248910013435</v>
      </c>
      <c r="AR56">
        <f t="shared" si="27"/>
        <v>-60.878574588257834</v>
      </c>
      <c r="AS56">
        <f t="shared" si="27"/>
        <v>0.160084685068591</v>
      </c>
      <c r="AT56">
        <f t="shared" si="27"/>
        <v>4.9340039897417379E-2</v>
      </c>
      <c r="AU56">
        <f t="shared" si="23"/>
        <v>-60.669149863291828</v>
      </c>
      <c r="AW56">
        <v>53</v>
      </c>
      <c r="AX56">
        <f>IF(Z56&gt;0, (R56*SUMPRODUCT(K56:$K$98, X56:$X$98)-K56*$AZ$3)/Z56, 0)</f>
        <v>1668.4545033783165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1000000</v>
      </c>
      <c r="S57">
        <f t="shared" si="1"/>
        <v>1531.3299120745387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221.19270443961602</v>
      </c>
      <c r="AC57">
        <f t="shared" si="2"/>
        <v>165.27232337917056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-23320.363362142896</v>
      </c>
      <c r="AI57">
        <f t="shared" si="25"/>
        <v>-23325.759727814198</v>
      </c>
      <c r="AJ57">
        <f t="shared" si="7"/>
        <v>55.920381060445465</v>
      </c>
      <c r="AK57">
        <f t="shared" si="22"/>
        <v>15.483489310773123</v>
      </c>
      <c r="AL57">
        <f t="shared" si="26"/>
        <v>-23254.355857442981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-51.281661638374942</v>
      </c>
      <c r="AR57">
        <f t="shared" si="27"/>
        <v>-51.2935282887412</v>
      </c>
      <c r="AS57">
        <f t="shared" si="27"/>
        <v>0.12296935582427582</v>
      </c>
      <c r="AT57">
        <f t="shared" si="27"/>
        <v>3.4048314234478572E-2</v>
      </c>
      <c r="AU57">
        <f t="shared" si="23"/>
        <v>-51.136510618682451</v>
      </c>
      <c r="AW57">
        <v>54</v>
      </c>
      <c r="AX57">
        <f>IF(Z57&gt;0, (R57*SUMPRODUCT(K57:$K$98, X57:$X$98)-K57*$AZ$3)/Z57, 0)</f>
        <v>1531.3299120745387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1000000</v>
      </c>
      <c r="S58">
        <f t="shared" si="1"/>
        <v>1385.4078153956593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165.27232337917056</v>
      </c>
      <c r="AC58">
        <f t="shared" si="2"/>
        <v>118.40304374933862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-21383.643142052551</v>
      </c>
      <c r="AI58">
        <f t="shared" si="25"/>
        <v>-21387.91636191004</v>
      </c>
      <c r="AJ58">
        <f t="shared" si="7"/>
        <v>46.869279629831937</v>
      </c>
      <c r="AK58">
        <f t="shared" si="22"/>
        <v>11.56906263654194</v>
      </c>
      <c r="AL58">
        <f t="shared" si="26"/>
        <v>-21329.478019643666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-41.984641704759539</v>
      </c>
      <c r="AR58">
        <f t="shared" si="27"/>
        <v>-41.993031743980197</v>
      </c>
      <c r="AS58">
        <f t="shared" si="27"/>
        <v>9.2023136522928164E-2</v>
      </c>
      <c r="AT58">
        <f t="shared" si="27"/>
        <v>2.2714695827481483E-2</v>
      </c>
      <c r="AU58">
        <f t="shared" si="23"/>
        <v>-41.878293911629783</v>
      </c>
      <c r="AW58">
        <v>55</v>
      </c>
      <c r="AX58">
        <f>IF(Z58&gt;0, (R58*SUMPRODUCT(K58:$K$98, X58:$X$98)-K58*$AZ$3)/Z58, 0)</f>
        <v>1385.4078153956593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1000000</v>
      </c>
      <c r="S59">
        <f t="shared" si="1"/>
        <v>1225.1781687837204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118.40304374933862</v>
      </c>
      <c r="AC59">
        <f t="shared" si="2"/>
        <v>80.358028837921069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-19020.90178882681</v>
      </c>
      <c r="AI59">
        <f t="shared" si="25"/>
        <v>-19024.18123139628</v>
      </c>
      <c r="AJ59">
        <f t="shared" si="7"/>
        <v>38.045014911417553</v>
      </c>
      <c r="AK59">
        <f t="shared" si="22"/>
        <v>8.2882130624537051</v>
      </c>
      <c r="AL59">
        <f t="shared" si="26"/>
        <v>-18977.848003422409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-33.344317580242397</v>
      </c>
      <c r="AR59">
        <f t="shared" si="27"/>
        <v>-33.350066559745926</v>
      </c>
      <c r="AS59">
        <f t="shared" si="27"/>
        <v>6.6694264742828968E-2</v>
      </c>
      <c r="AT59">
        <f t="shared" si="27"/>
        <v>1.4529532384711169E-2</v>
      </c>
      <c r="AU59">
        <f t="shared" si="23"/>
        <v>-33.268842762618384</v>
      </c>
      <c r="AW59">
        <v>56</v>
      </c>
      <c r="AX59">
        <f>IF(Z59&gt;0, (R59*SUMPRODUCT(K59:$K$98, X59:$X$98)-K59*$AZ$3)/Z59, 0)</f>
        <v>1225.1781687837204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1000000</v>
      </c>
      <c r="S60">
        <f t="shared" si="1"/>
        <v>1041.1721139443835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80.358028837921069</v>
      </c>
      <c r="AC60">
        <f t="shared" si="2"/>
        <v>50.531235180305409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-16399.935047043862</v>
      </c>
      <c r="AI60">
        <f t="shared" si="25"/>
        <v>-16402.361698435285</v>
      </c>
      <c r="AJ60">
        <f t="shared" si="7"/>
        <v>29.82679365761566</v>
      </c>
      <c r="AK60">
        <f t="shared" si="22"/>
        <v>5.6250620186544751</v>
      </c>
      <c r="AL60">
        <f t="shared" si="26"/>
        <v>-16366.909842759014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-25.669347884422915</v>
      </c>
      <c r="AR60">
        <f t="shared" si="27"/>
        <v>-25.673146104268419</v>
      </c>
      <c r="AS60">
        <f t="shared" si="27"/>
        <v>4.6685205793680462E-2</v>
      </c>
      <c r="AT60">
        <f t="shared" si="27"/>
        <v>8.804405225636731E-3</v>
      </c>
      <c r="AU60">
        <f t="shared" si="23"/>
        <v>-25.6176564932491</v>
      </c>
      <c r="AW60">
        <v>57</v>
      </c>
      <c r="AX60">
        <f>IF(Z60&gt;0, (R60*SUMPRODUCT(K60:$K$98, X60:$X$98)-K60*$AZ$3)/Z60, 0)</f>
        <v>1041.1721139443835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1000000</v>
      </c>
      <c r="S61">
        <f t="shared" si="1"/>
        <v>813.70778010251695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50.531235180305409</v>
      </c>
      <c r="AC61">
        <f t="shared" si="2"/>
        <v>28.002533655370652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-13634.196364501009</v>
      </c>
      <c r="AI61">
        <f t="shared" si="25"/>
        <v>-13635.917039560294</v>
      </c>
      <c r="AJ61">
        <f t="shared" si="7"/>
        <v>22.528701524934757</v>
      </c>
      <c r="AK61">
        <f t="shared" si="22"/>
        <v>3.5371864626213791</v>
      </c>
      <c r="AL61">
        <f t="shared" si="26"/>
        <v>-13609.851151572739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-19.053915272539648</v>
      </c>
      <c r="AR61">
        <f t="shared" si="27"/>
        <v>-19.056319931818031</v>
      </c>
      <c r="AS61">
        <f t="shared" si="27"/>
        <v>3.1484068336737052E-2</v>
      </c>
      <c r="AT61">
        <f t="shared" si="27"/>
        <v>4.9432507322134805E-3</v>
      </c>
      <c r="AU61">
        <f t="shared" si="23"/>
        <v>-19.019892612749082</v>
      </c>
      <c r="AW61">
        <v>58</v>
      </c>
      <c r="AX61">
        <f>IF(Z61&gt;0, (R61*SUMPRODUCT(K61:$K$98, X61:$X$98)-K61*$AZ$3)/Z61, 0)</f>
        <v>813.70778010251695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1000000</v>
      </c>
      <c r="S62">
        <f t="shared" si="1"/>
        <v>506.51858580128192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28.002533655370652</v>
      </c>
      <c r="AC62">
        <f t="shared" si="2"/>
        <v>11.752766918088284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-10866.334246600874</v>
      </c>
      <c r="AI62">
        <f t="shared" si="25"/>
        <v>-10867.494398197236</v>
      </c>
      <c r="AJ62">
        <f t="shared" si="7"/>
        <v>16.249766737282368</v>
      </c>
      <c r="AK62">
        <f t="shared" si="22"/>
        <v>1.9601773558759459</v>
      </c>
      <c r="AL62">
        <f t="shared" si="26"/>
        <v>-10849.284454104078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-13.55875215488823</v>
      </c>
      <c r="AR62">
        <f t="shared" si="27"/>
        <v>-13.560199764321197</v>
      </c>
      <c r="AS62">
        <f t="shared" si="27"/>
        <v>2.0276070546465959E-2</v>
      </c>
      <c r="AT62">
        <f t="shared" si="27"/>
        <v>2.4458624541445415E-3</v>
      </c>
      <c r="AU62">
        <f t="shared" si="23"/>
        <v>-13.537477831320587</v>
      </c>
      <c r="AW62">
        <v>59</v>
      </c>
      <c r="AX62">
        <f>IF(Z62&gt;0, (R62*SUMPRODUCT(K62:$K$98, X62:$X$98)-K62*$AZ$3)/Z62, 0)</f>
        <v>506.51858580128192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1000000</v>
      </c>
      <c r="S63">
        <f t="shared" si="1"/>
        <v>47.234398145264358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11.752766918088284</v>
      </c>
      <c r="AC63">
        <f t="shared" si="2"/>
        <v>0.69771881253689827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-8199.5884020434987</v>
      </c>
      <c r="AI63">
        <f t="shared" si="25"/>
        <v>-8200.326972703795</v>
      </c>
      <c r="AJ63">
        <f t="shared" si="7"/>
        <v>11.055048105551386</v>
      </c>
      <c r="AK63">
        <f t="shared" si="22"/>
        <v>0.82269368426617995</v>
      </c>
      <c r="AL63">
        <f t="shared" si="26"/>
        <v>-8188.4492309139769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-9.1350450253350424</v>
      </c>
      <c r="AR63">
        <f t="shared" si="27"/>
        <v>-9.1358678564218465</v>
      </c>
      <c r="AS63">
        <f t="shared" si="27"/>
        <v>1.2316272140719708E-2</v>
      </c>
      <c r="AT63">
        <f t="shared" si="27"/>
        <v>9.165513534749322E-4</v>
      </c>
      <c r="AU63">
        <f t="shared" si="23"/>
        <v>-9.1226350329276507</v>
      </c>
      <c r="AW63">
        <v>60</v>
      </c>
      <c r="AX63">
        <f>IF(Z63&gt;0, (R63*SUMPRODUCT(K63:$K$98, X63:$X$98)-K63*$AZ$3)/Z63, 0)</f>
        <v>47.234398145264358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1000000</v>
      </c>
      <c r="S64">
        <f t="shared" si="1"/>
        <v>-702.92332808153969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0.69771881253689827</v>
      </c>
      <c r="AC64">
        <f t="shared" si="2"/>
        <v>-6.2018761687473773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-5800.7223408647287</v>
      </c>
      <c r="AI64">
        <f t="shared" si="25"/>
        <v>-5801.1634897013791</v>
      </c>
      <c r="AJ64">
        <f t="shared" si="7"/>
        <v>6.8995949812842756</v>
      </c>
      <c r="AK64">
        <f t="shared" si="22"/>
        <v>4.8840316877582883E-2</v>
      </c>
      <c r="AL64">
        <f t="shared" si="26"/>
        <v>-5794.2150544032174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-5.7700914324967023</v>
      </c>
      <c r="AR64">
        <f t="shared" si="27"/>
        <v>-5.7705302518321639</v>
      </c>
      <c r="AS64">
        <f t="shared" si="27"/>
        <v>6.8631614391787754E-3</v>
      </c>
      <c r="AT64">
        <f t="shared" si="27"/>
        <v>4.8582413950493359E-5</v>
      </c>
      <c r="AU64">
        <f t="shared" si="23"/>
        <v>-5.7636185079790341</v>
      </c>
      <c r="AW64">
        <v>61</v>
      </c>
      <c r="AX64">
        <f>IF(Z64&gt;0, (R64*SUMPRODUCT(K64:$K$98, X64:$X$98)-K64*$AZ$3)/Z64, 0)</f>
        <v>-702.92332808153969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1000000</v>
      </c>
      <c r="S65">
        <f t="shared" si="1"/>
        <v>-1915.3724189980567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-6.2018761687473773</v>
      </c>
      <c r="AC65">
        <f t="shared" si="2"/>
        <v>-9.9760300619130362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-3526.3446920647507</v>
      </c>
      <c r="AI65">
        <f t="shared" si="25"/>
        <v>-3526.6051121784312</v>
      </c>
      <c r="AJ65">
        <f t="shared" si="7"/>
        <v>3.7741538931656589</v>
      </c>
      <c r="AK65">
        <f t="shared" si="22"/>
        <v>-0.43413133181231645</v>
      </c>
      <c r="AL65">
        <f t="shared" si="26"/>
        <v>-3523.265089617078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-3.1318961704948336</v>
      </c>
      <c r="AR65">
        <f t="shared" si="27"/>
        <v>-3.1321274606346181</v>
      </c>
      <c r="AS65">
        <f t="shared" si="27"/>
        <v>3.351986024356195E-3</v>
      </c>
      <c r="AT65">
        <f t="shared" si="27"/>
        <v>-3.855704346357329E-4</v>
      </c>
      <c r="AU65">
        <f t="shared" si="23"/>
        <v>-3.1291610450448974</v>
      </c>
      <c r="AW65">
        <v>62</v>
      </c>
      <c r="AX65">
        <f>IF(Z65&gt;0, (R65*SUMPRODUCT(K65:$K$98, X65:$X$98)-K65*$AZ$3)/Z65, 0)</f>
        <v>-1915.3724189980567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1000000</v>
      </c>
      <c r="S66">
        <f t="shared" si="1"/>
        <v>-3731.2783807397154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-9.9760300619130362</v>
      </c>
      <c r="AC66">
        <f t="shared" si="2"/>
        <v>-11.325839143719445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-2120.9405631104009</v>
      </c>
      <c r="AI66">
        <f t="shared" si="25"/>
        <v>-2121.0923319947888</v>
      </c>
      <c r="AJ66">
        <f t="shared" si="7"/>
        <v>1.3498090818064092</v>
      </c>
      <c r="AK66">
        <f t="shared" si="22"/>
        <v>-0.69832210433391262</v>
      </c>
      <c r="AL66">
        <f t="shared" si="26"/>
        <v>-2120.440845017316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-1.68187250120911</v>
      </c>
      <c r="AR66">
        <f t="shared" si="27"/>
        <v>-1.6819928515468945</v>
      </c>
      <c r="AS66">
        <f t="shared" si="27"/>
        <v>1.070377367503036E-3</v>
      </c>
      <c r="AT66">
        <f t="shared" si="27"/>
        <v>-5.5375844316130952E-4</v>
      </c>
      <c r="AU66">
        <f t="shared" si="23"/>
        <v>-1.6814762326225525</v>
      </c>
      <c r="AW66">
        <v>63</v>
      </c>
      <c r="AX66">
        <f>IF(Z66&gt;0, (R66*SUMPRODUCT(K66:$K$98, X66:$X$98)-K66*$AZ$3)/Z66, 0)</f>
        <v>-3731.2783807397154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1000000</v>
      </c>
      <c r="S67">
        <f t="shared" ref="S67:S98" si="29">AX67</f>
        <v>-6547.0927746685938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-11.325839143719445</v>
      </c>
      <c r="AC67">
        <f t="shared" ref="AC67:AC98" si="30">S67*Z67</f>
        <v>-11.416562458599602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-1261.2633057524361</v>
      </c>
      <c r="AI67">
        <f t="shared" ref="AI67:AI98" si="34">SUM(AE67:AH67)</f>
        <v>-1261.3504937826926</v>
      </c>
      <c r="AJ67">
        <f t="shared" ref="AJ67:AJ98" si="35">AB67-AC67</f>
        <v>9.0723314880156281E-2</v>
      </c>
      <c r="AK67">
        <f t="shared" si="22"/>
        <v>-0.79280874006036128</v>
      </c>
      <c r="AL67">
        <f t="shared" si="26"/>
        <v>-1262.0525792078729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-0.89300175003583215</v>
      </c>
      <c r="AR67">
        <f t="shared" si="36"/>
        <v>-0.89306348105047928</v>
      </c>
      <c r="AS67">
        <f t="shared" si="36"/>
        <v>6.4234072764607526E-5</v>
      </c>
      <c r="AT67">
        <f t="shared" si="36"/>
        <v>-5.6132576686296603E-4</v>
      </c>
      <c r="AU67">
        <f t="shared" si="23"/>
        <v>-0.89356057274457767</v>
      </c>
      <c r="AW67">
        <v>64</v>
      </c>
      <c r="AX67">
        <f>IF(Z67&gt;0, (R67*SUMPRODUCT(K67:$K$98, X67:$X$98)-K67*$AZ$3)/Z67, 0)</f>
        <v>-6547.0927746685938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1000000</v>
      </c>
      <c r="S68">
        <f t="shared" si="29"/>
        <v>-11046.45448037041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-11.416562458599602</v>
      </c>
      <c r="AC68">
        <f t="shared" si="30"/>
        <v>-10.888895292270298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-740.58632568563723</v>
      </c>
      <c r="AI68">
        <f t="shared" si="34"/>
        <v>-740.63561251930685</v>
      </c>
      <c r="AJ68">
        <f t="shared" si="35"/>
        <v>-0.52766716632930333</v>
      </c>
      <c r="AK68">
        <f t="shared" si="22"/>
        <v>-0.79915937210197219</v>
      </c>
      <c r="AL68">
        <f t="shared" si="26"/>
        <v>-741.96243905773804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-0.46817068384757021</v>
      </c>
      <c r="AR68">
        <f t="shared" si="36"/>
        <v>-0.46820184112096763</v>
      </c>
      <c r="AS68">
        <f t="shared" si="36"/>
        <v>-3.3357123880945367E-4</v>
      </c>
      <c r="AT68">
        <f t="shared" si="36"/>
        <v>-5.0519834996115044E-4</v>
      </c>
      <c r="AU68">
        <f t="shared" si="23"/>
        <v>-0.46904061070973818</v>
      </c>
      <c r="AW68">
        <v>65</v>
      </c>
      <c r="AX68">
        <f>IF(Z68&gt;0, (R68*SUMPRODUCT(K68:$K$98, X68:$X$98)-K68*$AZ$3)/Z68, 0)</f>
        <v>-11046.45448037041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1000000</v>
      </c>
      <c r="S69">
        <f t="shared" si="29"/>
        <v>-18401.883940595504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-10.888895292270298</v>
      </c>
      <c r="AC69">
        <f t="shared" si="30"/>
        <v>-10.088611586506138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-427.64133172838513</v>
      </c>
      <c r="AI69">
        <f t="shared" si="34"/>
        <v>-427.66874362713168</v>
      </c>
      <c r="AJ69">
        <f t="shared" si="35"/>
        <v>-0.8002837057641603</v>
      </c>
      <c r="AK69">
        <f t="shared" si="22"/>
        <v>-0.762222670458921</v>
      </c>
      <c r="AL69">
        <f t="shared" si="26"/>
        <v>-429.23125000335477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-0.2413738274624711</v>
      </c>
      <c r="AR69">
        <f t="shared" si="36"/>
        <v>-0.24138929957526181</v>
      </c>
      <c r="AS69">
        <f t="shared" si="36"/>
        <v>-4.5170456357767377E-4</v>
      </c>
      <c r="AT69">
        <f t="shared" si="36"/>
        <v>-4.3022175289686497E-4</v>
      </c>
      <c r="AU69">
        <f t="shared" si="23"/>
        <v>-0.24227122589173636</v>
      </c>
      <c r="AW69">
        <v>66</v>
      </c>
      <c r="AX69">
        <f>IF(Z69&gt;0, (R69*SUMPRODUCT(K69:$K$98, X69:$X$98)-K69*$AZ$3)/Z69, 0)</f>
        <v>-18401.883940595504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1000000</v>
      </c>
      <c r="S70">
        <f t="shared" si="29"/>
        <v>-30708.020018943025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-10.088611586506138</v>
      </c>
      <c r="AC70">
        <f t="shared" si="30"/>
        <v>-9.1974368518152811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-243.2430624249821</v>
      </c>
      <c r="AI70">
        <f t="shared" si="34"/>
        <v>-243.25803805161993</v>
      </c>
      <c r="AJ70">
        <f t="shared" si="35"/>
        <v>-0.89117473469085695</v>
      </c>
      <c r="AK70">
        <f t="shared" si="22"/>
        <v>-0.7062028110554297</v>
      </c>
      <c r="AL70">
        <f t="shared" si="26"/>
        <v>-244.8554155973662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-0.12258376150655548</v>
      </c>
      <c r="AR70">
        <f t="shared" si="36"/>
        <v>-0.12259130856103623</v>
      </c>
      <c r="AS70">
        <f t="shared" si="36"/>
        <v>-4.491127107549197E-4</v>
      </c>
      <c r="AT70">
        <f t="shared" si="36"/>
        <v>-3.5589502986288192E-4</v>
      </c>
      <c r="AU70">
        <f t="shared" si="23"/>
        <v>-0.12339631630165401</v>
      </c>
      <c r="AW70">
        <v>67</v>
      </c>
      <c r="AX70">
        <f>IF(Z70&gt;0, (R70*SUMPRODUCT(K70:$K$98, X70:$X$98)-K70*$AZ$3)/Z70, 0)</f>
        <v>-30708.020018943025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1000000</v>
      </c>
      <c r="S71">
        <f t="shared" si="29"/>
        <v>-51756.320314087548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-9.1974368518152811</v>
      </c>
      <c r="AC71">
        <f t="shared" si="30"/>
        <v>-8.3088165399706497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-135.98017275806501</v>
      </c>
      <c r="AI71">
        <f t="shared" si="34"/>
        <v>-135.98819961979856</v>
      </c>
      <c r="AJ71">
        <f t="shared" si="35"/>
        <v>-0.88862031184463142</v>
      </c>
      <c r="AK71">
        <f t="shared" si="22"/>
        <v>-0.64382057962706973</v>
      </c>
      <c r="AL71">
        <f t="shared" si="26"/>
        <v>-137.52064051127024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-6.1185716066471572E-2</v>
      </c>
      <c r="AR71">
        <f t="shared" si="36"/>
        <v>-6.1189327837753903E-2</v>
      </c>
      <c r="AS71">
        <f t="shared" si="36"/>
        <v>-3.9984410218511286E-4</v>
      </c>
      <c r="AT71">
        <f t="shared" si="36"/>
        <v>-2.8969387509824776E-4</v>
      </c>
      <c r="AU71">
        <f t="shared" si="23"/>
        <v>-6.1878865815037258E-2</v>
      </c>
      <c r="AW71">
        <v>68</v>
      </c>
      <c r="AX71">
        <f>IF(Z71&gt;0, (R71*SUMPRODUCT(K71:$K$98, X71:$X$98)-K71*$AZ$3)/Z71, 0)</f>
        <v>-51756.320314087548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1000000</v>
      </c>
      <c r="S72">
        <f t="shared" si="29"/>
        <v>-88541.628818683006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-8.3088165399706497</v>
      </c>
      <c r="AC72">
        <f t="shared" si="30"/>
        <v>-7.4671414762592745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-74.597051954472803</v>
      </c>
      <c r="AI72">
        <f t="shared" si="34"/>
        <v>-74.60126869499129</v>
      </c>
      <c r="AJ72">
        <f t="shared" si="35"/>
        <v>-0.84167506371137524</v>
      </c>
      <c r="AK72">
        <f t="shared" si="22"/>
        <v>-0.58161715779794554</v>
      </c>
      <c r="AL72">
        <f t="shared" si="26"/>
        <v>-76.024560916500619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-2.9969403598817609E-2</v>
      </c>
      <c r="AR72">
        <f t="shared" si="36"/>
        <v>-2.9971097676467582E-2</v>
      </c>
      <c r="AS72">
        <f t="shared" si="36"/>
        <v>-3.3814338532870509E-4</v>
      </c>
      <c r="AT72">
        <f t="shared" si="36"/>
        <v>-2.3366498923686594E-4</v>
      </c>
      <c r="AU72">
        <f t="shared" si="23"/>
        <v>-3.0542906051033158E-2</v>
      </c>
      <c r="AW72">
        <v>69</v>
      </c>
      <c r="AX72">
        <f>IF(Z72&gt;0, (R72*SUMPRODUCT(K72:$K$98, X72:$X$98)-K72*$AZ$3)/Z72, 0)</f>
        <v>-88541.628818683006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1000000</v>
      </c>
      <c r="S73">
        <f t="shared" si="29"/>
        <v>-154389.66549987116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-7.4671414762592745</v>
      </c>
      <c r="AC73">
        <f t="shared" si="30"/>
        <v>-6.6909851836278724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-40.153165224262288</v>
      </c>
      <c r="AI73">
        <f t="shared" si="34"/>
        <v>-40.155332139114378</v>
      </c>
      <c r="AJ73">
        <f t="shared" si="35"/>
        <v>-0.77615629263140207</v>
      </c>
      <c r="AK73">
        <f t="shared" ref="AK73:AK98" si="49">G73*SUM(AB73:AB73, AE73:AF73)</f>
        <v>-0.52269990333814931</v>
      </c>
      <c r="AL73">
        <f t="shared" si="26"/>
        <v>-41.454188335083927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-1.4403173723348591E-2</v>
      </c>
      <c r="AR73">
        <f t="shared" si="36"/>
        <v>-1.4403951008299455E-2</v>
      </c>
      <c r="AS73">
        <f t="shared" si="36"/>
        <v>-2.7841177294001625E-4</v>
      </c>
      <c r="AT73">
        <f t="shared" si="36"/>
        <v>-1.8749549309272909E-4</v>
      </c>
      <c r="AU73">
        <f t="shared" si="23"/>
        <v>-1.4869858274332199E-2</v>
      </c>
      <c r="AW73">
        <v>70</v>
      </c>
      <c r="AX73">
        <f>IF(Z73&gt;0, (R73*SUMPRODUCT(K73:$K$98, X73:$X$98)-K73*$AZ$3)/Z73, 0)</f>
        <v>-154389.66549987116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1000000</v>
      </c>
      <c r="S74">
        <f t="shared" si="29"/>
        <v>-275065.44310209318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-6.6909851836278724</v>
      </c>
      <c r="AC74">
        <f t="shared" si="30"/>
        <v>-5.9856332714313822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-21.144153417810685</v>
      </c>
      <c r="AI74">
        <f t="shared" si="34"/>
        <v>-21.145241455843365</v>
      </c>
      <c r="AJ74">
        <f t="shared" si="35"/>
        <v>-0.70535191219649018</v>
      </c>
      <c r="AK74">
        <f t="shared" si="49"/>
        <v>-0.46836896285395113</v>
      </c>
      <c r="AL74">
        <f t="shared" si="26"/>
        <v>-22.318962330893807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-6.7719024232616061E-3</v>
      </c>
      <c r="AR74">
        <f t="shared" si="36"/>
        <v>-6.7722508925166531E-3</v>
      </c>
      <c r="AS74">
        <f t="shared" si="36"/>
        <v>-2.2590520552277554E-4</v>
      </c>
      <c r="AT74">
        <f t="shared" si="36"/>
        <v>-1.5000595445261423E-4</v>
      </c>
      <c r="AU74">
        <f t="shared" si="23"/>
        <v>-7.1481620524920433E-3</v>
      </c>
      <c r="AW74">
        <v>71</v>
      </c>
      <c r="AX74">
        <f>IF(Z74&gt;0, (R74*SUMPRODUCT(K74:$K$98, X74:$X$98)-K74*$AZ$3)/Z74, 0)</f>
        <v>-275065.44310209318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1000000</v>
      </c>
      <c r="S75">
        <f t="shared" si="29"/>
        <v>-502084.83062287676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-5.9856332714313822</v>
      </c>
      <c r="AC75">
        <f t="shared" si="30"/>
        <v>-5.3497667042833594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-10.88804781787808</v>
      </c>
      <c r="AI75">
        <f t="shared" si="34"/>
        <v>-10.888580573139542</v>
      </c>
      <c r="AJ75">
        <f t="shared" si="35"/>
        <v>-0.63586656714802281</v>
      </c>
      <c r="AK75">
        <f t="shared" si="49"/>
        <v>-0.41899432900019679</v>
      </c>
      <c r="AL75">
        <f t="shared" si="26"/>
        <v>-11.943441469287762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-3.1135252153527224E-3</v>
      </c>
      <c r="AR75">
        <f t="shared" si="36"/>
        <v>-3.1136775610227561E-3</v>
      </c>
      <c r="AS75">
        <f t="shared" si="36"/>
        <v>-1.8183118071582599E-4</v>
      </c>
      <c r="AT75">
        <f t="shared" si="36"/>
        <v>-1.1981481255894636E-4</v>
      </c>
      <c r="AU75">
        <f t="shared" si="23"/>
        <v>-3.4153235542975285E-3</v>
      </c>
      <c r="AW75">
        <v>72</v>
      </c>
      <c r="AX75">
        <f>IF(Z75&gt;0, (R75*SUMPRODUCT(K75:$K$98, X75:$X$98)-K75*$AZ$3)/Z75, 0)</f>
        <v>-502084.83062287676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1000000</v>
      </c>
      <c r="S76">
        <f t="shared" si="29"/>
        <v>-941391.03795621649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-5.3497667042833594</v>
      </c>
      <c r="AC76">
        <f t="shared" si="30"/>
        <v>-4.7790958816672076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-5.4719221622020742</v>
      </c>
      <c r="AI76">
        <f t="shared" si="34"/>
        <v>-5.4721759938028107</v>
      </c>
      <c r="AJ76">
        <f t="shared" si="35"/>
        <v>-0.57067082261615187</v>
      </c>
      <c r="AK76">
        <f t="shared" si="49"/>
        <v>-0.37448366929983518</v>
      </c>
      <c r="AL76">
        <f t="shared" si="26"/>
        <v>-6.4173304857187974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-1.3970895879720803E-3</v>
      </c>
      <c r="AR76">
        <f t="shared" si="36"/>
        <v>-1.3971543961831577E-3</v>
      </c>
      <c r="AS76">
        <f t="shared" si="36"/>
        <v>-1.4570350980936428E-4</v>
      </c>
      <c r="AT76">
        <f t="shared" si="36"/>
        <v>-9.5613062418605828E-5</v>
      </c>
      <c r="AU76">
        <f t="shared" si="23"/>
        <v>-1.6384709684111277E-3</v>
      </c>
      <c r="AW76">
        <v>73</v>
      </c>
      <c r="AX76">
        <f>IF(Z76&gt;0, (R76*SUMPRODUCT(K76:$K$98, X76:$X$98)-K76*$AZ$3)/Z76, 0)</f>
        <v>-941391.03795621649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1000000</v>
      </c>
      <c r="S77">
        <f t="shared" si="29"/>
        <v>-1815838.1143518221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-4.7790958816672076</v>
      </c>
      <c r="AC77">
        <f t="shared" si="30"/>
        <v>-4.2681855178341941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-2.6753337368590913</v>
      </c>
      <c r="AI77">
        <f t="shared" si="34"/>
        <v>-2.6754512634569774</v>
      </c>
      <c r="AJ77">
        <f t="shared" si="35"/>
        <v>-0.51091036383301347</v>
      </c>
      <c r="AK77">
        <f t="shared" si="49"/>
        <v>-0.33453671171670457</v>
      </c>
      <c r="AL77">
        <f t="shared" si="26"/>
        <v>-3.5208983390066955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-6.0987985530652842E-4</v>
      </c>
      <c r="AR77">
        <f t="shared" si="36"/>
        <v>-6.0990664714319755E-4</v>
      </c>
      <c r="AS77">
        <f t="shared" si="36"/>
        <v>-1.1646918456420436E-4</v>
      </c>
      <c r="AT77">
        <f t="shared" si="36"/>
        <v>-7.6262336367812804E-5</v>
      </c>
      <c r="AU77">
        <f t="shared" si="23"/>
        <v>-8.0263816807521471E-4</v>
      </c>
      <c r="AW77">
        <v>74</v>
      </c>
      <c r="AX77">
        <f>IF(Z77&gt;0, (R77*SUMPRODUCT(K77:$K$98, X77:$X$98)-K77*$AZ$3)/Z77, 0)</f>
        <v>-1815838.1143518221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1000000</v>
      </c>
      <c r="S78">
        <f t="shared" si="29"/>
        <v>-3611638.6907710787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-4.2681855178341941</v>
      </c>
      <c r="AC78">
        <f t="shared" si="30"/>
        <v>-3.8113780285636207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-1.2717222860505915</v>
      </c>
      <c r="AI78">
        <f t="shared" si="34"/>
        <v>-1.2717750512681962</v>
      </c>
      <c r="AJ78">
        <f t="shared" si="35"/>
        <v>-0.45680748927057335</v>
      </c>
      <c r="AK78">
        <f t="shared" si="49"/>
        <v>-0.2987729862483936</v>
      </c>
      <c r="AL78">
        <f t="shared" si="26"/>
        <v>-2.0273555267871632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-2.5884547769582778E-4</v>
      </c>
      <c r="AR78">
        <f t="shared" si="36"/>
        <v>-2.5885621749185592E-4</v>
      </c>
      <c r="AS78">
        <f t="shared" si="36"/>
        <v>-9.2978281557432252E-5</v>
      </c>
      <c r="AT78">
        <f t="shared" si="36"/>
        <v>-6.0812047721712927E-5</v>
      </c>
      <c r="AU78">
        <f t="shared" si="23"/>
        <v>-4.1264654677100111E-4</v>
      </c>
      <c r="AW78">
        <v>75</v>
      </c>
      <c r="AX78">
        <f>IF(Z78&gt;0, (R78*SUMPRODUCT(K78:$K$98, X78:$X$98)-K78*$AZ$3)/Z78, 0)</f>
        <v>-3611638.6907710787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1000000</v>
      </c>
      <c r="S79">
        <f t="shared" si="29"/>
        <v>-7416528.5288166981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-3.8113780285636207</v>
      </c>
      <c r="AC79">
        <f t="shared" si="30"/>
        <v>-3.4032285087503524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-0.58588049111129203</v>
      </c>
      <c r="AI79">
        <f t="shared" si="34"/>
        <v>-0.5859034346521651</v>
      </c>
      <c r="AJ79">
        <f t="shared" si="35"/>
        <v>-0.4081495198132683</v>
      </c>
      <c r="AK79">
        <f t="shared" si="49"/>
        <v>-0.26679646199945345</v>
      </c>
      <c r="AL79">
        <f t="shared" si="26"/>
        <v>-1.2608494164648869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-1.064729566084679E-4</v>
      </c>
      <c r="AR79">
        <f t="shared" si="36"/>
        <v>-1.0647712617319805E-4</v>
      </c>
      <c r="AS79">
        <f t="shared" si="36"/>
        <v>-7.4173635702422095E-5</v>
      </c>
      <c r="AT79">
        <f t="shared" si="36"/>
        <v>-4.8485328582761308E-5</v>
      </c>
      <c r="AU79">
        <f t="shared" si="23"/>
        <v>-2.2913609045838146E-4</v>
      </c>
      <c r="AW79">
        <v>76</v>
      </c>
      <c r="AX79">
        <f>IF(Z79&gt;0, (R79*SUMPRODUCT(K79:$K$98, X79:$X$98)-K79*$AZ$3)/Z79, 0)</f>
        <v>-7416528.5288166981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1000000</v>
      </c>
      <c r="S80">
        <f t="shared" si="29"/>
        <v>-15732652.819147702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-3.4032285087503524</v>
      </c>
      <c r="AC80">
        <f t="shared" si="30"/>
        <v>-3.0386846555543139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-0.26113701859728039</v>
      </c>
      <c r="AI80">
        <f t="shared" si="34"/>
        <v>-0.26114667585181489</v>
      </c>
      <c r="AJ80">
        <f t="shared" si="35"/>
        <v>-0.36454385319603855</v>
      </c>
      <c r="AK80">
        <f t="shared" si="49"/>
        <v>-0.23822599561252469</v>
      </c>
      <c r="AL80">
        <f t="shared" si="26"/>
        <v>-0.86391652466037805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-4.2372169007348162E-5</v>
      </c>
      <c r="AR80">
        <f t="shared" si="36"/>
        <v>-4.2373735996293203E-5</v>
      </c>
      <c r="AS80">
        <f t="shared" si="36"/>
        <v>-5.9150992230763449E-5</v>
      </c>
      <c r="AT80">
        <f t="shared" si="36"/>
        <v>-3.8654619717492647E-5</v>
      </c>
      <c r="AU80">
        <f t="shared" si="23"/>
        <v>-1.401793479445493E-4</v>
      </c>
      <c r="AW80">
        <v>77</v>
      </c>
      <c r="AX80">
        <f>IF(Z80&gt;0, (R80*SUMPRODUCT(K80:$K$98, X80:$X$98)-K80*$AZ$3)/Z80, 0)</f>
        <v>-15732652.819147702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1000000</v>
      </c>
      <c r="S81">
        <f t="shared" si="29"/>
        <v>-34541832.676859513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-3.0386846555543139</v>
      </c>
      <c r="AC81">
        <f t="shared" si="30"/>
        <v>-2.7131463793727448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-0.11266695684528755</v>
      </c>
      <c r="AI81">
        <f t="shared" si="34"/>
        <v>-0.11267088417943445</v>
      </c>
      <c r="AJ81">
        <f t="shared" si="35"/>
        <v>-0.32553827618156905</v>
      </c>
      <c r="AK81">
        <f t="shared" si="49"/>
        <v>-0.212707925888802</v>
      </c>
      <c r="AL81">
        <f t="shared" si="26"/>
        <v>-0.65091708624980549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-1.6322654792203694E-5</v>
      </c>
      <c r="AR81">
        <f t="shared" si="36"/>
        <v>-1.632322376576372E-5</v>
      </c>
      <c r="AS81">
        <f t="shared" si="36"/>
        <v>-4.7162442765339217E-5</v>
      </c>
      <c r="AT81">
        <f t="shared" si="36"/>
        <v>-3.0816116304767145E-5</v>
      </c>
      <c r="AU81">
        <f t="shared" si="23"/>
        <v>-9.4301782835870079E-5</v>
      </c>
      <c r="AW81">
        <v>78</v>
      </c>
      <c r="AX81">
        <f>IF(Z81&gt;0, (R81*SUMPRODUCT(K81:$K$98, X81:$X$98)-K81*$AZ$3)/Z81, 0)</f>
        <v>-34541832.676859513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1000000</v>
      </c>
      <c r="S82">
        <f t="shared" si="29"/>
        <v>-78640026.239972755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-2.7131463793727448</v>
      </c>
      <c r="AC82">
        <f t="shared" si="30"/>
        <v>-2.4224656945716636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-4.6956728745329024E-2</v>
      </c>
      <c r="AI82">
        <f t="shared" si="34"/>
        <v>-4.6958268969697195E-2</v>
      </c>
      <c r="AJ82">
        <f t="shared" si="35"/>
        <v>-0.29068068480108122</v>
      </c>
      <c r="AK82">
        <f t="shared" si="49"/>
        <v>-0.18992024655609216</v>
      </c>
      <c r="AL82">
        <f t="shared" si="26"/>
        <v>-0.52755920032687054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-6.0739895876548067E-6</v>
      </c>
      <c r="AR82">
        <f t="shared" si="36"/>
        <v>-6.0741888201615181E-6</v>
      </c>
      <c r="AS82">
        <f t="shared" si="36"/>
        <v>-3.7600392957308951E-5</v>
      </c>
      <c r="AT82">
        <f t="shared" si="36"/>
        <v>-2.4566736884994103E-5</v>
      </c>
      <c r="AU82">
        <f t="shared" si="23"/>
        <v>-6.8241318662464566E-5</v>
      </c>
      <c r="AW82">
        <v>79</v>
      </c>
      <c r="AX82">
        <f>IF(Z82&gt;0, (R82*SUMPRODUCT(K82:$K$98, X82:$X$98)-K82*$AZ$3)/Z82, 0)</f>
        <v>-78640026.239972755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8"/>
        <v>1000000</v>
      </c>
      <c r="S83">
        <f t="shared" si="29"/>
        <v>-185982022.74125326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-2.4224656945716636</v>
      </c>
      <c r="AC83">
        <f t="shared" si="30"/>
        <v>-2.1629208690470789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-1.8866711631076623E-2</v>
      </c>
      <c r="AI83">
        <f t="shared" si="34"/>
        <v>-1.886729311761956E-2</v>
      </c>
      <c r="AJ83">
        <f t="shared" si="35"/>
        <v>-0.25954482552458469</v>
      </c>
      <c r="AK83">
        <f t="shared" si="49"/>
        <v>-0.16957259862001647</v>
      </c>
      <c r="AL83">
        <f t="shared" si="26"/>
        <v>-0.44798471726222078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-2.1789857891970946E-6</v>
      </c>
      <c r="AR83">
        <f t="shared" si="36"/>
        <v>-2.1790529472126748E-6</v>
      </c>
      <c r="AS83">
        <f t="shared" si="36"/>
        <v>-2.9975784733263386E-5</v>
      </c>
      <c r="AT83">
        <f t="shared" si="36"/>
        <v>-1.9584561944627208E-5</v>
      </c>
      <c r="AU83">
        <f t="shared" si="23"/>
        <v>-5.1739399625103273E-5</v>
      </c>
      <c r="AW83">
        <v>80</v>
      </c>
      <c r="AX83">
        <f>IF(Z83&gt;0, (R83*SUMPRODUCT(K83:$K$98, X83:$X$98)-K83*$AZ$3)/Z83, 0)</f>
        <v>-185982022.74125326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1000000</v>
      </c>
      <c r="S84">
        <f t="shared" si="29"/>
        <v>-457675796.82074571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-2.1629208690470789</v>
      </c>
      <c r="AC84">
        <f t="shared" si="30"/>
        <v>-1.9311811734666433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-7.2938938959341074E-3</v>
      </c>
      <c r="AI84">
        <f t="shared" si="34"/>
        <v>-7.2941048729168187E-3</v>
      </c>
      <c r="AJ84">
        <f t="shared" si="35"/>
        <v>-0.23173969558043561</v>
      </c>
      <c r="AK84">
        <f t="shared" si="49"/>
        <v>-0.15140446083329553</v>
      </c>
      <c r="AL84">
        <f t="shared" si="26"/>
        <v>-0.39043826128664794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-7.5214159211871894E-7</v>
      </c>
      <c r="AR84">
        <f t="shared" si="36"/>
        <v>-7.5216334792788499E-7</v>
      </c>
      <c r="AS84">
        <f t="shared" si="36"/>
        <v>-2.3896846605917606E-5</v>
      </c>
      <c r="AT84">
        <f t="shared" si="36"/>
        <v>-1.5612729476159615E-5</v>
      </c>
      <c r="AU84">
        <f t="shared" si="23"/>
        <v>-4.02617394300051E-5</v>
      </c>
      <c r="AW84">
        <v>81</v>
      </c>
      <c r="AX84">
        <f>IF(Z84&gt;0, (R84*SUMPRODUCT(K84:$K$98, X84:$X$98)-K84*$AZ$3)/Z84, 0)</f>
        <v>-457675796.82074571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1000000</v>
      </c>
      <c r="S85">
        <f t="shared" si="29"/>
        <v>-1174131930.7334621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-1.9311811734666433</v>
      </c>
      <c r="AC85">
        <f t="shared" si="30"/>
        <v>-1.7242695376026775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-2.7087958838051675E-3</v>
      </c>
      <c r="AI85">
        <f t="shared" si="34"/>
        <v>-2.7088693112238618E-3</v>
      </c>
      <c r="AJ85">
        <f t="shared" si="35"/>
        <v>-0.20691163586396577</v>
      </c>
      <c r="AK85">
        <f t="shared" si="49"/>
        <v>-0.13518268214266504</v>
      </c>
      <c r="AL85">
        <f t="shared" si="26"/>
        <v>-0.34480318731785464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-2.4940113287107251E-7</v>
      </c>
      <c r="AR85">
        <f t="shared" si="36"/>
        <v>-2.4940789339574537E-7</v>
      </c>
      <c r="AS85">
        <f t="shared" si="36"/>
        <v>-1.9050529682653477E-5</v>
      </c>
      <c r="AT85">
        <f t="shared" si="36"/>
        <v>-1.2446384119415521E-5</v>
      </c>
      <c r="AU85">
        <f t="shared" si="23"/>
        <v>-3.1746321695464738E-5</v>
      </c>
      <c r="AW85">
        <v>82</v>
      </c>
      <c r="AX85">
        <f>IF(Z85&gt;0, (R85*SUMPRODUCT(K85:$K$98, X85:$X$98)-K85*$AZ$3)/Z85, 0)</f>
        <v>-1174131930.7334621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1000000</v>
      </c>
      <c r="S86">
        <f t="shared" si="29"/>
        <v>-3146804912.2575326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-1.7242695376026775</v>
      </c>
      <c r="AC86">
        <f t="shared" si="30"/>
        <v>-1.5395265834274192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-9.6462805469861872E-4</v>
      </c>
      <c r="AI86">
        <f t="shared" si="34"/>
        <v>-9.6465251644039097E-4</v>
      </c>
      <c r="AJ86">
        <f t="shared" si="35"/>
        <v>-0.18474295417525832</v>
      </c>
      <c r="AK86">
        <f t="shared" si="49"/>
        <v>-0.12069886763218744</v>
      </c>
      <c r="AL86">
        <f t="shared" si="26"/>
        <v>-0.30640647432388618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-7.9298323723105774E-8</v>
      </c>
      <c r="AR86">
        <f t="shared" si="36"/>
        <v>-7.9300334627835772E-8</v>
      </c>
      <c r="AS86">
        <f t="shared" si="36"/>
        <v>-1.5187000330743652E-5</v>
      </c>
      <c r="AT86">
        <f t="shared" si="36"/>
        <v>-9.9221848585980158E-6</v>
      </c>
      <c r="AU86">
        <f t="shared" si="23"/>
        <v>-2.5188485523969506E-5</v>
      </c>
      <c r="AW86">
        <v>83</v>
      </c>
      <c r="AX86">
        <f>IF(Z86&gt;0, (R86*SUMPRODUCT(K86:$K$98, X86:$X$98)-K86*$AZ$3)/Z86, 0)</f>
        <v>-3146804912.2575326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1000000</v>
      </c>
      <c r="S87">
        <f t="shared" si="29"/>
        <v>-8829047467.2932968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-1.5395265834274192</v>
      </c>
      <c r="AC87">
        <f t="shared" si="30"/>
        <v>-1.374577373818251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-3.2865441553969646E-4</v>
      </c>
      <c r="AI87">
        <f t="shared" si="34"/>
        <v>-3.2866219994327403E-4</v>
      </c>
      <c r="AJ87">
        <f t="shared" si="35"/>
        <v>-0.16494920960916826</v>
      </c>
      <c r="AK87">
        <f t="shared" si="49"/>
        <v>-0.10776686083991935</v>
      </c>
      <c r="AL87">
        <f t="shared" si="26"/>
        <v>-0.27304473264903084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-2.4122680636880954E-8</v>
      </c>
      <c r="AR87">
        <f t="shared" si="36"/>
        <v>-2.4123251998994381E-8</v>
      </c>
      <c r="AS87">
        <f t="shared" si="36"/>
        <v>-1.2106994205977116E-5</v>
      </c>
      <c r="AT87">
        <f t="shared" si="36"/>
        <v>-7.9099061030767489E-6</v>
      </c>
      <c r="AU87">
        <f t="shared" si="23"/>
        <v>-2.0041023561052855E-5</v>
      </c>
      <c r="AW87">
        <v>84</v>
      </c>
      <c r="AX87">
        <f>IF(Z87&gt;0, (R87*SUMPRODUCT(K87:$K$98, X87:$X$98)-K87*$AZ$3)/Z87, 0)</f>
        <v>-8829047467.2932968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1000000</v>
      </c>
      <c r="S88">
        <f t="shared" si="29"/>
        <v>-25984202050.40377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-1.374577373818251</v>
      </c>
      <c r="AC88">
        <f t="shared" si="30"/>
        <v>-1.227301247130671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-1.0689859755666275E-4</v>
      </c>
      <c r="AI88">
        <f t="shared" si="34"/>
        <v>-1.0690095918632672E-4</v>
      </c>
      <c r="AJ88">
        <f t="shared" si="35"/>
        <v>-0.14727612668757994</v>
      </c>
      <c r="AK88">
        <f t="shared" si="49"/>
        <v>-9.622041616727757E-2</v>
      </c>
      <c r="AL88">
        <f t="shared" si="26"/>
        <v>-0.24360344381404386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-7.00551521452384E-9</v>
      </c>
      <c r="AR88">
        <f t="shared" si="36"/>
        <v>-7.0056699820598048E-9</v>
      </c>
      <c r="AS88">
        <f t="shared" si="36"/>
        <v>-9.651624715647876E-6</v>
      </c>
      <c r="AT88">
        <f t="shared" si="36"/>
        <v>-6.3057290255878123E-6</v>
      </c>
      <c r="AU88">
        <f t="shared" si="23"/>
        <v>-1.5964359411217749E-5</v>
      </c>
      <c r="AW88">
        <v>85</v>
      </c>
      <c r="AX88">
        <f>IF(Z88&gt;0, (R88*SUMPRODUCT(K88:$K$98, X88:$X$98)-K88*$AZ$3)/Z88, 0)</f>
        <v>-25984202050.40377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1000000</v>
      </c>
      <c r="S89">
        <f t="shared" si="29"/>
        <v>-81079482036.846802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-1.227301247130671</v>
      </c>
      <c r="AC89">
        <f t="shared" si="30"/>
        <v>-1.0958046909127392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-3.3245076284671611E-5</v>
      </c>
      <c r="AI89">
        <f t="shared" si="34"/>
        <v>-3.3245752044224696E-5</v>
      </c>
      <c r="AJ89">
        <f t="shared" si="35"/>
        <v>-0.13149655621793177</v>
      </c>
      <c r="AK89">
        <f t="shared" si="49"/>
        <v>-8.5911087299146982E-2</v>
      </c>
      <c r="AL89">
        <f t="shared" si="26"/>
        <v>-0.21744088926912297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-1.9452587799788998E-9</v>
      </c>
      <c r="AR89">
        <f t="shared" si="36"/>
        <v>-1.9452983204868693E-9</v>
      </c>
      <c r="AS89">
        <f t="shared" si="36"/>
        <v>-7.6942169820756493E-6</v>
      </c>
      <c r="AT89">
        <f t="shared" si="36"/>
        <v>-5.026888656689697E-6</v>
      </c>
      <c r="AU89">
        <f t="shared" si="23"/>
        <v>-1.2723050937085833E-5</v>
      </c>
      <c r="AW89">
        <v>86</v>
      </c>
      <c r="AX89">
        <f>IF(Z89&gt;0, (R89*SUMPRODUCT(K89:$K$98, X89:$X$98)-K89*$AZ$3)/Z89, 0)</f>
        <v>-81079482036.846802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1000000</v>
      </c>
      <c r="S90">
        <f t="shared" si="29"/>
        <v>-269120317903.10617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-1.0958046909127392</v>
      </c>
      <c r="AC90">
        <f t="shared" si="30"/>
        <v>-0.97839704712277742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-9.7445015047894771E-6</v>
      </c>
      <c r="AI90">
        <f t="shared" si="34"/>
        <v>-9.7446832816717927E-6</v>
      </c>
      <c r="AJ90">
        <f t="shared" si="35"/>
        <v>-0.11740764378996182</v>
      </c>
      <c r="AK90">
        <f t="shared" si="49"/>
        <v>-7.6706328363891754E-2</v>
      </c>
      <c r="AL90">
        <f t="shared" si="26"/>
        <v>-0.19412371683713525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-5.0908658694502529E-10</v>
      </c>
      <c r="AR90">
        <f t="shared" si="36"/>
        <v>-5.0909608360040147E-10</v>
      </c>
      <c r="AS90">
        <f t="shared" si="36"/>
        <v>-6.1337828958116887E-6</v>
      </c>
      <c r="AT90">
        <f t="shared" si="36"/>
        <v>-4.0074048820932156E-6</v>
      </c>
      <c r="AU90">
        <f t="shared" si="23"/>
        <v>-1.0141696873988504E-5</v>
      </c>
      <c r="AW90">
        <v>87</v>
      </c>
      <c r="AX90">
        <f>IF(Z90&gt;0, (R90*SUMPRODUCT(K90:$K$98, X90:$X$98)-K90*$AZ$3)/Z90, 0)</f>
        <v>-269120317903.10617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1000000</v>
      </c>
      <c r="S91">
        <f t="shared" si="29"/>
        <v>-953642719466.81042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-0.97839704712277742</v>
      </c>
      <c r="AC91">
        <f t="shared" si="30"/>
        <v>-0.8735687925111314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-2.6831486498318079E-6</v>
      </c>
      <c r="AI91">
        <f t="shared" si="34"/>
        <v>-2.6831944515128084E-6</v>
      </c>
      <c r="AJ91">
        <f t="shared" si="35"/>
        <v>-0.10482825461164602</v>
      </c>
      <c r="AK91">
        <f t="shared" si="49"/>
        <v>-6.8487793298594432E-2</v>
      </c>
      <c r="AL91">
        <f t="shared" si="26"/>
        <v>-0.17331873110469198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-1.2515803580336096E-10</v>
      </c>
      <c r="AR91">
        <f t="shared" si="36"/>
        <v>-1.2516017226659081E-10</v>
      </c>
      <c r="AS91">
        <f t="shared" si="36"/>
        <v>-4.8898142280378917E-6</v>
      </c>
      <c r="AT91">
        <f t="shared" si="36"/>
        <v>-3.1946786423092834E-6</v>
      </c>
      <c r="AU91">
        <f t="shared" si="23"/>
        <v>-8.0846180305194421E-6</v>
      </c>
      <c r="AW91">
        <v>88</v>
      </c>
      <c r="AX91">
        <f>IF(Z91&gt;0, (R91*SUMPRODUCT(K91:$K$98, X91:$X$98)-K91*$AZ$3)/Z91, 0)</f>
        <v>-953642719466.81042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1000000</v>
      </c>
      <c r="S92">
        <f t="shared" si="29"/>
        <v>-3622141813886.1182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-0.8735687925111314</v>
      </c>
      <c r="AC92">
        <f t="shared" si="30"/>
        <v>-0.77997213627849238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-6.9153877280823704E-7</v>
      </c>
      <c r="AI92">
        <f t="shared" si="34"/>
        <v>-6.9154953953378724E-7</v>
      </c>
      <c r="AJ92">
        <f t="shared" si="35"/>
        <v>-9.3596656232639019E-2</v>
      </c>
      <c r="AK92">
        <f t="shared" si="49"/>
        <v>-6.1149815475779204E-2</v>
      </c>
      <c r="AL92">
        <f t="shared" si="26"/>
        <v>-0.15474716325795776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-2.8801328276059934E-11</v>
      </c>
      <c r="AR92">
        <f t="shared" si="36"/>
        <v>-2.8801776690536781E-11</v>
      </c>
      <c r="AS92">
        <f t="shared" si="36"/>
        <v>-3.8981299786719031E-6</v>
      </c>
      <c r="AT92">
        <f t="shared" si="36"/>
        <v>-2.5467782556666343E-6</v>
      </c>
      <c r="AU92">
        <f t="shared" si="23"/>
        <v>-6.4449370361152287E-6</v>
      </c>
      <c r="AW92">
        <v>89</v>
      </c>
      <c r="AX92">
        <f>IF(Z92&gt;0, (R92*SUMPRODUCT(K92:$K$98, X92:$X$98)-K92*$AZ$3)/Z92, 0)</f>
        <v>-3622141813886.1182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1000000</v>
      </c>
      <c r="S93">
        <f t="shared" si="29"/>
        <v>-14812300060939.379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-0.77997213627849238</v>
      </c>
      <c r="AC93">
        <f t="shared" si="30"/>
        <v>-0.69640369313068928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-1.6616593596525451E-7</v>
      </c>
      <c r="AI93">
        <f t="shared" si="34"/>
        <v>-1.6616828672675092E-7</v>
      </c>
      <c r="AJ93">
        <f t="shared" si="35"/>
        <v>-8.3568443147803095E-2</v>
      </c>
      <c r="AK93">
        <f t="shared" si="49"/>
        <v>-5.4598049539494473E-2</v>
      </c>
      <c r="AL93">
        <f t="shared" si="26"/>
        <v>-0.1381666588555843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-6.1790250781183111E-12</v>
      </c>
      <c r="AR93">
        <f t="shared" si="36"/>
        <v>-6.1791124932323327E-12</v>
      </c>
      <c r="AS93">
        <f t="shared" si="36"/>
        <v>-3.1075653559797811E-6</v>
      </c>
      <c r="AT93">
        <f t="shared" si="36"/>
        <v>-2.0302760331782149E-6</v>
      </c>
      <c r="AU93">
        <f t="shared" si="23"/>
        <v>-5.1378475682704897E-6</v>
      </c>
      <c r="AW93">
        <v>90</v>
      </c>
      <c r="AX93">
        <f>IF(Z93&gt;0, (R93*SUMPRODUCT(K93:$K$98, X93:$X$98)-K93*$AZ$3)/Z93, 0)</f>
        <v>-14812300060939.379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1000000</v>
      </c>
      <c r="S94">
        <f t="shared" si="29"/>
        <v>-65574243445200.922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-0.69640369313068928</v>
      </c>
      <c r="AC94">
        <f t="shared" si="30"/>
        <v>-0.62178901172918566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-3.7062863590898375E-8</v>
      </c>
      <c r="AI94">
        <f t="shared" si="34"/>
        <v>-3.7063337701600279E-8</v>
      </c>
      <c r="AJ94">
        <f t="shared" si="35"/>
        <v>-7.4614681401503624E-2</v>
      </c>
      <c r="AK94">
        <f t="shared" si="49"/>
        <v>-4.8748258519148255E-2</v>
      </c>
      <c r="AL94">
        <f t="shared" si="26"/>
        <v>-0.12336297698398958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-1.2305489897832237E-12</v>
      </c>
      <c r="AR94">
        <f t="shared" si="36"/>
        <v>-1.2305647310505936E-12</v>
      </c>
      <c r="AS94">
        <f t="shared" si="36"/>
        <v>-2.4773320765253856E-6</v>
      </c>
      <c r="AT94">
        <f t="shared" si="36"/>
        <v>-1.6185236234460985E-6</v>
      </c>
      <c r="AU94">
        <f t="shared" si="23"/>
        <v>-4.0958569305362153E-6</v>
      </c>
      <c r="AW94">
        <v>91</v>
      </c>
      <c r="AX94">
        <f>IF(Z94&gt;0, (R94*SUMPRODUCT(K94:$K$98, X94:$X$98)-K94*$AZ$3)/Z94, 0)</f>
        <v>-65574243445200.922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1000000</v>
      </c>
      <c r="S95">
        <f t="shared" si="29"/>
        <v>-316422335678850.31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-0.62178901172918566</v>
      </c>
      <c r="AC95">
        <f t="shared" si="30"/>
        <v>-0.5551687604735569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-7.6328736545460439E-9</v>
      </c>
      <c r="AI95">
        <f t="shared" si="34"/>
        <v>-7.6329613804581994E-9</v>
      </c>
      <c r="AJ95">
        <f t="shared" si="35"/>
        <v>-6.662025125562876E-2</v>
      </c>
      <c r="AK95">
        <f t="shared" si="49"/>
        <v>-4.3525230821043003E-2</v>
      </c>
      <c r="AL95">
        <f t="shared" si="26"/>
        <v>-0.11014548970963314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-2.2627156882745536E-13</v>
      </c>
      <c r="AR95">
        <f t="shared" si="36"/>
        <v>-2.2627416940499253E-13</v>
      </c>
      <c r="AS95">
        <f t="shared" si="36"/>
        <v>-1.974913964193856E-6</v>
      </c>
      <c r="AT95">
        <f t="shared" si="36"/>
        <v>-1.290277123294037E-6</v>
      </c>
      <c r="AU95">
        <f t="shared" si="23"/>
        <v>-3.2651913137620622E-6</v>
      </c>
      <c r="AW95">
        <v>92</v>
      </c>
      <c r="AX95">
        <f>IF(Z95&gt;0, (R95*SUMPRODUCT(K95:$K$98, X95:$X$98)-K95*$AZ$3)/Z95, 0)</f>
        <v>-316422335678850.31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1000000</v>
      </c>
      <c r="S96">
        <f t="shared" si="29"/>
        <v>-1677864722803379.3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-0.5551687604735569</v>
      </c>
      <c r="AC96">
        <f t="shared" si="30"/>
        <v>-0.49568639328015868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-1.4415461489878962E-9</v>
      </c>
      <c r="AI96">
        <f t="shared" si="34"/>
        <v>-1.4415609203334804E-9</v>
      </c>
      <c r="AJ96">
        <f t="shared" si="35"/>
        <v>-5.9482367193398222E-2</v>
      </c>
      <c r="AK96">
        <f t="shared" si="49"/>
        <v>-3.8861813233148988E-2</v>
      </c>
      <c r="AL96">
        <f t="shared" si="26"/>
        <v>-9.834418186810813E-2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-3.8155086452269361E-14</v>
      </c>
      <c r="AR96">
        <f t="shared" si="36"/>
        <v>-3.815547742273408E-14</v>
      </c>
      <c r="AS96">
        <f t="shared" si="36"/>
        <v>-1.5743893209684514E-6</v>
      </c>
      <c r="AT96">
        <f t="shared" si="36"/>
        <v>-1.0286010230361312E-6</v>
      </c>
      <c r="AU96">
        <f t="shared" si="23"/>
        <v>-2.60299038216006E-6</v>
      </c>
      <c r="AW96">
        <v>93</v>
      </c>
      <c r="AX96">
        <f>IF(Z96&gt;0, (R96*SUMPRODUCT(K96:$K$98, X96:$X$98)-K96*$AZ$3)/Z96, 0)</f>
        <v>-1677864722803379.3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1000000</v>
      </c>
      <c r="S97">
        <f t="shared" si="29"/>
        <v>-9873498733661984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-0.49568639328015868</v>
      </c>
      <c r="AC97">
        <f t="shared" si="30"/>
        <v>-0.44257713685731787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-2.4764789008552249E-10</v>
      </c>
      <c r="AI97">
        <f t="shared" si="34"/>
        <v>-2.4765013132314656E-10</v>
      </c>
      <c r="AJ97">
        <f t="shared" si="35"/>
        <v>-5.3109256422840811E-2</v>
      </c>
      <c r="AK97">
        <f t="shared" si="49"/>
        <v>-3.4698047529611108E-2</v>
      </c>
      <c r="AL97">
        <f t="shared" si="26"/>
        <v>-8.7807304200102049E-2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-5.8524875868334991E-15</v>
      </c>
      <c r="AR97">
        <f t="shared" si="36"/>
        <v>-5.8525405524185049E-15</v>
      </c>
      <c r="AS97">
        <f t="shared" si="36"/>
        <v>-1.2550935275616294E-6</v>
      </c>
      <c r="AT97">
        <f t="shared" si="36"/>
        <v>-8.1999443800744587E-7</v>
      </c>
      <c r="AU97">
        <f t="shared" si="23"/>
        <v>-2.0750879714216161E-6</v>
      </c>
      <c r="AW97">
        <v>94</v>
      </c>
      <c r="AX97">
        <f>IF(Z97&gt;0, (R97*SUMPRODUCT(K97:$K$98, X97:$X$98)-K97*$AZ$3)/Z97, 0)</f>
        <v>-9873498733661984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1000000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-0.44257713685731787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-4.4824752480944551E-11</v>
      </c>
      <c r="AI98">
        <f t="shared" si="34"/>
        <v>-4.4824752480944551E-11</v>
      </c>
      <c r="AJ98">
        <f t="shared" si="35"/>
        <v>-0.44257713685731787</v>
      </c>
      <c r="AK98">
        <f t="shared" si="49"/>
        <v>-3.0980399580012252E-2</v>
      </c>
      <c r="AL98">
        <f t="shared" si="26"/>
        <v>-0.47355753648215487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-9.4581401796423631E-16</v>
      </c>
      <c r="AR98">
        <f t="shared" si="36"/>
        <v>-9.4581401796423631E-16</v>
      </c>
      <c r="AS98">
        <f t="shared" si="36"/>
        <v>-9.3384935086496406E-6</v>
      </c>
      <c r="AT98">
        <f t="shared" si="36"/>
        <v>-6.5369454560547482E-7</v>
      </c>
      <c r="AU98">
        <f t="shared" si="36"/>
        <v>-9.9921880552009283E-6</v>
      </c>
      <c r="AW98">
        <v>95</v>
      </c>
    </row>
    <row r="100" spans="5:50" x14ac:dyDescent="0.25">
      <c r="AN100" s="8">
        <f t="shared" ref="AN100:AU100" si="50">SUM(AN3:AN98)</f>
        <v>32795.853216820091</v>
      </c>
      <c r="AO100" s="8">
        <f t="shared" si="50"/>
        <v>-3279.5853216820092</v>
      </c>
      <c r="AP100" s="8">
        <f t="shared" si="50"/>
        <v>-2848.4893530102572</v>
      </c>
      <c r="AQ100" s="8">
        <f t="shared" si="50"/>
        <v>-18727.642308782593</v>
      </c>
      <c r="AR100" s="8">
        <f t="shared" si="50"/>
        <v>7940.1362333452325</v>
      </c>
      <c r="AS100" s="8">
        <f t="shared" si="50"/>
        <v>-2859.4436872098941</v>
      </c>
      <c r="AT100" s="8">
        <f t="shared" si="50"/>
        <v>1668.0088175391058</v>
      </c>
      <c r="AU100" s="8">
        <f t="shared" si="50"/>
        <v>6748.701363674435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7834F-D7E1-4FDC-8A8A-92E969477D9B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66618.86565531978</v>
      </c>
      <c r="K3">
        <v>1</v>
      </c>
      <c r="L3" s="2">
        <v>0</v>
      </c>
      <c r="O3">
        <f>$C$3</f>
        <v>66618.86565531978</v>
      </c>
      <c r="P3">
        <f>O3*C5</f>
        <v>6661.8865655319787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66618.86565531978</v>
      </c>
      <c r="AF3">
        <f t="shared" ref="AF3:AG34" si="4">-$Z3*P3</f>
        <v>-6661.8865655319787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57437.070885787798</v>
      </c>
      <c r="AJ3">
        <f t="shared" ref="AJ3:AJ66" si="7">AB3-AC3</f>
        <v>0</v>
      </c>
      <c r="AL3">
        <f t="shared" ref="AL3:AL34" si="8">SUM(AI3:AK3)</f>
        <v>57437.070885787798</v>
      </c>
      <c r="AN3">
        <f t="shared" ref="AN3:AU34" si="9">AE3*$K3</f>
        <v>66618.86565531978</v>
      </c>
      <c r="AO3">
        <f t="shared" si="9"/>
        <v>-6661.8865655319787</v>
      </c>
      <c r="AP3">
        <f t="shared" si="9"/>
        <v>-2519.9082039999998</v>
      </c>
      <c r="AQ3">
        <f t="shared" si="9"/>
        <v>0</v>
      </c>
      <c r="AR3">
        <f t="shared" si="9"/>
        <v>57437.070885787798</v>
      </c>
      <c r="AS3">
        <f t="shared" si="9"/>
        <v>0</v>
      </c>
      <c r="AT3">
        <f t="shared" si="9"/>
        <v>0</v>
      </c>
      <c r="AU3">
        <f t="shared" si="9"/>
        <v>57437.070885787798</v>
      </c>
      <c r="AW3">
        <v>0</v>
      </c>
      <c r="AX3">
        <f>IF(Z3&gt;0, (R3*SUMPRODUCT(K3:$K$98, X3:$X$98)-K3*$AZ$3)/Z3, 0)</f>
        <v>0</v>
      </c>
      <c r="AZ3">
        <f>C6*SUMPRODUCT(X4:X89, K4:K89)/1</f>
        <v>30369.273095952587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1000000</v>
      </c>
      <c r="S4">
        <f t="shared" si="1"/>
        <v>3292.8663808083911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3253.8506888520642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-1848.55</v>
      </c>
      <c r="AI4">
        <f t="shared" si="6"/>
        <v>-1848.55</v>
      </c>
      <c r="AJ4">
        <f t="shared" si="7"/>
        <v>-3253.8506888520642</v>
      </c>
      <c r="AK4">
        <f>G4*SUM(AB4, AE4:AF4)</f>
        <v>0</v>
      </c>
      <c r="AL4">
        <f t="shared" si="8"/>
        <v>-5102.4006888520644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-1650.4910714285713</v>
      </c>
      <c r="AR4">
        <f t="shared" si="9"/>
        <v>-1650.4910714285713</v>
      </c>
      <c r="AS4">
        <f t="shared" si="9"/>
        <v>-2905.2238293321998</v>
      </c>
      <c r="AT4">
        <f t="shared" si="9"/>
        <v>0</v>
      </c>
      <c r="AU4">
        <f t="shared" si="9"/>
        <v>-4555.7149007607713</v>
      </c>
      <c r="AW4">
        <v>1</v>
      </c>
      <c r="AX4">
        <f>IF(Z4&gt;0, (R4*SUMPRODUCT(K4:$K$98, X4:$X$98)-K4*$AZ$3)/Z4, 0)</f>
        <v>3292.8663808083911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1000000</v>
      </c>
      <c r="S5">
        <f t="shared" si="1"/>
        <v>4617.5069437299653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3253.8506888520642</v>
      </c>
      <c r="AC5">
        <f t="shared" si="2"/>
        <v>4508.5834467556924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-1859.1792849343999</v>
      </c>
      <c r="AI5">
        <f t="shared" si="6"/>
        <v>-1907.9998227451531</v>
      </c>
      <c r="AJ5">
        <f t="shared" si="7"/>
        <v>-1254.7327579036282</v>
      </c>
      <c r="AK5">
        <f>G5*SUM(AB5, AE5:AF5)</f>
        <v>227.76954821964452</v>
      </c>
      <c r="AL5">
        <f t="shared" si="8"/>
        <v>-2934.963032429137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-1482.1263432193875</v>
      </c>
      <c r="AR5">
        <f t="shared" si="9"/>
        <v>-1521.045777060868</v>
      </c>
      <c r="AS5">
        <f t="shared" si="9"/>
        <v>-1000.265272563479</v>
      </c>
      <c r="AT5">
        <f t="shared" si="9"/>
        <v>181.57648933326251</v>
      </c>
      <c r="AU5">
        <f t="shared" si="9"/>
        <v>-2339.7345602910846</v>
      </c>
      <c r="AW5">
        <v>2</v>
      </c>
      <c r="AX5">
        <f>IF(Z5&gt;0, (R5*SUMPRODUCT(K5:$K$98, X5:$X$98)-K5*$AZ$3)/Z5, 0)</f>
        <v>4617.5069437299653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1000000</v>
      </c>
      <c r="S6">
        <f t="shared" si="1"/>
        <v>5825.6740904446751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4508.5834467556924</v>
      </c>
      <c r="AC6">
        <f t="shared" si="2"/>
        <v>5620.4069511543385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-1881.5650082630684</v>
      </c>
      <c r="AI6">
        <f t="shared" si="6"/>
        <v>-1929.803262445301</v>
      </c>
      <c r="AJ6">
        <f t="shared" si="7"/>
        <v>-1111.823504398646</v>
      </c>
      <c r="AK6">
        <f>G6*SUM(AB6, AE6:AF6)</f>
        <v>315.60084127289849</v>
      </c>
      <c r="AL6">
        <f t="shared" si="8"/>
        <v>-2726.0259255710484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-1339.2608078585295</v>
      </c>
      <c r="AR6">
        <f t="shared" si="9"/>
        <v>-1373.5958443744453</v>
      </c>
      <c r="AS6">
        <f t="shared" si="9"/>
        <v>-791.37400948564334</v>
      </c>
      <c r="AT6">
        <f t="shared" si="9"/>
        <v>224.63844501134469</v>
      </c>
      <c r="AU6">
        <f t="shared" si="9"/>
        <v>-1940.3314088487439</v>
      </c>
      <c r="AW6">
        <v>3</v>
      </c>
      <c r="AX6">
        <f>IF(Z6&gt;0, (R6*SUMPRODUCT(K6:$K$98, X6:$X$98)-K6*$AZ$3)/Z6, 0)</f>
        <v>5825.6740904446751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1000000</v>
      </c>
      <c r="S7">
        <f t="shared" si="1"/>
        <v>6921.0255632905428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5620.4069511543385</v>
      </c>
      <c r="AC7">
        <f t="shared" si="2"/>
        <v>6597.1727929547706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-1910.0313001837619</v>
      </c>
      <c r="AI7">
        <f t="shared" si="6"/>
        <v>-1957.6916702591629</v>
      </c>
      <c r="AJ7">
        <f t="shared" si="7"/>
        <v>-976.7658418004321</v>
      </c>
      <c r="AK7">
        <f>G7*SUM(AB7, AE7:AF7)</f>
        <v>393.42848658080374</v>
      </c>
      <c r="AL7">
        <f t="shared" si="8"/>
        <v>-2541.0290254787915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-1213.8594215858657</v>
      </c>
      <c r="AR7">
        <f t="shared" si="9"/>
        <v>-1244.1484483922477</v>
      </c>
      <c r="AS7">
        <f t="shared" si="9"/>
        <v>-620.75235083248799</v>
      </c>
      <c r="AT7">
        <f t="shared" si="9"/>
        <v>250.03091578155332</v>
      </c>
      <c r="AU7">
        <f t="shared" si="9"/>
        <v>-1614.8698834431825</v>
      </c>
      <c r="AW7">
        <v>4</v>
      </c>
      <c r="AX7">
        <f>IF(Z7&gt;0, (R7*SUMPRODUCT(K7:$K$98, X7:$X$98)-K7*$AZ$3)/Z7, 0)</f>
        <v>6921.0255632905428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1000000</v>
      </c>
      <c r="S8">
        <f t="shared" si="1"/>
        <v>7912.1815757367876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6597.1727929547706</v>
      </c>
      <c r="AC8">
        <f t="shared" si="2"/>
        <v>7451.1943085644052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-1938.3062630482973</v>
      </c>
      <c r="AI8">
        <f t="shared" si="6"/>
        <v>-1985.3931141097919</v>
      </c>
      <c r="AJ8">
        <f t="shared" si="7"/>
        <v>-854.02151560963466</v>
      </c>
      <c r="AK8">
        <f t="shared" ref="AK8:AK71" si="22">G8*SUM(AB8:AB8, AE8:AF8)</f>
        <v>461.80209550683401</v>
      </c>
      <c r="AL8">
        <f t="shared" si="8"/>
        <v>-2377.6125342125924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-1099.8470282611636</v>
      </c>
      <c r="AR8">
        <f t="shared" si="9"/>
        <v>-1126.5653721046774</v>
      </c>
      <c r="AS8">
        <f t="shared" si="9"/>
        <v>-484.59474331840767</v>
      </c>
      <c r="AT8">
        <f t="shared" si="9"/>
        <v>262.03891101770313</v>
      </c>
      <c r="AU8">
        <f t="shared" si="9"/>
        <v>-1349.1212044053818</v>
      </c>
      <c r="AW8">
        <v>5</v>
      </c>
      <c r="AX8">
        <f>IF(Z8&gt;0, (R8*SUMPRODUCT(K8:$K$98, X8:$X$98)-K8*$AZ$3)/Z8, 0)</f>
        <v>7912.1815757367876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1000000</v>
      </c>
      <c r="S9">
        <f t="shared" si="1"/>
        <v>8811.3673533493893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7451.1943085644052</v>
      </c>
      <c r="AC9">
        <f t="shared" si="2"/>
        <v>8197.6695456563702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-1968.0702790768676</v>
      </c>
      <c r="AI9">
        <f t="shared" si="6"/>
        <v>-2014.5878581137933</v>
      </c>
      <c r="AJ9">
        <f t="shared" si="7"/>
        <v>-746.47523709196503</v>
      </c>
      <c r="AK9">
        <f t="shared" si="22"/>
        <v>521.58360159950837</v>
      </c>
      <c r="AL9">
        <f t="shared" si="8"/>
        <v>-2239.4794936062499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-997.08565204447598</v>
      </c>
      <c r="AR9">
        <f t="shared" si="9"/>
        <v>-1020.6529052664084</v>
      </c>
      <c r="AS9">
        <f t="shared" si="9"/>
        <v>-378.18758629900861</v>
      </c>
      <c r="AT9">
        <f t="shared" si="9"/>
        <v>264.25048486606391</v>
      </c>
      <c r="AU9">
        <f t="shared" si="9"/>
        <v>-1134.5900066993529</v>
      </c>
      <c r="AW9">
        <v>6</v>
      </c>
      <c r="AX9">
        <f>IF(Z9&gt;0, (R9*SUMPRODUCT(K9:$K$98, X9:$X$98)-K9*$AZ$3)/Z9, 0)</f>
        <v>8811.3673533493893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1000000</v>
      </c>
      <c r="S10">
        <f t="shared" si="1"/>
        <v>9628.5924037820987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8197.6695456563702</v>
      </c>
      <c r="AC10">
        <f t="shared" si="2"/>
        <v>8849.0859162486122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-2005.5356438085037</v>
      </c>
      <c r="AI10">
        <f t="shared" si="6"/>
        <v>-2051.48777027287</v>
      </c>
      <c r="AJ10">
        <f t="shared" si="7"/>
        <v>-651.41637059224195</v>
      </c>
      <c r="AK10">
        <f t="shared" si="22"/>
        <v>573.83686819594595</v>
      </c>
      <c r="AL10">
        <f t="shared" si="8"/>
        <v>-2129.067272669166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-907.2024748069482</v>
      </c>
      <c r="AR10">
        <f t="shared" si="9"/>
        <v>-927.98888315616603</v>
      </c>
      <c r="AS10">
        <f t="shared" si="9"/>
        <v>-294.6676840950077</v>
      </c>
      <c r="AT10">
        <f t="shared" si="9"/>
        <v>259.57465705981656</v>
      </c>
      <c r="AU10">
        <f t="shared" si="9"/>
        <v>-963.08191019135722</v>
      </c>
      <c r="AW10">
        <v>7</v>
      </c>
      <c r="AX10">
        <f>IF(Z10&gt;0, (R10*SUMPRODUCT(K10:$K$98, X10:$X$98)-K10*$AZ$3)/Z10, 0)</f>
        <v>9628.5924037820987</v>
      </c>
    </row>
    <row r="11" spans="1:52" x14ac:dyDescent="0.25">
      <c r="A11" t="s">
        <v>33</v>
      </c>
      <c r="C11" s="12">
        <f>AU91</f>
        <v>23885.96629203227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1000000</v>
      </c>
      <c r="S11">
        <f t="shared" si="1"/>
        <v>10369.732834840708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8849.0859162486122</v>
      </c>
      <c r="AC11">
        <f t="shared" si="2"/>
        <v>9413.7602473673051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-2040.8423833009583</v>
      </c>
      <c r="AI11">
        <f t="shared" si="6"/>
        <v>-2086.2329463815158</v>
      </c>
      <c r="AJ11">
        <f t="shared" si="7"/>
        <v>-564.67433111869286</v>
      </c>
      <c r="AK11">
        <f t="shared" si="22"/>
        <v>619.43601413740294</v>
      </c>
      <c r="AL11">
        <f t="shared" si="8"/>
        <v>-2031.4712633628058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-824.26200956470018</v>
      </c>
      <c r="AR11">
        <f t="shared" si="9"/>
        <v>-842.59449670147694</v>
      </c>
      <c r="AS11">
        <f t="shared" si="9"/>
        <v>-228.06249160930884</v>
      </c>
      <c r="AT11">
        <f t="shared" si="9"/>
        <v>250.17981691648848</v>
      </c>
      <c r="AU11">
        <f t="shared" si="9"/>
        <v>-820.47717139429722</v>
      </c>
      <c r="AW11">
        <v>8</v>
      </c>
      <c r="AX11">
        <f>IF(Z11&gt;0, (R11*SUMPRODUCT(K11:$K$98, X11:$X$98)-K11*$AZ$3)/Z11, 0)</f>
        <v>10369.732834840708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1000000</v>
      </c>
      <c r="S12">
        <f t="shared" si="1"/>
        <v>11045.198625053319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9413.7602473673051</v>
      </c>
      <c r="AC12">
        <f t="shared" si="2"/>
        <v>9903.6739573790674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-2083.4558953579599</v>
      </c>
      <c r="AI12">
        <f t="shared" si="6"/>
        <v>-2128.2883800129439</v>
      </c>
      <c r="AJ12">
        <f t="shared" si="7"/>
        <v>-489.9137100117623</v>
      </c>
      <c r="AK12">
        <f t="shared" si="22"/>
        <v>658.9632173157114</v>
      </c>
      <c r="AL12">
        <f t="shared" si="8"/>
        <v>-1959.2388727089947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-751.31508247305328</v>
      </c>
      <c r="AR12">
        <f t="shared" si="9"/>
        <v>-767.48212588447336</v>
      </c>
      <c r="AS12">
        <f t="shared" si="9"/>
        <v>-176.66779520615995</v>
      </c>
      <c r="AT12">
        <f t="shared" si="9"/>
        <v>237.62874225816077</v>
      </c>
      <c r="AU12">
        <f t="shared" si="9"/>
        <v>-706.52117883247251</v>
      </c>
      <c r="AW12">
        <v>9</v>
      </c>
      <c r="AX12">
        <f>IF(Z12&gt;0, (R12*SUMPRODUCT(K12:$K$98, X12:$X$98)-K12*$AZ$3)/Z12, 0)</f>
        <v>11045.198625053319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1000000</v>
      </c>
      <c r="S13">
        <f t="shared" si="1"/>
        <v>11660.200640100682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9903.6739573790674</v>
      </c>
      <c r="AC13">
        <f t="shared" si="2"/>
        <v>10325.730053099291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-2129.8191892172149</v>
      </c>
      <c r="AI13">
        <f t="shared" si="6"/>
        <v>-2174.0968580661884</v>
      </c>
      <c r="AJ13">
        <f t="shared" si="7"/>
        <v>-422.05609572022331</v>
      </c>
      <c r="AK13">
        <f t="shared" si="22"/>
        <v>693.2571770165348</v>
      </c>
      <c r="AL13">
        <f t="shared" si="8"/>
        <v>-1902.8957767698769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-685.74477770523879</v>
      </c>
      <c r="AR13">
        <f t="shared" si="9"/>
        <v>-700.00100205323383</v>
      </c>
      <c r="AS13">
        <f t="shared" si="9"/>
        <v>-135.89076716187293</v>
      </c>
      <c r="AT13">
        <f t="shared" si="9"/>
        <v>223.21025707374281</v>
      </c>
      <c r="AU13">
        <f t="shared" si="9"/>
        <v>-612.6815121413639</v>
      </c>
      <c r="AW13">
        <v>10</v>
      </c>
      <c r="AX13">
        <f>IF(Z13&gt;0, (R13*SUMPRODUCT(K13:$K$98, X13:$X$98)-K13*$AZ$3)/Z13, 0)</f>
        <v>11660.200640100682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1000000</v>
      </c>
      <c r="S14">
        <f t="shared" si="1"/>
        <v>12221.191031453533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10325.730053099291</v>
      </c>
      <c r="AC14">
        <f t="shared" si="2"/>
        <v>10687.638113066616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-2180.9417423784062</v>
      </c>
      <c r="AI14">
        <f t="shared" si="6"/>
        <v>-2224.6675874517709</v>
      </c>
      <c r="AJ14">
        <f t="shared" si="7"/>
        <v>-361.90805996732524</v>
      </c>
      <c r="AK14">
        <f t="shared" si="22"/>
        <v>722.80110371695037</v>
      </c>
      <c r="AL14">
        <f t="shared" si="8"/>
        <v>-1863.7745437021458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-626.96863536547085</v>
      </c>
      <c r="AR14">
        <f t="shared" si="9"/>
        <v>-639.53877095559108</v>
      </c>
      <c r="AS14">
        <f t="shared" si="9"/>
        <v>-104.03991912137448</v>
      </c>
      <c r="AT14">
        <f t="shared" si="9"/>
        <v>207.78804533488739</v>
      </c>
      <c r="AU14">
        <f t="shared" si="9"/>
        <v>-535.79064474207814</v>
      </c>
      <c r="AW14">
        <v>11</v>
      </c>
      <c r="AX14">
        <f>IF(Z14&gt;0, (R14*SUMPRODUCT(K14:$K$98, X14:$X$98)-K14*$AZ$3)/Z14, 0)</f>
        <v>12221.191031453533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1000000</v>
      </c>
      <c r="S15">
        <f t="shared" si="1"/>
        <v>12733.765079950448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10687.638113066616</v>
      </c>
      <c r="AC15">
        <f t="shared" si="2"/>
        <v>10996.073797051644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-2235.0072176644685</v>
      </c>
      <c r="AI15">
        <f t="shared" si="6"/>
        <v>-2278.1840539262162</v>
      </c>
      <c r="AJ15">
        <f t="shared" si="7"/>
        <v>-308.43568398502794</v>
      </c>
      <c r="AK15">
        <f t="shared" si="22"/>
        <v>748.13466791466317</v>
      </c>
      <c r="AL15">
        <f t="shared" si="8"/>
        <v>-1838.4850699965809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-573.67068532764279</v>
      </c>
      <c r="AR15">
        <f t="shared" si="9"/>
        <v>-584.75310378821473</v>
      </c>
      <c r="AS15">
        <f t="shared" si="9"/>
        <v>-79.167757854531686</v>
      </c>
      <c r="AT15">
        <f t="shared" si="9"/>
        <v>192.02753542266393</v>
      </c>
      <c r="AU15">
        <f t="shared" si="9"/>
        <v>-471.89332622008249</v>
      </c>
      <c r="AW15">
        <v>12</v>
      </c>
      <c r="AX15">
        <f>IF(Z15&gt;0, (R15*SUMPRODUCT(K15:$K$98, X15:$X$98)-K15*$AZ$3)/Z15, 0)</f>
        <v>12733.765079950448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1000000</v>
      </c>
      <c r="S16">
        <f t="shared" si="1"/>
        <v>13203.827517982854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10996.073797051644</v>
      </c>
      <c r="AC16">
        <f t="shared" si="2"/>
        <v>11257.585539715528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-2301.1915245587456</v>
      </c>
      <c r="AI16">
        <f t="shared" si="6"/>
        <v>-2343.8215328816482</v>
      </c>
      <c r="AJ16">
        <f t="shared" si="7"/>
        <v>-261.51174266388443</v>
      </c>
      <c r="AK16">
        <f t="shared" si="22"/>
        <v>769.72516579361513</v>
      </c>
      <c r="AL16">
        <f t="shared" si="8"/>
        <v>-1835.6081097519175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-527.3737039743371</v>
      </c>
      <c r="AR16">
        <f t="shared" si="9"/>
        <v>-537.14340160696543</v>
      </c>
      <c r="AS16">
        <f t="shared" si="9"/>
        <v>-59.931741834431421</v>
      </c>
      <c r="AT16">
        <f t="shared" si="9"/>
        <v>176.40114149328673</v>
      </c>
      <c r="AU16">
        <f t="shared" si="9"/>
        <v>-420.67400194811006</v>
      </c>
      <c r="AW16">
        <v>13</v>
      </c>
      <c r="AX16">
        <f>IF(Z16&gt;0, (R16*SUMPRODUCT(K16:$K$98, X16:$X$98)-K16*$AZ$3)/Z16, 0)</f>
        <v>13203.827517982854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1000000</v>
      </c>
      <c r="S17">
        <f t="shared" si="1"/>
        <v>13634.282497406723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11257.585539715528</v>
      </c>
      <c r="AC17">
        <f t="shared" si="2"/>
        <v>11475.910432162194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-2378.9428890547392</v>
      </c>
      <c r="AI17">
        <f t="shared" si="6"/>
        <v>-2421.0276501499598</v>
      </c>
      <c r="AJ17">
        <f t="shared" si="7"/>
        <v>-218.32489244666613</v>
      </c>
      <c r="AK17">
        <f t="shared" si="22"/>
        <v>788.030987780087</v>
      </c>
      <c r="AL17">
        <f t="shared" si="8"/>
        <v>-1851.321554816539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-486.77884818231621</v>
      </c>
      <c r="AR17">
        <f t="shared" si="9"/>
        <v>-495.39022411160528</v>
      </c>
      <c r="AS17">
        <f t="shared" si="9"/>
        <v>-44.673598581824052</v>
      </c>
      <c r="AT17">
        <f t="shared" si="9"/>
        <v>161.24675305508654</v>
      </c>
      <c r="AU17">
        <f t="shared" si="9"/>
        <v>-378.81706963834284</v>
      </c>
      <c r="AW17">
        <v>14</v>
      </c>
      <c r="AX17">
        <f>IF(Z17&gt;0, (R17*SUMPRODUCT(K17:$K$98, X17:$X$98)-K17*$AZ$3)/Z17, 0)</f>
        <v>13634.282497406723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1000000</v>
      </c>
      <c r="S18">
        <f t="shared" si="1"/>
        <v>14037.630278237126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11475.910432162194</v>
      </c>
      <c r="AC18">
        <f t="shared" si="2"/>
        <v>11654.933902212917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-3014.6374908486123</v>
      </c>
      <c r="AI18">
        <f t="shared" si="6"/>
        <v>-3056.1506724583382</v>
      </c>
      <c r="AJ18">
        <f t="shared" si="7"/>
        <v>-179.02347005072261</v>
      </c>
      <c r="AK18">
        <f t="shared" si="22"/>
        <v>803.31373025135372</v>
      </c>
      <c r="AL18">
        <f t="shared" si="8"/>
        <v>-2431.8604122577071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-550.7629986449283</v>
      </c>
      <c r="AR18">
        <f t="shared" si="9"/>
        <v>-558.34730171820695</v>
      </c>
      <c r="AS18">
        <f t="shared" si="9"/>
        <v>-32.706918656810373</v>
      </c>
      <c r="AT18">
        <f t="shared" si="9"/>
        <v>146.76241513911984</v>
      </c>
      <c r="AU18">
        <f t="shared" si="9"/>
        <v>-444.29180523589747</v>
      </c>
      <c r="AW18">
        <v>15</v>
      </c>
      <c r="AX18">
        <f>IF(Z18&gt;0, (R18*SUMPRODUCT(K18:$K$98, X18:$X$98)-K18*$AZ$3)/Z18, 0)</f>
        <v>14037.630278237126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1000000</v>
      </c>
      <c r="S19">
        <f t="shared" si="1"/>
        <v>14296.867041644919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11654.933902212917</v>
      </c>
      <c r="AC19">
        <f t="shared" si="2"/>
        <v>11698.6372591332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-3695.2020411993194</v>
      </c>
      <c r="AI19">
        <f t="shared" si="6"/>
        <v>-3736.1153308908883</v>
      </c>
      <c r="AJ19">
        <f t="shared" si="7"/>
        <v>-43.703356920283113</v>
      </c>
      <c r="AK19">
        <f t="shared" si="22"/>
        <v>815.84537315490422</v>
      </c>
      <c r="AL19">
        <f t="shared" si="8"/>
        <v>-2963.9733146562671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-602.76749780620844</v>
      </c>
      <c r="AR19">
        <f t="shared" si="9"/>
        <v>-609.44134161216266</v>
      </c>
      <c r="AS19">
        <f t="shared" si="9"/>
        <v>-7.1289642089558889</v>
      </c>
      <c r="AT19">
        <f t="shared" si="9"/>
        <v>133.08205307597908</v>
      </c>
      <c r="AU19">
        <f t="shared" si="9"/>
        <v>-483.48825274513945</v>
      </c>
      <c r="AW19">
        <v>16</v>
      </c>
      <c r="AX19">
        <f>IF(Z19&gt;0, (R19*SUMPRODUCT(K19:$K$98, X19:$X$98)-K19*$AZ$3)/Z19, 0)</f>
        <v>14296.867041644919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1000000</v>
      </c>
      <c r="S20">
        <f t="shared" si="1"/>
        <v>14430.884098293487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11698.6372591332</v>
      </c>
      <c r="AC20">
        <f t="shared" si="2"/>
        <v>11626.643293081641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-4405.3122830342618</v>
      </c>
      <c r="AI20">
        <f t="shared" si="6"/>
        <v>-4445.5961742147629</v>
      </c>
      <c r="AJ20">
        <f t="shared" si="7"/>
        <v>71.993966051559255</v>
      </c>
      <c r="AK20">
        <f t="shared" si="22"/>
        <v>818.90460813932407</v>
      </c>
      <c r="AL20">
        <f t="shared" si="8"/>
        <v>-3554.6976000238797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-641.60880405900332</v>
      </c>
      <c r="AR20">
        <f t="shared" si="9"/>
        <v>-647.47592484013478</v>
      </c>
      <c r="AS20">
        <f t="shared" si="9"/>
        <v>10.485513736608389</v>
      </c>
      <c r="AT20">
        <f t="shared" si="9"/>
        <v>119.26882193804104</v>
      </c>
      <c r="AU20">
        <f t="shared" si="9"/>
        <v>-517.7215891654854</v>
      </c>
      <c r="AW20">
        <v>17</v>
      </c>
      <c r="AX20">
        <f>IF(Z20&gt;0, (R20*SUMPRODUCT(K20:$K$98, X20:$X$98)-K20*$AZ$3)/Z20, 0)</f>
        <v>14430.884098293487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1000000</v>
      </c>
      <c r="S21">
        <f t="shared" si="1"/>
        <v>14460.719952339736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11626.643293081641</v>
      </c>
      <c r="AC21">
        <f t="shared" si="2"/>
        <v>11458.939428089276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-5202.7241661206954</v>
      </c>
      <c r="AI21">
        <f t="shared" si="6"/>
        <v>-5242.3450821810857</v>
      </c>
      <c r="AJ21">
        <f t="shared" si="7"/>
        <v>167.7038649923652</v>
      </c>
      <c r="AK21">
        <f t="shared" si="22"/>
        <v>813.86503051571492</v>
      </c>
      <c r="AL21">
        <f t="shared" si="8"/>
        <v>-4260.7761866730052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-676.56011805526668</v>
      </c>
      <c r="AR21">
        <f t="shared" si="9"/>
        <v>-681.71240573982845</v>
      </c>
      <c r="AS21">
        <f t="shared" si="9"/>
        <v>21.808141864680007</v>
      </c>
      <c r="AT21">
        <f t="shared" si="9"/>
        <v>105.83467497899861</v>
      </c>
      <c r="AU21">
        <f t="shared" si="9"/>
        <v>-554.06958889614987</v>
      </c>
      <c r="AW21">
        <v>18</v>
      </c>
      <c r="AX21">
        <f>IF(Z21&gt;0, (R21*SUMPRODUCT(K21:$K$98, X21:$X$98)-K21*$AZ$3)/Z21, 0)</f>
        <v>14460.719952339736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1000000</v>
      </c>
      <c r="S22">
        <f t="shared" si="1"/>
        <v>14395.416260077405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11458.939428089276</v>
      </c>
      <c r="AC22">
        <f t="shared" si="2"/>
        <v>11205.508719914953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-6086.0310352486631</v>
      </c>
      <c r="AI22">
        <f t="shared" si="6"/>
        <v>-6124.9514405966875</v>
      </c>
      <c r="AJ22">
        <f t="shared" si="7"/>
        <v>253.43070817432272</v>
      </c>
      <c r="AK22">
        <f t="shared" si="22"/>
        <v>802.12575996624935</v>
      </c>
      <c r="AL22">
        <f t="shared" si="8"/>
        <v>-5069.3949724561153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-706.6294475574897</v>
      </c>
      <c r="AR22">
        <f t="shared" si="9"/>
        <v>-711.14837037771554</v>
      </c>
      <c r="AS22">
        <f t="shared" si="9"/>
        <v>29.425022691164791</v>
      </c>
      <c r="AT22">
        <f t="shared" si="9"/>
        <v>93.132236650420538</v>
      </c>
      <c r="AU22">
        <f t="shared" si="9"/>
        <v>-588.5911110361302</v>
      </c>
      <c r="AW22">
        <v>19</v>
      </c>
      <c r="AX22">
        <f>IF(Z22&gt;0, (R22*SUMPRODUCT(K22:$K$98, X22:$X$98)-K22*$AZ$3)/Z22, 0)</f>
        <v>14395.416260077405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1000000</v>
      </c>
      <c r="S23">
        <f t="shared" si="1"/>
        <v>14244.0847679215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11205.508719914953</v>
      </c>
      <c r="AC23">
        <f t="shared" si="2"/>
        <v>10876.673388322586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-7031.730174024814</v>
      </c>
      <c r="AI23">
        <f t="shared" si="6"/>
        <v>-7069.9097888106562</v>
      </c>
      <c r="AJ23">
        <f t="shared" si="7"/>
        <v>328.83533159236686</v>
      </c>
      <c r="AK23">
        <f t="shared" si="22"/>
        <v>784.38561039404681</v>
      </c>
      <c r="AL23">
        <f t="shared" si="8"/>
        <v>-5956.6888468242423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-728.95672006141808</v>
      </c>
      <c r="AR23">
        <f t="shared" si="9"/>
        <v>-732.91467721829315</v>
      </c>
      <c r="AS23">
        <f t="shared" si="9"/>
        <v>34.089295070416142</v>
      </c>
      <c r="AT23">
        <f t="shared" si="9"/>
        <v>81.314718805391962</v>
      </c>
      <c r="AU23">
        <f t="shared" si="9"/>
        <v>-617.51066334248492</v>
      </c>
      <c r="AW23">
        <v>20</v>
      </c>
      <c r="AX23">
        <f>IF(Z23&gt;0, (R23*SUMPRODUCT(K23:$K$98, X23:$X$98)-K23*$AZ$3)/Z23, 0)</f>
        <v>14244.0847679215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1000000</v>
      </c>
      <c r="S24">
        <f t="shared" si="1"/>
        <v>14019.585433724817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10876.673388322586</v>
      </c>
      <c r="AC24">
        <f t="shared" si="2"/>
        <v>10485.032843230032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-8071.7157706262415</v>
      </c>
      <c r="AI24">
        <f t="shared" si="6"/>
        <v>-8109.1100034756946</v>
      </c>
      <c r="AJ24">
        <f t="shared" si="7"/>
        <v>391.64054509255402</v>
      </c>
      <c r="AK24">
        <f t="shared" si="22"/>
        <v>761.36713718258113</v>
      </c>
      <c r="AL24">
        <f t="shared" si="8"/>
        <v>-6956.1023212005593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-747.11487731392651</v>
      </c>
      <c r="AR24">
        <f t="shared" si="9"/>
        <v>-750.57607298551295</v>
      </c>
      <c r="AS24">
        <f t="shared" si="9"/>
        <v>36.250096771591537</v>
      </c>
      <c r="AT24">
        <f t="shared" si="9"/>
        <v>70.471846562913242</v>
      </c>
      <c r="AU24">
        <f t="shared" si="9"/>
        <v>-643.85412965100818</v>
      </c>
      <c r="AW24">
        <v>21</v>
      </c>
      <c r="AX24">
        <f>IF(Z24&gt;0, (R24*SUMPRODUCT(K24:$K$98, X24:$X$98)-K24*$AZ$3)/Z24, 0)</f>
        <v>14019.585433724817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1000000</v>
      </c>
      <c r="S25">
        <f t="shared" si="1"/>
        <v>13729.65827627356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10485.032843230032</v>
      </c>
      <c r="AC25">
        <f t="shared" si="2"/>
        <v>10039.093122138305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-9208.2146649405604</v>
      </c>
      <c r="AI25">
        <f t="shared" si="6"/>
        <v>-9244.7745447282723</v>
      </c>
      <c r="AJ25">
        <f t="shared" si="7"/>
        <v>445.93972109172682</v>
      </c>
      <c r="AK25">
        <f t="shared" si="22"/>
        <v>733.95229902610231</v>
      </c>
      <c r="AL25">
        <f t="shared" si="8"/>
        <v>-8064.8825246104434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-760.98997646918212</v>
      </c>
      <c r="AR25">
        <f t="shared" si="9"/>
        <v>-764.01137671577885</v>
      </c>
      <c r="AS25">
        <f t="shared" si="9"/>
        <v>36.853578050513164</v>
      </c>
      <c r="AT25">
        <f t="shared" si="9"/>
        <v>60.655660525805203</v>
      </c>
      <c r="AU25">
        <f t="shared" si="9"/>
        <v>-666.5021381394605</v>
      </c>
      <c r="AW25">
        <v>22</v>
      </c>
      <c r="AX25">
        <f>IF(Z25&gt;0, (R25*SUMPRODUCT(K25:$K$98, X25:$X$98)-K25*$AZ$3)/Z25, 0)</f>
        <v>13729.65827627356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1000000</v>
      </c>
      <c r="S26">
        <f t="shared" si="1"/>
        <v>13379.501540699275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10039.093122138305</v>
      </c>
      <c r="AC26">
        <f t="shared" si="2"/>
        <v>9547.0095351532273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-10330.671122991462</v>
      </c>
      <c r="AI26">
        <f t="shared" si="6"/>
        <v>-10366.348870425147</v>
      </c>
      <c r="AJ26">
        <f t="shared" si="7"/>
        <v>492.083586985078</v>
      </c>
      <c r="AK26">
        <f t="shared" si="22"/>
        <v>702.73651854968148</v>
      </c>
      <c r="AL26">
        <f t="shared" si="8"/>
        <v>-9171.5287648903868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-762.27910357897792</v>
      </c>
      <c r="AR26">
        <f t="shared" si="9"/>
        <v>-764.91169162748713</v>
      </c>
      <c r="AS26">
        <f t="shared" si="9"/>
        <v>36.309841936415623</v>
      </c>
      <c r="AT26">
        <f t="shared" si="9"/>
        <v>51.853491127026146</v>
      </c>
      <c r="AU26">
        <f t="shared" si="9"/>
        <v>-676.74835856404536</v>
      </c>
      <c r="AW26">
        <v>23</v>
      </c>
      <c r="AX26">
        <f>IF(Z26&gt;0, (R26*SUMPRODUCT(K26:$K$98, X26:$X$98)-K26*$AZ$3)/Z26, 0)</f>
        <v>13379.501540699275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1000000</v>
      </c>
      <c r="S27">
        <f t="shared" si="1"/>
        <v>12986.27580712873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9547.0095351532273</v>
      </c>
      <c r="AC27">
        <f t="shared" si="2"/>
        <v>9024.8254221850602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-11468.394278298536</v>
      </c>
      <c r="AI27">
        <f t="shared" si="6"/>
        <v>-11503.141828543969</v>
      </c>
      <c r="AJ27">
        <f t="shared" si="7"/>
        <v>522.18411296816703</v>
      </c>
      <c r="AK27">
        <f t="shared" si="22"/>
        <v>668.29066746072601</v>
      </c>
      <c r="AL27">
        <f t="shared" si="8"/>
        <v>-10312.667048115076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-755.56193696980256</v>
      </c>
      <c r="AR27">
        <f t="shared" si="9"/>
        <v>-757.85117866583278</v>
      </c>
      <c r="AS27">
        <f t="shared" si="9"/>
        <v>34.402587692304323</v>
      </c>
      <c r="AT27">
        <f t="shared" si="9"/>
        <v>44.028394813818792</v>
      </c>
      <c r="AU27">
        <f t="shared" si="9"/>
        <v>-679.42019615970969</v>
      </c>
      <c r="AW27">
        <v>24</v>
      </c>
      <c r="AX27">
        <f>IF(Z27&gt;0, (R27*SUMPRODUCT(K27:$K$98, X27:$X$98)-K27*$AZ$3)/Z27, 0)</f>
        <v>12986.27580712873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1000000</v>
      </c>
      <c r="S28">
        <f t="shared" si="1"/>
        <v>12561.939991473539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9024.8254221850602</v>
      </c>
      <c r="AC28">
        <f t="shared" si="2"/>
        <v>8483.6340125463357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-12657.239250591008</v>
      </c>
      <c r="AI28">
        <f t="shared" si="6"/>
        <v>-12691.006463371457</v>
      </c>
      <c r="AJ28">
        <f t="shared" si="7"/>
        <v>541.19140963872451</v>
      </c>
      <c r="AK28">
        <f t="shared" si="22"/>
        <v>631.73777955295429</v>
      </c>
      <c r="AL28">
        <f t="shared" si="8"/>
        <v>-11518.077274179779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-744.5406645427322</v>
      </c>
      <c r="AR28">
        <f t="shared" si="9"/>
        <v>-746.52696365153167</v>
      </c>
      <c r="AS28">
        <f t="shared" si="9"/>
        <v>31.834668192624974</v>
      </c>
      <c r="AT28">
        <f t="shared" si="9"/>
        <v>37.160905067283466</v>
      </c>
      <c r="AU28">
        <f t="shared" si="9"/>
        <v>-677.53139039162329</v>
      </c>
      <c r="AW28">
        <v>25</v>
      </c>
      <c r="AX28">
        <f>IF(Z28&gt;0, (R28*SUMPRODUCT(K28:$K$98, X28:$X$98)-K28*$AZ$3)/Z28, 0)</f>
        <v>12561.939991473539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1000000</v>
      </c>
      <c r="S29">
        <f t="shared" si="1"/>
        <v>12115.750813099574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8483.6340125463357</v>
      </c>
      <c r="AC29">
        <f t="shared" si="2"/>
        <v>7930.4956045492099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-14030.008123262765</v>
      </c>
      <c r="AI29">
        <f t="shared" si="6"/>
        <v>-14062.736163509247</v>
      </c>
      <c r="AJ29">
        <f t="shared" si="7"/>
        <v>553.1384079971258</v>
      </c>
      <c r="AK29">
        <f t="shared" si="22"/>
        <v>593.85438087824355</v>
      </c>
      <c r="AL29">
        <f t="shared" si="8"/>
        <v>-12915.743374633877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-736.86738282615579</v>
      </c>
      <c r="AR29">
        <f t="shared" si="9"/>
        <v>-738.5862859906855</v>
      </c>
      <c r="AS29">
        <f t="shared" si="9"/>
        <v>29.051276910214714</v>
      </c>
      <c r="AT29">
        <f t="shared" si="9"/>
        <v>31.189712762321175</v>
      </c>
      <c r="AU29">
        <f t="shared" si="9"/>
        <v>-678.34529631814962</v>
      </c>
      <c r="AW29">
        <v>26</v>
      </c>
      <c r="AX29">
        <f>IF(Z29&gt;0, (R29*SUMPRODUCT(K29:$K$98, X29:$X$98)-K29*$AZ$3)/Z29, 0)</f>
        <v>12115.750813099574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1000000</v>
      </c>
      <c r="S30">
        <f t="shared" si="1"/>
        <v>11641.140864310664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7930.4956045492099</v>
      </c>
      <c r="AC30">
        <f t="shared" si="2"/>
        <v>7364.5230936387761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-15386.214937769371</v>
      </c>
      <c r="AI30">
        <f t="shared" si="6"/>
        <v>-15417.846386866499</v>
      </c>
      <c r="AJ30">
        <f t="shared" si="7"/>
        <v>565.97251091043381</v>
      </c>
      <c r="AK30">
        <f t="shared" si="22"/>
        <v>555.13469231844476</v>
      </c>
      <c r="AL30">
        <f t="shared" si="8"/>
        <v>-14296.739183637621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-721.51469863143484</v>
      </c>
      <c r="AR30">
        <f t="shared" si="9"/>
        <v>-722.99801051514999</v>
      </c>
      <c r="AS30">
        <f t="shared" si="9"/>
        <v>26.540477128055773</v>
      </c>
      <c r="AT30">
        <f t="shared" si="9"/>
        <v>26.032253016612625</v>
      </c>
      <c r="AU30">
        <f t="shared" si="9"/>
        <v>-670.42528037048169</v>
      </c>
      <c r="AW30">
        <v>27</v>
      </c>
      <c r="AX30">
        <f>IF(Z30&gt;0, (R30*SUMPRODUCT(K30:$K$98, X30:$X$98)-K30*$AZ$3)/Z30, 0)</f>
        <v>11641.140864310664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1000000</v>
      </c>
      <c r="S31">
        <f t="shared" si="1"/>
        <v>11145.595569305782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7364.5230936387761</v>
      </c>
      <c r="AC31">
        <f t="shared" si="2"/>
        <v>6795.5931020749485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-16591.612996096406</v>
      </c>
      <c r="AI31">
        <f t="shared" si="6"/>
        <v>-16622.098550052757</v>
      </c>
      <c r="AJ31">
        <f t="shared" si="7"/>
        <v>568.92999156382757</v>
      </c>
      <c r="AK31">
        <f t="shared" si="22"/>
        <v>515.51661655471435</v>
      </c>
      <c r="AL31">
        <f t="shared" si="8"/>
        <v>-15537.651941934215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-694.67868635669174</v>
      </c>
      <c r="AR31">
        <f t="shared" si="9"/>
        <v>-695.95509417672929</v>
      </c>
      <c r="AS31">
        <f t="shared" si="9"/>
        <v>23.820682127860007</v>
      </c>
      <c r="AT31">
        <f t="shared" si="9"/>
        <v>21.584303230043499</v>
      </c>
      <c r="AU31">
        <f t="shared" si="9"/>
        <v>-650.55010881882572</v>
      </c>
      <c r="AW31">
        <v>28</v>
      </c>
      <c r="AX31">
        <f>IF(Z31&gt;0, (R31*SUMPRODUCT(K31:$K$98, X31:$X$98)-K31*$AZ$3)/Z31, 0)</f>
        <v>11145.595569305782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1000000</v>
      </c>
      <c r="S32">
        <f t="shared" si="1"/>
        <v>10647.265182427345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6795.5931020749485</v>
      </c>
      <c r="AC32">
        <f t="shared" si="2"/>
        <v>6237.1507613143403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-17815.582135301225</v>
      </c>
      <c r="AI32">
        <f t="shared" si="6"/>
        <v>-17844.872054611249</v>
      </c>
      <c r="AJ32">
        <f t="shared" si="7"/>
        <v>558.4423407606082</v>
      </c>
      <c r="AK32">
        <f t="shared" si="22"/>
        <v>475.69151714524645</v>
      </c>
      <c r="AL32">
        <f t="shared" si="8"/>
        <v>-16810.738196705395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-666.00480171510389</v>
      </c>
      <c r="AR32">
        <f t="shared" si="9"/>
        <v>-667.09975481594427</v>
      </c>
      <c r="AS32">
        <f t="shared" si="9"/>
        <v>20.876403454177606</v>
      </c>
      <c r="AT32">
        <f t="shared" si="9"/>
        <v>17.782906679547587</v>
      </c>
      <c r="AU32">
        <f t="shared" si="9"/>
        <v>-628.44044468221909</v>
      </c>
      <c r="AW32">
        <v>29</v>
      </c>
      <c r="AX32">
        <f>IF(Z32&gt;0, (R32*SUMPRODUCT(K32:$K$98, X32:$X$98)-K32*$AZ$3)/Z32, 0)</f>
        <v>10647.265182427345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1000000</v>
      </c>
      <c r="S33">
        <f t="shared" si="1"/>
        <v>10148.312776132763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6237.1507613143403</v>
      </c>
      <c r="AC33">
        <f t="shared" si="2"/>
        <v>5692.7855538814492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-18981.582930569864</v>
      </c>
      <c r="AI33">
        <f t="shared" si="6"/>
        <v>-19009.630871540259</v>
      </c>
      <c r="AJ33">
        <f t="shared" si="7"/>
        <v>544.36520743289111</v>
      </c>
      <c r="AK33">
        <f t="shared" si="22"/>
        <v>436.60055329200384</v>
      </c>
      <c r="AL33">
        <f t="shared" si="8"/>
        <v>-18028.665110815367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-633.56583017688445</v>
      </c>
      <c r="AR33">
        <f t="shared" si="9"/>
        <v>-634.50201221558268</v>
      </c>
      <c r="AS33">
        <f t="shared" si="9"/>
        <v>18.169780456570027</v>
      </c>
      <c r="AT33">
        <f t="shared" si="9"/>
        <v>14.572820033709958</v>
      </c>
      <c r="AU33">
        <f t="shared" si="9"/>
        <v>-601.75941172530281</v>
      </c>
      <c r="AW33">
        <v>30</v>
      </c>
      <c r="AX33">
        <f>IF(Z33&gt;0, (R33*SUMPRODUCT(K33:$K$98, X33:$X$98)-K33*$AZ$3)/Z33, 0)</f>
        <v>10148.312776132763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1000000</v>
      </c>
      <c r="S34">
        <f t="shared" si="1"/>
        <v>9656.1608253862578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5692.7855538814492</v>
      </c>
      <c r="AC34">
        <f t="shared" si="2"/>
        <v>5167.8265043136835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-20164.845020972665</v>
      </c>
      <c r="AI34">
        <f t="shared" si="6"/>
        <v>-20191.604240282308</v>
      </c>
      <c r="AJ34">
        <f t="shared" si="7"/>
        <v>524.95904956776576</v>
      </c>
      <c r="AK34">
        <f t="shared" si="22"/>
        <v>398.49498877170146</v>
      </c>
      <c r="AL34">
        <f t="shared" si="8"/>
        <v>-19268.150201942841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-600.9470197860179</v>
      </c>
      <c r="AR34">
        <f t="shared" si="9"/>
        <v>-601.74449048709221</v>
      </c>
      <c r="AS34">
        <f t="shared" si="9"/>
        <v>15.644681425487704</v>
      </c>
      <c r="AT34">
        <f t="shared" si="9"/>
        <v>11.875835180133977</v>
      </c>
      <c r="AU34">
        <f t="shared" ref="AU34:AU89" si="23">AL34*$K34</f>
        <v>-574.22397388147056</v>
      </c>
      <c r="AW34">
        <v>31</v>
      </c>
      <c r="AX34">
        <f>IF(Z34&gt;0, (R34*SUMPRODUCT(K34:$K$98, X34:$X$98)-K34*$AZ$3)/Z34, 0)</f>
        <v>9656.1608253862578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1000000</v>
      </c>
      <c r="S35">
        <f t="shared" si="1"/>
        <v>9173.462740309169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5167.8265043136835</v>
      </c>
      <c r="AC35">
        <f t="shared" si="2"/>
        <v>4663.8498243572349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-21425.852688646875</v>
      </c>
      <c r="AI35">
        <f t="shared" ref="AI35:AI66" si="25">SUM(AE35:AH35)</f>
        <v>-21451.27302312899</v>
      </c>
      <c r="AJ35">
        <f t="shared" si="7"/>
        <v>503.97667995644861</v>
      </c>
      <c r="AK35">
        <f t="shared" si="22"/>
        <v>361.74785530195788</v>
      </c>
      <c r="AL35">
        <f t="shared" ref="AL35:AL89" si="26">SUM(AI35:AK35)</f>
        <v>-20585.548487870583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-570.11358426655045</v>
      </c>
      <c r="AR35">
        <f t="shared" si="27"/>
        <v>-570.78998572489388</v>
      </c>
      <c r="AS35">
        <f t="shared" si="27"/>
        <v>13.410152471970193</v>
      </c>
      <c r="AT35">
        <f t="shared" si="27"/>
        <v>9.625631678883785</v>
      </c>
      <c r="AU35">
        <f t="shared" si="23"/>
        <v>-547.75420157403994</v>
      </c>
      <c r="AW35">
        <v>32</v>
      </c>
      <c r="AX35">
        <f>IF(Z35&gt;0, (R35*SUMPRODUCT(K35:$K$98, X35:$X$98)-K35*$AZ$3)/Z35, 0)</f>
        <v>9173.462740309169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1000000</v>
      </c>
      <c r="S36">
        <f t="shared" si="1"/>
        <v>8695.4713172591692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4663.8498243572349</v>
      </c>
      <c r="AC36">
        <f t="shared" si="2"/>
        <v>4180.3169006528005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-22576.180358581962</v>
      </c>
      <c r="AI36">
        <f t="shared" si="25"/>
        <v>-22600.217680701324</v>
      </c>
      <c r="AJ36">
        <f t="shared" si="7"/>
        <v>483.53292370443432</v>
      </c>
      <c r="AK36">
        <f t="shared" si="22"/>
        <v>326.46948770500649</v>
      </c>
      <c r="AL36">
        <f t="shared" si="26"/>
        <v>-21790.215269291883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-536.35917962202757</v>
      </c>
      <c r="AR36">
        <f t="shared" si="27"/>
        <v>-536.93025223783218</v>
      </c>
      <c r="AS36">
        <f t="shared" si="27"/>
        <v>11.487652834052783</v>
      </c>
      <c r="AT36">
        <f t="shared" si="27"/>
        <v>7.7561794695052413</v>
      </c>
      <c r="AU36">
        <f t="shared" si="23"/>
        <v>-517.68641993427411</v>
      </c>
      <c r="AW36">
        <v>33</v>
      </c>
      <c r="AX36">
        <f>IF(Z36&gt;0, (R36*SUMPRODUCT(K36:$K$98, X36:$X$98)-K36*$AZ$3)/Z36, 0)</f>
        <v>8695.4713172591692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1000000</v>
      </c>
      <c r="S37">
        <f t="shared" si="1"/>
        <v>8226.3458042387538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4180.3169006528005</v>
      </c>
      <c r="AC37">
        <f t="shared" si="2"/>
        <v>3721.2618822469472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-23579.93899258284</v>
      </c>
      <c r="AI37">
        <f t="shared" si="25"/>
        <v>-23602.556944531381</v>
      </c>
      <c r="AJ37">
        <f t="shared" si="7"/>
        <v>459.05501840585339</v>
      </c>
      <c r="AK37">
        <f t="shared" si="22"/>
        <v>292.62218304569609</v>
      </c>
      <c r="AL37">
        <f t="shared" si="26"/>
        <v>-22850.879743079833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-500.18412788229455</v>
      </c>
      <c r="AR37">
        <f t="shared" si="27"/>
        <v>-500.6639060773706</v>
      </c>
      <c r="AS37">
        <f t="shared" si="27"/>
        <v>9.7376008522985487</v>
      </c>
      <c r="AT37">
        <f t="shared" si="27"/>
        <v>6.2071819385013809</v>
      </c>
      <c r="AU37">
        <f t="shared" si="23"/>
        <v>-484.71912328657066</v>
      </c>
      <c r="AW37">
        <v>34</v>
      </c>
      <c r="AX37">
        <f>IF(Z37&gt;0, (R37*SUMPRODUCT(K37:$K$98, X37:$X$98)-K37*$AZ$3)/Z37, 0)</f>
        <v>8226.3458042387538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1000000</v>
      </c>
      <c r="S38">
        <f t="shared" si="1"/>
        <v>7772.8251611856631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3721.2618822469472</v>
      </c>
      <c r="AC38">
        <f t="shared" si="2"/>
        <v>3290.0993268790935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-24553.146631411524</v>
      </c>
      <c r="AI38">
        <f t="shared" si="25"/>
        <v>-24574.310746509007</v>
      </c>
      <c r="AJ38">
        <f t="shared" si="7"/>
        <v>431.16255536785366</v>
      </c>
      <c r="AK38">
        <f t="shared" si="22"/>
        <v>260.48833175728635</v>
      </c>
      <c r="AL38">
        <f t="shared" si="26"/>
        <v>-23882.659859383868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-465.02506698224556</v>
      </c>
      <c r="AR38">
        <f t="shared" si="27"/>
        <v>-465.42590538347253</v>
      </c>
      <c r="AS38">
        <f t="shared" si="27"/>
        <v>8.1660163236945476</v>
      </c>
      <c r="AT38">
        <f t="shared" si="27"/>
        <v>4.933526677536145</v>
      </c>
      <c r="AU38">
        <f t="shared" si="23"/>
        <v>-452.32636238224188</v>
      </c>
      <c r="AW38">
        <v>35</v>
      </c>
      <c r="AX38">
        <f>IF(Z38&gt;0, (R38*SUMPRODUCT(K38:$K$98, X38:$X$98)-K38*$AZ$3)/Z38, 0)</f>
        <v>7772.8251611856631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1000000</v>
      </c>
      <c r="S39">
        <f t="shared" si="1"/>
        <v>7334.4964219331996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3290.0993268790935</v>
      </c>
      <c r="AC39">
        <f t="shared" si="2"/>
        <v>2886.7006639275996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-25470.902043141443</v>
      </c>
      <c r="AI39">
        <f t="shared" si="25"/>
        <v>-25490.580971985793</v>
      </c>
      <c r="AJ39">
        <f t="shared" si="7"/>
        <v>403.39866295149386</v>
      </c>
      <c r="AK39">
        <f t="shared" si="22"/>
        <v>230.30695288153657</v>
      </c>
      <c r="AL39">
        <f t="shared" si="26"/>
        <v>-24856.875356152763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-430.72046741094852</v>
      </c>
      <c r="AR39">
        <f t="shared" si="27"/>
        <v>-431.05324390294822</v>
      </c>
      <c r="AS39">
        <f t="shared" si="27"/>
        <v>6.8215903922493935</v>
      </c>
      <c r="AT39">
        <f t="shared" si="27"/>
        <v>3.894558513283505</v>
      </c>
      <c r="AU39">
        <f t="shared" si="23"/>
        <v>-420.33709499741536</v>
      </c>
      <c r="AW39">
        <v>36</v>
      </c>
      <c r="AX39">
        <f>IF(Z39&gt;0, (R39*SUMPRODUCT(K39:$K$98, X39:$X$98)-K39*$AZ$3)/Z39, 0)</f>
        <v>7334.4964219331996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1000000</v>
      </c>
      <c r="S40">
        <f t="shared" si="1"/>
        <v>6911.5961691967332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2886.7006639275996</v>
      </c>
      <c r="AC40">
        <f t="shared" si="2"/>
        <v>2511.0037715441085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-26339.769634508946</v>
      </c>
      <c r="AI40">
        <f t="shared" si="25"/>
        <v>-26357.934785583129</v>
      </c>
      <c r="AJ40">
        <f t="shared" si="7"/>
        <v>375.6968923834911</v>
      </c>
      <c r="AK40">
        <f t="shared" si="22"/>
        <v>202.06904647493198</v>
      </c>
      <c r="AL40">
        <f t="shared" si="26"/>
        <v>-25780.168846724708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-397.69042383486368</v>
      </c>
      <c r="AR40">
        <f t="shared" si="27"/>
        <v>-397.96468996285029</v>
      </c>
      <c r="AS40">
        <f t="shared" si="27"/>
        <v>5.6724511428407265</v>
      </c>
      <c r="AT40">
        <f t="shared" si="27"/>
        <v>3.0509349873446849</v>
      </c>
      <c r="AU40">
        <f t="shared" si="23"/>
        <v>-389.24130383266487</v>
      </c>
      <c r="AW40">
        <v>37</v>
      </c>
      <c r="AX40">
        <f>IF(Z40&gt;0, (R40*SUMPRODUCT(K40:$K$98, X40:$X$98)-K40*$AZ$3)/Z40, 0)</f>
        <v>6911.5961691967332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1000000</v>
      </c>
      <c r="S41">
        <f t="shared" si="1"/>
        <v>6503.0507959838469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2511.0037715441085</v>
      </c>
      <c r="AC41">
        <f t="shared" si="2"/>
        <v>2162.4415396980448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-27142.750203217289</v>
      </c>
      <c r="AI41">
        <f t="shared" si="25"/>
        <v>-27159.37656527057</v>
      </c>
      <c r="AJ41">
        <f t="shared" si="7"/>
        <v>348.5622318460637</v>
      </c>
      <c r="AK41">
        <f t="shared" si="22"/>
        <v>175.77026400808762</v>
      </c>
      <c r="AL41">
        <f t="shared" si="26"/>
        <v>-26635.044069416421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-365.90554288061981</v>
      </c>
      <c r="AR41">
        <f t="shared" si="27"/>
        <v>-366.1296792701782</v>
      </c>
      <c r="AS41">
        <f t="shared" si="27"/>
        <v>4.6988920325471186</v>
      </c>
      <c r="AT41">
        <f t="shared" si="27"/>
        <v>2.3695208994159231</v>
      </c>
      <c r="AU41">
        <f t="shared" si="23"/>
        <v>-359.0612663382152</v>
      </c>
      <c r="AW41">
        <v>38</v>
      </c>
      <c r="AX41">
        <f>IF(Z41&gt;0, (R41*SUMPRODUCT(K41:$K$98, X41:$X$98)-K41*$AZ$3)/Z41, 0)</f>
        <v>6503.0507959838469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1000000</v>
      </c>
      <c r="S42">
        <f t="shared" si="1"/>
        <v>6106.7179881015663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2162.4415396980448</v>
      </c>
      <c r="AC42">
        <f t="shared" si="2"/>
        <v>1840.4004539502837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-27828.881255775566</v>
      </c>
      <c r="AI42">
        <f t="shared" si="25"/>
        <v>-27843.949910145526</v>
      </c>
      <c r="AJ42">
        <f t="shared" si="7"/>
        <v>322.04108574776114</v>
      </c>
      <c r="AK42">
        <f t="shared" si="22"/>
        <v>151.37090777886314</v>
      </c>
      <c r="AL42">
        <f t="shared" si="26"/>
        <v>-27370.537916618901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-334.959934954245</v>
      </c>
      <c r="AR42">
        <f t="shared" si="27"/>
        <v>-335.14130751612487</v>
      </c>
      <c r="AS42">
        <f t="shared" si="27"/>
        <v>3.8762198215308117</v>
      </c>
      <c r="AT42">
        <f t="shared" si="27"/>
        <v>1.8219629081585933</v>
      </c>
      <c r="AU42">
        <f t="shared" si="23"/>
        <v>-329.44312478643542</v>
      </c>
      <c r="AW42">
        <v>39</v>
      </c>
      <c r="AX42">
        <f>IF(Z42&gt;0, (R42*SUMPRODUCT(K42:$K$98, X42:$X$98)-K42*$AZ$3)/Z42, 0)</f>
        <v>6106.7179881015663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1000000</v>
      </c>
      <c r="S43">
        <f t="shared" si="1"/>
        <v>5722.5755633283607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1840.4004539502837</v>
      </c>
      <c r="AC43">
        <f t="shared" si="2"/>
        <v>1544.6052128646625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-28445.015373826485</v>
      </c>
      <c r="AI43">
        <f t="shared" si="25"/>
        <v>-28458.511090884054</v>
      </c>
      <c r="AJ43">
        <f t="shared" si="7"/>
        <v>295.79524108562123</v>
      </c>
      <c r="AK43">
        <f t="shared" si="22"/>
        <v>128.82803177651988</v>
      </c>
      <c r="AL43">
        <f t="shared" si="26"/>
        <v>-28033.887818021914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-305.69283951478093</v>
      </c>
      <c r="AR43">
        <f t="shared" si="27"/>
        <v>-305.83787526232396</v>
      </c>
      <c r="AS43">
        <f t="shared" si="27"/>
        <v>3.1788517592303522</v>
      </c>
      <c r="AT43">
        <f t="shared" si="27"/>
        <v>1.3844888577244969</v>
      </c>
      <c r="AU43">
        <f t="shared" si="23"/>
        <v>-301.2745346453691</v>
      </c>
      <c r="AW43">
        <v>40</v>
      </c>
      <c r="AX43">
        <f>IF(Z43&gt;0, (R43*SUMPRODUCT(K43:$K$98, X43:$X$98)-K43*$AZ$3)/Z43, 0)</f>
        <v>5722.5755633283607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1000000</v>
      </c>
      <c r="S44">
        <f t="shared" si="1"/>
        <v>5343.2322012805562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1544.6052128646625</v>
      </c>
      <c r="AC44">
        <f t="shared" si="2"/>
        <v>1273.8808500182952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-28805.036618084996</v>
      </c>
      <c r="AI44">
        <f t="shared" si="25"/>
        <v>-28816.957126141086</v>
      </c>
      <c r="AJ44">
        <f t="shared" si="7"/>
        <v>270.72436284636728</v>
      </c>
      <c r="AK44">
        <f t="shared" si="22"/>
        <v>108.12236490052638</v>
      </c>
      <c r="AL44">
        <f t="shared" si="26"/>
        <v>-28438.110398394194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-276.3945671144337</v>
      </c>
      <c r="AR44">
        <f t="shared" si="27"/>
        <v>-276.50894862720975</v>
      </c>
      <c r="AS44">
        <f t="shared" si="27"/>
        <v>2.5976965094109001</v>
      </c>
      <c r="AT44">
        <f t="shared" si="27"/>
        <v>1.0374725308735466</v>
      </c>
      <c r="AU44">
        <f t="shared" si="23"/>
        <v>-272.87377958692531</v>
      </c>
      <c r="AW44">
        <v>41</v>
      </c>
      <c r="AX44">
        <f>IF(Z44&gt;0, (R44*SUMPRODUCT(K44:$K$98, X44:$X$98)-K44*$AZ$3)/Z44, 0)</f>
        <v>5343.2322012805562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1000000</v>
      </c>
      <c r="S45">
        <f t="shared" si="1"/>
        <v>4964.6652349460683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1273.8808500182952</v>
      </c>
      <c r="AC45">
        <f t="shared" si="2"/>
        <v>1028.7081370720875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-28820.117439960319</v>
      </c>
      <c r="AI45">
        <f t="shared" si="25"/>
        <v>-28830.477737063848</v>
      </c>
      <c r="AJ45">
        <f t="shared" si="7"/>
        <v>245.17271294620764</v>
      </c>
      <c r="AK45">
        <f t="shared" si="22"/>
        <v>89.171659501280672</v>
      </c>
      <c r="AL45">
        <f t="shared" si="26"/>
        <v>-28496.133364616358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-246.91006514451763</v>
      </c>
      <c r="AR45">
        <f t="shared" si="27"/>
        <v>-246.99882472844638</v>
      </c>
      <c r="AS45">
        <f t="shared" si="27"/>
        <v>2.1004637004452675</v>
      </c>
      <c r="AT45">
        <f t="shared" si="27"/>
        <v>0.76395872787034236</v>
      </c>
      <c r="AU45">
        <f t="shared" si="23"/>
        <v>-244.13440230013077</v>
      </c>
      <c r="AW45">
        <v>42</v>
      </c>
      <c r="AX45">
        <f>IF(Z45&gt;0, (R45*SUMPRODUCT(K45:$K$98, X45:$X$98)-K45*$AZ$3)/Z45, 0)</f>
        <v>4964.6652349460683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1000000</v>
      </c>
      <c r="S46">
        <f t="shared" si="1"/>
        <v>4582.3189070419558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1028.7081370720875</v>
      </c>
      <c r="AC46">
        <f t="shared" si="2"/>
        <v>809.67472743491453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-28438.470597560292</v>
      </c>
      <c r="AI46">
        <f t="shared" si="25"/>
        <v>-28447.305368162906</v>
      </c>
      <c r="AJ46">
        <f t="shared" si="7"/>
        <v>219.03340963717301</v>
      </c>
      <c r="AK46">
        <f t="shared" si="22"/>
        <v>72.009569595046131</v>
      </c>
      <c r="AL46">
        <f t="shared" si="26"/>
        <v>-28156.262388930685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-217.5360617235188</v>
      </c>
      <c r="AR46">
        <f t="shared" si="27"/>
        <v>-217.60364205265535</v>
      </c>
      <c r="AS46">
        <f t="shared" si="27"/>
        <v>1.6754651117712529</v>
      </c>
      <c r="AT46">
        <f t="shared" si="27"/>
        <v>0.55082702574926212</v>
      </c>
      <c r="AU46">
        <f t="shared" si="23"/>
        <v>-215.37734991513483</v>
      </c>
      <c r="AW46">
        <v>43</v>
      </c>
      <c r="AX46">
        <f>IF(Z46&gt;0, (R46*SUMPRODUCT(K46:$K$98, X46:$X$98)-K46*$AZ$3)/Z46, 0)</f>
        <v>4582.3189070419558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1000000</v>
      </c>
      <c r="S47">
        <f t="shared" si="1"/>
        <v>4184.8129924076875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809.67472743491453</v>
      </c>
      <c r="AC47">
        <f t="shared" si="2"/>
        <v>617.02853670009677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-27483.748259096134</v>
      </c>
      <c r="AI47">
        <f t="shared" si="25"/>
        <v>-27491.120494579769</v>
      </c>
      <c r="AJ47">
        <f t="shared" si="7"/>
        <v>192.64619073481776</v>
      </c>
      <c r="AK47">
        <f t="shared" si="22"/>
        <v>56.677230920444025</v>
      </c>
      <c r="AL47">
        <f t="shared" si="26"/>
        <v>-27241.79707292451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-187.70807868134338</v>
      </c>
      <c r="AR47">
        <f t="shared" si="27"/>
        <v>-187.75842946119968</v>
      </c>
      <c r="AS47">
        <f t="shared" si="27"/>
        <v>1.3157319732087192</v>
      </c>
      <c r="AT47">
        <f t="shared" si="27"/>
        <v>0.38709327493328072</v>
      </c>
      <c r="AU47">
        <f t="shared" si="23"/>
        <v>-186.05560421305771</v>
      </c>
      <c r="AW47">
        <v>44</v>
      </c>
      <c r="AX47">
        <f>IF(Z47&gt;0, (R47*SUMPRODUCT(K47:$K$98, X47:$X$98)-K47*$AZ$3)/Z47, 0)</f>
        <v>4184.8129924076875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1000000</v>
      </c>
      <c r="S48">
        <f t="shared" si="1"/>
        <v>3761.7984122766111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617.02853670009677</v>
      </c>
      <c r="AC48">
        <f t="shared" si="2"/>
        <v>451.54355711580769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-25936.303381829228</v>
      </c>
      <c r="AI48">
        <f t="shared" si="25"/>
        <v>-25942.305079788934</v>
      </c>
      <c r="AJ48">
        <f t="shared" si="7"/>
        <v>165.48497958428908</v>
      </c>
      <c r="AK48">
        <f t="shared" si="22"/>
        <v>43.19199756900678</v>
      </c>
      <c r="AL48">
        <f t="shared" si="26"/>
        <v>-25733.628102635637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-158.16014606950196</v>
      </c>
      <c r="AR48">
        <f t="shared" si="27"/>
        <v>-158.19674455510719</v>
      </c>
      <c r="AS48">
        <f t="shared" si="27"/>
        <v>1.0091310298944298</v>
      </c>
      <c r="AT48">
        <f t="shared" si="27"/>
        <v>0.26338574715059854</v>
      </c>
      <c r="AU48">
        <f t="shared" si="23"/>
        <v>-156.92422777806215</v>
      </c>
      <c r="AW48">
        <v>45</v>
      </c>
      <c r="AX48">
        <f>IF(Z48&gt;0, (R48*SUMPRODUCT(K48:$K$98, X48:$X$98)-K48*$AZ$3)/Z48, 0)</f>
        <v>3761.7984122766111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1000000</v>
      </c>
      <c r="S49">
        <f t="shared" si="1"/>
        <v>3295.3311443673851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451.54355711580769</v>
      </c>
      <c r="AC49">
        <f t="shared" si="2"/>
        <v>313.22546381153273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-23782.333376562103</v>
      </c>
      <c r="AI49">
        <f t="shared" si="25"/>
        <v>-23787.085940873385</v>
      </c>
      <c r="AJ49">
        <f t="shared" si="7"/>
        <v>138.31809330427495</v>
      </c>
      <c r="AK49">
        <f t="shared" si="22"/>
        <v>31.60804899810654</v>
      </c>
      <c r="AL49">
        <f t="shared" si="26"/>
        <v>-23617.159798571003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-129.48677660888092</v>
      </c>
      <c r="AR49">
        <f t="shared" si="27"/>
        <v>-129.51265271714794</v>
      </c>
      <c r="AS49">
        <f t="shared" si="27"/>
        <v>0.7530953235357456</v>
      </c>
      <c r="AT49">
        <f t="shared" si="27"/>
        <v>0.17209515630177535</v>
      </c>
      <c r="AU49">
        <f t="shared" si="23"/>
        <v>-128.5874622373104</v>
      </c>
      <c r="AW49">
        <v>46</v>
      </c>
      <c r="AX49">
        <f>IF(Z49&gt;0, (R49*SUMPRODUCT(K49:$K$98, X49:$X$98)-K49*$AZ$3)/Z49, 0)</f>
        <v>3295.3311443673851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1000000</v>
      </c>
      <c r="S50">
        <f t="shared" si="1"/>
        <v>2761.6894571546459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313.22546381153273</v>
      </c>
      <c r="AC50">
        <f t="shared" si="2"/>
        <v>201.45480574303309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-21154.553714709287</v>
      </c>
      <c r="AI50">
        <f t="shared" si="25"/>
        <v>-21158.20102569172</v>
      </c>
      <c r="AJ50">
        <f t="shared" si="7"/>
        <v>111.77065806849964</v>
      </c>
      <c r="AK50">
        <f t="shared" si="22"/>
        <v>21.925782466807295</v>
      </c>
      <c r="AL50">
        <f t="shared" si="26"/>
        <v>-21024.504585156414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-102.83875308620203</v>
      </c>
      <c r="AR50">
        <f t="shared" si="27"/>
        <v>-102.85648377996232</v>
      </c>
      <c r="AS50">
        <f t="shared" si="27"/>
        <v>0.54335133997161278</v>
      </c>
      <c r="AT50">
        <f t="shared" si="27"/>
        <v>0.10658793183417246</v>
      </c>
      <c r="AU50">
        <f t="shared" si="23"/>
        <v>-102.20654450815654</v>
      </c>
      <c r="AW50">
        <v>47</v>
      </c>
      <c r="AX50">
        <f>IF(Z50&gt;0, (R50*SUMPRODUCT(K50:$K$98, X50:$X$98)-K50*$AZ$3)/Z50, 0)</f>
        <v>2761.6894571546459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1000000</v>
      </c>
      <c r="S51">
        <f t="shared" si="1"/>
        <v>2120.0445499688017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201.45480574303309</v>
      </c>
      <c r="AC51">
        <f t="shared" si="2"/>
        <v>114.43401563931423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-18239.582472069073</v>
      </c>
      <c r="AI51">
        <f t="shared" si="25"/>
        <v>-18242.281330818078</v>
      </c>
      <c r="AJ51">
        <f t="shared" si="7"/>
        <v>87.020790103718866</v>
      </c>
      <c r="AK51">
        <f t="shared" si="22"/>
        <v>14.101836402012317</v>
      </c>
      <c r="AL51">
        <f t="shared" si="26"/>
        <v>-18141.158704312347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-79.168023835466386</v>
      </c>
      <c r="AR51">
        <f t="shared" si="27"/>
        <v>-79.179738101080588</v>
      </c>
      <c r="AS51">
        <f t="shared" si="27"/>
        <v>0.37770952244450279</v>
      </c>
      <c r="AT51">
        <f t="shared" si="27"/>
        <v>6.1208337532285315E-2</v>
      </c>
      <c r="AU51">
        <f t="shared" si="23"/>
        <v>-78.740820241103791</v>
      </c>
      <c r="AW51">
        <v>48</v>
      </c>
      <c r="AX51">
        <f>IF(Z51&gt;0, (R51*SUMPRODUCT(K51:$K$98, X51:$X$98)-K51*$AZ$3)/Z51, 0)</f>
        <v>2120.0445499688017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1000000</v>
      </c>
      <c r="S52">
        <f t="shared" si="1"/>
        <v>1290.4171624927769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114.43401563931423</v>
      </c>
      <c r="AC52">
        <f t="shared" si="2"/>
        <v>49.389173038207936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-15163.599631178184</v>
      </c>
      <c r="AI52">
        <f t="shared" si="25"/>
        <v>-15165.513321358141</v>
      </c>
      <c r="AJ52">
        <f t="shared" si="7"/>
        <v>65.044842601106296</v>
      </c>
      <c r="AK52">
        <f t="shared" si="22"/>
        <v>8.0103810947519971</v>
      </c>
      <c r="AL52">
        <f t="shared" si="26"/>
        <v>-15092.458097662284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-58.765061942643442</v>
      </c>
      <c r="AR52">
        <f t="shared" si="27"/>
        <v>-58.772478263616001</v>
      </c>
      <c r="AS52">
        <f t="shared" si="27"/>
        <v>0.25207498862237593</v>
      </c>
      <c r="AT52">
        <f t="shared" si="27"/>
        <v>3.1043456215330462E-2</v>
      </c>
      <c r="AU52">
        <f t="shared" si="23"/>
        <v>-58.489359818778297</v>
      </c>
      <c r="AW52">
        <v>49</v>
      </c>
      <c r="AX52">
        <f>IF(Z52&gt;0, (R52*SUMPRODUCT(K52:$K$98, X52:$X$98)-K52*$AZ$3)/Z52, 0)</f>
        <v>1290.4171624927769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1000000</v>
      </c>
      <c r="S53">
        <f t="shared" si="1"/>
        <v>125.3242696149928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49.389173038207936</v>
      </c>
      <c r="AC53">
        <f t="shared" si="2"/>
        <v>3.2340943405288414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-12085.255160548388</v>
      </c>
      <c r="AI53">
        <f t="shared" si="25"/>
        <v>-12086.545451068518</v>
      </c>
      <c r="AJ53">
        <f t="shared" si="7"/>
        <v>46.155078697679095</v>
      </c>
      <c r="AK53">
        <f t="shared" si="22"/>
        <v>3.4572421126745558</v>
      </c>
      <c r="AL53">
        <f t="shared" si="26"/>
        <v>-12036.933130258165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-41.817175045134761</v>
      </c>
      <c r="AR53">
        <f t="shared" si="27"/>
        <v>-41.821639684385033</v>
      </c>
      <c r="AS53">
        <f t="shared" si="27"/>
        <v>0.15970494453633338</v>
      </c>
      <c r="AT53">
        <f t="shared" si="27"/>
        <v>1.1962684831932271E-2</v>
      </c>
      <c r="AU53">
        <f t="shared" si="23"/>
        <v>-41.649972055016768</v>
      </c>
      <c r="AW53">
        <v>50</v>
      </c>
      <c r="AX53">
        <f>IF(Z53&gt;0, (R53*SUMPRODUCT(K53:$K$98, X53:$X$98)-K53*$AZ$3)/Z53, 0)</f>
        <v>125.3242696149928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1000000</v>
      </c>
      <c r="S54">
        <f t="shared" si="1"/>
        <v>-1663.2292765927511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3.2340943405288414</v>
      </c>
      <c r="AC54">
        <f t="shared" si="2"/>
        <v>-27.32416709303061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-9119.3695869576986</v>
      </c>
      <c r="AI54">
        <f t="shared" si="25"/>
        <v>-9120.1910060932787</v>
      </c>
      <c r="AJ54">
        <f t="shared" si="7"/>
        <v>30.558261433559451</v>
      </c>
      <c r="AK54">
        <f t="shared" si="22"/>
        <v>0.22638660383701892</v>
      </c>
      <c r="AL54">
        <f t="shared" si="26"/>
        <v>-9089.4063580558814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-28.17381514949389</v>
      </c>
      <c r="AR54">
        <f t="shared" si="27"/>
        <v>-28.176352880930853</v>
      </c>
      <c r="AS54">
        <f t="shared" si="27"/>
        <v>9.4408149676301276E-2</v>
      </c>
      <c r="AT54">
        <f t="shared" si="27"/>
        <v>6.9940956641869039E-4</v>
      </c>
      <c r="AU54">
        <f t="shared" si="23"/>
        <v>-28.081245321688129</v>
      </c>
      <c r="AW54">
        <v>51</v>
      </c>
      <c r="AX54">
        <f>IF(Z54&gt;0, (R54*SUMPRODUCT(K54:$K$98, X54:$X$98)-K54*$AZ$3)/Z54, 0)</f>
        <v>-1663.2292765927511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1000000</v>
      </c>
      <c r="S55">
        <f t="shared" si="1"/>
        <v>-4631.2886360798439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-27.32416709303061</v>
      </c>
      <c r="AC55">
        <f t="shared" si="2"/>
        <v>-45.445380803617944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-6451.4129617145672</v>
      </c>
      <c r="AI55">
        <f t="shared" si="25"/>
        <v>-6451.9035960107067</v>
      </c>
      <c r="AJ55">
        <f t="shared" si="7"/>
        <v>18.121213710587334</v>
      </c>
      <c r="AK55">
        <f t="shared" si="22"/>
        <v>-1.9126916965121428</v>
      </c>
      <c r="AL55">
        <f t="shared" si="26"/>
        <v>-6435.6950739966314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-17.795806037516286</v>
      </c>
      <c r="AR55">
        <f t="shared" si="27"/>
        <v>-17.797159420538154</v>
      </c>
      <c r="AS55">
        <f t="shared" si="27"/>
        <v>4.9986197794457773E-2</v>
      </c>
      <c r="AT55">
        <f t="shared" si="27"/>
        <v>-5.2760365276092848E-3</v>
      </c>
      <c r="AU55">
        <f t="shared" si="23"/>
        <v>-17.752449259271305</v>
      </c>
      <c r="AW55">
        <v>52</v>
      </c>
      <c r="AX55">
        <f>IF(Z55&gt;0, (R55*SUMPRODUCT(K55:$K$98, X55:$X$98)-K55*$AZ$3)/Z55, 0)</f>
        <v>-4631.2886360798439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1000000</v>
      </c>
      <c r="S56">
        <f t="shared" si="1"/>
        <v>-9368.0181566497213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-45.445380803617944</v>
      </c>
      <c r="AC56">
        <f t="shared" si="2"/>
        <v>-54.265649842110513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-3921.9091204542137</v>
      </c>
      <c r="AI56">
        <f t="shared" si="25"/>
        <v>-3922.198752951369</v>
      </c>
      <c r="AJ56">
        <f t="shared" si="7"/>
        <v>8.8202690384925688</v>
      </c>
      <c r="AK56">
        <f t="shared" si="22"/>
        <v>-3.1811766562532564</v>
      </c>
      <c r="AL56">
        <f t="shared" si="26"/>
        <v>-3916.5596605691298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-9.6592259293974276</v>
      </c>
      <c r="AR56">
        <f t="shared" si="27"/>
        <v>-9.6599392620220748</v>
      </c>
      <c r="AS56">
        <f t="shared" si="27"/>
        <v>2.1723341562540261E-2</v>
      </c>
      <c r="AT56">
        <f t="shared" si="27"/>
        <v>-7.8348842618047587E-3</v>
      </c>
      <c r="AU56">
        <f t="shared" si="23"/>
        <v>-9.6460508047213391</v>
      </c>
      <c r="AW56">
        <v>53</v>
      </c>
      <c r="AX56">
        <f>IF(Z56&gt;0, (R56*SUMPRODUCT(K56:$K$98, X56:$X$98)-K56*$AZ$3)/Z56, 0)</f>
        <v>-9368.0181566497213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1000000</v>
      </c>
      <c r="S57">
        <f t="shared" si="1"/>
        <v>-16561.962035195302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-54.265649842110513</v>
      </c>
      <c r="AC57">
        <f t="shared" si="2"/>
        <v>-55.911003450951092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-2358.8550935256217</v>
      </c>
      <c r="AI57">
        <f t="shared" si="25"/>
        <v>-2359.0238869431291</v>
      </c>
      <c r="AJ57">
        <f t="shared" si="7"/>
        <v>1.6453536088405798</v>
      </c>
      <c r="AK57">
        <f t="shared" si="22"/>
        <v>-3.7985954889477362</v>
      </c>
      <c r="AL57">
        <f t="shared" si="26"/>
        <v>-2361.1771288232362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-5.1871408211635472</v>
      </c>
      <c r="AR57">
        <f t="shared" si="27"/>
        <v>-5.1875119992103462</v>
      </c>
      <c r="AS57">
        <f t="shared" si="27"/>
        <v>3.6181454694232699E-3</v>
      </c>
      <c r="AT57">
        <f t="shared" si="27"/>
        <v>-8.3531412242701577E-3</v>
      </c>
      <c r="AU57">
        <f t="shared" si="23"/>
        <v>-5.1922469949651928</v>
      </c>
      <c r="AW57">
        <v>54</v>
      </c>
      <c r="AX57">
        <f>IF(Z57&gt;0, (R57*SUMPRODUCT(K57:$K$98, X57:$X$98)-K57*$AZ$3)/Z57, 0)</f>
        <v>-16561.962035195302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1000000</v>
      </c>
      <c r="S58">
        <f t="shared" si="1"/>
        <v>-27814.718775601359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-55.911003450951092</v>
      </c>
      <c r="AC58">
        <f t="shared" si="2"/>
        <v>-53.942901128760283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-1402.7443412596158</v>
      </c>
      <c r="AI58">
        <f t="shared" si="25"/>
        <v>-1402.841309525885</v>
      </c>
      <c r="AJ58">
        <f t="shared" si="7"/>
        <v>-1.9681023221908092</v>
      </c>
      <c r="AK58">
        <f t="shared" si="22"/>
        <v>-3.9137702415665769</v>
      </c>
      <c r="AL58">
        <f t="shared" si="26"/>
        <v>-1408.7231820896425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-2.7541480270658352</v>
      </c>
      <c r="AR58">
        <f t="shared" si="27"/>
        <v>-2.7543384145451344</v>
      </c>
      <c r="AS58">
        <f t="shared" si="27"/>
        <v>-3.8641718011552511E-3</v>
      </c>
      <c r="AT58">
        <f t="shared" si="27"/>
        <v>-7.6842958992230223E-3</v>
      </c>
      <c r="AU58">
        <f t="shared" si="23"/>
        <v>-2.7658868822455127</v>
      </c>
      <c r="AW58">
        <v>55</v>
      </c>
      <c r="AX58">
        <f>IF(Z58&gt;0, (R58*SUMPRODUCT(K58:$K$98, X58:$X$98)-K58*$AZ$3)/Z58, 0)</f>
        <v>-27814.718775601359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1000000</v>
      </c>
      <c r="S59">
        <f t="shared" si="1"/>
        <v>-45888.849017001798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-53.942901128760283</v>
      </c>
      <c r="AC59">
        <f t="shared" si="2"/>
        <v>-50.308439206402596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-823.66090635612841</v>
      </c>
      <c r="AI59">
        <f t="shared" si="25"/>
        <v>-823.71572189441724</v>
      </c>
      <c r="AJ59">
        <f t="shared" si="7"/>
        <v>-3.6344619223576871</v>
      </c>
      <c r="AK59">
        <f t="shared" si="22"/>
        <v>-3.7760030790132202</v>
      </c>
      <c r="AL59">
        <f t="shared" si="26"/>
        <v>-831.12618689578812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-1.4439068738634717</v>
      </c>
      <c r="AR59">
        <f t="shared" si="27"/>
        <v>-1.4440029674523736</v>
      </c>
      <c r="AS59">
        <f t="shared" si="27"/>
        <v>-6.3713410603687152E-3</v>
      </c>
      <c r="AT59">
        <f t="shared" si="27"/>
        <v>-6.6194677438769231E-3</v>
      </c>
      <c r="AU59">
        <f t="shared" si="23"/>
        <v>-1.4569937762566192</v>
      </c>
      <c r="AW59">
        <v>56</v>
      </c>
      <c r="AX59">
        <f>IF(Z59&gt;0, (R59*SUMPRODUCT(K59:$K$98, X59:$X$98)-K59*$AZ$3)/Z59, 0)</f>
        <v>-45888.849017001798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1000000</v>
      </c>
      <c r="S60">
        <f t="shared" si="1"/>
        <v>-75521.579212871991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-50.308439206402596</v>
      </c>
      <c r="AC60">
        <f t="shared" si="2"/>
        <v>-46.04823005399507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-475.61159944540765</v>
      </c>
      <c r="AI60">
        <f t="shared" si="25"/>
        <v>-475.64208624834129</v>
      </c>
      <c r="AJ60">
        <f t="shared" si="7"/>
        <v>-4.2602091524075263</v>
      </c>
      <c r="AK60">
        <f t="shared" si="22"/>
        <v>-3.521590744448182</v>
      </c>
      <c r="AL60">
        <f t="shared" si="26"/>
        <v>-483.423886145197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-0.74443219250625137</v>
      </c>
      <c r="AR60">
        <f t="shared" si="27"/>
        <v>-0.74447991076538722</v>
      </c>
      <c r="AS60">
        <f t="shared" si="27"/>
        <v>-6.6681234090169867E-3</v>
      </c>
      <c r="AT60">
        <f t="shared" si="27"/>
        <v>-5.5120302407599218E-3</v>
      </c>
      <c r="AU60">
        <f t="shared" si="23"/>
        <v>-0.7566600644151642</v>
      </c>
      <c r="AW60">
        <v>57</v>
      </c>
      <c r="AX60">
        <f>IF(Z60&gt;0, (R60*SUMPRODUCT(K60:$K$98, X60:$X$98)-K60*$AZ$3)/Z60, 0)</f>
        <v>-75521.579212871991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1000000</v>
      </c>
      <c r="S61">
        <f t="shared" si="1"/>
        <v>-125182.95010186991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-46.04823005399507</v>
      </c>
      <c r="AC61">
        <f t="shared" si="2"/>
        <v>-41.699701508759354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-270.52862618860348</v>
      </c>
      <c r="AI61">
        <f t="shared" si="25"/>
        <v>-270.54528169219833</v>
      </c>
      <c r="AJ61">
        <f t="shared" si="7"/>
        <v>-4.3485285452357161</v>
      </c>
      <c r="AK61">
        <f t="shared" si="22"/>
        <v>-3.2233761037796551</v>
      </c>
      <c r="AL61">
        <f t="shared" si="26"/>
        <v>-278.11718634121365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-0.37806625226662949</v>
      </c>
      <c r="AR61">
        <f t="shared" si="27"/>
        <v>-0.37808952848664523</v>
      </c>
      <c r="AS61">
        <f t="shared" si="27"/>
        <v>-6.0771087819207776E-3</v>
      </c>
      <c r="AT61">
        <f t="shared" si="27"/>
        <v>-4.504697859043511E-3</v>
      </c>
      <c r="AU61">
        <f t="shared" si="23"/>
        <v>-0.38867133512760943</v>
      </c>
      <c r="AW61">
        <v>58</v>
      </c>
      <c r="AX61">
        <f>IF(Z61&gt;0, (R61*SUMPRODUCT(K61:$K$98, X61:$X$98)-K61*$AZ$3)/Z61, 0)</f>
        <v>-125182.95010186991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1000000</v>
      </c>
      <c r="S62">
        <f t="shared" si="1"/>
        <v>-210201.39439803729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-41.699701508759354</v>
      </c>
      <c r="AC62">
        <f t="shared" si="2"/>
        <v>-37.530481388042091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-151.23362186937408</v>
      </c>
      <c r="AI62">
        <f t="shared" si="25"/>
        <v>-151.24254913683953</v>
      </c>
      <c r="AJ62">
        <f t="shared" si="7"/>
        <v>-4.169220120717263</v>
      </c>
      <c r="AK62">
        <f t="shared" si="22"/>
        <v>-2.9189791056131549</v>
      </c>
      <c r="AL62">
        <f t="shared" si="26"/>
        <v>-158.33074836316993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-0.1887056987092369</v>
      </c>
      <c r="AR62">
        <f t="shared" si="27"/>
        <v>-0.18871683794020822</v>
      </c>
      <c r="AS62">
        <f t="shared" si="27"/>
        <v>-5.2022532174234989E-3</v>
      </c>
      <c r="AT62">
        <f t="shared" si="27"/>
        <v>-3.6422323609902286E-3</v>
      </c>
      <c r="AU62">
        <f t="shared" si="23"/>
        <v>-0.19756132351862193</v>
      </c>
      <c r="AW62">
        <v>59</v>
      </c>
      <c r="AX62">
        <f>IF(Z62&gt;0, (R62*SUMPRODUCT(K62:$K$98, X62:$X$98)-K62*$AZ$3)/Z62, 0)</f>
        <v>-210201.39439803729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1000000</v>
      </c>
      <c r="S63">
        <f t="shared" si="1"/>
        <v>-358858.29605997814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-37.530481388042091</v>
      </c>
      <c r="AC63">
        <f t="shared" si="2"/>
        <v>-33.659109968015713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-82.964906714193589</v>
      </c>
      <c r="AI63">
        <f t="shared" si="25"/>
        <v>-82.969596463648671</v>
      </c>
      <c r="AJ63">
        <f t="shared" si="7"/>
        <v>-3.871371420026378</v>
      </c>
      <c r="AK63">
        <f t="shared" si="22"/>
        <v>-2.6271336971629466</v>
      </c>
      <c r="AL63">
        <f t="shared" si="26"/>
        <v>-89.468101580837995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-9.2430024678799655E-2</v>
      </c>
      <c r="AR63">
        <f t="shared" si="27"/>
        <v>-9.2435249462085006E-2</v>
      </c>
      <c r="AS63">
        <f t="shared" si="27"/>
        <v>-4.313039935385358E-3</v>
      </c>
      <c r="AT63">
        <f t="shared" si="27"/>
        <v>-2.9268523533665927E-3</v>
      </c>
      <c r="AU63">
        <f t="shared" si="23"/>
        <v>-9.9675141750836957E-2</v>
      </c>
      <c r="AW63">
        <v>60</v>
      </c>
      <c r="AX63">
        <f>IF(Z63&gt;0, (R63*SUMPRODUCT(K63:$K$98, X63:$X$98)-K63*$AZ$3)/Z63, 0)</f>
        <v>-358858.29605997814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1000000</v>
      </c>
      <c r="S64">
        <f t="shared" si="1"/>
        <v>-625034.02130534709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-33.659109968015713</v>
      </c>
      <c r="AC64">
        <f t="shared" si="2"/>
        <v>-30.126471136680568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-44.65730910041384</v>
      </c>
      <c r="AI64">
        <f t="shared" si="25"/>
        <v>-44.659719086919353</v>
      </c>
      <c r="AJ64">
        <f t="shared" si="7"/>
        <v>-3.5326388313351451</v>
      </c>
      <c r="AK64">
        <f t="shared" si="22"/>
        <v>-2.3561376977610999</v>
      </c>
      <c r="AL64">
        <f t="shared" si="26"/>
        <v>-50.5484956160156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-4.4421494685822592E-2</v>
      </c>
      <c r="AR64">
        <f t="shared" si="27"/>
        <v>-4.4423891946313743E-2</v>
      </c>
      <c r="AS64">
        <f t="shared" si="27"/>
        <v>-3.5139846138116382E-3</v>
      </c>
      <c r="AT64">
        <f t="shared" si="27"/>
        <v>-2.3436960338300153E-3</v>
      </c>
      <c r="AU64">
        <f t="shared" si="23"/>
        <v>-5.0281572593955395E-2</v>
      </c>
      <c r="AW64">
        <v>61</v>
      </c>
      <c r="AX64">
        <f>IF(Z64&gt;0, (R64*SUMPRODUCT(K64:$K$98, X64:$X$98)-K64*$AZ$3)/Z64, 0)</f>
        <v>-625034.02130534709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1000000</v>
      </c>
      <c r="S65">
        <f t="shared" si="1"/>
        <v>-1112903.8147853555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-30.126471136680568</v>
      </c>
      <c r="AC65">
        <f t="shared" si="2"/>
        <v>-26.934224009925359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-23.515979115768243</v>
      </c>
      <c r="AI65">
        <f t="shared" si="25"/>
        <v>-23.517189203452915</v>
      </c>
      <c r="AJ65">
        <f t="shared" si="7"/>
        <v>-3.1922471267552091</v>
      </c>
      <c r="AK65">
        <f t="shared" si="22"/>
        <v>-2.1088529795676401</v>
      </c>
      <c r="AL65">
        <f t="shared" si="26"/>
        <v>-28.818289309775764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-2.0885537679808497E-2</v>
      </c>
      <c r="AR65">
        <f t="shared" si="27"/>
        <v>-2.0886612409965793E-2</v>
      </c>
      <c r="AS65">
        <f t="shared" si="27"/>
        <v>-2.83516996340589E-3</v>
      </c>
      <c r="AT65">
        <f t="shared" si="27"/>
        <v>-1.8729617061278578E-3</v>
      </c>
      <c r="AU65">
        <f t="shared" si="23"/>
        <v>-2.5594744079499542E-2</v>
      </c>
      <c r="AW65">
        <v>62</v>
      </c>
      <c r="AX65">
        <f>IF(Z65&gt;0, (R65*SUMPRODUCT(K65:$K$98, X65:$X$98)-K65*$AZ$3)/Z65, 0)</f>
        <v>-1112903.8147853555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1000000</v>
      </c>
      <c r="S66">
        <f t="shared" si="1"/>
        <v>-2030763.9826646459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-26.934224009925359</v>
      </c>
      <c r="AC66">
        <f t="shared" si="2"/>
        <v>-24.065226849889971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-12.109404431441085</v>
      </c>
      <c r="AI66">
        <f t="shared" si="25"/>
        <v>-12.109996948027339</v>
      </c>
      <c r="AJ66">
        <f t="shared" si="7"/>
        <v>-2.8689971600353879</v>
      </c>
      <c r="AK66">
        <f t="shared" si="22"/>
        <v>-1.8853956806947754</v>
      </c>
      <c r="AL66">
        <f t="shared" si="26"/>
        <v>-16.864389788757503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-9.6025672164016997E-3</v>
      </c>
      <c r="AR66">
        <f t="shared" si="27"/>
        <v>-9.6030370727334911E-3</v>
      </c>
      <c r="AS66">
        <f t="shared" si="27"/>
        <v>-2.2750696146025761E-3</v>
      </c>
      <c r="AT66">
        <f t="shared" si="27"/>
        <v>-1.4950891149012905E-3</v>
      </c>
      <c r="AU66">
        <f t="shared" si="23"/>
        <v>-1.3373195802237359E-2</v>
      </c>
      <c r="AW66">
        <v>63</v>
      </c>
      <c r="AX66">
        <f>IF(Z66&gt;0, (R66*SUMPRODUCT(K66:$K$98, X66:$X$98)-K66*$AZ$3)/Z66, 0)</f>
        <v>-2030763.9826646459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1000000</v>
      </c>
      <c r="S67">
        <f t="shared" ref="S67:S89" si="29">AX67</f>
        <v>-3806978.7643844918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-24.065226849889971</v>
      </c>
      <c r="AC67">
        <f t="shared" ref="AC67:AC89" si="30">S67*Z67</f>
        <v>-21.494577008432085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-6.0857299295351481</v>
      </c>
      <c r="AI67">
        <f t="shared" ref="AI67:AI89" si="34">SUM(AE67:AH67)</f>
        <v>-6.0860122344590621</v>
      </c>
      <c r="AJ67">
        <f t="shared" ref="AJ67:AJ89" si="35">AB67-AC67</f>
        <v>-2.570649841457886</v>
      </c>
      <c r="AK67">
        <f t="shared" si="22"/>
        <v>-1.6845658794922982</v>
      </c>
      <c r="AL67">
        <f t="shared" si="26"/>
        <v>-10.341227955409247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-4.3088286581668299E-3</v>
      </c>
      <c r="AR67">
        <f t="shared" si="36"/>
        <v>-4.3090285361700583E-3</v>
      </c>
      <c r="AS67">
        <f t="shared" si="36"/>
        <v>-1.8200757896319961E-3</v>
      </c>
      <c r="AT67">
        <f t="shared" si="36"/>
        <v>-1.1927091445349198E-3</v>
      </c>
      <c r="AU67">
        <f t="shared" si="23"/>
        <v>-7.3218134703369742E-3</v>
      </c>
      <c r="AW67">
        <v>64</v>
      </c>
      <c r="AX67">
        <f>IF(Z67&gt;0, (R67*SUMPRODUCT(K67:$K$98, X67:$X$98)-K67*$AZ$3)/Z67, 0)</f>
        <v>-3806978.7643844918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1000000</v>
      </c>
      <c r="S68">
        <f t="shared" si="29"/>
        <v>-7342622.5943303835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-21.494577008432085</v>
      </c>
      <c r="AC68">
        <f t="shared" si="30"/>
        <v>-19.195089043631071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-2.9754368047052675</v>
      </c>
      <c r="AI68">
        <f t="shared" si="34"/>
        <v>-2.9755675147397072</v>
      </c>
      <c r="AJ68">
        <f t="shared" si="35"/>
        <v>-2.2994879648010134</v>
      </c>
      <c r="AK68">
        <f t="shared" si="22"/>
        <v>-1.504620390590246</v>
      </c>
      <c r="AL68">
        <f t="shared" si="26"/>
        <v>-6.7796758701309656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-1.8809586881238173E-3</v>
      </c>
      <c r="AR68">
        <f t="shared" si="36"/>
        <v>-1.8810413180672648E-3</v>
      </c>
      <c r="AS68">
        <f t="shared" si="36"/>
        <v>-1.4536493797444501E-3</v>
      </c>
      <c r="AT68">
        <f t="shared" si="36"/>
        <v>-9.5116414219703572E-4</v>
      </c>
      <c r="AU68">
        <f t="shared" si="23"/>
        <v>-4.2858548400087496E-3</v>
      </c>
      <c r="AW68">
        <v>65</v>
      </c>
      <c r="AX68">
        <f>IF(Z68&gt;0, (R68*SUMPRODUCT(K68:$K$98, X68:$X$98)-K68*$AZ$3)/Z68, 0)</f>
        <v>-7342622.5943303835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1000000</v>
      </c>
      <c r="S69">
        <f t="shared" si="29"/>
        <v>-14603620.591423262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-19.195089043631071</v>
      </c>
      <c r="AC69">
        <f t="shared" si="30"/>
        <v>-17.140008579587782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-1.414376547922308</v>
      </c>
      <c r="AI69">
        <f t="shared" si="34"/>
        <v>-1.414435232029007</v>
      </c>
      <c r="AJ69">
        <f t="shared" si="35"/>
        <v>-2.0550804640432894</v>
      </c>
      <c r="AK69">
        <f t="shared" si="22"/>
        <v>-1.343656233054175</v>
      </c>
      <c r="AL69">
        <f t="shared" si="26"/>
        <v>-4.8131719291264714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-7.9831731761138456E-4</v>
      </c>
      <c r="AR69">
        <f t="shared" si="36"/>
        <v>-7.9835044071337256E-4</v>
      </c>
      <c r="AS69">
        <f t="shared" si="36"/>
        <v>-1.1599501744713014E-3</v>
      </c>
      <c r="AT69">
        <f t="shared" si="36"/>
        <v>-7.584006121561823E-4</v>
      </c>
      <c r="AU69">
        <f t="shared" si="23"/>
        <v>-2.7167012273408564E-3</v>
      </c>
      <c r="AW69">
        <v>66</v>
      </c>
      <c r="AX69">
        <f>IF(Z69&gt;0, (R69*SUMPRODUCT(K69:$K$98, X69:$X$98)-K69*$AZ$3)/Z69, 0)</f>
        <v>-14603620.591423262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1000000</v>
      </c>
      <c r="S70">
        <f t="shared" si="29"/>
        <v>-29988061.957965303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-17.140008579587782</v>
      </c>
      <c r="AC70">
        <f t="shared" si="30"/>
        <v>-15.304234198038062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-0.65160108901327418</v>
      </c>
      <c r="AI70">
        <f t="shared" si="34"/>
        <v>-0.65162660622445556</v>
      </c>
      <c r="AJ70">
        <f t="shared" si="35"/>
        <v>-1.8357743815497205</v>
      </c>
      <c r="AK70">
        <f t="shared" si="22"/>
        <v>-1.1998006005711448</v>
      </c>
      <c r="AL70">
        <f t="shared" si="26"/>
        <v>-3.6872015883453209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-3.2837817324245076E-4</v>
      </c>
      <c r="AR70">
        <f t="shared" si="36"/>
        <v>-3.2839103279001022E-4</v>
      </c>
      <c r="AS70">
        <f t="shared" si="36"/>
        <v>-9.2514921792327817E-4</v>
      </c>
      <c r="AT70">
        <f t="shared" si="36"/>
        <v>-6.046465178064207E-4</v>
      </c>
      <c r="AU70">
        <f t="shared" si="23"/>
        <v>-1.8581867685197092E-3</v>
      </c>
      <c r="AW70">
        <v>67</v>
      </c>
      <c r="AX70">
        <f>IF(Z70&gt;0, (R70*SUMPRODUCT(K70:$K$98, X70:$X$98)-K70*$AZ$3)/Z70, 0)</f>
        <v>-29988061.957965303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1000000</v>
      </c>
      <c r="S71">
        <f t="shared" si="29"/>
        <v>-63612980.681603134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-15.304234198038062</v>
      </c>
      <c r="AC71">
        <f t="shared" si="30"/>
        <v>-13.664765523651184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-0.29042982021284774</v>
      </c>
      <c r="AI71">
        <f t="shared" si="34"/>
        <v>-0.29044056076090669</v>
      </c>
      <c r="AJ71">
        <f t="shared" si="35"/>
        <v>-1.6394686743868778</v>
      </c>
      <c r="AK71">
        <f t="shared" si="22"/>
        <v>-1.0712963938626645</v>
      </c>
      <c r="AL71">
        <f t="shared" si="26"/>
        <v>-3.0012056290104487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-1.3068196749827806E-4</v>
      </c>
      <c r="AR71">
        <f t="shared" si="36"/>
        <v>-1.3068680032140664E-4</v>
      </c>
      <c r="AS71">
        <f t="shared" si="36"/>
        <v>-7.3769625950824891E-4</v>
      </c>
      <c r="AT71">
        <f t="shared" si="36"/>
        <v>-4.8204113620695652E-4</v>
      </c>
      <c r="AU71">
        <f t="shared" si="23"/>
        <v>-1.3504241960366119E-3</v>
      </c>
      <c r="AW71">
        <v>68</v>
      </c>
      <c r="AX71">
        <f>IF(Z71&gt;0, (R71*SUMPRODUCT(K71:$K$98, X71:$X$98)-K71*$AZ$3)/Z71, 0)</f>
        <v>-63612980.681603134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1000000</v>
      </c>
      <c r="S72">
        <f t="shared" si="29"/>
        <v>-139664939.82205078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-13.664765523651184</v>
      </c>
      <c r="AC72">
        <f t="shared" si="30"/>
        <v>-12.200791694404289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-0.12530526769537961</v>
      </c>
      <c r="AI72">
        <f t="shared" si="34"/>
        <v>-0.1253096355745732</v>
      </c>
      <c r="AJ72">
        <f t="shared" si="35"/>
        <v>-1.4639738292468945</v>
      </c>
      <c r="AK72">
        <f t="shared" ref="AK72:AK89" si="49">G72*SUM(AB72:AB72, AE72:AF72)</f>
        <v>-0.95653358665558297</v>
      </c>
      <c r="AL72">
        <f t="shared" si="26"/>
        <v>-2.5458170514770506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-5.0341455087429178E-5</v>
      </c>
      <c r="AR72">
        <f t="shared" si="36"/>
        <v>-5.0343209885118815E-5</v>
      </c>
      <c r="AS72">
        <f t="shared" si="36"/>
        <v>-5.8815223118446555E-4</v>
      </c>
      <c r="AT72">
        <f t="shared" si="36"/>
        <v>-3.8428785539408838E-4</v>
      </c>
      <c r="AU72">
        <f t="shared" si="23"/>
        <v>-1.0227832964636728E-3</v>
      </c>
      <c r="AW72">
        <v>69</v>
      </c>
      <c r="AX72">
        <f>IF(Z72&gt;0, (R72*SUMPRODUCT(K72:$K$98, X72:$X$98)-K72*$AZ$3)/Z72, 0)</f>
        <v>-139664939.82205078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1000000</v>
      </c>
      <c r="S73">
        <f t="shared" si="29"/>
        <v>-317969092.89524412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-12.200791694404289</v>
      </c>
      <c r="AC73">
        <f t="shared" si="30"/>
        <v>-10.89360586513224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-5.22240560168186E-2</v>
      </c>
      <c r="AI73">
        <f t="shared" si="34"/>
        <v>-5.2225769014419395E-2</v>
      </c>
      <c r="AJ73">
        <f t="shared" si="35"/>
        <v>-1.3071858292720488</v>
      </c>
      <c r="AK73">
        <f t="shared" si="49"/>
        <v>-0.85405541860830037</v>
      </c>
      <c r="AL73">
        <f t="shared" si="26"/>
        <v>-2.2134670168947688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-1.8733072402810708E-5</v>
      </c>
      <c r="AR73">
        <f t="shared" si="36"/>
        <v>-1.8733686865005511E-5</v>
      </c>
      <c r="AS73">
        <f t="shared" si="36"/>
        <v>-4.6889515390752658E-4</v>
      </c>
      <c r="AT73">
        <f t="shared" si="36"/>
        <v>-3.0635464215283552E-4</v>
      </c>
      <c r="AU73">
        <f t="shared" si="23"/>
        <v>-7.9398348292536772E-4</v>
      </c>
      <c r="AW73">
        <v>70</v>
      </c>
      <c r="AX73">
        <f>IF(Z73&gt;0, (R73*SUMPRODUCT(K73:$K$98, X73:$X$98)-K73*$AZ$3)/Z73, 0)</f>
        <v>-317969092.89524412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1000000</v>
      </c>
      <c r="S74">
        <f t="shared" si="29"/>
        <v>-751989722.55725443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-10.89360586513224</v>
      </c>
      <c r="AC74">
        <f t="shared" si="30"/>
        <v>-9.7264494457697008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-2.0983067419757608E-2</v>
      </c>
      <c r="AI74">
        <f t="shared" si="34"/>
        <v>-2.0983714134011407E-2</v>
      </c>
      <c r="AJ74">
        <f t="shared" si="35"/>
        <v>-1.1671564193625397</v>
      </c>
      <c r="AK74">
        <f t="shared" si="49"/>
        <v>-0.76255241055925693</v>
      </c>
      <c r="AL74">
        <f t="shared" si="26"/>
        <v>-1.9506925440558081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-6.7203109199739754E-6</v>
      </c>
      <c r="AR74">
        <f t="shared" si="36"/>
        <v>-6.7205180451180243E-6</v>
      </c>
      <c r="AS74">
        <f t="shared" si="36"/>
        <v>-3.7380874175594719E-4</v>
      </c>
      <c r="AT74">
        <f t="shared" si="36"/>
        <v>-2.4422498337438265E-4</v>
      </c>
      <c r="AU74">
        <f t="shared" si="23"/>
        <v>-6.2475424317544792E-4</v>
      </c>
      <c r="AW74">
        <v>71</v>
      </c>
      <c r="AX74">
        <f>IF(Z74&gt;0, (R74*SUMPRODUCT(K74:$K$98, X74:$X$98)-K74*$AZ$3)/Z74, 0)</f>
        <v>-751989722.55725443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1000000</v>
      </c>
      <c r="S75">
        <f t="shared" si="29"/>
        <v>-1850541187.5744252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-9.7264494457697008</v>
      </c>
      <c r="AC75">
        <f t="shared" si="30"/>
        <v>-8.6843354942637081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-8.1120796439612623E-3</v>
      </c>
      <c r="AI75">
        <f t="shared" si="34"/>
        <v>-8.1123142870903261E-3</v>
      </c>
      <c r="AJ75">
        <f t="shared" si="35"/>
        <v>-1.0421139515059927</v>
      </c>
      <c r="AK75">
        <f t="shared" si="49"/>
        <v>-0.68085146120387907</v>
      </c>
      <c r="AL75">
        <f t="shared" si="26"/>
        <v>-1.7310777269969622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-2.3197146947638197E-6</v>
      </c>
      <c r="AR75">
        <f t="shared" si="36"/>
        <v>-2.3197817928617682E-6</v>
      </c>
      <c r="AS75">
        <f t="shared" si="36"/>
        <v>-2.9800090149834649E-4</v>
      </c>
      <c r="AT75">
        <f t="shared" si="36"/>
        <v>-1.9469497451023781E-4</v>
      </c>
      <c r="AU75">
        <f t="shared" si="23"/>
        <v>-4.9501565780144614E-4</v>
      </c>
      <c r="AW75">
        <v>72</v>
      </c>
      <c r="AX75">
        <f>IF(Z75&gt;0, (R75*SUMPRODUCT(K75:$K$98, X75:$X$98)-K75*$AZ$3)/Z75, 0)</f>
        <v>-1850541187.5744252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1000000</v>
      </c>
      <c r="S76">
        <f t="shared" si="29"/>
        <v>-4747420034.1800804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-8.6843354942637081</v>
      </c>
      <c r="AC76">
        <f t="shared" si="30"/>
        <v>-7.7538729284275885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-3.0126525367898597E-3</v>
      </c>
      <c r="AI76">
        <f t="shared" si="34"/>
        <v>-3.0127342008607928E-3</v>
      </c>
      <c r="AJ76">
        <f t="shared" si="35"/>
        <v>-0.93046256583611964</v>
      </c>
      <c r="AK76">
        <f t="shared" si="49"/>
        <v>-0.60790348459845966</v>
      </c>
      <c r="AL76">
        <f t="shared" si="26"/>
        <v>-1.5413787846354401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-7.6918957663553006E-7</v>
      </c>
      <c r="AR76">
        <f t="shared" si="36"/>
        <v>-7.6921042708256306E-7</v>
      </c>
      <c r="AS76">
        <f t="shared" si="36"/>
        <v>-2.3756543389942745E-4</v>
      </c>
      <c r="AT76">
        <f t="shared" si="36"/>
        <v>-1.5520974232620854E-4</v>
      </c>
      <c r="AU76">
        <f t="shared" si="23"/>
        <v>-3.9354438665271853E-4</v>
      </c>
      <c r="AW76">
        <v>73</v>
      </c>
      <c r="AX76">
        <f>IF(Z76&gt;0, (R76*SUMPRODUCT(K76:$K$98, X76:$X$98)-K76*$AZ$3)/Z76, 0)</f>
        <v>-4747420034.1800804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1000000</v>
      </c>
      <c r="S77">
        <f t="shared" si="29"/>
        <v>-12723616189.236464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-7.7538729284275885</v>
      </c>
      <c r="AC77">
        <f t="shared" si="30"/>
        <v>-6.9231014783753659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-1.0728343074577283E-3</v>
      </c>
      <c r="AI77">
        <f t="shared" si="34"/>
        <v>-1.0728615131725793E-3</v>
      </c>
      <c r="AJ77">
        <f t="shared" si="35"/>
        <v>-0.83077145005222253</v>
      </c>
      <c r="AK77">
        <f t="shared" si="49"/>
        <v>-0.5427711049899312</v>
      </c>
      <c r="AL77">
        <f t="shared" si="26"/>
        <v>-1.3746154165553262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-2.4456763026820108E-7</v>
      </c>
      <c r="AR77">
        <f t="shared" si="36"/>
        <v>-2.4457383219254727E-7</v>
      </c>
      <c r="AS77">
        <f t="shared" si="36"/>
        <v>-1.8938600622795136E-4</v>
      </c>
      <c r="AT77">
        <f t="shared" si="36"/>
        <v>-1.2373228745825768E-4</v>
      </c>
      <c r="AU77">
        <f t="shared" si="23"/>
        <v>-3.1336286751840154E-4</v>
      </c>
      <c r="AW77">
        <v>74</v>
      </c>
      <c r="AX77">
        <f>IF(Z77&gt;0, (R77*SUMPRODUCT(K77:$K$98, X77:$X$98)-K77*$AZ$3)/Z77, 0)</f>
        <v>-12723616189.236464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1000000</v>
      </c>
      <c r="S78">
        <f t="shared" si="29"/>
        <v>-35698879561.233345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-6.9231014783753659</v>
      </c>
      <c r="AC78">
        <f t="shared" si="30"/>
        <v>-6.1813408129056757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-3.6552091821403197E-4</v>
      </c>
      <c r="AI78">
        <f t="shared" si="34"/>
        <v>-3.6552957582582383E-4</v>
      </c>
      <c r="AJ78">
        <f t="shared" si="35"/>
        <v>-0.74176066546969022</v>
      </c>
      <c r="AK78">
        <f t="shared" si="49"/>
        <v>-0.48461710348627568</v>
      </c>
      <c r="AL78">
        <f t="shared" si="26"/>
        <v>-1.2267432985317916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-7.4397875794688097E-8</v>
      </c>
      <c r="AR78">
        <f t="shared" si="36"/>
        <v>-7.4399637959025815E-8</v>
      </c>
      <c r="AS78">
        <f t="shared" si="36"/>
        <v>-1.5097745466563202E-4</v>
      </c>
      <c r="AT78">
        <f t="shared" si="36"/>
        <v>-9.8638631269911683E-5</v>
      </c>
      <c r="AU78">
        <f t="shared" si="23"/>
        <v>-2.4969048557350269E-4</v>
      </c>
      <c r="AW78">
        <v>75</v>
      </c>
      <c r="AX78">
        <f>IF(Z78&gt;0, (R78*SUMPRODUCT(K78:$K$98, X78:$X$98)-K78*$AZ$3)/Z78, 0)</f>
        <v>-35698879561.233345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1000000</v>
      </c>
      <c r="S79">
        <f t="shared" si="29"/>
        <v>-105063077082.66418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-6.1813408129056757</v>
      </c>
      <c r="AC79">
        <f t="shared" si="30"/>
        <v>-5.5190543604845157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-1.1888984808111957E-4</v>
      </c>
      <c r="AI79">
        <f t="shared" si="34"/>
        <v>-1.1889247462438945E-4</v>
      </c>
      <c r="AJ79">
        <f t="shared" si="35"/>
        <v>-0.66228645242116002</v>
      </c>
      <c r="AK79">
        <f t="shared" si="49"/>
        <v>-0.43269385690339734</v>
      </c>
      <c r="AL79">
        <f t="shared" si="26"/>
        <v>-1.0950992017991816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-2.1606033701374441E-8</v>
      </c>
      <c r="AR79">
        <f t="shared" si="36"/>
        <v>-2.1606511027095038E-8</v>
      </c>
      <c r="AS79">
        <f t="shared" si="36"/>
        <v>-1.2035832867085411E-4</v>
      </c>
      <c r="AT79">
        <f t="shared" si="36"/>
        <v>-7.8634115574390573E-5</v>
      </c>
      <c r="AU79">
        <f t="shared" si="23"/>
        <v>-1.9901405075627176E-4</v>
      </c>
      <c r="AW79">
        <v>76</v>
      </c>
      <c r="AX79">
        <f>IF(Z79&gt;0, (R79*SUMPRODUCT(K79:$K$98, X79:$X$98)-K79*$AZ$3)/Z79, 0)</f>
        <v>-105063077082.66418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1000000</v>
      </c>
      <c r="S80">
        <f t="shared" si="29"/>
        <v>-327832266695.91217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-5.5190543604845157</v>
      </c>
      <c r="AC80">
        <f t="shared" si="30"/>
        <v>-4.9277271260021251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-3.6974311724106314E-5</v>
      </c>
      <c r="AI80">
        <f t="shared" si="34"/>
        <v>-3.6975063286357292E-5</v>
      </c>
      <c r="AJ80">
        <f t="shared" si="35"/>
        <v>-0.59132723448239055</v>
      </c>
      <c r="AK80">
        <f t="shared" si="49"/>
        <v>-0.38633380523391614</v>
      </c>
      <c r="AL80">
        <f t="shared" si="26"/>
        <v>-0.97769801477959306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-5.9994626335238541E-9</v>
      </c>
      <c r="AR80">
        <f t="shared" si="36"/>
        <v>-5.9995845822344922E-9</v>
      </c>
      <c r="AS80">
        <f t="shared" si="36"/>
        <v>-9.5948930001288568E-5</v>
      </c>
      <c r="AT80">
        <f t="shared" si="36"/>
        <v>-6.2686636220920337E-5</v>
      </c>
      <c r="AU80">
        <f t="shared" si="23"/>
        <v>-1.5864156580679115E-4</v>
      </c>
      <c r="AW80">
        <v>77</v>
      </c>
      <c r="AX80">
        <f>IF(Z80&gt;0, (R80*SUMPRODUCT(K80:$K$98, X80:$X$98)-K80*$AZ$3)/Z80, 0)</f>
        <v>-327832266695.91217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1000000</v>
      </c>
      <c r="S81">
        <f t="shared" si="29"/>
        <v>-1088146119937.4385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-4.9277271260021251</v>
      </c>
      <c r="AC81">
        <f t="shared" si="30"/>
        <v>-4.3997563676369218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-1.0837581876755444E-5</v>
      </c>
      <c r="AI81">
        <f t="shared" si="34"/>
        <v>-1.0837784044290071E-5</v>
      </c>
      <c r="AJ81">
        <f t="shared" si="35"/>
        <v>-0.52797075836520335</v>
      </c>
      <c r="AK81">
        <f t="shared" si="49"/>
        <v>-0.34494089882014878</v>
      </c>
      <c r="AL81">
        <f t="shared" si="26"/>
        <v>-0.87292249496939645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-1.5700975042703584E-9</v>
      </c>
      <c r="AR81">
        <f t="shared" si="36"/>
        <v>-1.5701267933447267E-9</v>
      </c>
      <c r="AS81">
        <f t="shared" si="36"/>
        <v>-7.6489901480228538E-5</v>
      </c>
      <c r="AT81">
        <f t="shared" si="36"/>
        <v>-4.9973402786455465E-5</v>
      </c>
      <c r="AU81">
        <f t="shared" si="23"/>
        <v>-1.2646487439347734E-4</v>
      </c>
      <c r="AW81">
        <v>78</v>
      </c>
      <c r="AX81">
        <f>IF(Z81&gt;0, (R81*SUMPRODUCT(K81:$K$98, X81:$X$98)-K81*$AZ$3)/Z81, 0)</f>
        <v>-1088146119937.4385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1000000</v>
      </c>
      <c r="S82">
        <f t="shared" si="29"/>
        <v>-3855905911960.3257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-4.3997563676369218</v>
      </c>
      <c r="AC82">
        <f t="shared" si="30"/>
        <v>-3.9283539010242814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-2.9841283482552316E-6</v>
      </c>
      <c r="AI82">
        <f t="shared" si="34"/>
        <v>-2.9841792876970997E-6</v>
      </c>
      <c r="AJ82">
        <f t="shared" si="35"/>
        <v>-0.4714024666126404</v>
      </c>
      <c r="AK82">
        <f t="shared" si="49"/>
        <v>-0.30798294573458457</v>
      </c>
      <c r="AL82">
        <f t="shared" si="26"/>
        <v>-0.77938839652651271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-3.8600569076760559E-10</v>
      </c>
      <c r="AR82">
        <f t="shared" si="36"/>
        <v>-3.8601227993273219E-10</v>
      </c>
      <c r="AS82">
        <f t="shared" si="36"/>
        <v>-6.0977281644322247E-5</v>
      </c>
      <c r="AT82">
        <f t="shared" si="36"/>
        <v>-3.9838490788249526E-5</v>
      </c>
      <c r="AU82">
        <f t="shared" si="23"/>
        <v>-1.0081615844485171E-4</v>
      </c>
      <c r="AW82">
        <v>79</v>
      </c>
      <c r="AX82">
        <f>IF(Z82&gt;0, (R82*SUMPRODUCT(K82:$K$98, X82:$X$98)-K82*$AZ$3)/Z82, 0)</f>
        <v>-3855905911960.3257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1000000</v>
      </c>
      <c r="S83">
        <f t="shared" si="29"/>
        <v>-14645566676505.842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-3.9283539010242814</v>
      </c>
      <c r="AC83">
        <f t="shared" si="30"/>
        <v>-3.507458840532844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-7.6911148995940006E-7</v>
      </c>
      <c r="AI83">
        <f t="shared" si="34"/>
        <v>-7.6912346443235152E-7</v>
      </c>
      <c r="AJ83">
        <f t="shared" si="35"/>
        <v>-0.42089506049143743</v>
      </c>
      <c r="AK83">
        <f t="shared" si="49"/>
        <v>-0.27498477307169972</v>
      </c>
      <c r="AL83">
        <f t="shared" si="26"/>
        <v>-0.69588060268660157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-8.8827509515186395E-11</v>
      </c>
      <c r="AR83">
        <f t="shared" si="36"/>
        <v>-8.8828892491027904E-11</v>
      </c>
      <c r="AS83">
        <f t="shared" si="36"/>
        <v>-4.8610715713883962E-5</v>
      </c>
      <c r="AT83">
        <f t="shared" si="36"/>
        <v>-3.1759000958166928E-5</v>
      </c>
      <c r="AU83">
        <f t="shared" si="23"/>
        <v>-8.0369805500943374E-5</v>
      </c>
      <c r="AW83">
        <v>80</v>
      </c>
      <c r="AX83">
        <f>IF(Z83&gt;0, (R83*SUMPRODUCT(K83:$K$98, X83:$X$98)-K83*$AZ$3)/Z83, 0)</f>
        <v>-14645566676505.842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1000000</v>
      </c>
      <c r="S84">
        <f t="shared" si="29"/>
        <v>-59891229918388.75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-3.507458840532844</v>
      </c>
      <c r="AC84">
        <f t="shared" si="30"/>
        <v>-3.1316596791239544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-1.8480544492358346E-7</v>
      </c>
      <c r="AI84">
        <f t="shared" si="34"/>
        <v>-1.8480805937955922E-7</v>
      </c>
      <c r="AJ84">
        <f t="shared" si="35"/>
        <v>-0.37579916140888958</v>
      </c>
      <c r="AK84">
        <f t="shared" si="49"/>
        <v>-0.2455221188372991</v>
      </c>
      <c r="AL84">
        <f t="shared" si="26"/>
        <v>-0.62132146505424801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-1.9057017220186884E-11</v>
      </c>
      <c r="AR84">
        <f t="shared" si="36"/>
        <v>-1.9057286821185773E-11</v>
      </c>
      <c r="AS84">
        <f t="shared" si="36"/>
        <v>-3.8752164976861508E-5</v>
      </c>
      <c r="AT84">
        <f t="shared" si="36"/>
        <v>-2.5318081123388437E-5</v>
      </c>
      <c r="AU84">
        <f t="shared" si="23"/>
        <v>-6.4070265157536757E-5</v>
      </c>
      <c r="AW84">
        <v>81</v>
      </c>
      <c r="AX84">
        <f>IF(Z84&gt;0, (R84*SUMPRODUCT(K84:$K$98, X84:$X$98)-K84*$AZ$3)/Z84, 0)</f>
        <v>-59891229918388.75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1000000</v>
      </c>
      <c r="S85">
        <f t="shared" si="29"/>
        <v>-265139247431720.59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-3.1316596791239544</v>
      </c>
      <c r="AC85">
        <f t="shared" si="30"/>
        <v>-2.7961247135200491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-4.1220355762268129E-8</v>
      </c>
      <c r="AI85">
        <f t="shared" si="34"/>
        <v>-4.1220883055896023E-8</v>
      </c>
      <c r="AJ85">
        <f t="shared" si="35"/>
        <v>-0.33553496560390528</v>
      </c>
      <c r="AK85">
        <f t="shared" si="49"/>
        <v>-0.21921617753867684</v>
      </c>
      <c r="AL85">
        <f t="shared" si="26"/>
        <v>-0.55475118436346516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-3.7951930914842385E-12</v>
      </c>
      <c r="AR85">
        <f t="shared" si="36"/>
        <v>-3.7952416398554679E-12</v>
      </c>
      <c r="AS85">
        <f t="shared" si="36"/>
        <v>-3.0892988666948699E-5</v>
      </c>
      <c r="AT85">
        <f t="shared" si="36"/>
        <v>-2.0183419263400117E-5</v>
      </c>
      <c r="AU85">
        <f t="shared" si="23"/>
        <v>-5.107641172559046E-5</v>
      </c>
      <c r="AW85">
        <v>82</v>
      </c>
      <c r="AX85">
        <f>IF(Z85&gt;0, (R85*SUMPRODUCT(K85:$K$98, X85:$X$98)-K85*$AZ$3)/Z85, 0)</f>
        <v>-265139247431720.59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1000000</v>
      </c>
      <c r="S86">
        <f t="shared" si="29"/>
        <v>-1279404466519496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-2.7961247135200491</v>
      </c>
      <c r="AC86">
        <f t="shared" si="30"/>
        <v>-2.496539922789057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-8.4890841409808415E-9</v>
      </c>
      <c r="AI86">
        <f t="shared" si="34"/>
        <v>-8.48918170746541E-9</v>
      </c>
      <c r="AJ86">
        <f t="shared" si="35"/>
        <v>-0.29958479073099209</v>
      </c>
      <c r="AK86">
        <f t="shared" si="49"/>
        <v>-0.19572872994640345</v>
      </c>
      <c r="AL86">
        <f t="shared" si="26"/>
        <v>-0.49531352916657723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-6.9785461768940808E-13</v>
      </c>
      <c r="AR86">
        <f t="shared" si="36"/>
        <v>-6.9786263825095007E-13</v>
      </c>
      <c r="AS86">
        <f t="shared" si="36"/>
        <v>-2.4627701425631289E-5</v>
      </c>
      <c r="AT86">
        <f t="shared" si="36"/>
        <v>-1.6090098264922952E-5</v>
      </c>
      <c r="AU86">
        <f t="shared" si="23"/>
        <v>-4.0717800388416877E-5</v>
      </c>
      <c r="AW86">
        <v>83</v>
      </c>
      <c r="AX86">
        <f>IF(Z86&gt;0, (R86*SUMPRODUCT(K86:$K$98, X86:$X$98)-K86*$AZ$3)/Z86, 0)</f>
        <v>-1279404466519496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1000000</v>
      </c>
      <c r="S87">
        <f t="shared" si="29"/>
        <v>-6784184864713882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-2.496539922789057</v>
      </c>
      <c r="AC87">
        <f t="shared" si="30"/>
        <v>-2.2290535024908378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-1.6032502443659228E-9</v>
      </c>
      <c r="AI87">
        <f t="shared" si="34"/>
        <v>-1.6032666726734273E-9</v>
      </c>
      <c r="AJ87">
        <f t="shared" si="35"/>
        <v>-0.26748642029821923</v>
      </c>
      <c r="AK87">
        <f t="shared" si="49"/>
        <v>-0.174757794595234</v>
      </c>
      <c r="AL87">
        <f t="shared" si="26"/>
        <v>-0.44224421649671991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-1.1767586801574308E-13</v>
      </c>
      <c r="AR87">
        <f t="shared" si="36"/>
        <v>-1.1767707382584816E-13</v>
      </c>
      <c r="AS87">
        <f t="shared" si="36"/>
        <v>-1.9633052794865281E-5</v>
      </c>
      <c r="AT87">
        <f t="shared" si="36"/>
        <v>-1.2826927826007822E-5</v>
      </c>
      <c r="AU87">
        <f t="shared" si="23"/>
        <v>-3.2459980738550181E-5</v>
      </c>
      <c r="AW87">
        <v>84</v>
      </c>
      <c r="AX87">
        <f>IF(Z87&gt;0, (R87*SUMPRODUCT(K87:$K$98, X87:$X$98)-K87*$AZ$3)/Z87, 0)</f>
        <v>-6784184864713882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1000000</v>
      </c>
      <c r="S88">
        <f t="shared" si="29"/>
        <v>-3.9921955423654976E+16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-2.2290535024908378</v>
      </c>
      <c r="AC88">
        <f t="shared" si="30"/>
        <v>-1.9902263415097794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-2.7542756128555462E-10</v>
      </c>
      <c r="AI88">
        <f t="shared" si="34"/>
        <v>-2.7543005393191977E-10</v>
      </c>
      <c r="AJ88">
        <f t="shared" si="35"/>
        <v>-0.23882716098105838</v>
      </c>
      <c r="AK88">
        <f t="shared" si="49"/>
        <v>-0.15603374517435867</v>
      </c>
      <c r="AL88">
        <f t="shared" si="26"/>
        <v>-0.39486090643084715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-1.8049927830553545E-14</v>
      </c>
      <c r="AR88">
        <f t="shared" si="36"/>
        <v>-1.805009118416561E-14</v>
      </c>
      <c r="AS88">
        <f t="shared" si="36"/>
        <v>-1.565134948573568E-5</v>
      </c>
      <c r="AT88">
        <f t="shared" si="36"/>
        <v>-1.0225548330685048E-5</v>
      </c>
      <c r="AU88">
        <f t="shared" si="23"/>
        <v>-2.587689783447082E-5</v>
      </c>
      <c r="AW88">
        <v>85</v>
      </c>
      <c r="AX88">
        <f>IF(Z88&gt;0, (R88*SUMPRODUCT(K88:$K$98, X88:$X$98)-K88*$AZ$3)/Z88, 0)</f>
        <v>-3.9921955423654976E+16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1000000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-1.9902263415097794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-4.9852927302516588E-11</v>
      </c>
      <c r="AI89">
        <f t="shared" si="34"/>
        <v>-4.9852927302516588E-11</v>
      </c>
      <c r="AJ89">
        <f t="shared" si="35"/>
        <v>-1.9902263415097794</v>
      </c>
      <c r="AK89">
        <f t="shared" si="49"/>
        <v>-0.13931584390568458</v>
      </c>
      <c r="AL89">
        <f t="shared" si="26"/>
        <v>-2.1295421854653172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-2.9170287868337228E-15</v>
      </c>
      <c r="AR89">
        <f t="shared" si="36"/>
        <v>-2.9170287868337228E-15</v>
      </c>
      <c r="AS89">
        <f t="shared" si="36"/>
        <v>-1.1645349319749423E-4</v>
      </c>
      <c r="AT89">
        <f t="shared" si="36"/>
        <v>-8.1517445238245977E-6</v>
      </c>
      <c r="AU89">
        <f t="shared" si="23"/>
        <v>-1.2460523772423588E-4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66618.86565531978</v>
      </c>
      <c r="AO91" s="8">
        <f t="shared" si="50"/>
        <v>-6661.8865655319787</v>
      </c>
      <c r="AP91" s="8">
        <f t="shared" si="50"/>
        <v>-2843.4813823408081</v>
      </c>
      <c r="AQ91" s="8">
        <f t="shared" si="50"/>
        <v>-30369.273095952576</v>
      </c>
      <c r="AR91" s="8">
        <f t="shared" si="50"/>
        <v>26744.224611494406</v>
      </c>
      <c r="AS91" s="8">
        <f t="shared" si="50"/>
        <v>-6859.8199667091076</v>
      </c>
      <c r="AT91" s="8">
        <f t="shared" si="50"/>
        <v>4001.5616472469769</v>
      </c>
      <c r="AU91" s="8">
        <f t="shared" si="50"/>
        <v>23885.96629203227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2D3A6-41F6-449A-BEFF-ABB0477DC8E5}"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171043.47144601439</v>
      </c>
      <c r="K3">
        <v>1</v>
      </c>
      <c r="L3" s="2">
        <v>0</v>
      </c>
      <c r="O3">
        <f>$C$3</f>
        <v>171043.47144601439</v>
      </c>
      <c r="P3">
        <f>O3*C5</f>
        <v>17104.347144601441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171043.47144601439</v>
      </c>
      <c r="AF3">
        <f t="shared" ref="AF3:AG34" si="4">-$Z3*P3</f>
        <v>-17104.347144601441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151419.21609741295</v>
      </c>
      <c r="AJ3">
        <f t="shared" ref="AJ3:AJ66" si="7">AB3-AC3</f>
        <v>0</v>
      </c>
      <c r="AL3">
        <f t="shared" ref="AL3:AL34" si="8">SUM(AI3:AK3)</f>
        <v>151419.21609741295</v>
      </c>
      <c r="AN3">
        <f t="shared" ref="AN3:AU34" si="9">AE3*$K3</f>
        <v>171043.47144601439</v>
      </c>
      <c r="AO3">
        <f t="shared" si="9"/>
        <v>-17104.347144601441</v>
      </c>
      <c r="AP3">
        <f t="shared" si="9"/>
        <v>-2519.9082039999998</v>
      </c>
      <c r="AQ3">
        <f t="shared" si="9"/>
        <v>0</v>
      </c>
      <c r="AR3">
        <f t="shared" si="9"/>
        <v>151419.21609741295</v>
      </c>
      <c r="AS3">
        <f t="shared" si="9"/>
        <v>0</v>
      </c>
      <c r="AT3">
        <f t="shared" si="9"/>
        <v>0</v>
      </c>
      <c r="AU3">
        <f t="shared" si="9"/>
        <v>151419.21609741295</v>
      </c>
      <c r="AW3">
        <v>0</v>
      </c>
      <c r="AX3">
        <f>IF(Z3&gt;0, (R3*SUMPRODUCT(K3:$K$98, X3:$X$98)-K3*$AZ$3)/Z3, 0)</f>
        <v>0</v>
      </c>
      <c r="AZ3">
        <f>C6*ABS(SUMPRODUCT(X4:X79, K4:K79))/1</f>
        <v>68103.860997865268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1000000</v>
      </c>
      <c r="S4">
        <f t="shared" si="1"/>
        <v>7388.9290015203587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7296.8422497712818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-2462.8009999999999</v>
      </c>
      <c r="AI4">
        <f t="shared" si="6"/>
        <v>-2462.8009999999999</v>
      </c>
      <c r="AJ4">
        <f t="shared" si="7"/>
        <v>-7296.8422497712818</v>
      </c>
      <c r="AK4">
        <f>G4*SUM(AB4, AE4:AF4)</f>
        <v>0</v>
      </c>
      <c r="AL4">
        <f t="shared" si="8"/>
        <v>-9759.6432497712813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-2198.9294642857139</v>
      </c>
      <c r="AR4">
        <f t="shared" si="9"/>
        <v>-2198.9294642857139</v>
      </c>
      <c r="AS4">
        <f t="shared" si="9"/>
        <v>-6515.0377230100721</v>
      </c>
      <c r="AT4">
        <f t="shared" si="9"/>
        <v>0</v>
      </c>
      <c r="AU4">
        <f t="shared" si="9"/>
        <v>-8713.9671872957861</v>
      </c>
      <c r="AW4">
        <v>1</v>
      </c>
      <c r="AX4">
        <f>IF(Z4&gt;0, (R4*SUMPRODUCT(K4:$K$98, X4:$X$98)-K4*$AZ$3)/Z4, 0)</f>
        <v>7388.9290015203587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1000000</v>
      </c>
      <c r="S5">
        <f t="shared" si="1"/>
        <v>11909.033210713334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7296.8422497712818</v>
      </c>
      <c r="AC5">
        <f t="shared" si="2"/>
        <v>11612.95050849564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-2523.853757170295</v>
      </c>
      <c r="AI5">
        <f t="shared" si="6"/>
        <v>-2572.6106558329366</v>
      </c>
      <c r="AJ5">
        <f t="shared" si="7"/>
        <v>-4316.1082587243582</v>
      </c>
      <c r="AK5">
        <f>G5*SUM(AB5, AE5:AF5)</f>
        <v>510.77895748398976</v>
      </c>
      <c r="AL5">
        <f t="shared" si="8"/>
        <v>-6377.9399570733049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-2012.0007630502987</v>
      </c>
      <c r="AR5">
        <f t="shared" si="9"/>
        <v>-2050.8694641525321</v>
      </c>
      <c r="AS5">
        <f t="shared" si="9"/>
        <v>-3440.7750787024534</v>
      </c>
      <c r="AT5">
        <f t="shared" si="9"/>
        <v>407.18985768812956</v>
      </c>
      <c r="AU5">
        <f t="shared" si="9"/>
        <v>-5084.4546851668565</v>
      </c>
      <c r="AW5">
        <v>2</v>
      </c>
      <c r="AX5">
        <f>IF(Z5&gt;0, (R5*SUMPRODUCT(K5:$K$98, X5:$X$98)-K5*$AZ$3)/Z5, 0)</f>
        <v>11909.033210713334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1000000</v>
      </c>
      <c r="S6">
        <f t="shared" si="1"/>
        <v>16013.855262948715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11612.95050849564</v>
      </c>
      <c r="AC6">
        <f t="shared" si="2"/>
        <v>15417.947712418631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-2598.5915523329368</v>
      </c>
      <c r="AI6">
        <f t="shared" si="6"/>
        <v>-2646.730952431335</v>
      </c>
      <c r="AJ6">
        <f t="shared" si="7"/>
        <v>-3804.9972039229906</v>
      </c>
      <c r="AK6">
        <f>G6*SUM(AB6, AE6:AF6)</f>
        <v>812.9065355946949</v>
      </c>
      <c r="AL6">
        <f t="shared" si="8"/>
        <v>-5638.8216207596306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-1849.626139085374</v>
      </c>
      <c r="AR6">
        <f t="shared" si="9"/>
        <v>-1883.8908132170009</v>
      </c>
      <c r="AS6">
        <f t="shared" si="9"/>
        <v>-2708.3218527376421</v>
      </c>
      <c r="AT6">
        <f t="shared" si="9"/>
        <v>578.61081535473329</v>
      </c>
      <c r="AU6">
        <f t="shared" si="9"/>
        <v>-4013.6018505999095</v>
      </c>
      <c r="AW6">
        <v>3</v>
      </c>
      <c r="AX6">
        <f>IF(Z6&gt;0, (R6*SUMPRODUCT(K6:$K$98, X6:$X$98)-K6*$AZ$3)/Z6, 0)</f>
        <v>16013.855262948715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1000000</v>
      </c>
      <c r="S7">
        <f t="shared" si="1"/>
        <v>19739.703637433697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15417.947712418631</v>
      </c>
      <c r="AC7">
        <f t="shared" si="2"/>
        <v>18762.069758130849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-2686.391301639067</v>
      </c>
      <c r="AI7">
        <f t="shared" si="6"/>
        <v>-2733.9149881713997</v>
      </c>
      <c r="AJ7">
        <f t="shared" si="7"/>
        <v>-3344.1220457122181</v>
      </c>
      <c r="AK7">
        <f>G7*SUM(AB7, AE7:AF7)</f>
        <v>1079.2563398693042</v>
      </c>
      <c r="AL7">
        <f t="shared" si="8"/>
        <v>-4998.7806940143146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-1707.2502378611132</v>
      </c>
      <c r="AR7">
        <f t="shared" si="9"/>
        <v>-1737.4523998048548</v>
      </c>
      <c r="AS7">
        <f t="shared" si="9"/>
        <v>-2125.2500164422618</v>
      </c>
      <c r="AT7">
        <f t="shared" si="9"/>
        <v>685.88691521997157</v>
      </c>
      <c r="AU7">
        <f t="shared" si="9"/>
        <v>-3176.8155010271457</v>
      </c>
      <c r="AW7">
        <v>4</v>
      </c>
      <c r="AX7">
        <f>IF(Z7&gt;0, (R7*SUMPRODUCT(K7:$K$98, X7:$X$98)-K7*$AZ$3)/Z7, 0)</f>
        <v>19739.703637433697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1000000</v>
      </c>
      <c r="S8">
        <f t="shared" si="1"/>
        <v>23136.636313363764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18762.069758130849</v>
      </c>
      <c r="AC8">
        <f t="shared" si="2"/>
        <v>21692.094685267555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-3404.2414260010373</v>
      </c>
      <c r="AI8">
        <f t="shared" si="6"/>
        <v>-3451.1196635967462</v>
      </c>
      <c r="AJ8">
        <f t="shared" si="7"/>
        <v>-2930.0249271367065</v>
      </c>
      <c r="AK8">
        <f t="shared" ref="AK8:AK71" si="22">G8*SUM(AB8:AB8, AE8:AF8)</f>
        <v>1313.3448830691596</v>
      </c>
      <c r="AL8">
        <f t="shared" si="8"/>
        <v>-5067.7997076642932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-1931.6580084627694</v>
      </c>
      <c r="AR8">
        <f t="shared" si="9"/>
        <v>-1958.2579794233318</v>
      </c>
      <c r="AS8">
        <f t="shared" si="9"/>
        <v>-1662.5748315822993</v>
      </c>
      <c r="AT8">
        <f t="shared" si="9"/>
        <v>745.2271574740447</v>
      </c>
      <c r="AU8">
        <f t="shared" si="9"/>
        <v>-2875.6056535315865</v>
      </c>
      <c r="AW8">
        <v>5</v>
      </c>
      <c r="AX8">
        <f>IF(Z8&gt;0, (R8*SUMPRODUCT(K8:$K$98, X8:$X$98)-K8*$AZ$3)/Z8, 0)</f>
        <v>23136.636313363764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1000000</v>
      </c>
      <c r="S9">
        <f t="shared" si="1"/>
        <v>25866.275078293096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21692.094685267555</v>
      </c>
      <c r="AC9">
        <f t="shared" si="2"/>
        <v>23900.860931267147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-4172.7603747650801</v>
      </c>
      <c r="AI9">
        <f t="shared" si="6"/>
        <v>-4218.9611919660938</v>
      </c>
      <c r="AJ9">
        <f t="shared" si="7"/>
        <v>-2208.7662459995918</v>
      </c>
      <c r="AK9">
        <f t="shared" si="22"/>
        <v>1518.446627968729</v>
      </c>
      <c r="AL9">
        <f t="shared" si="8"/>
        <v>-4909.280809996957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-2114.05026707153</v>
      </c>
      <c r="AR9">
        <f t="shared" si="9"/>
        <v>-2137.4570388893876</v>
      </c>
      <c r="AS9">
        <f t="shared" si="9"/>
        <v>-1119.029719629395</v>
      </c>
      <c r="AT9">
        <f t="shared" si="9"/>
        <v>769.29231757571927</v>
      </c>
      <c r="AU9">
        <f t="shared" si="9"/>
        <v>-2487.1944409430639</v>
      </c>
      <c r="AW9">
        <v>6</v>
      </c>
      <c r="AX9">
        <f>IF(Z9&gt;0, (R9*SUMPRODUCT(K9:$K$98, X9:$X$98)-K9*$AZ$3)/Z9, 0)</f>
        <v>25866.275078293096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1000000</v>
      </c>
      <c r="S10">
        <f t="shared" si="1"/>
        <v>28010.084610209185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23900.860931267147</v>
      </c>
      <c r="AC10">
        <f t="shared" si="2"/>
        <v>25483.618034251282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-4974.6434235961488</v>
      </c>
      <c r="AI10">
        <f t="shared" si="6"/>
        <v>-5020.1335004539724</v>
      </c>
      <c r="AJ10">
        <f t="shared" si="7"/>
        <v>-1582.7571029841347</v>
      </c>
      <c r="AK10">
        <f t="shared" si="22"/>
        <v>1673.0602651887004</v>
      </c>
      <c r="AL10">
        <f t="shared" si="8"/>
        <v>-4929.8303382494069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-2250.2760492445555</v>
      </c>
      <c r="AR10">
        <f t="shared" si="9"/>
        <v>-2270.8534498168069</v>
      </c>
      <c r="AS10">
        <f t="shared" si="9"/>
        <v>-715.95893360376817</v>
      </c>
      <c r="AT10">
        <f t="shared" si="9"/>
        <v>756.80749816944365</v>
      </c>
      <c r="AU10">
        <f t="shared" si="9"/>
        <v>-2230.0048852511318</v>
      </c>
      <c r="AW10">
        <v>7</v>
      </c>
      <c r="AX10">
        <f>IF(Z10&gt;0, (R10*SUMPRODUCT(K10:$K$98, X10:$X$98)-K10*$AZ$3)/Z10, 0)</f>
        <v>28010.084610209185</v>
      </c>
    </row>
    <row r="11" spans="1:52" x14ac:dyDescent="0.25">
      <c r="A11" t="s">
        <v>33</v>
      </c>
      <c r="C11" s="12">
        <f>AU81</f>
        <v>76175.70531648687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1000000</v>
      </c>
      <c r="S11">
        <f t="shared" si="1"/>
        <v>29652.682596973507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25483.618034251282</v>
      </c>
      <c r="AC11">
        <f t="shared" si="2"/>
        <v>26534.062851127856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-5875.1107515016965</v>
      </c>
      <c r="AI11">
        <f t="shared" si="6"/>
        <v>-5919.8521720533672</v>
      </c>
      <c r="AJ11">
        <f t="shared" si="7"/>
        <v>-1050.4448168765739</v>
      </c>
      <c r="AK11">
        <f t="shared" si="22"/>
        <v>1783.8532623975898</v>
      </c>
      <c r="AL11">
        <f t="shared" si="8"/>
        <v>-5186.4437265323513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-2372.8586950528029</v>
      </c>
      <c r="AR11">
        <f t="shared" si="9"/>
        <v>-2390.9290044095942</v>
      </c>
      <c r="AS11">
        <f t="shared" si="9"/>
        <v>-424.25704345430802</v>
      </c>
      <c r="AT11">
        <f t="shared" si="9"/>
        <v>720.4684138586673</v>
      </c>
      <c r="AU11">
        <f t="shared" si="9"/>
        <v>-2094.7176340052347</v>
      </c>
      <c r="AW11">
        <v>8</v>
      </c>
      <c r="AX11">
        <f>IF(Z11&gt;0, (R11*SUMPRODUCT(K11:$K$98, X11:$X$98)-K11*$AZ$3)/Z11, 0)</f>
        <v>29652.682596973507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1000000</v>
      </c>
      <c r="S12">
        <f t="shared" si="1"/>
        <v>30839.639847315724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26534.062851127856</v>
      </c>
      <c r="AC12">
        <f t="shared" si="2"/>
        <v>27108.27635796892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-6872.5739107985864</v>
      </c>
      <c r="AI12">
        <f t="shared" si="6"/>
        <v>-6916.5242884492</v>
      </c>
      <c r="AJ12">
        <f t="shared" si="7"/>
        <v>-574.21350684106437</v>
      </c>
      <c r="AK12">
        <f t="shared" si="22"/>
        <v>1857.38439957895</v>
      </c>
      <c r="AL12">
        <f t="shared" si="8"/>
        <v>-5633.3533957113141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-2478.3190496608308</v>
      </c>
      <c r="AR12">
        <f t="shared" si="9"/>
        <v>-2494.1679964433683</v>
      </c>
      <c r="AS12">
        <f t="shared" si="9"/>
        <v>-207.06714704671666</v>
      </c>
      <c r="AT12">
        <f t="shared" si="9"/>
        <v>669.79143473256147</v>
      </c>
      <c r="AU12">
        <f t="shared" si="9"/>
        <v>-2031.4437087575234</v>
      </c>
      <c r="AW12">
        <v>9</v>
      </c>
      <c r="AX12">
        <f>IF(Z12&gt;0, (R12*SUMPRODUCT(K12:$K$98, X12:$X$98)-K12*$AZ$3)/Z12, 0)</f>
        <v>30839.639847315724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1000000</v>
      </c>
      <c r="S13">
        <f t="shared" si="1"/>
        <v>31615.44637876335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27108.27635796892</v>
      </c>
      <c r="AC13">
        <f t="shared" si="2"/>
        <v>27261.27177428476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-7940.4927549475824</v>
      </c>
      <c r="AI13">
        <f t="shared" si="6"/>
        <v>-7983.6066041839431</v>
      </c>
      <c r="AJ13">
        <f t="shared" si="7"/>
        <v>-152.99541631583998</v>
      </c>
      <c r="AK13">
        <f t="shared" si="22"/>
        <v>1897.5793450578246</v>
      </c>
      <c r="AL13">
        <f t="shared" si="8"/>
        <v>-6239.0226754419582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-2556.6261524354459</v>
      </c>
      <c r="AR13">
        <f t="shared" si="9"/>
        <v>-2570.5076580159603</v>
      </c>
      <c r="AS13">
        <f t="shared" si="9"/>
        <v>-49.260429374751979</v>
      </c>
      <c r="AT13">
        <f t="shared" si="9"/>
        <v>610.96976341592097</v>
      </c>
      <c r="AU13">
        <f t="shared" si="9"/>
        <v>-2008.7983239747909</v>
      </c>
      <c r="AW13">
        <v>10</v>
      </c>
      <c r="AX13">
        <f>IF(Z13&gt;0, (R13*SUMPRODUCT(K13:$K$98, X13:$X$98)-K13*$AZ$3)/Z13, 0)</f>
        <v>31615.44637876335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1000000</v>
      </c>
      <c r="S14">
        <f t="shared" si="1"/>
        <v>32034.071746913254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27261.27177428476</v>
      </c>
      <c r="AC14">
        <f t="shared" si="2"/>
        <v>27054.033537899908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-9114.883394333674</v>
      </c>
      <c r="AI14">
        <f t="shared" si="6"/>
        <v>-9157.1103609079546</v>
      </c>
      <c r="AJ14">
        <f t="shared" si="7"/>
        <v>207.23823638485192</v>
      </c>
      <c r="AK14">
        <f t="shared" si="22"/>
        <v>1908.2890241999335</v>
      </c>
      <c r="AL14">
        <f t="shared" si="8"/>
        <v>-7041.5831003231688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-2620.3111675182163</v>
      </c>
      <c r="AR14">
        <f t="shared" si="9"/>
        <v>-2632.4504113569024</v>
      </c>
      <c r="AS14">
        <f t="shared" si="9"/>
        <v>59.576040816230815</v>
      </c>
      <c r="AT14">
        <f t="shared" si="9"/>
        <v>548.58749417156571</v>
      </c>
      <c r="AU14">
        <f t="shared" si="9"/>
        <v>-2024.2868763691056</v>
      </c>
      <c r="AW14">
        <v>11</v>
      </c>
      <c r="AX14">
        <f>IF(Z14&gt;0, (R14*SUMPRODUCT(K14:$K$98, X14:$X$98)-K14*$AZ$3)/Z14, 0)</f>
        <v>32034.071746913254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1000000</v>
      </c>
      <c r="S15">
        <f t="shared" si="1"/>
        <v>32132.165480294032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27054.033537899908</v>
      </c>
      <c r="AC15">
        <f t="shared" si="2"/>
        <v>26531.390152569715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-10398.260459859417</v>
      </c>
      <c r="AI15">
        <f t="shared" si="6"/>
        <v>-10439.545243744962</v>
      </c>
      <c r="AJ15">
        <f t="shared" si="7"/>
        <v>522.64338533019327</v>
      </c>
      <c r="AK15">
        <f t="shared" si="22"/>
        <v>1893.7823476529938</v>
      </c>
      <c r="AL15">
        <f t="shared" si="8"/>
        <v>-8023.119510761775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-2668.9744700047795</v>
      </c>
      <c r="AR15">
        <f t="shared" si="9"/>
        <v>-2679.5712457458321</v>
      </c>
      <c r="AS15">
        <f t="shared" si="9"/>
        <v>134.14953950692015</v>
      </c>
      <c r="AT15">
        <f t="shared" si="9"/>
        <v>486.08676010216925</v>
      </c>
      <c r="AU15">
        <f t="shared" si="9"/>
        <v>-2059.3349461367429</v>
      </c>
      <c r="AW15">
        <v>12</v>
      </c>
      <c r="AX15">
        <f>IF(Z15&gt;0, (R15*SUMPRODUCT(K15:$K$98, X15:$X$98)-K15*$AZ$3)/Z15, 0)</f>
        <v>32132.165480294032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1000000</v>
      </c>
      <c r="S16">
        <f t="shared" si="1"/>
        <v>31938.691468574056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26531.390152569715</v>
      </c>
      <c r="AC16">
        <f t="shared" si="2"/>
        <v>25735.333345232826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-11665.780281058102</v>
      </c>
      <c r="AI16">
        <f t="shared" si="6"/>
        <v>-11706.068928090737</v>
      </c>
      <c r="AJ16">
        <f t="shared" si="7"/>
        <v>796.0568073368886</v>
      </c>
      <c r="AK16">
        <f t="shared" si="22"/>
        <v>1857.1973106798803</v>
      </c>
      <c r="AL16">
        <f t="shared" si="8"/>
        <v>-9052.8148100739691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-2673.4957481438169</v>
      </c>
      <c r="AR16">
        <f t="shared" si="9"/>
        <v>-2682.7288661989469</v>
      </c>
      <c r="AS16">
        <f t="shared" si="9"/>
        <v>182.43567411875495</v>
      </c>
      <c r="AT16">
        <f t="shared" si="9"/>
        <v>425.62168958632572</v>
      </c>
      <c r="AU16">
        <f t="shared" si="9"/>
        <v>-2074.6715024938662</v>
      </c>
      <c r="AW16">
        <v>13</v>
      </c>
      <c r="AX16">
        <f>IF(Z16&gt;0, (R16*SUMPRODUCT(K16:$K$98, X16:$X$98)-K16*$AZ$3)/Z16, 0)</f>
        <v>31938.691468574056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1000000</v>
      </c>
      <c r="S17">
        <f t="shared" si="1"/>
        <v>31517.837653781819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25735.333345232826</v>
      </c>
      <c r="AC17">
        <f t="shared" si="2"/>
        <v>24734.085510185345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-12950.539827893928</v>
      </c>
      <c r="AI17">
        <f t="shared" si="6"/>
        <v>-12989.778061464844</v>
      </c>
      <c r="AJ17">
        <f t="shared" si="7"/>
        <v>1001.2478350474812</v>
      </c>
      <c r="AK17">
        <f t="shared" si="22"/>
        <v>1801.4733341662979</v>
      </c>
      <c r="AL17">
        <f t="shared" si="8"/>
        <v>-10187.056892251065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-2649.9370328584473</v>
      </c>
      <c r="AR17">
        <f t="shared" si="9"/>
        <v>-2657.9659528591069</v>
      </c>
      <c r="AS17">
        <f t="shared" si="9"/>
        <v>204.87514438949438</v>
      </c>
      <c r="AT17">
        <f t="shared" si="9"/>
        <v>368.61713606965429</v>
      </c>
      <c r="AU17">
        <f t="shared" si="9"/>
        <v>-2084.4736723999586</v>
      </c>
      <c r="AW17">
        <v>14</v>
      </c>
      <c r="AX17">
        <f>IF(Z17&gt;0, (R17*SUMPRODUCT(K17:$K$98, X17:$X$98)-K17*$AZ$3)/Z17, 0)</f>
        <v>31517.837653781819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1000000</v>
      </c>
      <c r="S18">
        <f t="shared" si="1"/>
        <v>30915.925901076276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24734.085510185345</v>
      </c>
      <c r="AC18">
        <f t="shared" si="2"/>
        <v>23577.226971162898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-14293.028042830785</v>
      </c>
      <c r="AI18">
        <f t="shared" si="6"/>
        <v>-14331.159242663849</v>
      </c>
      <c r="AJ18">
        <f t="shared" si="7"/>
        <v>1156.8585390224471</v>
      </c>
      <c r="AK18">
        <f t="shared" si="22"/>
        <v>1731.3859857129744</v>
      </c>
      <c r="AL18">
        <f t="shared" si="8"/>
        <v>-11442.914717928428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-2611.2827855695405</v>
      </c>
      <c r="AR18">
        <f t="shared" si="9"/>
        <v>-2618.2492132165589</v>
      </c>
      <c r="AS18">
        <f t="shared" si="9"/>
        <v>211.3537298909649</v>
      </c>
      <c r="AT18">
        <f t="shared" si="9"/>
        <v>316.31774639499082</v>
      </c>
      <c r="AU18">
        <f t="shared" si="9"/>
        <v>-2090.5777369306034</v>
      </c>
      <c r="AW18">
        <v>15</v>
      </c>
      <c r="AX18">
        <f>IF(Z18&gt;0, (R18*SUMPRODUCT(K18:$K$98, X18:$X$98)-K18*$AZ$3)/Z18, 0)</f>
        <v>30915.925901076276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1000000</v>
      </c>
      <c r="S19">
        <f t="shared" si="1"/>
        <v>30168.318768472887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23577.226971162898</v>
      </c>
      <c r="AC19">
        <f t="shared" si="2"/>
        <v>22299.049983661233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-15843.210006287505</v>
      </c>
      <c r="AI19">
        <f t="shared" si="6"/>
        <v>-15880.167733621924</v>
      </c>
      <c r="AJ19">
        <f t="shared" si="7"/>
        <v>1278.1769875016653</v>
      </c>
      <c r="AK19">
        <f t="shared" si="22"/>
        <v>1650.4058879814031</v>
      </c>
      <c r="AL19">
        <f t="shared" si="8"/>
        <v>-12951.584858138855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-2584.3707451538203</v>
      </c>
      <c r="AR19">
        <f t="shared" si="9"/>
        <v>-2590.3993510545524</v>
      </c>
      <c r="AS19">
        <f t="shared" si="9"/>
        <v>208.49835433079593</v>
      </c>
      <c r="AT19">
        <f t="shared" si="9"/>
        <v>269.21695116305648</v>
      </c>
      <c r="AU19">
        <f t="shared" si="9"/>
        <v>-2112.6840455606998</v>
      </c>
      <c r="AW19">
        <v>16</v>
      </c>
      <c r="AX19">
        <f>IF(Z19&gt;0, (R19*SUMPRODUCT(K19:$K$98, X19:$X$98)-K19*$AZ$3)/Z19, 0)</f>
        <v>30168.318768472887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1000000</v>
      </c>
      <c r="S20">
        <f t="shared" si="1"/>
        <v>29262.729986949566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22299.049983661233</v>
      </c>
      <c r="AC20">
        <f t="shared" si="2"/>
        <v>20904.952272496565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-17374.689474111896</v>
      </c>
      <c r="AI20">
        <f t="shared" si="6"/>
        <v>-17410.408889699265</v>
      </c>
      <c r="AJ20">
        <f t="shared" si="7"/>
        <v>1394.097711164668</v>
      </c>
      <c r="AK20">
        <f t="shared" si="22"/>
        <v>1560.9334988562864</v>
      </c>
      <c r="AL20">
        <f t="shared" si="8"/>
        <v>-14455.377679678311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-2530.525197342698</v>
      </c>
      <c r="AR20">
        <f t="shared" si="9"/>
        <v>-2535.7275280843705</v>
      </c>
      <c r="AS20">
        <f t="shared" si="9"/>
        <v>203.04244233638585</v>
      </c>
      <c r="AT20">
        <f t="shared" si="9"/>
        <v>227.34113067848278</v>
      </c>
      <c r="AU20">
        <f t="shared" si="9"/>
        <v>-2105.343955069502</v>
      </c>
      <c r="AW20">
        <v>17</v>
      </c>
      <c r="AX20">
        <f>IF(Z20&gt;0, (R20*SUMPRODUCT(K20:$K$98, X20:$X$98)-K20*$AZ$3)/Z20, 0)</f>
        <v>29262.729986949566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1000000</v>
      </c>
      <c r="S21">
        <f t="shared" si="1"/>
        <v>28230.834044643794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20904.952272496565</v>
      </c>
      <c r="AC21">
        <f t="shared" si="2"/>
        <v>19437.170855501332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-18735.870053015595</v>
      </c>
      <c r="AI21">
        <f t="shared" si="6"/>
        <v>-18770.295480944438</v>
      </c>
      <c r="AJ21">
        <f t="shared" si="7"/>
        <v>1467.7814169952326</v>
      </c>
      <c r="AK21">
        <f t="shared" si="22"/>
        <v>1463.3466590747596</v>
      </c>
      <c r="AL21">
        <f t="shared" si="8"/>
        <v>-15839.167404874446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-2436.4048621835595</v>
      </c>
      <c r="AR21">
        <f t="shared" si="9"/>
        <v>-2440.8815307210361</v>
      </c>
      <c r="AS21">
        <f t="shared" si="9"/>
        <v>190.86969384772573</v>
      </c>
      <c r="AT21">
        <f t="shared" si="9"/>
        <v>190.29299974547834</v>
      </c>
      <c r="AU21">
        <f t="shared" si="9"/>
        <v>-2059.7188371278321</v>
      </c>
      <c r="AW21">
        <v>18</v>
      </c>
      <c r="AX21">
        <f>IF(Z21&gt;0, (R21*SUMPRODUCT(K21:$K$98, X21:$X$98)-K21*$AZ$3)/Z21, 0)</f>
        <v>28230.834044643794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1000000</v>
      </c>
      <c r="S22">
        <f t="shared" si="1"/>
        <v>27134.537343671429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19437.170855501332</v>
      </c>
      <c r="AC22">
        <f t="shared" si="2"/>
        <v>17949.644368628007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-20118.021791152103</v>
      </c>
      <c r="AI22">
        <f t="shared" si="6"/>
        <v>-20151.097063712103</v>
      </c>
      <c r="AJ22">
        <f t="shared" si="7"/>
        <v>1487.5264868733248</v>
      </c>
      <c r="AK22">
        <f t="shared" si="22"/>
        <v>1360.6019598850933</v>
      </c>
      <c r="AL22">
        <f t="shared" si="8"/>
        <v>-17302.968616953684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-2335.8386675809179</v>
      </c>
      <c r="AR22">
        <f t="shared" si="9"/>
        <v>-2339.6789308726297</v>
      </c>
      <c r="AS22">
        <f t="shared" si="9"/>
        <v>172.7119059299184</v>
      </c>
      <c r="AT22">
        <f t="shared" si="9"/>
        <v>157.97510819297995</v>
      </c>
      <c r="AU22">
        <f t="shared" si="9"/>
        <v>-2008.9919167497312</v>
      </c>
      <c r="AW22">
        <v>19</v>
      </c>
      <c r="AX22">
        <f>IF(Z22&gt;0, (R22*SUMPRODUCT(K22:$K$98, X22:$X$98)-K22*$AZ$3)/Z22, 0)</f>
        <v>27134.537343671429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1000000</v>
      </c>
      <c r="S23">
        <f t="shared" si="1"/>
        <v>25986.061808586641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17949.644368628007</v>
      </c>
      <c r="AC23">
        <f t="shared" si="2"/>
        <v>16461.018536145515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-21434.713506840384</v>
      </c>
      <c r="AI23">
        <f t="shared" si="6"/>
        <v>-21466.386290999442</v>
      </c>
      <c r="AJ23">
        <f t="shared" si="7"/>
        <v>1488.6258324824921</v>
      </c>
      <c r="AK23">
        <f t="shared" si="22"/>
        <v>1256.4751058039606</v>
      </c>
      <c r="AL23">
        <f t="shared" si="8"/>
        <v>-18721.285352712988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-2222.0674096854791</v>
      </c>
      <c r="AR23">
        <f t="shared" si="9"/>
        <v>-2225.3508247603477</v>
      </c>
      <c r="AS23">
        <f t="shared" si="9"/>
        <v>154.3210244690066</v>
      </c>
      <c r="AT23">
        <f t="shared" si="9"/>
        <v>130.25470962311218</v>
      </c>
      <c r="AU23">
        <f t="shared" si="9"/>
        <v>-1940.7750906682286</v>
      </c>
      <c r="AW23">
        <v>20</v>
      </c>
      <c r="AX23">
        <f>IF(Z23&gt;0, (R23*SUMPRODUCT(K23:$K$98, X23:$X$98)-K23*$AZ$3)/Z23, 0)</f>
        <v>25986.061808586641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1000000</v>
      </c>
      <c r="S24">
        <f t="shared" si="1"/>
        <v>24812.419086776499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16461.018536145515</v>
      </c>
      <c r="AC24">
        <f t="shared" si="2"/>
        <v>14995.39115779792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-22770.897322703397</v>
      </c>
      <c r="AI24">
        <f t="shared" si="6"/>
        <v>-22801.114834154727</v>
      </c>
      <c r="AJ24">
        <f t="shared" si="7"/>
        <v>1465.6273783475954</v>
      </c>
      <c r="AK24">
        <f t="shared" si="22"/>
        <v>1152.2712975301861</v>
      </c>
      <c r="AL24">
        <f t="shared" si="8"/>
        <v>-20183.216158276944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-2107.6654137760424</v>
      </c>
      <c r="AR24">
        <f t="shared" si="9"/>
        <v>-2110.4623349018889</v>
      </c>
      <c r="AS24">
        <f t="shared" si="9"/>
        <v>135.65790100623684</v>
      </c>
      <c r="AT24">
        <f t="shared" si="9"/>
        <v>106.65378384846582</v>
      </c>
      <c r="AU24">
        <f t="shared" si="9"/>
        <v>-1868.1506500471862</v>
      </c>
      <c r="AW24">
        <v>21</v>
      </c>
      <c r="AX24">
        <f>IF(Z24&gt;0, (R24*SUMPRODUCT(K24:$K$98, X24:$X$98)-K24*$AZ$3)/Z24, 0)</f>
        <v>24812.419086776499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1000000</v>
      </c>
      <c r="S25">
        <f t="shared" si="1"/>
        <v>23624.522944148874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14995.39115779792</v>
      </c>
      <c r="AC25">
        <f t="shared" si="2"/>
        <v>13563.118629144981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-24194.874352722047</v>
      </c>
      <c r="AI25">
        <f t="shared" si="6"/>
        <v>-24223.579945341229</v>
      </c>
      <c r="AJ25">
        <f t="shared" si="7"/>
        <v>1432.2725286529385</v>
      </c>
      <c r="AK25">
        <f t="shared" si="22"/>
        <v>1049.6773810458544</v>
      </c>
      <c r="AL25">
        <f t="shared" si="8"/>
        <v>-21741.630035642436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-1999.5251559952226</v>
      </c>
      <c r="AR25">
        <f t="shared" si="9"/>
        <v>-2001.8974582325907</v>
      </c>
      <c r="AS25">
        <f t="shared" si="9"/>
        <v>118.36659738471587</v>
      </c>
      <c r="AT25">
        <f t="shared" si="9"/>
        <v>86.747973908954677</v>
      </c>
      <c r="AU25">
        <f t="shared" si="9"/>
        <v>-1796.7828869389202</v>
      </c>
      <c r="AW25">
        <v>22</v>
      </c>
      <c r="AX25">
        <f>IF(Z25&gt;0, (R25*SUMPRODUCT(K25:$K$98, X25:$X$98)-K25*$AZ$3)/Z25, 0)</f>
        <v>23624.522944148874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1000000</v>
      </c>
      <c r="S26">
        <f t="shared" si="1"/>
        <v>22411.385686704205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13563.118629144981</v>
      </c>
      <c r="AC26">
        <f t="shared" si="2"/>
        <v>12166.622834866819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-25493.867388984574</v>
      </c>
      <c r="AI26">
        <f t="shared" si="6"/>
        <v>-25521.011232308116</v>
      </c>
      <c r="AJ26">
        <f t="shared" si="7"/>
        <v>1396.4957942781621</v>
      </c>
      <c r="AK26">
        <f t="shared" si="22"/>
        <v>949.41830404014877</v>
      </c>
      <c r="AL26">
        <f t="shared" si="8"/>
        <v>-23175.097133989806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-1881.1403585180767</v>
      </c>
      <c r="AR26">
        <f t="shared" si="9"/>
        <v>-1883.1432472278245</v>
      </c>
      <c r="AS26">
        <f t="shared" si="9"/>
        <v>103.04456985810195</v>
      </c>
      <c r="AT26">
        <f t="shared" si="9"/>
        <v>70.055635796450503</v>
      </c>
      <c r="AU26">
        <f t="shared" si="9"/>
        <v>-1710.0430415732721</v>
      </c>
      <c r="AW26">
        <v>23</v>
      </c>
      <c r="AX26">
        <f>IF(Z26&gt;0, (R26*SUMPRODUCT(K26:$K$98, X26:$X$98)-K26*$AZ$3)/Z26, 0)</f>
        <v>22411.385686704205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1000000</v>
      </c>
      <c r="S27">
        <f t="shared" si="1"/>
        <v>21189.236299760858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12166.622834866819</v>
      </c>
      <c r="AC27">
        <f t="shared" si="2"/>
        <v>10823.9015493104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-26627.349187026608</v>
      </c>
      <c r="AI27">
        <f t="shared" si="6"/>
        <v>-26652.890224457562</v>
      </c>
      <c r="AJ27">
        <f t="shared" si="7"/>
        <v>1342.7212855564194</v>
      </c>
      <c r="AK27">
        <f t="shared" si="22"/>
        <v>851.66359844067745</v>
      </c>
      <c r="AL27">
        <f t="shared" si="8"/>
        <v>-24458.505340460466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-1754.2657707706526</v>
      </c>
      <c r="AR27">
        <f t="shared" si="9"/>
        <v>-1755.9484680380517</v>
      </c>
      <c r="AS27">
        <f t="shared" si="9"/>
        <v>88.46130248986394</v>
      </c>
      <c r="AT27">
        <f t="shared" si="9"/>
        <v>56.109389202128</v>
      </c>
      <c r="AU27">
        <f t="shared" si="9"/>
        <v>-1611.3777763460598</v>
      </c>
      <c r="AW27">
        <v>24</v>
      </c>
      <c r="AX27">
        <f>IF(Z27&gt;0, (R27*SUMPRODUCT(K27:$K$98, X27:$X$98)-K27*$AZ$3)/Z27, 0)</f>
        <v>21189.236299760858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1000000</v>
      </c>
      <c r="S28">
        <f t="shared" si="1"/>
        <v>19980.423920986043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10823.9015493104</v>
      </c>
      <c r="AC28">
        <f t="shared" si="2"/>
        <v>9550.3670936840899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-27726.331658470848</v>
      </c>
      <c r="AI28">
        <f t="shared" si="6"/>
        <v>-27750.230968944568</v>
      </c>
      <c r="AJ28">
        <f t="shared" si="7"/>
        <v>1273.5344556263099</v>
      </c>
      <c r="AK28">
        <f t="shared" si="22"/>
        <v>757.67310845172801</v>
      </c>
      <c r="AL28">
        <f t="shared" si="8"/>
        <v>-25719.023404866533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-1630.9545067156862</v>
      </c>
      <c r="AR28">
        <f t="shared" si="9"/>
        <v>-1632.3603431820693</v>
      </c>
      <c r="AS28">
        <f t="shared" si="9"/>
        <v>74.913507688163904</v>
      </c>
      <c r="AT28">
        <f t="shared" si="9"/>
        <v>44.568837524854921</v>
      </c>
      <c r="AU28">
        <f t="shared" si="9"/>
        <v>-1512.8779979690505</v>
      </c>
      <c r="AW28">
        <v>25</v>
      </c>
      <c r="AX28">
        <f>IF(Z28&gt;0, (R28*SUMPRODUCT(K28:$K$98, X28:$X$98)-K28*$AZ$3)/Z28, 0)</f>
        <v>19980.423920986043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1000000</v>
      </c>
      <c r="S29">
        <f t="shared" si="1"/>
        <v>18784.466688446566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9550.3670936840899</v>
      </c>
      <c r="AC29">
        <f t="shared" si="2"/>
        <v>8348.6369754901352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-28762.695400722379</v>
      </c>
      <c r="AI29">
        <f t="shared" si="6"/>
        <v>-28784.917583321327</v>
      </c>
      <c r="AJ29">
        <f t="shared" si="7"/>
        <v>1201.7301181939547</v>
      </c>
      <c r="AK29">
        <f t="shared" si="22"/>
        <v>668.52569655788636</v>
      </c>
      <c r="AL29">
        <f t="shared" si="8"/>
        <v>-26914.661768569487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-1510.640043594454</v>
      </c>
      <c r="AR29">
        <f t="shared" si="9"/>
        <v>-1511.8071706116666</v>
      </c>
      <c r="AS29">
        <f t="shared" si="9"/>
        <v>63.115838513927677</v>
      </c>
      <c r="AT29">
        <f t="shared" si="9"/>
        <v>35.111510702395933</v>
      </c>
      <c r="AU29">
        <f t="shared" si="9"/>
        <v>-1413.5798213953431</v>
      </c>
      <c r="AW29">
        <v>26</v>
      </c>
      <c r="AX29">
        <f>IF(Z29&gt;0, (R29*SUMPRODUCT(K29:$K$98, X29:$X$98)-K29*$AZ$3)/Z29, 0)</f>
        <v>18784.466688446566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1000000</v>
      </c>
      <c r="S30">
        <f t="shared" si="1"/>
        <v>17601.800383763955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8348.6369754901352</v>
      </c>
      <c r="AC30">
        <f t="shared" si="2"/>
        <v>7221.2329930757996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-29743.853187428718</v>
      </c>
      <c r="AI30">
        <f t="shared" si="6"/>
        <v>-29764.365955542304</v>
      </c>
      <c r="AJ30">
        <f t="shared" si="7"/>
        <v>1127.4039824143356</v>
      </c>
      <c r="AK30">
        <f t="shared" si="22"/>
        <v>584.40458828430951</v>
      </c>
      <c r="AL30">
        <f t="shared" si="8"/>
        <v>-28052.557384843658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-1394.7957542166341</v>
      </c>
      <c r="AR30">
        <f t="shared" si="9"/>
        <v>-1395.7576713459237</v>
      </c>
      <c r="AS30">
        <f t="shared" si="9"/>
        <v>52.868008662141285</v>
      </c>
      <c r="AT30">
        <f t="shared" si="9"/>
        <v>27.404823220018745</v>
      </c>
      <c r="AU30">
        <f t="shared" si="9"/>
        <v>-1315.4848394637636</v>
      </c>
      <c r="AW30">
        <v>27</v>
      </c>
      <c r="AX30">
        <f>IF(Z30&gt;0, (R30*SUMPRODUCT(K30:$K$98, X30:$X$98)-K30*$AZ$3)/Z30, 0)</f>
        <v>17601.800383763955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1000000</v>
      </c>
      <c r="S31">
        <f t="shared" si="1"/>
        <v>16427.632906905761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7221.2329930757996</v>
      </c>
      <c r="AC31">
        <f t="shared" si="2"/>
        <v>6168.6122934842724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-30650.608883451514</v>
      </c>
      <c r="AI31">
        <f t="shared" si="6"/>
        <v>-30669.383993439791</v>
      </c>
      <c r="AJ31">
        <f t="shared" si="7"/>
        <v>1052.6206995915272</v>
      </c>
      <c r="AK31">
        <f t="shared" si="22"/>
        <v>505.486309515306</v>
      </c>
      <c r="AL31">
        <f t="shared" si="8"/>
        <v>-29111.276984332959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-1283.3185489679875</v>
      </c>
      <c r="AR31">
        <f t="shared" si="9"/>
        <v>-1284.1046490744648</v>
      </c>
      <c r="AS31">
        <f t="shared" si="9"/>
        <v>44.072457873513862</v>
      </c>
      <c r="AT31">
        <f t="shared" si="9"/>
        <v>21.164341619347187</v>
      </c>
      <c r="AU31">
        <f t="shared" si="9"/>
        <v>-1218.8678495816037</v>
      </c>
      <c r="AW31">
        <v>28</v>
      </c>
      <c r="AX31">
        <f>IF(Z31&gt;0, (R31*SUMPRODUCT(K31:$K$98, X31:$X$98)-K31*$AZ$3)/Z31, 0)</f>
        <v>16427.632906905761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1000000</v>
      </c>
      <c r="S32">
        <f t="shared" si="1"/>
        <v>15252.645392493732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6168.6122934842724</v>
      </c>
      <c r="AC32">
        <f t="shared" si="2"/>
        <v>5190.8071861458429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-31425.413734739643</v>
      </c>
      <c r="AI32">
        <f t="shared" si="6"/>
        <v>-31442.4298229413</v>
      </c>
      <c r="AJ32">
        <f t="shared" si="7"/>
        <v>977.80510733842948</v>
      </c>
      <c r="AK32">
        <f t="shared" si="22"/>
        <v>431.8028605438991</v>
      </c>
      <c r="AL32">
        <f t="shared" si="8"/>
        <v>-30032.82185505897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-1174.784875636987</v>
      </c>
      <c r="AR32">
        <f t="shared" si="9"/>
        <v>-1175.4209927373233</v>
      </c>
      <c r="AS32">
        <f t="shared" si="9"/>
        <v>36.553556975192031</v>
      </c>
      <c r="AT32">
        <f t="shared" si="9"/>
        <v>16.14220497160823</v>
      </c>
      <c r="AU32">
        <f t="shared" si="9"/>
        <v>-1122.725230790523</v>
      </c>
      <c r="AW32">
        <v>29</v>
      </c>
      <c r="AX32">
        <f>IF(Z32&gt;0, (R32*SUMPRODUCT(K32:$K$98, X32:$X$98)-K32*$AZ$3)/Z32, 0)</f>
        <v>15252.645392493732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1000000</v>
      </c>
      <c r="S33">
        <f t="shared" si="1"/>
        <v>14070.994626845153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5190.8071861458429</v>
      </c>
      <c r="AC33">
        <f t="shared" si="2"/>
        <v>4288.802169106676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-32121.175429141953</v>
      </c>
      <c r="AI33">
        <f t="shared" si="6"/>
        <v>-32136.415297690139</v>
      </c>
      <c r="AJ33">
        <f t="shared" si="7"/>
        <v>902.00501703916689</v>
      </c>
      <c r="AK33">
        <f t="shared" si="22"/>
        <v>363.35650303020901</v>
      </c>
      <c r="AL33">
        <f t="shared" si="8"/>
        <v>-30871.053777620764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-1072.1381484073463</v>
      </c>
      <c r="AR33">
        <f t="shared" si="9"/>
        <v>-1072.6468235796876</v>
      </c>
      <c r="AS33">
        <f t="shared" si="9"/>
        <v>30.107054798036152</v>
      </c>
      <c r="AT33">
        <f t="shared" si="9"/>
        <v>12.128085699414987</v>
      </c>
      <c r="AU33">
        <f t="shared" si="9"/>
        <v>-1030.4116830822363</v>
      </c>
      <c r="AW33">
        <v>30</v>
      </c>
      <c r="AX33">
        <f>IF(Z33&gt;0, (R33*SUMPRODUCT(K33:$K$98, X33:$X$98)-K33*$AZ$3)/Z33, 0)</f>
        <v>14070.994626845153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1000000</v>
      </c>
      <c r="S34">
        <f t="shared" si="1"/>
        <v>12852.670572311665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4288.802169106676</v>
      </c>
      <c r="AC34">
        <f t="shared" si="2"/>
        <v>3460.2174658759536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-32527.724885806561</v>
      </c>
      <c r="AI34">
        <f t="shared" si="6"/>
        <v>-32541.185969424972</v>
      </c>
      <c r="AJ34">
        <f t="shared" si="7"/>
        <v>828.58470323072243</v>
      </c>
      <c r="AK34">
        <f t="shared" si="22"/>
        <v>300.21615183746735</v>
      </c>
      <c r="AL34">
        <f t="shared" si="8"/>
        <v>-31412.385114356784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-969.3820760940348</v>
      </c>
      <c r="AR34">
        <f t="shared" si="9"/>
        <v>-969.78323950863876</v>
      </c>
      <c r="AS34">
        <f t="shared" si="9"/>
        <v>24.693247457587773</v>
      </c>
      <c r="AT34">
        <f t="shared" si="9"/>
        <v>8.9469570210289788</v>
      </c>
      <c r="AU34">
        <f t="shared" ref="AU34:AU79" si="23">AL34*$K34</f>
        <v>-936.14303503002213</v>
      </c>
      <c r="AW34">
        <v>31</v>
      </c>
      <c r="AX34">
        <f>IF(Z34&gt;0, (R34*SUMPRODUCT(K34:$K$98, X34:$X$98)-K34*$AZ$3)/Z34, 0)</f>
        <v>12852.670572311665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1000000</v>
      </c>
      <c r="S35">
        <f t="shared" si="1"/>
        <v>11574.661985182953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3460.2174658759536</v>
      </c>
      <c r="AC35">
        <f t="shared" si="2"/>
        <v>2708.2938229753345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-32544.754714010429</v>
      </c>
      <c r="AI35">
        <f t="shared" ref="AI35:AI66" si="25">SUM(AE35:AH35)</f>
        <v>-32556.453949056955</v>
      </c>
      <c r="AJ35">
        <f t="shared" si="7"/>
        <v>751.92364290061914</v>
      </c>
      <c r="AK35">
        <f t="shared" si="22"/>
        <v>242.21522261131679</v>
      </c>
      <c r="AL35">
        <f t="shared" ref="AL35:AL79" si="26">SUM(AI35:AK35)</f>
        <v>-31562.315083545018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-865.97285198883583</v>
      </c>
      <c r="AR35">
        <f t="shared" si="27"/>
        <v>-866.28415315021675</v>
      </c>
      <c r="AS35">
        <f t="shared" si="27"/>
        <v>20.007693013589307</v>
      </c>
      <c r="AT35">
        <f t="shared" si="27"/>
        <v>6.4450265169623524</v>
      </c>
      <c r="AU35">
        <f t="shared" si="23"/>
        <v>-839.83143361966495</v>
      </c>
      <c r="AW35">
        <v>32</v>
      </c>
      <c r="AX35">
        <f>IF(Z35&gt;0, (R35*SUMPRODUCT(K35:$K$98, X35:$X$98)-K35*$AZ$3)/Z35, 0)</f>
        <v>11574.661985182953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1000000</v>
      </c>
      <c r="S36">
        <f t="shared" si="1"/>
        <v>10206.331753449951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2708.2938229753345</v>
      </c>
      <c r="AC36">
        <f t="shared" si="2"/>
        <v>2036.4802863377645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-32113.784822955669</v>
      </c>
      <c r="AI36">
        <f t="shared" si="25"/>
        <v>-32123.761376410584</v>
      </c>
      <c r="AJ36">
        <f t="shared" si="7"/>
        <v>671.81353663757</v>
      </c>
      <c r="AK36">
        <f t="shared" si="22"/>
        <v>189.58056760827344</v>
      </c>
      <c r="AL36">
        <f t="shared" si="26"/>
        <v>-31262.367272164738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-762.95117281215391</v>
      </c>
      <c r="AR36">
        <f t="shared" si="27"/>
        <v>-763.18819324437686</v>
      </c>
      <c r="AS36">
        <f t="shared" si="27"/>
        <v>15.960775988083618</v>
      </c>
      <c r="AT36">
        <f t="shared" si="27"/>
        <v>4.504007148224197</v>
      </c>
      <c r="AU36">
        <f t="shared" si="23"/>
        <v>-742.72341010806895</v>
      </c>
      <c r="AW36">
        <v>33</v>
      </c>
      <c r="AX36">
        <f>IF(Z36&gt;0, (R36*SUMPRODUCT(K36:$K$98, X36:$X$98)-K36*$AZ$3)/Z36, 0)</f>
        <v>10206.331753449951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1000000</v>
      </c>
      <c r="S37">
        <f t="shared" si="1"/>
        <v>8689.9996070128127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2036.4802863377645</v>
      </c>
      <c r="AC37">
        <f t="shared" si="2"/>
        <v>1446.8856450892372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-31035.676644179795</v>
      </c>
      <c r="AI37">
        <f t="shared" si="25"/>
        <v>-31044.001648267953</v>
      </c>
      <c r="AJ37">
        <f t="shared" si="7"/>
        <v>589.5946412485273</v>
      </c>
      <c r="AK37">
        <f t="shared" si="22"/>
        <v>142.55362004364352</v>
      </c>
      <c r="AL37">
        <f t="shared" si="26"/>
        <v>-30311.853386975781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-658.33727815788507</v>
      </c>
      <c r="AR37">
        <f t="shared" si="27"/>
        <v>-658.5138704260313</v>
      </c>
      <c r="AS37">
        <f t="shared" si="27"/>
        <v>12.506643105808404</v>
      </c>
      <c r="AT37">
        <f t="shared" si="27"/>
        <v>3.0238864545163779</v>
      </c>
      <c r="AU37">
        <f t="shared" si="23"/>
        <v>-642.98334086570651</v>
      </c>
      <c r="AW37">
        <v>34</v>
      </c>
      <c r="AX37">
        <f>IF(Z37&gt;0, (R37*SUMPRODUCT(K37:$K$98, X37:$X$98)-K37*$AZ$3)/Z37, 0)</f>
        <v>8689.9996070128127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1000000</v>
      </c>
      <c r="S38">
        <f t="shared" si="1"/>
        <v>6959.4466803569512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1446.8856450892372</v>
      </c>
      <c r="AC38">
        <f t="shared" si="2"/>
        <v>943.33098439887772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-29288.244002067258</v>
      </c>
      <c r="AI38">
        <f t="shared" si="25"/>
        <v>-29295.021343914432</v>
      </c>
      <c r="AJ38">
        <f t="shared" si="7"/>
        <v>503.55466069035947</v>
      </c>
      <c r="AK38">
        <f t="shared" si="22"/>
        <v>101.28199515624661</v>
      </c>
      <c r="AL38">
        <f t="shared" si="26"/>
        <v>-28690.184688067828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-554.70558756935577</v>
      </c>
      <c r="AR38">
        <f t="shared" si="27"/>
        <v>-554.83394724128527</v>
      </c>
      <c r="AS38">
        <f t="shared" si="27"/>
        <v>9.5370888029961041</v>
      </c>
      <c r="AT38">
        <f t="shared" si="27"/>
        <v>1.9182334259908835</v>
      </c>
      <c r="AU38">
        <f t="shared" si="23"/>
        <v>-543.37862501229824</v>
      </c>
      <c r="AW38">
        <v>35</v>
      </c>
      <c r="AX38">
        <f>IF(Z38&gt;0, (R38*SUMPRODUCT(K38:$K$98, X38:$X$98)-K38*$AZ$3)/Z38, 0)</f>
        <v>6959.4466803569512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1000000</v>
      </c>
      <c r="S39">
        <f t="shared" si="1"/>
        <v>4908.2020310889056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943.33098439887772</v>
      </c>
      <c r="AC39">
        <f t="shared" si="2"/>
        <v>526.82416242552608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-26855.900496570044</v>
      </c>
      <c r="AI39">
        <f t="shared" si="25"/>
        <v>-26861.267269973916</v>
      </c>
      <c r="AJ39">
        <f t="shared" si="7"/>
        <v>416.50682197335163</v>
      </c>
      <c r="AK39">
        <f t="shared" si="22"/>
        <v>66.03316890792145</v>
      </c>
      <c r="AL39">
        <f t="shared" si="26"/>
        <v>-26378.727279092644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-454.14119982999688</v>
      </c>
      <c r="AR39">
        <f t="shared" si="27"/>
        <v>-454.23195355144298</v>
      </c>
      <c r="AS39">
        <f t="shared" si="27"/>
        <v>7.0432532281877815</v>
      </c>
      <c r="AT39">
        <f t="shared" si="27"/>
        <v>1.1166403658760322</v>
      </c>
      <c r="AU39">
        <f t="shared" si="23"/>
        <v>-446.07205995737917</v>
      </c>
      <c r="AW39">
        <v>36</v>
      </c>
      <c r="AX39">
        <f>IF(Z39&gt;0, (R39*SUMPRODUCT(K39:$K$98, X39:$X$98)-K39*$AZ$3)/Z39, 0)</f>
        <v>4908.2020310889056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1000000</v>
      </c>
      <c r="S40">
        <f t="shared" si="1"/>
        <v>2380.3101674098984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526.82416242552608</v>
      </c>
      <c r="AC40">
        <f t="shared" si="2"/>
        <v>196.07471759196207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-23888.513402619916</v>
      </c>
      <c r="AI40">
        <f t="shared" si="25"/>
        <v>-23892.632082619617</v>
      </c>
      <c r="AJ40">
        <f t="shared" si="7"/>
        <v>330.74944483356398</v>
      </c>
      <c r="AK40">
        <f t="shared" si="22"/>
        <v>36.877691369786831</v>
      </c>
      <c r="AL40">
        <f t="shared" si="26"/>
        <v>-23525.004946416266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-360.68018633792616</v>
      </c>
      <c r="AR40">
        <f t="shared" si="27"/>
        <v>-360.74237213595893</v>
      </c>
      <c r="AS40">
        <f t="shared" si="27"/>
        <v>4.9938131093855391</v>
      </c>
      <c r="AT40">
        <f t="shared" si="27"/>
        <v>0.55679699991329235</v>
      </c>
      <c r="AU40">
        <f t="shared" si="23"/>
        <v>-355.19176202666006</v>
      </c>
      <c r="AW40">
        <v>37</v>
      </c>
      <c r="AX40">
        <f>IF(Z40&gt;0, (R40*SUMPRODUCT(K40:$K$98, X40:$X$98)-K40*$AZ$3)/Z40, 0)</f>
        <v>2380.3101674098984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1000000</v>
      </c>
      <c r="S41">
        <f t="shared" si="1"/>
        <v>-893.05232877735193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196.07471759196207</v>
      </c>
      <c r="AC41">
        <f t="shared" si="2"/>
        <v>-54.434258927721203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-20596.818832403387</v>
      </c>
      <c r="AI41">
        <f t="shared" si="25"/>
        <v>-20599.86648466147</v>
      </c>
      <c r="AJ41">
        <f t="shared" si="7"/>
        <v>250.50897651968327</v>
      </c>
      <c r="AK41">
        <f t="shared" si="22"/>
        <v>13.725230231437346</v>
      </c>
      <c r="AL41">
        <f t="shared" si="26"/>
        <v>-20335.63227791035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-277.66125834923753</v>
      </c>
      <c r="AR41">
        <f t="shared" si="27"/>
        <v>-277.70234308993827</v>
      </c>
      <c r="AS41">
        <f t="shared" si="27"/>
        <v>3.3770573123072167</v>
      </c>
      <c r="AT41">
        <f t="shared" si="27"/>
        <v>0.18502685915741479</v>
      </c>
      <c r="AU41">
        <f t="shared" si="23"/>
        <v>-274.14025891847365</v>
      </c>
      <c r="AW41">
        <v>38</v>
      </c>
      <c r="AX41">
        <f>IF(Z41&gt;0, (R41*SUMPRODUCT(K41:$K$98, X41:$X$98)-K41*$AZ$3)/Z41, 0)</f>
        <v>-893.05232877735193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1000000</v>
      </c>
      <c r="S42">
        <f t="shared" si="1"/>
        <v>-5407.8488165995468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-54.434258927721203</v>
      </c>
      <c r="AC42">
        <f t="shared" si="2"/>
        <v>-233.72836565352702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-17123.303942332324</v>
      </c>
      <c r="AI42">
        <f t="shared" si="25"/>
        <v>-17125.464952870712</v>
      </c>
      <c r="AJ42">
        <f t="shared" si="7"/>
        <v>179.29410672580582</v>
      </c>
      <c r="AK42">
        <f t="shared" si="22"/>
        <v>-3.8103981249404844</v>
      </c>
      <c r="AL42">
        <f t="shared" si="26"/>
        <v>-16949.981244269846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-206.10317468421553</v>
      </c>
      <c r="AR42">
        <f t="shared" si="27"/>
        <v>-206.1291855016365</v>
      </c>
      <c r="AS42">
        <f t="shared" si="27"/>
        <v>2.1580580898878705</v>
      </c>
      <c r="AT42">
        <f t="shared" si="27"/>
        <v>-4.5863529200080723E-2</v>
      </c>
      <c r="AU42">
        <f t="shared" si="23"/>
        <v>-204.01699094094869</v>
      </c>
      <c r="AW42">
        <v>39</v>
      </c>
      <c r="AX42">
        <f>IF(Z42&gt;0, (R42*SUMPRODUCT(K42:$K$98, X42:$X$98)-K42*$AZ$3)/Z42, 0)</f>
        <v>-5407.8488165995468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1000000</v>
      </c>
      <c r="S43">
        <f t="shared" si="1"/>
        <v>-12079.376068773357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-233.72836565352702</v>
      </c>
      <c r="AC43">
        <f t="shared" si="2"/>
        <v>-352.00372638824967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-13647.122211616419</v>
      </c>
      <c r="AI43">
        <f t="shared" si="25"/>
        <v>-13648.579255938841</v>
      </c>
      <c r="AJ43">
        <f t="shared" si="7"/>
        <v>118.27536073472265</v>
      </c>
      <c r="AK43">
        <f t="shared" si="22"/>
        <v>-16.360985595746893</v>
      </c>
      <c r="AL43">
        <f t="shared" si="26"/>
        <v>-13546.664880799866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-146.66286817735184</v>
      </c>
      <c r="AR43">
        <f t="shared" si="27"/>
        <v>-146.67852673862754</v>
      </c>
      <c r="AS43">
        <f t="shared" si="27"/>
        <v>1.2710814317541574</v>
      </c>
      <c r="AT43">
        <f t="shared" si="27"/>
        <v>-0.17582821026092113</v>
      </c>
      <c r="AU43">
        <f t="shared" si="23"/>
        <v>-145.58327351713433</v>
      </c>
      <c r="AW43">
        <v>40</v>
      </c>
      <c r="AX43">
        <f>IF(Z43&gt;0, (R43*SUMPRODUCT(K43:$K$98, X43:$X$98)-K43*$AZ$3)/Z43, 0)</f>
        <v>-12079.376068773357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1000000</v>
      </c>
      <c r="S44">
        <f t="shared" si="1"/>
        <v>-22653.041521729978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-352.00372638824967</v>
      </c>
      <c r="AC44">
        <f t="shared" si="2"/>
        <v>-420.24890353926912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-10297.933274291112</v>
      </c>
      <c r="AI44">
        <f t="shared" si="25"/>
        <v>-10298.860851506595</v>
      </c>
      <c r="AJ44">
        <f t="shared" si="7"/>
        <v>68.245177151019448</v>
      </c>
      <c r="AK44">
        <f t="shared" si="22"/>
        <v>-24.64026084717748</v>
      </c>
      <c r="AL44">
        <f t="shared" si="26"/>
        <v>-10255.255935202755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-98.812330887091946</v>
      </c>
      <c r="AR44">
        <f t="shared" si="27"/>
        <v>-98.821231320246667</v>
      </c>
      <c r="AS44">
        <f t="shared" si="27"/>
        <v>0.65483673728299097</v>
      </c>
      <c r="AT44">
        <f t="shared" si="27"/>
        <v>-0.23643206293188584</v>
      </c>
      <c r="AU44">
        <f t="shared" si="23"/>
        <v>-98.402826645895573</v>
      </c>
      <c r="AW44">
        <v>41</v>
      </c>
      <c r="AX44">
        <f>IF(Z44&gt;0, (R44*SUMPRODUCT(K44:$K$98, X44:$X$98)-K44*$AZ$3)/Z44, 0)</f>
        <v>-22653.041521729978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1000000</v>
      </c>
      <c r="S45">
        <f t="shared" si="1"/>
        <v>-40524.450485329515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-420.24890353926912</v>
      </c>
      <c r="AC45">
        <f t="shared" si="2"/>
        <v>-449.0454388671356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-7285.1768503437897</v>
      </c>
      <c r="AI45">
        <f t="shared" si="25"/>
        <v>-7285.7308929446017</v>
      </c>
      <c r="AJ45">
        <f t="shared" si="7"/>
        <v>28.796535327866479</v>
      </c>
      <c r="AK45">
        <f t="shared" si="22"/>
        <v>-29.417423247748843</v>
      </c>
      <c r="AL45">
        <f t="shared" si="26"/>
        <v>-7286.3517808644838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-62.4141624146759</v>
      </c>
      <c r="AR45">
        <f t="shared" si="27"/>
        <v>-62.418909053718728</v>
      </c>
      <c r="AS45">
        <f t="shared" si="27"/>
        <v>0.24670803054679383</v>
      </c>
      <c r="AT45">
        <f t="shared" si="27"/>
        <v>-0.25202735226937073</v>
      </c>
      <c r="AU45">
        <f t="shared" si="23"/>
        <v>-62.424228375441302</v>
      </c>
      <c r="AW45">
        <v>42</v>
      </c>
      <c r="AX45">
        <f>IF(Z45&gt;0, (R45*SUMPRODUCT(K45:$K$98, X45:$X$98)-K45*$AZ$3)/Z45, 0)</f>
        <v>-40524.450485329515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1000000</v>
      </c>
      <c r="S46">
        <f t="shared" si="1"/>
        <v>-68632.699339787141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-449.0454388671356</v>
      </c>
      <c r="AC46">
        <f t="shared" si="2"/>
        <v>-448.94549810393147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-4428.7664893012516</v>
      </c>
      <c r="AI46">
        <f t="shared" si="25"/>
        <v>-4429.0935531515897</v>
      </c>
      <c r="AJ46">
        <f t="shared" si="7"/>
        <v>-9.9940763204131144E-2</v>
      </c>
      <c r="AK46">
        <f t="shared" si="22"/>
        <v>-31.433180720699497</v>
      </c>
      <c r="AL46">
        <f t="shared" si="26"/>
        <v>-4460.6266746354931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-33.877223357374895</v>
      </c>
      <c r="AR46">
        <f t="shared" si="27"/>
        <v>-33.879725186075234</v>
      </c>
      <c r="AS46">
        <f t="shared" si="27"/>
        <v>-7.6448274384117412E-4</v>
      </c>
      <c r="AT46">
        <f t="shared" si="27"/>
        <v>-0.24044367357825561</v>
      </c>
      <c r="AU46">
        <f t="shared" si="23"/>
        <v>-34.120933342397329</v>
      </c>
      <c r="AW46">
        <v>43</v>
      </c>
      <c r="AX46">
        <f>IF(Z46&gt;0, (R46*SUMPRODUCT(K46:$K$98, X46:$X$98)-K46*$AZ$3)/Z46, 0)</f>
        <v>-68632.699339787141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1000000</v>
      </c>
      <c r="S47">
        <f t="shared" si="1"/>
        <v>-112011.8026322884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-448.94549810393147</v>
      </c>
      <c r="AC47">
        <f t="shared" si="2"/>
        <v>-427.00655790962787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-2663.707411484831</v>
      </c>
      <c r="AI47">
        <f t="shared" si="25"/>
        <v>-2663.8980193260918</v>
      </c>
      <c r="AJ47">
        <f t="shared" si="7"/>
        <v>-21.938940194303598</v>
      </c>
      <c r="AK47">
        <f t="shared" si="22"/>
        <v>-31.426184867275207</v>
      </c>
      <c r="AL47">
        <f t="shared" si="26"/>
        <v>-2717.2631443876708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-18.192547670916404</v>
      </c>
      <c r="AR47">
        <f t="shared" si="27"/>
        <v>-18.193849481401909</v>
      </c>
      <c r="AS47">
        <f t="shared" si="27"/>
        <v>-0.14983823433962207</v>
      </c>
      <c r="AT47">
        <f t="shared" si="27"/>
        <v>-0.2146340712376667</v>
      </c>
      <c r="AU47">
        <f t="shared" si="23"/>
        <v>-18.558321786979199</v>
      </c>
      <c r="AW47">
        <v>44</v>
      </c>
      <c r="AX47">
        <f>IF(Z47&gt;0, (R47*SUMPRODUCT(K47:$K$98, X47:$X$98)-K47*$AZ$3)/Z47, 0)</f>
        <v>-112011.8026322884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1000000</v>
      </c>
      <c r="S48">
        <f t="shared" si="1"/>
        <v>-180530.84294971119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-427.00655790962787</v>
      </c>
      <c r="AC48">
        <f t="shared" si="2"/>
        <v>-395.36324526654562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-1584.0313839062278</v>
      </c>
      <c r="AI48">
        <f t="shared" si="25"/>
        <v>-1584.1408840998809</v>
      </c>
      <c r="AJ48">
        <f t="shared" si="7"/>
        <v>-31.643312643082254</v>
      </c>
      <c r="AK48">
        <f t="shared" si="22"/>
        <v>-29.890459053673954</v>
      </c>
      <c r="AL48">
        <f t="shared" si="26"/>
        <v>-1645.6746557966371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-9.659458071916454</v>
      </c>
      <c r="AR48">
        <f t="shared" si="27"/>
        <v>-9.6601258064955822</v>
      </c>
      <c r="AS48">
        <f t="shared" si="27"/>
        <v>-0.19296161353738131</v>
      </c>
      <c r="AT48">
        <f t="shared" si="27"/>
        <v>-0.18227267395883315</v>
      </c>
      <c r="AU48">
        <f t="shared" si="23"/>
        <v>-10.035360093991796</v>
      </c>
      <c r="AW48">
        <v>45</v>
      </c>
      <c r="AX48">
        <f>IF(Z48&gt;0, (R48*SUMPRODUCT(K48:$K$98, X48:$X$98)-K48*$AZ$3)/Z48, 0)</f>
        <v>-180530.84294971119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1000000</v>
      </c>
      <c r="S49">
        <f t="shared" si="1"/>
        <v>-291217.94706606504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-395.36324526654562</v>
      </c>
      <c r="AC49">
        <f t="shared" si="2"/>
        <v>-360.52639948667752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-930.10870690319564</v>
      </c>
      <c r="AI49">
        <f t="shared" si="25"/>
        <v>-930.17060665956694</v>
      </c>
      <c r="AJ49">
        <f t="shared" si="7"/>
        <v>-34.836845779868099</v>
      </c>
      <c r="AK49">
        <f t="shared" si="22"/>
        <v>-27.675427168658196</v>
      </c>
      <c r="AL49">
        <f t="shared" si="26"/>
        <v>-992.68287960809323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-5.0641279157007233</v>
      </c>
      <c r="AR49">
        <f t="shared" si="27"/>
        <v>-5.0644649389775598</v>
      </c>
      <c r="AS49">
        <f t="shared" si="27"/>
        <v>-0.18967486477594314</v>
      </c>
      <c r="AT49">
        <f t="shared" si="27"/>
        <v>-0.15068335804572897</v>
      </c>
      <c r="AU49">
        <f t="shared" si="23"/>
        <v>-5.4048231617992322</v>
      </c>
      <c r="AW49">
        <v>46</v>
      </c>
      <c r="AX49">
        <f>IF(Z49&gt;0, (R49*SUMPRODUCT(K49:$K$98, X49:$X$98)-K49*$AZ$3)/Z49, 0)</f>
        <v>-291217.94706606504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1000000</v>
      </c>
      <c r="S50">
        <f t="shared" si="1"/>
        <v>-473266.93442176457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-360.52639948667752</v>
      </c>
      <c r="AC50">
        <f t="shared" si="2"/>
        <v>-325.86168467757068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-537.07840973705254</v>
      </c>
      <c r="AI50">
        <f t="shared" si="25"/>
        <v>-537.11283657537331</v>
      </c>
      <c r="AJ50">
        <f t="shared" si="7"/>
        <v>-34.66471480910684</v>
      </c>
      <c r="AK50">
        <f t="shared" si="22"/>
        <v>-25.236847964067429</v>
      </c>
      <c r="AL50">
        <f t="shared" si="26"/>
        <v>-597.01439934854761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-2.6109023481064639</v>
      </c>
      <c r="AR50">
        <f t="shared" si="27"/>
        <v>-2.6110697074926912</v>
      </c>
      <c r="AS50">
        <f t="shared" si="27"/>
        <v>-0.16851577656202704</v>
      </c>
      <c r="AT50">
        <f t="shared" si="27"/>
        <v>-0.12268403349233296</v>
      </c>
      <c r="AU50">
        <f t="shared" si="23"/>
        <v>-2.9022695175470514</v>
      </c>
      <c r="AW50">
        <v>47</v>
      </c>
      <c r="AX50">
        <f>IF(Z50&gt;0, (R50*SUMPRODUCT(K50:$K$98, X50:$X$98)-K50*$AZ$3)/Z50, 0)</f>
        <v>-473266.93442176457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1000000</v>
      </c>
      <c r="S51">
        <f t="shared" si="1"/>
        <v>-778924.208237477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-325.86168467757068</v>
      </c>
      <c r="AC51">
        <f t="shared" si="2"/>
        <v>-293.00040602138466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-305.49104460687607</v>
      </c>
      <c r="AI51">
        <f t="shared" si="25"/>
        <v>-305.50985262458323</v>
      </c>
      <c r="AJ51">
        <f t="shared" si="7"/>
        <v>-32.861278656186016</v>
      </c>
      <c r="AK51">
        <f t="shared" si="22"/>
        <v>-22.810317927429949</v>
      </c>
      <c r="AL51">
        <f t="shared" si="26"/>
        <v>-361.18144920819918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-1.3259690751142048</v>
      </c>
      <c r="AR51">
        <f t="shared" si="27"/>
        <v>-1.3260507104036321</v>
      </c>
      <c r="AS51">
        <f t="shared" si="27"/>
        <v>-0.14263278755973188</v>
      </c>
      <c r="AT51">
        <f t="shared" si="27"/>
        <v>-9.9007079583027735E-2</v>
      </c>
      <c r="AU51">
        <f t="shared" si="23"/>
        <v>-1.5676905775463916</v>
      </c>
      <c r="AW51">
        <v>48</v>
      </c>
      <c r="AX51">
        <f>IF(Z51&gt;0, (R51*SUMPRODUCT(K51:$K$98, X51:$X$98)-K51*$AZ$3)/Z51, 0)</f>
        <v>-778924.208237477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1000000</v>
      </c>
      <c r="S52">
        <f t="shared" si="1"/>
        <v>-1302721.3123200196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-293.00040602138466</v>
      </c>
      <c r="AC52">
        <f t="shared" si="2"/>
        <v>-262.65478491409488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-170.77866315096324</v>
      </c>
      <c r="AI52">
        <f t="shared" si="25"/>
        <v>-170.78874415533579</v>
      </c>
      <c r="AJ52">
        <f t="shared" si="7"/>
        <v>-30.345621107289787</v>
      </c>
      <c r="AK52">
        <f t="shared" si="22"/>
        <v>-20.51002842149693</v>
      </c>
      <c r="AL52">
        <f t="shared" si="26"/>
        <v>-221.64439368412252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-0.66183617100476222</v>
      </c>
      <c r="AR52">
        <f t="shared" si="27"/>
        <v>-0.66187523896097356</v>
      </c>
      <c r="AS52">
        <f t="shared" si="27"/>
        <v>-0.11760151596137311</v>
      </c>
      <c r="AT52">
        <f t="shared" si="27"/>
        <v>-7.9484628976648666E-2</v>
      </c>
      <c r="AU52">
        <f t="shared" si="23"/>
        <v>-0.85896138389899535</v>
      </c>
      <c r="AW52">
        <v>49</v>
      </c>
      <c r="AX52">
        <f>IF(Z52&gt;0, (R52*SUMPRODUCT(K52:$K$98, X52:$X$98)-K52*$AZ$3)/Z52, 0)</f>
        <v>-1302721.3123200196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1000000</v>
      </c>
      <c r="S53">
        <f t="shared" si="1"/>
        <v>-2219085.0984352403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-262.65478491409488</v>
      </c>
      <c r="AC53">
        <f t="shared" si="2"/>
        <v>-235.03841556509607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-93.687076206720221</v>
      </c>
      <c r="AI53">
        <f t="shared" si="25"/>
        <v>-93.692372047238706</v>
      </c>
      <c r="AJ53">
        <f t="shared" si="7"/>
        <v>-27.616369348998802</v>
      </c>
      <c r="AK53">
        <f t="shared" si="22"/>
        <v>-18.385834943986644</v>
      </c>
      <c r="AL53">
        <f t="shared" si="26"/>
        <v>-139.69457634022416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-0.32417427792443282</v>
      </c>
      <c r="AR53">
        <f t="shared" si="27"/>
        <v>-0.3241926024932591</v>
      </c>
      <c r="AS53">
        <f t="shared" si="27"/>
        <v>-9.5557647384068509E-2</v>
      </c>
      <c r="AT53">
        <f t="shared" si="27"/>
        <v>-6.3618323981564778E-2</v>
      </c>
      <c r="AU53">
        <f t="shared" si="23"/>
        <v>-0.48336857385889243</v>
      </c>
      <c r="AW53">
        <v>50</v>
      </c>
      <c r="AX53">
        <f>IF(Z53&gt;0, (R53*SUMPRODUCT(K53:$K$98, X53:$X$98)-K53*$AZ$3)/Z53, 0)</f>
        <v>-2219085.0984352403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1000000</v>
      </c>
      <c r="S54">
        <f t="shared" si="1"/>
        <v>-3860339.7135588885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-235.03841556509607</v>
      </c>
      <c r="AC54">
        <f t="shared" si="2"/>
        <v>-210.114192057303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-50.428703973480971</v>
      </c>
      <c r="AI54">
        <f t="shared" si="25"/>
        <v>-50.431425420395598</v>
      </c>
      <c r="AJ54">
        <f t="shared" si="7"/>
        <v>-24.924223507793073</v>
      </c>
      <c r="AK54">
        <f t="shared" si="22"/>
        <v>-16.452689089556728</v>
      </c>
      <c r="AL54">
        <f t="shared" si="26"/>
        <v>-91.808338017745399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-0.15579684214239439</v>
      </c>
      <c r="AR54">
        <f t="shared" si="27"/>
        <v>-0.15580524991023195</v>
      </c>
      <c r="AS54">
        <f t="shared" si="27"/>
        <v>-7.7002084317047165E-2</v>
      </c>
      <c r="AT54">
        <f t="shared" si="27"/>
        <v>-5.0829722022035687E-2</v>
      </c>
      <c r="AU54">
        <f t="shared" si="23"/>
        <v>-0.28363705624931479</v>
      </c>
      <c r="AW54">
        <v>51</v>
      </c>
      <c r="AX54">
        <f>IF(Z54&gt;0, (R54*SUMPRODUCT(K54:$K$98, X54:$X$98)-K54*$AZ$3)/Z54, 0)</f>
        <v>-3860339.7135588885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1000000</v>
      </c>
      <c r="S55">
        <f t="shared" si="1"/>
        <v>-6869009.7033953061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-210.114192057303</v>
      </c>
      <c r="AC55">
        <f t="shared" si="2"/>
        <v>-187.72677659076908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-26.555123301521277</v>
      </c>
      <c r="AI55">
        <f t="shared" si="25"/>
        <v>-26.55648977780168</v>
      </c>
      <c r="AJ55">
        <f t="shared" si="7"/>
        <v>-22.387415466533923</v>
      </c>
      <c r="AK55">
        <f t="shared" si="22"/>
        <v>-14.707993444011212</v>
      </c>
      <c r="AL55">
        <f t="shared" si="26"/>
        <v>-63.651898688346819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-7.3250592758614647E-2</v>
      </c>
      <c r="AR55">
        <f t="shared" si="27"/>
        <v>-7.3254362095190248E-2</v>
      </c>
      <c r="AS55">
        <f t="shared" si="27"/>
        <v>-6.1754239836764077E-2</v>
      </c>
      <c r="AT55">
        <f t="shared" si="27"/>
        <v>-4.057105010700212E-2</v>
      </c>
      <c r="AU55">
        <f t="shared" si="23"/>
        <v>-0.17557965203895645</v>
      </c>
      <c r="AW55">
        <v>52</v>
      </c>
      <c r="AX55">
        <f>IF(Z55&gt;0, (R55*SUMPRODUCT(K55:$K$98, X55:$X$98)-K55*$AZ$3)/Z55, 0)</f>
        <v>-6869009.7033953061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1000000</v>
      </c>
      <c r="S56">
        <f t="shared" si="1"/>
        <v>-12529830.397810576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-187.72677659076908</v>
      </c>
      <c r="AC56">
        <f t="shared" si="2"/>
        <v>-167.67215905078098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-13.674392471682584</v>
      </c>
      <c r="AI56">
        <f t="shared" si="25"/>
        <v>-13.675061563576596</v>
      </c>
      <c r="AJ56">
        <f t="shared" si="7"/>
        <v>-20.054617539988101</v>
      </c>
      <c r="AK56">
        <f t="shared" si="22"/>
        <v>-13.140874361353836</v>
      </c>
      <c r="AL56">
        <f t="shared" si="26"/>
        <v>-46.870553464918537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-3.367850765392956E-2</v>
      </c>
      <c r="AR56">
        <f t="shared" si="27"/>
        <v>-3.3680155552841366E-2</v>
      </c>
      <c r="AS56">
        <f t="shared" si="27"/>
        <v>-4.9392292324195126E-2</v>
      </c>
      <c r="AT56">
        <f t="shared" si="27"/>
        <v>-3.2364511891454138E-2</v>
      </c>
      <c r="AU56">
        <f t="shared" si="23"/>
        <v>-0.11543695976849064</v>
      </c>
      <c r="AW56">
        <v>53</v>
      </c>
      <c r="AX56">
        <f>IF(Z56&gt;0, (R56*SUMPRODUCT(K56:$K$98, X56:$X$98)-K56*$AZ$3)/Z56, 0)</f>
        <v>-12529830.397810576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1000000</v>
      </c>
      <c r="S57">
        <f t="shared" si="1"/>
        <v>-23484874.786086775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-167.67215905078098</v>
      </c>
      <c r="AC57">
        <f t="shared" si="2"/>
        <v>-149.73452672562536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-6.8722338909631526</v>
      </c>
      <c r="AI57">
        <f t="shared" si="25"/>
        <v>-6.872552680243678</v>
      </c>
      <c r="AJ57">
        <f t="shared" si="7"/>
        <v>-17.937632325155619</v>
      </c>
      <c r="AK57">
        <f t="shared" si="22"/>
        <v>-11.737051133554669</v>
      </c>
      <c r="AL57">
        <f t="shared" si="26"/>
        <v>-36.547236138953963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-1.5112096137757675E-2</v>
      </c>
      <c r="AR57">
        <f t="shared" si="27"/>
        <v>-1.511279715788176E-2</v>
      </c>
      <c r="AS57">
        <f t="shared" si="27"/>
        <v>-3.9444993939737681E-2</v>
      </c>
      <c r="AT57">
        <f t="shared" si="27"/>
        <v>-2.5809867347107569E-2</v>
      </c>
      <c r="AU57">
        <f t="shared" si="23"/>
        <v>-8.0367658444727E-2</v>
      </c>
      <c r="AW57">
        <v>54</v>
      </c>
      <c r="AX57">
        <f>IF(Z57&gt;0, (R57*SUMPRODUCT(K57:$K$98, X57:$X$98)-K57*$AZ$3)/Z57, 0)</f>
        <v>-23484874.786086775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1000000</v>
      </c>
      <c r="S58">
        <f t="shared" si="1"/>
        <v>-45291807.458971269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-149.73452672562536</v>
      </c>
      <c r="AC58">
        <f t="shared" si="2"/>
        <v>-133.70382557818311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-3.3599745447916289</v>
      </c>
      <c r="AI58">
        <f t="shared" si="25"/>
        <v>-3.3601221474521092</v>
      </c>
      <c r="AJ58">
        <f t="shared" si="7"/>
        <v>-16.030701147442244</v>
      </c>
      <c r="AK58">
        <f t="shared" si="22"/>
        <v>-10.481416870793776</v>
      </c>
      <c r="AL58">
        <f t="shared" si="26"/>
        <v>-29.87224016568813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-6.596973512093901E-3</v>
      </c>
      <c r="AR58">
        <f t="shared" si="27"/>
        <v>-6.597263315135121E-3</v>
      </c>
      <c r="AS58">
        <f t="shared" si="27"/>
        <v>-3.1474676203693736E-2</v>
      </c>
      <c r="AT58">
        <f t="shared" si="27"/>
        <v>-2.057921229582672E-2</v>
      </c>
      <c r="AU58">
        <f t="shared" si="23"/>
        <v>-5.8651151814655578E-2</v>
      </c>
      <c r="AW58">
        <v>55</v>
      </c>
      <c r="AX58">
        <f>IF(Z58&gt;0, (R58*SUMPRODUCT(K58:$K$98, X58:$X$98)-K58*$AZ$3)/Z58, 0)</f>
        <v>-45291807.458971269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1000000</v>
      </c>
      <c r="S59">
        <f t="shared" si="1"/>
        <v>-90076118.021901682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-133.70382557818311</v>
      </c>
      <c r="AC59">
        <f t="shared" si="2"/>
        <v>-119.3838035842131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-1.5971669068064613</v>
      </c>
      <c r="AI59">
        <f t="shared" si="25"/>
        <v>-1.5972331750949966</v>
      </c>
      <c r="AJ59">
        <f t="shared" si="7"/>
        <v>-14.320021993970016</v>
      </c>
      <c r="AK59">
        <f t="shared" si="22"/>
        <v>-9.3592677904728188</v>
      </c>
      <c r="AL59">
        <f t="shared" si="26"/>
        <v>-25.276522959537832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-2.7998904132133084E-3</v>
      </c>
      <c r="AR59">
        <f t="shared" si="27"/>
        <v>-2.8000065838808697E-3</v>
      </c>
      <c r="AS59">
        <f t="shared" si="27"/>
        <v>-2.5103508047314479E-2</v>
      </c>
      <c r="AT59">
        <f t="shared" si="27"/>
        <v>-1.6407129429971568E-2</v>
      </c>
      <c r="AU59">
        <f t="shared" si="23"/>
        <v>-4.4310644061166915E-2</v>
      </c>
      <c r="AW59">
        <v>56</v>
      </c>
      <c r="AX59">
        <f>IF(Z59&gt;0, (R59*SUMPRODUCT(K59:$K$98, X59:$X$98)-K59*$AZ$3)/Z59, 0)</f>
        <v>-90076118.021901682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1000000</v>
      </c>
      <c r="S60">
        <f t="shared" si="1"/>
        <v>-184964460.46286428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-119.3838035842131</v>
      </c>
      <c r="AC60">
        <f t="shared" si="2"/>
        <v>-106.59497939651729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-0.7358123247588092</v>
      </c>
      <c r="AI60">
        <f t="shared" si="25"/>
        <v>-0.73584113974822118</v>
      </c>
      <c r="AJ60">
        <f t="shared" si="7"/>
        <v>-12.788824187695809</v>
      </c>
      <c r="AK60">
        <f t="shared" si="22"/>
        <v>-8.3568662508949174</v>
      </c>
      <c r="AL60">
        <f t="shared" si="26"/>
        <v>-21.881531578338947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-1.151701057821228E-3</v>
      </c>
      <c r="AR60">
        <f t="shared" si="27"/>
        <v>-1.1517461593405561E-3</v>
      </c>
      <c r="AS60">
        <f t="shared" si="27"/>
        <v>-2.0017199834328592E-2</v>
      </c>
      <c r="AT60">
        <f t="shared" si="27"/>
        <v>-1.3080253452374603E-2</v>
      </c>
      <c r="AU60">
        <f t="shared" si="23"/>
        <v>-3.4249199446043745E-2</v>
      </c>
      <c r="AW60">
        <v>57</v>
      </c>
      <c r="AX60">
        <f>IF(Z60&gt;0, (R60*SUMPRODUCT(K60:$K$98, X60:$X$98)-K60*$AZ$3)/Z60, 0)</f>
        <v>-184964460.46286428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1000000</v>
      </c>
      <c r="S61">
        <f t="shared" si="1"/>
        <v>-392356963.50769091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-106.59497939651729</v>
      </c>
      <c r="AC61">
        <f t="shared" si="2"/>
        <v>-95.175038170692048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-0.32796421736143688</v>
      </c>
      <c r="AI61">
        <f t="shared" si="25"/>
        <v>-0.32797634599008663</v>
      </c>
      <c r="AJ61">
        <f t="shared" si="7"/>
        <v>-11.419941225825241</v>
      </c>
      <c r="AK61">
        <f t="shared" si="22"/>
        <v>-7.4616485577562113</v>
      </c>
      <c r="AL61">
        <f t="shared" si="26"/>
        <v>-19.209566129571538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-4.5833302110126229E-4</v>
      </c>
      <c r="AR61">
        <f t="shared" si="27"/>
        <v>-4.5834997097175605E-4</v>
      </c>
      <c r="AS61">
        <f t="shared" si="27"/>
        <v>-1.5959473277119721E-2</v>
      </c>
      <c r="AT61">
        <f t="shared" si="27"/>
        <v>-1.0427722735688929E-2</v>
      </c>
      <c r="AU61">
        <f t="shared" si="23"/>
        <v>-2.6845545983780403E-2</v>
      </c>
      <c r="AW61">
        <v>58</v>
      </c>
      <c r="AX61">
        <f>IF(Z61&gt;0, (R61*SUMPRODUCT(K61:$K$98, X61:$X$98)-K61*$AZ$3)/Z61, 0)</f>
        <v>-392356963.50769091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1000000</v>
      </c>
      <c r="S62">
        <f t="shared" si="1"/>
        <v>-861432208.83197582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-95.175038170692048</v>
      </c>
      <c r="AC62">
        <f t="shared" si="2"/>
        <v>-84.978092104710427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-0.14149939569174647</v>
      </c>
      <c r="AI62">
        <f t="shared" si="25"/>
        <v>-0.14150432806432514</v>
      </c>
      <c r="AJ62">
        <f t="shared" si="7"/>
        <v>-10.196946065981621</v>
      </c>
      <c r="AK62">
        <f t="shared" si="22"/>
        <v>-6.6622526719484441</v>
      </c>
      <c r="AL62">
        <f t="shared" si="26"/>
        <v>-17.00070306599439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-1.7655956394411462E-4</v>
      </c>
      <c r="AR62">
        <f t="shared" si="27"/>
        <v>-1.7656571844072887E-4</v>
      </c>
      <c r="AS62">
        <f t="shared" si="27"/>
        <v>-1.2723505582267189E-2</v>
      </c>
      <c r="AT62">
        <f t="shared" si="27"/>
        <v>-8.3129996484737033E-3</v>
      </c>
      <c r="AU62">
        <f t="shared" si="23"/>
        <v>-2.1213070949181623E-2</v>
      </c>
      <c r="AW62">
        <v>59</v>
      </c>
      <c r="AX62">
        <f>IF(Z62&gt;0, (R62*SUMPRODUCT(K62:$K$98, X62:$X$98)-K62*$AZ$3)/Z62, 0)</f>
        <v>-861432208.83197582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1000000</v>
      </c>
      <c r="S63">
        <f t="shared" si="1"/>
        <v>-1961181495.9134839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-84.978092104710427</v>
      </c>
      <c r="AC63">
        <f t="shared" si="2"/>
        <v>-75.873443308021933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-5.8973357647790471E-2</v>
      </c>
      <c r="AI63">
        <f t="shared" si="25"/>
        <v>-5.8975292028760978E-2</v>
      </c>
      <c r="AJ63">
        <f t="shared" si="7"/>
        <v>-9.1046487966884939</v>
      </c>
      <c r="AK63">
        <f t="shared" si="22"/>
        <v>-5.9484664473297304</v>
      </c>
      <c r="AL63">
        <f t="shared" si="26"/>
        <v>-15.112090536046985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-6.5701380483133999E-5</v>
      </c>
      <c r="AR63">
        <f t="shared" si="27"/>
        <v>-6.5703535549509935E-5</v>
      </c>
      <c r="AS63">
        <f t="shared" si="27"/>
        <v>-1.0143359961444403E-2</v>
      </c>
      <c r="AT63">
        <f t="shared" si="27"/>
        <v>-6.6271020158169642E-3</v>
      </c>
      <c r="AU63">
        <f t="shared" si="23"/>
        <v>-1.6836165512810874E-2</v>
      </c>
      <c r="AW63">
        <v>60</v>
      </c>
      <c r="AX63">
        <f>IF(Z63&gt;0, (R63*SUMPRODUCT(K63:$K$98, X63:$X$98)-K63*$AZ$3)/Z63, 0)</f>
        <v>-1961181495.9134839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1000000</v>
      </c>
      <c r="S64">
        <f t="shared" si="1"/>
        <v>-4638146237.6077318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-75.873443308021933</v>
      </c>
      <c r="AC64">
        <f t="shared" si="2"/>
        <v>-67.744200655605596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-2.3694864663413934E-2</v>
      </c>
      <c r="AI64">
        <f t="shared" si="25"/>
        <v>-2.3695594957341564E-2</v>
      </c>
      <c r="AJ64">
        <f t="shared" si="7"/>
        <v>-8.1292426524163375</v>
      </c>
      <c r="AK64">
        <f t="shared" si="22"/>
        <v>-5.3111410315615357</v>
      </c>
      <c r="AL64">
        <f t="shared" si="26"/>
        <v>-13.464079278935216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-2.3569743137912746E-5</v>
      </c>
      <c r="AR64">
        <f t="shared" si="27"/>
        <v>-2.3570469575498863E-5</v>
      </c>
      <c r="AS64">
        <f t="shared" si="27"/>
        <v>-8.0863159146489696E-3</v>
      </c>
      <c r="AT64">
        <f t="shared" si="27"/>
        <v>-5.2830953736748712E-3</v>
      </c>
      <c r="AU64">
        <f t="shared" si="23"/>
        <v>-1.339298175789934E-2</v>
      </c>
      <c r="AW64">
        <v>61</v>
      </c>
      <c r="AX64">
        <f>IF(Z64&gt;0, (R64*SUMPRODUCT(K64:$K$98, X64:$X$98)-K64*$AZ$3)/Z64, 0)</f>
        <v>-4638146237.6077318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1000000</v>
      </c>
      <c r="S65">
        <f t="shared" si="1"/>
        <v>-11413823388.622814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-67.744200655605596</v>
      </c>
      <c r="AC65">
        <f t="shared" si="2"/>
        <v>-60.485913195173005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-9.1604637900323544E-3</v>
      </c>
      <c r="AI65">
        <f t="shared" si="25"/>
        <v>-9.1607287578312057E-3</v>
      </c>
      <c r="AJ65">
        <f t="shared" si="7"/>
        <v>-7.2582874604325909</v>
      </c>
      <c r="AK65">
        <f t="shared" si="22"/>
        <v>-4.7420940458923919</v>
      </c>
      <c r="AL65">
        <f t="shared" si="26"/>
        <v>-12.009542235082815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-8.1357961201349624E-6</v>
      </c>
      <c r="AR65">
        <f t="shared" si="27"/>
        <v>-8.1360314492666813E-6</v>
      </c>
      <c r="AS65">
        <f t="shared" si="27"/>
        <v>-6.4463927059748962E-3</v>
      </c>
      <c r="AT65">
        <f t="shared" si="27"/>
        <v>-4.2116546961155736E-3</v>
      </c>
      <c r="AU65">
        <f t="shared" si="23"/>
        <v>-1.0666183433539738E-2</v>
      </c>
      <c r="AW65">
        <v>62</v>
      </c>
      <c r="AX65">
        <f>IF(Z65&gt;0, (R65*SUMPRODUCT(K65:$K$98, X65:$X$98)-K65*$AZ$3)/Z65, 0)</f>
        <v>-11413823388.622814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1000000</v>
      </c>
      <c r="S66">
        <f t="shared" si="1"/>
        <v>-29281275885.987972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-60.485913195173005</v>
      </c>
      <c r="AC66">
        <f t="shared" si="2"/>
        <v>-54.005286482597938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-3.4019999416248846E-3</v>
      </c>
      <c r="AI66">
        <f t="shared" si="25"/>
        <v>-3.4020921597486659E-3</v>
      </c>
      <c r="AJ66">
        <f t="shared" si="7"/>
        <v>-6.4806267125750665</v>
      </c>
      <c r="AK66">
        <f t="shared" si="22"/>
        <v>-4.2340139236621104</v>
      </c>
      <c r="AL66">
        <f t="shared" si="26"/>
        <v>-10.718042728396926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-2.6977324355298581E-6</v>
      </c>
      <c r="AR66">
        <f t="shared" si="27"/>
        <v>-2.6978055630512978E-6</v>
      </c>
      <c r="AS66">
        <f t="shared" si="27"/>
        <v>-5.1390350338232672E-3</v>
      </c>
      <c r="AT66">
        <f t="shared" si="27"/>
        <v>-3.3575064345511881E-3</v>
      </c>
      <c r="AU66">
        <f t="shared" si="23"/>
        <v>-8.4992392739375068E-3</v>
      </c>
      <c r="AW66">
        <v>63</v>
      </c>
      <c r="AX66">
        <f>IF(Z66&gt;0, (R66*SUMPRODUCT(K66:$K$98, X66:$X$98)-K66*$AZ$3)/Z66, 0)</f>
        <v>-29281275885.987972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1000000</v>
      </c>
      <c r="S67">
        <f t="shared" ref="S67:S79" si="29">AX67</f>
        <v>-78477087738.644791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-54.005286482597938</v>
      </c>
      <c r="AC67">
        <f t="shared" ref="AC67:AC79" si="30">S67*Z67</f>
        <v>-48.219008065713247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-1.2114846324871569E-3</v>
      </c>
      <c r="AI67">
        <f t="shared" ref="AI67:AI79" si="34">SUM(AE67:AH67)</f>
        <v>-1.2115153541980761E-3</v>
      </c>
      <c r="AJ67">
        <f t="shared" ref="AJ67:AJ79" si="35">AB67-AC67</f>
        <v>-5.7862784168846915</v>
      </c>
      <c r="AK67">
        <f t="shared" si="22"/>
        <v>-3.7803700537818559</v>
      </c>
      <c r="AL67">
        <f t="shared" si="26"/>
        <v>-9.5678599860207463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-8.5775737073960187E-7</v>
      </c>
      <c r="AR67">
        <f t="shared" si="36"/>
        <v>-8.5777912237662308E-7</v>
      </c>
      <c r="AS67">
        <f t="shared" si="36"/>
        <v>-4.0968104985738933E-3</v>
      </c>
      <c r="AT67">
        <f t="shared" si="36"/>
        <v>-2.6765839126638921E-3</v>
      </c>
      <c r="AU67">
        <f t="shared" si="23"/>
        <v>-6.7742521903601622E-3</v>
      </c>
      <c r="AW67">
        <v>64</v>
      </c>
      <c r="AX67">
        <f>IF(Z67&gt;0, (R67*SUMPRODUCT(K67:$K$98, X67:$X$98)-K67*$AZ$3)/Z67, 0)</f>
        <v>-78477087738.644791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1000000</v>
      </c>
      <c r="S68">
        <f t="shared" si="29"/>
        <v>-220184577655.2832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-48.219008065713247</v>
      </c>
      <c r="AC68">
        <f t="shared" si="30"/>
        <v>-43.052686499705324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-4.1275989422657697E-4</v>
      </c>
      <c r="AI68">
        <f t="shared" si="34"/>
        <v>-4.1276967072567563E-4</v>
      </c>
      <c r="AJ68">
        <f t="shared" si="35"/>
        <v>-5.1663215660079231</v>
      </c>
      <c r="AK68">
        <f t="shared" si="22"/>
        <v>-3.3753305645999276</v>
      </c>
      <c r="AL68">
        <f t="shared" si="26"/>
        <v>-8.5420649002785751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-2.6093120442914355E-7</v>
      </c>
      <c r="AR68">
        <f t="shared" si="36"/>
        <v>-2.6093738476236051E-7</v>
      </c>
      <c r="AS68">
        <f t="shared" si="36"/>
        <v>-3.2659532273906352E-3</v>
      </c>
      <c r="AT68">
        <f t="shared" si="36"/>
        <v>-2.1337564087176072E-3</v>
      </c>
      <c r="AU68">
        <f t="shared" si="23"/>
        <v>-5.3999705734930036E-3</v>
      </c>
      <c r="AW68">
        <v>65</v>
      </c>
      <c r="AX68">
        <f>IF(Z68&gt;0, (R68*SUMPRODUCT(K68:$K$98, X68:$X$98)-K68*$AZ$3)/Z68, 0)</f>
        <v>-220184577655.2832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1000000</v>
      </c>
      <c r="S69">
        <f t="shared" si="29"/>
        <v>-648011069460.10242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-43.052686499705324</v>
      </c>
      <c r="AC69">
        <f t="shared" si="30"/>
        <v>-38.439898882274655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-1.3425486387578473E-4</v>
      </c>
      <c r="AI69">
        <f t="shared" si="34"/>
        <v>-1.3425782986669862E-4</v>
      </c>
      <c r="AJ69">
        <f t="shared" si="35"/>
        <v>-4.6127876174306692</v>
      </c>
      <c r="AK69">
        <f t="shared" si="22"/>
        <v>-3.0136880549793728</v>
      </c>
      <c r="AL69">
        <f t="shared" si="26"/>
        <v>-7.6266099302399084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-7.5777545211026317E-8</v>
      </c>
      <c r="AR69">
        <f t="shared" si="36"/>
        <v>-7.5779219306877185E-8</v>
      </c>
      <c r="AS69">
        <f t="shared" si="36"/>
        <v>-2.6035982022381073E-3</v>
      </c>
      <c r="AT69">
        <f t="shared" si="36"/>
        <v>-1.7010175739288057E-3</v>
      </c>
      <c r="AU69">
        <f t="shared" si="23"/>
        <v>-4.3046915553862199E-3</v>
      </c>
      <c r="AW69">
        <v>66</v>
      </c>
      <c r="AX69">
        <f>IF(Z69&gt;0, (R69*SUMPRODUCT(K69:$K$98, X69:$X$98)-K69*$AZ$3)/Z69, 0)</f>
        <v>-648011069460.10242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1000000</v>
      </c>
      <c r="S70">
        <f t="shared" si="29"/>
        <v>-2022013282398.2412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-38.439898882274655</v>
      </c>
      <c r="AC70">
        <f t="shared" si="30"/>
        <v>-34.321338352371967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-4.1752775931160723E-5</v>
      </c>
      <c r="AI70">
        <f t="shared" si="34"/>
        <v>-4.1753624623368909E-5</v>
      </c>
      <c r="AJ70">
        <f t="shared" si="35"/>
        <v>-4.1185605299026875</v>
      </c>
      <c r="AK70">
        <f t="shared" si="22"/>
        <v>-2.6907929217592259</v>
      </c>
      <c r="AL70">
        <f t="shared" si="26"/>
        <v>-6.8093952052865365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-2.1041555208015643E-8</v>
      </c>
      <c r="AR70">
        <f t="shared" si="36"/>
        <v>-2.1041982911409127E-8</v>
      </c>
      <c r="AS70">
        <f t="shared" si="36"/>
        <v>-2.0755726256472739E-3</v>
      </c>
      <c r="AT70">
        <f t="shared" si="36"/>
        <v>-1.3560408033679804E-3</v>
      </c>
      <c r="AU70">
        <f t="shared" si="23"/>
        <v>-3.4316344709981656E-3</v>
      </c>
      <c r="AW70">
        <v>67</v>
      </c>
      <c r="AX70">
        <f>IF(Z70&gt;0, (R70*SUMPRODUCT(K70:$K$98, X70:$X$98)-K70*$AZ$3)/Z70, 0)</f>
        <v>-2022013282398.2412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1000000</v>
      </c>
      <c r="S71">
        <f t="shared" si="29"/>
        <v>-6711498927802.7871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-34.321338352371967</v>
      </c>
      <c r="AC71">
        <f t="shared" si="30"/>
        <v>-30.644052118341872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-1.2238202866688128E-5</v>
      </c>
      <c r="AI71">
        <f t="shared" si="34"/>
        <v>-1.2238431161830897E-5</v>
      </c>
      <c r="AJ71">
        <f t="shared" si="35"/>
        <v>-3.6772862340300954</v>
      </c>
      <c r="AK71">
        <f t="shared" si="22"/>
        <v>-2.4024936846660379</v>
      </c>
      <c r="AL71">
        <f t="shared" si="26"/>
        <v>-6.0797921571272955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-5.5067087397904967E-9</v>
      </c>
      <c r="AR71">
        <f t="shared" si="36"/>
        <v>-5.5068114636031055E-9</v>
      </c>
      <c r="AS71">
        <f t="shared" si="36"/>
        <v>-1.6546338105543062E-3</v>
      </c>
      <c r="AT71">
        <f t="shared" si="36"/>
        <v>-1.0810274281898851E-3</v>
      </c>
      <c r="AU71">
        <f t="shared" si="23"/>
        <v>-2.7356667455556549E-3</v>
      </c>
      <c r="AW71">
        <v>68</v>
      </c>
      <c r="AX71">
        <f>IF(Z71&gt;0, (R71*SUMPRODUCT(K71:$K$98, X71:$X$98)-K71*$AZ$3)/Z71, 0)</f>
        <v>-6711498927802.7871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1000000</v>
      </c>
      <c r="S72">
        <f t="shared" si="29"/>
        <v>-23782567354932.066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-30.644052118341872</v>
      </c>
      <c r="AC72">
        <f t="shared" si="30"/>
        <v>-27.36076082467747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-3.36978936090086E-6</v>
      </c>
      <c r="AI72">
        <f t="shared" si="34"/>
        <v>-3.3698468836241564E-6</v>
      </c>
      <c r="AJ72">
        <f t="shared" si="35"/>
        <v>-3.2832912936644014</v>
      </c>
      <c r="AK72">
        <f t="shared" ref="AK72:AK79" si="49">G72*SUM(AB72:AB72, AE72:AF72)</f>
        <v>-2.1450836482839311</v>
      </c>
      <c r="AL72">
        <f t="shared" si="26"/>
        <v>-5.4283783117952158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-1.3538145912451728E-9</v>
      </c>
      <c r="AR72">
        <f t="shared" si="36"/>
        <v>-1.353837701028541E-9</v>
      </c>
      <c r="AS72">
        <f t="shared" si="36"/>
        <v>-1.3190639486982101E-3</v>
      </c>
      <c r="AT72">
        <f t="shared" si="36"/>
        <v>-8.6178844772418167E-4</v>
      </c>
      <c r="AU72">
        <f t="shared" si="23"/>
        <v>-2.1808537502600927E-3</v>
      </c>
      <c r="AW72">
        <v>69</v>
      </c>
      <c r="AX72">
        <f>IF(Z72&gt;0, (R72*SUMPRODUCT(K72:$K$98, X72:$X$98)-K72*$AZ$3)/Z72, 0)</f>
        <v>-23782567354932.066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1000000</v>
      </c>
      <c r="S73">
        <f t="shared" si="29"/>
        <v>-90331347255740.781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-27.36076082467747</v>
      </c>
      <c r="AC73">
        <f t="shared" si="30"/>
        <v>-24.429250737485649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-8.6850946532750249E-7</v>
      </c>
      <c r="AI73">
        <f t="shared" si="34"/>
        <v>-8.6852298735029946E-7</v>
      </c>
      <c r="AJ73">
        <f t="shared" si="35"/>
        <v>-2.9315100871918212</v>
      </c>
      <c r="AK73">
        <f t="shared" si="49"/>
        <v>-1.9152532577274231</v>
      </c>
      <c r="AL73">
        <f t="shared" si="26"/>
        <v>-4.8467642134422313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-3.1153939271332856E-10</v>
      </c>
      <c r="AR73">
        <f t="shared" si="36"/>
        <v>-3.1154424314149156E-10</v>
      </c>
      <c r="AS73">
        <f t="shared" si="36"/>
        <v>-1.0515497052785161E-3</v>
      </c>
      <c r="AT73">
        <f t="shared" si="36"/>
        <v>-6.8701247438866689E-4</v>
      </c>
      <c r="AU73">
        <f t="shared" si="23"/>
        <v>-1.7385624912114261E-3</v>
      </c>
      <c r="AW73">
        <v>70</v>
      </c>
      <c r="AX73">
        <f>IF(Z73&gt;0, (R73*SUMPRODUCT(K73:$K$98, X73:$X$98)-K73*$AZ$3)/Z73, 0)</f>
        <v>-90331347255740.781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1000000</v>
      </c>
      <c r="S74">
        <f t="shared" si="29"/>
        <v>-369398849956708.06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-24.429250737485649</v>
      </c>
      <c r="AC74">
        <f t="shared" si="30"/>
        <v>-21.811831015881445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-2.0868922159603343E-7</v>
      </c>
      <c r="AI74">
        <f t="shared" si="34"/>
        <v>-2.0869217393752263E-7</v>
      </c>
      <c r="AJ74">
        <f t="shared" si="35"/>
        <v>-2.6174197216042039</v>
      </c>
      <c r="AK74">
        <f t="shared" si="49"/>
        <v>-1.7100475516239957</v>
      </c>
      <c r="AL74">
        <f t="shared" si="26"/>
        <v>-4.3274674819203733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-6.683753269801452E-11</v>
      </c>
      <c r="AR74">
        <f t="shared" si="36"/>
        <v>-6.6838478253416525E-11</v>
      </c>
      <c r="AS74">
        <f t="shared" si="36"/>
        <v>-8.3828898727596852E-4</v>
      </c>
      <c r="AT74">
        <f t="shared" si="36"/>
        <v>-5.4768213840997388E-4</v>
      </c>
      <c r="AU74">
        <f t="shared" si="23"/>
        <v>-1.3859711925244206E-3</v>
      </c>
      <c r="AW74">
        <v>71</v>
      </c>
      <c r="AX74">
        <f>IF(Z74&gt;0, (R74*SUMPRODUCT(K74:$K$98, X74:$X$98)-K74*$AZ$3)/Z74, 0)</f>
        <v>-369398849956708.06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1000000</v>
      </c>
      <c r="S75">
        <f t="shared" si="29"/>
        <v>-1635333473913276.8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-21.811831015881445</v>
      </c>
      <c r="AC75">
        <f t="shared" si="30"/>
        <v>-19.474849121380654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-4.6547567694752224E-8</v>
      </c>
      <c r="AI75">
        <f t="shared" si="34"/>
        <v>-4.6548163134441807E-8</v>
      </c>
      <c r="AJ75">
        <f t="shared" si="35"/>
        <v>-2.3369818945007914</v>
      </c>
      <c r="AK75">
        <f t="shared" si="49"/>
        <v>-1.5268281711117013</v>
      </c>
      <c r="AL75">
        <f t="shared" si="26"/>
        <v>-3.8638101121606558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-1.3310652943035383E-11</v>
      </c>
      <c r="AR75">
        <f t="shared" si="36"/>
        <v>-1.3310823213823934E-11</v>
      </c>
      <c r="AS75">
        <f t="shared" si="36"/>
        <v>-6.6827884833527704E-4</v>
      </c>
      <c r="AT75">
        <f t="shared" si="36"/>
        <v>-4.3660884758987145E-4</v>
      </c>
      <c r="AU75">
        <f t="shared" si="23"/>
        <v>-1.1048877092359717E-3</v>
      </c>
      <c r="AW75">
        <v>72</v>
      </c>
      <c r="AX75">
        <f>IF(Z75&gt;0, (R75*SUMPRODUCT(K75:$K$98, X75:$X$98)-K75*$AZ$3)/Z75, 0)</f>
        <v>-1635333473913276.8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1000000</v>
      </c>
      <c r="S76">
        <f t="shared" si="29"/>
        <v>-7891147655576414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-19.474849121380654</v>
      </c>
      <c r="AC76">
        <f t="shared" si="30"/>
        <v>-17.388258144101435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-9.5861913710230033E-9</v>
      </c>
      <c r="AI76">
        <f t="shared" si="34"/>
        <v>-9.586301546747137E-9</v>
      </c>
      <c r="AJ76">
        <f t="shared" si="35"/>
        <v>-2.0865909772792186</v>
      </c>
      <c r="AK76">
        <f t="shared" si="49"/>
        <v>-1.363239438496646</v>
      </c>
      <c r="AL76">
        <f t="shared" si="26"/>
        <v>-3.4498304253621663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-2.4475436155280335E-12</v>
      </c>
      <c r="AR76">
        <f t="shared" si="36"/>
        <v>-2.4475717455621369E-12</v>
      </c>
      <c r="AS76">
        <f t="shared" si="36"/>
        <v>-5.3274780640156865E-4</v>
      </c>
      <c r="AT76">
        <f t="shared" si="36"/>
        <v>-3.4806190018428756E-4</v>
      </c>
      <c r="AU76">
        <f t="shared" si="23"/>
        <v>-8.8080970903342797E-4</v>
      </c>
      <c r="AW76">
        <v>73</v>
      </c>
      <c r="AX76">
        <f>IF(Z76&gt;0, (R76*SUMPRODUCT(K76:$K$98, X76:$X$98)-K76*$AZ$3)/Z76, 0)</f>
        <v>-7891147655576414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1000000</v>
      </c>
      <c r="S77">
        <f t="shared" si="29"/>
        <v>-4.1843690475627168E+16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-17.388258144101435</v>
      </c>
      <c r="AC77">
        <f t="shared" si="30"/>
        <v>-15.525230485806988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-1.8104501502037612E-9</v>
      </c>
      <c r="AI77">
        <f t="shared" si="34"/>
        <v>-1.8104687016631441E-9</v>
      </c>
      <c r="AJ77">
        <f t="shared" si="35"/>
        <v>-1.8630276582944472</v>
      </c>
      <c r="AK77">
        <f t="shared" si="49"/>
        <v>-1.2171780700871007</v>
      </c>
      <c r="AL77">
        <f t="shared" si="26"/>
        <v>-3.0802057301920165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-4.1271750900964624E-13</v>
      </c>
      <c r="AR77">
        <f t="shared" si="36"/>
        <v>-4.1272173807505524E-13</v>
      </c>
      <c r="AS77">
        <f t="shared" si="36"/>
        <v>-4.2470328954421669E-4</v>
      </c>
      <c r="AT77">
        <f t="shared" si="36"/>
        <v>-2.7747281583587294E-4</v>
      </c>
      <c r="AU77">
        <f t="shared" si="23"/>
        <v>-7.0217610579281135E-4</v>
      </c>
      <c r="AW77">
        <v>74</v>
      </c>
      <c r="AX77">
        <f>IF(Z77&gt;0, (R77*SUMPRODUCT(K77:$K$98, X77:$X$98)-K77*$AZ$3)/Z77, 0)</f>
        <v>-4.1843690475627168E+16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1000000</v>
      </c>
      <c r="S78">
        <f t="shared" si="29"/>
        <v>-2.4623178454610291E+17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-15.525230485806988</v>
      </c>
      <c r="AC78">
        <f t="shared" si="30"/>
        <v>-13.861812933756598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-3.110231053773522E-10</v>
      </c>
      <c r="AI78">
        <f t="shared" si="34"/>
        <v>-3.1102592016687245E-10</v>
      </c>
      <c r="AJ78">
        <f t="shared" si="35"/>
        <v>-1.6634175520503902</v>
      </c>
      <c r="AK78">
        <f t="shared" si="49"/>
        <v>-1.0867661340064894</v>
      </c>
      <c r="AL78">
        <f t="shared" si="26"/>
        <v>-2.7501836863679054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-6.3305428527056424E-14</v>
      </c>
      <c r="AR78">
        <f t="shared" si="36"/>
        <v>-6.3306001447375557E-14</v>
      </c>
      <c r="AS78">
        <f t="shared" si="36"/>
        <v>-3.3857086220078945E-4</v>
      </c>
      <c r="AT78">
        <f t="shared" si="36"/>
        <v>-2.2119962997123015E-4</v>
      </c>
      <c r="AU78">
        <f t="shared" si="23"/>
        <v>-5.5977049223532554E-4</v>
      </c>
      <c r="AW78">
        <v>75</v>
      </c>
      <c r="AX78">
        <f>IF(Z78&gt;0, (R78*SUMPRODUCT(K78:$K$98, X78:$X$98)-K78*$AZ$3)/Z78, 0)</f>
        <v>-2.4623178454610291E+17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1000000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-13.861812933756598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-5.6295790404594163E-11</v>
      </c>
      <c r="AI79">
        <f t="shared" si="34"/>
        <v>-5.6295790404594163E-11</v>
      </c>
      <c r="AJ79">
        <f t="shared" si="35"/>
        <v>-13.861812933756598</v>
      </c>
      <c r="AK79">
        <f t="shared" si="49"/>
        <v>-0.97032690536296196</v>
      </c>
      <c r="AL79">
        <f t="shared" si="26"/>
        <v>-14.832139839175856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-1.0230719984579859E-14</v>
      </c>
      <c r="AR79">
        <f t="shared" si="36"/>
        <v>-1.0230719984579859E-14</v>
      </c>
      <c r="AS79">
        <f t="shared" si="36"/>
        <v>-2.5191284389945771E-3</v>
      </c>
      <c r="AT79">
        <f t="shared" si="36"/>
        <v>-1.7633899072962042E-4</v>
      </c>
      <c r="AU79">
        <f t="shared" si="23"/>
        <v>-2.6954674297344282E-3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171043.47144601439</v>
      </c>
      <c r="AO81" s="8">
        <f t="shared" si="50"/>
        <v>-17104.347144601441</v>
      </c>
      <c r="AP81" s="8">
        <f t="shared" si="50"/>
        <v>-2827.2539048565504</v>
      </c>
      <c r="AQ81" s="8">
        <f t="shared" si="50"/>
        <v>-68103.860997865268</v>
      </c>
      <c r="AR81" s="8">
        <f t="shared" si="50"/>
        <v>83008.00939869108</v>
      </c>
      <c r="AS81" s="8">
        <f t="shared" si="50"/>
        <v>-16397.529797290241</v>
      </c>
      <c r="AT81" s="8">
        <f t="shared" si="50"/>
        <v>9565.2257150859714</v>
      </c>
      <c r="AU81" s="8">
        <f t="shared" si="50"/>
        <v>76175.70531648687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5EB02-40FF-4E71-8659-7BB9BE1FEC33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410621.16234930296</v>
      </c>
      <c r="K3">
        <v>1</v>
      </c>
      <c r="L3" s="2">
        <v>0</v>
      </c>
      <c r="O3">
        <f>$C$3</f>
        <v>410621.16234930296</v>
      </c>
      <c r="P3" s="2">
        <f>O3*C5</f>
        <v>41062.116234930298</v>
      </c>
      <c r="Q3" s="4">
        <f>B8</f>
        <v>2519.9082039999998</v>
      </c>
      <c r="R3">
        <f t="shared" ref="R3:R66" si="0">$C$6</f>
        <v>1000000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410621.16234930296</v>
      </c>
      <c r="AF3">
        <f t="shared" ref="AF3:AG34" si="4">-$Z3*P3</f>
        <v>-41062.116234930298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367039.13791037269</v>
      </c>
      <c r="AJ3">
        <f t="shared" ref="AJ3:AJ66" si="7">AB3-AC3</f>
        <v>0</v>
      </c>
      <c r="AL3">
        <f t="shared" ref="AL3:AL34" si="8">SUM(AI3:AK3)</f>
        <v>367039.13791037269</v>
      </c>
      <c r="AN3">
        <f t="shared" ref="AN3:AU34" si="9">AE3*$K3</f>
        <v>410621.16234930296</v>
      </c>
      <c r="AO3">
        <f t="shared" si="9"/>
        <v>-41062.116234930298</v>
      </c>
      <c r="AP3">
        <f t="shared" si="9"/>
        <v>-2519.9082039999998</v>
      </c>
      <c r="AQ3">
        <f t="shared" si="9"/>
        <v>0</v>
      </c>
      <c r="AR3">
        <f t="shared" si="9"/>
        <v>367039.13791037269</v>
      </c>
      <c r="AS3">
        <f t="shared" si="9"/>
        <v>0</v>
      </c>
      <c r="AT3">
        <f t="shared" si="9"/>
        <v>0</v>
      </c>
      <c r="AU3">
        <f t="shared" si="9"/>
        <v>367039.13791037269</v>
      </c>
      <c r="AW3">
        <v>0</v>
      </c>
      <c r="AX3">
        <f>IF(Z3&gt;0, (R3*SUMPRODUCT(K3:$K$98, X3:$X$98)-K3*$AZ$3)/Z3, 0)</f>
        <v>0</v>
      </c>
      <c r="AZ3">
        <f>C6*ABS(SUMPRODUCT(X4:X69, K4:K69))/1</f>
        <v>167965.4483484613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1000000</v>
      </c>
      <c r="S4">
        <f t="shared" si="1"/>
        <v>18374.269888163381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17996.29803733516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-10570.714</v>
      </c>
      <c r="AI4">
        <f t="shared" si="6"/>
        <v>-10570.714</v>
      </c>
      <c r="AJ4">
        <f t="shared" si="7"/>
        <v>-17996.29803733516</v>
      </c>
      <c r="AK4">
        <f>G4*SUM(AB4, AE4:AF4)</f>
        <v>0</v>
      </c>
      <c r="AL4">
        <f t="shared" si="8"/>
        <v>-28567.01203733516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-9438.1374999999989</v>
      </c>
      <c r="AR4">
        <f t="shared" si="9"/>
        <v>-9438.1374999999989</v>
      </c>
      <c r="AS4">
        <f t="shared" si="9"/>
        <v>-16068.123247620677</v>
      </c>
      <c r="AT4">
        <f t="shared" si="9"/>
        <v>0</v>
      </c>
      <c r="AU4">
        <f t="shared" si="9"/>
        <v>-25506.260747620676</v>
      </c>
      <c r="AW4">
        <v>1</v>
      </c>
      <c r="AX4">
        <f>IF(Z4&gt;0, (R4*SUMPRODUCT(K4:$K$98, X4:$X$98)-K4*$AZ$3)/Z4, 0)</f>
        <v>18374.269888163381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1000000</v>
      </c>
      <c r="S5">
        <f t="shared" si="1"/>
        <v>25717.317288129805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17996.29803733516</v>
      </c>
      <c r="AC5">
        <f t="shared" si="2"/>
        <v>24626.283784955827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-12059.072251764957</v>
      </c>
      <c r="AI5">
        <f t="shared" si="6"/>
        <v>-12106.951047809369</v>
      </c>
      <c r="AJ5">
        <f t="shared" si="7"/>
        <v>-6629.9857476206671</v>
      </c>
      <c r="AK5">
        <f>G5*SUM(AB5, AE5:AF5)</f>
        <v>1259.7408626134613</v>
      </c>
      <c r="AL5">
        <f t="shared" si="8"/>
        <v>-17477.195932816576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-9613.4185680524206</v>
      </c>
      <c r="AR5">
        <f t="shared" si="9"/>
        <v>-9651.5872511235393</v>
      </c>
      <c r="AS5">
        <f t="shared" si="9"/>
        <v>-5285.38404625372</v>
      </c>
      <c r="AT5">
        <f t="shared" si="9"/>
        <v>1004.2577029762924</v>
      </c>
      <c r="AU5">
        <f t="shared" si="9"/>
        <v>-13932.713594400968</v>
      </c>
      <c r="AW5">
        <v>2</v>
      </c>
      <c r="AX5">
        <f>IF(Z5&gt;0, (R5*SUMPRODUCT(K5:$K$98, X5:$X$98)-K5*$AZ$3)/Z5, 0)</f>
        <v>25717.317288129805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1000000</v>
      </c>
      <c r="S6">
        <f t="shared" si="1"/>
        <v>31418.203480681317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24626.283784955827</v>
      </c>
      <c r="AC6">
        <f t="shared" si="2"/>
        <v>29359.40383085038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-13529.040537651284</v>
      </c>
      <c r="AI6">
        <f t="shared" si="6"/>
        <v>-13575.764093708369</v>
      </c>
      <c r="AJ6">
        <f t="shared" si="7"/>
        <v>-4733.1200458945532</v>
      </c>
      <c r="AK6">
        <f>G6*SUM(AB6, AE6:AF6)</f>
        <v>1723.8398649469082</v>
      </c>
      <c r="AL6">
        <f t="shared" si="8"/>
        <v>-16585.044274656015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-9629.7038265671144</v>
      </c>
      <c r="AR6">
        <f t="shared" si="9"/>
        <v>-9662.9607308761497</v>
      </c>
      <c r="AS6">
        <f t="shared" si="9"/>
        <v>-3368.941359197448</v>
      </c>
      <c r="AT6">
        <f t="shared" si="9"/>
        <v>1226.9951662625472</v>
      </c>
      <c r="AU6">
        <f t="shared" si="9"/>
        <v>-11804.906923811051</v>
      </c>
      <c r="AW6">
        <v>3</v>
      </c>
      <c r="AX6">
        <f>IF(Z6&gt;0, (R6*SUMPRODUCT(K6:$K$98, X6:$X$98)-K6*$AZ$3)/Z6, 0)</f>
        <v>31418.203480681317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1000000</v>
      </c>
      <c r="S7">
        <f t="shared" si="1"/>
        <v>35753.043212681063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29359.40383085038</v>
      </c>
      <c r="AC7">
        <f t="shared" si="2"/>
        <v>32539.109481021693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-15019.00208085805</v>
      </c>
      <c r="AI7">
        <f t="shared" si="6"/>
        <v>-15064.507451250522</v>
      </c>
      <c r="AJ7">
        <f t="shared" si="7"/>
        <v>-3179.7056501713123</v>
      </c>
      <c r="AK7">
        <f>G7*SUM(AB7, AE7:AF7)</f>
        <v>2055.1582681595269</v>
      </c>
      <c r="AL7">
        <f t="shared" si="8"/>
        <v>-16189.054833262306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-9544.8473419850689</v>
      </c>
      <c r="AR7">
        <f t="shared" si="9"/>
        <v>-9573.7668275339929</v>
      </c>
      <c r="AS7">
        <f t="shared" si="9"/>
        <v>-2020.7604246898568</v>
      </c>
      <c r="AT7">
        <f t="shared" si="9"/>
        <v>1306.0902333985434</v>
      </c>
      <c r="AU7">
        <f t="shared" si="9"/>
        <v>-10288.437018825305</v>
      </c>
      <c r="AW7">
        <v>4</v>
      </c>
      <c r="AX7">
        <f>IF(Z7&gt;0, (R7*SUMPRODUCT(K7:$K$98, X7:$X$98)-K7*$AZ$3)/Z7, 0)</f>
        <v>35753.043212681063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1000000</v>
      </c>
      <c r="S8">
        <f t="shared" si="1"/>
        <v>38930.405452777813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32539.109481021693</v>
      </c>
      <c r="AC8">
        <f t="shared" si="2"/>
        <v>34431.234886124512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-16575.912724091297</v>
      </c>
      <c r="AI8">
        <f t="shared" si="6"/>
        <v>-16620.134245143639</v>
      </c>
      <c r="AJ8">
        <f t="shared" si="7"/>
        <v>-1892.1254051028191</v>
      </c>
      <c r="AK8">
        <f t="shared" ref="AK8:AK69" si="22">G8*SUM(AB8:AB8, AE8:AF8)</f>
        <v>2277.7376636715189</v>
      </c>
      <c r="AL8">
        <f t="shared" si="8"/>
        <v>-16234.521986574939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-9405.618037697046</v>
      </c>
      <c r="AR8">
        <f t="shared" si="9"/>
        <v>-9430.7105163428714</v>
      </c>
      <c r="AS8">
        <f t="shared" si="9"/>
        <v>-1073.6427692427735</v>
      </c>
      <c r="AT8">
        <f t="shared" si="9"/>
        <v>1292.4495206489585</v>
      </c>
      <c r="AU8">
        <f t="shared" si="9"/>
        <v>-9211.9037649366855</v>
      </c>
      <c r="AW8">
        <v>5</v>
      </c>
      <c r="AX8">
        <f>IF(Z8&gt;0, (R8*SUMPRODUCT(K8:$K$98, X8:$X$98)-K8*$AZ$3)/Z8, 0)</f>
        <v>38930.405452777813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1000000</v>
      </c>
      <c r="S9">
        <f t="shared" si="1"/>
        <v>41106.729854727506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34431.234886124512</v>
      </c>
      <c r="AC9">
        <f t="shared" si="2"/>
        <v>35237.199658327212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-18373.689993940545</v>
      </c>
      <c r="AI9">
        <f t="shared" si="6"/>
        <v>-18416.550615282667</v>
      </c>
      <c r="AJ9">
        <f t="shared" si="7"/>
        <v>-805.96477220270026</v>
      </c>
      <c r="AK9">
        <f t="shared" si="22"/>
        <v>2410.1864420287161</v>
      </c>
      <c r="AL9">
        <f t="shared" si="8"/>
        <v>-16812.328945456651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-9308.6831617946191</v>
      </c>
      <c r="AR9">
        <f t="shared" si="9"/>
        <v>-9330.3976864395354</v>
      </c>
      <c r="AS9">
        <f t="shared" si="9"/>
        <v>-408.32683617047797</v>
      </c>
      <c r="AT9">
        <f t="shared" si="9"/>
        <v>1221.0754593713862</v>
      </c>
      <c r="AU9">
        <f t="shared" si="9"/>
        <v>-8517.6490632386267</v>
      </c>
      <c r="AW9">
        <v>6</v>
      </c>
      <c r="AX9">
        <f>IF(Z9&gt;0, (R9*SUMPRODUCT(K9:$K$98, X9:$X$98)-K9*$AZ$3)/Z9, 0)</f>
        <v>41106.729854727506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1000000</v>
      </c>
      <c r="S10">
        <f t="shared" si="1"/>
        <v>42301.028306194901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35237.199658327212</v>
      </c>
      <c r="AC10">
        <f t="shared" si="2"/>
        <v>35046.001148228897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-20149.777602621059</v>
      </c>
      <c r="AI10">
        <f t="shared" si="6"/>
        <v>-20191.202128869631</v>
      </c>
      <c r="AJ10">
        <f t="shared" si="7"/>
        <v>191.19851009831473</v>
      </c>
      <c r="AK10">
        <f t="shared" si="22"/>
        <v>2466.6039760829049</v>
      </c>
      <c r="AL10">
        <f t="shared" si="8"/>
        <v>-17533.399642688411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-9114.7360877585488</v>
      </c>
      <c r="AR10">
        <f t="shared" si="9"/>
        <v>-9133.4744397027916</v>
      </c>
      <c r="AS10">
        <f t="shared" si="9"/>
        <v>86.488496016555786</v>
      </c>
      <c r="AT10">
        <f t="shared" si="9"/>
        <v>1115.7663731279638</v>
      </c>
      <c r="AU10">
        <f t="shared" si="9"/>
        <v>-7931.2195705582726</v>
      </c>
      <c r="AW10">
        <v>7</v>
      </c>
      <c r="AX10">
        <f>IF(Z10&gt;0, (R10*SUMPRODUCT(K10:$K$98, X10:$X$98)-K10*$AZ$3)/Z10, 0)</f>
        <v>42301.028306194901</v>
      </c>
    </row>
    <row r="11" spans="1:52" x14ac:dyDescent="0.25">
      <c r="A11" t="s">
        <v>33</v>
      </c>
      <c r="C11" s="12">
        <f>AU71</f>
        <v>189873.54663703375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1000000</v>
      </c>
      <c r="S11">
        <f t="shared" si="1"/>
        <v>42671.06696468158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35046.001148228897</v>
      </c>
      <c r="AC11">
        <f t="shared" si="2"/>
        <v>34071.876356627792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-21728.366157126347</v>
      </c>
      <c r="AI11">
        <f t="shared" si="6"/>
        <v>-21768.290019804575</v>
      </c>
      <c r="AJ11">
        <f t="shared" si="7"/>
        <v>974.12479160110524</v>
      </c>
      <c r="AK11">
        <f t="shared" si="22"/>
        <v>2453.2200803760229</v>
      </c>
      <c r="AL11">
        <f t="shared" si="8"/>
        <v>-18340.945147827446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-8775.722662257871</v>
      </c>
      <c r="AR11">
        <f t="shared" si="9"/>
        <v>-8791.8472407897589</v>
      </c>
      <c r="AS11">
        <f t="shared" si="9"/>
        <v>393.43266528658472</v>
      </c>
      <c r="AT11">
        <f t="shared" si="9"/>
        <v>990.81444500607574</v>
      </c>
      <c r="AU11">
        <f t="shared" si="9"/>
        <v>-7407.6001304970978</v>
      </c>
      <c r="AW11">
        <v>8</v>
      </c>
      <c r="AX11">
        <f>IF(Z11&gt;0, (R11*SUMPRODUCT(K11:$K$98, X11:$X$98)-K11*$AZ$3)/Z11, 0)</f>
        <v>42671.06696468158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1000000</v>
      </c>
      <c r="S12">
        <f t="shared" si="1"/>
        <v>42448.127457318631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34071.876356627792</v>
      </c>
      <c r="AC12">
        <f t="shared" si="2"/>
        <v>32564.556637367623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-23331.275387707017</v>
      </c>
      <c r="AI12">
        <f t="shared" si="6"/>
        <v>-23369.633447989076</v>
      </c>
      <c r="AJ12">
        <f t="shared" si="7"/>
        <v>1507.3197192601692</v>
      </c>
      <c r="AK12">
        <f t="shared" si="22"/>
        <v>2385.0313449639457</v>
      </c>
      <c r="AL12">
        <f t="shared" si="8"/>
        <v>-19477.282383764959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-8413.4918004131414</v>
      </c>
      <c r="AR12">
        <f t="shared" si="9"/>
        <v>-8427.3241014896994</v>
      </c>
      <c r="AS12">
        <f t="shared" si="9"/>
        <v>543.55460161763722</v>
      </c>
      <c r="AT12">
        <f t="shared" si="9"/>
        <v>860.06621288929887</v>
      </c>
      <c r="AU12">
        <f t="shared" si="9"/>
        <v>-7023.7032869827626</v>
      </c>
      <c r="AW12">
        <v>9</v>
      </c>
      <c r="AX12">
        <f>IF(Z12&gt;0, (R12*SUMPRODUCT(K12:$K$98, X12:$X$98)-K12*$AZ$3)/Z12, 0)</f>
        <v>42448.127457318631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1000000</v>
      </c>
      <c r="S13">
        <f t="shared" si="1"/>
        <v>41708.962454132656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32564.556637367623</v>
      </c>
      <c r="AC13">
        <f t="shared" si="2"/>
        <v>30640.710321773895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-24858.269310784795</v>
      </c>
      <c r="AI13">
        <f t="shared" si="6"/>
        <v>-24895.000876998496</v>
      </c>
      <c r="AJ13">
        <f t="shared" si="7"/>
        <v>1923.8463155937279</v>
      </c>
      <c r="AK13">
        <f t="shared" si="22"/>
        <v>2279.5189646157337</v>
      </c>
      <c r="AL13">
        <f t="shared" si="8"/>
        <v>-20691.635596789034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-8003.6974260365514</v>
      </c>
      <c r="AR13">
        <f t="shared" si="9"/>
        <v>-8015.5240072954221</v>
      </c>
      <c r="AS13">
        <f t="shared" si="9"/>
        <v>619.42702493479828</v>
      </c>
      <c r="AT13">
        <f t="shared" si="9"/>
        <v>733.9440989072001</v>
      </c>
      <c r="AU13">
        <f t="shared" si="9"/>
        <v>-6662.1528834534238</v>
      </c>
      <c r="AW13">
        <v>10</v>
      </c>
      <c r="AX13">
        <f>IF(Z13&gt;0, (R13*SUMPRODUCT(K13:$K$98, X13:$X$98)-K13*$AZ$3)/Z13, 0)</f>
        <v>41708.962454132656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1000000</v>
      </c>
      <c r="S14">
        <f t="shared" si="1"/>
        <v>40565.368023654119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30640.710321773895</v>
      </c>
      <c r="AC14">
        <f t="shared" si="2"/>
        <v>28431.339221468916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-26407.868615335097</v>
      </c>
      <c r="AI14">
        <f t="shared" si="6"/>
        <v>-26442.912472455893</v>
      </c>
      <c r="AJ14">
        <f t="shared" si="7"/>
        <v>2209.3711003049793</v>
      </c>
      <c r="AK14">
        <f t="shared" si="22"/>
        <v>2144.8497225241726</v>
      </c>
      <c r="AL14">
        <f t="shared" si="8"/>
        <v>-22088.69164962674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-7591.6311870904492</v>
      </c>
      <c r="AR14">
        <f t="shared" si="9"/>
        <v>-7601.7054586081322</v>
      </c>
      <c r="AS14">
        <f t="shared" si="9"/>
        <v>635.14139642423345</v>
      </c>
      <c r="AT14">
        <f t="shared" si="9"/>
        <v>616.59304210871801</v>
      </c>
      <c r="AU14">
        <f t="shared" si="9"/>
        <v>-6349.9710200751806</v>
      </c>
      <c r="AW14">
        <v>11</v>
      </c>
      <c r="AX14">
        <f>IF(Z14&gt;0, (R14*SUMPRODUCT(K14:$K$98, X14:$X$98)-K14*$AZ$3)/Z14, 0)</f>
        <v>40565.368023654119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1000000</v>
      </c>
      <c r="S15">
        <f t="shared" si="1"/>
        <v>39070.079051591012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28431.339221468916</v>
      </c>
      <c r="AC15">
        <f t="shared" si="2"/>
        <v>26013.213682353082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-28059.283479978789</v>
      </c>
      <c r="AI15">
        <f t="shared" si="6"/>
        <v>-28092.573934354379</v>
      </c>
      <c r="AJ15">
        <f t="shared" si="7"/>
        <v>2418.1255391158338</v>
      </c>
      <c r="AK15">
        <f t="shared" si="22"/>
        <v>1990.1937455028242</v>
      </c>
      <c r="AL15">
        <f t="shared" si="8"/>
        <v>-23684.254649735722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-7202.1191952045747</v>
      </c>
      <c r="AR15">
        <f t="shared" si="9"/>
        <v>-7210.6640256756236</v>
      </c>
      <c r="AS15">
        <f t="shared" si="9"/>
        <v>620.67259750617563</v>
      </c>
      <c r="AT15">
        <f t="shared" si="9"/>
        <v>510.83316460626935</v>
      </c>
      <c r="AU15">
        <f t="shared" si="9"/>
        <v>-6079.1582635631785</v>
      </c>
      <c r="AW15">
        <v>12</v>
      </c>
      <c r="AX15">
        <f>IF(Z15&gt;0, (R15*SUMPRODUCT(K15:$K$98, X15:$X$98)-K15*$AZ$3)/Z15, 0)</f>
        <v>39070.079051591012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1000000</v>
      </c>
      <c r="S16">
        <f t="shared" si="1"/>
        <v>37215.446445063557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26013.213682353082</v>
      </c>
      <c r="AC16">
        <f t="shared" si="2"/>
        <v>23430.29595855454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-29565.751887776405</v>
      </c>
      <c r="AI16">
        <f t="shared" si="6"/>
        <v>-29597.231150013849</v>
      </c>
      <c r="AJ16">
        <f t="shared" si="7"/>
        <v>2582.9177237985423</v>
      </c>
      <c r="AK16">
        <f t="shared" si="22"/>
        <v>1820.9249577647158</v>
      </c>
      <c r="AL16">
        <f t="shared" si="8"/>
        <v>-25193.38846845059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-6775.7072444601072</v>
      </c>
      <c r="AR16">
        <f t="shared" si="9"/>
        <v>-6782.9214788892577</v>
      </c>
      <c r="AS16">
        <f t="shared" si="9"/>
        <v>591.93807752346743</v>
      </c>
      <c r="AT16">
        <f t="shared" si="9"/>
        <v>417.30900248289021</v>
      </c>
      <c r="AU16">
        <f t="shared" si="9"/>
        <v>-5773.6743988828994</v>
      </c>
      <c r="AW16">
        <v>13</v>
      </c>
      <c r="AX16">
        <f>IF(Z16&gt;0, (R16*SUMPRODUCT(K16:$K$98, X16:$X$98)-K16*$AZ$3)/Z16, 0)</f>
        <v>37215.446445063557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1000000</v>
      </c>
      <c r="S17">
        <f t="shared" si="1"/>
        <v>35075.212526871604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23430.29595855454</v>
      </c>
      <c r="AC17">
        <f t="shared" si="2"/>
        <v>20778.875742135424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-30880.273576419906</v>
      </c>
      <c r="AI17">
        <f t="shared" si="6"/>
        <v>-30909.894032356155</v>
      </c>
      <c r="AJ17">
        <f t="shared" si="7"/>
        <v>2651.4202164191156</v>
      </c>
      <c r="AK17">
        <f t="shared" si="22"/>
        <v>1640.120717098818</v>
      </c>
      <c r="AL17">
        <f t="shared" si="8"/>
        <v>-26618.353098838223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-6318.715792734869</v>
      </c>
      <c r="AR17">
        <f t="shared" si="9"/>
        <v>-6324.776724878142</v>
      </c>
      <c r="AS17">
        <f t="shared" si="9"/>
        <v>542.53310784969699</v>
      </c>
      <c r="AT17">
        <f t="shared" si="9"/>
        <v>335.60119380022098</v>
      </c>
      <c r="AU17">
        <f t="shared" si="9"/>
        <v>-5446.6424232282243</v>
      </c>
      <c r="AW17">
        <v>14</v>
      </c>
      <c r="AX17">
        <f>IF(Z17&gt;0, (R17*SUMPRODUCT(K17:$K$98, X17:$X$98)-K17*$AZ$3)/Z17, 0)</f>
        <v>35075.212526871604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1000000</v>
      </c>
      <c r="S18">
        <f t="shared" si="1"/>
        <v>32728.791814520595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20778.875742135424</v>
      </c>
      <c r="AC18">
        <f t="shared" si="2"/>
        <v>18142.559081580021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-32154.785700609227</v>
      </c>
      <c r="AI18">
        <f t="shared" si="6"/>
        <v>-32182.502212701082</v>
      </c>
      <c r="AJ18">
        <f t="shared" si="7"/>
        <v>2636.3166605554034</v>
      </c>
      <c r="AK18">
        <f t="shared" si="22"/>
        <v>1454.5213019494797</v>
      </c>
      <c r="AL18">
        <f t="shared" si="8"/>
        <v>-28091.664250196198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-5874.5591292528434</v>
      </c>
      <c r="AR18">
        <f t="shared" si="9"/>
        <v>-5879.6228323873092</v>
      </c>
      <c r="AS18">
        <f t="shared" si="9"/>
        <v>481.64519739199142</v>
      </c>
      <c r="AT18">
        <f t="shared" si="9"/>
        <v>265.73560379530545</v>
      </c>
      <c r="AU18">
        <f t="shared" si="9"/>
        <v>-5132.2420312000122</v>
      </c>
      <c r="AW18">
        <v>15</v>
      </c>
      <c r="AX18">
        <f>IF(Z18&gt;0, (R18*SUMPRODUCT(K18:$K$98, X18:$X$98)-K18*$AZ$3)/Z18, 0)</f>
        <v>32728.791814520595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1000000</v>
      </c>
      <c r="S19">
        <f t="shared" si="1"/>
        <v>30180.331799162806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18142.559081580021</v>
      </c>
      <c r="AC19">
        <f t="shared" si="2"/>
        <v>15555.856320344552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-33356.677622355695</v>
      </c>
      <c r="AI19">
        <f t="shared" si="6"/>
        <v>-33382.449135445517</v>
      </c>
      <c r="AJ19">
        <f t="shared" si="7"/>
        <v>2586.7027612354686</v>
      </c>
      <c r="AK19">
        <f t="shared" si="22"/>
        <v>1269.9791357106017</v>
      </c>
      <c r="AL19">
        <f t="shared" si="8"/>
        <v>-29525.767238499448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-5441.1966873210413</v>
      </c>
      <c r="AR19">
        <f t="shared" si="9"/>
        <v>-5445.4005793644628</v>
      </c>
      <c r="AS19">
        <f t="shared" si="9"/>
        <v>421.94725310669725</v>
      </c>
      <c r="AT19">
        <f t="shared" si="9"/>
        <v>207.16110712309472</v>
      </c>
      <c r="AU19">
        <f t="shared" si="9"/>
        <v>-4816.2922191346706</v>
      </c>
      <c r="AW19">
        <v>16</v>
      </c>
      <c r="AX19">
        <f>IF(Z19&gt;0, (R19*SUMPRODUCT(K19:$K$98, X19:$X$98)-K19*$AZ$3)/Z19, 0)</f>
        <v>30180.331799162806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1000000</v>
      </c>
      <c r="S20">
        <f t="shared" si="1"/>
        <v>27429.078389248843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15555.856320344552</v>
      </c>
      <c r="AC20">
        <f t="shared" si="2"/>
        <v>13050.245675896174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-34494.546084676702</v>
      </c>
      <c r="AI20">
        <f t="shared" si="6"/>
        <v>-34518.335155331391</v>
      </c>
      <c r="AJ20">
        <f t="shared" si="7"/>
        <v>2505.6106444483776</v>
      </c>
      <c r="AK20">
        <f t="shared" si="22"/>
        <v>1088.9099424241188</v>
      </c>
      <c r="AL20">
        <f t="shared" si="8"/>
        <v>-30923.814568458896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-5023.9354302264483</v>
      </c>
      <c r="AR20">
        <f t="shared" si="9"/>
        <v>-5027.4001737433182</v>
      </c>
      <c r="AS20">
        <f t="shared" si="9"/>
        <v>364.928010941087</v>
      </c>
      <c r="AT20">
        <f t="shared" si="9"/>
        <v>158.59357089788026</v>
      </c>
      <c r="AU20">
        <f t="shared" si="9"/>
        <v>-4503.8785919043512</v>
      </c>
      <c r="AW20">
        <v>17</v>
      </c>
      <c r="AX20">
        <f>IF(Z20&gt;0, (R20*SUMPRODUCT(K20:$K$98, X20:$X$98)-K20*$AZ$3)/Z20, 0)</f>
        <v>27429.078389248843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1000000</v>
      </c>
      <c r="S21">
        <f t="shared" si="1"/>
        <v>24449.873863804929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13050.245675896174</v>
      </c>
      <c r="AC21">
        <f t="shared" si="2"/>
        <v>10647.369212520305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-35546.128942718133</v>
      </c>
      <c r="AI21">
        <f t="shared" si="6"/>
        <v>-35567.902816219139</v>
      </c>
      <c r="AJ21">
        <f t="shared" si="7"/>
        <v>2402.8764633758692</v>
      </c>
      <c r="AK21">
        <f t="shared" si="22"/>
        <v>913.51719731273226</v>
      </c>
      <c r="AL21">
        <f t="shared" si="8"/>
        <v>-32251.509155530537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-4622.4040379647549</v>
      </c>
      <c r="AR21">
        <f t="shared" si="9"/>
        <v>-4625.2355035500896</v>
      </c>
      <c r="AS21">
        <f t="shared" si="9"/>
        <v>312.46907039970228</v>
      </c>
      <c r="AT21">
        <f t="shared" si="9"/>
        <v>118.79340190357513</v>
      </c>
      <c r="AU21">
        <f t="shared" si="9"/>
        <v>-4193.9730312468118</v>
      </c>
      <c r="AW21">
        <v>18</v>
      </c>
      <c r="AX21">
        <f>IF(Z21&gt;0, (R21*SUMPRODUCT(K21:$K$98, X21:$X$98)-K21*$AZ$3)/Z21, 0)</f>
        <v>24449.873863804929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1000000</v>
      </c>
      <c r="S22">
        <f t="shared" si="1"/>
        <v>21194.989819670049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10647.369212520305</v>
      </c>
      <c r="AC22">
        <f t="shared" si="2"/>
        <v>8365.1963949578421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-36444.685746403731</v>
      </c>
      <c r="AI22">
        <f t="shared" si="6"/>
        <v>-36464.419646882408</v>
      </c>
      <c r="AJ22">
        <f t="shared" si="7"/>
        <v>2282.172817562463</v>
      </c>
      <c r="AK22">
        <f t="shared" si="22"/>
        <v>745.31584487642147</v>
      </c>
      <c r="AL22">
        <f t="shared" si="8"/>
        <v>-33436.930984443527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-4231.4749967973794</v>
      </c>
      <c r="AR22">
        <f t="shared" si="9"/>
        <v>-4233.7662363774343</v>
      </c>
      <c r="AS22">
        <f t="shared" si="9"/>
        <v>264.97573015399411</v>
      </c>
      <c r="AT22">
        <f t="shared" si="9"/>
        <v>86.536220513924974</v>
      </c>
      <c r="AU22">
        <f t="shared" si="9"/>
        <v>-3882.254285709515</v>
      </c>
      <c r="AW22">
        <v>19</v>
      </c>
      <c r="AX22">
        <f>IF(Z22&gt;0, (R22*SUMPRODUCT(K22:$K$98, X22:$X$98)-K22*$AZ$3)/Z22, 0)</f>
        <v>21194.989819670049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1000000</v>
      </c>
      <c r="S23">
        <f t="shared" si="1"/>
        <v>17605.577785016088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8365.1963949578421</v>
      </c>
      <c r="AC23">
        <f t="shared" si="2"/>
        <v>6223.2135592339573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-37251.574607785573</v>
      </c>
      <c r="AI23">
        <f t="shared" si="6"/>
        <v>-37269.248590529074</v>
      </c>
      <c r="AJ23">
        <f t="shared" si="7"/>
        <v>2141.9828357238848</v>
      </c>
      <c r="AK23">
        <f t="shared" si="22"/>
        <v>585.56374764704901</v>
      </c>
      <c r="AL23">
        <f t="shared" si="8"/>
        <v>-34541.702007158136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-3861.7502337510414</v>
      </c>
      <c r="AR23">
        <f t="shared" si="9"/>
        <v>-3863.582438368152</v>
      </c>
      <c r="AS23">
        <f t="shared" si="9"/>
        <v>222.05243143785458</v>
      </c>
      <c r="AT23">
        <f t="shared" si="9"/>
        <v>60.70349946709409</v>
      </c>
      <c r="AU23">
        <f t="shared" si="9"/>
        <v>-3580.8265074632027</v>
      </c>
      <c r="AW23">
        <v>20</v>
      </c>
      <c r="AX23">
        <f>IF(Z23&gt;0, (R23*SUMPRODUCT(K23:$K$98, X23:$X$98)-K23*$AZ$3)/Z23, 0)</f>
        <v>17605.577785016088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1000000</v>
      </c>
      <c r="S24">
        <f t="shared" si="1"/>
        <v>13538.712943491873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6223.2135592339573</v>
      </c>
      <c r="AC24">
        <f t="shared" si="2"/>
        <v>4227.0813264413937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-37723.058207447255</v>
      </c>
      <c r="AI24">
        <f t="shared" si="6"/>
        <v>-37738.669297452943</v>
      </c>
      <c r="AJ24">
        <f t="shared" si="7"/>
        <v>1996.1322327925636</v>
      </c>
      <c r="AK24">
        <f t="shared" si="22"/>
        <v>435.62494914637705</v>
      </c>
      <c r="AL24">
        <f t="shared" si="8"/>
        <v>-35306.912115514002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-3491.6316190326484</v>
      </c>
      <c r="AR24">
        <f t="shared" si="9"/>
        <v>-3493.0765754614636</v>
      </c>
      <c r="AS24">
        <f t="shared" si="9"/>
        <v>184.76122432758621</v>
      </c>
      <c r="AT24">
        <f t="shared" si="9"/>
        <v>40.321276130753809</v>
      </c>
      <c r="AU24">
        <f t="shared" si="9"/>
        <v>-3267.9940750031233</v>
      </c>
      <c r="AW24">
        <v>21</v>
      </c>
      <c r="AX24">
        <f>IF(Z24&gt;0, (R24*SUMPRODUCT(K24:$K$98, X24:$X$98)-K24*$AZ$3)/Z24, 0)</f>
        <v>13538.712943491873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1000000</v>
      </c>
      <c r="S25">
        <f t="shared" si="1"/>
        <v>8848.793525184492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4227.0813264413937</v>
      </c>
      <c r="AC25">
        <f t="shared" si="2"/>
        <v>2401.1800654073777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-37742.808042483455</v>
      </c>
      <c r="AI25">
        <f t="shared" si="6"/>
        <v>-37756.375881186963</v>
      </c>
      <c r="AJ25">
        <f t="shared" si="7"/>
        <v>1825.901261034016</v>
      </c>
      <c r="AK25">
        <f t="shared" si="22"/>
        <v>295.8956928508976</v>
      </c>
      <c r="AL25">
        <f t="shared" si="8"/>
        <v>-35634.578927302049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-3119.1604072270775</v>
      </c>
      <c r="AR25">
        <f t="shared" si="9"/>
        <v>-3120.2816874786154</v>
      </c>
      <c r="AS25">
        <f t="shared" si="9"/>
        <v>150.89706400521834</v>
      </c>
      <c r="AT25">
        <f t="shared" si="9"/>
        <v>24.45356288198462</v>
      </c>
      <c r="AU25">
        <f t="shared" si="9"/>
        <v>-2944.9310605914125</v>
      </c>
      <c r="AW25">
        <v>22</v>
      </c>
      <c r="AX25">
        <f>IF(Z25&gt;0, (R25*SUMPRODUCT(K25:$K$98, X25:$X$98)-K25*$AZ$3)/Z25, 0)</f>
        <v>8848.793525184492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1000000</v>
      </c>
      <c r="S26">
        <f t="shared" si="1"/>
        <v>3324.452170866386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2401.1800654073777</v>
      </c>
      <c r="AC26">
        <f t="shared" si="2"/>
        <v>769.27890639337602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-37243.003572819784</v>
      </c>
      <c r="AI26">
        <f t="shared" si="6"/>
        <v>-37254.573582957615</v>
      </c>
      <c r="AJ26">
        <f t="shared" si="7"/>
        <v>1631.9011590140017</v>
      </c>
      <c r="AK26">
        <f t="shared" si="22"/>
        <v>168.08260457851645</v>
      </c>
      <c r="AL26">
        <f t="shared" si="8"/>
        <v>-35454.589819365101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-2748.0850992241194</v>
      </c>
      <c r="AR26">
        <f t="shared" si="9"/>
        <v>-2748.9388266200713</v>
      </c>
      <c r="AS26">
        <f t="shared" si="9"/>
        <v>120.41465049198784</v>
      </c>
      <c r="AT26">
        <f t="shared" si="9"/>
        <v>12.402471787160119</v>
      </c>
      <c r="AU26">
        <f t="shared" si="9"/>
        <v>-2616.1217043409238</v>
      </c>
      <c r="AW26">
        <v>23</v>
      </c>
      <c r="AX26">
        <f>IF(Z26&gt;0, (R26*SUMPRODUCT(K26:$K$98, X26:$X$98)-K26*$AZ$3)/Z26, 0)</f>
        <v>3324.452170866386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1000000</v>
      </c>
      <c r="S27">
        <f t="shared" si="1"/>
        <v>-3370.8858485979076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769.27890639337602</v>
      </c>
      <c r="AC27">
        <f t="shared" si="2"/>
        <v>-650.89614978335885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-35992.699786598525</v>
      </c>
      <c r="AI27">
        <f t="shared" si="6"/>
        <v>-36002.354461645649</v>
      </c>
      <c r="AJ27">
        <f t="shared" si="7"/>
        <v>1420.1750561767349</v>
      </c>
      <c r="AK27">
        <f t="shared" si="22"/>
        <v>53.849523447536328</v>
      </c>
      <c r="AL27">
        <f t="shared" si="8"/>
        <v>-34528.329882021382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-2371.2747667731583</v>
      </c>
      <c r="AR27">
        <f t="shared" si="9"/>
        <v>-2371.9108370723125</v>
      </c>
      <c r="AS27">
        <f t="shared" si="9"/>
        <v>93.564119809829904</v>
      </c>
      <c r="AT27">
        <f t="shared" si="9"/>
        <v>3.5477198685008644</v>
      </c>
      <c r="AU27">
        <f t="shared" si="9"/>
        <v>-2274.7989973939821</v>
      </c>
      <c r="AW27">
        <v>24</v>
      </c>
      <c r="AX27">
        <f>IF(Z27&gt;0, (R27*SUMPRODUCT(K27:$K$98, X27:$X$98)-K27*$AZ$3)/Z27, 0)</f>
        <v>-3370.8858485979076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1000000</v>
      </c>
      <c r="S28">
        <f t="shared" si="1"/>
        <v>-11683.072647861625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-650.89614978335885</v>
      </c>
      <c r="AC28">
        <f t="shared" si="2"/>
        <v>-1836.5369495499235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-33966.166928754305</v>
      </c>
      <c r="AI28">
        <f t="shared" si="6"/>
        <v>-33974.02674870452</v>
      </c>
      <c r="AJ28">
        <f t="shared" si="7"/>
        <v>1185.6407997665647</v>
      </c>
      <c r="AK28">
        <f t="shared" si="22"/>
        <v>-45.562730484835122</v>
      </c>
      <c r="AL28">
        <f t="shared" si="8"/>
        <v>-32833.948679422792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-1998.0022496551344</v>
      </c>
      <c r="AR28">
        <f t="shared" si="9"/>
        <v>-1998.4645902535115</v>
      </c>
      <c r="AS28">
        <f t="shared" si="9"/>
        <v>69.743312225527816</v>
      </c>
      <c r="AT28">
        <f t="shared" si="9"/>
        <v>-2.6801504626671688</v>
      </c>
      <c r="AU28">
        <f t="shared" si="9"/>
        <v>-1931.4014284906509</v>
      </c>
      <c r="AW28">
        <v>25</v>
      </c>
      <c r="AX28">
        <f>IF(Z28&gt;0, (R28*SUMPRODUCT(K28:$K$98, X28:$X$98)-K28*$AZ$3)/Z28, 0)</f>
        <v>-11683.072647861625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1000000</v>
      </c>
      <c r="S29">
        <f t="shared" si="1"/>
        <v>-22300.42884213091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-1836.5369495499235</v>
      </c>
      <c r="AC29">
        <f t="shared" si="2"/>
        <v>-2775.9374429491736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-31145.329136978246</v>
      </c>
      <c r="AI29">
        <f t="shared" si="6"/>
        <v>-31151.553092272112</v>
      </c>
      <c r="AJ29">
        <f t="shared" si="7"/>
        <v>939.40049339925008</v>
      </c>
      <c r="AK29">
        <f t="shared" si="22"/>
        <v>-128.55758646849466</v>
      </c>
      <c r="AL29">
        <f t="shared" si="8"/>
        <v>-30340.710185341355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-1635.7778959779541</v>
      </c>
      <c r="AR29">
        <f t="shared" si="9"/>
        <v>-1636.1047831477922</v>
      </c>
      <c r="AS29">
        <f t="shared" si="9"/>
        <v>49.338074284430725</v>
      </c>
      <c r="AT29">
        <f t="shared" si="9"/>
        <v>-6.7519484986197469</v>
      </c>
      <c r="AU29">
        <f t="shared" si="9"/>
        <v>-1593.5186573619812</v>
      </c>
      <c r="AW29">
        <v>26</v>
      </c>
      <c r="AX29">
        <f>IF(Z29&gt;0, (R29*SUMPRODUCT(K29:$K$98, X29:$X$98)-K29*$AZ$3)/Z29, 0)</f>
        <v>-22300.42884213091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1000000</v>
      </c>
      <c r="S30">
        <f t="shared" si="1"/>
        <v>-36287.27552780143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-2775.9374429491736</v>
      </c>
      <c r="AC30">
        <f t="shared" si="2"/>
        <v>-3466.5351994129423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-27703.990510865093</v>
      </c>
      <c r="AI30">
        <f t="shared" si="6"/>
        <v>-27708.767027080477</v>
      </c>
      <c r="AJ30">
        <f t="shared" si="7"/>
        <v>690.59775646376875</v>
      </c>
      <c r="AK30">
        <f t="shared" si="22"/>
        <v>-194.31562100644217</v>
      </c>
      <c r="AL30">
        <f t="shared" si="8"/>
        <v>-27212.484891623149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-1299.1392909290043</v>
      </c>
      <c r="AR30">
        <f t="shared" si="9"/>
        <v>-1299.3632788735113</v>
      </c>
      <c r="AS30">
        <f t="shared" si="9"/>
        <v>32.384601030585834</v>
      </c>
      <c r="AT30">
        <f t="shared" si="9"/>
        <v>-9.1121550879731217</v>
      </c>
      <c r="AU30">
        <f t="shared" si="9"/>
        <v>-1276.0908329308986</v>
      </c>
      <c r="AW30">
        <v>27</v>
      </c>
      <c r="AX30">
        <f>IF(Z30&gt;0, (R30*SUMPRODUCT(K30:$K$98, X30:$X$98)-K30*$AZ$3)/Z30, 0)</f>
        <v>-36287.27552780143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1000000</v>
      </c>
      <c r="S31">
        <f t="shared" si="1"/>
        <v>-55479.533914161206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-3466.5351994129423</v>
      </c>
      <c r="AC31">
        <f t="shared" si="2"/>
        <v>-3921.7636514899955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-23886.545967499598</v>
      </c>
      <c r="AI31">
        <f t="shared" si="6"/>
        <v>-23890.080391254454</v>
      </c>
      <c r="AJ31">
        <f t="shared" si="7"/>
        <v>455.22845207705313</v>
      </c>
      <c r="AK31">
        <f t="shared" si="22"/>
        <v>-242.65746395890599</v>
      </c>
      <c r="AL31">
        <f t="shared" si="8"/>
        <v>-23677.509403136308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-1000.1121878991141</v>
      </c>
      <c r="AR31">
        <f t="shared" si="9"/>
        <v>-1000.2601716335244</v>
      </c>
      <c r="AS31">
        <f t="shared" si="9"/>
        <v>19.060081931484316</v>
      </c>
      <c r="AT31">
        <f t="shared" si="9"/>
        <v>-10.159890321530472</v>
      </c>
      <c r="AU31">
        <f t="shared" si="9"/>
        <v>-991.35998002357053</v>
      </c>
      <c r="AW31">
        <v>28</v>
      </c>
      <c r="AX31">
        <f>IF(Z31&gt;0, (R31*SUMPRODUCT(K31:$K$98, X31:$X$98)-K31*$AZ$3)/Z31, 0)</f>
        <v>-55479.533914161206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1000000</v>
      </c>
      <c r="S32">
        <f t="shared" si="1"/>
        <v>-83162.519090685775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-3921.7636514899955</v>
      </c>
      <c r="AC32">
        <f t="shared" si="2"/>
        <v>-4168.3840189855828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-19858.240734268817</v>
      </c>
      <c r="AI32">
        <f t="shared" si="6"/>
        <v>-19860.746901749411</v>
      </c>
      <c r="AJ32">
        <f t="shared" si="7"/>
        <v>246.62036749558729</v>
      </c>
      <c r="AK32">
        <f t="shared" si="22"/>
        <v>-274.52345560429973</v>
      </c>
      <c r="AL32">
        <f t="shared" si="8"/>
        <v>-19888.649989858124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-742.36606933158077</v>
      </c>
      <c r="AR32">
        <f t="shared" si="9"/>
        <v>-742.45975807906621</v>
      </c>
      <c r="AS32">
        <f t="shared" si="9"/>
        <v>9.219476955925332</v>
      </c>
      <c r="AT32">
        <f t="shared" si="9"/>
        <v>-10.262585764941406</v>
      </c>
      <c r="AU32">
        <f t="shared" si="9"/>
        <v>-743.50286688808228</v>
      </c>
      <c r="AW32">
        <v>29</v>
      </c>
      <c r="AX32">
        <f>IF(Z32&gt;0, (R32*SUMPRODUCT(K32:$K$98, X32:$X$98)-K32*$AZ$3)/Z32, 0)</f>
        <v>-83162.519090685775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1000000</v>
      </c>
      <c r="S33">
        <f t="shared" si="1"/>
        <v>-125401.84196111538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-4168.3840189855828</v>
      </c>
      <c r="AC33">
        <f t="shared" si="2"/>
        <v>-4237.9895343854459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-15826.842712187035</v>
      </c>
      <c r="AI33">
        <f t="shared" si="6"/>
        <v>-15828.532475857213</v>
      </c>
      <c r="AJ33">
        <f t="shared" si="7"/>
        <v>69.605515399863179</v>
      </c>
      <c r="AK33">
        <f t="shared" si="22"/>
        <v>-291.78688132899083</v>
      </c>
      <c r="AL33">
        <f t="shared" si="8"/>
        <v>-16050.713841786341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-528.26715130679099</v>
      </c>
      <c r="AR33">
        <f t="shared" si="9"/>
        <v>-528.32355210994922</v>
      </c>
      <c r="AS33">
        <f t="shared" si="9"/>
        <v>2.3232875946389933</v>
      </c>
      <c r="AT33">
        <f t="shared" si="9"/>
        <v>-9.7392403141573016</v>
      </c>
      <c r="AU33">
        <f t="shared" si="9"/>
        <v>-535.73950482946759</v>
      </c>
      <c r="AW33">
        <v>30</v>
      </c>
      <c r="AX33">
        <f>IF(Z33&gt;0, (R33*SUMPRODUCT(K33:$K$98, X33:$X$98)-K33*$AZ$3)/Z33, 0)</f>
        <v>-125401.84196111538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1000000</v>
      </c>
      <c r="S34">
        <f t="shared" si="1"/>
        <v>-193616.31838235716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-4237.9895343854459</v>
      </c>
      <c r="AC34">
        <f t="shared" si="2"/>
        <v>-4165.5776196817715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-11942.720792378559</v>
      </c>
      <c r="AI34">
        <f t="shared" si="6"/>
        <v>-11943.796522372417</v>
      </c>
      <c r="AJ34">
        <f t="shared" si="7"/>
        <v>-72.411914703674483</v>
      </c>
      <c r="AK34">
        <f t="shared" si="22"/>
        <v>-296.65926740698126</v>
      </c>
      <c r="AL34">
        <f t="shared" si="8"/>
        <v>-12312.867704483073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-355.91359422063243</v>
      </c>
      <c r="AR34">
        <f t="shared" si="9"/>
        <v>-355.9456528222845</v>
      </c>
      <c r="AS34">
        <f t="shared" si="9"/>
        <v>-2.1579994437305872</v>
      </c>
      <c r="AT34">
        <f t="shared" si="9"/>
        <v>-8.8409557551625291</v>
      </c>
      <c r="AU34">
        <f t="shared" ref="AU34:AU69" si="23">AL34*$K34</f>
        <v>-366.9446080211776</v>
      </c>
      <c r="AW34">
        <v>31</v>
      </c>
      <c r="AX34">
        <f>IF(Z34&gt;0, (R34*SUMPRODUCT(K34:$K$98, X34:$X$98)-K34*$AZ$3)/Z34, 0)</f>
        <v>-193616.31838235716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1000000</v>
      </c>
      <c r="S35">
        <f t="shared" si="1"/>
        <v>-310113.41909053258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-4165.5776196817715</v>
      </c>
      <c r="AC35">
        <f t="shared" si="2"/>
        <v>-3985.1706192502043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-8448.7664397636072</v>
      </c>
      <c r="AI35">
        <f t="shared" ref="AI35:AI66" si="25">SUM(AE35:AH35)</f>
        <v>-8449.4089741355383</v>
      </c>
      <c r="AJ35">
        <f t="shared" si="7"/>
        <v>-180.40700043156721</v>
      </c>
      <c r="AK35">
        <f t="shared" si="22"/>
        <v>-291.59043337772403</v>
      </c>
      <c r="AL35">
        <f t="shared" ref="AL35:AL69" si="26">SUM(AI35:AK35)</f>
        <v>-8921.406407944829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-224.81049354721245</v>
      </c>
      <c r="AR35">
        <f t="shared" si="27"/>
        <v>-224.82759053649542</v>
      </c>
      <c r="AS35">
        <f t="shared" si="27"/>
        <v>-4.8003915240823689</v>
      </c>
      <c r="AT35">
        <f t="shared" si="27"/>
        <v>-7.7588355304476666</v>
      </c>
      <c r="AU35">
        <f t="shared" si="23"/>
        <v>-237.38681759102542</v>
      </c>
      <c r="AW35">
        <v>32</v>
      </c>
      <c r="AX35">
        <f>IF(Z35&gt;0, (R35*SUMPRODUCT(K35:$K$98, X35:$X$98)-K35*$AZ$3)/Z35, 0)</f>
        <v>-310113.41909053258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1000000</v>
      </c>
      <c r="S36">
        <f t="shared" si="1"/>
        <v>-491840.02837621822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-3985.1706192502043</v>
      </c>
      <c r="AC36">
        <f t="shared" si="2"/>
        <v>-3731.1234390008085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-5136.1297677478287</v>
      </c>
      <c r="AI36">
        <f t="shared" si="25"/>
        <v>-5136.5090702876523</v>
      </c>
      <c r="AJ36">
        <f t="shared" si="7"/>
        <v>-254.04718024939575</v>
      </c>
      <c r="AK36">
        <f t="shared" si="22"/>
        <v>-278.96194334751431</v>
      </c>
      <c r="AL36">
        <f t="shared" si="26"/>
        <v>-5669.5181938845626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-122.02287122561478</v>
      </c>
      <c r="AR36">
        <f t="shared" si="27"/>
        <v>-122.0318825993661</v>
      </c>
      <c r="AS36">
        <f t="shared" si="27"/>
        <v>-6.0355886168342945</v>
      </c>
      <c r="AT36">
        <f t="shared" si="27"/>
        <v>-6.6275072533588384</v>
      </c>
      <c r="AU36">
        <f t="shared" si="23"/>
        <v>-134.69497846955923</v>
      </c>
      <c r="AW36">
        <v>33</v>
      </c>
      <c r="AX36">
        <f>IF(Z36&gt;0, (R36*SUMPRODUCT(K36:$K$98, X36:$X$98)-K36*$AZ$3)/Z36, 0)</f>
        <v>-491840.02837621822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1000000</v>
      </c>
      <c r="S37">
        <f t="shared" si="1"/>
        <v>-774839.9932278177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-3731.1234390008085</v>
      </c>
      <c r="AC37">
        <f t="shared" si="2"/>
        <v>-3425.5948157651665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-3089.1551771238892</v>
      </c>
      <c r="AI37">
        <f t="shared" si="25"/>
        <v>-3089.3762288794583</v>
      </c>
      <c r="AJ37">
        <f t="shared" si="7"/>
        <v>-305.52862323564204</v>
      </c>
      <c r="AK37">
        <f t="shared" si="22"/>
        <v>-261.1786407300566</v>
      </c>
      <c r="AL37">
        <f t="shared" si="26"/>
        <v>-3656.0834928451568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-65.528006185631753</v>
      </c>
      <c r="AR37">
        <f t="shared" si="27"/>
        <v>-65.532695196049076</v>
      </c>
      <c r="AS37">
        <f t="shared" si="27"/>
        <v>-6.4809568847598822</v>
      </c>
      <c r="AT37">
        <f t="shared" si="27"/>
        <v>-5.5401929019468197</v>
      </c>
      <c r="AU37">
        <f t="shared" si="23"/>
        <v>-77.553844982755777</v>
      </c>
      <c r="AW37">
        <v>34</v>
      </c>
      <c r="AX37">
        <f>IF(Z37&gt;0, (R37*SUMPRODUCT(K37:$K$98, X37:$X$98)-K37*$AZ$3)/Z37, 0)</f>
        <v>-774839.9932278177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1000000</v>
      </c>
      <c r="S38">
        <f t="shared" si="1"/>
        <v>-1224265.9488494745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-3425.5948157651665</v>
      </c>
      <c r="AC38">
        <f t="shared" si="2"/>
        <v>-3109.3804161818189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-1837.0331250431741</v>
      </c>
      <c r="AI38">
        <f t="shared" si="25"/>
        <v>-1837.1601146249354</v>
      </c>
      <c r="AJ38">
        <f t="shared" si="7"/>
        <v>-316.21439958334759</v>
      </c>
      <c r="AK38">
        <f t="shared" si="22"/>
        <v>-239.79163710356167</v>
      </c>
      <c r="AL38">
        <f t="shared" si="26"/>
        <v>-2393.1661513118447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-34.79254471314561</v>
      </c>
      <c r="AR38">
        <f t="shared" si="27"/>
        <v>-34.794949836189552</v>
      </c>
      <c r="AS38">
        <f t="shared" si="27"/>
        <v>-5.9889522330663176</v>
      </c>
      <c r="AT38">
        <f t="shared" si="27"/>
        <v>-4.5415410000121677</v>
      </c>
      <c r="AU38">
        <f t="shared" si="23"/>
        <v>-45.32544306926804</v>
      </c>
      <c r="AW38">
        <v>35</v>
      </c>
      <c r="AX38">
        <f>IF(Z38&gt;0, (R38*SUMPRODUCT(K38:$K$98, X38:$X$98)-K38*$AZ$3)/Z38, 0)</f>
        <v>-1224265.9488494745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1000000</v>
      </c>
      <c r="S39">
        <f t="shared" si="1"/>
        <v>-1952550.7030611581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-3109.3804161818189</v>
      </c>
      <c r="AC39">
        <f t="shared" si="2"/>
        <v>-2803.3315271726624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-1078.6658154832317</v>
      </c>
      <c r="AI39">
        <f t="shared" si="25"/>
        <v>-1078.7376018784012</v>
      </c>
      <c r="AJ39">
        <f t="shared" si="7"/>
        <v>-306.04888900915648</v>
      </c>
      <c r="AK39">
        <f t="shared" si="22"/>
        <v>-217.65662913272735</v>
      </c>
      <c r="AL39">
        <f t="shared" si="26"/>
        <v>-1602.4431200202851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-18.240557143921542</v>
      </c>
      <c r="AR39">
        <f t="shared" si="27"/>
        <v>-18.241771073040692</v>
      </c>
      <c r="AS39">
        <f t="shared" si="27"/>
        <v>-5.1753769969101269</v>
      </c>
      <c r="AT39">
        <f t="shared" si="27"/>
        <v>-3.6806378068727903</v>
      </c>
      <c r="AU39">
        <f t="shared" si="23"/>
        <v>-27.097785876823611</v>
      </c>
      <c r="AW39">
        <v>36</v>
      </c>
      <c r="AX39">
        <f>IF(Z39&gt;0, (R39*SUMPRODUCT(K39:$K$98, X39:$X$98)-K39*$AZ$3)/Z39, 0)</f>
        <v>-1952550.7030611581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1000000</v>
      </c>
      <c r="S40">
        <f t="shared" si="1"/>
        <v>-3152433.2574620466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-2803.3315271726624</v>
      </c>
      <c r="AC40">
        <f t="shared" si="2"/>
        <v>-2517.2493756359563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-622.86065759596272</v>
      </c>
      <c r="AI40">
        <f t="shared" si="25"/>
        <v>-622.90058309430083</v>
      </c>
      <c r="AJ40">
        <f t="shared" si="7"/>
        <v>-286.08215153670608</v>
      </c>
      <c r="AK40">
        <f t="shared" si="22"/>
        <v>-196.23320690208638</v>
      </c>
      <c r="AL40">
        <f t="shared" si="26"/>
        <v>-1105.2159415330932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-9.4042477343791813</v>
      </c>
      <c r="AR40">
        <f t="shared" si="27"/>
        <v>-9.4048505486245677</v>
      </c>
      <c r="AS40">
        <f t="shared" si="27"/>
        <v>-4.3194049786663369</v>
      </c>
      <c r="AT40">
        <f t="shared" si="27"/>
        <v>-2.9628226938295366</v>
      </c>
      <c r="AU40">
        <f t="shared" si="23"/>
        <v>-16.687078221120441</v>
      </c>
      <c r="AW40">
        <v>37</v>
      </c>
      <c r="AX40">
        <f>IF(Z40&gt;0, (R40*SUMPRODUCT(K40:$K$98, X40:$X$98)-K40*$AZ$3)/Z40, 0)</f>
        <v>-3152433.2574620466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1000000</v>
      </c>
      <c r="S41">
        <f t="shared" si="1"/>
        <v>-5169019.5046169711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-2517.2493756359563</v>
      </c>
      <c r="AC41">
        <f t="shared" si="2"/>
        <v>-2254.9369191912042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-354.28412217626573</v>
      </c>
      <c r="AI41">
        <f t="shared" si="25"/>
        <v>-354.30593421351165</v>
      </c>
      <c r="AJ41">
        <f t="shared" si="7"/>
        <v>-262.31245644475212</v>
      </c>
      <c r="AK41">
        <f t="shared" si="22"/>
        <v>-176.20745629451696</v>
      </c>
      <c r="AL41">
        <f t="shared" si="26"/>
        <v>-792.82584695278069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-4.7760275980996383</v>
      </c>
      <c r="AR41">
        <f t="shared" si="27"/>
        <v>-4.7763216414544951</v>
      </c>
      <c r="AS41">
        <f t="shared" si="27"/>
        <v>-3.5361774713746232</v>
      </c>
      <c r="AT41">
        <f t="shared" si="27"/>
        <v>-2.3754145940382974</v>
      </c>
      <c r="AU41">
        <f t="shared" si="23"/>
        <v>-10.687913706867416</v>
      </c>
      <c r="AW41">
        <v>38</v>
      </c>
      <c r="AX41">
        <f>IF(Z41&gt;0, (R41*SUMPRODUCT(K41:$K$98, X41:$X$98)-K41*$AZ$3)/Z41, 0)</f>
        <v>-5169019.5046169711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1000000</v>
      </c>
      <c r="S42">
        <f t="shared" si="1"/>
        <v>-8626652.5815992337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-2254.9369191912042</v>
      </c>
      <c r="AC42">
        <f t="shared" si="2"/>
        <v>-2017.108746629365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-198.05545802082528</v>
      </c>
      <c r="AI42">
        <f t="shared" si="25"/>
        <v>-198.06714916479768</v>
      </c>
      <c r="AJ42">
        <f t="shared" si="7"/>
        <v>-237.82817256183921</v>
      </c>
      <c r="AK42">
        <f t="shared" si="22"/>
        <v>-157.8455843433843</v>
      </c>
      <c r="AL42">
        <f t="shared" si="26"/>
        <v>-593.7409060700212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-2.3838774806019414</v>
      </c>
      <c r="AR42">
        <f t="shared" si="27"/>
        <v>-2.3840182000505079</v>
      </c>
      <c r="AS42">
        <f t="shared" si="27"/>
        <v>-2.8625983372963475</v>
      </c>
      <c r="AT42">
        <f t="shared" si="27"/>
        <v>-1.8998947955732799</v>
      </c>
      <c r="AU42">
        <f t="shared" si="23"/>
        <v>-7.1465113329201353</v>
      </c>
      <c r="AW42">
        <v>39</v>
      </c>
      <c r="AX42">
        <f>IF(Z42&gt;0, (R42*SUMPRODUCT(K42:$K$98, X42:$X$98)-K42*$AZ$3)/Z42, 0)</f>
        <v>-8626652.5815992337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1000000</v>
      </c>
      <c r="S43">
        <f t="shared" si="1"/>
        <v>-14677400.287033949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-2017.108746629365</v>
      </c>
      <c r="AC43">
        <f t="shared" si="2"/>
        <v>-1802.8817311100213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-108.65079071588501</v>
      </c>
      <c r="AI43">
        <f t="shared" si="25"/>
        <v>-108.6569324088819</v>
      </c>
      <c r="AJ43">
        <f t="shared" si="7"/>
        <v>-214.22701551934369</v>
      </c>
      <c r="AK43">
        <f t="shared" si="22"/>
        <v>-141.19761226405555</v>
      </c>
      <c r="AL43">
        <f t="shared" si="26"/>
        <v>-464.08156019228113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-1.1676481201703459</v>
      </c>
      <c r="AR43">
        <f t="shared" si="27"/>
        <v>-1.1677141237054811</v>
      </c>
      <c r="AS43">
        <f t="shared" si="27"/>
        <v>-2.3022545009816837</v>
      </c>
      <c r="AT43">
        <f t="shared" si="27"/>
        <v>-1.5174222428236923</v>
      </c>
      <c r="AU43">
        <f t="shared" si="23"/>
        <v>-4.9873908675108565</v>
      </c>
      <c r="AW43">
        <v>40</v>
      </c>
      <c r="AX43">
        <f>IF(Z43&gt;0, (R43*SUMPRODUCT(K43:$K$98, X43:$X$98)-K43*$AZ$3)/Z43, 0)</f>
        <v>-14677400.287033949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1000000</v>
      </c>
      <c r="S44">
        <f t="shared" si="1"/>
        <v>-25516273.262950279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-1802.8817311100213</v>
      </c>
      <c r="AC44">
        <f t="shared" si="2"/>
        <v>-1610.6467961945261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-58.483184483272197</v>
      </c>
      <c r="AI44">
        <f t="shared" si="25"/>
        <v>-58.486340600114957</v>
      </c>
      <c r="AJ44">
        <f t="shared" si="7"/>
        <v>-192.23493491549516</v>
      </c>
      <c r="AK44">
        <f t="shared" si="22"/>
        <v>-126.2017211777015</v>
      </c>
      <c r="AL44">
        <f t="shared" si="26"/>
        <v>-376.92299669331157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-0.56116694705324144</v>
      </c>
      <c r="AR44">
        <f t="shared" si="27"/>
        <v>-0.56119723111641007</v>
      </c>
      <c r="AS44">
        <f t="shared" si="27"/>
        <v>-1.8445625438601494</v>
      </c>
      <c r="AT44">
        <f t="shared" si="27"/>
        <v>-1.2109503819240843</v>
      </c>
      <c r="AU44">
        <f t="shared" si="23"/>
        <v>-3.6167101569006435</v>
      </c>
      <c r="AW44">
        <v>41</v>
      </c>
      <c r="AX44">
        <f>IF(Z44&gt;0, (R44*SUMPRODUCT(K44:$K$98, X44:$X$98)-K44*$AZ$3)/Z44, 0)</f>
        <v>-25516273.262950279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1000000</v>
      </c>
      <c r="S45">
        <f t="shared" si="1"/>
        <v>-45387132.41730798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-1610.6467961945261</v>
      </c>
      <c r="AC45">
        <f t="shared" si="2"/>
        <v>-1438.5270854311636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-30.796511761150995</v>
      </c>
      <c r="AI45">
        <f t="shared" si="25"/>
        <v>-30.798096491237274</v>
      </c>
      <c r="AJ45">
        <f t="shared" si="7"/>
        <v>-172.11971076336249</v>
      </c>
      <c r="AK45">
        <f t="shared" si="22"/>
        <v>-112.74527573361684</v>
      </c>
      <c r="AL45">
        <f t="shared" si="26"/>
        <v>-315.66308298821662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-0.26384239207250659</v>
      </c>
      <c r="AR45">
        <f t="shared" si="27"/>
        <v>-0.26385596890159674</v>
      </c>
      <c r="AS45">
        <f t="shared" si="27"/>
        <v>-1.4745980506766414</v>
      </c>
      <c r="AT45">
        <f t="shared" si="27"/>
        <v>-0.96592053915524445</v>
      </c>
      <c r="AU45">
        <f t="shared" si="23"/>
        <v>-2.7043745587334826</v>
      </c>
      <c r="AW45">
        <v>42</v>
      </c>
      <c r="AX45">
        <f>IF(Z45&gt;0, (R45*SUMPRODUCT(K45:$K$98, X45:$X$98)-K45*$AZ$3)/Z45, 0)</f>
        <v>-45387132.41730798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1000000</v>
      </c>
      <c r="S46">
        <f t="shared" si="1"/>
        <v>-82775699.674844131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-1438.5270854311636</v>
      </c>
      <c r="AC46">
        <f t="shared" si="2"/>
        <v>-1284.6115727246506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-15.858468582469063</v>
      </c>
      <c r="AI46">
        <f t="shared" si="25"/>
        <v>-15.859244541825355</v>
      </c>
      <c r="AJ46">
        <f t="shared" si="7"/>
        <v>-153.91551270651303</v>
      </c>
      <c r="AK46">
        <f t="shared" si="22"/>
        <v>-100.69689598018147</v>
      </c>
      <c r="AL46">
        <f t="shared" si="26"/>
        <v>-270.47165322851981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-0.12130711419806196</v>
      </c>
      <c r="AR46">
        <f t="shared" si="27"/>
        <v>-0.12131304978949421</v>
      </c>
      <c r="AS46">
        <f t="shared" si="27"/>
        <v>-1.1773549620915078</v>
      </c>
      <c r="AT46">
        <f t="shared" si="27"/>
        <v>-0.77026667464989251</v>
      </c>
      <c r="AU46">
        <f t="shared" si="23"/>
        <v>-2.0689346865308944</v>
      </c>
      <c r="AW46">
        <v>43</v>
      </c>
      <c r="AX46">
        <f>IF(Z46&gt;0, (R46*SUMPRODUCT(K46:$K$98, X46:$X$98)-K46*$AZ$3)/Z46, 0)</f>
        <v>-82775699.674844131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1000000</v>
      </c>
      <c r="S47">
        <f t="shared" si="1"/>
        <v>-155132949.1147525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-1284.6115727246506</v>
      </c>
      <c r="AC47">
        <f t="shared" si="2"/>
        <v>-1147.0727413579689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-7.9698681661290891</v>
      </c>
      <c r="AI47">
        <f t="shared" si="25"/>
        <v>-7.9702378724835103</v>
      </c>
      <c r="AJ47">
        <f t="shared" si="7"/>
        <v>-137.53883136668173</v>
      </c>
      <c r="AK47">
        <f t="shared" si="22"/>
        <v>-89.922810090725548</v>
      </c>
      <c r="AL47">
        <f t="shared" si="26"/>
        <v>-235.43187932989082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-5.4432482305704709E-2</v>
      </c>
      <c r="AR47">
        <f t="shared" si="27"/>
        <v>-5.4435007320444713E-2</v>
      </c>
      <c r="AS47">
        <f t="shared" si="27"/>
        <v>-0.93936058271719047</v>
      </c>
      <c r="AT47">
        <f t="shared" si="27"/>
        <v>-0.61415341723525607</v>
      </c>
      <c r="AU47">
        <f t="shared" si="23"/>
        <v>-1.6079490072728915</v>
      </c>
      <c r="AW47">
        <v>44</v>
      </c>
      <c r="AX47">
        <f>IF(Z47&gt;0, (R47*SUMPRODUCT(K47:$K$98, X47:$X$98)-K47*$AZ$3)/Z47, 0)</f>
        <v>-155132949.1147525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1000000</v>
      </c>
      <c r="S48">
        <f t="shared" si="1"/>
        <v>-299167430.64229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-1147.0727413579689</v>
      </c>
      <c r="AC48">
        <f t="shared" si="2"/>
        <v>-1024.2163359109175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-3.8966302061913418</v>
      </c>
      <c r="AI48">
        <f t="shared" si="25"/>
        <v>-3.8968013839719098</v>
      </c>
      <c r="AJ48">
        <f t="shared" si="7"/>
        <v>-122.85640544705143</v>
      </c>
      <c r="AK48">
        <f t="shared" si="22"/>
        <v>-80.295091895057823</v>
      </c>
      <c r="AL48">
        <f t="shared" si="26"/>
        <v>-207.04829872608116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-2.3761736339875838E-2</v>
      </c>
      <c r="AR48">
        <f t="shared" si="27"/>
        <v>-2.3762780185730813E-2</v>
      </c>
      <c r="AS48">
        <f t="shared" si="27"/>
        <v>-0.74918105117064637</v>
      </c>
      <c r="AT48">
        <f t="shared" si="27"/>
        <v>-0.48964122896879703</v>
      </c>
      <c r="AU48">
        <f t="shared" si="23"/>
        <v>-1.2625850603251743</v>
      </c>
      <c r="AW48">
        <v>45</v>
      </c>
      <c r="AX48">
        <f>IF(Z48&gt;0, (R48*SUMPRODUCT(K48:$K$98, X48:$X$98)-K48*$AZ$3)/Z48, 0)</f>
        <v>-299167430.64229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1000000</v>
      </c>
      <c r="S49">
        <f t="shared" si="1"/>
        <v>-594968449.60073733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-1024.2163359109175</v>
      </c>
      <c r="AC49">
        <f t="shared" si="2"/>
        <v>-914.49827806747442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-1.8522666557217049</v>
      </c>
      <c r="AI49">
        <f t="shared" si="25"/>
        <v>-1.852343508391681</v>
      </c>
      <c r="AJ49">
        <f t="shared" si="7"/>
        <v>-109.71805784344303</v>
      </c>
      <c r="AK49">
        <f t="shared" si="22"/>
        <v>-71.695143513764222</v>
      </c>
      <c r="AL49">
        <f t="shared" si="26"/>
        <v>-183.26554486559894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-1.008496663770956E-2</v>
      </c>
      <c r="AR49">
        <f t="shared" si="27"/>
        <v>-1.0085385074553052E-2</v>
      </c>
      <c r="AS49">
        <f t="shared" si="27"/>
        <v>-0.5973777854756448</v>
      </c>
      <c r="AT49">
        <f t="shared" si="27"/>
        <v>-0.39035585302397474</v>
      </c>
      <c r="AU49">
        <f t="shared" si="23"/>
        <v>-0.99781902357417251</v>
      </c>
      <c r="AW49">
        <v>46</v>
      </c>
      <c r="AX49">
        <f>IF(Z49&gt;0, (R49*SUMPRODUCT(K49:$K$98, X49:$X$98)-K49*$AZ$3)/Z49, 0)</f>
        <v>-594968449.60073733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1000000</v>
      </c>
      <c r="S50">
        <f t="shared" si="1"/>
        <v>-1221708528.4024966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-914.49827806747442</v>
      </c>
      <c r="AC50">
        <f t="shared" si="2"/>
        <v>-816.52459555216308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-0.85333638470194417</v>
      </c>
      <c r="AI50">
        <f t="shared" si="25"/>
        <v>-0.85336980202598545</v>
      </c>
      <c r="AJ50">
        <f t="shared" si="7"/>
        <v>-97.973682515311339</v>
      </c>
      <c r="AK50">
        <f t="shared" si="22"/>
        <v>-64.014879464723222</v>
      </c>
      <c r="AL50">
        <f t="shared" si="26"/>
        <v>-162.84193178206056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-4.1483290524260306E-3</v>
      </c>
      <c r="AR50">
        <f t="shared" si="27"/>
        <v>-4.1484915042547116E-3</v>
      </c>
      <c r="AS50">
        <f t="shared" si="27"/>
        <v>-0.476280023725214</v>
      </c>
      <c r="AT50">
        <f t="shared" si="27"/>
        <v>-0.31119590003632114</v>
      </c>
      <c r="AU50">
        <f t="shared" si="23"/>
        <v>-0.79162441526578986</v>
      </c>
      <c r="AW50">
        <v>47</v>
      </c>
      <c r="AX50">
        <f>IF(Z50&gt;0, (R50*SUMPRODUCT(K50:$K$98, X50:$X$98)-K50*$AZ$3)/Z50, 0)</f>
        <v>-1221708528.4024966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1000000</v>
      </c>
      <c r="S51">
        <f t="shared" si="1"/>
        <v>-2591542797.0559664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-816.52459555216308</v>
      </c>
      <c r="AC51">
        <f t="shared" si="2"/>
        <v>-729.04323720090383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-0.38034671360872796</v>
      </c>
      <c r="AI51">
        <f t="shared" si="25"/>
        <v>-0.38036077942384838</v>
      </c>
      <c r="AJ51">
        <f t="shared" si="7"/>
        <v>-87.481358351259246</v>
      </c>
      <c r="AK51">
        <f t="shared" si="22"/>
        <v>-57.156721688651423</v>
      </c>
      <c r="AL51">
        <f t="shared" si="26"/>
        <v>-145.01844081933453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-1.6508764789340761E-3</v>
      </c>
      <c r="AR51">
        <f t="shared" si="27"/>
        <v>-1.6509375309229813E-3</v>
      </c>
      <c r="AS51">
        <f t="shared" si="27"/>
        <v>-0.37970859660395634</v>
      </c>
      <c r="AT51">
        <f t="shared" si="27"/>
        <v>-0.24808598069246082</v>
      </c>
      <c r="AU51">
        <f t="shared" si="23"/>
        <v>-0.62944551482734024</v>
      </c>
      <c r="AW51">
        <v>48</v>
      </c>
      <c r="AX51">
        <f>IF(Z51&gt;0, (R51*SUMPRODUCT(K51:$K$98, X51:$X$98)-K51*$AZ$3)/Z51, 0)</f>
        <v>-2591542797.0559664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1000000</v>
      </c>
      <c r="S52">
        <f t="shared" si="1"/>
        <v>-5689801284.2808104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-729.04323720090383</v>
      </c>
      <c r="AC52">
        <f t="shared" si="2"/>
        <v>-650.93282854139011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-0.16409970136975363</v>
      </c>
      <c r="AI52">
        <f t="shared" si="25"/>
        <v>-0.16410542154165436</v>
      </c>
      <c r="AJ52">
        <f t="shared" si="7"/>
        <v>-78.110408659513723</v>
      </c>
      <c r="AK52">
        <f t="shared" si="22"/>
        <v>-51.033026604063274</v>
      </c>
      <c r="AL52">
        <f t="shared" si="26"/>
        <v>-129.30754068511865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-6.3595250140573601E-4</v>
      </c>
      <c r="AR52">
        <f t="shared" si="27"/>
        <v>-6.3597466937800157E-4</v>
      </c>
      <c r="AS52">
        <f t="shared" si="27"/>
        <v>-0.30270932462524197</v>
      </c>
      <c r="AT52">
        <f t="shared" si="27"/>
        <v>-0.19777355261623558</v>
      </c>
      <c r="AU52">
        <f t="shared" si="23"/>
        <v>-0.50111885191085559</v>
      </c>
      <c r="AW52">
        <v>49</v>
      </c>
      <c r="AX52">
        <f>IF(Z52&gt;0, (R52*SUMPRODUCT(K52:$K$98, X52:$X$98)-K52*$AZ$3)/Z52, 0)</f>
        <v>-5689801284.2808104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1000000</v>
      </c>
      <c r="S53">
        <f t="shared" si="1"/>
        <v>-12953685087.469614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-650.93282854139011</v>
      </c>
      <c r="AC53">
        <f t="shared" si="2"/>
        <v>-581.19055419389815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-6.8392591582909307E-2</v>
      </c>
      <c r="AI53">
        <f t="shared" si="25"/>
        <v>-6.839483492351188E-2</v>
      </c>
      <c r="AJ53">
        <f t="shared" si="7"/>
        <v>-69.742274347491957</v>
      </c>
      <c r="AK53">
        <f t="shared" si="22"/>
        <v>-45.565297997897311</v>
      </c>
      <c r="AL53">
        <f t="shared" si="26"/>
        <v>-115.37596718031278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-2.3665077286486949E-4</v>
      </c>
      <c r="AR53">
        <f t="shared" si="27"/>
        <v>-2.3665853523028235E-4</v>
      </c>
      <c r="AS53">
        <f t="shared" si="27"/>
        <v>-0.24132092005433051</v>
      </c>
      <c r="AT53">
        <f t="shared" si="27"/>
        <v>-0.15766419633256126</v>
      </c>
      <c r="AU53">
        <f t="shared" si="23"/>
        <v>-0.39922177492212207</v>
      </c>
      <c r="AW53">
        <v>50</v>
      </c>
      <c r="AX53">
        <f>IF(Z53&gt;0, (R53*SUMPRODUCT(K53:$K$98, X53:$X$98)-K53*$AZ$3)/Z53, 0)</f>
        <v>-12953685087.469614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1000000</v>
      </c>
      <c r="S54">
        <f t="shared" si="1"/>
        <v>-30635135048.949753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-581.19055419389815</v>
      </c>
      <c r="AC54">
        <f t="shared" si="2"/>
        <v>-518.92033521967699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-2.747941216465391E-2</v>
      </c>
      <c r="AI54">
        <f t="shared" si="25"/>
        <v>-2.7480259101242226E-2</v>
      </c>
      <c r="AJ54">
        <f t="shared" si="7"/>
        <v>-62.270218974221166</v>
      </c>
      <c r="AK54">
        <f t="shared" si="22"/>
        <v>-40.683338793572872</v>
      </c>
      <c r="AL54">
        <f t="shared" si="26"/>
        <v>-102.98103802689528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-8.4896205967017172E-5</v>
      </c>
      <c r="AR54">
        <f t="shared" si="27"/>
        <v>-8.4898822533289106E-5</v>
      </c>
      <c r="AS54">
        <f t="shared" si="27"/>
        <v>-0.19238058310601863</v>
      </c>
      <c r="AT54">
        <f t="shared" si="27"/>
        <v>-0.12568904636496259</v>
      </c>
      <c r="AU54">
        <f t="shared" si="23"/>
        <v>-0.31815452829351448</v>
      </c>
      <c r="AW54">
        <v>51</v>
      </c>
      <c r="AX54">
        <f>IF(Z54&gt;0, (R54*SUMPRODUCT(K54:$K$98, X54:$X$98)-K54*$AZ$3)/Z54, 0)</f>
        <v>-30635135048.949753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1000000</v>
      </c>
      <c r="S55">
        <f t="shared" si="1"/>
        <v>-75388731300.835281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-518.92033521967699</v>
      </c>
      <c r="AC55">
        <f t="shared" si="2"/>
        <v>-463.32179902213824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-1.0623574503650217E-2</v>
      </c>
      <c r="AI55">
        <f t="shared" si="25"/>
        <v>-1.0623881792147469E-2</v>
      </c>
      <c r="AJ55">
        <f t="shared" si="7"/>
        <v>-55.598536197538749</v>
      </c>
      <c r="AK55">
        <f t="shared" si="22"/>
        <v>-36.324423465377393</v>
      </c>
      <c r="AL55">
        <f t="shared" si="26"/>
        <v>-91.933583544708284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-2.9304444222373603E-5</v>
      </c>
      <c r="AR55">
        <f t="shared" si="27"/>
        <v>-2.9305291857849288E-5</v>
      </c>
      <c r="AS55">
        <f t="shared" si="27"/>
        <v>-0.15336497167564256</v>
      </c>
      <c r="AT55">
        <f t="shared" si="27"/>
        <v>-0.1001985763817333</v>
      </c>
      <c r="AU55">
        <f t="shared" si="23"/>
        <v>-0.2535928533492337</v>
      </c>
      <c r="AW55">
        <v>52</v>
      </c>
      <c r="AX55">
        <f>IF(Z55&gt;0, (R55*SUMPRODUCT(K55:$K$98, X55:$X$98)-K55*$AZ$3)/Z55, 0)</f>
        <v>-75388731300.835281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1000000</v>
      </c>
      <c r="S56">
        <f t="shared" si="1"/>
        <v>-193403911778.48947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-463.32179902213824</v>
      </c>
      <c r="AC56">
        <f t="shared" si="2"/>
        <v>-413.68020235002473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-3.9453679059996581E-3</v>
      </c>
      <c r="AI56">
        <f t="shared" si="25"/>
        <v>-3.9454748532166371E-3</v>
      </c>
      <c r="AJ56">
        <f t="shared" si="7"/>
        <v>-49.641596672113508</v>
      </c>
      <c r="AK56">
        <f t="shared" si="22"/>
        <v>-32.432525931549677</v>
      </c>
      <c r="AL56">
        <f t="shared" si="26"/>
        <v>-82.078068078516395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-9.7170023088731688E-6</v>
      </c>
      <c r="AR56">
        <f t="shared" si="27"/>
        <v>-9.7172657079728397E-6</v>
      </c>
      <c r="AS56">
        <f t="shared" si="27"/>
        <v>-0.12226173096444287</v>
      </c>
      <c r="AT56">
        <f t="shared" si="27"/>
        <v>-7.9877703896819918E-2</v>
      </c>
      <c r="AU56">
        <f t="shared" si="23"/>
        <v>-0.20214915212697074</v>
      </c>
      <c r="AW56">
        <v>53</v>
      </c>
      <c r="AX56">
        <f>IF(Z56&gt;0, (R56*SUMPRODUCT(K56:$K$98, X56:$X$98)-K56*$AZ$3)/Z56, 0)</f>
        <v>-193403911778.48947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1000000</v>
      </c>
      <c r="S57">
        <f t="shared" si="1"/>
        <v>-518344058261.59821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-413.68020235002473</v>
      </c>
      <c r="AC57">
        <f t="shared" si="2"/>
        <v>-369.35733173081474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-1.4049831480431141E-3</v>
      </c>
      <c r="AI57">
        <f t="shared" si="25"/>
        <v>-1.4050187766305208E-3</v>
      </c>
      <c r="AJ57">
        <f t="shared" si="7"/>
        <v>-44.322870619209993</v>
      </c>
      <c r="AK57">
        <f t="shared" si="22"/>
        <v>-28.957614164501734</v>
      </c>
      <c r="AL57">
        <f t="shared" si="26"/>
        <v>-73.281889802488365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-3.0895689439611373E-6</v>
      </c>
      <c r="AR57">
        <f t="shared" si="27"/>
        <v>-3.0896472915038268E-6</v>
      </c>
      <c r="AS57">
        <f t="shared" si="27"/>
        <v>-9.7466339552221143E-2</v>
      </c>
      <c r="AT57">
        <f t="shared" si="27"/>
        <v>-6.3678020294025819E-2</v>
      </c>
      <c r="AU57">
        <f t="shared" si="23"/>
        <v>-0.16114744949353849</v>
      </c>
      <c r="AW57">
        <v>54</v>
      </c>
      <c r="AX57">
        <f>IF(Z57&gt;0, (R57*SUMPRODUCT(K57:$K$98, X57:$X$98)-K57*$AZ$3)/Z57, 0)</f>
        <v>-518344058261.59821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1000000</v>
      </c>
      <c r="S58">
        <f t="shared" si="1"/>
        <v>-1454327241447.7673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-369.35733173081474</v>
      </c>
      <c r="AC58">
        <f t="shared" si="2"/>
        <v>-329.7833345201941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-4.7868596928533192E-4</v>
      </c>
      <c r="AI58">
        <f t="shared" si="25"/>
        <v>-4.7869730728840033E-4</v>
      </c>
      <c r="AJ58">
        <f t="shared" si="7"/>
        <v>-39.573997210620632</v>
      </c>
      <c r="AK58">
        <f t="shared" si="22"/>
        <v>-25.855013221157034</v>
      </c>
      <c r="AL58">
        <f t="shared" si="26"/>
        <v>-65.429489129084956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-9.3985195955767792E-7</v>
      </c>
      <c r="AR58">
        <f t="shared" si="27"/>
        <v>-9.3987422059118428E-7</v>
      </c>
      <c r="AS58">
        <f t="shared" si="27"/>
        <v>-7.7699580126531151E-2</v>
      </c>
      <c r="AT58">
        <f t="shared" si="27"/>
        <v>-5.0763729040509215E-2</v>
      </c>
      <c r="AU58">
        <f t="shared" si="23"/>
        <v>-0.12846424904126097</v>
      </c>
      <c r="AW58">
        <v>55</v>
      </c>
      <c r="AX58">
        <f>IF(Z58&gt;0, (R58*SUMPRODUCT(K58:$K$98, X58:$X$98)-K58*$AZ$3)/Z58, 0)</f>
        <v>-1454327241447.7673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1000000</v>
      </c>
      <c r="S59">
        <f t="shared" si="1"/>
        <v>-4280136957048.0957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-329.7833345201941</v>
      </c>
      <c r="AC59">
        <f t="shared" si="2"/>
        <v>-294.44940662059111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-1.5569807179563989E-4</v>
      </c>
      <c r="AI59">
        <f t="shared" si="25"/>
        <v>-1.5570151151508783E-4</v>
      </c>
      <c r="AJ59">
        <f t="shared" si="7"/>
        <v>-35.333927899602998</v>
      </c>
      <c r="AK59">
        <f t="shared" si="22"/>
        <v>-23.084833416413588</v>
      </c>
      <c r="AL59">
        <f t="shared" si="26"/>
        <v>-58.418917017528102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-2.7294425943752343E-7</v>
      </c>
      <c r="AR59">
        <f t="shared" si="27"/>
        <v>-2.7295028938809738E-7</v>
      </c>
      <c r="AS59">
        <f t="shared" si="27"/>
        <v>-6.1941632753386863E-2</v>
      </c>
      <c r="AT59">
        <f t="shared" si="27"/>
        <v>-4.0468534313975027E-2</v>
      </c>
      <c r="AU59">
        <f t="shared" si="23"/>
        <v>-0.10241044001765127</v>
      </c>
      <c r="AW59">
        <v>56</v>
      </c>
      <c r="AX59">
        <f>IF(Z59&gt;0, (R59*SUMPRODUCT(K59:$K$98, X59:$X$98)-K59*$AZ$3)/Z59, 0)</f>
        <v>-4280136957048.0957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1000000</v>
      </c>
      <c r="S60">
        <f t="shared" si="1"/>
        <v>-13355472115950.158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-294.44940662059111</v>
      </c>
      <c r="AC60">
        <f t="shared" si="2"/>
        <v>-262.90125614402206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-4.842153585297159E-5</v>
      </c>
      <c r="AI60">
        <f t="shared" si="25"/>
        <v>-4.8422520098432405E-5</v>
      </c>
      <c r="AJ60">
        <f t="shared" si="7"/>
        <v>-31.548150476569049</v>
      </c>
      <c r="AK60">
        <f t="shared" si="22"/>
        <v>-20.61145846344138</v>
      </c>
      <c r="AL60">
        <f t="shared" si="26"/>
        <v>-52.159657362530524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-7.5789888517395686E-8</v>
      </c>
      <c r="AR60">
        <f t="shared" si="27"/>
        <v>-7.5791429068566458E-8</v>
      </c>
      <c r="AS60">
        <f t="shared" si="27"/>
        <v>-4.93794912827503E-2</v>
      </c>
      <c r="AT60">
        <f t="shared" si="27"/>
        <v>-3.226126787610531E-2</v>
      </c>
      <c r="AU60">
        <f t="shared" si="23"/>
        <v>-8.164083495028468E-2</v>
      </c>
      <c r="AW60">
        <v>57</v>
      </c>
      <c r="AX60">
        <f>IF(Z60&gt;0, (R60*SUMPRODUCT(K60:$K$98, X60:$X$98)-K60*$AZ$3)/Z60, 0)</f>
        <v>-13355472115950.158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1000000</v>
      </c>
      <c r="S61">
        <f t="shared" si="1"/>
        <v>-44329697306576.5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-262.90125614402206</v>
      </c>
      <c r="AC61">
        <f t="shared" si="2"/>
        <v>-234.73326447917495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-1.4192890548458557E-5</v>
      </c>
      <c r="AI61">
        <f t="shared" si="25"/>
        <v>-1.4193155306937344E-5</v>
      </c>
      <c r="AJ61">
        <f t="shared" si="7"/>
        <v>-28.167991664847108</v>
      </c>
      <c r="AK61">
        <f t="shared" si="22"/>
        <v>-18.403087930081547</v>
      </c>
      <c r="AL61">
        <f t="shared" si="26"/>
        <v>-46.571093788083957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-1.9834695551757623E-8</v>
      </c>
      <c r="AR61">
        <f t="shared" si="27"/>
        <v>-1.9835065554175633E-8</v>
      </c>
      <c r="AS61">
        <f t="shared" si="27"/>
        <v>-3.9365028361848929E-2</v>
      </c>
      <c r="AT61">
        <f t="shared" si="27"/>
        <v>-2.5718485255636418E-2</v>
      </c>
      <c r="AU61">
        <f t="shared" si="23"/>
        <v>-6.5083533452550899E-2</v>
      </c>
      <c r="AW61">
        <v>58</v>
      </c>
      <c r="AX61">
        <f>IF(Z61&gt;0, (R61*SUMPRODUCT(K61:$K$98, X61:$X$98)-K61*$AZ$3)/Z61, 0)</f>
        <v>-44329697306576.5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1000000</v>
      </c>
      <c r="S62">
        <f t="shared" si="1"/>
        <v>-157084732227769.56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-234.73326447917495</v>
      </c>
      <c r="AC62">
        <f t="shared" si="2"/>
        <v>-209.58327187344105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-3.9080126462692693E-6</v>
      </c>
      <c r="AI62">
        <f t="shared" si="25"/>
        <v>-3.9080793565309541E-6</v>
      </c>
      <c r="AJ62">
        <f t="shared" si="7"/>
        <v>-25.1499926057339</v>
      </c>
      <c r="AK62">
        <f t="shared" si="22"/>
        <v>-16.431328513542248</v>
      </c>
      <c r="AL62">
        <f t="shared" si="26"/>
        <v>-41.581325027355504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-4.8763247739695793E-9</v>
      </c>
      <c r="AR62">
        <f t="shared" si="27"/>
        <v>-4.876408013439657E-9</v>
      </c>
      <c r="AS62">
        <f t="shared" si="27"/>
        <v>-3.1381559659375231E-2</v>
      </c>
      <c r="AT62">
        <f t="shared" si="27"/>
        <v>-2.0502618991345527E-2</v>
      </c>
      <c r="AU62">
        <f t="shared" si="23"/>
        <v>-5.1884183527128772E-2</v>
      </c>
      <c r="AW62">
        <v>59</v>
      </c>
      <c r="AX62">
        <f>IF(Z62&gt;0, (R62*SUMPRODUCT(K62:$K$98, X62:$X$98)-K62*$AZ$3)/Z62, 0)</f>
        <v>-157084732227769.56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1000000</v>
      </c>
      <c r="S63">
        <f t="shared" si="1"/>
        <v>-596641871473143.38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-209.58327187344105</v>
      </c>
      <c r="AC63">
        <f t="shared" si="2"/>
        <v>-187.12792131977392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-1.0072279333795123E-6</v>
      </c>
      <c r="AI63">
        <f t="shared" si="25"/>
        <v>-1.0072436151419117E-6</v>
      </c>
      <c r="AJ63">
        <f t="shared" si="7"/>
        <v>-22.455350553667131</v>
      </c>
      <c r="AK63">
        <f t="shared" si="22"/>
        <v>-14.670829031140874</v>
      </c>
      <c r="AL63">
        <f t="shared" si="26"/>
        <v>-37.126180592051618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-1.1221383404932766E-9</v>
      </c>
      <c r="AR63">
        <f t="shared" si="27"/>
        <v>-1.1221558113221245E-9</v>
      </c>
      <c r="AS63">
        <f t="shared" si="27"/>
        <v>-2.5017187242753407E-2</v>
      </c>
      <c r="AT63">
        <f t="shared" si="27"/>
        <v>-1.634456233499041E-2</v>
      </c>
      <c r="AU63">
        <f t="shared" si="23"/>
        <v>-4.1361750699899627E-2</v>
      </c>
      <c r="AW63">
        <v>60</v>
      </c>
      <c r="AX63">
        <f>IF(Z63&gt;0, (R63*SUMPRODUCT(K63:$K$98, X63:$X$98)-K63*$AZ$3)/Z63, 0)</f>
        <v>-596641871473143.38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1000000</v>
      </c>
      <c r="S64">
        <f t="shared" si="1"/>
        <v>-2439892992327188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-187.12792131977392</v>
      </c>
      <c r="AC64">
        <f t="shared" si="2"/>
        <v>-167.07850117933941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-2.4202109680806922E-7</v>
      </c>
      <c r="AI64">
        <f t="shared" si="25"/>
        <v>-2.4202452069800425E-7</v>
      </c>
      <c r="AJ64">
        <f t="shared" si="7"/>
        <v>-20.049420140434506</v>
      </c>
      <c r="AK64">
        <f t="shared" si="22"/>
        <v>-13.098954492384175</v>
      </c>
      <c r="AL64">
        <f t="shared" si="26"/>
        <v>-33.148374874843199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-2.4074309631022914E-10</v>
      </c>
      <c r="AR64">
        <f t="shared" si="27"/>
        <v>-2.4074650212019884E-10</v>
      </c>
      <c r="AS64">
        <f t="shared" si="27"/>
        <v>-1.9943548506685154E-2</v>
      </c>
      <c r="AT64">
        <f t="shared" si="27"/>
        <v>-1.3029785024997921E-2</v>
      </c>
      <c r="AU64">
        <f t="shared" si="23"/>
        <v>-3.2973333772429572E-2</v>
      </c>
      <c r="AW64">
        <v>61</v>
      </c>
      <c r="AX64">
        <f>IF(Z64&gt;0, (R64*SUMPRODUCT(K64:$K$98, X64:$X$98)-K64*$AZ$3)/Z64, 0)</f>
        <v>-2439892992327188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1000000</v>
      </c>
      <c r="S65">
        <f t="shared" si="1"/>
        <v>-1.0801437751039034E+16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-167.07850117933941</v>
      </c>
      <c r="AC65">
        <f t="shared" si="2"/>
        <v>-149.17723319604741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-5.3982152509240644E-8</v>
      </c>
      <c r="AI65">
        <f t="shared" si="25"/>
        <v>-5.3982843052650854E-8</v>
      </c>
      <c r="AJ65">
        <f t="shared" si="7"/>
        <v>-17.901267983292001</v>
      </c>
      <c r="AK65">
        <f t="shared" si="22"/>
        <v>-11.69549508255376</v>
      </c>
      <c r="AL65">
        <f t="shared" si="26"/>
        <v>-29.596763119828601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-4.7943837452760969E-11</v>
      </c>
      <c r="AR65">
        <f t="shared" si="27"/>
        <v>-4.7944450753629388E-11</v>
      </c>
      <c r="AS65">
        <f t="shared" si="27"/>
        <v>-1.5898874766847246E-2</v>
      </c>
      <c r="AT65">
        <f t="shared" si="27"/>
        <v>-1.0387264847794606E-2</v>
      </c>
      <c r="AU65">
        <f t="shared" si="23"/>
        <v>-2.6286139662586298E-2</v>
      </c>
      <c r="AW65">
        <v>62</v>
      </c>
      <c r="AX65">
        <f>IF(Z65&gt;0, (R65*SUMPRODUCT(K65:$K$98, X65:$X$98)-K65*$AZ$3)/Z65, 0)</f>
        <v>-1.0801437751039034E+16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1000000</v>
      </c>
      <c r="S66">
        <f t="shared" si="1"/>
        <v>-5.2121320541412912E+16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-149.17723319604741</v>
      </c>
      <c r="AC66">
        <f t="shared" si="2"/>
        <v>-133.19395821079829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-1.1117299360663943E-8</v>
      </c>
      <c r="AI66">
        <f t="shared" si="25"/>
        <v>-1.111742713367202E-8</v>
      </c>
      <c r="AJ66">
        <f t="shared" si="7"/>
        <v>-15.983274985249125</v>
      </c>
      <c r="AK66">
        <f t="shared" si="22"/>
        <v>-10.44240632372332</v>
      </c>
      <c r="AL66">
        <f t="shared" si="26"/>
        <v>-26.425681320089872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-8.8158435024645375E-12</v>
      </c>
      <c r="AR66">
        <f t="shared" si="27"/>
        <v>-8.8159448244498951E-12</v>
      </c>
      <c r="AS66">
        <f t="shared" si="27"/>
        <v>-1.2674485624213446E-2</v>
      </c>
      <c r="AT66">
        <f t="shared" si="27"/>
        <v>-8.2806639411743734E-3</v>
      </c>
      <c r="AU66">
        <f t="shared" si="23"/>
        <v>-2.0955149574203764E-2</v>
      </c>
      <c r="AW66">
        <v>63</v>
      </c>
      <c r="AX66">
        <f>IF(Z66&gt;0, (R66*SUMPRODUCT(K66:$K$98, X66:$X$98)-K66*$AZ$3)/Z66, 0)</f>
        <v>-5.2121320541412912E+16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1000000</v>
      </c>
      <c r="S67">
        <f t="shared" ref="S67:S69" si="29">AX67</f>
        <v>-2.763791148141129E+17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-133.19395821079829</v>
      </c>
      <c r="AC67">
        <f t="shared" ref="AC67:AC69" si="30">S67*Z67</f>
        <v>-118.92317697393474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-2.0996155322138434E-9</v>
      </c>
      <c r="AI67">
        <f t="shared" ref="AI67:AI69" si="33">SUM(AE67:AH67)</f>
        <v>-2.0996370467152293E-9</v>
      </c>
      <c r="AJ67">
        <f t="shared" ref="AJ67:AJ69" si="34">AB67-AC67</f>
        <v>-14.270781236863542</v>
      </c>
      <c r="AK67">
        <f t="shared" si="22"/>
        <v>-9.3235770747558817</v>
      </c>
      <c r="AL67">
        <f t="shared" si="26"/>
        <v>-23.594358313719063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-1.4865732921254107E-12</v>
      </c>
      <c r="AR67">
        <f t="shared" si="27"/>
        <v>-1.4865885248585767E-12</v>
      </c>
      <c r="AS67">
        <f t="shared" si="27"/>
        <v>-1.010402234075543E-2</v>
      </c>
      <c r="AT67">
        <f t="shared" si="27"/>
        <v>-6.6012945959637789E-3</v>
      </c>
      <c r="AU67">
        <f t="shared" si="23"/>
        <v>-1.6705316938205799E-2</v>
      </c>
      <c r="AW67">
        <v>64</v>
      </c>
      <c r="AX67">
        <f>IF(Z67&gt;0, (R67*SUMPRODUCT(K67:$K$98, X67:$X$98)-K67*$AZ$3)/Z67, 0)</f>
        <v>-2.763791148141129E+17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1000000</v>
      </c>
      <c r="S68">
        <f t="shared" si="29"/>
        <v>-1.6263699945775468E+18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-118.92317697393474</v>
      </c>
      <c r="AC68">
        <f t="shared" si="30"/>
        <v>-106.18140801244301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-3.6069976456086071E-10</v>
      </c>
      <c r="AI68">
        <f t="shared" si="33"/>
        <v>-3.6070302892900471E-10</v>
      </c>
      <c r="AJ68">
        <f t="shared" si="34"/>
        <v>-12.741768961491729</v>
      </c>
      <c r="AK68">
        <f t="shared" si="22"/>
        <v>-8.3246223881754329</v>
      </c>
      <c r="AL68">
        <f t="shared" si="26"/>
        <v>-21.066391350027864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-2.2802075812266209E-13</v>
      </c>
      <c r="AR68">
        <f t="shared" si="27"/>
        <v>-2.2802282173282241E-13</v>
      </c>
      <c r="AS68">
        <f t="shared" si="27"/>
        <v>-8.0548647486930192E-3</v>
      </c>
      <c r="AT68">
        <f t="shared" si="27"/>
        <v>-5.2625116358133014E-3</v>
      </c>
      <c r="AU68">
        <f t="shared" si="23"/>
        <v>-1.3317376384734344E-2</v>
      </c>
      <c r="AW68">
        <v>65</v>
      </c>
      <c r="AX68">
        <f>IF(Z68&gt;0, (R68*SUMPRODUCT(K68:$K$98, X68:$X$98)-K68*$AZ$3)/Z68, 0)</f>
        <v>-1.6263699945775468E+18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1000000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-106.18140801244301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-6.5287362879578863E-11</v>
      </c>
      <c r="AI69">
        <f t="shared" si="33"/>
        <v>-6.5287362879578863E-11</v>
      </c>
      <c r="AJ69">
        <f t="shared" si="34"/>
        <v>-106.18140801244301</v>
      </c>
      <c r="AK69">
        <f t="shared" si="22"/>
        <v>-7.4326985608710121</v>
      </c>
      <c r="AL69">
        <f t="shared" si="26"/>
        <v>-113.61410657337932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-3.6850181434717511E-14</v>
      </c>
      <c r="AR69">
        <f t="shared" si="27"/>
        <v>-3.6850181434717511E-14</v>
      </c>
      <c r="AS69">
        <f t="shared" si="27"/>
        <v>-5.9932029380163135E-2</v>
      </c>
      <c r="AT69">
        <f t="shared" si="27"/>
        <v>-4.1952420566114205E-3</v>
      </c>
      <c r="AU69">
        <f t="shared" si="23"/>
        <v>-6.4127271436811406E-2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410621.16234930296</v>
      </c>
      <c r="AO71" s="8">
        <f t="shared" si="47"/>
        <v>-41062.116234930298</v>
      </c>
      <c r="AP71" s="8">
        <f t="shared" si="47"/>
        <v>-2784.5985660919255</v>
      </c>
      <c r="AQ71" s="8">
        <f t="shared" si="47"/>
        <v>-167965.44834846139</v>
      </c>
      <c r="AR71" s="8">
        <f t="shared" si="47"/>
        <v>198808.99919981943</v>
      </c>
      <c r="AS71" s="8">
        <f t="shared" si="47"/>
        <v>-21445.086150686064</v>
      </c>
      <c r="AT71" s="8">
        <f t="shared" si="47"/>
        <v>12509.633587900198</v>
      </c>
      <c r="AU71" s="8">
        <f t="shared" si="47"/>
        <v>189873.54663703375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2B759-203D-4737-8C91-07ADD18E9C48}"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64458.274199751017</v>
      </c>
      <c r="K3">
        <v>1</v>
      </c>
      <c r="L3" s="2">
        <v>0</v>
      </c>
      <c r="O3">
        <f>$C$3</f>
        <v>64458.274199751017</v>
      </c>
      <c r="P3">
        <f>O3*C5</f>
        <v>6445.8274199751022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64458.274199751017</v>
      </c>
      <c r="AF3">
        <f t="shared" ref="AF3:AG34" si="4">-$Z3*P3</f>
        <v>-6445.8274199751022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55492.538575775914</v>
      </c>
      <c r="AJ3">
        <f t="shared" ref="AJ3:AJ66" si="7">AB3-AC3</f>
        <v>0</v>
      </c>
      <c r="AL3">
        <f t="shared" ref="AL3:AL34" si="8">SUM(AI3:AK3)</f>
        <v>55492.538575775914</v>
      </c>
      <c r="AN3">
        <f t="shared" ref="AN3:AU34" si="9">AE3*$K3</f>
        <v>64458.274199751017</v>
      </c>
      <c r="AO3">
        <f t="shared" si="9"/>
        <v>-6445.8274199751022</v>
      </c>
      <c r="AP3">
        <f t="shared" si="9"/>
        <v>-2519.9082039999998</v>
      </c>
      <c r="AQ3">
        <f t="shared" si="9"/>
        <v>0</v>
      </c>
      <c r="AR3">
        <f t="shared" si="9"/>
        <v>55492.538575775914</v>
      </c>
      <c r="AS3">
        <f t="shared" si="9"/>
        <v>0</v>
      </c>
      <c r="AT3">
        <f t="shared" si="9"/>
        <v>0</v>
      </c>
      <c r="AU3">
        <f t="shared" si="9"/>
        <v>55492.538575775914</v>
      </c>
      <c r="AW3">
        <v>0</v>
      </c>
      <c r="AX3">
        <f>IF(Z3&gt;0, (R3*SUMPRODUCT(K3:$K$98, X3:$X$98)-K3*$AZ$3)/Z3, 0)</f>
        <v>0</v>
      </c>
      <c r="AZ3">
        <f>C6*SUMPRODUCT(X4:X98, K4:K98)/1</f>
        <v>37455.284617565187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98">Mortalities!B2:B96</f>
        <v>1.694311E-3</v>
      </c>
      <c r="R4">
        <f t="shared" si="0"/>
        <v>2000000</v>
      </c>
      <c r="S4">
        <f t="shared" si="1"/>
        <v>4060.5515618203067</v>
      </c>
      <c r="U4">
        <f t="shared" ref="U4:U67" si="13">M4</f>
        <v>1.694311E-3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1.694311E-3</v>
      </c>
      <c r="Y4">
        <f t="shared" ref="Y4:Y67" si="17">V4*W4</f>
        <v>0.01</v>
      </c>
      <c r="Z4">
        <f t="shared" ref="Z4:Z67" si="18">MAX(0, W4-X4-Y4)</f>
        <v>0.98830568900000004</v>
      </c>
      <c r="AB4">
        <f t="shared" ref="AB4:AB67" si="19">AC3</f>
        <v>0</v>
      </c>
      <c r="AC4">
        <f t="shared" si="2"/>
        <v>4013.0662090248443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-3388.6219999999998</v>
      </c>
      <c r="AI4">
        <f t="shared" si="6"/>
        <v>-3388.6219999999998</v>
      </c>
      <c r="AJ4">
        <f t="shared" si="7"/>
        <v>-4013.0662090248443</v>
      </c>
      <c r="AK4">
        <f>G4*SUM(AB4, AE4:AF4)</f>
        <v>0</v>
      </c>
      <c r="AL4">
        <f t="shared" si="8"/>
        <v>-7401.6882090248437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-3025.5553571428568</v>
      </c>
      <c r="AR4">
        <f t="shared" si="9"/>
        <v>-3025.5553571428568</v>
      </c>
      <c r="AS4">
        <f t="shared" si="9"/>
        <v>-3583.0948294864679</v>
      </c>
      <c r="AT4">
        <f t="shared" si="9"/>
        <v>0</v>
      </c>
      <c r="AU4">
        <f t="shared" si="9"/>
        <v>-6608.6501866293238</v>
      </c>
      <c r="AW4">
        <v>1</v>
      </c>
      <c r="AX4">
        <f>IF(Z4&gt;0, (R4*SUMPRODUCT(K4:$K$98, X4:$X$98)-K4*$AZ$3)/Z4, 0)</f>
        <v>4060.5515618203067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1.701527E-3</v>
      </c>
      <c r="Q5" s="4">
        <f t="shared" ref="Q5:Q68" si="21">$C$8</f>
        <v>50</v>
      </c>
      <c r="R5">
        <f t="shared" si="0"/>
        <v>2000000</v>
      </c>
      <c r="S5">
        <f t="shared" si="1"/>
        <v>4679.4448742762024</v>
      </c>
      <c r="U5">
        <f t="shared" si="13"/>
        <v>1.701527E-3</v>
      </c>
      <c r="V5">
        <f t="shared" si="14"/>
        <v>0.01</v>
      </c>
      <c r="W5">
        <f t="shared" si="15"/>
        <v>0.98830568900000004</v>
      </c>
      <c r="X5">
        <f t="shared" si="16"/>
        <v>1.681628814087103E-3</v>
      </c>
      <c r="Y5">
        <f t="shared" si="17"/>
        <v>9.8830568900000002E-3</v>
      </c>
      <c r="Z5">
        <f t="shared" si="18"/>
        <v>0.97674100329591296</v>
      </c>
      <c r="AB5">
        <f t="shared" si="19"/>
        <v>4013.0662090248443</v>
      </c>
      <c r="AC5">
        <f t="shared" si="2"/>
        <v>4570.6056813684554</v>
      </c>
      <c r="AE5">
        <f t="shared" si="3"/>
        <v>0</v>
      </c>
      <c r="AF5">
        <f t="shared" si="4"/>
        <v>0</v>
      </c>
      <c r="AG5">
        <f t="shared" si="4"/>
        <v>-48.837050164795649</v>
      </c>
      <c r="AH5">
        <f t="shared" si="5"/>
        <v>-3363.2576281742058</v>
      </c>
      <c r="AI5">
        <f t="shared" si="6"/>
        <v>-3412.0946783390013</v>
      </c>
      <c r="AJ5">
        <f t="shared" si="7"/>
        <v>-557.53947234361112</v>
      </c>
      <c r="AK5">
        <f>G5*SUM(AB5, AE5:AF5)</f>
        <v>280.91463463173915</v>
      </c>
      <c r="AL5">
        <f t="shared" si="8"/>
        <v>-3688.7195160508732</v>
      </c>
      <c r="AN5">
        <f t="shared" si="9"/>
        <v>0</v>
      </c>
      <c r="AO5">
        <f t="shared" si="9"/>
        <v>0</v>
      </c>
      <c r="AP5">
        <f t="shared" si="9"/>
        <v>-38.932597389027137</v>
      </c>
      <c r="AQ5">
        <f t="shared" si="9"/>
        <v>-2681.1683898072429</v>
      </c>
      <c r="AR5">
        <f t="shared" si="9"/>
        <v>-2720.1009871962701</v>
      </c>
      <c r="AS5">
        <f t="shared" si="9"/>
        <v>-444.46705384535323</v>
      </c>
      <c r="AT5">
        <f t="shared" si="9"/>
        <v>223.94342684290427</v>
      </c>
      <c r="AU5">
        <f t="shared" si="9"/>
        <v>-2940.624614198719</v>
      </c>
      <c r="AW5">
        <v>2</v>
      </c>
      <c r="AX5">
        <f>IF(Z5&gt;0, (R5*SUMPRODUCT(K5:$K$98, X5:$X$98)-K5*$AZ$3)/Z5, 0)</f>
        <v>4679.4448742762024</v>
      </c>
    </row>
    <row r="6" spans="1:52" x14ac:dyDescent="0.25">
      <c r="A6" t="s">
        <v>16</v>
      </c>
      <c r="C6" s="2"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1.710095E-3</v>
      </c>
      <c r="Q6" s="4">
        <f t="shared" si="21"/>
        <v>50</v>
      </c>
      <c r="R6">
        <f t="shared" si="0"/>
        <v>2000000</v>
      </c>
      <c r="S6">
        <f t="shared" si="1"/>
        <v>5271.5340805864826</v>
      </c>
      <c r="U6">
        <f t="shared" si="13"/>
        <v>1.710095E-3</v>
      </c>
      <c r="V6">
        <f t="shared" si="14"/>
        <v>0.01</v>
      </c>
      <c r="W6">
        <f t="shared" si="15"/>
        <v>0.97674100329591296</v>
      </c>
      <c r="X6">
        <f t="shared" si="16"/>
        <v>1.6703199060313244E-3</v>
      </c>
      <c r="Y6">
        <f t="shared" si="17"/>
        <v>9.7674100329591292E-3</v>
      </c>
      <c r="Z6">
        <f t="shared" si="18"/>
        <v>0.96530327335692256</v>
      </c>
      <c r="AB6">
        <f t="shared" si="19"/>
        <v>4570.6056813684554</v>
      </c>
      <c r="AC6">
        <f t="shared" si="2"/>
        <v>5088.6291036027069</v>
      </c>
      <c r="AE6">
        <f t="shared" si="3"/>
        <v>0</v>
      </c>
      <c r="AF6">
        <f t="shared" si="4"/>
        <v>0</v>
      </c>
      <c r="AG6">
        <f t="shared" si="4"/>
        <v>-48.265163667846132</v>
      </c>
      <c r="AH6">
        <f t="shared" si="5"/>
        <v>-3340.6398120626486</v>
      </c>
      <c r="AI6">
        <f t="shared" si="6"/>
        <v>-3388.9049757304947</v>
      </c>
      <c r="AJ6">
        <f t="shared" si="7"/>
        <v>-518.02342223425148</v>
      </c>
      <c r="AK6">
        <f>G6*SUM(AB6, AE6:AF6)</f>
        <v>319.9423976957919</v>
      </c>
      <c r="AL6">
        <f t="shared" si="8"/>
        <v>-3586.9860002689543</v>
      </c>
      <c r="AN6">
        <f t="shared" si="9"/>
        <v>0</v>
      </c>
      <c r="AO6">
        <f t="shared" si="9"/>
        <v>0</v>
      </c>
      <c r="AP6">
        <f t="shared" si="9"/>
        <v>-34.354190156254361</v>
      </c>
      <c r="AQ6">
        <f t="shared" si="9"/>
        <v>-2377.8014332852986</v>
      </c>
      <c r="AR6">
        <f t="shared" si="9"/>
        <v>-2412.155623441553</v>
      </c>
      <c r="AS6">
        <f t="shared" si="9"/>
        <v>-368.71883985104677</v>
      </c>
      <c r="AT6">
        <f t="shared" si="9"/>
        <v>227.72867911792764</v>
      </c>
      <c r="AU6">
        <f t="shared" si="9"/>
        <v>-2553.1457841746724</v>
      </c>
      <c r="AW6">
        <v>3</v>
      </c>
      <c r="AX6">
        <f>IF(Z6&gt;0, (R6*SUMPRODUCT(K6:$K$98, X6:$X$98)-K6*$AZ$3)/Z6, 0)</f>
        <v>5271.5340805864826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1.7195660000000001E-3</v>
      </c>
      <c r="Q7" s="4">
        <f t="shared" si="21"/>
        <v>50</v>
      </c>
      <c r="R7">
        <f t="shared" si="0"/>
        <v>2000000</v>
      </c>
      <c r="S7">
        <f t="shared" si="1"/>
        <v>5835.749807614131</v>
      </c>
      <c r="U7">
        <f t="shared" si="13"/>
        <v>1.7195660000000001E-3</v>
      </c>
      <c r="V7">
        <f t="shared" si="14"/>
        <v>0.01</v>
      </c>
      <c r="W7">
        <f t="shared" si="15"/>
        <v>0.96530327335692256</v>
      </c>
      <c r="X7">
        <f t="shared" si="16"/>
        <v>1.6599026885532699E-3</v>
      </c>
      <c r="Y7">
        <f t="shared" si="17"/>
        <v>9.6530327335692251E-3</v>
      </c>
      <c r="Z7">
        <f t="shared" si="18"/>
        <v>0.95399033793480004</v>
      </c>
      <c r="AB7">
        <f t="shared" si="19"/>
        <v>5088.6291036027069</v>
      </c>
      <c r="AC7">
        <f t="shared" si="2"/>
        <v>5567.2489310687488</v>
      </c>
      <c r="AE7">
        <f t="shared" si="3"/>
        <v>0</v>
      </c>
      <c r="AF7">
        <f t="shared" si="4"/>
        <v>0</v>
      </c>
      <c r="AG7">
        <f t="shared" si="4"/>
        <v>-47.699516896740001</v>
      </c>
      <c r="AH7">
        <f t="shared" si="5"/>
        <v>-3319.8053771065397</v>
      </c>
      <c r="AI7">
        <f t="shared" si="6"/>
        <v>-3367.5048940032798</v>
      </c>
      <c r="AJ7">
        <f t="shared" si="7"/>
        <v>-478.6198274660419</v>
      </c>
      <c r="AK7">
        <f>G7*SUM(AB7, AE7:AF7)</f>
        <v>356.20403725218949</v>
      </c>
      <c r="AL7">
        <f t="shared" si="8"/>
        <v>-3489.920684217132</v>
      </c>
      <c r="AN7">
        <f t="shared" si="9"/>
        <v>0</v>
      </c>
      <c r="AO7">
        <f t="shared" si="9"/>
        <v>0</v>
      </c>
      <c r="AP7">
        <f t="shared" si="9"/>
        <v>-30.313905319054982</v>
      </c>
      <c r="AQ7">
        <f t="shared" si="9"/>
        <v>-2109.7963339367743</v>
      </c>
      <c r="AR7">
        <f t="shared" si="9"/>
        <v>-2140.1102392558291</v>
      </c>
      <c r="AS7">
        <f t="shared" si="9"/>
        <v>-304.17155303767078</v>
      </c>
      <c r="AT7">
        <f t="shared" si="9"/>
        <v>226.37410527455438</v>
      </c>
      <c r="AU7">
        <f t="shared" si="9"/>
        <v>-2217.9076870189456</v>
      </c>
      <c r="AW7">
        <v>4</v>
      </c>
      <c r="AX7">
        <f>IF(Z7&gt;0, (R7*SUMPRODUCT(K7:$K$98, X7:$X$98)-K7*$AZ$3)/Z7, 0)</f>
        <v>5835.749807614131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1.7312919999999999E-3</v>
      </c>
      <c r="Q8" s="4">
        <f t="shared" si="21"/>
        <v>50</v>
      </c>
      <c r="R8">
        <f t="shared" si="0"/>
        <v>2000000</v>
      </c>
      <c r="S8">
        <f t="shared" si="1"/>
        <v>6372.333875466632</v>
      </c>
      <c r="U8">
        <f t="shared" si="13"/>
        <v>1.7312919999999999E-3</v>
      </c>
      <c r="V8">
        <f t="shared" si="14"/>
        <v>0.01</v>
      </c>
      <c r="W8">
        <f t="shared" si="15"/>
        <v>0.95399033793480004</v>
      </c>
      <c r="X8">
        <f t="shared" si="16"/>
        <v>1.6516358401438157E-3</v>
      </c>
      <c r="Y8">
        <f t="shared" si="17"/>
        <v>9.5399033793479998E-3</v>
      </c>
      <c r="Z8">
        <f t="shared" si="18"/>
        <v>0.94279879871530825</v>
      </c>
      <c r="AB8">
        <f t="shared" si="19"/>
        <v>5567.2489310687488</v>
      </c>
      <c r="AC8">
        <f t="shared" si="2"/>
        <v>6007.8287228028057</v>
      </c>
      <c r="AE8">
        <f t="shared" si="3"/>
        <v>0</v>
      </c>
      <c r="AF8">
        <f t="shared" si="4"/>
        <v>0</v>
      </c>
      <c r="AG8">
        <f t="shared" si="4"/>
        <v>-47.139939935765412</v>
      </c>
      <c r="AH8">
        <f t="shared" si="5"/>
        <v>-3303.2716802876312</v>
      </c>
      <c r="AI8">
        <f t="shared" si="6"/>
        <v>-3350.4116202233968</v>
      </c>
      <c r="AJ8">
        <f t="shared" si="7"/>
        <v>-440.57979173405693</v>
      </c>
      <c r="AK8">
        <f>G8*SUM(AB8, AE8:AF8)</f>
        <v>389.70742517481244</v>
      </c>
      <c r="AL8">
        <f t="shared" si="8"/>
        <v>-3401.2839867826415</v>
      </c>
      <c r="AN8">
        <f t="shared" si="9"/>
        <v>0</v>
      </c>
      <c r="AO8">
        <f t="shared" si="9"/>
        <v>0</v>
      </c>
      <c r="AP8">
        <f t="shared" si="9"/>
        <v>-26.748467896514999</v>
      </c>
      <c r="AQ8">
        <f t="shared" si="9"/>
        <v>-1874.3650631299047</v>
      </c>
      <c r="AR8">
        <f t="shared" si="9"/>
        <v>-1901.1135310264199</v>
      </c>
      <c r="AS8">
        <f t="shared" si="9"/>
        <v>-249.99680591681124</v>
      </c>
      <c r="AT8">
        <f t="shared" si="9"/>
        <v>221.13045891713514</v>
      </c>
      <c r="AU8">
        <f t="shared" si="9"/>
        <v>-1929.979878026096</v>
      </c>
      <c r="AW8">
        <v>5</v>
      </c>
      <c r="AX8">
        <f>IF(Z8&gt;0, (R8*SUMPRODUCT(K8:$K$98, X8:$X$98)-K8*$AZ$3)/Z8, 0)</f>
        <v>6372.333875466632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1.749783E-3</v>
      </c>
      <c r="Q9" s="4">
        <f t="shared" si="21"/>
        <v>50</v>
      </c>
      <c r="R9">
        <f t="shared" si="0"/>
        <v>2000000</v>
      </c>
      <c r="S9">
        <f t="shared" si="1"/>
        <v>6880.3691154036587</v>
      </c>
      <c r="U9">
        <f t="shared" si="13"/>
        <v>1.749783E-3</v>
      </c>
      <c r="V9">
        <f t="shared" si="14"/>
        <v>0.01</v>
      </c>
      <c r="W9">
        <f t="shared" si="15"/>
        <v>0.94279879871530825</v>
      </c>
      <c r="X9">
        <f t="shared" si="16"/>
        <v>1.6496933104124681E-3</v>
      </c>
      <c r="Y9">
        <f t="shared" si="17"/>
        <v>9.427987987153082E-3</v>
      </c>
      <c r="Z9">
        <f t="shared" si="18"/>
        <v>0.93172111741774277</v>
      </c>
      <c r="AB9">
        <f t="shared" si="19"/>
        <v>6007.8287228028057</v>
      </c>
      <c r="AC9">
        <f t="shared" si="2"/>
        <v>6410.5852004504231</v>
      </c>
      <c r="AE9">
        <f t="shared" si="3"/>
        <v>0</v>
      </c>
      <c r="AF9">
        <f t="shared" si="4"/>
        <v>0</v>
      </c>
      <c r="AG9">
        <f t="shared" si="4"/>
        <v>-46.586055870887137</v>
      </c>
      <c r="AH9">
        <f t="shared" si="5"/>
        <v>-3299.386620824936</v>
      </c>
      <c r="AI9">
        <f t="shared" si="6"/>
        <v>-3345.9726766958233</v>
      </c>
      <c r="AJ9">
        <f t="shared" si="7"/>
        <v>-402.75647764761743</v>
      </c>
      <c r="AK9">
        <f t="shared" ref="AK9:AK72" si="22">G9*SUM(AB9:AB9, AE9:AF9)</f>
        <v>420.54801059619643</v>
      </c>
      <c r="AL9">
        <f t="shared" si="8"/>
        <v>-3328.1811437472443</v>
      </c>
      <c r="AN9">
        <f t="shared" si="9"/>
        <v>0</v>
      </c>
      <c r="AO9">
        <f t="shared" si="9"/>
        <v>0</v>
      </c>
      <c r="AP9">
        <f t="shared" si="9"/>
        <v>-23.601945717096857</v>
      </c>
      <c r="AQ9">
        <f t="shared" si="9"/>
        <v>-1671.5719429059891</v>
      </c>
      <c r="AR9">
        <f t="shared" si="9"/>
        <v>-1695.173888623086</v>
      </c>
      <c r="AS9">
        <f t="shared" si="9"/>
        <v>-204.04896583204095</v>
      </c>
      <c r="AT9">
        <f t="shared" si="9"/>
        <v>213.06271011724277</v>
      </c>
      <c r="AU9">
        <f t="shared" si="9"/>
        <v>-1686.1601443378843</v>
      </c>
      <c r="AW9">
        <v>6</v>
      </c>
      <c r="AX9">
        <f>IF(Z9&gt;0, (R9*SUMPRODUCT(K9:$K$98, X9:$X$98)-K9*$AZ$3)/Z9, 0)</f>
        <v>6880.3691154036587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1.7714300000000001E-3</v>
      </c>
      <c r="Q10" s="4">
        <f t="shared" si="21"/>
        <v>50</v>
      </c>
      <c r="R10">
        <f t="shared" si="0"/>
        <v>2000000</v>
      </c>
      <c r="S10">
        <f t="shared" si="1"/>
        <v>7355.0174108346018</v>
      </c>
      <c r="U10">
        <f t="shared" si="13"/>
        <v>1.7714300000000001E-3</v>
      </c>
      <c r="V10">
        <f t="shared" si="14"/>
        <v>0.01</v>
      </c>
      <c r="W10">
        <f t="shared" si="15"/>
        <v>0.93172111741774277</v>
      </c>
      <c r="X10">
        <f t="shared" si="16"/>
        <v>1.6504787390273121E-3</v>
      </c>
      <c r="Y10">
        <f t="shared" si="17"/>
        <v>9.3172111741774283E-3</v>
      </c>
      <c r="Z10">
        <f t="shared" si="18"/>
        <v>0.92075342750453804</v>
      </c>
      <c r="AB10">
        <f t="shared" si="19"/>
        <v>6410.5852004504231</v>
      </c>
      <c r="AC10">
        <f t="shared" si="2"/>
        <v>6772.1574903815126</v>
      </c>
      <c r="AE10">
        <f t="shared" si="3"/>
        <v>0</v>
      </c>
      <c r="AF10">
        <f t="shared" si="4"/>
        <v>0</v>
      </c>
      <c r="AG10">
        <f t="shared" si="4"/>
        <v>-46.0376713752269</v>
      </c>
      <c r="AH10">
        <f t="shared" si="5"/>
        <v>-3300.9574780546245</v>
      </c>
      <c r="AI10">
        <f t="shared" si="6"/>
        <v>-3346.9951494298516</v>
      </c>
      <c r="AJ10">
        <f t="shared" si="7"/>
        <v>-361.57228993108947</v>
      </c>
      <c r="AK10">
        <f t="shared" si="22"/>
        <v>448.74096403152964</v>
      </c>
      <c r="AL10">
        <f t="shared" si="8"/>
        <v>-3259.8264753294116</v>
      </c>
      <c r="AN10">
        <f t="shared" si="9"/>
        <v>0</v>
      </c>
      <c r="AO10">
        <f t="shared" si="9"/>
        <v>0</v>
      </c>
      <c r="AP10">
        <f t="shared" si="9"/>
        <v>-20.825104522521652</v>
      </c>
      <c r="AQ10">
        <f t="shared" si="9"/>
        <v>-1493.1855250584604</v>
      </c>
      <c r="AR10">
        <f t="shared" si="9"/>
        <v>-1514.0106295809821</v>
      </c>
      <c r="AS10">
        <f t="shared" si="9"/>
        <v>-163.55694163789209</v>
      </c>
      <c r="AT10">
        <f t="shared" si="9"/>
        <v>202.9876229691836</v>
      </c>
      <c r="AU10">
        <f t="shared" si="9"/>
        <v>-1474.5799482496907</v>
      </c>
      <c r="AW10">
        <v>7</v>
      </c>
      <c r="AX10">
        <f>IF(Z10&gt;0, (R10*SUMPRODUCT(K10:$K$98, X10:$X$98)-K10*$AZ$3)/Z10, 0)</f>
        <v>7355.0174108346018</v>
      </c>
    </row>
    <row r="11" spans="1:52" x14ac:dyDescent="0.25">
      <c r="A11" t="s">
        <v>33</v>
      </c>
      <c r="C11" s="12">
        <f>AU100</f>
        <v>15325.803069858863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1.793078E-3</v>
      </c>
      <c r="Q11" s="4">
        <f t="shared" si="21"/>
        <v>50</v>
      </c>
      <c r="R11">
        <f t="shared" si="0"/>
        <v>2000000</v>
      </c>
      <c r="S11">
        <f t="shared" si="1"/>
        <v>7796.8117351634046</v>
      </c>
      <c r="U11">
        <f t="shared" si="13"/>
        <v>1.793078E-3</v>
      </c>
      <c r="V11">
        <f t="shared" si="14"/>
        <v>0.01</v>
      </c>
      <c r="W11">
        <f t="shared" si="15"/>
        <v>0.92075342750453804</v>
      </c>
      <c r="X11">
        <f t="shared" si="16"/>
        <v>1.650982714282982E-3</v>
      </c>
      <c r="Y11">
        <f t="shared" si="17"/>
        <v>9.2075342750453804E-3</v>
      </c>
      <c r="Z11">
        <f t="shared" si="18"/>
        <v>0.90989491051520965</v>
      </c>
      <c r="AB11">
        <f t="shared" si="19"/>
        <v>6772.1574903815126</v>
      </c>
      <c r="AC11">
        <f t="shared" si="2"/>
        <v>7094.2793160704423</v>
      </c>
      <c r="AE11">
        <f t="shared" si="3"/>
        <v>0</v>
      </c>
      <c r="AF11">
        <f t="shared" si="4"/>
        <v>0</v>
      </c>
      <c r="AG11">
        <f t="shared" si="4"/>
        <v>-45.494745525760486</v>
      </c>
      <c r="AH11">
        <f t="shared" si="5"/>
        <v>-3301.965428565964</v>
      </c>
      <c r="AI11">
        <f t="shared" si="6"/>
        <v>-3347.4601740917246</v>
      </c>
      <c r="AJ11">
        <f t="shared" si="7"/>
        <v>-322.12182568892968</v>
      </c>
      <c r="AK11">
        <f t="shared" si="22"/>
        <v>474.05102432670594</v>
      </c>
      <c r="AL11">
        <f t="shared" si="8"/>
        <v>-3195.5309754539485</v>
      </c>
      <c r="AN11">
        <f t="shared" si="9"/>
        <v>0</v>
      </c>
      <c r="AO11">
        <f t="shared" si="9"/>
        <v>0</v>
      </c>
      <c r="AP11">
        <f t="shared" si="9"/>
        <v>-18.374564679044109</v>
      </c>
      <c r="AQ11">
        <f t="shared" si="9"/>
        <v>-1333.6084559655028</v>
      </c>
      <c r="AR11">
        <f t="shared" si="9"/>
        <v>-1351.983020644547</v>
      </c>
      <c r="AS11">
        <f t="shared" si="9"/>
        <v>-130.09960276185262</v>
      </c>
      <c r="AT11">
        <f t="shared" si="9"/>
        <v>191.46125793199647</v>
      </c>
      <c r="AU11">
        <f t="shared" si="9"/>
        <v>-1290.6213654744031</v>
      </c>
      <c r="AW11">
        <v>8</v>
      </c>
      <c r="AX11">
        <f>IF(Z11&gt;0, (R11*SUMPRODUCT(K11:$K$98, X11:$X$98)-K11*$AZ$3)/Z11, 0)</f>
        <v>7796.8117351634046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1.8201370000000001E-3</v>
      </c>
      <c r="Q12" s="4">
        <f t="shared" si="21"/>
        <v>50</v>
      </c>
      <c r="R12">
        <f t="shared" si="0"/>
        <v>2000000</v>
      </c>
      <c r="S12">
        <f t="shared" si="1"/>
        <v>8209.4917438788598</v>
      </c>
      <c r="U12">
        <f t="shared" si="13"/>
        <v>1.8201370000000001E-3</v>
      </c>
      <c r="V12">
        <f t="shared" si="14"/>
        <v>0.01</v>
      </c>
      <c r="W12">
        <f t="shared" si="15"/>
        <v>0.90989491051520965</v>
      </c>
      <c r="X12">
        <f t="shared" si="16"/>
        <v>1.6561333927404222E-3</v>
      </c>
      <c r="Y12">
        <f t="shared" si="17"/>
        <v>9.0989491051520974E-3</v>
      </c>
      <c r="Z12">
        <f t="shared" si="18"/>
        <v>0.89913982801731718</v>
      </c>
      <c r="AB12">
        <f t="shared" si="19"/>
        <v>7094.2793160704423</v>
      </c>
      <c r="AC12">
        <f t="shared" si="2"/>
        <v>7381.4809947008234</v>
      </c>
      <c r="AE12">
        <f t="shared" si="3"/>
        <v>0</v>
      </c>
      <c r="AF12">
        <f t="shared" si="4"/>
        <v>0</v>
      </c>
      <c r="AG12">
        <f t="shared" si="4"/>
        <v>-44.95699140086586</v>
      </c>
      <c r="AH12">
        <f t="shared" si="5"/>
        <v>-3312.2667854808442</v>
      </c>
      <c r="AI12">
        <f t="shared" si="6"/>
        <v>-3357.2237768817099</v>
      </c>
      <c r="AJ12">
        <f t="shared" si="7"/>
        <v>-287.20167863038114</v>
      </c>
      <c r="AK12">
        <f t="shared" si="22"/>
        <v>496.59955212493099</v>
      </c>
      <c r="AL12">
        <f t="shared" si="8"/>
        <v>-3147.82590338716</v>
      </c>
      <c r="AN12">
        <f t="shared" si="9"/>
        <v>0</v>
      </c>
      <c r="AO12">
        <f t="shared" si="9"/>
        <v>0</v>
      </c>
      <c r="AP12">
        <f t="shared" si="9"/>
        <v>-16.211941792162897</v>
      </c>
      <c r="AQ12">
        <f t="shared" si="9"/>
        <v>-1194.4366082579036</v>
      </c>
      <c r="AR12">
        <f t="shared" si="9"/>
        <v>-1210.6485500500664</v>
      </c>
      <c r="AS12">
        <f t="shared" si="9"/>
        <v>-103.56780450565334</v>
      </c>
      <c r="AT12">
        <f t="shared" si="9"/>
        <v>179.07877689761261</v>
      </c>
      <c r="AU12">
        <f t="shared" si="9"/>
        <v>-1135.1375776581071</v>
      </c>
      <c r="AW12">
        <v>9</v>
      </c>
      <c r="AX12">
        <f>IF(Z12&gt;0, (R12*SUMPRODUCT(K12:$K$98, X12:$X$98)-K12*$AZ$3)/Z12, 0)</f>
        <v>8209.4917438788598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1.84855E-3</v>
      </c>
      <c r="Q13" s="4">
        <f t="shared" si="21"/>
        <v>50</v>
      </c>
      <c r="R13">
        <f t="shared" si="0"/>
        <v>2000000</v>
      </c>
      <c r="S13">
        <f t="shared" si="1"/>
        <v>8592.3621773034065</v>
      </c>
      <c r="U13">
        <f t="shared" si="13"/>
        <v>1.84855E-3</v>
      </c>
      <c r="V13">
        <f t="shared" si="14"/>
        <v>0.01</v>
      </c>
      <c r="W13">
        <f t="shared" si="15"/>
        <v>0.89913982801731718</v>
      </c>
      <c r="X13">
        <f t="shared" si="16"/>
        <v>1.6621049290814116E-3</v>
      </c>
      <c r="Y13">
        <f t="shared" si="17"/>
        <v>8.9913982801731723E-3</v>
      </c>
      <c r="Z13">
        <f t="shared" si="18"/>
        <v>0.88848632480806267</v>
      </c>
      <c r="AB13">
        <f t="shared" si="19"/>
        <v>7381.4809947008234</v>
      </c>
      <c r="AC13">
        <f t="shared" si="2"/>
        <v>7634.1962923321071</v>
      </c>
      <c r="AE13">
        <f t="shared" si="3"/>
        <v>0</v>
      </c>
      <c r="AF13">
        <f t="shared" si="4"/>
        <v>0</v>
      </c>
      <c r="AG13">
        <f t="shared" si="4"/>
        <v>-44.424316240403137</v>
      </c>
      <c r="AH13">
        <f t="shared" si="5"/>
        <v>-3324.2098581628234</v>
      </c>
      <c r="AI13">
        <f t="shared" si="6"/>
        <v>-3368.6341744032266</v>
      </c>
      <c r="AJ13">
        <f t="shared" si="7"/>
        <v>-252.71529763128365</v>
      </c>
      <c r="AK13">
        <f t="shared" si="22"/>
        <v>516.70366962905769</v>
      </c>
      <c r="AL13">
        <f t="shared" si="8"/>
        <v>-3104.6458024054527</v>
      </c>
      <c r="AN13">
        <f t="shared" si="9"/>
        <v>0</v>
      </c>
      <c r="AO13">
        <f t="shared" si="9"/>
        <v>0</v>
      </c>
      <c r="AP13">
        <f t="shared" si="9"/>
        <v>-14.30344088325122</v>
      </c>
      <c r="AQ13">
        <f t="shared" si="9"/>
        <v>-1070.3066071393828</v>
      </c>
      <c r="AR13">
        <f t="shared" si="9"/>
        <v>-1084.6100480226341</v>
      </c>
      <c r="AS13">
        <f t="shared" si="9"/>
        <v>-81.367562314325454</v>
      </c>
      <c r="AT13">
        <f t="shared" si="9"/>
        <v>166.36475286875745</v>
      </c>
      <c r="AU13">
        <f t="shared" si="9"/>
        <v>-999.61285746820215</v>
      </c>
      <c r="AW13">
        <v>10</v>
      </c>
      <c r="AX13">
        <f>IF(Z13&gt;0, (R13*SUMPRODUCT(K13:$K$98, X13:$X$98)-K13*$AZ$3)/Z13, 0)</f>
        <v>8592.3621773034065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1.8814719999999999E-3</v>
      </c>
      <c r="Q14" s="4">
        <f t="shared" si="21"/>
        <v>50</v>
      </c>
      <c r="R14">
        <f t="shared" si="0"/>
        <v>2000000</v>
      </c>
      <c r="S14">
        <f t="shared" si="1"/>
        <v>8948.3118198947577</v>
      </c>
      <c r="U14">
        <f t="shared" si="13"/>
        <v>1.8814719999999999E-3</v>
      </c>
      <c r="V14">
        <f t="shared" si="14"/>
        <v>0.01</v>
      </c>
      <c r="W14">
        <f t="shared" si="15"/>
        <v>0.88848632480806267</v>
      </c>
      <c r="X14">
        <f t="shared" si="16"/>
        <v>1.6716621425092752E-3</v>
      </c>
      <c r="Y14">
        <f t="shared" si="17"/>
        <v>8.884863248080627E-3</v>
      </c>
      <c r="Z14">
        <f t="shared" si="18"/>
        <v>0.87792979941747284</v>
      </c>
      <c r="AB14">
        <f t="shared" si="19"/>
        <v>7634.1962923321071</v>
      </c>
      <c r="AC14">
        <f t="shared" si="2"/>
        <v>7855.9896011652063</v>
      </c>
      <c r="AE14">
        <f t="shared" si="3"/>
        <v>0</v>
      </c>
      <c r="AF14">
        <f t="shared" si="4"/>
        <v>0</v>
      </c>
      <c r="AG14">
        <f t="shared" si="4"/>
        <v>-43.896489970873645</v>
      </c>
      <c r="AH14">
        <f t="shared" si="5"/>
        <v>-3343.3242850185502</v>
      </c>
      <c r="AI14">
        <f t="shared" si="6"/>
        <v>-3387.2207749894237</v>
      </c>
      <c r="AJ14">
        <f t="shared" si="7"/>
        <v>-221.79330883309922</v>
      </c>
      <c r="AK14">
        <f t="shared" si="22"/>
        <v>534.39374046324758</v>
      </c>
      <c r="AL14">
        <f t="shared" si="8"/>
        <v>-3074.6203433592755</v>
      </c>
      <c r="AN14">
        <f t="shared" si="9"/>
        <v>0</v>
      </c>
      <c r="AO14">
        <f t="shared" si="9"/>
        <v>0</v>
      </c>
      <c r="AP14">
        <f t="shared" si="9"/>
        <v>-12.61919192044037</v>
      </c>
      <c r="AQ14">
        <f t="shared" si="9"/>
        <v>-961.12584019615826</v>
      </c>
      <c r="AR14">
        <f t="shared" si="9"/>
        <v>-973.74503211659862</v>
      </c>
      <c r="AS14">
        <f t="shared" si="9"/>
        <v>-63.760276338529252</v>
      </c>
      <c r="AT14">
        <f t="shared" si="9"/>
        <v>153.62543056317875</v>
      </c>
      <c r="AU14">
        <f t="shared" si="9"/>
        <v>-883.87987789194915</v>
      </c>
      <c r="AW14">
        <v>11</v>
      </c>
      <c r="AX14">
        <f>IF(Z14&gt;0, (R14*SUMPRODUCT(K14:$K$98, X14:$X$98)-K14*$AZ$3)/Z14, 0)</f>
        <v>8948.3118198947577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1.927022E-3</v>
      </c>
      <c r="Q15" s="4">
        <f t="shared" si="21"/>
        <v>50</v>
      </c>
      <c r="R15">
        <f t="shared" si="0"/>
        <v>2000000</v>
      </c>
      <c r="S15">
        <f t="shared" si="1"/>
        <v>9278.2795245394263</v>
      </c>
      <c r="U15">
        <f t="shared" si="13"/>
        <v>1.927022E-3</v>
      </c>
      <c r="V15">
        <f t="shared" si="14"/>
        <v>0.01</v>
      </c>
      <c r="W15">
        <f t="shared" si="15"/>
        <v>0.87792979941747284</v>
      </c>
      <c r="X15">
        <f t="shared" si="16"/>
        <v>1.6917900379330574E-3</v>
      </c>
      <c r="Y15">
        <f t="shared" si="17"/>
        <v>8.7792979941747288E-3</v>
      </c>
      <c r="Z15">
        <f t="shared" si="18"/>
        <v>0.86745871138536501</v>
      </c>
      <c r="AB15">
        <f t="shared" si="19"/>
        <v>7855.9896011652063</v>
      </c>
      <c r="AC15">
        <f t="shared" si="2"/>
        <v>8048.5244002301879</v>
      </c>
      <c r="AE15">
        <f t="shared" si="3"/>
        <v>0</v>
      </c>
      <c r="AF15">
        <f t="shared" si="4"/>
        <v>0</v>
      </c>
      <c r="AG15">
        <f t="shared" si="4"/>
        <v>-43.37293556926825</v>
      </c>
      <c r="AH15">
        <f t="shared" si="5"/>
        <v>-3383.5800758661148</v>
      </c>
      <c r="AI15">
        <f t="shared" si="6"/>
        <v>-3426.9530114353829</v>
      </c>
      <c r="AJ15">
        <f t="shared" si="7"/>
        <v>-192.5347990649816</v>
      </c>
      <c r="AK15">
        <f t="shared" si="22"/>
        <v>549.91927208156449</v>
      </c>
      <c r="AL15">
        <f t="shared" si="8"/>
        <v>-3069.5685384188</v>
      </c>
      <c r="AN15">
        <f t="shared" si="9"/>
        <v>0</v>
      </c>
      <c r="AO15">
        <f t="shared" si="9"/>
        <v>0</v>
      </c>
      <c r="AP15">
        <f t="shared" si="9"/>
        <v>-11.132752268556299</v>
      </c>
      <c r="AQ15">
        <f t="shared" si="9"/>
        <v>-868.48073046110153</v>
      </c>
      <c r="AR15">
        <f t="shared" si="9"/>
        <v>-879.61348272965779</v>
      </c>
      <c r="AS15">
        <f t="shared" si="9"/>
        <v>-49.418887445225955</v>
      </c>
      <c r="AT15">
        <f t="shared" si="9"/>
        <v>141.15058027399624</v>
      </c>
      <c r="AU15">
        <f t="shared" si="9"/>
        <v>-787.8817899008875</v>
      </c>
      <c r="AW15">
        <v>12</v>
      </c>
      <c r="AX15">
        <f>IF(Z15&gt;0, (R15*SUMPRODUCT(K15:$K$98, X15:$X$98)-K15*$AZ$3)/Z15, 0)</f>
        <v>9278.2795245394263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1.979789E-3</v>
      </c>
      <c r="Q16" s="4">
        <f t="shared" si="21"/>
        <v>50</v>
      </c>
      <c r="R16">
        <f t="shared" si="0"/>
        <v>2000000</v>
      </c>
      <c r="S16">
        <f t="shared" si="1"/>
        <v>9579.2981314408989</v>
      </c>
      <c r="U16">
        <f t="shared" si="13"/>
        <v>1.979789E-3</v>
      </c>
      <c r="V16">
        <f t="shared" si="14"/>
        <v>0.01</v>
      </c>
      <c r="W16">
        <f t="shared" si="15"/>
        <v>0.86745871138536501</v>
      </c>
      <c r="X16">
        <f t="shared" si="16"/>
        <v>1.7173852147549205E-3</v>
      </c>
      <c r="Y16">
        <f t="shared" si="17"/>
        <v>8.6745871138536497E-3</v>
      </c>
      <c r="Z16">
        <f t="shared" si="18"/>
        <v>0.85706673905675645</v>
      </c>
      <c r="AB16">
        <f t="shared" si="19"/>
        <v>8048.5244002301879</v>
      </c>
      <c r="AC16">
        <f t="shared" si="2"/>
        <v>8210.0978119665324</v>
      </c>
      <c r="AE16">
        <f t="shared" si="3"/>
        <v>0</v>
      </c>
      <c r="AF16">
        <f t="shared" si="4"/>
        <v>0</v>
      </c>
      <c r="AG16">
        <f t="shared" si="4"/>
        <v>-42.853336952837822</v>
      </c>
      <c r="AH16">
        <f t="shared" si="5"/>
        <v>-3434.7704295098411</v>
      </c>
      <c r="AI16">
        <f t="shared" si="6"/>
        <v>-3477.6237664626788</v>
      </c>
      <c r="AJ16">
        <f t="shared" si="7"/>
        <v>-161.5734117363445</v>
      </c>
      <c r="AK16">
        <f t="shared" si="22"/>
        <v>563.39670801611317</v>
      </c>
      <c r="AL16">
        <f t="shared" si="8"/>
        <v>-3075.80047018291</v>
      </c>
      <c r="AN16">
        <f t="shared" si="9"/>
        <v>0</v>
      </c>
      <c r="AO16">
        <f t="shared" si="9"/>
        <v>0</v>
      </c>
      <c r="AP16">
        <f t="shared" si="9"/>
        <v>-9.8208787905265371</v>
      </c>
      <c r="AQ16">
        <f t="shared" si="9"/>
        <v>-787.16073146474309</v>
      </c>
      <c r="AR16">
        <f t="shared" si="9"/>
        <v>-796.98161025526963</v>
      </c>
      <c r="AS16">
        <f t="shared" si="9"/>
        <v>-37.028455781187354</v>
      </c>
      <c r="AT16">
        <f t="shared" si="9"/>
        <v>129.1159842813947</v>
      </c>
      <c r="AU16">
        <f t="shared" si="9"/>
        <v>-704.89408175506219</v>
      </c>
      <c r="AW16">
        <v>13</v>
      </c>
      <c r="AX16">
        <f>IF(Z16&gt;0, (R16*SUMPRODUCT(K16:$K$98, X16:$X$98)-K16*$AZ$3)/Z16, 0)</f>
        <v>9579.2981314408989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2.0334569999999998E-3</v>
      </c>
      <c r="Q17" s="4">
        <f t="shared" si="21"/>
        <v>50</v>
      </c>
      <c r="R17">
        <f t="shared" si="0"/>
        <v>2000000</v>
      </c>
      <c r="S17">
        <f t="shared" si="1"/>
        <v>9852.4902594626037</v>
      </c>
      <c r="U17">
        <f t="shared" si="13"/>
        <v>2.0334569999999998E-3</v>
      </c>
      <c r="V17">
        <f t="shared" si="14"/>
        <v>0.01</v>
      </c>
      <c r="W17">
        <f t="shared" si="15"/>
        <v>0.85706673905675645</v>
      </c>
      <c r="X17">
        <f t="shared" si="16"/>
        <v>1.7428083600021346E-3</v>
      </c>
      <c r="Y17">
        <f t="shared" si="17"/>
        <v>8.570667390567565E-3</v>
      </c>
      <c r="Z17">
        <f t="shared" si="18"/>
        <v>0.84675326330618672</v>
      </c>
      <c r="AB17">
        <f t="shared" si="19"/>
        <v>8210.0978119665324</v>
      </c>
      <c r="AC17">
        <f t="shared" si="2"/>
        <v>8342.6282788923781</v>
      </c>
      <c r="AE17">
        <f t="shared" si="3"/>
        <v>0</v>
      </c>
      <c r="AF17">
        <f t="shared" si="4"/>
        <v>0</v>
      </c>
      <c r="AG17">
        <f t="shared" si="4"/>
        <v>-42.337663165309337</v>
      </c>
      <c r="AH17">
        <f t="shared" si="5"/>
        <v>-3485.6167200042692</v>
      </c>
      <c r="AI17">
        <f t="shared" si="6"/>
        <v>-3527.9543831695787</v>
      </c>
      <c r="AJ17">
        <f t="shared" si="7"/>
        <v>-132.53046692584576</v>
      </c>
      <c r="AK17">
        <f t="shared" si="22"/>
        <v>574.70684683765728</v>
      </c>
      <c r="AL17">
        <f t="shared" si="8"/>
        <v>-3085.7780032577671</v>
      </c>
      <c r="AN17">
        <f t="shared" si="9"/>
        <v>0</v>
      </c>
      <c r="AO17">
        <f t="shared" si="9"/>
        <v>0</v>
      </c>
      <c r="AP17">
        <f t="shared" si="9"/>
        <v>-8.6631247034808254</v>
      </c>
      <c r="AQ17">
        <f t="shared" si="9"/>
        <v>-713.22624009813273</v>
      </c>
      <c r="AR17">
        <f t="shared" si="9"/>
        <v>-721.88936480161362</v>
      </c>
      <c r="AS17">
        <f t="shared" si="9"/>
        <v>-27.118359308264719</v>
      </c>
      <c r="AT17">
        <f t="shared" si="9"/>
        <v>117.59640730899802</v>
      </c>
      <c r="AU17">
        <f t="shared" si="9"/>
        <v>-631.41131680088029</v>
      </c>
      <c r="AW17">
        <v>14</v>
      </c>
      <c r="AX17">
        <f>IF(Z17&gt;0, (R17*SUMPRODUCT(K17:$K$98, X17:$X$98)-K17*$AZ$3)/Z17, 0)</f>
        <v>9852.4902594626037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2.08983E-3</v>
      </c>
      <c r="Q18" s="4">
        <f t="shared" si="21"/>
        <v>50</v>
      </c>
      <c r="R18">
        <f t="shared" si="0"/>
        <v>2000000</v>
      </c>
      <c r="S18">
        <f t="shared" si="1"/>
        <v>10102.082058355825</v>
      </c>
      <c r="U18">
        <f t="shared" si="13"/>
        <v>2.08983E-3</v>
      </c>
      <c r="V18">
        <f t="shared" si="14"/>
        <v>0.01</v>
      </c>
      <c r="W18">
        <f t="shared" si="15"/>
        <v>0.84675326330618672</v>
      </c>
      <c r="X18">
        <f t="shared" si="16"/>
        <v>1.7695703722551681E-3</v>
      </c>
      <c r="Y18">
        <f t="shared" si="17"/>
        <v>8.4675326330618667E-3</v>
      </c>
      <c r="Z18">
        <f t="shared" si="18"/>
        <v>0.83651616030086973</v>
      </c>
      <c r="AB18">
        <f t="shared" si="19"/>
        <v>8342.6282788923781</v>
      </c>
      <c r="AC18">
        <f t="shared" si="2"/>
        <v>8450.554894500121</v>
      </c>
      <c r="AE18">
        <f t="shared" si="3"/>
        <v>0</v>
      </c>
      <c r="AF18">
        <f t="shared" si="4"/>
        <v>0</v>
      </c>
      <c r="AG18">
        <f t="shared" si="4"/>
        <v>-41.825808015043485</v>
      </c>
      <c r="AH18">
        <f t="shared" si="5"/>
        <v>-3539.1407445103364</v>
      </c>
      <c r="AI18">
        <f t="shared" si="6"/>
        <v>-3580.9665525253799</v>
      </c>
      <c r="AJ18">
        <f t="shared" si="7"/>
        <v>-107.92661560774286</v>
      </c>
      <c r="AK18">
        <f t="shared" si="22"/>
        <v>583.98397952246648</v>
      </c>
      <c r="AL18">
        <f t="shared" si="8"/>
        <v>-3104.9091886106562</v>
      </c>
      <c r="AN18">
        <f t="shared" si="9"/>
        <v>0</v>
      </c>
      <c r="AO18">
        <f t="shared" si="9"/>
        <v>0</v>
      </c>
      <c r="AP18">
        <f t="shared" si="9"/>
        <v>-7.6414187487026259</v>
      </c>
      <c r="AQ18">
        <f t="shared" si="9"/>
        <v>-646.58778210983326</v>
      </c>
      <c r="AR18">
        <f t="shared" si="9"/>
        <v>-654.22920085853593</v>
      </c>
      <c r="AS18">
        <f t="shared" si="9"/>
        <v>-19.717789162433</v>
      </c>
      <c r="AT18">
        <f t="shared" si="9"/>
        <v>106.69168969694336</v>
      </c>
      <c r="AU18">
        <f t="shared" si="9"/>
        <v>-567.25530032402548</v>
      </c>
      <c r="AW18">
        <v>15</v>
      </c>
      <c r="AX18">
        <f>IF(Z18&gt;0, (R18*SUMPRODUCT(K18:$K$98, X18:$X$98)-K18*$AZ$3)/Z18, 0)</f>
        <v>10102.082058355825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2.1556750000000001E-3</v>
      </c>
      <c r="Q19" s="4">
        <f t="shared" si="21"/>
        <v>50</v>
      </c>
      <c r="R19">
        <f t="shared" si="0"/>
        <v>2000000</v>
      </c>
      <c r="S19">
        <f t="shared" si="1"/>
        <v>10331.170370446991</v>
      </c>
      <c r="U19">
        <f t="shared" si="13"/>
        <v>2.1556750000000001E-3</v>
      </c>
      <c r="V19">
        <f t="shared" si="14"/>
        <v>0.01</v>
      </c>
      <c r="W19">
        <f t="shared" si="15"/>
        <v>0.83651616030086973</v>
      </c>
      <c r="X19">
        <f t="shared" si="16"/>
        <v>1.8032569738565775E-3</v>
      </c>
      <c r="Y19">
        <f t="shared" si="17"/>
        <v>8.365161603008698E-3</v>
      </c>
      <c r="Z19">
        <f t="shared" si="18"/>
        <v>0.82634774172400449</v>
      </c>
      <c r="AB19">
        <f t="shared" si="19"/>
        <v>8450.554894500121</v>
      </c>
      <c r="AC19">
        <f t="shared" si="2"/>
        <v>8537.1393049848175</v>
      </c>
      <c r="AE19">
        <f t="shared" si="3"/>
        <v>0</v>
      </c>
      <c r="AF19">
        <f t="shared" si="4"/>
        <v>0</v>
      </c>
      <c r="AG19">
        <f t="shared" si="4"/>
        <v>-41.317387086200227</v>
      </c>
      <c r="AH19">
        <f t="shared" si="5"/>
        <v>-3606.5139477131547</v>
      </c>
      <c r="AI19">
        <f t="shared" si="6"/>
        <v>-3647.8313347993549</v>
      </c>
      <c r="AJ19">
        <f t="shared" si="7"/>
        <v>-86.584410484696491</v>
      </c>
      <c r="AK19">
        <f t="shared" si="22"/>
        <v>591.53884261500855</v>
      </c>
      <c r="AL19">
        <f t="shared" si="8"/>
        <v>-3142.8769026690429</v>
      </c>
      <c r="AN19">
        <f t="shared" si="9"/>
        <v>0</v>
      </c>
      <c r="AO19">
        <f t="shared" si="9"/>
        <v>0</v>
      </c>
      <c r="AP19">
        <f t="shared" si="9"/>
        <v>-6.7397608445129382</v>
      </c>
      <c r="AQ19">
        <f t="shared" si="9"/>
        <v>-588.30054861105475</v>
      </c>
      <c r="AR19">
        <f t="shared" si="9"/>
        <v>-595.04030945556769</v>
      </c>
      <c r="AS19">
        <f t="shared" si="9"/>
        <v>-14.123792927963203</v>
      </c>
      <c r="AT19">
        <f t="shared" si="9"/>
        <v>96.492799052065777</v>
      </c>
      <c r="AU19">
        <f t="shared" si="9"/>
        <v>-512.67130333146508</v>
      </c>
      <c r="AW19">
        <v>16</v>
      </c>
      <c r="AX19">
        <f>IF(Z19&gt;0, (R19*SUMPRODUCT(K19:$K$98, X19:$X$98)-K19*$AZ$3)/Z19, 0)</f>
        <v>10331.170370446991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2.2206180000000002E-3</v>
      </c>
      <c r="Q20" s="4">
        <f t="shared" si="21"/>
        <v>50</v>
      </c>
      <c r="R20">
        <f t="shared" si="0"/>
        <v>2000000</v>
      </c>
      <c r="S20">
        <f t="shared" si="1"/>
        <v>10540.232242561804</v>
      </c>
      <c r="U20">
        <f t="shared" si="13"/>
        <v>2.2206180000000002E-3</v>
      </c>
      <c r="V20">
        <f t="shared" si="14"/>
        <v>0.01</v>
      </c>
      <c r="W20">
        <f t="shared" si="15"/>
        <v>0.82634774172400449</v>
      </c>
      <c r="X20">
        <f t="shared" si="16"/>
        <v>1.8350026695316756E-3</v>
      </c>
      <c r="Y20">
        <f t="shared" si="17"/>
        <v>8.2634774172400446E-3</v>
      </c>
      <c r="Z20">
        <f t="shared" si="18"/>
        <v>0.81624926163723277</v>
      </c>
      <c r="AB20">
        <f t="shared" si="19"/>
        <v>8537.1393049848175</v>
      </c>
      <c r="AC20">
        <f t="shared" si="2"/>
        <v>8603.4567854760262</v>
      </c>
      <c r="AE20">
        <f t="shared" si="3"/>
        <v>0</v>
      </c>
      <c r="AF20">
        <f t="shared" si="4"/>
        <v>0</v>
      </c>
      <c r="AG20">
        <f t="shared" si="4"/>
        <v>-40.812463081861637</v>
      </c>
      <c r="AH20">
        <f t="shared" si="5"/>
        <v>-3670.0053390633511</v>
      </c>
      <c r="AI20">
        <f t="shared" si="6"/>
        <v>-3710.8178021452127</v>
      </c>
      <c r="AJ20">
        <f t="shared" si="7"/>
        <v>-66.317480491208698</v>
      </c>
      <c r="AK20">
        <f t="shared" si="22"/>
        <v>597.59975134893727</v>
      </c>
      <c r="AL20">
        <f t="shared" si="8"/>
        <v>-3179.535531287484</v>
      </c>
      <c r="AN20">
        <f t="shared" si="9"/>
        <v>0</v>
      </c>
      <c r="AO20">
        <f t="shared" si="9"/>
        <v>0</v>
      </c>
      <c r="AP20">
        <f t="shared" si="9"/>
        <v>-5.9441042873399885</v>
      </c>
      <c r="AQ20">
        <f t="shared" si="9"/>
        <v>-534.51550882216543</v>
      </c>
      <c r="AR20">
        <f t="shared" si="9"/>
        <v>-540.45961310950531</v>
      </c>
      <c r="AS20">
        <f t="shared" si="9"/>
        <v>-9.6587657383651973</v>
      </c>
      <c r="AT20">
        <f t="shared" si="9"/>
        <v>87.037021925913564</v>
      </c>
      <c r="AU20">
        <f t="shared" si="9"/>
        <v>-463.08135692195697</v>
      </c>
      <c r="AW20">
        <v>17</v>
      </c>
      <c r="AX20">
        <f>IF(Z20&gt;0, (R20*SUMPRODUCT(K20:$K$98, X20:$X$98)-K20*$AZ$3)/Z20, 0)</f>
        <v>10540.232242561804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2.2950319999999998E-3</v>
      </c>
      <c r="Q21" s="4">
        <f t="shared" si="21"/>
        <v>50</v>
      </c>
      <c r="R21">
        <f t="shared" si="0"/>
        <v>2000000</v>
      </c>
      <c r="S21">
        <f t="shared" si="1"/>
        <v>10733.412659769649</v>
      </c>
      <c r="U21">
        <f t="shared" si="13"/>
        <v>2.2950319999999998E-3</v>
      </c>
      <c r="V21">
        <f t="shared" si="14"/>
        <v>0.01</v>
      </c>
      <c r="W21">
        <f t="shared" si="15"/>
        <v>0.81624926163723277</v>
      </c>
      <c r="X21">
        <f t="shared" si="16"/>
        <v>1.8733181754338215E-3</v>
      </c>
      <c r="Y21">
        <f t="shared" si="17"/>
        <v>8.1624926163723285E-3</v>
      </c>
      <c r="Z21">
        <f t="shared" si="18"/>
        <v>0.80621345084542662</v>
      </c>
      <c r="AB21">
        <f t="shared" si="19"/>
        <v>8603.4567854760262</v>
      </c>
      <c r="AC21">
        <f t="shared" si="2"/>
        <v>8653.4216597808772</v>
      </c>
      <c r="AE21">
        <f t="shared" si="3"/>
        <v>0</v>
      </c>
      <c r="AF21">
        <f t="shared" si="4"/>
        <v>0</v>
      </c>
      <c r="AG21">
        <f t="shared" si="4"/>
        <v>-40.310672542271334</v>
      </c>
      <c r="AH21">
        <f t="shared" si="5"/>
        <v>-3746.6363508676427</v>
      </c>
      <c r="AI21">
        <f t="shared" si="6"/>
        <v>-3786.947023409914</v>
      </c>
      <c r="AJ21">
        <f t="shared" si="7"/>
        <v>-49.964874304851037</v>
      </c>
      <c r="AK21">
        <f t="shared" si="22"/>
        <v>602.24197498332194</v>
      </c>
      <c r="AL21">
        <f t="shared" si="8"/>
        <v>-3234.669922731443</v>
      </c>
      <c r="AN21">
        <f t="shared" si="9"/>
        <v>0</v>
      </c>
      <c r="AO21">
        <f t="shared" si="9"/>
        <v>0</v>
      </c>
      <c r="AP21">
        <f t="shared" si="9"/>
        <v>-5.241983334746255</v>
      </c>
      <c r="AQ21">
        <f t="shared" si="9"/>
        <v>-487.21105538508806</v>
      </c>
      <c r="AR21">
        <f t="shared" si="9"/>
        <v>-492.4530387198343</v>
      </c>
      <c r="AS21">
        <f t="shared" si="9"/>
        <v>-6.4974117748610185</v>
      </c>
      <c r="AT21">
        <f t="shared" si="9"/>
        <v>78.315299578213498</v>
      </c>
      <c r="AU21">
        <f t="shared" si="9"/>
        <v>-420.63515091648179</v>
      </c>
      <c r="AW21">
        <v>18</v>
      </c>
      <c r="AX21">
        <f>IF(Z21&gt;0, (R21*SUMPRODUCT(K21:$K$98, X21:$X$98)-K21*$AZ$3)/Z21, 0)</f>
        <v>10733.412659769649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2.375308E-3</v>
      </c>
      <c r="Q22" s="4">
        <f t="shared" si="21"/>
        <v>50</v>
      </c>
      <c r="R22">
        <f t="shared" si="0"/>
        <v>2000000</v>
      </c>
      <c r="S22">
        <f t="shared" si="1"/>
        <v>10911.419095637433</v>
      </c>
      <c r="U22">
        <f t="shared" si="13"/>
        <v>2.375308E-3</v>
      </c>
      <c r="V22">
        <f t="shared" si="14"/>
        <v>0.01</v>
      </c>
      <c r="W22">
        <f t="shared" si="15"/>
        <v>0.80621345084542662</v>
      </c>
      <c r="X22">
        <f t="shared" si="16"/>
        <v>1.9150052595007486E-3</v>
      </c>
      <c r="Y22">
        <f t="shared" si="17"/>
        <v>8.0621345084542669E-3</v>
      </c>
      <c r="Z22">
        <f t="shared" si="18"/>
        <v>0.79623631107747161</v>
      </c>
      <c r="AB22">
        <f t="shared" si="19"/>
        <v>8653.4216597808772</v>
      </c>
      <c r="AC22">
        <f t="shared" si="2"/>
        <v>8688.0680893306308</v>
      </c>
      <c r="AE22">
        <f t="shared" si="3"/>
        <v>0</v>
      </c>
      <c r="AF22">
        <f t="shared" si="4"/>
        <v>0</v>
      </c>
      <c r="AG22">
        <f t="shared" si="4"/>
        <v>-39.811815553873579</v>
      </c>
      <c r="AH22">
        <f t="shared" si="5"/>
        <v>-3830.010519001497</v>
      </c>
      <c r="AI22">
        <f t="shared" si="6"/>
        <v>-3869.8223345553706</v>
      </c>
      <c r="AJ22">
        <f t="shared" si="7"/>
        <v>-34.64642954975352</v>
      </c>
      <c r="AK22">
        <f t="shared" si="22"/>
        <v>605.73951618466151</v>
      </c>
      <c r="AL22">
        <f t="shared" si="8"/>
        <v>-3298.7292479204625</v>
      </c>
      <c r="AN22">
        <f t="shared" si="9"/>
        <v>0</v>
      </c>
      <c r="AO22">
        <f t="shared" si="9"/>
        <v>0</v>
      </c>
      <c r="AP22">
        <f t="shared" si="9"/>
        <v>-4.6224215861141982</v>
      </c>
      <c r="AQ22">
        <f t="shared" si="9"/>
        <v>-444.69017681748056</v>
      </c>
      <c r="AR22">
        <f t="shared" si="9"/>
        <v>-449.31259840359479</v>
      </c>
      <c r="AS22">
        <f t="shared" si="9"/>
        <v>-4.0226852657811865</v>
      </c>
      <c r="AT22">
        <f t="shared" si="9"/>
        <v>70.330462859333721</v>
      </c>
      <c r="AU22">
        <f t="shared" si="9"/>
        <v>-383.00482081004219</v>
      </c>
      <c r="AW22">
        <v>19</v>
      </c>
      <c r="AX22">
        <f>IF(Z22&gt;0, (R22*SUMPRODUCT(K22:$K$98, X22:$X$98)-K22*$AZ$3)/Z22, 0)</f>
        <v>10911.419095637433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2.4628010000000001E-3</v>
      </c>
      <c r="Q23" s="4">
        <f t="shared" si="21"/>
        <v>50</v>
      </c>
      <c r="R23">
        <f t="shared" si="0"/>
        <v>2000000</v>
      </c>
      <c r="S23">
        <f t="shared" si="1"/>
        <v>11076.15206294465</v>
      </c>
      <c r="U23">
        <f t="shared" si="13"/>
        <v>2.4628010000000001E-3</v>
      </c>
      <c r="V23">
        <f t="shared" si="14"/>
        <v>0.01</v>
      </c>
      <c r="W23">
        <f t="shared" si="15"/>
        <v>0.79623631107747161</v>
      </c>
      <c r="X23">
        <f t="shared" si="16"/>
        <v>1.9609715831579084E-3</v>
      </c>
      <c r="Y23">
        <f t="shared" si="17"/>
        <v>7.9623631107747159E-3</v>
      </c>
      <c r="Z23">
        <f t="shared" si="18"/>
        <v>0.78631297638353903</v>
      </c>
      <c r="AB23">
        <f t="shared" si="19"/>
        <v>8688.0680893306308</v>
      </c>
      <c r="AC23">
        <f t="shared" si="2"/>
        <v>8709.3220954906828</v>
      </c>
      <c r="AE23">
        <f t="shared" si="3"/>
        <v>0</v>
      </c>
      <c r="AF23">
        <f t="shared" si="4"/>
        <v>0</v>
      </c>
      <c r="AG23">
        <f t="shared" si="4"/>
        <v>-39.31564881917695</v>
      </c>
      <c r="AH23">
        <f t="shared" si="5"/>
        <v>-3921.9431663158166</v>
      </c>
      <c r="AI23">
        <f t="shared" si="6"/>
        <v>-3961.2588151349937</v>
      </c>
      <c r="AJ23">
        <f t="shared" si="7"/>
        <v>-21.254006160052086</v>
      </c>
      <c r="AK23">
        <f t="shared" si="22"/>
        <v>608.16476625314419</v>
      </c>
      <c r="AL23">
        <f t="shared" si="8"/>
        <v>-3374.3480550419017</v>
      </c>
      <c r="AN23">
        <f t="shared" si="9"/>
        <v>0</v>
      </c>
      <c r="AO23">
        <f t="shared" si="9"/>
        <v>0</v>
      </c>
      <c r="AP23">
        <f t="shared" si="9"/>
        <v>-4.0757261301324581</v>
      </c>
      <c r="AQ23">
        <f t="shared" si="9"/>
        <v>-406.57516088227271</v>
      </c>
      <c r="AR23">
        <f t="shared" si="9"/>
        <v>-410.65088701240518</v>
      </c>
      <c r="AS23">
        <f t="shared" si="9"/>
        <v>-2.2033340636176222</v>
      </c>
      <c r="AT23">
        <f t="shared" si="9"/>
        <v>63.046473953516426</v>
      </c>
      <c r="AU23">
        <f t="shared" si="9"/>
        <v>-349.80774712250638</v>
      </c>
      <c r="AW23">
        <v>20</v>
      </c>
      <c r="AX23">
        <f>IF(Z23&gt;0, (R23*SUMPRODUCT(K23:$K$98, X23:$X$98)-K23*$AZ$3)/Z23, 0)</f>
        <v>11076.15206294465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2.5557050000000001E-3</v>
      </c>
      <c r="Q24" s="4">
        <f t="shared" si="21"/>
        <v>50</v>
      </c>
      <c r="R24">
        <f t="shared" si="0"/>
        <v>2000000</v>
      </c>
      <c r="S24">
        <f t="shared" si="1"/>
        <v>11229.155604573089</v>
      </c>
      <c r="U24">
        <f t="shared" si="13"/>
        <v>2.5557050000000001E-3</v>
      </c>
      <c r="V24">
        <f t="shared" si="14"/>
        <v>0.01</v>
      </c>
      <c r="W24">
        <f t="shared" si="15"/>
        <v>0.78631297638353903</v>
      </c>
      <c r="X24">
        <f t="shared" si="16"/>
        <v>2.0095840053082929E-3</v>
      </c>
      <c r="Y24">
        <f t="shared" si="17"/>
        <v>7.8631297638353907E-3</v>
      </c>
      <c r="Z24">
        <f t="shared" si="18"/>
        <v>0.77644026261439536</v>
      </c>
      <c r="AB24">
        <f t="shared" si="19"/>
        <v>8709.3220954906828</v>
      </c>
      <c r="AC24">
        <f t="shared" si="2"/>
        <v>8718.7685265526379</v>
      </c>
      <c r="AE24">
        <f t="shared" si="3"/>
        <v>0</v>
      </c>
      <c r="AF24">
        <f t="shared" si="4"/>
        <v>0</v>
      </c>
      <c r="AG24">
        <f t="shared" si="4"/>
        <v>-38.822013130719768</v>
      </c>
      <c r="AH24">
        <f t="shared" si="5"/>
        <v>-4019.1680106165859</v>
      </c>
      <c r="AI24">
        <f t="shared" si="6"/>
        <v>-4057.9900237473057</v>
      </c>
      <c r="AJ24">
        <f t="shared" si="7"/>
        <v>-9.4464310619550815</v>
      </c>
      <c r="AK24">
        <f t="shared" si="22"/>
        <v>609.65254668434784</v>
      </c>
      <c r="AL24">
        <f t="shared" si="8"/>
        <v>-3457.7839081249131</v>
      </c>
      <c r="AN24">
        <f t="shared" si="9"/>
        <v>0</v>
      </c>
      <c r="AO24">
        <f t="shared" si="9"/>
        <v>0</v>
      </c>
      <c r="AP24">
        <f t="shared" si="9"/>
        <v>-3.5933504599836814</v>
      </c>
      <c r="AQ24">
        <f t="shared" si="9"/>
        <v>-372.01263033607768</v>
      </c>
      <c r="AR24">
        <f t="shared" si="9"/>
        <v>-375.60598079606137</v>
      </c>
      <c r="AS24">
        <f t="shared" si="9"/>
        <v>-0.87435799084876298</v>
      </c>
      <c r="AT24">
        <f t="shared" si="9"/>
        <v>56.429202980330047</v>
      </c>
      <c r="AU24">
        <f t="shared" si="9"/>
        <v>-320.05113580658013</v>
      </c>
      <c r="AW24">
        <v>21</v>
      </c>
      <c r="AX24">
        <f>IF(Z24&gt;0, (R24*SUMPRODUCT(K24:$K$98, X24:$X$98)-K24*$AZ$3)/Z24, 0)</f>
        <v>11229.155604573089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2.6648449999999999E-3</v>
      </c>
      <c r="Q25" s="4">
        <f t="shared" si="21"/>
        <v>50</v>
      </c>
      <c r="R25">
        <f t="shared" si="0"/>
        <v>2000000</v>
      </c>
      <c r="S25">
        <f t="shared" si="1"/>
        <v>11372.458633345519</v>
      </c>
      <c r="U25">
        <f t="shared" si="13"/>
        <v>2.6648449999999999E-3</v>
      </c>
      <c r="V25">
        <f t="shared" si="14"/>
        <v>0.01</v>
      </c>
      <c r="W25">
        <f t="shared" si="15"/>
        <v>0.77644026261439536</v>
      </c>
      <c r="X25">
        <f t="shared" si="16"/>
        <v>2.0690929516266584E-3</v>
      </c>
      <c r="Y25">
        <f t="shared" si="17"/>
        <v>7.7644026261439536E-3</v>
      </c>
      <c r="Z25">
        <f t="shared" si="18"/>
        <v>0.76660676703662478</v>
      </c>
      <c r="AB25">
        <f t="shared" si="19"/>
        <v>8718.7685265526379</v>
      </c>
      <c r="AC25">
        <f t="shared" si="2"/>
        <v>8718.2037461667605</v>
      </c>
      <c r="AE25">
        <f t="shared" si="3"/>
        <v>0</v>
      </c>
      <c r="AF25">
        <f t="shared" si="4"/>
        <v>0</v>
      </c>
      <c r="AG25">
        <f t="shared" si="4"/>
        <v>-38.330338351831237</v>
      </c>
      <c r="AH25">
        <f t="shared" si="5"/>
        <v>-4138.1859032533166</v>
      </c>
      <c r="AI25">
        <f t="shared" si="6"/>
        <v>-4176.516241605148</v>
      </c>
      <c r="AJ25">
        <f t="shared" si="7"/>
        <v>0.56478038587738411</v>
      </c>
      <c r="AK25">
        <f t="shared" si="22"/>
        <v>610.31379685868467</v>
      </c>
      <c r="AL25">
        <f t="shared" si="8"/>
        <v>-3565.6376643605859</v>
      </c>
      <c r="AN25">
        <f t="shared" si="9"/>
        <v>0</v>
      </c>
      <c r="AO25">
        <f t="shared" si="9"/>
        <v>0</v>
      </c>
      <c r="AP25">
        <f t="shared" si="9"/>
        <v>-3.1677153869440264</v>
      </c>
      <c r="AQ25">
        <f t="shared" si="9"/>
        <v>-341.99007166197191</v>
      </c>
      <c r="AR25">
        <f t="shared" si="9"/>
        <v>-345.15778704891596</v>
      </c>
      <c r="AS25">
        <f t="shared" si="9"/>
        <v>4.6674868929313836E-2</v>
      </c>
      <c r="AT25">
        <f t="shared" si="9"/>
        <v>50.437864321151302</v>
      </c>
      <c r="AU25">
        <f t="shared" si="9"/>
        <v>-294.67324785883534</v>
      </c>
      <c r="AW25">
        <v>22</v>
      </c>
      <c r="AX25">
        <f>IF(Z25&gt;0, (R25*SUMPRODUCT(K25:$K$98, X25:$X$98)-K25*$AZ$3)/Z25, 0)</f>
        <v>11372.458633345519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2.7902209999999998E-3</v>
      </c>
      <c r="Q26" s="4">
        <f t="shared" si="21"/>
        <v>50</v>
      </c>
      <c r="R26">
        <f t="shared" si="0"/>
        <v>2000000</v>
      </c>
      <c r="S26">
        <f t="shared" si="1"/>
        <v>11506.136381946886</v>
      </c>
      <c r="U26">
        <f t="shared" si="13"/>
        <v>2.7902209999999998E-3</v>
      </c>
      <c r="V26">
        <f t="shared" si="14"/>
        <v>0.01</v>
      </c>
      <c r="W26">
        <f t="shared" si="15"/>
        <v>0.76660676703662478</v>
      </c>
      <c r="X26">
        <f t="shared" si="16"/>
        <v>2.139002300127698E-3</v>
      </c>
      <c r="Y26">
        <f t="shared" si="17"/>
        <v>7.6660676703662481E-3</v>
      </c>
      <c r="Z26">
        <f t="shared" si="18"/>
        <v>0.75680169706613087</v>
      </c>
      <c r="AB26">
        <f t="shared" si="19"/>
        <v>8718.2037461667605</v>
      </c>
      <c r="AC26">
        <f t="shared" si="2"/>
        <v>8707.8635405317546</v>
      </c>
      <c r="AE26">
        <f t="shared" si="3"/>
        <v>0</v>
      </c>
      <c r="AF26">
        <f t="shared" si="4"/>
        <v>0</v>
      </c>
      <c r="AG26">
        <f t="shared" si="4"/>
        <v>-37.840084853306543</v>
      </c>
      <c r="AH26">
        <f t="shared" si="5"/>
        <v>-4278.0046002553963</v>
      </c>
      <c r="AI26">
        <f t="shared" si="6"/>
        <v>-4315.8446851087028</v>
      </c>
      <c r="AJ26">
        <f t="shared" si="7"/>
        <v>10.340205635005987</v>
      </c>
      <c r="AK26">
        <f t="shared" si="22"/>
        <v>610.27426223167333</v>
      </c>
      <c r="AL26">
        <f t="shared" si="8"/>
        <v>-3695.2302172420236</v>
      </c>
      <c r="AN26">
        <f t="shared" si="9"/>
        <v>0</v>
      </c>
      <c r="AO26">
        <f t="shared" si="9"/>
        <v>0</v>
      </c>
      <c r="AP26">
        <f t="shared" si="9"/>
        <v>-2.7921425063213499</v>
      </c>
      <c r="AQ26">
        <f t="shared" si="9"/>
        <v>-315.6652140955124</v>
      </c>
      <c r="AR26">
        <f t="shared" si="9"/>
        <v>-318.45735660183379</v>
      </c>
      <c r="AS26">
        <f t="shared" si="9"/>
        <v>0.76298263572950009</v>
      </c>
      <c r="AT26">
        <f t="shared" si="9"/>
        <v>45.0308902502913</v>
      </c>
      <c r="AU26">
        <f t="shared" si="9"/>
        <v>-272.66348371581296</v>
      </c>
      <c r="AW26">
        <v>23</v>
      </c>
      <c r="AX26">
        <f>IF(Z26&gt;0, (R26*SUMPRODUCT(K26:$K$98, X26:$X$98)-K26*$AZ$3)/Z26, 0)</f>
        <v>11506.136381946886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3.5816260000000001E-3</v>
      </c>
      <c r="Q27" s="4">
        <f t="shared" si="21"/>
        <v>50</v>
      </c>
      <c r="R27">
        <f t="shared" si="0"/>
        <v>2000000</v>
      </c>
      <c r="S27">
        <f t="shared" si="1"/>
        <v>11638.372991439843</v>
      </c>
      <c r="U27">
        <f t="shared" si="13"/>
        <v>3.5816260000000001E-3</v>
      </c>
      <c r="V27">
        <f t="shared" si="14"/>
        <v>0.01</v>
      </c>
      <c r="W27">
        <f t="shared" si="15"/>
        <v>0.75680169706613087</v>
      </c>
      <c r="X27">
        <f t="shared" si="16"/>
        <v>2.710580635056178E-3</v>
      </c>
      <c r="Y27">
        <f t="shared" si="17"/>
        <v>7.5680169706613086E-3</v>
      </c>
      <c r="Z27">
        <f t="shared" si="18"/>
        <v>0.7465230994604134</v>
      </c>
      <c r="AB27">
        <f t="shared" si="19"/>
        <v>8707.8635405317546</v>
      </c>
      <c r="AC27">
        <f t="shared" si="2"/>
        <v>8688.3142782460345</v>
      </c>
      <c r="AE27">
        <f t="shared" si="3"/>
        <v>0</v>
      </c>
      <c r="AF27">
        <f t="shared" si="4"/>
        <v>0</v>
      </c>
      <c r="AG27">
        <f t="shared" si="4"/>
        <v>-37.326154973020671</v>
      </c>
      <c r="AH27">
        <f t="shared" si="5"/>
        <v>-5421.1612701123559</v>
      </c>
      <c r="AI27">
        <f t="shared" si="6"/>
        <v>-5458.4874250853763</v>
      </c>
      <c r="AJ27">
        <f t="shared" si="7"/>
        <v>19.549262285720033</v>
      </c>
      <c r="AK27">
        <f t="shared" si="22"/>
        <v>609.55044783722292</v>
      </c>
      <c r="AL27">
        <f t="shared" si="8"/>
        <v>-4829.3877149624332</v>
      </c>
      <c r="AN27">
        <f t="shared" si="9"/>
        <v>0</v>
      </c>
      <c r="AO27">
        <f t="shared" si="9"/>
        <v>0</v>
      </c>
      <c r="AP27">
        <f t="shared" si="9"/>
        <v>-2.4591255991623129</v>
      </c>
      <c r="AQ27">
        <f t="shared" si="9"/>
        <v>-357.15750701234674</v>
      </c>
      <c r="AR27">
        <f t="shared" si="9"/>
        <v>-359.61663261150909</v>
      </c>
      <c r="AS27">
        <f t="shared" si="9"/>
        <v>1.2879465180997189</v>
      </c>
      <c r="AT27">
        <f t="shared" si="9"/>
        <v>40.158465594455564</v>
      </c>
      <c r="AU27">
        <f t="shared" si="9"/>
        <v>-318.17022049895377</v>
      </c>
      <c r="AW27">
        <v>24</v>
      </c>
      <c r="AX27">
        <f>IF(Z27&gt;0, (R27*SUMPRODUCT(K27:$K$98, X27:$X$98)-K27*$AZ$3)/Z27, 0)</f>
        <v>11638.372991439843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4.4506370000000003E-3</v>
      </c>
      <c r="Q28" s="4">
        <f t="shared" si="21"/>
        <v>50</v>
      </c>
      <c r="R28">
        <f t="shared" si="0"/>
        <v>2000000</v>
      </c>
      <c r="S28">
        <f t="shared" si="1"/>
        <v>11682.931691490461</v>
      </c>
      <c r="U28">
        <f t="shared" si="13"/>
        <v>4.4506370000000003E-3</v>
      </c>
      <c r="V28">
        <f t="shared" si="14"/>
        <v>0.01</v>
      </c>
      <c r="W28">
        <f t="shared" si="15"/>
        <v>0.7465230994604134</v>
      </c>
      <c r="X28">
        <f t="shared" si="16"/>
        <v>3.3225033278131959E-3</v>
      </c>
      <c r="Y28">
        <f t="shared" si="17"/>
        <v>7.4652309946041341E-3</v>
      </c>
      <c r="Z28">
        <f t="shared" si="18"/>
        <v>0.73573536513799609</v>
      </c>
      <c r="AB28">
        <f t="shared" si="19"/>
        <v>8688.3142782460345</v>
      </c>
      <c r="AC28">
        <f t="shared" si="2"/>
        <v>8595.5460139210008</v>
      </c>
      <c r="AE28">
        <f t="shared" si="3"/>
        <v>0</v>
      </c>
      <c r="AF28">
        <f t="shared" si="4"/>
        <v>0</v>
      </c>
      <c r="AG28">
        <f t="shared" si="4"/>
        <v>-36.786768256899805</v>
      </c>
      <c r="AH28">
        <f t="shared" si="5"/>
        <v>-6645.0066556263919</v>
      </c>
      <c r="AI28">
        <f t="shared" si="6"/>
        <v>-6681.7934238832913</v>
      </c>
      <c r="AJ28">
        <f t="shared" si="7"/>
        <v>92.76826432503367</v>
      </c>
      <c r="AK28">
        <f t="shared" si="22"/>
        <v>608.18199947722246</v>
      </c>
      <c r="AL28">
        <f t="shared" si="8"/>
        <v>-5980.8431600810354</v>
      </c>
      <c r="AN28">
        <f t="shared" si="9"/>
        <v>0</v>
      </c>
      <c r="AO28">
        <f t="shared" si="9"/>
        <v>0</v>
      </c>
      <c r="AP28">
        <f t="shared" si="9"/>
        <v>-2.1639193462423307</v>
      </c>
      <c r="AQ28">
        <f t="shared" si="9"/>
        <v>-390.88126354567709</v>
      </c>
      <c r="AR28">
        <f t="shared" si="9"/>
        <v>-393.04518289191935</v>
      </c>
      <c r="AS28">
        <f t="shared" si="9"/>
        <v>5.4569360507119518</v>
      </c>
      <c r="AT28">
        <f t="shared" si="9"/>
        <v>35.775276194811227</v>
      </c>
      <c r="AU28">
        <f t="shared" si="9"/>
        <v>-351.8129706463962</v>
      </c>
      <c r="AW28">
        <v>25</v>
      </c>
      <c r="AX28">
        <f>IF(Z28&gt;0, (R28*SUMPRODUCT(K28:$K$98, X28:$X$98)-K28*$AZ$3)/Z28, 0)</f>
        <v>11682.931691490461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5.383718E-3</v>
      </c>
      <c r="Q29" s="4">
        <f t="shared" si="21"/>
        <v>50</v>
      </c>
      <c r="R29">
        <f t="shared" si="0"/>
        <v>2000000</v>
      </c>
      <c r="S29">
        <f t="shared" si="1"/>
        <v>11651.750778884245</v>
      </c>
      <c r="U29">
        <f t="shared" si="13"/>
        <v>5.383718E-3</v>
      </c>
      <c r="V29">
        <f t="shared" si="14"/>
        <v>0.01</v>
      </c>
      <c r="W29">
        <f t="shared" si="15"/>
        <v>0.73573536513799609</v>
      </c>
      <c r="X29">
        <f t="shared" si="16"/>
        <v>3.9609917285300025E-3</v>
      </c>
      <c r="Y29">
        <f t="shared" si="17"/>
        <v>7.3573536513799609E-3</v>
      </c>
      <c r="Z29">
        <f t="shared" si="18"/>
        <v>0.72441701975808614</v>
      </c>
      <c r="AB29">
        <f t="shared" si="19"/>
        <v>8595.5460139210008</v>
      </c>
      <c r="AC29">
        <f t="shared" si="2"/>
        <v>8440.7265742032832</v>
      </c>
      <c r="AE29">
        <f t="shared" si="3"/>
        <v>0</v>
      </c>
      <c r="AF29">
        <f t="shared" si="4"/>
        <v>0</v>
      </c>
      <c r="AG29">
        <f t="shared" si="4"/>
        <v>-36.220850987904306</v>
      </c>
      <c r="AH29">
        <f t="shared" si="5"/>
        <v>-7921.9834570600051</v>
      </c>
      <c r="AI29">
        <f t="shared" si="6"/>
        <v>-7958.2043080479098</v>
      </c>
      <c r="AJ29">
        <f t="shared" si="7"/>
        <v>154.81943971771761</v>
      </c>
      <c r="AK29">
        <f t="shared" si="22"/>
        <v>601.68822097447014</v>
      </c>
      <c r="AL29">
        <f t="shared" si="8"/>
        <v>-7201.6966473557222</v>
      </c>
      <c r="AN29">
        <f t="shared" si="9"/>
        <v>0</v>
      </c>
      <c r="AO29">
        <f t="shared" si="9"/>
        <v>0</v>
      </c>
      <c r="AP29">
        <f t="shared" si="9"/>
        <v>-1.9023484118258878</v>
      </c>
      <c r="AQ29">
        <f t="shared" si="9"/>
        <v>-416.06898338975247</v>
      </c>
      <c r="AR29">
        <f t="shared" si="9"/>
        <v>-417.9713318015784</v>
      </c>
      <c r="AS29">
        <f t="shared" si="9"/>
        <v>8.1312422881816584</v>
      </c>
      <c r="AT29">
        <f t="shared" si="9"/>
        <v>31.60115238505481</v>
      </c>
      <c r="AU29">
        <f t="shared" si="9"/>
        <v>-378.23893712834195</v>
      </c>
      <c r="AW29">
        <v>26</v>
      </c>
      <c r="AX29">
        <f>IF(Z29&gt;0, (R29*SUMPRODUCT(K29:$K$98, X29:$X$98)-K29*$AZ$3)/Z29, 0)</f>
        <v>11651.750778884245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6.4575739999999998E-3</v>
      </c>
      <c r="Q30" s="4">
        <f t="shared" si="21"/>
        <v>50</v>
      </c>
      <c r="R30">
        <f t="shared" si="0"/>
        <v>2000000</v>
      </c>
      <c r="S30">
        <f t="shared" si="1"/>
        <v>11558.577314580829</v>
      </c>
      <c r="U30">
        <f t="shared" si="13"/>
        <v>6.4575739999999998E-3</v>
      </c>
      <c r="V30">
        <f t="shared" si="14"/>
        <v>0.01</v>
      </c>
      <c r="W30">
        <f t="shared" si="15"/>
        <v>0.72441701975808614</v>
      </c>
      <c r="X30">
        <f t="shared" si="16"/>
        <v>4.6779765119473035E-3</v>
      </c>
      <c r="Y30">
        <f t="shared" si="17"/>
        <v>7.2441701975808617E-3</v>
      </c>
      <c r="Z30">
        <f t="shared" si="18"/>
        <v>0.71249487304855796</v>
      </c>
      <c r="AB30">
        <f t="shared" si="19"/>
        <v>8440.7265742032832</v>
      </c>
      <c r="AC30">
        <f t="shared" si="2"/>
        <v>8235.4270763742097</v>
      </c>
      <c r="AE30">
        <f t="shared" si="3"/>
        <v>0</v>
      </c>
      <c r="AF30">
        <f t="shared" si="4"/>
        <v>0</v>
      </c>
      <c r="AG30">
        <f t="shared" si="4"/>
        <v>-35.624743652427895</v>
      </c>
      <c r="AH30">
        <f t="shared" si="5"/>
        <v>-9355.9530238946063</v>
      </c>
      <c r="AI30">
        <f t="shared" si="6"/>
        <v>-9391.5777675470345</v>
      </c>
      <c r="AJ30">
        <f t="shared" si="7"/>
        <v>205.29949782907352</v>
      </c>
      <c r="AK30">
        <f t="shared" si="22"/>
        <v>590.85086019422988</v>
      </c>
      <c r="AL30">
        <f t="shared" si="8"/>
        <v>-8595.4274095237306</v>
      </c>
      <c r="AN30">
        <f t="shared" si="9"/>
        <v>0</v>
      </c>
      <c r="AO30">
        <f t="shared" si="9"/>
        <v>0</v>
      </c>
      <c r="AP30">
        <f t="shared" si="9"/>
        <v>-1.6705717607718573</v>
      </c>
      <c r="AQ30">
        <f t="shared" si="9"/>
        <v>-438.73413011243366</v>
      </c>
      <c r="AR30">
        <f t="shared" si="9"/>
        <v>-440.40470187320557</v>
      </c>
      <c r="AS30">
        <f t="shared" si="9"/>
        <v>9.6272283927162956</v>
      </c>
      <c r="AT30">
        <f t="shared" si="9"/>
        <v>27.707111986501864</v>
      </c>
      <c r="AU30">
        <f t="shared" si="9"/>
        <v>-403.07036149398738</v>
      </c>
      <c r="AW30">
        <v>27</v>
      </c>
      <c r="AX30">
        <f>IF(Z30&gt;0, (R30*SUMPRODUCT(K30:$K$98, X30:$X$98)-K30*$AZ$3)/Z30, 0)</f>
        <v>11558.577314580829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7.6803260000000003E-3</v>
      </c>
      <c r="Q31" s="4">
        <f t="shared" si="21"/>
        <v>50</v>
      </c>
      <c r="R31">
        <f t="shared" si="0"/>
        <v>2000000</v>
      </c>
      <c r="S31">
        <f t="shared" si="1"/>
        <v>11408.63818881618</v>
      </c>
      <c r="U31">
        <f t="shared" si="13"/>
        <v>7.6803260000000003E-3</v>
      </c>
      <c r="V31">
        <f t="shared" si="14"/>
        <v>0.01</v>
      </c>
      <c r="W31">
        <f t="shared" si="15"/>
        <v>0.71249487304855796</v>
      </c>
      <c r="X31">
        <f t="shared" si="16"/>
        <v>5.472192898341539E-3</v>
      </c>
      <c r="Y31">
        <f t="shared" si="17"/>
        <v>7.1249487304855799E-3</v>
      </c>
      <c r="Z31">
        <f t="shared" si="18"/>
        <v>0.69989773141973088</v>
      </c>
      <c r="AB31">
        <f t="shared" si="19"/>
        <v>8235.4270763742097</v>
      </c>
      <c r="AC31">
        <f t="shared" si="2"/>
        <v>7984.8799869409513</v>
      </c>
      <c r="AE31">
        <f t="shared" si="3"/>
        <v>0</v>
      </c>
      <c r="AF31">
        <f t="shared" si="4"/>
        <v>0</v>
      </c>
      <c r="AG31">
        <f t="shared" si="4"/>
        <v>-34.994886570986544</v>
      </c>
      <c r="AH31">
        <f t="shared" si="5"/>
        <v>-10944.385796683078</v>
      </c>
      <c r="AI31">
        <f t="shared" si="6"/>
        <v>-10979.380683254065</v>
      </c>
      <c r="AJ31">
        <f t="shared" si="7"/>
        <v>250.54708943325841</v>
      </c>
      <c r="AK31">
        <f t="shared" si="22"/>
        <v>576.47989534619478</v>
      </c>
      <c r="AL31">
        <f t="shared" si="8"/>
        <v>-10152.353698474613</v>
      </c>
      <c r="AN31">
        <f t="shared" si="9"/>
        <v>0</v>
      </c>
      <c r="AO31">
        <f t="shared" si="9"/>
        <v>0</v>
      </c>
      <c r="AP31">
        <f t="shared" si="9"/>
        <v>-1.4652102744955509</v>
      </c>
      <c r="AQ31">
        <f t="shared" si="9"/>
        <v>-458.2334188972099</v>
      </c>
      <c r="AR31">
        <f t="shared" si="9"/>
        <v>-459.69862917170542</v>
      </c>
      <c r="AS31">
        <f t="shared" si="9"/>
        <v>10.490223162686961</v>
      </c>
      <c r="AT31">
        <f t="shared" si="9"/>
        <v>24.136791070546181</v>
      </c>
      <c r="AU31">
        <f t="shared" si="9"/>
        <v>-425.07161493847235</v>
      </c>
      <c r="AW31">
        <v>28</v>
      </c>
      <c r="AX31">
        <f>IF(Z31&gt;0, (R31*SUMPRODUCT(K31:$K$98, X31:$X$98)-K31*$AZ$3)/Z31, 0)</f>
        <v>11408.63818881618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9.0334749999999991E-3</v>
      </c>
      <c r="Q32" s="4">
        <f t="shared" si="21"/>
        <v>50</v>
      </c>
      <c r="R32">
        <f t="shared" si="0"/>
        <v>2000000</v>
      </c>
      <c r="S32">
        <f t="shared" si="1"/>
        <v>11207.306927006524</v>
      </c>
      <c r="U32">
        <f t="shared" si="13"/>
        <v>9.0334749999999991E-3</v>
      </c>
      <c r="V32">
        <f t="shared" si="14"/>
        <v>0.01</v>
      </c>
      <c r="W32">
        <f t="shared" si="15"/>
        <v>0.69989773141973088</v>
      </c>
      <c r="X32">
        <f t="shared" si="16"/>
        <v>6.3225086593368526E-3</v>
      </c>
      <c r="Y32">
        <f t="shared" si="17"/>
        <v>6.9989773141973088E-3</v>
      </c>
      <c r="Z32">
        <f t="shared" si="18"/>
        <v>0.68657624544619678</v>
      </c>
      <c r="AB32">
        <f t="shared" si="19"/>
        <v>7984.8799869409513</v>
      </c>
      <c r="AC32">
        <f t="shared" si="2"/>
        <v>7694.6707115072932</v>
      </c>
      <c r="AE32">
        <f t="shared" si="3"/>
        <v>0</v>
      </c>
      <c r="AF32">
        <f t="shared" si="4"/>
        <v>0</v>
      </c>
      <c r="AG32">
        <f t="shared" si="4"/>
        <v>-34.32881227230984</v>
      </c>
      <c r="AH32">
        <f t="shared" si="5"/>
        <v>-12645.017318673705</v>
      </c>
      <c r="AI32">
        <f t="shared" si="6"/>
        <v>-12679.346130946014</v>
      </c>
      <c r="AJ32">
        <f t="shared" si="7"/>
        <v>290.20927543365815</v>
      </c>
      <c r="AK32">
        <f t="shared" si="22"/>
        <v>558.94159908586664</v>
      </c>
      <c r="AL32">
        <f t="shared" si="8"/>
        <v>-11830.195256426488</v>
      </c>
      <c r="AN32">
        <f t="shared" si="9"/>
        <v>0</v>
      </c>
      <c r="AO32">
        <f t="shared" si="9"/>
        <v>0</v>
      </c>
      <c r="AP32">
        <f t="shared" si="9"/>
        <v>-1.2833234208626756</v>
      </c>
      <c r="AQ32">
        <f t="shared" si="9"/>
        <v>-472.71215658566763</v>
      </c>
      <c r="AR32">
        <f t="shared" si="9"/>
        <v>-473.99548000653027</v>
      </c>
      <c r="AS32">
        <f t="shared" si="9"/>
        <v>10.848973077230825</v>
      </c>
      <c r="AT32">
        <f t="shared" si="9"/>
        <v>20.895067365319722</v>
      </c>
      <c r="AU32">
        <f t="shared" si="9"/>
        <v>-442.25143956397966</v>
      </c>
      <c r="AW32">
        <v>29</v>
      </c>
      <c r="AX32">
        <f>IF(Z32&gt;0, (R32*SUMPRODUCT(K32:$K$98, X32:$X$98)-K32*$AZ$3)/Z32, 0)</f>
        <v>11207.306927006524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1.0570714E-2</v>
      </c>
      <c r="Q33" s="4">
        <f t="shared" si="21"/>
        <v>50</v>
      </c>
      <c r="R33">
        <f t="shared" si="0"/>
        <v>2000000</v>
      </c>
      <c r="S33">
        <f t="shared" si="1"/>
        <v>10962.820311177069</v>
      </c>
      <c r="U33">
        <f t="shared" si="13"/>
        <v>1.0570714E-2</v>
      </c>
      <c r="V33">
        <f t="shared" si="14"/>
        <v>0.01</v>
      </c>
      <c r="W33">
        <f t="shared" si="15"/>
        <v>0.68657624544619678</v>
      </c>
      <c r="X33">
        <f t="shared" si="16"/>
        <v>7.2576011298055489E-3</v>
      </c>
      <c r="Y33">
        <f t="shared" si="17"/>
        <v>6.8657624544619681E-3</v>
      </c>
      <c r="Z33">
        <f t="shared" si="18"/>
        <v>0.6724528818619292</v>
      </c>
      <c r="AB33">
        <f t="shared" si="19"/>
        <v>7694.6707115072932</v>
      </c>
      <c r="AC33">
        <f t="shared" si="2"/>
        <v>7371.9801115855116</v>
      </c>
      <c r="AE33">
        <f t="shared" si="3"/>
        <v>0</v>
      </c>
      <c r="AF33">
        <f t="shared" si="4"/>
        <v>0</v>
      </c>
      <c r="AG33">
        <f t="shared" si="4"/>
        <v>-33.622644093096461</v>
      </c>
      <c r="AH33">
        <f t="shared" si="5"/>
        <v>-14515.202259611098</v>
      </c>
      <c r="AI33">
        <f t="shared" si="6"/>
        <v>-14548.824903704195</v>
      </c>
      <c r="AJ33">
        <f t="shared" si="7"/>
        <v>322.69059992178154</v>
      </c>
      <c r="AK33">
        <f t="shared" si="22"/>
        <v>538.62694980551055</v>
      </c>
      <c r="AL33">
        <f t="shared" si="8"/>
        <v>-13687.507353976904</v>
      </c>
      <c r="AN33">
        <f t="shared" si="9"/>
        <v>0</v>
      </c>
      <c r="AO33">
        <f t="shared" si="9"/>
        <v>0</v>
      </c>
      <c r="AP33">
        <f t="shared" si="9"/>
        <v>-1.1222540551808999</v>
      </c>
      <c r="AQ33">
        <f t="shared" si="9"/>
        <v>-484.48731612289208</v>
      </c>
      <c r="AR33">
        <f t="shared" si="9"/>
        <v>-485.609570178073</v>
      </c>
      <c r="AS33">
        <f t="shared" si="9"/>
        <v>10.770742280953833</v>
      </c>
      <c r="AT33">
        <f t="shared" si="9"/>
        <v>17.978249330279969</v>
      </c>
      <c r="AU33">
        <f t="shared" si="9"/>
        <v>-456.86057856683919</v>
      </c>
      <c r="AW33">
        <v>30</v>
      </c>
      <c r="AX33">
        <f>IF(Z33&gt;0, (R33*SUMPRODUCT(K33:$K$98, X33:$X$98)-K33*$AZ$3)/Z33, 0)</f>
        <v>10962.820311177069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1.2312346E-2</v>
      </c>
      <c r="Q34" s="4">
        <f t="shared" si="21"/>
        <v>50</v>
      </c>
      <c r="R34">
        <f t="shared" si="0"/>
        <v>2000000</v>
      </c>
      <c r="S34">
        <f t="shared" si="1"/>
        <v>10679.827469849801</v>
      </c>
      <c r="U34">
        <f t="shared" si="13"/>
        <v>1.2312346E-2</v>
      </c>
      <c r="V34">
        <f t="shared" si="14"/>
        <v>0.01</v>
      </c>
      <c r="W34">
        <f t="shared" si="15"/>
        <v>0.6724528818619292</v>
      </c>
      <c r="X34">
        <f t="shared" si="16"/>
        <v>8.279472550181197E-3</v>
      </c>
      <c r="Y34">
        <f t="shared" si="17"/>
        <v>6.7245288186192917E-3</v>
      </c>
      <c r="Z34">
        <f t="shared" si="18"/>
        <v>0.65744888049312866</v>
      </c>
      <c r="AB34">
        <f t="shared" si="19"/>
        <v>7371.9801115855116</v>
      </c>
      <c r="AC34">
        <f t="shared" si="2"/>
        <v>7021.440613912514</v>
      </c>
      <c r="AE34">
        <f t="shared" si="3"/>
        <v>0</v>
      </c>
      <c r="AF34">
        <f t="shared" si="4"/>
        <v>0</v>
      </c>
      <c r="AG34">
        <f t="shared" si="4"/>
        <v>-32.872444024656431</v>
      </c>
      <c r="AH34">
        <f t="shared" si="5"/>
        <v>-16558.945100362394</v>
      </c>
      <c r="AI34">
        <f t="shared" si="6"/>
        <v>-16591.81754438705</v>
      </c>
      <c r="AJ34">
        <f t="shared" si="7"/>
        <v>350.53949767299764</v>
      </c>
      <c r="AK34">
        <f t="shared" si="22"/>
        <v>516.03860781098581</v>
      </c>
      <c r="AL34">
        <f t="shared" si="8"/>
        <v>-15725.239438903065</v>
      </c>
      <c r="AN34">
        <f t="shared" si="9"/>
        <v>0</v>
      </c>
      <c r="AO34">
        <f t="shared" si="9"/>
        <v>0</v>
      </c>
      <c r="AP34">
        <f t="shared" si="9"/>
        <v>-0.97965529857303602</v>
      </c>
      <c r="AQ34">
        <f t="shared" si="9"/>
        <v>-493.48500811751182</v>
      </c>
      <c r="AR34">
        <f t="shared" si="9"/>
        <v>-494.46466341608482</v>
      </c>
      <c r="AS34">
        <f t="shared" si="9"/>
        <v>10.446679169851341</v>
      </c>
      <c r="AT34">
        <f t="shared" si="9"/>
        <v>15.378836938047499</v>
      </c>
      <c r="AU34">
        <f t="shared" ref="AU34:AU97" si="23">AL34*$K34</f>
        <v>-468.63914730818595</v>
      </c>
      <c r="AW34">
        <v>31</v>
      </c>
      <c r="AX34">
        <f>IF(Z34&gt;0, (R34*SUMPRODUCT(K34:$K$98, X34:$X$98)-K34*$AZ$3)/Z34, 0)</f>
        <v>10679.827469849801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1.4128425999999999E-2</v>
      </c>
      <c r="Q35" s="4">
        <f t="shared" si="21"/>
        <v>50</v>
      </c>
      <c r="R35">
        <f t="shared" si="0"/>
        <v>2000000</v>
      </c>
      <c r="S35">
        <f t="shared" si="1"/>
        <v>10361.128908273206</v>
      </c>
      <c r="U35">
        <f t="shared" si="13"/>
        <v>1.4128425999999999E-2</v>
      </c>
      <c r="V35">
        <f t="shared" si="14"/>
        <v>0.01</v>
      </c>
      <c r="W35">
        <f t="shared" si="15"/>
        <v>0.65744888049312866</v>
      </c>
      <c r="X35">
        <f t="shared" si="16"/>
        <v>9.2887178568300116E-3</v>
      </c>
      <c r="Y35">
        <f t="shared" si="17"/>
        <v>6.5744888049312864E-3</v>
      </c>
      <c r="Z35">
        <f t="shared" si="18"/>
        <v>0.64158567383136733</v>
      </c>
      <c r="AB35">
        <f t="shared" si="19"/>
        <v>7021.440613912514</v>
      </c>
      <c r="AC35">
        <f t="shared" si="2"/>
        <v>6647.5518722681236</v>
      </c>
      <c r="AE35">
        <f t="shared" si="3"/>
        <v>0</v>
      </c>
      <c r="AF35">
        <f t="shared" ref="AF35:AG66" si="24">-$Z35*P35</f>
        <v>0</v>
      </c>
      <c r="AG35">
        <f t="shared" si="24"/>
        <v>-32.079283691568364</v>
      </c>
      <c r="AH35">
        <f t="shared" si="5"/>
        <v>-18577.435713660023</v>
      </c>
      <c r="AI35">
        <f t="shared" ref="AI35:AI66" si="25">SUM(AE35:AH35)</f>
        <v>-18609.514997351591</v>
      </c>
      <c r="AJ35">
        <f t="shared" si="7"/>
        <v>373.88874164439039</v>
      </c>
      <c r="AK35">
        <f t="shared" si="22"/>
        <v>491.50084297387605</v>
      </c>
      <c r="AL35">
        <f t="shared" ref="AL35:AL98" si="26">SUM(AI35:AK35)</f>
        <v>-17744.125412733323</v>
      </c>
      <c r="AN35">
        <f t="shared" ref="AN35:AT66" si="27">AE35*$K35</f>
        <v>0</v>
      </c>
      <c r="AO35">
        <f t="shared" si="27"/>
        <v>0</v>
      </c>
      <c r="AP35">
        <f t="shared" si="27"/>
        <v>-0.85358728410348972</v>
      </c>
      <c r="AQ35">
        <f t="shared" si="27"/>
        <v>-494.32097826418016</v>
      </c>
      <c r="AR35">
        <f t="shared" si="27"/>
        <v>-495.17456554828362</v>
      </c>
      <c r="AS35">
        <f t="shared" si="27"/>
        <v>9.9486845967508373</v>
      </c>
      <c r="AT35">
        <f t="shared" si="27"/>
        <v>13.078186960855273</v>
      </c>
      <c r="AU35">
        <f t="shared" si="23"/>
        <v>-472.14769399067745</v>
      </c>
      <c r="AW35">
        <v>32</v>
      </c>
      <c r="AX35">
        <f>IF(Z35&gt;0, (R35*SUMPRODUCT(K35:$K$98, X35:$X$98)-K35*$AZ$3)/Z35, 0)</f>
        <v>10361.128908273206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1.6072195000000001E-2</v>
      </c>
      <c r="Q36" s="4">
        <f t="shared" si="21"/>
        <v>50</v>
      </c>
      <c r="R36">
        <f t="shared" si="0"/>
        <v>2000000</v>
      </c>
      <c r="S36">
        <f t="shared" si="1"/>
        <v>10018.295360096354</v>
      </c>
      <c r="U36">
        <f t="shared" si="13"/>
        <v>1.6072195000000001E-2</v>
      </c>
      <c r="V36">
        <f t="shared" si="14"/>
        <v>0.01</v>
      </c>
      <c r="W36">
        <f t="shared" si="15"/>
        <v>0.64158567383136733</v>
      </c>
      <c r="X36">
        <f t="shared" si="16"/>
        <v>1.0311690059024133E-2</v>
      </c>
      <c r="Y36">
        <f t="shared" si="17"/>
        <v>6.4158567383136734E-3</v>
      </c>
      <c r="Z36">
        <f t="shared" si="18"/>
        <v>0.62485812703402954</v>
      </c>
      <c r="AB36">
        <f t="shared" si="19"/>
        <v>6647.5518722681236</v>
      </c>
      <c r="AC36">
        <f t="shared" si="2"/>
        <v>6260.013274783516</v>
      </c>
      <c r="AE36">
        <f t="shared" si="3"/>
        <v>0</v>
      </c>
      <c r="AF36">
        <f t="shared" si="24"/>
        <v>0</v>
      </c>
      <c r="AG36">
        <f t="shared" si="24"/>
        <v>-31.242906351701478</v>
      </c>
      <c r="AH36">
        <f t="shared" si="5"/>
        <v>-20623.380118048266</v>
      </c>
      <c r="AI36">
        <f t="shared" si="25"/>
        <v>-20654.623024399967</v>
      </c>
      <c r="AJ36">
        <f t="shared" si="7"/>
        <v>387.53859748460764</v>
      </c>
      <c r="AK36">
        <f t="shared" si="22"/>
        <v>465.32863105876868</v>
      </c>
      <c r="AL36">
        <f t="shared" si="26"/>
        <v>-19801.755795856592</v>
      </c>
      <c r="AN36">
        <f t="shared" si="27"/>
        <v>0</v>
      </c>
      <c r="AO36">
        <f t="shared" si="27"/>
        <v>0</v>
      </c>
      <c r="AP36">
        <f t="shared" si="27"/>
        <v>-0.7422610624846635</v>
      </c>
      <c r="AQ36">
        <f t="shared" si="27"/>
        <v>-489.96504570113166</v>
      </c>
      <c r="AR36">
        <f t="shared" si="27"/>
        <v>-490.70730676361632</v>
      </c>
      <c r="AS36">
        <f t="shared" si="27"/>
        <v>9.2070439249348404</v>
      </c>
      <c r="AT36">
        <f t="shared" si="27"/>
        <v>11.055159856323851</v>
      </c>
      <c r="AU36">
        <f t="shared" si="23"/>
        <v>-470.44510298235764</v>
      </c>
      <c r="AW36">
        <v>33</v>
      </c>
      <c r="AX36">
        <f>IF(Z36&gt;0, (R36*SUMPRODUCT(K36:$K$98, X36:$X$98)-K36*$AZ$3)/Z36, 0)</f>
        <v>10018.295360096354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1.8213139E-2</v>
      </c>
      <c r="Q37" s="4">
        <f t="shared" si="21"/>
        <v>50</v>
      </c>
      <c r="R37">
        <f t="shared" si="0"/>
        <v>2000000</v>
      </c>
      <c r="S37">
        <f t="shared" si="1"/>
        <v>9659.27258759285</v>
      </c>
      <c r="U37">
        <f t="shared" si="13"/>
        <v>1.8213139E-2</v>
      </c>
      <c r="V37">
        <f t="shared" si="14"/>
        <v>0.01</v>
      </c>
      <c r="W37">
        <f t="shared" si="15"/>
        <v>0.62485812703402954</v>
      </c>
      <c r="X37">
        <f t="shared" si="16"/>
        <v>1.1380627922950437E-2</v>
      </c>
      <c r="Y37">
        <f t="shared" si="17"/>
        <v>6.2485812703402957E-3</v>
      </c>
      <c r="Z37">
        <f t="shared" si="18"/>
        <v>0.60722891784073874</v>
      </c>
      <c r="AB37">
        <f t="shared" si="19"/>
        <v>6260.013274783516</v>
      </c>
      <c r="AC37">
        <f t="shared" si="2"/>
        <v>5865.3896404927182</v>
      </c>
      <c r="AE37">
        <f t="shared" si="3"/>
        <v>0</v>
      </c>
      <c r="AF37">
        <f t="shared" si="24"/>
        <v>0</v>
      </c>
      <c r="AG37">
        <f t="shared" si="24"/>
        <v>-30.361445892036937</v>
      </c>
      <c r="AH37">
        <f t="shared" si="5"/>
        <v>-22761.255845900876</v>
      </c>
      <c r="AI37">
        <f t="shared" si="25"/>
        <v>-22791.617291792914</v>
      </c>
      <c r="AJ37">
        <f t="shared" si="7"/>
        <v>394.62363429079778</v>
      </c>
      <c r="AK37">
        <f t="shared" si="22"/>
        <v>438.20092923484617</v>
      </c>
      <c r="AL37">
        <f t="shared" si="26"/>
        <v>-21958.792728267272</v>
      </c>
      <c r="AN37">
        <f t="shared" si="27"/>
        <v>0</v>
      </c>
      <c r="AO37">
        <f t="shared" si="27"/>
        <v>0</v>
      </c>
      <c r="AP37">
        <f t="shared" si="27"/>
        <v>-0.64403531067365705</v>
      </c>
      <c r="AQ37">
        <f t="shared" si="27"/>
        <v>-482.81799661860219</v>
      </c>
      <c r="AR37">
        <f t="shared" si="27"/>
        <v>-483.46203192927589</v>
      </c>
      <c r="AS37">
        <f t="shared" si="27"/>
        <v>8.3708646753315286</v>
      </c>
      <c r="AT37">
        <f t="shared" si="27"/>
        <v>9.2952381978378682</v>
      </c>
      <c r="AU37">
        <f t="shared" si="23"/>
        <v>-465.7959290561065</v>
      </c>
      <c r="AW37">
        <v>34</v>
      </c>
      <c r="AX37">
        <f>IF(Z37&gt;0, (R37*SUMPRODUCT(K37:$K$98, X37:$X$98)-K37*$AZ$3)/Z37, 0)</f>
        <v>9659.27258759285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2.0774602E-2</v>
      </c>
      <c r="Q38" s="4">
        <f t="shared" si="21"/>
        <v>50</v>
      </c>
      <c r="R38">
        <f t="shared" si="0"/>
        <v>2000000</v>
      </c>
      <c r="S38">
        <f t="shared" si="1"/>
        <v>9290.2474046395073</v>
      </c>
      <c r="U38">
        <f t="shared" si="13"/>
        <v>2.0774602E-2</v>
      </c>
      <c r="V38">
        <f t="shared" si="14"/>
        <v>0.01</v>
      </c>
      <c r="W38">
        <f t="shared" si="15"/>
        <v>0.60722891784073874</v>
      </c>
      <c r="X38">
        <f t="shared" si="16"/>
        <v>1.2614939091032047E-2</v>
      </c>
      <c r="Y38">
        <f t="shared" si="17"/>
        <v>6.0722891784073876E-3</v>
      </c>
      <c r="Z38">
        <f t="shared" si="18"/>
        <v>0.58854168957129926</v>
      </c>
      <c r="AB38">
        <f t="shared" si="19"/>
        <v>5865.3896404927182</v>
      </c>
      <c r="AC38">
        <f t="shared" si="2"/>
        <v>5467.6979040619135</v>
      </c>
      <c r="AE38">
        <f t="shared" si="3"/>
        <v>0</v>
      </c>
      <c r="AF38">
        <f t="shared" si="24"/>
        <v>0</v>
      </c>
      <c r="AG38">
        <f t="shared" si="24"/>
        <v>-29.427084478564964</v>
      </c>
      <c r="AH38">
        <f t="shared" si="5"/>
        <v>-25229.878182064094</v>
      </c>
      <c r="AI38">
        <f t="shared" si="25"/>
        <v>-25259.305266542659</v>
      </c>
      <c r="AJ38">
        <f t="shared" si="7"/>
        <v>397.69173643080467</v>
      </c>
      <c r="AK38">
        <f t="shared" si="22"/>
        <v>410.57727483449031</v>
      </c>
      <c r="AL38">
        <f t="shared" si="26"/>
        <v>-24451.036255277366</v>
      </c>
      <c r="AN38">
        <f t="shared" si="27"/>
        <v>0</v>
      </c>
      <c r="AO38">
        <f t="shared" si="27"/>
        <v>0</v>
      </c>
      <c r="AP38">
        <f t="shared" si="27"/>
        <v>-0.55733516099440084</v>
      </c>
      <c r="AQ38">
        <f t="shared" si="27"/>
        <v>-477.84204475684203</v>
      </c>
      <c r="AR38">
        <f t="shared" si="27"/>
        <v>-478.39937991783643</v>
      </c>
      <c r="AS38">
        <f t="shared" si="27"/>
        <v>7.532094731003883</v>
      </c>
      <c r="AT38">
        <f t="shared" si="27"/>
        <v>7.7761407772898758</v>
      </c>
      <c r="AU38">
        <f t="shared" si="23"/>
        <v>-463.09114440954272</v>
      </c>
      <c r="AW38">
        <v>35</v>
      </c>
      <c r="AX38">
        <f>IF(Z38&gt;0, (R38*SUMPRODUCT(K38:$K$98, X38:$X$98)-K38*$AZ$3)/Z38, 0)</f>
        <v>9290.2474046395073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2.3506165999999998E-2</v>
      </c>
      <c r="Q39" s="4">
        <f t="shared" si="21"/>
        <v>50</v>
      </c>
      <c r="R39">
        <f t="shared" si="0"/>
        <v>2000000</v>
      </c>
      <c r="S39">
        <f t="shared" si="1"/>
        <v>8905.8830608926964</v>
      </c>
      <c r="U39">
        <f t="shared" si="13"/>
        <v>2.3506165999999998E-2</v>
      </c>
      <c r="V39">
        <f t="shared" si="14"/>
        <v>0.01</v>
      </c>
      <c r="W39">
        <f t="shared" si="15"/>
        <v>0.58854168957129926</v>
      </c>
      <c r="X39">
        <f t="shared" si="16"/>
        <v>1.3834358652983429E-2</v>
      </c>
      <c r="Y39">
        <f t="shared" si="17"/>
        <v>5.8854168957129926E-3</v>
      </c>
      <c r="Z39">
        <f t="shared" si="18"/>
        <v>0.56882191402260285</v>
      </c>
      <c r="AB39">
        <f t="shared" si="19"/>
        <v>5467.6979040619135</v>
      </c>
      <c r="AC39">
        <f t="shared" si="2"/>
        <v>5065.86144875846</v>
      </c>
      <c r="AE39">
        <f t="shared" si="3"/>
        <v>0</v>
      </c>
      <c r="AF39">
        <f t="shared" si="24"/>
        <v>0</v>
      </c>
      <c r="AG39">
        <f t="shared" si="24"/>
        <v>-28.441095701130141</v>
      </c>
      <c r="AH39">
        <f t="shared" si="5"/>
        <v>-27668.717305966857</v>
      </c>
      <c r="AI39">
        <f t="shared" si="25"/>
        <v>-27697.158401667988</v>
      </c>
      <c r="AJ39">
        <f t="shared" si="7"/>
        <v>401.83645530345348</v>
      </c>
      <c r="AK39">
        <f t="shared" si="22"/>
        <v>382.73885328433397</v>
      </c>
      <c r="AL39">
        <f t="shared" si="26"/>
        <v>-26912.583093080204</v>
      </c>
      <c r="AN39">
        <f t="shared" si="27"/>
        <v>0</v>
      </c>
      <c r="AO39">
        <f t="shared" si="27"/>
        <v>0</v>
      </c>
      <c r="AP39">
        <f t="shared" si="27"/>
        <v>-0.48094731836829069</v>
      </c>
      <c r="AQ39">
        <f t="shared" si="27"/>
        <v>-467.88617185611093</v>
      </c>
      <c r="AR39">
        <f t="shared" si="27"/>
        <v>-468.36711917447923</v>
      </c>
      <c r="AS39">
        <f t="shared" si="27"/>
        <v>6.7951730000731274</v>
      </c>
      <c r="AT39">
        <f t="shared" si="27"/>
        <v>6.472226916178216</v>
      </c>
      <c r="AU39">
        <f t="shared" si="23"/>
        <v>-455.09971925822799</v>
      </c>
      <c r="AW39">
        <v>36</v>
      </c>
      <c r="AX39">
        <f>IF(Z39&gt;0, (R39*SUMPRODUCT(K39:$K$98, X39:$X$98)-K39*$AZ$3)/Z39, 0)</f>
        <v>8905.8830608926964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2.6226451000000001E-2</v>
      </c>
      <c r="Q40" s="4">
        <f t="shared" si="21"/>
        <v>50</v>
      </c>
      <c r="R40">
        <f t="shared" si="0"/>
        <v>2000000</v>
      </c>
      <c r="S40">
        <f t="shared" si="1"/>
        <v>8510.9546960180687</v>
      </c>
      <c r="U40">
        <f t="shared" si="13"/>
        <v>2.6226451000000001E-2</v>
      </c>
      <c r="V40">
        <f t="shared" si="14"/>
        <v>0.01</v>
      </c>
      <c r="W40">
        <f t="shared" si="15"/>
        <v>0.56882191402260285</v>
      </c>
      <c r="X40">
        <f t="shared" si="16"/>
        <v>1.4918180055840008E-2</v>
      </c>
      <c r="Y40">
        <f t="shared" si="17"/>
        <v>5.6882191402260283E-3</v>
      </c>
      <c r="Z40">
        <f t="shared" si="18"/>
        <v>0.54821551482653685</v>
      </c>
      <c r="AB40">
        <f t="shared" si="19"/>
        <v>5065.86144875846</v>
      </c>
      <c r="AC40">
        <f t="shared" si="2"/>
        <v>4665.8374103428769</v>
      </c>
      <c r="AE40">
        <f t="shared" si="3"/>
        <v>0</v>
      </c>
      <c r="AF40">
        <f t="shared" si="24"/>
        <v>0</v>
      </c>
      <c r="AG40">
        <f t="shared" si="24"/>
        <v>-27.410775741326844</v>
      </c>
      <c r="AH40">
        <f t="shared" si="5"/>
        <v>-29836.360111680016</v>
      </c>
      <c r="AI40">
        <f t="shared" si="25"/>
        <v>-29863.770887421342</v>
      </c>
      <c r="AJ40">
        <f t="shared" si="7"/>
        <v>400.02403841558316</v>
      </c>
      <c r="AK40">
        <f t="shared" si="22"/>
        <v>354.61030141309226</v>
      </c>
      <c r="AL40">
        <f t="shared" si="26"/>
        <v>-29109.136547592665</v>
      </c>
      <c r="AN40">
        <f t="shared" si="27"/>
        <v>0</v>
      </c>
      <c r="AO40">
        <f t="shared" si="27"/>
        <v>0</v>
      </c>
      <c r="AP40">
        <f t="shared" si="27"/>
        <v>-0.41386098563021467</v>
      </c>
      <c r="AQ40">
        <f t="shared" si="27"/>
        <v>-450.48361709883488</v>
      </c>
      <c r="AR40">
        <f t="shared" si="27"/>
        <v>-450.89747808446509</v>
      </c>
      <c r="AS40">
        <f t="shared" si="27"/>
        <v>6.0397540141429902</v>
      </c>
      <c r="AT40">
        <f t="shared" si="27"/>
        <v>5.3540757197974091</v>
      </c>
      <c r="AU40">
        <f t="shared" si="23"/>
        <v>-439.50364835052466</v>
      </c>
      <c r="AW40">
        <v>37</v>
      </c>
      <c r="AX40">
        <f>IF(Z40&gt;0, (R40*SUMPRODUCT(K40:$K$98, X40:$X$98)-K40*$AZ$3)/Z40, 0)</f>
        <v>8510.9546960180687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2.9219711999999998E-2</v>
      </c>
      <c r="Q41" s="4">
        <f t="shared" si="21"/>
        <v>50</v>
      </c>
      <c r="R41">
        <f t="shared" si="0"/>
        <v>2000000</v>
      </c>
      <c r="S41">
        <f t="shared" si="1"/>
        <v>8118.1430986199484</v>
      </c>
      <c r="U41">
        <f t="shared" si="13"/>
        <v>2.9219711999999998E-2</v>
      </c>
      <c r="V41">
        <f t="shared" si="14"/>
        <v>0.01</v>
      </c>
      <c r="W41">
        <f t="shared" si="15"/>
        <v>0.54821551482653685</v>
      </c>
      <c r="X41">
        <f t="shared" si="16"/>
        <v>1.6018699457163135E-2</v>
      </c>
      <c r="Y41">
        <f t="shared" si="17"/>
        <v>5.4821551482653686E-3</v>
      </c>
      <c r="Z41">
        <f t="shared" si="18"/>
        <v>0.52671466022110836</v>
      </c>
      <c r="AB41">
        <f t="shared" si="19"/>
        <v>4665.8374103428769</v>
      </c>
      <c r="AC41">
        <f t="shared" si="2"/>
        <v>4275.9449838159417</v>
      </c>
      <c r="AE41">
        <f t="shared" si="3"/>
        <v>0</v>
      </c>
      <c r="AF41">
        <f t="shared" si="24"/>
        <v>0</v>
      </c>
      <c r="AG41">
        <f t="shared" si="24"/>
        <v>-26.335733011055417</v>
      </c>
      <c r="AH41">
        <f t="shared" si="5"/>
        <v>-32037.39891432627</v>
      </c>
      <c r="AI41">
        <f t="shared" si="25"/>
        <v>-32063.734647337325</v>
      </c>
      <c r="AJ41">
        <f t="shared" si="7"/>
        <v>389.8924265269352</v>
      </c>
      <c r="AK41">
        <f t="shared" si="22"/>
        <v>326.60861872400142</v>
      </c>
      <c r="AL41">
        <f t="shared" si="26"/>
        <v>-31347.233602086391</v>
      </c>
      <c r="AN41">
        <f t="shared" si="27"/>
        <v>0</v>
      </c>
      <c r="AO41">
        <f t="shared" si="27"/>
        <v>0</v>
      </c>
      <c r="AP41">
        <f t="shared" si="27"/>
        <v>-0.35502631871942991</v>
      </c>
      <c r="AQ41">
        <f t="shared" si="27"/>
        <v>-431.88924314825033</v>
      </c>
      <c r="AR41">
        <f t="shared" si="27"/>
        <v>-432.24426946696974</v>
      </c>
      <c r="AS41">
        <f t="shared" si="27"/>
        <v>5.2560554448336685</v>
      </c>
      <c r="AT41">
        <f t="shared" si="27"/>
        <v>4.4029401239351778</v>
      </c>
      <c r="AU41">
        <f t="shared" si="23"/>
        <v>-422.58527389820097</v>
      </c>
      <c r="AW41">
        <v>38</v>
      </c>
      <c r="AX41">
        <f>IF(Z41&gt;0, (R41*SUMPRODUCT(K41:$K$98, X41:$X$98)-K41*$AZ$3)/Z41, 0)</f>
        <v>8118.1430986199484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3.2402927999999998E-2</v>
      </c>
      <c r="Q42" s="4">
        <f t="shared" si="21"/>
        <v>50</v>
      </c>
      <c r="R42">
        <f t="shared" si="0"/>
        <v>2000000</v>
      </c>
      <c r="S42">
        <f t="shared" si="1"/>
        <v>7728.6010542028662</v>
      </c>
      <c r="U42">
        <f t="shared" si="13"/>
        <v>3.2402927999999998E-2</v>
      </c>
      <c r="V42">
        <f t="shared" si="14"/>
        <v>0.01</v>
      </c>
      <c r="W42">
        <f t="shared" si="15"/>
        <v>0.52671466022110836</v>
      </c>
      <c r="X42">
        <f t="shared" si="16"/>
        <v>1.7067097211689038E-2</v>
      </c>
      <c r="Y42">
        <f t="shared" si="17"/>
        <v>5.2671466022110834E-3</v>
      </c>
      <c r="Z42">
        <f t="shared" si="18"/>
        <v>0.50438041640720821</v>
      </c>
      <c r="AB42">
        <f t="shared" si="19"/>
        <v>4275.9449838159417</v>
      </c>
      <c r="AC42">
        <f t="shared" si="2"/>
        <v>3898.1550179640299</v>
      </c>
      <c r="AE42">
        <f t="shared" si="3"/>
        <v>0</v>
      </c>
      <c r="AF42">
        <f t="shared" si="24"/>
        <v>0</v>
      </c>
      <c r="AG42">
        <f t="shared" si="24"/>
        <v>-25.219020820360409</v>
      </c>
      <c r="AH42">
        <f t="shared" si="5"/>
        <v>-34134.194423378074</v>
      </c>
      <c r="AI42">
        <f t="shared" si="25"/>
        <v>-34159.413444198435</v>
      </c>
      <c r="AJ42">
        <f t="shared" si="7"/>
        <v>377.7899658519118</v>
      </c>
      <c r="AK42">
        <f t="shared" si="22"/>
        <v>299.31614886711594</v>
      </c>
      <c r="AL42">
        <f t="shared" si="26"/>
        <v>-33482.307329479409</v>
      </c>
      <c r="AN42">
        <f t="shared" si="27"/>
        <v>0</v>
      </c>
      <c r="AO42">
        <f t="shared" si="27"/>
        <v>0</v>
      </c>
      <c r="AP42">
        <f t="shared" si="27"/>
        <v>-0.30354657436487931</v>
      </c>
      <c r="AQ42">
        <f t="shared" si="27"/>
        <v>-410.85329441324063</v>
      </c>
      <c r="AR42">
        <f t="shared" si="27"/>
        <v>-411.15684098760556</v>
      </c>
      <c r="AS42">
        <f t="shared" si="27"/>
        <v>4.5472364205032481</v>
      </c>
      <c r="AT42">
        <f t="shared" si="27"/>
        <v>3.6026930739257326</v>
      </c>
      <c r="AU42">
        <f t="shared" si="23"/>
        <v>-403.00691149317657</v>
      </c>
      <c r="AW42">
        <v>39</v>
      </c>
      <c r="AX42">
        <f>IF(Z42&gt;0, (R42*SUMPRODUCT(K42:$K$98, X42:$X$98)-K42*$AZ$3)/Z42, 0)</f>
        <v>7728.6010542028662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3.5947104000000001E-2</v>
      </c>
      <c r="Q43" s="4">
        <f t="shared" si="21"/>
        <v>50</v>
      </c>
      <c r="R43">
        <f t="shared" si="0"/>
        <v>2000000</v>
      </c>
      <c r="S43">
        <f t="shared" si="1"/>
        <v>7347.38887505002</v>
      </c>
      <c r="U43">
        <f t="shared" si="13"/>
        <v>3.5947104000000001E-2</v>
      </c>
      <c r="V43">
        <f t="shared" si="14"/>
        <v>0.01</v>
      </c>
      <c r="W43">
        <f t="shared" si="15"/>
        <v>0.50438041640720821</v>
      </c>
      <c r="X43">
        <f t="shared" si="16"/>
        <v>1.8131015284153219E-2</v>
      </c>
      <c r="Y43">
        <f t="shared" si="17"/>
        <v>5.0438041640720821E-3</v>
      </c>
      <c r="Z43">
        <f t="shared" si="18"/>
        <v>0.48120559695898291</v>
      </c>
      <c r="AB43">
        <f t="shared" si="19"/>
        <v>3898.1550179640299</v>
      </c>
      <c r="AC43">
        <f t="shared" si="2"/>
        <v>3535.6046497082348</v>
      </c>
      <c r="AE43">
        <f t="shared" si="3"/>
        <v>0</v>
      </c>
      <c r="AF43">
        <f t="shared" si="24"/>
        <v>0</v>
      </c>
      <c r="AG43">
        <f t="shared" si="24"/>
        <v>-24.060279847949147</v>
      </c>
      <c r="AH43">
        <f t="shared" si="5"/>
        <v>-36262.030568306436</v>
      </c>
      <c r="AI43">
        <f t="shared" si="25"/>
        <v>-36286.090848154388</v>
      </c>
      <c r="AJ43">
        <f t="shared" si="7"/>
        <v>362.55036825579509</v>
      </c>
      <c r="AK43">
        <f t="shared" si="22"/>
        <v>272.87085125748212</v>
      </c>
      <c r="AL43">
        <f t="shared" si="26"/>
        <v>-35650.66962864111</v>
      </c>
      <c r="AN43">
        <f t="shared" si="27"/>
        <v>0</v>
      </c>
      <c r="AO43">
        <f t="shared" si="27"/>
        <v>0</v>
      </c>
      <c r="AP43">
        <f t="shared" si="27"/>
        <v>-0.25857097173543969</v>
      </c>
      <c r="AQ43">
        <f t="shared" si="27"/>
        <v>-389.70072419778745</v>
      </c>
      <c r="AR43">
        <f t="shared" si="27"/>
        <v>-389.95929516952293</v>
      </c>
      <c r="AS43">
        <f t="shared" si="27"/>
        <v>3.8962556385616227</v>
      </c>
      <c r="AT43">
        <f t="shared" si="27"/>
        <v>2.9324879682950935</v>
      </c>
      <c r="AU43">
        <f t="shared" si="23"/>
        <v>-383.1305515626662</v>
      </c>
      <c r="AW43">
        <v>40</v>
      </c>
      <c r="AX43">
        <f>IF(Z43&gt;0, (R43*SUMPRODUCT(K43:$K$98, X43:$X$98)-K43*$AZ$3)/Z43, 0)</f>
        <v>7347.38887505002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4.0034525000000001E-2</v>
      </c>
      <c r="Q44" s="4">
        <f t="shared" si="21"/>
        <v>50</v>
      </c>
      <c r="R44">
        <f t="shared" si="0"/>
        <v>2000000</v>
      </c>
      <c r="S44">
        <f t="shared" si="1"/>
        <v>6976.2224813698285</v>
      </c>
      <c r="U44">
        <f t="shared" si="13"/>
        <v>4.0034525000000001E-2</v>
      </c>
      <c r="V44">
        <f t="shared" si="14"/>
        <v>0.01</v>
      </c>
      <c r="W44">
        <f t="shared" si="15"/>
        <v>0.48120559695898291</v>
      </c>
      <c r="X44">
        <f t="shared" si="16"/>
        <v>1.9264837501594325E-2</v>
      </c>
      <c r="Y44">
        <f t="shared" si="17"/>
        <v>4.8120559695898294E-3</v>
      </c>
      <c r="Z44">
        <f t="shared" si="18"/>
        <v>0.45712870348779877</v>
      </c>
      <c r="AB44">
        <f t="shared" si="19"/>
        <v>3535.6046497082348</v>
      </c>
      <c r="AC44">
        <f t="shared" si="2"/>
        <v>3189.0315381510241</v>
      </c>
      <c r="AE44">
        <f t="shared" si="3"/>
        <v>0</v>
      </c>
      <c r="AF44">
        <f t="shared" si="24"/>
        <v>0</v>
      </c>
      <c r="AG44">
        <f t="shared" si="24"/>
        <v>-22.85643517438994</v>
      </c>
      <c r="AH44">
        <f t="shared" si="5"/>
        <v>-38529.675003188648</v>
      </c>
      <c r="AI44">
        <f t="shared" si="25"/>
        <v>-38552.531438363039</v>
      </c>
      <c r="AJ44">
        <f t="shared" si="7"/>
        <v>346.57311155721072</v>
      </c>
      <c r="AK44">
        <f t="shared" si="22"/>
        <v>247.49232547957646</v>
      </c>
      <c r="AL44">
        <f t="shared" si="26"/>
        <v>-37958.466001326247</v>
      </c>
      <c r="AN44">
        <f t="shared" si="27"/>
        <v>0</v>
      </c>
      <c r="AO44">
        <f t="shared" si="27"/>
        <v>0</v>
      </c>
      <c r="AP44">
        <f t="shared" si="27"/>
        <v>-0.21931562141595407</v>
      </c>
      <c r="AQ44">
        <f t="shared" si="27"/>
        <v>-369.70592972202689</v>
      </c>
      <c r="AR44">
        <f t="shared" si="27"/>
        <v>-369.92524534344284</v>
      </c>
      <c r="AS44">
        <f t="shared" si="27"/>
        <v>3.3254922190314482</v>
      </c>
      <c r="AT44">
        <f t="shared" si="27"/>
        <v>2.3747768514248038</v>
      </c>
      <c r="AU44">
        <f t="shared" si="23"/>
        <v>-364.22497627298657</v>
      </c>
      <c r="AW44">
        <v>41</v>
      </c>
      <c r="AX44">
        <f>IF(Z44&gt;0, (R44*SUMPRODUCT(K44:$K$98, X44:$X$98)-K44*$AZ$3)/Z44, 0)</f>
        <v>6976.2224813698285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4.4405750000000001E-2</v>
      </c>
      <c r="Q45" s="4">
        <f t="shared" si="21"/>
        <v>50</v>
      </c>
      <c r="R45">
        <f t="shared" si="0"/>
        <v>2000000</v>
      </c>
      <c r="S45">
        <f t="shared" si="1"/>
        <v>6611.4001291505092</v>
      </c>
      <c r="U45">
        <f t="shared" si="13"/>
        <v>4.4405750000000001E-2</v>
      </c>
      <c r="V45">
        <f t="shared" si="14"/>
        <v>0.01</v>
      </c>
      <c r="W45">
        <f t="shared" si="15"/>
        <v>0.45712870348779877</v>
      </c>
      <c r="X45">
        <f t="shared" si="16"/>
        <v>2.029914292490332E-2</v>
      </c>
      <c r="Y45">
        <f t="shared" si="17"/>
        <v>4.5712870348779879E-3</v>
      </c>
      <c r="Z45">
        <f t="shared" si="18"/>
        <v>0.43225827352801749</v>
      </c>
      <c r="AB45">
        <f t="shared" si="19"/>
        <v>3189.0315381510241</v>
      </c>
      <c r="AC45">
        <f t="shared" si="2"/>
        <v>2857.8324054295108</v>
      </c>
      <c r="AE45">
        <f t="shared" si="3"/>
        <v>0</v>
      </c>
      <c r="AF45">
        <f t="shared" si="24"/>
        <v>0</v>
      </c>
      <c r="AG45">
        <f t="shared" si="24"/>
        <v>-21.612913676400876</v>
      </c>
      <c r="AH45">
        <f t="shared" si="5"/>
        <v>-40598.285849806642</v>
      </c>
      <c r="AI45">
        <f t="shared" si="25"/>
        <v>-40619.898763483041</v>
      </c>
      <c r="AJ45">
        <f t="shared" si="7"/>
        <v>331.19913272151325</v>
      </c>
      <c r="AK45">
        <f t="shared" si="22"/>
        <v>223.23220767057171</v>
      </c>
      <c r="AL45">
        <f t="shared" si="26"/>
        <v>-40065.467423090951</v>
      </c>
      <c r="AN45">
        <f t="shared" si="27"/>
        <v>0</v>
      </c>
      <c r="AO45">
        <f t="shared" si="27"/>
        <v>0</v>
      </c>
      <c r="AP45">
        <f t="shared" si="27"/>
        <v>-0.18516392013044911</v>
      </c>
      <c r="AQ45">
        <f t="shared" si="27"/>
        <v>-347.81695198898217</v>
      </c>
      <c r="AR45">
        <f t="shared" si="27"/>
        <v>-348.0021159091126</v>
      </c>
      <c r="AS45">
        <f t="shared" si="27"/>
        <v>2.8374762735244832</v>
      </c>
      <c r="AT45">
        <f t="shared" si="27"/>
        <v>1.9124932107969661</v>
      </c>
      <c r="AU45">
        <f t="shared" si="23"/>
        <v>-343.25214642479114</v>
      </c>
      <c r="AW45">
        <v>42</v>
      </c>
      <c r="AX45">
        <f>IF(Z45&gt;0, (R45*SUMPRODUCT(K45:$K$98, X45:$X$98)-K45*$AZ$3)/Z45, 0)</f>
        <v>6611.4001291505092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4.9048597999999999E-2</v>
      </c>
      <c r="Q46" s="4">
        <f t="shared" si="21"/>
        <v>50</v>
      </c>
      <c r="R46">
        <f t="shared" si="0"/>
        <v>2000000</v>
      </c>
      <c r="S46">
        <f t="shared" si="1"/>
        <v>6255.6765450881821</v>
      </c>
      <c r="U46">
        <f t="shared" si="13"/>
        <v>4.9048597999999999E-2</v>
      </c>
      <c r="V46">
        <f t="shared" si="14"/>
        <v>0.01</v>
      </c>
      <c r="W46">
        <f t="shared" si="15"/>
        <v>0.43225827352801749</v>
      </c>
      <c r="X46">
        <f t="shared" si="16"/>
        <v>2.1201662290449771E-2</v>
      </c>
      <c r="Y46">
        <f t="shared" si="17"/>
        <v>4.3225827352801746E-3</v>
      </c>
      <c r="Z46">
        <f t="shared" si="18"/>
        <v>0.40673402850228751</v>
      </c>
      <c r="AB46">
        <f t="shared" si="19"/>
        <v>2857.8324054295108</v>
      </c>
      <c r="AC46">
        <f t="shared" si="2"/>
        <v>2544.396522190988</v>
      </c>
      <c r="AE46">
        <f t="shared" si="3"/>
        <v>0</v>
      </c>
      <c r="AF46">
        <f t="shared" si="24"/>
        <v>0</v>
      </c>
      <c r="AG46">
        <f t="shared" si="24"/>
        <v>-20.336701425114377</v>
      </c>
      <c r="AH46">
        <f t="shared" si="5"/>
        <v>-42403.324580899542</v>
      </c>
      <c r="AI46">
        <f t="shared" si="25"/>
        <v>-42423.661282324654</v>
      </c>
      <c r="AJ46">
        <f t="shared" si="7"/>
        <v>313.43588323852282</v>
      </c>
      <c r="AK46">
        <f t="shared" si="22"/>
        <v>200.04826838006576</v>
      </c>
      <c r="AL46">
        <f t="shared" si="26"/>
        <v>-41910.177130706063</v>
      </c>
      <c r="AN46">
        <f t="shared" si="27"/>
        <v>0</v>
      </c>
      <c r="AO46">
        <f t="shared" si="27"/>
        <v>0</v>
      </c>
      <c r="AP46">
        <f t="shared" si="27"/>
        <v>-0.15556272343443045</v>
      </c>
      <c r="AQ46">
        <f t="shared" si="27"/>
        <v>-324.35823866366087</v>
      </c>
      <c r="AR46">
        <f t="shared" si="27"/>
        <v>-324.51380138709533</v>
      </c>
      <c r="AS46">
        <f t="shared" si="27"/>
        <v>2.3975834920036219</v>
      </c>
      <c r="AT46">
        <f t="shared" si="27"/>
        <v>1.5302409568305821</v>
      </c>
      <c r="AU46">
        <f t="shared" si="23"/>
        <v>-320.58597693826107</v>
      </c>
      <c r="AW46">
        <v>43</v>
      </c>
      <c r="AX46">
        <f>IF(Z46&gt;0, (R46*SUMPRODUCT(K46:$K$98, X46:$X$98)-K46*$AZ$3)/Z46, 0)</f>
        <v>6255.6765450881821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5.4278005999999997E-2</v>
      </c>
      <c r="Q47" s="4">
        <f t="shared" si="21"/>
        <v>50</v>
      </c>
      <c r="R47">
        <f t="shared" si="0"/>
        <v>2000000</v>
      </c>
      <c r="S47">
        <f t="shared" si="1"/>
        <v>5913.8070028641096</v>
      </c>
      <c r="U47">
        <f t="shared" si="13"/>
        <v>5.4278005999999997E-2</v>
      </c>
      <c r="V47">
        <f t="shared" si="14"/>
        <v>0.01</v>
      </c>
      <c r="W47">
        <f t="shared" si="15"/>
        <v>0.40673402850228751</v>
      </c>
      <c r="X47">
        <f t="shared" si="16"/>
        <v>2.2076712039451333E-2</v>
      </c>
      <c r="Y47">
        <f t="shared" si="17"/>
        <v>4.0673402850228751E-3</v>
      </c>
      <c r="Z47">
        <f t="shared" si="18"/>
        <v>0.38058997617781332</v>
      </c>
      <c r="AB47">
        <f t="shared" si="19"/>
        <v>2544.396522190988</v>
      </c>
      <c r="AC47">
        <f t="shared" si="2"/>
        <v>2250.735666340237</v>
      </c>
      <c r="AE47">
        <f t="shared" si="3"/>
        <v>0</v>
      </c>
      <c r="AF47">
        <f t="shared" si="24"/>
        <v>0</v>
      </c>
      <c r="AG47">
        <f t="shared" si="24"/>
        <v>-19.029498808890665</v>
      </c>
      <c r="AH47">
        <f t="shared" si="5"/>
        <v>-44153.424078902666</v>
      </c>
      <c r="AI47">
        <f t="shared" si="25"/>
        <v>-44172.45357771156</v>
      </c>
      <c r="AJ47">
        <f t="shared" si="7"/>
        <v>293.66085585075098</v>
      </c>
      <c r="AK47">
        <f t="shared" si="22"/>
        <v>178.10775655336917</v>
      </c>
      <c r="AL47">
        <f t="shared" si="26"/>
        <v>-43700.684965307439</v>
      </c>
      <c r="AN47">
        <f t="shared" si="27"/>
        <v>0</v>
      </c>
      <c r="AO47">
        <f t="shared" si="27"/>
        <v>0</v>
      </c>
      <c r="AP47">
        <f t="shared" si="27"/>
        <v>-0.1299673765751212</v>
      </c>
      <c r="AQ47">
        <f t="shared" si="27"/>
        <v>-301.55837271251266</v>
      </c>
      <c r="AR47">
        <f t="shared" si="27"/>
        <v>-301.68834008908783</v>
      </c>
      <c r="AS47">
        <f t="shared" si="27"/>
        <v>2.0056403703021051</v>
      </c>
      <c r="AT47">
        <f t="shared" si="27"/>
        <v>1.2164376003485076</v>
      </c>
      <c r="AU47">
        <f t="shared" si="23"/>
        <v>-298.46626211843721</v>
      </c>
      <c r="AW47">
        <v>44</v>
      </c>
      <c r="AX47">
        <f>IF(Z47&gt;0, (R47*SUMPRODUCT(K47:$K$98, X47:$X$98)-K47*$AZ$3)/Z47, 0)</f>
        <v>5913.8070028641096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6.0174738999999998E-2</v>
      </c>
      <c r="Q48" s="4">
        <f t="shared" si="21"/>
        <v>50</v>
      </c>
      <c r="R48">
        <f t="shared" si="0"/>
        <v>2000000</v>
      </c>
      <c r="S48">
        <f t="shared" si="1"/>
        <v>5585.43440933698</v>
      </c>
      <c r="U48">
        <f t="shared" si="13"/>
        <v>6.0174738999999998E-2</v>
      </c>
      <c r="V48">
        <f t="shared" si="14"/>
        <v>0.01</v>
      </c>
      <c r="W48">
        <f t="shared" si="15"/>
        <v>0.38058997617781332</v>
      </c>
      <c r="X48">
        <f t="shared" si="16"/>
        <v>2.2901902482516133E-2</v>
      </c>
      <c r="Y48">
        <f t="shared" si="17"/>
        <v>3.8058997617781334E-3</v>
      </c>
      <c r="Z48">
        <f t="shared" si="18"/>
        <v>0.35388217393351906</v>
      </c>
      <c r="AB48">
        <f t="shared" si="19"/>
        <v>2250.735666340237</v>
      </c>
      <c r="AC48">
        <f t="shared" si="2"/>
        <v>1976.5856711392514</v>
      </c>
      <c r="AE48">
        <f t="shared" si="3"/>
        <v>0</v>
      </c>
      <c r="AF48">
        <f t="shared" si="24"/>
        <v>0</v>
      </c>
      <c r="AG48">
        <f t="shared" si="24"/>
        <v>-17.694108696675954</v>
      </c>
      <c r="AH48">
        <f t="shared" si="5"/>
        <v>-45803.804965032265</v>
      </c>
      <c r="AI48">
        <f t="shared" si="25"/>
        <v>-45821.499073728941</v>
      </c>
      <c r="AJ48">
        <f t="shared" si="7"/>
        <v>274.14999520098559</v>
      </c>
      <c r="AK48">
        <f t="shared" si="22"/>
        <v>157.55149664381659</v>
      </c>
      <c r="AL48">
        <f t="shared" si="26"/>
        <v>-45389.797581884144</v>
      </c>
      <c r="AN48">
        <f t="shared" si="27"/>
        <v>0</v>
      </c>
      <c r="AO48">
        <f t="shared" si="27"/>
        <v>0</v>
      </c>
      <c r="AP48">
        <f t="shared" si="27"/>
        <v>-0.10789906236200658</v>
      </c>
      <c r="AQ48">
        <f t="shared" si="27"/>
        <v>-279.31260585437968</v>
      </c>
      <c r="AR48">
        <f t="shared" si="27"/>
        <v>-279.42050491674172</v>
      </c>
      <c r="AS48">
        <f t="shared" si="27"/>
        <v>1.6717726750651192</v>
      </c>
      <c r="AT48">
        <f t="shared" si="27"/>
        <v>0.96075247716728573</v>
      </c>
      <c r="AU48">
        <f t="shared" si="23"/>
        <v>-276.78797976450932</v>
      </c>
      <c r="AW48">
        <v>45</v>
      </c>
      <c r="AX48">
        <f>IF(Z48&gt;0, (R48*SUMPRODUCT(K48:$K$98, X48:$X$98)-K48*$AZ$3)/Z48, 0)</f>
        <v>5585.43440933698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6.6923788999999997E-2</v>
      </c>
      <c r="Q49" s="4">
        <f t="shared" si="21"/>
        <v>50</v>
      </c>
      <c r="R49">
        <f t="shared" si="0"/>
        <v>2000000</v>
      </c>
      <c r="S49">
        <f t="shared" si="1"/>
        <v>5270.7515186855371</v>
      </c>
      <c r="U49">
        <f t="shared" si="13"/>
        <v>6.6923788999999997E-2</v>
      </c>
      <c r="V49">
        <f t="shared" si="14"/>
        <v>0.01</v>
      </c>
      <c r="W49">
        <f t="shared" si="15"/>
        <v>0.35388217393351906</v>
      </c>
      <c r="X49">
        <f t="shared" si="16"/>
        <v>2.3683135939188128E-2</v>
      </c>
      <c r="Y49">
        <f t="shared" si="17"/>
        <v>3.5388217393351909E-3</v>
      </c>
      <c r="Z49">
        <f t="shared" si="18"/>
        <v>0.32666021625499575</v>
      </c>
      <c r="AB49">
        <f t="shared" si="19"/>
        <v>1976.5856711392514</v>
      </c>
      <c r="AC49">
        <f t="shared" si="2"/>
        <v>1721.7448309201648</v>
      </c>
      <c r="AE49">
        <f t="shared" si="3"/>
        <v>0</v>
      </c>
      <c r="AF49">
        <f t="shared" si="24"/>
        <v>0</v>
      </c>
      <c r="AG49">
        <f t="shared" si="24"/>
        <v>-16.333010812749787</v>
      </c>
      <c r="AH49">
        <f t="shared" si="5"/>
        <v>-47366.271878376254</v>
      </c>
      <c r="AI49">
        <f t="shared" si="25"/>
        <v>-47382.604889189002</v>
      </c>
      <c r="AJ49">
        <f t="shared" si="7"/>
        <v>254.84084021908666</v>
      </c>
      <c r="AK49">
        <f t="shared" si="22"/>
        <v>138.36099697974763</v>
      </c>
      <c r="AL49">
        <f t="shared" si="26"/>
        <v>-46989.403051990172</v>
      </c>
      <c r="AN49">
        <f t="shared" si="27"/>
        <v>0</v>
      </c>
      <c r="AO49">
        <f t="shared" si="27"/>
        <v>0</v>
      </c>
      <c r="AP49">
        <f t="shared" si="27"/>
        <v>-8.8927730049619402E-2</v>
      </c>
      <c r="AQ49">
        <f t="shared" si="27"/>
        <v>-257.89336010045599</v>
      </c>
      <c r="AR49">
        <f t="shared" si="27"/>
        <v>-257.98228783050558</v>
      </c>
      <c r="AS49">
        <f t="shared" si="27"/>
        <v>1.3875223438247231</v>
      </c>
      <c r="AT49">
        <f t="shared" si="27"/>
        <v>0.7533289195649352</v>
      </c>
      <c r="AU49">
        <f t="shared" si="23"/>
        <v>-255.84143656711598</v>
      </c>
      <c r="AW49">
        <v>46</v>
      </c>
      <c r="AX49">
        <f>IF(Z49&gt;0, (R49*SUMPRODUCT(K49:$K$98, X49:$X$98)-K49*$AZ$3)/Z49, 0)</f>
        <v>5270.7515186855371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7.4711050000000001E-2</v>
      </c>
      <c r="Q50" s="4">
        <f t="shared" si="21"/>
        <v>50</v>
      </c>
      <c r="R50">
        <f t="shared" si="0"/>
        <v>2000000</v>
      </c>
      <c r="S50">
        <f t="shared" si="1"/>
        <v>4969.0918862409326</v>
      </c>
      <c r="U50">
        <f t="shared" si="13"/>
        <v>7.4711050000000001E-2</v>
      </c>
      <c r="V50">
        <f t="shared" si="14"/>
        <v>0.01</v>
      </c>
      <c r="W50">
        <f t="shared" si="15"/>
        <v>0.32666021625499575</v>
      </c>
      <c r="X50">
        <f t="shared" si="16"/>
        <v>2.4405127749637802E-2</v>
      </c>
      <c r="Y50">
        <f t="shared" si="17"/>
        <v>3.2666021625499574E-3</v>
      </c>
      <c r="Z50">
        <f t="shared" si="18"/>
        <v>0.29898848634280795</v>
      </c>
      <c r="AB50">
        <f t="shared" si="19"/>
        <v>1721.7448309201648</v>
      </c>
      <c r="AC50">
        <f t="shared" si="2"/>
        <v>1485.7012615655049</v>
      </c>
      <c r="AE50">
        <f t="shared" si="3"/>
        <v>0</v>
      </c>
      <c r="AF50">
        <f t="shared" si="24"/>
        <v>0</v>
      </c>
      <c r="AG50">
        <f t="shared" si="24"/>
        <v>-14.949424317140398</v>
      </c>
      <c r="AH50">
        <f t="shared" si="5"/>
        <v>-48810.255499275605</v>
      </c>
      <c r="AI50">
        <f t="shared" si="25"/>
        <v>-48825.204923592748</v>
      </c>
      <c r="AJ50">
        <f t="shared" si="7"/>
        <v>236.04356935465989</v>
      </c>
      <c r="AK50">
        <f t="shared" si="22"/>
        <v>120.52213816441154</v>
      </c>
      <c r="AL50">
        <f t="shared" si="26"/>
        <v>-48468.639216073672</v>
      </c>
      <c r="AN50">
        <f t="shared" si="27"/>
        <v>0</v>
      </c>
      <c r="AO50">
        <f t="shared" si="27"/>
        <v>0</v>
      </c>
      <c r="AP50">
        <f t="shared" si="27"/>
        <v>-7.2673722020535333E-2</v>
      </c>
      <c r="AQ50">
        <f t="shared" si="27"/>
        <v>-237.28157450441492</v>
      </c>
      <c r="AR50">
        <f t="shared" si="27"/>
        <v>-237.35424822643546</v>
      </c>
      <c r="AS50">
        <f t="shared" si="27"/>
        <v>1.1474799550874506</v>
      </c>
      <c r="AT50">
        <f t="shared" si="27"/>
        <v>0.58589496026536114</v>
      </c>
      <c r="AU50">
        <f t="shared" si="23"/>
        <v>-235.62087331108265</v>
      </c>
      <c r="AW50">
        <v>47</v>
      </c>
      <c r="AX50">
        <f>IF(Z50&gt;0, (R50*SUMPRODUCT(K50:$K$98, X50:$X$98)-K50*$AZ$3)/Z50, 0)</f>
        <v>4969.0918862409326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8.3689026999999999E-2</v>
      </c>
      <c r="Q51" s="4">
        <f t="shared" si="21"/>
        <v>50</v>
      </c>
      <c r="R51">
        <f t="shared" si="0"/>
        <v>2000000</v>
      </c>
      <c r="S51">
        <f t="shared" si="1"/>
        <v>4679.1076483942416</v>
      </c>
      <c r="U51">
        <f t="shared" si="13"/>
        <v>8.3689026999999999E-2</v>
      </c>
      <c r="V51">
        <f t="shared" si="14"/>
        <v>0.01</v>
      </c>
      <c r="W51">
        <f t="shared" si="15"/>
        <v>0.29898848634280795</v>
      </c>
      <c r="X51">
        <f t="shared" si="16"/>
        <v>2.5022055506232384E-2</v>
      </c>
      <c r="Y51">
        <f t="shared" si="17"/>
        <v>2.9898848634280794E-3</v>
      </c>
      <c r="Z51">
        <f t="shared" si="18"/>
        <v>0.27097654597314746</v>
      </c>
      <c r="AB51">
        <f t="shared" si="19"/>
        <v>1485.7012615655049</v>
      </c>
      <c r="AC51">
        <f t="shared" si="2"/>
        <v>1267.928428798408</v>
      </c>
      <c r="AE51">
        <f t="shared" si="3"/>
        <v>0</v>
      </c>
      <c r="AF51">
        <f t="shared" si="24"/>
        <v>0</v>
      </c>
      <c r="AG51">
        <f t="shared" si="24"/>
        <v>-13.548827298657374</v>
      </c>
      <c r="AH51">
        <f t="shared" si="5"/>
        <v>-50044.111012464768</v>
      </c>
      <c r="AI51">
        <f t="shared" si="25"/>
        <v>-50057.659839763422</v>
      </c>
      <c r="AJ51">
        <f t="shared" si="7"/>
        <v>217.77283276709682</v>
      </c>
      <c r="AK51">
        <f t="shared" si="22"/>
        <v>103.99908830958535</v>
      </c>
      <c r="AL51">
        <f t="shared" si="26"/>
        <v>-49735.887918686734</v>
      </c>
      <c r="AN51">
        <f t="shared" si="27"/>
        <v>0</v>
      </c>
      <c r="AO51">
        <f t="shared" si="27"/>
        <v>0</v>
      </c>
      <c r="AP51">
        <f t="shared" si="27"/>
        <v>-5.8808028317824022E-2</v>
      </c>
      <c r="AQ51">
        <f t="shared" si="27"/>
        <v>-217.21403872739555</v>
      </c>
      <c r="AR51">
        <f t="shared" si="27"/>
        <v>-217.27284675571337</v>
      </c>
      <c r="AS51">
        <f t="shared" si="27"/>
        <v>0.94523242742117453</v>
      </c>
      <c r="AT51">
        <f t="shared" si="27"/>
        <v>0.45140300304396391</v>
      </c>
      <c r="AU51">
        <f t="shared" si="23"/>
        <v>-215.87621132524822</v>
      </c>
      <c r="AW51">
        <v>48</v>
      </c>
      <c r="AX51">
        <f>IF(Z51&gt;0, (R51*SUMPRODUCT(K51:$K$98, X51:$X$98)-K51*$AZ$3)/Z51, 0)</f>
        <v>4679.1076483942416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9.4384723000000004E-2</v>
      </c>
      <c r="Q52" s="4">
        <f t="shared" si="21"/>
        <v>50</v>
      </c>
      <c r="R52">
        <f t="shared" si="0"/>
        <v>2000000</v>
      </c>
      <c r="S52">
        <f t="shared" si="1"/>
        <v>4401.2100941485396</v>
      </c>
      <c r="U52">
        <f t="shared" si="13"/>
        <v>9.4384723000000004E-2</v>
      </c>
      <c r="V52">
        <f t="shared" si="14"/>
        <v>0.01</v>
      </c>
      <c r="W52">
        <f t="shared" si="15"/>
        <v>0.27097654597314746</v>
      </c>
      <c r="X52">
        <f t="shared" si="16"/>
        <v>2.5576046231172291E-2</v>
      </c>
      <c r="Y52">
        <f t="shared" si="17"/>
        <v>2.7097654597314745E-3</v>
      </c>
      <c r="Z52">
        <f t="shared" si="18"/>
        <v>0.24269073428224369</v>
      </c>
      <c r="AB52">
        <f t="shared" si="19"/>
        <v>1267.928428798408</v>
      </c>
      <c r="AC52">
        <f t="shared" si="2"/>
        <v>1068.1329094793321</v>
      </c>
      <c r="AE52">
        <f t="shared" si="3"/>
        <v>0</v>
      </c>
      <c r="AF52">
        <f t="shared" si="24"/>
        <v>0</v>
      </c>
      <c r="AG52">
        <f t="shared" si="24"/>
        <v>-12.134536714112185</v>
      </c>
      <c r="AH52">
        <f t="shared" si="5"/>
        <v>-51152.092462344583</v>
      </c>
      <c r="AI52">
        <f t="shared" si="25"/>
        <v>-51164.226999058694</v>
      </c>
      <c r="AJ52">
        <f t="shared" si="7"/>
        <v>199.79551931907599</v>
      </c>
      <c r="AK52">
        <f t="shared" si="22"/>
        <v>88.754990015888566</v>
      </c>
      <c r="AL52">
        <f t="shared" si="26"/>
        <v>-50875.676489723723</v>
      </c>
      <c r="AN52">
        <f t="shared" si="27"/>
        <v>0</v>
      </c>
      <c r="AO52">
        <f t="shared" si="27"/>
        <v>0</v>
      </c>
      <c r="AP52">
        <f t="shared" si="27"/>
        <v>-4.7026221939010536E-2</v>
      </c>
      <c r="AQ52">
        <f t="shared" si="27"/>
        <v>-198.23498081978485</v>
      </c>
      <c r="AR52">
        <f t="shared" si="27"/>
        <v>-198.28200704172386</v>
      </c>
      <c r="AS52">
        <f t="shared" si="27"/>
        <v>0.77428818712063696</v>
      </c>
      <c r="AT52">
        <f t="shared" si="27"/>
        <v>0.34396136886114437</v>
      </c>
      <c r="AU52">
        <f t="shared" si="23"/>
        <v>-197.16375748574205</v>
      </c>
      <c r="AW52">
        <v>49</v>
      </c>
      <c r="AX52">
        <f>IF(Z52&gt;0, (R52*SUMPRODUCT(K52:$K$98, X52:$X$98)-K52*$AZ$3)/Z52, 0)</f>
        <v>4401.2100941485396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0.106719178</v>
      </c>
      <c r="Q53" s="4">
        <f t="shared" si="21"/>
        <v>50</v>
      </c>
      <c r="R53">
        <f t="shared" si="0"/>
        <v>2000000</v>
      </c>
      <c r="S53">
        <f t="shared" si="1"/>
        <v>4130.590415134302</v>
      </c>
      <c r="U53">
        <f t="shared" si="13"/>
        <v>0.106719178</v>
      </c>
      <c r="V53">
        <f t="shared" si="14"/>
        <v>0.01</v>
      </c>
      <c r="W53">
        <f t="shared" si="15"/>
        <v>0.24269073428224369</v>
      </c>
      <c r="X53">
        <f t="shared" si="16"/>
        <v>2.5899755670817468E-2</v>
      </c>
      <c r="Y53">
        <f t="shared" si="17"/>
        <v>2.426907342822437E-3</v>
      </c>
      <c r="Z53">
        <f t="shared" si="18"/>
        <v>0.21436407126860377</v>
      </c>
      <c r="AB53">
        <f t="shared" si="19"/>
        <v>1068.1329094793321</v>
      </c>
      <c r="AC53">
        <f t="shared" si="2"/>
        <v>885.45017813126117</v>
      </c>
      <c r="AE53">
        <f t="shared" si="3"/>
        <v>0</v>
      </c>
      <c r="AF53">
        <f t="shared" si="24"/>
        <v>0</v>
      </c>
      <c r="AG53">
        <f t="shared" si="24"/>
        <v>-10.718203563430189</v>
      </c>
      <c r="AH53">
        <f t="shared" si="5"/>
        <v>-51799.511341634934</v>
      </c>
      <c r="AI53">
        <f t="shared" si="25"/>
        <v>-51810.229545198366</v>
      </c>
      <c r="AJ53">
        <f t="shared" si="7"/>
        <v>182.68273134807089</v>
      </c>
      <c r="AK53">
        <f t="shared" si="22"/>
        <v>74.769303663553245</v>
      </c>
      <c r="AL53">
        <f t="shared" si="26"/>
        <v>-51552.777510186745</v>
      </c>
      <c r="AN53">
        <f t="shared" si="27"/>
        <v>0</v>
      </c>
      <c r="AO53">
        <f t="shared" si="27"/>
        <v>0</v>
      </c>
      <c r="AP53">
        <f t="shared" si="27"/>
        <v>-3.708692854450326E-2</v>
      </c>
      <c r="AQ53">
        <f t="shared" si="27"/>
        <v>-179.23570534917036</v>
      </c>
      <c r="AR53">
        <f t="shared" si="27"/>
        <v>-179.27279227771487</v>
      </c>
      <c r="AS53">
        <f t="shared" si="27"/>
        <v>0.63211538796827216</v>
      </c>
      <c r="AT53">
        <f t="shared" si="27"/>
        <v>0.25871535335955331</v>
      </c>
      <c r="AU53">
        <f t="shared" si="23"/>
        <v>-178.38196153638705</v>
      </c>
      <c r="AW53">
        <v>50</v>
      </c>
      <c r="AX53">
        <f>IF(Z53&gt;0, (R53*SUMPRODUCT(K53:$K$98, X53:$X$98)-K53*$AZ$3)/Z53, 0)</f>
        <v>4130.590415134302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0.12088460199999999</v>
      </c>
      <c r="Q54" s="4">
        <f t="shared" si="21"/>
        <v>50</v>
      </c>
      <c r="R54">
        <f t="shared" si="0"/>
        <v>2000000</v>
      </c>
      <c r="S54">
        <f t="shared" si="1"/>
        <v>3865.125652105155</v>
      </c>
      <c r="U54">
        <f t="shared" si="13"/>
        <v>0.12088460199999999</v>
      </c>
      <c r="V54">
        <f t="shared" si="14"/>
        <v>0.01</v>
      </c>
      <c r="W54">
        <f t="shared" si="15"/>
        <v>0.21436407126860377</v>
      </c>
      <c r="X54">
        <f t="shared" si="16"/>
        <v>2.5913315438404801E-2</v>
      </c>
      <c r="Y54">
        <f t="shared" si="17"/>
        <v>2.1436407126860378E-3</v>
      </c>
      <c r="Z54">
        <f t="shared" si="18"/>
        <v>0.18630711511751291</v>
      </c>
      <c r="AB54">
        <f t="shared" si="19"/>
        <v>885.45017813126117</v>
      </c>
      <c r="AC54">
        <f t="shared" si="2"/>
        <v>720.10040981040731</v>
      </c>
      <c r="AE54">
        <f t="shared" si="3"/>
        <v>0</v>
      </c>
      <c r="AF54">
        <f t="shared" si="24"/>
        <v>0</v>
      </c>
      <c r="AG54">
        <f t="shared" si="24"/>
        <v>-9.315355755875645</v>
      </c>
      <c r="AH54">
        <f t="shared" si="5"/>
        <v>-51826.630876809606</v>
      </c>
      <c r="AI54">
        <f t="shared" si="25"/>
        <v>-51835.946232565482</v>
      </c>
      <c r="AJ54">
        <f t="shared" si="7"/>
        <v>165.34976832085385</v>
      </c>
      <c r="AK54">
        <f t="shared" si="22"/>
        <v>61.981512469188289</v>
      </c>
      <c r="AL54">
        <f t="shared" si="26"/>
        <v>-51608.614951775438</v>
      </c>
      <c r="AN54">
        <f t="shared" si="27"/>
        <v>0</v>
      </c>
      <c r="AO54">
        <f t="shared" si="27"/>
        <v>0</v>
      </c>
      <c r="AP54">
        <f t="shared" si="27"/>
        <v>-2.8779304162994197E-2</v>
      </c>
      <c r="AQ54">
        <f t="shared" si="27"/>
        <v>-160.11566416088269</v>
      </c>
      <c r="AR54">
        <f t="shared" si="27"/>
        <v>-160.1444434650457</v>
      </c>
      <c r="AS54">
        <f t="shared" si="27"/>
        <v>0.51083945696705835</v>
      </c>
      <c r="AT54">
        <f t="shared" si="27"/>
        <v>0.19148863946586989</v>
      </c>
      <c r="AU54">
        <f t="shared" si="23"/>
        <v>-159.44211536861275</v>
      </c>
      <c r="AW54">
        <v>51</v>
      </c>
      <c r="AX54">
        <f>IF(Z54&gt;0, (R54*SUMPRODUCT(K54:$K$98, X54:$X$98)-K54*$AZ$3)/Z54, 0)</f>
        <v>3865.125652105155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0.13724737000000001</v>
      </c>
      <c r="Q55" s="4">
        <f t="shared" si="21"/>
        <v>50</v>
      </c>
      <c r="R55">
        <f t="shared" si="0"/>
        <v>2000000</v>
      </c>
      <c r="S55">
        <f t="shared" si="1"/>
        <v>3602.7501503009203</v>
      </c>
      <c r="U55">
        <f t="shared" si="13"/>
        <v>0.13724737000000001</v>
      </c>
      <c r="V55">
        <f t="shared" si="14"/>
        <v>0.01</v>
      </c>
      <c r="W55">
        <f t="shared" si="15"/>
        <v>0.18630711511751291</v>
      </c>
      <c r="X55">
        <f t="shared" si="16"/>
        <v>2.5570161562165888E-2</v>
      </c>
      <c r="Y55">
        <f t="shared" si="17"/>
        <v>1.8630711511751291E-3</v>
      </c>
      <c r="Z55">
        <f t="shared" si="18"/>
        <v>0.15887388240417191</v>
      </c>
      <c r="AB55">
        <f t="shared" si="19"/>
        <v>720.10040981040731</v>
      </c>
      <c r="AC55">
        <f t="shared" si="2"/>
        <v>572.38290371052108</v>
      </c>
      <c r="AE55">
        <f t="shared" si="3"/>
        <v>0</v>
      </c>
      <c r="AF55">
        <f t="shared" si="24"/>
        <v>0</v>
      </c>
      <c r="AG55">
        <f t="shared" si="24"/>
        <v>-7.9436941202085958</v>
      </c>
      <c r="AH55">
        <f t="shared" si="5"/>
        <v>-51140.323124331779</v>
      </c>
      <c r="AI55">
        <f t="shared" si="25"/>
        <v>-51148.266818451986</v>
      </c>
      <c r="AJ55">
        <f t="shared" si="7"/>
        <v>147.71750609988624</v>
      </c>
      <c r="AK55">
        <f t="shared" si="22"/>
        <v>50.407028686728516</v>
      </c>
      <c r="AL55">
        <f t="shared" si="26"/>
        <v>-50950.142283665373</v>
      </c>
      <c r="AN55">
        <f t="shared" si="27"/>
        <v>0</v>
      </c>
      <c r="AO55">
        <f t="shared" si="27"/>
        <v>0</v>
      </c>
      <c r="AP55">
        <f t="shared" si="27"/>
        <v>-2.1912167245145761E-2</v>
      </c>
      <c r="AQ55">
        <f t="shared" si="27"/>
        <v>-141.06727881432161</v>
      </c>
      <c r="AR55">
        <f t="shared" si="27"/>
        <v>-141.08919098156676</v>
      </c>
      <c r="AS55">
        <f t="shared" si="27"/>
        <v>0.40746920132060044</v>
      </c>
      <c r="AT55">
        <f t="shared" si="27"/>
        <v>0.13904453346265697</v>
      </c>
      <c r="AU55">
        <f t="shared" si="23"/>
        <v>-140.54267724678348</v>
      </c>
      <c r="AW55">
        <v>52</v>
      </c>
      <c r="AX55">
        <f>IF(Z55&gt;0, (R55*SUMPRODUCT(K55:$K$98, X55:$X$98)-K55*$AZ$3)/Z55, 0)</f>
        <v>3602.7501503009203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0.155543078</v>
      </c>
      <c r="Q56" s="4">
        <f t="shared" si="21"/>
        <v>50</v>
      </c>
      <c r="R56">
        <f t="shared" si="0"/>
        <v>2000000</v>
      </c>
      <c r="S56">
        <f t="shared" si="1"/>
        <v>3336.9090067566331</v>
      </c>
      <c r="U56">
        <f t="shared" si="13"/>
        <v>0.155543078</v>
      </c>
      <c r="V56">
        <f t="shared" si="14"/>
        <v>0.01</v>
      </c>
      <c r="W56">
        <f t="shared" si="15"/>
        <v>0.15887388240417191</v>
      </c>
      <c r="X56">
        <f t="shared" si="16"/>
        <v>2.4711732682954939E-2</v>
      </c>
      <c r="Y56">
        <f t="shared" si="17"/>
        <v>1.5887388240417191E-3</v>
      </c>
      <c r="Z56">
        <f t="shared" si="18"/>
        <v>0.13257341089717525</v>
      </c>
      <c r="AB56">
        <f t="shared" si="19"/>
        <v>572.38290371052108</v>
      </c>
      <c r="AC56">
        <f t="shared" si="2"/>
        <v>442.38540887923205</v>
      </c>
      <c r="AE56">
        <f t="shared" si="3"/>
        <v>0</v>
      </c>
      <c r="AF56">
        <f t="shared" si="24"/>
        <v>0</v>
      </c>
      <c r="AG56">
        <f t="shared" si="24"/>
        <v>-6.6286705448587631</v>
      </c>
      <c r="AH56">
        <f t="shared" si="5"/>
        <v>-49423.465365909877</v>
      </c>
      <c r="AI56">
        <f t="shared" si="25"/>
        <v>-49430.094036454735</v>
      </c>
      <c r="AJ56">
        <f t="shared" si="7"/>
        <v>129.99749483128903</v>
      </c>
      <c r="AK56">
        <f t="shared" si="22"/>
        <v>40.066803259736481</v>
      </c>
      <c r="AL56">
        <f t="shared" si="26"/>
        <v>-49260.029738363708</v>
      </c>
      <c r="AN56">
        <f t="shared" si="27"/>
        <v>0</v>
      </c>
      <c r="AO56">
        <f t="shared" si="27"/>
        <v>0</v>
      </c>
      <c r="AP56">
        <f t="shared" si="27"/>
        <v>-1.6325678244404958E-2</v>
      </c>
      <c r="AQ56">
        <f t="shared" si="27"/>
        <v>-121.72449782002687</v>
      </c>
      <c r="AR56">
        <f t="shared" si="27"/>
        <v>-121.74082349827127</v>
      </c>
      <c r="AS56">
        <f t="shared" si="27"/>
        <v>0.320169370137182</v>
      </c>
      <c r="AT56">
        <f t="shared" si="27"/>
        <v>9.8680079794834757E-2</v>
      </c>
      <c r="AU56">
        <f t="shared" si="23"/>
        <v>-121.32197404833924</v>
      </c>
      <c r="AW56">
        <v>53</v>
      </c>
      <c r="AX56">
        <f>IF(Z56&gt;0, (R56*SUMPRODUCT(K56:$K$98, X56:$X$98)-K56*$AZ$3)/Z56, 0)</f>
        <v>3336.9090067566331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0.175905283</v>
      </c>
      <c r="Q57" s="4">
        <f t="shared" si="21"/>
        <v>50</v>
      </c>
      <c r="R57">
        <f t="shared" si="0"/>
        <v>2000000</v>
      </c>
      <c r="S57">
        <f t="shared" si="1"/>
        <v>3062.6598241490774</v>
      </c>
      <c r="U57">
        <f t="shared" si="13"/>
        <v>0.175905283</v>
      </c>
      <c r="V57">
        <f t="shared" si="14"/>
        <v>0.01</v>
      </c>
      <c r="W57">
        <f t="shared" si="15"/>
        <v>0.13257341089717525</v>
      </c>
      <c r="X57">
        <f t="shared" si="16"/>
        <v>2.3320363362142896E-2</v>
      </c>
      <c r="Y57">
        <f t="shared" si="17"/>
        <v>1.3257341089717525E-3</v>
      </c>
      <c r="Z57">
        <f t="shared" si="18"/>
        <v>0.1079273134260606</v>
      </c>
      <c r="AB57">
        <f t="shared" si="19"/>
        <v>442.38540887923205</v>
      </c>
      <c r="AC57">
        <f t="shared" si="2"/>
        <v>330.54464675834112</v>
      </c>
      <c r="AE57">
        <f t="shared" si="3"/>
        <v>0</v>
      </c>
      <c r="AF57">
        <f t="shared" si="24"/>
        <v>0</v>
      </c>
      <c r="AG57">
        <f t="shared" si="24"/>
        <v>-5.3963656713030304</v>
      </c>
      <c r="AH57">
        <f t="shared" si="5"/>
        <v>-46640.726724285792</v>
      </c>
      <c r="AI57">
        <f t="shared" si="25"/>
        <v>-46646.123089957095</v>
      </c>
      <c r="AJ57">
        <f t="shared" si="7"/>
        <v>111.84076212089093</v>
      </c>
      <c r="AK57">
        <f t="shared" si="22"/>
        <v>30.966978621546247</v>
      </c>
      <c r="AL57">
        <f t="shared" si="26"/>
        <v>-46503.315349214659</v>
      </c>
      <c r="AN57">
        <f t="shared" si="27"/>
        <v>0</v>
      </c>
      <c r="AO57">
        <f t="shared" si="27"/>
        <v>0</v>
      </c>
      <c r="AP57">
        <f t="shared" si="27"/>
        <v>-1.1866650366260634E-2</v>
      </c>
      <c r="AQ57">
        <f t="shared" si="27"/>
        <v>-102.56332327674988</v>
      </c>
      <c r="AR57">
        <f t="shared" si="27"/>
        <v>-102.57518992711614</v>
      </c>
      <c r="AS57">
        <f t="shared" si="27"/>
        <v>0.24593871164855163</v>
      </c>
      <c r="AT57">
        <f t="shared" si="27"/>
        <v>6.8096628468957143E-2</v>
      </c>
      <c r="AU57">
        <f t="shared" si="23"/>
        <v>-102.26115458699864</v>
      </c>
      <c r="AW57">
        <v>54</v>
      </c>
      <c r="AX57">
        <f>IF(Z57&gt;0, (R57*SUMPRODUCT(K57:$K$98, X57:$X$98)-K57*$AZ$3)/Z57, 0)</f>
        <v>3062.6598241490774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0.19813004200000001</v>
      </c>
      <c r="Q58" s="4">
        <f t="shared" si="21"/>
        <v>50</v>
      </c>
      <c r="R58">
        <f t="shared" si="0"/>
        <v>2000000</v>
      </c>
      <c r="S58">
        <f t="shared" si="1"/>
        <v>2770.8156307913187</v>
      </c>
      <c r="U58">
        <f t="shared" si="13"/>
        <v>0.19813004200000001</v>
      </c>
      <c r="V58">
        <f t="shared" si="14"/>
        <v>0.01</v>
      </c>
      <c r="W58">
        <f t="shared" si="15"/>
        <v>0.1079273134260606</v>
      </c>
      <c r="X58">
        <f t="shared" si="16"/>
        <v>2.1383643142052551E-2</v>
      </c>
      <c r="Y58">
        <f t="shared" si="17"/>
        <v>1.0792731342606061E-3</v>
      </c>
      <c r="Z58">
        <f t="shared" si="18"/>
        <v>8.5464397149747448E-2</v>
      </c>
      <c r="AB58">
        <f t="shared" si="19"/>
        <v>330.54464675834112</v>
      </c>
      <c r="AC58">
        <f t="shared" si="2"/>
        <v>236.80608749867724</v>
      </c>
      <c r="AE58">
        <f t="shared" si="3"/>
        <v>0</v>
      </c>
      <c r="AF58">
        <f t="shared" si="24"/>
        <v>0</v>
      </c>
      <c r="AG58">
        <f t="shared" si="24"/>
        <v>-4.2732198574873728</v>
      </c>
      <c r="AH58">
        <f t="shared" si="5"/>
        <v>-42767.286284105103</v>
      </c>
      <c r="AI58">
        <f t="shared" si="25"/>
        <v>-42771.559503962591</v>
      </c>
      <c r="AJ58">
        <f t="shared" si="7"/>
        <v>93.738559259663873</v>
      </c>
      <c r="AK58">
        <f t="shared" si="22"/>
        <v>23.13812527308388</v>
      </c>
      <c r="AL58">
        <f t="shared" si="26"/>
        <v>-42654.682819429843</v>
      </c>
      <c r="AN58">
        <f t="shared" si="27"/>
        <v>0</v>
      </c>
      <c r="AO58">
        <f t="shared" si="27"/>
        <v>0</v>
      </c>
      <c r="AP58">
        <f t="shared" si="27"/>
        <v>-8.3900392206531175E-3</v>
      </c>
      <c r="AQ58">
        <f t="shared" si="27"/>
        <v>-83.969283409519079</v>
      </c>
      <c r="AR58">
        <f t="shared" si="27"/>
        <v>-83.977673448739736</v>
      </c>
      <c r="AS58">
        <f t="shared" si="27"/>
        <v>0.18404627304585633</v>
      </c>
      <c r="AT58">
        <f t="shared" si="27"/>
        <v>4.5429391654962965E-2</v>
      </c>
      <c r="AU58">
        <f t="shared" si="23"/>
        <v>-83.748197784038908</v>
      </c>
      <c r="AW58">
        <v>55</v>
      </c>
      <c r="AX58">
        <f>IF(Z58&gt;0, (R58*SUMPRODUCT(K58:$K$98, X58:$X$98)-K58*$AZ$3)/Z58, 0)</f>
        <v>2770.8156307913187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0.22255936300000001</v>
      </c>
      <c r="Q59" s="4">
        <f t="shared" si="21"/>
        <v>50</v>
      </c>
      <c r="R59">
        <f t="shared" si="0"/>
        <v>2000000</v>
      </c>
      <c r="S59">
        <f t="shared" si="1"/>
        <v>2450.3563375674407</v>
      </c>
      <c r="U59">
        <f t="shared" si="13"/>
        <v>0.22255936300000001</v>
      </c>
      <c r="V59">
        <f t="shared" si="14"/>
        <v>0.01</v>
      </c>
      <c r="W59">
        <f t="shared" si="15"/>
        <v>8.5464397149747448E-2</v>
      </c>
      <c r="X59">
        <f t="shared" si="16"/>
        <v>1.9020901788826809E-2</v>
      </c>
      <c r="Y59">
        <f t="shared" si="17"/>
        <v>8.5464397149747446E-4</v>
      </c>
      <c r="Z59">
        <f t="shared" si="18"/>
        <v>6.5588851389423178E-2</v>
      </c>
      <c r="AB59">
        <f t="shared" si="19"/>
        <v>236.80608749867724</v>
      </c>
      <c r="AC59">
        <f t="shared" si="2"/>
        <v>160.71605767584214</v>
      </c>
      <c r="AE59">
        <f t="shared" si="3"/>
        <v>0</v>
      </c>
      <c r="AF59">
        <f t="shared" si="24"/>
        <v>0</v>
      </c>
      <c r="AG59">
        <f t="shared" si="24"/>
        <v>-3.2794425694711591</v>
      </c>
      <c r="AH59">
        <f t="shared" si="5"/>
        <v>-38041.80357765362</v>
      </c>
      <c r="AI59">
        <f t="shared" si="25"/>
        <v>-38045.083020223094</v>
      </c>
      <c r="AJ59">
        <f t="shared" si="7"/>
        <v>76.090029822835106</v>
      </c>
      <c r="AK59">
        <f t="shared" si="22"/>
        <v>16.57642612490741</v>
      </c>
      <c r="AL59">
        <f t="shared" si="26"/>
        <v>-37952.416564275351</v>
      </c>
      <c r="AN59">
        <f t="shared" si="27"/>
        <v>0</v>
      </c>
      <c r="AO59">
        <f t="shared" si="27"/>
        <v>0</v>
      </c>
      <c r="AP59">
        <f t="shared" si="27"/>
        <v>-5.7489795035294755E-3</v>
      </c>
      <c r="AQ59">
        <f t="shared" si="27"/>
        <v>-66.688635160484793</v>
      </c>
      <c r="AR59">
        <f t="shared" si="27"/>
        <v>-66.69438413998833</v>
      </c>
      <c r="AS59">
        <f t="shared" si="27"/>
        <v>0.13338852948565794</v>
      </c>
      <c r="AT59">
        <f t="shared" si="27"/>
        <v>2.9059064769422337E-2</v>
      </c>
      <c r="AU59">
        <f t="shared" si="23"/>
        <v>-66.531936545733245</v>
      </c>
      <c r="AW59">
        <v>56</v>
      </c>
      <c r="AX59">
        <f>IF(Z59&gt;0, (R59*SUMPRODUCT(K59:$K$98, X59:$X$98)-K59*$AZ$3)/Z59, 0)</f>
        <v>2450.3563375674407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0.25004150400000003</v>
      </c>
      <c r="Q60" s="4">
        <f t="shared" si="21"/>
        <v>50</v>
      </c>
      <c r="R60">
        <f t="shared" si="0"/>
        <v>2000000</v>
      </c>
      <c r="S60">
        <f t="shared" si="1"/>
        <v>2082.3442278887669</v>
      </c>
      <c r="U60">
        <f t="shared" si="13"/>
        <v>0.25004150400000003</v>
      </c>
      <c r="V60">
        <f t="shared" si="14"/>
        <v>0.01</v>
      </c>
      <c r="W60">
        <f t="shared" si="15"/>
        <v>6.5588851389423178E-2</v>
      </c>
      <c r="X60">
        <f t="shared" si="16"/>
        <v>1.6399935047043863E-2</v>
      </c>
      <c r="Y60">
        <f t="shared" si="17"/>
        <v>6.5588851389423183E-4</v>
      </c>
      <c r="Z60">
        <f t="shared" si="18"/>
        <v>4.8533027828485086E-2</v>
      </c>
      <c r="AB60">
        <f t="shared" si="19"/>
        <v>160.71605767584214</v>
      </c>
      <c r="AC60">
        <f t="shared" si="2"/>
        <v>101.06247036061082</v>
      </c>
      <c r="AE60">
        <f t="shared" si="3"/>
        <v>0</v>
      </c>
      <c r="AF60">
        <f t="shared" si="24"/>
        <v>0</v>
      </c>
      <c r="AG60">
        <f t="shared" si="24"/>
        <v>-2.4266513914242545</v>
      </c>
      <c r="AH60">
        <f t="shared" si="5"/>
        <v>-32799.870094087724</v>
      </c>
      <c r="AI60">
        <f t="shared" si="25"/>
        <v>-32802.296745479151</v>
      </c>
      <c r="AJ60">
        <f t="shared" si="7"/>
        <v>59.65358731523132</v>
      </c>
      <c r="AK60">
        <f t="shared" si="22"/>
        <v>11.25012403730895</v>
      </c>
      <c r="AL60">
        <f t="shared" si="26"/>
        <v>-32731.39303412661</v>
      </c>
      <c r="AN60">
        <f t="shared" si="27"/>
        <v>0</v>
      </c>
      <c r="AO60">
        <f t="shared" si="27"/>
        <v>0</v>
      </c>
      <c r="AP60">
        <f t="shared" si="27"/>
        <v>-3.798219845505801E-3</v>
      </c>
      <c r="AQ60">
        <f t="shared" si="27"/>
        <v>-51.338695768845831</v>
      </c>
      <c r="AR60">
        <f t="shared" si="27"/>
        <v>-51.342493988691338</v>
      </c>
      <c r="AS60">
        <f t="shared" si="27"/>
        <v>9.3370411587360924E-2</v>
      </c>
      <c r="AT60">
        <f t="shared" si="27"/>
        <v>1.7608810451273462E-2</v>
      </c>
      <c r="AU60">
        <f t="shared" si="23"/>
        <v>-51.231514766652708</v>
      </c>
      <c r="AW60">
        <v>57</v>
      </c>
      <c r="AX60">
        <f>IF(Z60&gt;0, (R60*SUMPRODUCT(K60:$K$98, X60:$X$98)-K60*$AZ$3)/Z60, 0)</f>
        <v>2082.3442278887669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0.28092614399999999</v>
      </c>
      <c r="Q61" s="4">
        <f t="shared" si="21"/>
        <v>50</v>
      </c>
      <c r="R61">
        <f t="shared" si="0"/>
        <v>2000000</v>
      </c>
      <c r="S61">
        <f t="shared" si="1"/>
        <v>1627.4155602050339</v>
      </c>
      <c r="U61">
        <f t="shared" si="13"/>
        <v>0.28092614399999999</v>
      </c>
      <c r="V61">
        <f t="shared" si="14"/>
        <v>0.01</v>
      </c>
      <c r="W61">
        <f t="shared" si="15"/>
        <v>4.8533027828485086E-2</v>
      </c>
      <c r="X61">
        <f t="shared" si="16"/>
        <v>1.3634196364501009E-2</v>
      </c>
      <c r="Y61">
        <f t="shared" si="17"/>
        <v>4.8533027828485086E-4</v>
      </c>
      <c r="Z61">
        <f t="shared" si="18"/>
        <v>3.4413501185699226E-2</v>
      </c>
      <c r="AB61">
        <f t="shared" si="19"/>
        <v>101.06247036061082</v>
      </c>
      <c r="AC61">
        <f t="shared" si="2"/>
        <v>56.005067310741303</v>
      </c>
      <c r="AE61">
        <f t="shared" si="3"/>
        <v>0</v>
      </c>
      <c r="AF61">
        <f t="shared" si="24"/>
        <v>0</v>
      </c>
      <c r="AG61">
        <f t="shared" si="24"/>
        <v>-1.7206750592849613</v>
      </c>
      <c r="AH61">
        <f t="shared" si="5"/>
        <v>-27268.392729002018</v>
      </c>
      <c r="AI61">
        <f t="shared" si="25"/>
        <v>-27270.113404061303</v>
      </c>
      <c r="AJ61">
        <f t="shared" si="7"/>
        <v>45.057403049869514</v>
      </c>
      <c r="AK61">
        <f t="shared" si="22"/>
        <v>7.0743729252427583</v>
      </c>
      <c r="AL61">
        <f t="shared" si="26"/>
        <v>-27217.981628086192</v>
      </c>
      <c r="AN61">
        <f t="shared" si="27"/>
        <v>0</v>
      </c>
      <c r="AO61">
        <f t="shared" si="27"/>
        <v>0</v>
      </c>
      <c r="AP61">
        <f t="shared" si="27"/>
        <v>-2.404659278382609E-3</v>
      </c>
      <c r="AQ61">
        <f t="shared" si="27"/>
        <v>-38.107830545079295</v>
      </c>
      <c r="AR61">
        <f t="shared" si="27"/>
        <v>-38.110235204357679</v>
      </c>
      <c r="AS61">
        <f t="shared" si="27"/>
        <v>6.2968136673474104E-2</v>
      </c>
      <c r="AT61">
        <f t="shared" si="27"/>
        <v>9.8865014644269611E-3</v>
      </c>
      <c r="AU61">
        <f t="shared" si="23"/>
        <v>-38.037380566219781</v>
      </c>
      <c r="AW61">
        <v>58</v>
      </c>
      <c r="AX61">
        <f>IF(Z61&gt;0, (R61*SUMPRODUCT(K61:$K$98, X61:$X$98)-K61*$AZ$3)/Z61, 0)</f>
        <v>1627.4155602050339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0.31575788199999999</v>
      </c>
      <c r="Q62" s="4">
        <f t="shared" si="21"/>
        <v>50</v>
      </c>
      <c r="R62">
        <f t="shared" si="0"/>
        <v>2000000</v>
      </c>
      <c r="S62">
        <f t="shared" si="1"/>
        <v>1013.0371716025638</v>
      </c>
      <c r="U62">
        <f t="shared" si="13"/>
        <v>0.31575788199999999</v>
      </c>
      <c r="V62">
        <f t="shared" si="14"/>
        <v>0.01</v>
      </c>
      <c r="W62">
        <f t="shared" si="15"/>
        <v>3.4413501185699226E-2</v>
      </c>
      <c r="X62">
        <f t="shared" si="16"/>
        <v>1.0866334246600875E-2</v>
      </c>
      <c r="Y62">
        <f t="shared" si="17"/>
        <v>3.4413501185699225E-4</v>
      </c>
      <c r="Z62">
        <f t="shared" si="18"/>
        <v>2.3203031927241356E-2</v>
      </c>
      <c r="AB62">
        <f t="shared" si="19"/>
        <v>56.005067310741303</v>
      </c>
      <c r="AC62">
        <f t="shared" si="2"/>
        <v>23.505533836176568</v>
      </c>
      <c r="AE62">
        <f t="shared" si="3"/>
        <v>0</v>
      </c>
      <c r="AF62">
        <f t="shared" si="24"/>
        <v>0</v>
      </c>
      <c r="AG62">
        <f t="shared" si="24"/>
        <v>-1.1601515963620679</v>
      </c>
      <c r="AH62">
        <f t="shared" si="5"/>
        <v>-21732.668493201749</v>
      </c>
      <c r="AI62">
        <f t="shared" si="25"/>
        <v>-21733.828644798112</v>
      </c>
      <c r="AJ62">
        <f t="shared" si="7"/>
        <v>32.499533474564736</v>
      </c>
      <c r="AK62">
        <f t="shared" si="22"/>
        <v>3.9203547117518918</v>
      </c>
      <c r="AL62">
        <f t="shared" si="26"/>
        <v>-21697.408756611796</v>
      </c>
      <c r="AN62">
        <f t="shared" si="27"/>
        <v>0</v>
      </c>
      <c r="AO62">
        <f t="shared" si="27"/>
        <v>0</v>
      </c>
      <c r="AP62">
        <f t="shared" si="27"/>
        <v>-1.4476094329687874E-3</v>
      </c>
      <c r="AQ62">
        <f t="shared" si="27"/>
        <v>-27.117504309776461</v>
      </c>
      <c r="AR62">
        <f t="shared" si="27"/>
        <v>-27.118951919209429</v>
      </c>
      <c r="AS62">
        <f t="shared" si="27"/>
        <v>4.0552141092931919E-2</v>
      </c>
      <c r="AT62">
        <f t="shared" si="27"/>
        <v>4.8917249082890829E-3</v>
      </c>
      <c r="AU62">
        <f t="shared" si="23"/>
        <v>-27.073508053208208</v>
      </c>
      <c r="AW62">
        <v>59</v>
      </c>
      <c r="AX62">
        <f>IF(Z62&gt;0, (R62*SUMPRODUCT(K62:$K$98, X62:$X$98)-K62*$AZ$3)/Z62, 0)</f>
        <v>1013.0371716025638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0.35338435200000001</v>
      </c>
      <c r="Q63" s="4">
        <f t="shared" si="21"/>
        <v>50</v>
      </c>
      <c r="R63">
        <f t="shared" si="0"/>
        <v>2000000</v>
      </c>
      <c r="S63">
        <f t="shared" si="1"/>
        <v>94.468796290528715</v>
      </c>
      <c r="U63">
        <f t="shared" si="13"/>
        <v>0.35338435200000001</v>
      </c>
      <c r="V63">
        <f t="shared" si="14"/>
        <v>0.01</v>
      </c>
      <c r="W63">
        <f t="shared" si="15"/>
        <v>2.3203031927241356E-2</v>
      </c>
      <c r="X63">
        <f t="shared" si="16"/>
        <v>8.1995884020434982E-3</v>
      </c>
      <c r="Y63">
        <f t="shared" si="17"/>
        <v>2.3203031927241356E-4</v>
      </c>
      <c r="Z63">
        <f t="shared" si="18"/>
        <v>1.4771413205925444E-2</v>
      </c>
      <c r="AB63">
        <f t="shared" si="19"/>
        <v>23.505533836176568</v>
      </c>
      <c r="AC63">
        <f t="shared" si="2"/>
        <v>1.3954376250737965</v>
      </c>
      <c r="AE63">
        <f t="shared" si="3"/>
        <v>0</v>
      </c>
      <c r="AF63">
        <f t="shared" si="24"/>
        <v>0</v>
      </c>
      <c r="AG63">
        <f t="shared" si="24"/>
        <v>-0.73857066029627216</v>
      </c>
      <c r="AH63">
        <f t="shared" si="5"/>
        <v>-16399.176804086997</v>
      </c>
      <c r="AI63">
        <f t="shared" si="25"/>
        <v>-16399.915374747292</v>
      </c>
      <c r="AJ63">
        <f t="shared" si="7"/>
        <v>22.110096211102771</v>
      </c>
      <c r="AK63">
        <f t="shared" si="22"/>
        <v>1.6453873685323599</v>
      </c>
      <c r="AL63">
        <f t="shared" si="26"/>
        <v>-16376.159891167656</v>
      </c>
      <c r="AN63">
        <f t="shared" si="27"/>
        <v>0</v>
      </c>
      <c r="AO63">
        <f t="shared" si="27"/>
        <v>0</v>
      </c>
      <c r="AP63">
        <f t="shared" si="27"/>
        <v>-8.2283108680387235E-4</v>
      </c>
      <c r="AQ63">
        <f t="shared" si="27"/>
        <v>-18.270090050670085</v>
      </c>
      <c r="AR63">
        <f t="shared" si="27"/>
        <v>-18.270912881756889</v>
      </c>
      <c r="AS63">
        <f t="shared" si="27"/>
        <v>2.4632544281439416E-2</v>
      </c>
      <c r="AT63">
        <f t="shared" si="27"/>
        <v>1.8331027069498644E-3</v>
      </c>
      <c r="AU63">
        <f t="shared" si="23"/>
        <v>-18.244447234768497</v>
      </c>
      <c r="AW63">
        <v>60</v>
      </c>
      <c r="AX63">
        <f>IF(Z63&gt;0, (R63*SUMPRODUCT(K63:$K$98, X63:$X$98)-K63*$AZ$3)/Z63, 0)</f>
        <v>94.468796290528715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0.39269921299999999</v>
      </c>
      <c r="Q64" s="4">
        <f t="shared" si="21"/>
        <v>50</v>
      </c>
      <c r="R64">
        <f t="shared" si="0"/>
        <v>2000000</v>
      </c>
      <c r="S64">
        <f t="shared" si="1"/>
        <v>-1405.8466561630794</v>
      </c>
      <c r="U64">
        <f t="shared" si="13"/>
        <v>0.39269921299999999</v>
      </c>
      <c r="V64">
        <f t="shared" si="14"/>
        <v>0.01</v>
      </c>
      <c r="W64">
        <f t="shared" si="15"/>
        <v>1.4771413205925444E-2</v>
      </c>
      <c r="X64">
        <f t="shared" si="16"/>
        <v>5.8007223408647283E-3</v>
      </c>
      <c r="Y64">
        <f t="shared" si="17"/>
        <v>1.4771413205925444E-4</v>
      </c>
      <c r="Z64">
        <f t="shared" si="18"/>
        <v>8.8229767330014613E-3</v>
      </c>
      <c r="AB64">
        <f t="shared" si="19"/>
        <v>1.3954376250737965</v>
      </c>
      <c r="AC64">
        <f t="shared" si="2"/>
        <v>-12.403752337494755</v>
      </c>
      <c r="AE64">
        <f t="shared" si="3"/>
        <v>0</v>
      </c>
      <c r="AF64">
        <f t="shared" si="24"/>
        <v>0</v>
      </c>
      <c r="AG64">
        <f t="shared" si="24"/>
        <v>-0.4411488366500731</v>
      </c>
      <c r="AH64">
        <f t="shared" si="5"/>
        <v>-11601.444681729457</v>
      </c>
      <c r="AI64">
        <f t="shared" si="25"/>
        <v>-11601.885830566107</v>
      </c>
      <c r="AJ64">
        <f t="shared" si="7"/>
        <v>13.799189962568551</v>
      </c>
      <c r="AK64">
        <f t="shared" si="22"/>
        <v>9.7680633755165766E-2</v>
      </c>
      <c r="AL64">
        <f t="shared" si="26"/>
        <v>-11587.988959969784</v>
      </c>
      <c r="AN64">
        <f t="shared" si="27"/>
        <v>0</v>
      </c>
      <c r="AO64">
        <f t="shared" si="27"/>
        <v>0</v>
      </c>
      <c r="AP64">
        <f t="shared" si="27"/>
        <v>-4.3881933546073066E-4</v>
      </c>
      <c r="AQ64">
        <f t="shared" si="27"/>
        <v>-11.540182864993405</v>
      </c>
      <c r="AR64">
        <f t="shared" si="27"/>
        <v>-11.540621684328865</v>
      </c>
      <c r="AS64">
        <f t="shared" si="27"/>
        <v>1.3726322878357551E-2</v>
      </c>
      <c r="AT64">
        <f t="shared" si="27"/>
        <v>9.7164827900986719E-5</v>
      </c>
      <c r="AU64">
        <f t="shared" si="23"/>
        <v>-11.526798196622607</v>
      </c>
      <c r="AW64">
        <v>61</v>
      </c>
      <c r="AX64">
        <f>IF(Z64&gt;0, (R64*SUMPRODUCT(K64:$K$98, X64:$X$98)-K64*$AZ$3)/Z64, 0)</f>
        <v>-1405.8466561630794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0.39967743300000003</v>
      </c>
      <c r="Q65" s="4">
        <f t="shared" si="21"/>
        <v>50</v>
      </c>
      <c r="R65">
        <f t="shared" si="0"/>
        <v>2000000</v>
      </c>
      <c r="S65">
        <f t="shared" si="1"/>
        <v>-3830.7448379961133</v>
      </c>
      <c r="U65">
        <f t="shared" si="13"/>
        <v>0.39967743300000003</v>
      </c>
      <c r="V65">
        <f t="shared" si="14"/>
        <v>0.01</v>
      </c>
      <c r="W65">
        <f t="shared" si="15"/>
        <v>8.8229767330014613E-3</v>
      </c>
      <c r="X65">
        <f t="shared" si="16"/>
        <v>3.5263446920647508E-3</v>
      </c>
      <c r="Y65">
        <f t="shared" si="17"/>
        <v>8.8229767330014617E-5</v>
      </c>
      <c r="Z65">
        <f t="shared" si="18"/>
        <v>5.2084022736066963E-3</v>
      </c>
      <c r="AB65">
        <f t="shared" si="19"/>
        <v>-12.403752337494755</v>
      </c>
      <c r="AC65">
        <f t="shared" si="2"/>
        <v>-19.952060123826072</v>
      </c>
      <c r="AE65">
        <f t="shared" si="3"/>
        <v>0</v>
      </c>
      <c r="AF65">
        <f t="shared" si="24"/>
        <v>0</v>
      </c>
      <c r="AG65">
        <f t="shared" si="24"/>
        <v>-0.2604201136803348</v>
      </c>
      <c r="AH65">
        <f t="shared" si="5"/>
        <v>-7052.6893841295014</v>
      </c>
      <c r="AI65">
        <f t="shared" si="25"/>
        <v>-7052.9498042431815</v>
      </c>
      <c r="AJ65">
        <f t="shared" si="7"/>
        <v>7.5483077863313177</v>
      </c>
      <c r="AK65">
        <f t="shared" si="22"/>
        <v>-0.86826266362463289</v>
      </c>
      <c r="AL65">
        <f t="shared" si="26"/>
        <v>-7046.2697591204751</v>
      </c>
      <c r="AN65">
        <f t="shared" si="27"/>
        <v>0</v>
      </c>
      <c r="AO65">
        <f t="shared" si="27"/>
        <v>0</v>
      </c>
      <c r="AP65">
        <f t="shared" si="27"/>
        <v>-2.3129013978429695E-4</v>
      </c>
      <c r="AQ65">
        <f t="shared" si="27"/>
        <v>-6.2637923409896672</v>
      </c>
      <c r="AR65">
        <f t="shared" si="27"/>
        <v>-6.2640236311294508</v>
      </c>
      <c r="AS65">
        <f t="shared" si="27"/>
        <v>6.7039720487123899E-3</v>
      </c>
      <c r="AT65">
        <f t="shared" si="27"/>
        <v>-7.7114086927146581E-4</v>
      </c>
      <c r="AU65">
        <f t="shared" si="23"/>
        <v>-6.2580907999500104</v>
      </c>
      <c r="AW65">
        <v>62</v>
      </c>
      <c r="AX65">
        <f>IF(Z65&gt;0, (R65*SUMPRODUCT(K65:$K$98, X65:$X$98)-K65*$AZ$3)/Z65, 0)</f>
        <v>-3830.7448379961133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0.407215198</v>
      </c>
      <c r="Q66" s="4">
        <f t="shared" si="21"/>
        <v>50</v>
      </c>
      <c r="R66">
        <f t="shared" si="0"/>
        <v>2000000</v>
      </c>
      <c r="S66">
        <f t="shared" si="1"/>
        <v>-7462.5567614794309</v>
      </c>
      <c r="U66">
        <f t="shared" si="13"/>
        <v>0.407215198</v>
      </c>
      <c r="V66">
        <f t="shared" si="14"/>
        <v>0.01</v>
      </c>
      <c r="W66">
        <f t="shared" si="15"/>
        <v>5.2084022736066963E-3</v>
      </c>
      <c r="X66">
        <f t="shared" si="16"/>
        <v>2.1209405631104012E-3</v>
      </c>
      <c r="Y66">
        <f t="shared" si="17"/>
        <v>5.2084022736066967E-5</v>
      </c>
      <c r="Z66">
        <f t="shared" si="18"/>
        <v>3.0353776877602282E-3</v>
      </c>
      <c r="AB66">
        <f t="shared" si="19"/>
        <v>-19.952060123826072</v>
      </c>
      <c r="AC66">
        <f t="shared" si="2"/>
        <v>-22.651678287438891</v>
      </c>
      <c r="AE66">
        <f t="shared" si="3"/>
        <v>0</v>
      </c>
      <c r="AF66">
        <f t="shared" si="24"/>
        <v>0</v>
      </c>
      <c r="AG66">
        <f t="shared" si="24"/>
        <v>-0.15176888438801142</v>
      </c>
      <c r="AH66">
        <f t="shared" si="5"/>
        <v>-4241.8811262208019</v>
      </c>
      <c r="AI66">
        <f t="shared" si="25"/>
        <v>-4242.0328951051897</v>
      </c>
      <c r="AJ66">
        <f t="shared" si="7"/>
        <v>2.6996181636128185</v>
      </c>
      <c r="AK66">
        <f t="shared" si="22"/>
        <v>-1.3966442086678252</v>
      </c>
      <c r="AL66">
        <f t="shared" si="26"/>
        <v>-4240.7299211502441</v>
      </c>
      <c r="AN66">
        <f t="shared" si="27"/>
        <v>0</v>
      </c>
      <c r="AO66">
        <f t="shared" si="27"/>
        <v>0</v>
      </c>
      <c r="AP66">
        <f t="shared" si="27"/>
        <v>-1.2035033778459271E-4</v>
      </c>
      <c r="AQ66">
        <f t="shared" si="27"/>
        <v>-3.3637450024182201</v>
      </c>
      <c r="AR66">
        <f t="shared" si="27"/>
        <v>-3.3638653527560045</v>
      </c>
      <c r="AS66">
        <f t="shared" si="27"/>
        <v>2.140754735006072E-3</v>
      </c>
      <c r="AT66">
        <f t="shared" si="27"/>
        <v>-1.107516886322619E-3</v>
      </c>
      <c r="AU66">
        <f t="shared" si="23"/>
        <v>-3.3628321149073206</v>
      </c>
      <c r="AW66">
        <v>63</v>
      </c>
      <c r="AX66">
        <f>IF(Z66&gt;0, (R66*SUMPRODUCT(K66:$K$98, X66:$X$98)-K66*$AZ$3)/Z66, 0)</f>
        <v>-7462.5567614794309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0.41552104400000001</v>
      </c>
      <c r="Q67" s="4">
        <f t="shared" si="21"/>
        <v>50</v>
      </c>
      <c r="R67">
        <f t="shared" ref="R67:R98" si="28">$C$6</f>
        <v>2000000</v>
      </c>
      <c r="S67">
        <f t="shared" ref="S67:S98" si="29">AX67</f>
        <v>-13094.185549337188</v>
      </c>
      <c r="U67">
        <f t="shared" si="13"/>
        <v>0.41552104400000001</v>
      </c>
      <c r="V67">
        <f t="shared" si="14"/>
        <v>0.01</v>
      </c>
      <c r="W67">
        <f t="shared" si="15"/>
        <v>3.0353776877602282E-3</v>
      </c>
      <c r="X67">
        <f t="shared" si="16"/>
        <v>1.2612633057524361E-3</v>
      </c>
      <c r="Y67">
        <f t="shared" si="17"/>
        <v>3.0353776877602283E-5</v>
      </c>
      <c r="Z67">
        <f t="shared" si="18"/>
        <v>1.7437606051301899E-3</v>
      </c>
      <c r="AB67">
        <f t="shared" si="19"/>
        <v>-22.651678287438891</v>
      </c>
      <c r="AC67">
        <f t="shared" ref="AC67:AC98" si="30">S67*Z67</f>
        <v>-22.833124917199203</v>
      </c>
      <c r="AE67">
        <f t="shared" ref="AE67:AE98" si="31">$Z67*O67</f>
        <v>0</v>
      </c>
      <c r="AF67">
        <f t="shared" ref="AF67:AG98" si="32">-$Z67*P67</f>
        <v>0</v>
      </c>
      <c r="AG67">
        <f t="shared" si="32"/>
        <v>-8.7188030256509494E-2</v>
      </c>
      <c r="AH67">
        <f t="shared" ref="AH67:AH98" si="33">-X67*R67</f>
        <v>-2522.5266115048721</v>
      </c>
      <c r="AI67">
        <f t="shared" ref="AI67:AI98" si="34">SUM(AE67:AH67)</f>
        <v>-2522.6137995351287</v>
      </c>
      <c r="AJ67">
        <f t="shared" ref="AJ67:AJ98" si="35">AB67-AC67</f>
        <v>0.18144662976031256</v>
      </c>
      <c r="AK67">
        <f t="shared" si="22"/>
        <v>-1.5856174801207226</v>
      </c>
      <c r="AL67">
        <f t="shared" si="26"/>
        <v>-2524.0179703854892</v>
      </c>
      <c r="AN67">
        <f t="shared" ref="AN67:AU98" si="36">AE67*$K67</f>
        <v>0</v>
      </c>
      <c r="AO67">
        <f t="shared" si="36"/>
        <v>0</v>
      </c>
      <c r="AP67">
        <f t="shared" si="36"/>
        <v>-6.1731014647089432E-5</v>
      </c>
      <c r="AQ67">
        <f t="shared" si="36"/>
        <v>-1.7860035000716643</v>
      </c>
      <c r="AR67">
        <f t="shared" si="36"/>
        <v>-1.7860652310863114</v>
      </c>
      <c r="AS67">
        <f t="shared" si="36"/>
        <v>1.2846814552921505E-4</v>
      </c>
      <c r="AT67">
        <f t="shared" si="36"/>
        <v>-1.1226515337259321E-3</v>
      </c>
      <c r="AU67">
        <f t="shared" si="23"/>
        <v>-1.7870594144745082</v>
      </c>
      <c r="AW67">
        <v>64</v>
      </c>
      <c r="AX67">
        <f>IF(Z67&gt;0, (R67*SUMPRODUCT(K67:$K$98, X67:$X$98)-K67*$AZ$3)/Z67, 0)</f>
        <v>-13094.185549337188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98" si="37">G68+$C$9</f>
        <v>0.12000000000000001</v>
      </c>
      <c r="I68" s="5">
        <f t="shared" ref="I68:I98" si="38">1+H68</f>
        <v>1.1200000000000001</v>
      </c>
      <c r="J68">
        <f t="shared" ref="J68:J98" si="39">1/I68</f>
        <v>0.89285714285714279</v>
      </c>
      <c r="K68">
        <f t="shared" si="20"/>
        <v>6.3216220393231843E-4</v>
      </c>
      <c r="L68" s="2">
        <v>65</v>
      </c>
      <c r="M68" s="6">
        <v>0.424706421</v>
      </c>
      <c r="Q68" s="4">
        <f t="shared" si="21"/>
        <v>50</v>
      </c>
      <c r="R68">
        <f t="shared" si="28"/>
        <v>2000000</v>
      </c>
      <c r="S68">
        <f t="shared" si="29"/>
        <v>-22092.90896074082</v>
      </c>
      <c r="U68">
        <f t="shared" ref="U68:U98" si="40">M68</f>
        <v>0.424706421</v>
      </c>
      <c r="V68">
        <f t="shared" ref="V68:V98" si="41">$C$10</f>
        <v>0.01</v>
      </c>
      <c r="W68">
        <f t="shared" ref="W68:W98" si="42">Z67</f>
        <v>1.7437606051301899E-3</v>
      </c>
      <c r="X68">
        <f t="shared" ref="X68:X98" si="43">U68*W68</f>
        <v>7.4058632568563721E-4</v>
      </c>
      <c r="Y68">
        <f t="shared" ref="Y68:Y98" si="44">V68*W68</f>
        <v>1.7437606051301899E-5</v>
      </c>
      <c r="Z68">
        <f t="shared" ref="Z68:Z98" si="45">MAX(0, W68-X68-Y68)</f>
        <v>9.8573667339325074E-4</v>
      </c>
      <c r="AB68">
        <f t="shared" ref="AB68:AB98" si="46">AC67</f>
        <v>-22.833124917199203</v>
      </c>
      <c r="AC68">
        <f t="shared" si="30"/>
        <v>-21.777790584540597</v>
      </c>
      <c r="AE68">
        <f t="shared" si="31"/>
        <v>0</v>
      </c>
      <c r="AF68">
        <f t="shared" si="32"/>
        <v>0</v>
      </c>
      <c r="AG68">
        <f t="shared" si="32"/>
        <v>-4.9286833669662536E-2</v>
      </c>
      <c r="AH68">
        <f t="shared" si="33"/>
        <v>-1481.1726513712745</v>
      </c>
      <c r="AI68">
        <f t="shared" si="34"/>
        <v>-1481.2219382049441</v>
      </c>
      <c r="AJ68">
        <f t="shared" si="35"/>
        <v>-1.0553343326586067</v>
      </c>
      <c r="AK68">
        <f t="shared" si="22"/>
        <v>-1.5983187442039444</v>
      </c>
      <c r="AL68">
        <f t="shared" si="26"/>
        <v>-1483.8755912818065</v>
      </c>
      <c r="AN68">
        <f t="shared" si="36"/>
        <v>0</v>
      </c>
      <c r="AO68">
        <f t="shared" si="36"/>
        <v>0</v>
      </c>
      <c r="AP68">
        <f t="shared" si="36"/>
        <v>-3.1157273397459463E-5</v>
      </c>
      <c r="AQ68">
        <f t="shared" si="36"/>
        <v>-0.93634136769514043</v>
      </c>
      <c r="AR68">
        <f t="shared" si="36"/>
        <v>-0.93637252496853784</v>
      </c>
      <c r="AS68">
        <f t="shared" si="36"/>
        <v>-6.6714247761890733E-4</v>
      </c>
      <c r="AT68">
        <f t="shared" si="36"/>
        <v>-1.0103966999223009E-3</v>
      </c>
      <c r="AU68">
        <f t="shared" si="23"/>
        <v>-0.93805006414607894</v>
      </c>
      <c r="AW68">
        <v>65</v>
      </c>
      <c r="AX68">
        <f>IF(Z68&gt;0, (R68*SUMPRODUCT(K68:$K$98, X68:$X$98)-K68*$AZ$3)/Z68, 0)</f>
        <v>-22092.90896074082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98" si="47">K68*J69</f>
        <v>5.6443053922528431E-4</v>
      </c>
      <c r="L69" s="2">
        <v>66</v>
      </c>
      <c r="M69" s="6">
        <v>0.43382917900000001</v>
      </c>
      <c r="Q69" s="4">
        <f t="shared" ref="Q69:Q98" si="48">$C$8</f>
        <v>50</v>
      </c>
      <c r="R69">
        <f t="shared" si="28"/>
        <v>2000000</v>
      </c>
      <c r="S69">
        <f t="shared" si="29"/>
        <v>-36803.767881191008</v>
      </c>
      <c r="U69">
        <f t="shared" si="40"/>
        <v>0.43382917900000001</v>
      </c>
      <c r="V69">
        <f t="shared" si="41"/>
        <v>0.01</v>
      </c>
      <c r="W69">
        <f t="shared" si="42"/>
        <v>9.8573667339325074E-4</v>
      </c>
      <c r="X69">
        <f t="shared" si="43"/>
        <v>4.2764133172838514E-4</v>
      </c>
      <c r="Y69">
        <f t="shared" si="44"/>
        <v>9.8573667339325072E-6</v>
      </c>
      <c r="Z69">
        <f t="shared" si="45"/>
        <v>5.4823797493093311E-4</v>
      </c>
      <c r="AB69">
        <f t="shared" si="46"/>
        <v>-21.777790584540597</v>
      </c>
      <c r="AC69">
        <f t="shared" si="30"/>
        <v>-20.177223173012276</v>
      </c>
      <c r="AE69">
        <f t="shared" si="31"/>
        <v>0</v>
      </c>
      <c r="AF69">
        <f t="shared" si="32"/>
        <v>0</v>
      </c>
      <c r="AG69">
        <f t="shared" si="32"/>
        <v>-2.7411898746546655E-2</v>
      </c>
      <c r="AH69">
        <f t="shared" si="33"/>
        <v>-855.28266345677025</v>
      </c>
      <c r="AI69">
        <f t="shared" si="34"/>
        <v>-855.3100753555168</v>
      </c>
      <c r="AJ69">
        <f t="shared" si="35"/>
        <v>-1.6005674115283206</v>
      </c>
      <c r="AK69">
        <f t="shared" si="22"/>
        <v>-1.524445340917842</v>
      </c>
      <c r="AL69">
        <f t="shared" si="26"/>
        <v>-858.435088107963</v>
      </c>
      <c r="AN69">
        <f t="shared" si="36"/>
        <v>0</v>
      </c>
      <c r="AO69">
        <f t="shared" si="36"/>
        <v>0</v>
      </c>
      <c r="AP69">
        <f t="shared" si="36"/>
        <v>-1.5472112790702224E-5</v>
      </c>
      <c r="AQ69">
        <f t="shared" si="36"/>
        <v>-0.4827476549249422</v>
      </c>
      <c r="AR69">
        <f t="shared" si="36"/>
        <v>-0.48276312703773289</v>
      </c>
      <c r="AS69">
        <f t="shared" si="36"/>
        <v>-9.0340912715534754E-4</v>
      </c>
      <c r="AT69">
        <f t="shared" si="36"/>
        <v>-8.6044350579372994E-4</v>
      </c>
      <c r="AU69">
        <f t="shared" si="23"/>
        <v>-0.48452697967068198</v>
      </c>
      <c r="AW69">
        <v>66</v>
      </c>
      <c r="AX69">
        <f>IF(Z69&gt;0, (R69*SUMPRODUCT(K69:$K$98, X69:$X$98)-K69*$AZ$3)/Z69, 0)</f>
        <v>-36803.767881191008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0.44368152799999999</v>
      </c>
      <c r="Q70" s="4">
        <f t="shared" si="48"/>
        <v>50</v>
      </c>
      <c r="R70">
        <f t="shared" si="28"/>
        <v>2000000</v>
      </c>
      <c r="S70">
        <f t="shared" si="29"/>
        <v>-61416.04003788605</v>
      </c>
      <c r="U70">
        <f t="shared" si="40"/>
        <v>0.44368152799999999</v>
      </c>
      <c r="V70">
        <f t="shared" si="41"/>
        <v>0.01</v>
      </c>
      <c r="W70">
        <f t="shared" si="42"/>
        <v>5.4823797493093311E-4</v>
      </c>
      <c r="X70">
        <f t="shared" si="43"/>
        <v>2.432430624249821E-4</v>
      </c>
      <c r="Y70">
        <f t="shared" si="44"/>
        <v>5.4823797493093309E-6</v>
      </c>
      <c r="Z70">
        <f t="shared" si="45"/>
        <v>2.9951253275664169E-4</v>
      </c>
      <c r="AB70">
        <f t="shared" si="46"/>
        <v>-20.177223173012276</v>
      </c>
      <c r="AC70">
        <f t="shared" si="30"/>
        <v>-18.394873703630562</v>
      </c>
      <c r="AE70">
        <f t="shared" si="31"/>
        <v>0</v>
      </c>
      <c r="AF70">
        <f t="shared" si="32"/>
        <v>0</v>
      </c>
      <c r="AG70">
        <f t="shared" si="32"/>
        <v>-1.4975626637832085E-2</v>
      </c>
      <c r="AH70">
        <f t="shared" si="33"/>
        <v>-486.4861248499642</v>
      </c>
      <c r="AI70">
        <f t="shared" si="34"/>
        <v>-486.50110047660201</v>
      </c>
      <c r="AJ70">
        <f t="shared" si="35"/>
        <v>-1.7823494693817139</v>
      </c>
      <c r="AK70">
        <f t="shared" si="22"/>
        <v>-1.4124056221108594</v>
      </c>
      <c r="AL70">
        <f t="shared" si="26"/>
        <v>-489.69585556809454</v>
      </c>
      <c r="AN70">
        <f t="shared" si="36"/>
        <v>0</v>
      </c>
      <c r="AO70">
        <f t="shared" si="36"/>
        <v>0</v>
      </c>
      <c r="AP70">
        <f t="shared" si="36"/>
        <v>-7.547054480739371E-6</v>
      </c>
      <c r="AQ70">
        <f t="shared" si="36"/>
        <v>-0.24516752301311096</v>
      </c>
      <c r="AR70">
        <f t="shared" si="36"/>
        <v>-0.2451750700675917</v>
      </c>
      <c r="AS70">
        <f t="shared" si="36"/>
        <v>-8.982254215098394E-4</v>
      </c>
      <c r="AT70">
        <f t="shared" si="36"/>
        <v>-7.1179005972576384E-4</v>
      </c>
      <c r="AU70">
        <f t="shared" si="23"/>
        <v>-0.24678508554882728</v>
      </c>
      <c r="AW70">
        <v>67</v>
      </c>
      <c r="AX70">
        <f>IF(Z70&gt;0, (R70*SUMPRODUCT(K70:$K$98, X70:$X$98)-K70*$AZ$3)/Z70, 0)</f>
        <v>-61416.04003788605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0.45400495099999999</v>
      </c>
      <c r="Q71" s="4">
        <f t="shared" si="48"/>
        <v>50</v>
      </c>
      <c r="R71">
        <f t="shared" si="28"/>
        <v>2000000</v>
      </c>
      <c r="S71">
        <f t="shared" si="29"/>
        <v>-103512.6406281751</v>
      </c>
      <c r="U71">
        <f t="shared" si="40"/>
        <v>0.45400495099999999</v>
      </c>
      <c r="V71">
        <f t="shared" si="41"/>
        <v>0.01</v>
      </c>
      <c r="W71">
        <f t="shared" si="42"/>
        <v>2.9951253275664169E-4</v>
      </c>
      <c r="X71">
        <f t="shared" si="43"/>
        <v>1.35980172758065E-4</v>
      </c>
      <c r="Y71">
        <f t="shared" si="44"/>
        <v>2.9951253275664169E-6</v>
      </c>
      <c r="Z71">
        <f t="shared" si="45"/>
        <v>1.6053723467101028E-4</v>
      </c>
      <c r="AB71">
        <f t="shared" si="46"/>
        <v>-18.394873703630562</v>
      </c>
      <c r="AC71">
        <f t="shared" si="30"/>
        <v>-16.617633079941299</v>
      </c>
      <c r="AE71">
        <f t="shared" si="31"/>
        <v>0</v>
      </c>
      <c r="AF71">
        <f t="shared" si="32"/>
        <v>0</v>
      </c>
      <c r="AG71">
        <f t="shared" si="32"/>
        <v>-8.0268617335505135E-3</v>
      </c>
      <c r="AH71">
        <f t="shared" si="33"/>
        <v>-271.96034551613002</v>
      </c>
      <c r="AI71">
        <f t="shared" si="34"/>
        <v>-271.96837237786355</v>
      </c>
      <c r="AJ71">
        <f t="shared" si="35"/>
        <v>-1.7772406236892628</v>
      </c>
      <c r="AK71">
        <f t="shared" si="22"/>
        <v>-1.2876411592541395</v>
      </c>
      <c r="AL71">
        <f t="shared" si="26"/>
        <v>-275.03325416080691</v>
      </c>
      <c r="AN71">
        <f t="shared" si="36"/>
        <v>0</v>
      </c>
      <c r="AO71">
        <f t="shared" si="36"/>
        <v>0</v>
      </c>
      <c r="AP71">
        <f t="shared" si="36"/>
        <v>-3.6117712823299715E-6</v>
      </c>
      <c r="AQ71">
        <f t="shared" si="36"/>
        <v>-0.12237143213294314</v>
      </c>
      <c r="AR71">
        <f t="shared" si="36"/>
        <v>-0.12237504390422546</v>
      </c>
      <c r="AS71">
        <f t="shared" si="36"/>
        <v>-7.9968820437022572E-4</v>
      </c>
      <c r="AT71">
        <f t="shared" si="36"/>
        <v>-5.7938775019649553E-4</v>
      </c>
      <c r="AU71">
        <f t="shared" si="23"/>
        <v>-0.12375411985879217</v>
      </c>
      <c r="AW71">
        <v>68</v>
      </c>
      <c r="AX71">
        <f>IF(Z71&gt;0, (R71*SUMPRODUCT(K71:$K$98, X71:$X$98)-K71*$AZ$3)/Z71, 0)</f>
        <v>-103512.6406281751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0.46467133999999999</v>
      </c>
      <c r="Q72" s="4">
        <f t="shared" si="48"/>
        <v>50</v>
      </c>
      <c r="R72">
        <f t="shared" si="28"/>
        <v>2000000</v>
      </c>
      <c r="S72">
        <f t="shared" si="29"/>
        <v>-177083.25763736601</v>
      </c>
      <c r="U72">
        <f t="shared" si="40"/>
        <v>0.46467133999999999</v>
      </c>
      <c r="V72">
        <f t="shared" si="41"/>
        <v>0.01</v>
      </c>
      <c r="W72">
        <f t="shared" si="42"/>
        <v>1.6053723467101028E-4</v>
      </c>
      <c r="X72">
        <f t="shared" si="43"/>
        <v>7.4597051954472806E-5</v>
      </c>
      <c r="Y72">
        <f t="shared" si="44"/>
        <v>1.6053723467101028E-6</v>
      </c>
      <c r="Z72">
        <f t="shared" si="45"/>
        <v>8.4334810369827377E-5</v>
      </c>
      <c r="AB72">
        <f t="shared" si="46"/>
        <v>-16.617633079941299</v>
      </c>
      <c r="AC72">
        <f t="shared" si="30"/>
        <v>-14.934282952518549</v>
      </c>
      <c r="AE72">
        <f t="shared" si="31"/>
        <v>0</v>
      </c>
      <c r="AF72">
        <f t="shared" si="32"/>
        <v>0</v>
      </c>
      <c r="AG72">
        <f t="shared" si="32"/>
        <v>-4.2167405184913688E-3</v>
      </c>
      <c r="AH72">
        <f t="shared" si="33"/>
        <v>-149.19410390894561</v>
      </c>
      <c r="AI72">
        <f t="shared" si="34"/>
        <v>-149.19832064946411</v>
      </c>
      <c r="AJ72">
        <f t="shared" si="35"/>
        <v>-1.6833501274227505</v>
      </c>
      <c r="AK72">
        <f t="shared" si="22"/>
        <v>-1.1632343155958911</v>
      </c>
      <c r="AL72">
        <f t="shared" si="26"/>
        <v>-152.04490509248276</v>
      </c>
      <c r="AN72">
        <f t="shared" si="36"/>
        <v>0</v>
      </c>
      <c r="AO72">
        <f t="shared" si="36"/>
        <v>0</v>
      </c>
      <c r="AP72">
        <f t="shared" si="36"/>
        <v>-1.6940776499757908E-6</v>
      </c>
      <c r="AQ72">
        <f t="shared" si="36"/>
        <v>-5.9938807197635217E-2</v>
      </c>
      <c r="AR72">
        <f t="shared" si="36"/>
        <v>-5.9940501275285198E-2</v>
      </c>
      <c r="AS72">
        <f t="shared" si="36"/>
        <v>-6.7628677065741018E-4</v>
      </c>
      <c r="AT72">
        <f t="shared" si="36"/>
        <v>-4.6732997847373189E-4</v>
      </c>
      <c r="AU72">
        <f t="shared" si="23"/>
        <v>-6.1084118024416344E-2</v>
      </c>
      <c r="AW72">
        <v>69</v>
      </c>
      <c r="AX72">
        <f>IF(Z72&gt;0, (R72*SUMPRODUCT(K72:$K$98, X72:$X$98)-K72*$AZ$3)/Z72, 0)</f>
        <v>-177083.25763736601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0.47611615000000002</v>
      </c>
      <c r="Q73" s="4">
        <f t="shared" si="48"/>
        <v>50</v>
      </c>
      <c r="R73">
        <f t="shared" si="28"/>
        <v>2000000</v>
      </c>
      <c r="S73">
        <f t="shared" si="29"/>
        <v>-308779.33099974232</v>
      </c>
      <c r="U73">
        <f t="shared" si="40"/>
        <v>0.47611615000000002</v>
      </c>
      <c r="V73">
        <f t="shared" si="41"/>
        <v>0.01</v>
      </c>
      <c r="W73">
        <f t="shared" si="42"/>
        <v>8.4334810369827377E-5</v>
      </c>
      <c r="X73">
        <f t="shared" si="43"/>
        <v>4.0153165224262291E-5</v>
      </c>
      <c r="Y73">
        <f t="shared" si="44"/>
        <v>8.4334810369827378E-7</v>
      </c>
      <c r="Z73">
        <f t="shared" si="45"/>
        <v>4.3338297041866809E-5</v>
      </c>
      <c r="AB73">
        <f t="shared" si="46"/>
        <v>-14.934282952518549</v>
      </c>
      <c r="AC73">
        <f t="shared" si="30"/>
        <v>-13.381970367255745</v>
      </c>
      <c r="AE73">
        <f t="shared" si="31"/>
        <v>0</v>
      </c>
      <c r="AF73">
        <f t="shared" si="32"/>
        <v>0</v>
      </c>
      <c r="AG73">
        <f t="shared" si="32"/>
        <v>-2.1669148520933406E-3</v>
      </c>
      <c r="AH73">
        <f t="shared" si="33"/>
        <v>-80.306330448524577</v>
      </c>
      <c r="AI73">
        <f t="shared" si="34"/>
        <v>-80.308497363376674</v>
      </c>
      <c r="AJ73">
        <f t="shared" si="35"/>
        <v>-1.5523125852628041</v>
      </c>
      <c r="AK73">
        <f t="shared" ref="AK73:AK98" si="49">G73*SUM(AB73:AB73, AE73:AF73)</f>
        <v>-1.0453998066762986</v>
      </c>
      <c r="AL73">
        <f t="shared" si="26"/>
        <v>-82.906209755315786</v>
      </c>
      <c r="AN73">
        <f t="shared" si="36"/>
        <v>0</v>
      </c>
      <c r="AO73">
        <f t="shared" si="36"/>
        <v>0</v>
      </c>
      <c r="AP73">
        <f t="shared" si="36"/>
        <v>-7.7728495086474249E-7</v>
      </c>
      <c r="AQ73">
        <f t="shared" si="36"/>
        <v>-2.8806347446697182E-2</v>
      </c>
      <c r="AR73">
        <f t="shared" si="36"/>
        <v>-2.8807124731648048E-2</v>
      </c>
      <c r="AS73">
        <f t="shared" si="36"/>
        <v>-5.5682354588003249E-4</v>
      </c>
      <c r="AT73">
        <f t="shared" si="36"/>
        <v>-3.7499098618545818E-4</v>
      </c>
      <c r="AU73">
        <f t="shared" si="23"/>
        <v>-2.973893926371354E-2</v>
      </c>
      <c r="AW73">
        <v>70</v>
      </c>
      <c r="AX73">
        <f>IF(Z73&gt;0, (R73*SUMPRODUCT(K73:$K$98, X73:$X$98)-K73*$AZ$3)/Z73, 0)</f>
        <v>-308779.33099974232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0.48788611599999998</v>
      </c>
      <c r="Q74" s="4">
        <f t="shared" si="48"/>
        <v>50</v>
      </c>
      <c r="R74">
        <f t="shared" si="28"/>
        <v>2000000</v>
      </c>
      <c r="S74">
        <f t="shared" si="29"/>
        <v>-550130.88620418636</v>
      </c>
      <c r="U74">
        <f t="shared" si="40"/>
        <v>0.48788611599999998</v>
      </c>
      <c r="V74">
        <f t="shared" si="41"/>
        <v>0.01</v>
      </c>
      <c r="W74">
        <f t="shared" si="42"/>
        <v>4.3338297041866809E-5</v>
      </c>
      <c r="X74">
        <f t="shared" si="43"/>
        <v>2.1144153417810685E-5</v>
      </c>
      <c r="Y74">
        <f t="shared" si="44"/>
        <v>4.3338297041866812E-7</v>
      </c>
      <c r="Z74">
        <f t="shared" si="45"/>
        <v>2.1760760653637457E-5</v>
      </c>
      <c r="AB74">
        <f t="shared" si="46"/>
        <v>-13.381970367255745</v>
      </c>
      <c r="AC74">
        <f t="shared" si="30"/>
        <v>-11.971266542862764</v>
      </c>
      <c r="AE74">
        <f t="shared" si="31"/>
        <v>0</v>
      </c>
      <c r="AF74">
        <f t="shared" si="32"/>
        <v>0</v>
      </c>
      <c r="AG74">
        <f t="shared" si="32"/>
        <v>-1.0880380326818728E-3</v>
      </c>
      <c r="AH74">
        <f t="shared" si="33"/>
        <v>-42.28830683562137</v>
      </c>
      <c r="AI74">
        <f t="shared" si="34"/>
        <v>-42.289394873654054</v>
      </c>
      <c r="AJ74">
        <f t="shared" si="35"/>
        <v>-1.4107038243929804</v>
      </c>
      <c r="AK74">
        <f t="shared" si="49"/>
        <v>-0.93673792570790226</v>
      </c>
      <c r="AL74">
        <f t="shared" si="26"/>
        <v>-44.636836623754938</v>
      </c>
      <c r="AN74">
        <f t="shared" si="36"/>
        <v>0</v>
      </c>
      <c r="AO74">
        <f t="shared" si="36"/>
        <v>0</v>
      </c>
      <c r="AP74">
        <f t="shared" si="36"/>
        <v>-3.4846925504771871E-7</v>
      </c>
      <c r="AQ74">
        <f t="shared" si="36"/>
        <v>-1.3543804846523212E-2</v>
      </c>
      <c r="AR74">
        <f t="shared" si="36"/>
        <v>-1.3544153315778261E-2</v>
      </c>
      <c r="AS74">
        <f t="shared" si="36"/>
        <v>-4.5181041104555108E-4</v>
      </c>
      <c r="AT74">
        <f t="shared" si="36"/>
        <v>-3.0001190890522846E-4</v>
      </c>
      <c r="AU74">
        <f t="shared" si="23"/>
        <v>-1.4295975635729041E-2</v>
      </c>
      <c r="AW74">
        <v>71</v>
      </c>
      <c r="AX74">
        <f>IF(Z74&gt;0, (R74*SUMPRODUCT(K74:$K$98, X74:$X$98)-K74*$AZ$3)/Z74, 0)</f>
        <v>-550130.88620418636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0.500352354</v>
      </c>
      <c r="Q75" s="4">
        <f t="shared" si="48"/>
        <v>50</v>
      </c>
      <c r="R75">
        <f t="shared" si="28"/>
        <v>2000000</v>
      </c>
      <c r="S75">
        <f t="shared" si="29"/>
        <v>-1004169.6612457535</v>
      </c>
      <c r="U75">
        <f t="shared" si="40"/>
        <v>0.500352354</v>
      </c>
      <c r="V75">
        <f t="shared" si="41"/>
        <v>0.01</v>
      </c>
      <c r="W75">
        <f t="shared" si="42"/>
        <v>2.1760760653637457E-5</v>
      </c>
      <c r="X75">
        <f t="shared" si="43"/>
        <v>1.088804781787808E-5</v>
      </c>
      <c r="Y75">
        <f t="shared" si="44"/>
        <v>2.1760760653637459E-7</v>
      </c>
      <c r="Z75">
        <f t="shared" si="45"/>
        <v>1.0655105229223002E-5</v>
      </c>
      <c r="AB75">
        <f t="shared" si="46"/>
        <v>-11.971266542862764</v>
      </c>
      <c r="AC75">
        <f t="shared" si="30"/>
        <v>-10.699533408566719</v>
      </c>
      <c r="AE75">
        <f t="shared" si="31"/>
        <v>0</v>
      </c>
      <c r="AF75">
        <f t="shared" si="32"/>
        <v>0</v>
      </c>
      <c r="AG75">
        <f t="shared" si="32"/>
        <v>-5.3275526146115014E-4</v>
      </c>
      <c r="AH75">
        <f t="shared" si="33"/>
        <v>-21.77609563575616</v>
      </c>
      <c r="AI75">
        <f t="shared" si="34"/>
        <v>-21.776628391017621</v>
      </c>
      <c r="AJ75">
        <f t="shared" si="35"/>
        <v>-1.2717331342960456</v>
      </c>
      <c r="AK75">
        <f t="shared" si="49"/>
        <v>-0.83798865800039357</v>
      </c>
      <c r="AL75">
        <f t="shared" si="26"/>
        <v>-23.886350183314061</v>
      </c>
      <c r="AN75">
        <f t="shared" si="36"/>
        <v>0</v>
      </c>
      <c r="AO75">
        <f t="shared" si="36"/>
        <v>0</v>
      </c>
      <c r="AP75">
        <f t="shared" si="36"/>
        <v>-1.5234567003347241E-7</v>
      </c>
      <c r="AQ75">
        <f t="shared" si="36"/>
        <v>-6.2270504307054449E-3</v>
      </c>
      <c r="AR75">
        <f t="shared" si="36"/>
        <v>-6.2272027763754781E-3</v>
      </c>
      <c r="AS75">
        <f t="shared" si="36"/>
        <v>-3.6366236143165197E-4</v>
      </c>
      <c r="AT75">
        <f t="shared" si="36"/>
        <v>-2.3962962511789272E-4</v>
      </c>
      <c r="AU75">
        <f t="shared" si="23"/>
        <v>-6.830494762925023E-3</v>
      </c>
      <c r="AW75">
        <v>72</v>
      </c>
      <c r="AX75">
        <f>IF(Z75&gt;0, (R75*SUMPRODUCT(K75:$K$98, X75:$X$98)-K75*$AZ$3)/Z75, 0)</f>
        <v>-1004169.6612457535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0.513549331</v>
      </c>
      <c r="Q76" s="4">
        <f t="shared" si="48"/>
        <v>50</v>
      </c>
      <c r="R76">
        <f t="shared" si="28"/>
        <v>2000000</v>
      </c>
      <c r="S76">
        <f t="shared" si="29"/>
        <v>-1882782.075912433</v>
      </c>
      <c r="U76">
        <f t="shared" si="40"/>
        <v>0.513549331</v>
      </c>
      <c r="V76">
        <f t="shared" si="41"/>
        <v>0.01</v>
      </c>
      <c r="W76">
        <f t="shared" si="42"/>
        <v>1.0655105229223002E-5</v>
      </c>
      <c r="X76">
        <f t="shared" si="43"/>
        <v>5.4719221622020739E-6</v>
      </c>
      <c r="Y76">
        <f t="shared" si="44"/>
        <v>1.0655105229223002E-7</v>
      </c>
      <c r="Z76">
        <f t="shared" si="45"/>
        <v>5.0766320147286983E-6</v>
      </c>
      <c r="AB76">
        <f t="shared" si="46"/>
        <v>-10.699533408566719</v>
      </c>
      <c r="AC76">
        <f t="shared" si="30"/>
        <v>-9.5581917633344151</v>
      </c>
      <c r="AE76">
        <f t="shared" si="31"/>
        <v>0</v>
      </c>
      <c r="AF76">
        <f t="shared" si="32"/>
        <v>0</v>
      </c>
      <c r="AG76">
        <f t="shared" si="32"/>
        <v>-2.5383160073643492E-4</v>
      </c>
      <c r="AH76">
        <f t="shared" si="33"/>
        <v>-10.943844324404148</v>
      </c>
      <c r="AI76">
        <f t="shared" si="34"/>
        <v>-10.944098156004884</v>
      </c>
      <c r="AJ76">
        <f t="shared" si="35"/>
        <v>-1.1413416452323037</v>
      </c>
      <c r="AK76">
        <f t="shared" si="49"/>
        <v>-0.74896733859967035</v>
      </c>
      <c r="AL76">
        <f t="shared" si="26"/>
        <v>-12.834407139836857</v>
      </c>
      <c r="AN76">
        <f t="shared" si="36"/>
        <v>0</v>
      </c>
      <c r="AO76">
        <f t="shared" si="36"/>
        <v>0</v>
      </c>
      <c r="AP76">
        <f t="shared" si="36"/>
        <v>-6.4808211077411775E-8</v>
      </c>
      <c r="AQ76">
        <f t="shared" si="36"/>
        <v>-2.7941791759441607E-3</v>
      </c>
      <c r="AR76">
        <f t="shared" si="36"/>
        <v>-2.7942439841552378E-3</v>
      </c>
      <c r="AS76">
        <f t="shared" si="36"/>
        <v>-2.9140701961872855E-4</v>
      </c>
      <c r="AT76">
        <f t="shared" si="36"/>
        <v>-1.9122612483721166E-4</v>
      </c>
      <c r="AU76">
        <f t="shared" si="23"/>
        <v>-3.2768771286111778E-3</v>
      </c>
      <c r="AW76">
        <v>73</v>
      </c>
      <c r="AX76">
        <f>IF(Z76&gt;0, (R76*SUMPRODUCT(K76:$K$98, X76:$X$98)-K76*$AZ$3)/Z76, 0)</f>
        <v>-1882782.075912433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0.52698988800000002</v>
      </c>
      <c r="Q77" s="4">
        <f t="shared" si="48"/>
        <v>50</v>
      </c>
      <c r="R77">
        <f t="shared" si="28"/>
        <v>2000000</v>
      </c>
      <c r="S77">
        <f t="shared" si="29"/>
        <v>-3631676.2287036441</v>
      </c>
      <c r="U77">
        <f t="shared" si="40"/>
        <v>0.52698988800000002</v>
      </c>
      <c r="V77">
        <f t="shared" si="41"/>
        <v>0.01</v>
      </c>
      <c r="W77">
        <f t="shared" si="42"/>
        <v>5.0766320147286983E-6</v>
      </c>
      <c r="X77">
        <f t="shared" si="43"/>
        <v>2.6753337368590913E-6</v>
      </c>
      <c r="Y77">
        <f t="shared" si="44"/>
        <v>5.0766320147286981E-8</v>
      </c>
      <c r="Z77">
        <f t="shared" si="45"/>
        <v>2.35053195772232E-6</v>
      </c>
      <c r="AB77">
        <f t="shared" si="46"/>
        <v>-9.5581917633344151</v>
      </c>
      <c r="AC77">
        <f t="shared" si="30"/>
        <v>-8.5363710356683882</v>
      </c>
      <c r="AE77">
        <f t="shared" si="31"/>
        <v>0</v>
      </c>
      <c r="AF77">
        <f t="shared" si="32"/>
        <v>0</v>
      </c>
      <c r="AG77">
        <f t="shared" si="32"/>
        <v>-1.17526597886116E-4</v>
      </c>
      <c r="AH77">
        <f t="shared" si="33"/>
        <v>-5.3506674737181825</v>
      </c>
      <c r="AI77">
        <f t="shared" si="34"/>
        <v>-5.3507850003160691</v>
      </c>
      <c r="AJ77">
        <f t="shared" si="35"/>
        <v>-1.0218207276660269</v>
      </c>
      <c r="AK77">
        <f t="shared" si="49"/>
        <v>-0.66907342343340914</v>
      </c>
      <c r="AL77">
        <f t="shared" si="26"/>
        <v>-7.0416791514155053</v>
      </c>
      <c r="AN77">
        <f t="shared" si="36"/>
        <v>0</v>
      </c>
      <c r="AO77">
        <f t="shared" si="36"/>
        <v>0</v>
      </c>
      <c r="AP77">
        <f t="shared" si="36"/>
        <v>-2.6791836669171483E-8</v>
      </c>
      <c r="AQ77">
        <f t="shared" si="36"/>
        <v>-1.2197597106130568E-3</v>
      </c>
      <c r="AR77">
        <f t="shared" si="36"/>
        <v>-1.219786502449726E-3</v>
      </c>
      <c r="AS77">
        <f t="shared" si="36"/>
        <v>-2.3293836912840872E-4</v>
      </c>
      <c r="AT77">
        <f t="shared" si="36"/>
        <v>-1.5252467273562561E-4</v>
      </c>
      <c r="AU77">
        <f t="shared" si="23"/>
        <v>-1.6052495443137605E-3</v>
      </c>
      <c r="AW77">
        <v>74</v>
      </c>
      <c r="AX77">
        <f>IF(Z77&gt;0, (R77*SUMPRODUCT(K77:$K$98, X77:$X$98)-K77*$AZ$3)/Z77, 0)</f>
        <v>-3631676.2287036441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0.54103594799999999</v>
      </c>
      <c r="Q78" s="4">
        <f t="shared" si="48"/>
        <v>50</v>
      </c>
      <c r="R78">
        <f t="shared" si="28"/>
        <v>2000000</v>
      </c>
      <c r="S78">
        <f t="shared" si="29"/>
        <v>-7223277.3815421574</v>
      </c>
      <c r="U78">
        <f t="shared" si="40"/>
        <v>0.54103594799999999</v>
      </c>
      <c r="V78">
        <f t="shared" si="41"/>
        <v>0.01</v>
      </c>
      <c r="W78">
        <f t="shared" si="42"/>
        <v>2.35053195772232E-6</v>
      </c>
      <c r="X78">
        <f t="shared" si="43"/>
        <v>1.2717222860505914E-6</v>
      </c>
      <c r="Y78">
        <f t="shared" si="44"/>
        <v>2.3505319577223202E-8</v>
      </c>
      <c r="Z78">
        <f t="shared" si="45"/>
        <v>1.0553043520945054E-6</v>
      </c>
      <c r="AB78">
        <f t="shared" si="46"/>
        <v>-8.5363710356683882</v>
      </c>
      <c r="AC78">
        <f t="shared" si="30"/>
        <v>-7.6227560571272415</v>
      </c>
      <c r="AE78">
        <f t="shared" si="31"/>
        <v>0</v>
      </c>
      <c r="AF78">
        <f t="shared" si="32"/>
        <v>0</v>
      </c>
      <c r="AG78">
        <f t="shared" si="32"/>
        <v>-5.2765217604725269E-5</v>
      </c>
      <c r="AH78">
        <f t="shared" si="33"/>
        <v>-2.5434445721011829</v>
      </c>
      <c r="AI78">
        <f t="shared" si="34"/>
        <v>-2.5434973373187875</v>
      </c>
      <c r="AJ78">
        <f t="shared" si="35"/>
        <v>-0.91361497854114671</v>
      </c>
      <c r="AK78">
        <f t="shared" si="49"/>
        <v>-0.5975459724967872</v>
      </c>
      <c r="AL78">
        <f t="shared" si="26"/>
        <v>-4.0546582883567215</v>
      </c>
      <c r="AN78">
        <f t="shared" si="36"/>
        <v>0</v>
      </c>
      <c r="AO78">
        <f t="shared" si="36"/>
        <v>0</v>
      </c>
      <c r="AP78">
        <f t="shared" si="36"/>
        <v>-1.0739796028136974E-8</v>
      </c>
      <c r="AQ78">
        <f t="shared" si="36"/>
        <v>-5.1769095539165556E-4</v>
      </c>
      <c r="AR78">
        <f t="shared" si="36"/>
        <v>-5.1770169518768365E-4</v>
      </c>
      <c r="AS78">
        <f t="shared" si="36"/>
        <v>-1.859565631148645E-4</v>
      </c>
      <c r="AT78">
        <f t="shared" si="36"/>
        <v>-1.2162409544342585E-4</v>
      </c>
      <c r="AU78">
        <f t="shared" si="23"/>
        <v>-8.2528235374597402E-4</v>
      </c>
      <c r="AW78">
        <v>75</v>
      </c>
      <c r="AX78">
        <f>IF(Z78&gt;0, (R78*SUMPRODUCT(K78:$K$98, X78:$X$98)-K78*$AZ$3)/Z78, 0)</f>
        <v>-7223277.3815421574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0.55517679799999997</v>
      </c>
      <c r="Q79" s="4">
        <f t="shared" si="48"/>
        <v>50</v>
      </c>
      <c r="R79">
        <f t="shared" si="28"/>
        <v>2000000</v>
      </c>
      <c r="S79">
        <f t="shared" si="29"/>
        <v>-14833057.057633396</v>
      </c>
      <c r="U79">
        <f t="shared" si="40"/>
        <v>0.55517679799999997</v>
      </c>
      <c r="V79">
        <f t="shared" si="41"/>
        <v>0.01</v>
      </c>
      <c r="W79">
        <f t="shared" si="42"/>
        <v>1.0553043520945054E-6</v>
      </c>
      <c r="X79">
        <f t="shared" si="43"/>
        <v>5.8588049111129201E-7</v>
      </c>
      <c r="Y79">
        <f t="shared" si="44"/>
        <v>1.0553043520945054E-8</v>
      </c>
      <c r="Z79">
        <f t="shared" si="45"/>
        <v>4.5887081746226831E-7</v>
      </c>
      <c r="AB79">
        <f t="shared" si="46"/>
        <v>-7.6227560571272415</v>
      </c>
      <c r="AC79">
        <f t="shared" si="30"/>
        <v>-6.8064570175007049</v>
      </c>
      <c r="AE79">
        <f t="shared" si="31"/>
        <v>0</v>
      </c>
      <c r="AF79">
        <f t="shared" si="32"/>
        <v>0</v>
      </c>
      <c r="AG79">
        <f t="shared" si="32"/>
        <v>-2.2943540873113414E-5</v>
      </c>
      <c r="AH79">
        <f t="shared" si="33"/>
        <v>-1.1717609822225841</v>
      </c>
      <c r="AI79">
        <f t="shared" si="34"/>
        <v>-1.1717839257634572</v>
      </c>
      <c r="AJ79">
        <f t="shared" si="35"/>
        <v>-0.8162990396265366</v>
      </c>
      <c r="AK79">
        <f t="shared" si="49"/>
        <v>-0.5335929239989069</v>
      </c>
      <c r="AL79">
        <f t="shared" si="26"/>
        <v>-2.5216758893889009</v>
      </c>
      <c r="AN79">
        <f t="shared" si="36"/>
        <v>0</v>
      </c>
      <c r="AO79">
        <f t="shared" si="36"/>
        <v>0</v>
      </c>
      <c r="AP79">
        <f t="shared" si="36"/>
        <v>-4.1695647301619653E-9</v>
      </c>
      <c r="AQ79">
        <f t="shared" si="36"/>
        <v>-2.129459132169358E-4</v>
      </c>
      <c r="AR79">
        <f t="shared" si="36"/>
        <v>-2.1295008278166596E-4</v>
      </c>
      <c r="AS79">
        <f t="shared" si="36"/>
        <v>-1.4834727140484419E-4</v>
      </c>
      <c r="AT79">
        <f t="shared" si="36"/>
        <v>-9.6970657165522617E-5</v>
      </c>
      <c r="AU79">
        <f t="shared" si="23"/>
        <v>-4.5826801135203282E-4</v>
      </c>
      <c r="AW79">
        <v>76</v>
      </c>
      <c r="AX79">
        <f>IF(Z79&gt;0, (R79*SUMPRODUCT(K79:$K$98, X79:$X$98)-K79*$AZ$3)/Z79, 0)</f>
        <v>-14833057.057633396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0.56908613200000002</v>
      </c>
      <c r="Q80" s="4">
        <f t="shared" si="48"/>
        <v>50</v>
      </c>
      <c r="R80">
        <f t="shared" si="28"/>
        <v>2000000</v>
      </c>
      <c r="S80">
        <f t="shared" si="29"/>
        <v>-31465305.638295405</v>
      </c>
      <c r="U80">
        <f t="shared" si="40"/>
        <v>0.56908613200000002</v>
      </c>
      <c r="V80">
        <f t="shared" si="41"/>
        <v>0.01</v>
      </c>
      <c r="W80">
        <f t="shared" si="42"/>
        <v>4.5887081746226831E-7</v>
      </c>
      <c r="X80">
        <f t="shared" si="43"/>
        <v>2.6113701859728036E-7</v>
      </c>
      <c r="Y80">
        <f t="shared" si="44"/>
        <v>4.588708174622683E-9</v>
      </c>
      <c r="Z80">
        <f t="shared" si="45"/>
        <v>1.9314509069036527E-7</v>
      </c>
      <c r="AB80">
        <f t="shared" si="46"/>
        <v>-6.8064570175007049</v>
      </c>
      <c r="AC80">
        <f t="shared" si="30"/>
        <v>-6.0773693111086278</v>
      </c>
      <c r="AE80">
        <f t="shared" si="31"/>
        <v>0</v>
      </c>
      <c r="AF80">
        <f t="shared" si="32"/>
        <v>0</v>
      </c>
      <c r="AG80">
        <f t="shared" si="32"/>
        <v>-9.6572545345182633E-6</v>
      </c>
      <c r="AH80">
        <f t="shared" si="33"/>
        <v>-0.52227403719456078</v>
      </c>
      <c r="AI80">
        <f t="shared" si="34"/>
        <v>-0.52228369444909528</v>
      </c>
      <c r="AJ80">
        <f t="shared" si="35"/>
        <v>-0.7290877063920771</v>
      </c>
      <c r="AK80">
        <f t="shared" si="49"/>
        <v>-0.47645199122504939</v>
      </c>
      <c r="AL80">
        <f t="shared" si="26"/>
        <v>-1.7278233920662218</v>
      </c>
      <c r="AN80">
        <f t="shared" si="36"/>
        <v>0</v>
      </c>
      <c r="AO80">
        <f t="shared" si="36"/>
        <v>0</v>
      </c>
      <c r="AP80">
        <f t="shared" si="36"/>
        <v>-1.5669889450436149E-9</v>
      </c>
      <c r="AQ80">
        <f t="shared" si="36"/>
        <v>-8.4744338014696325E-5</v>
      </c>
      <c r="AR80">
        <f t="shared" si="36"/>
        <v>-8.4745905003641366E-5</v>
      </c>
      <c r="AS80">
        <f t="shared" si="36"/>
        <v>-1.183019844615269E-4</v>
      </c>
      <c r="AT80">
        <f t="shared" si="36"/>
        <v>-7.7309239434985295E-5</v>
      </c>
      <c r="AU80">
        <f t="shared" si="23"/>
        <v>-2.8035712890015358E-4</v>
      </c>
      <c r="AW80">
        <v>77</v>
      </c>
      <c r="AX80">
        <f>IF(Z80&gt;0, (R80*SUMPRODUCT(K80:$K$98, X80:$X$98)-K80*$AZ$3)/Z80, 0)</f>
        <v>-31465305.638295405</v>
      </c>
    </row>
    <row r="81" spans="5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0.58332808999999997</v>
      </c>
      <c r="Q81" s="4">
        <f t="shared" si="48"/>
        <v>50</v>
      </c>
      <c r="R81">
        <f t="shared" si="28"/>
        <v>2000000</v>
      </c>
      <c r="S81">
        <f t="shared" si="29"/>
        <v>-69083665.353719026</v>
      </c>
      <c r="U81">
        <f t="shared" si="40"/>
        <v>0.58332808999999997</v>
      </c>
      <c r="V81">
        <f t="shared" si="41"/>
        <v>0.01</v>
      </c>
      <c r="W81">
        <f t="shared" si="42"/>
        <v>1.9314509069036527E-7</v>
      </c>
      <c r="X81">
        <f t="shared" si="43"/>
        <v>1.1266695684528754E-7</v>
      </c>
      <c r="Y81">
        <f t="shared" si="44"/>
        <v>1.9314509069036526E-9</v>
      </c>
      <c r="Z81">
        <f t="shared" si="45"/>
        <v>7.8546682938174069E-8</v>
      </c>
      <c r="AB81">
        <f t="shared" si="46"/>
        <v>-6.0773693111086278</v>
      </c>
      <c r="AC81">
        <f t="shared" si="30"/>
        <v>-5.4262927587454897</v>
      </c>
      <c r="AE81">
        <f t="shared" si="31"/>
        <v>0</v>
      </c>
      <c r="AF81">
        <f t="shared" si="32"/>
        <v>0</v>
      </c>
      <c r="AG81">
        <f t="shared" si="32"/>
        <v>-3.9273341469087034E-6</v>
      </c>
      <c r="AH81">
        <f t="shared" si="33"/>
        <v>-0.22533391369057509</v>
      </c>
      <c r="AI81">
        <f t="shared" si="34"/>
        <v>-0.22533784102472201</v>
      </c>
      <c r="AJ81">
        <f t="shared" si="35"/>
        <v>-0.65107655236313811</v>
      </c>
      <c r="AK81">
        <f t="shared" si="49"/>
        <v>-0.42541585177760399</v>
      </c>
      <c r="AL81">
        <f t="shared" si="26"/>
        <v>-1.3018302451654642</v>
      </c>
      <c r="AN81">
        <f t="shared" si="36"/>
        <v>0</v>
      </c>
      <c r="AO81">
        <f t="shared" si="36"/>
        <v>0</v>
      </c>
      <c r="AP81">
        <f t="shared" si="36"/>
        <v>-5.6897356002658206E-10</v>
      </c>
      <c r="AQ81">
        <f t="shared" si="36"/>
        <v>-3.2645309584407389E-5</v>
      </c>
      <c r="AR81">
        <f t="shared" si="36"/>
        <v>-3.2645878557967414E-5</v>
      </c>
      <c r="AS81">
        <f t="shared" si="36"/>
        <v>-9.4324885530678435E-5</v>
      </c>
      <c r="AT81">
        <f t="shared" si="36"/>
        <v>-6.1632232609534291E-5</v>
      </c>
      <c r="AU81">
        <f t="shared" si="23"/>
        <v>-1.8860299669818016E-4</v>
      </c>
      <c r="AW81">
        <v>78</v>
      </c>
      <c r="AX81">
        <f>IF(Z81&gt;0, (R81*SUMPRODUCT(K81:$K$98, X81:$X$98)-K81*$AZ$3)/Z81, 0)</f>
        <v>-69083665.353719026</v>
      </c>
    </row>
    <row r="82" spans="5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0.59781937299999999</v>
      </c>
      <c r="Q82" s="4">
        <f t="shared" si="48"/>
        <v>50</v>
      </c>
      <c r="R82">
        <f t="shared" si="28"/>
        <v>2000000</v>
      </c>
      <c r="S82">
        <f t="shared" si="29"/>
        <v>-157280052.47994551</v>
      </c>
      <c r="U82">
        <f t="shared" si="40"/>
        <v>0.59781937299999999</v>
      </c>
      <c r="V82">
        <f t="shared" si="41"/>
        <v>0.01</v>
      </c>
      <c r="W82">
        <f t="shared" si="42"/>
        <v>7.8546682938174069E-8</v>
      </c>
      <c r="X82">
        <f t="shared" si="43"/>
        <v>4.6956728745329021E-8</v>
      </c>
      <c r="Y82">
        <f t="shared" si="44"/>
        <v>7.8546682938174073E-10</v>
      </c>
      <c r="Z82">
        <f t="shared" si="45"/>
        <v>3.0804487363463309E-8</v>
      </c>
      <c r="AB82">
        <f t="shared" si="46"/>
        <v>-5.4262927587454897</v>
      </c>
      <c r="AC82">
        <f t="shared" si="30"/>
        <v>-4.8449313891433272</v>
      </c>
      <c r="AE82">
        <f t="shared" si="31"/>
        <v>0</v>
      </c>
      <c r="AF82">
        <f t="shared" si="32"/>
        <v>0</v>
      </c>
      <c r="AG82">
        <f t="shared" si="32"/>
        <v>-1.5402243681731655E-6</v>
      </c>
      <c r="AH82">
        <f t="shared" si="33"/>
        <v>-9.3913457490658048E-2</v>
      </c>
      <c r="AI82">
        <f t="shared" si="34"/>
        <v>-9.3914997715026219E-2</v>
      </c>
      <c r="AJ82">
        <f t="shared" si="35"/>
        <v>-0.58136136960216245</v>
      </c>
      <c r="AK82">
        <f t="shared" si="49"/>
        <v>-0.37984049311218432</v>
      </c>
      <c r="AL82">
        <f t="shared" si="26"/>
        <v>-1.055116860429373</v>
      </c>
      <c r="AN82">
        <f t="shared" si="36"/>
        <v>0</v>
      </c>
      <c r="AO82">
        <f t="shared" si="36"/>
        <v>0</v>
      </c>
      <c r="AP82">
        <f t="shared" si="36"/>
        <v>-1.9923250671218488E-10</v>
      </c>
      <c r="AQ82">
        <f t="shared" si="36"/>
        <v>-1.2147979175309613E-5</v>
      </c>
      <c r="AR82">
        <f t="shared" si="36"/>
        <v>-1.2148178407816325E-5</v>
      </c>
      <c r="AS82">
        <f t="shared" si="36"/>
        <v>-7.5200785914617902E-5</v>
      </c>
      <c r="AT82">
        <f t="shared" si="36"/>
        <v>-4.9133473769988205E-5</v>
      </c>
      <c r="AU82">
        <f t="shared" si="23"/>
        <v>-1.3648243809242242E-4</v>
      </c>
      <c r="AW82">
        <v>79</v>
      </c>
      <c r="AX82">
        <f>IF(Z82&gt;0, (R82*SUMPRODUCT(K82:$K$98, X82:$X$98)-K82*$AZ$3)/Z82, 0)</f>
        <v>-157280052.47994551</v>
      </c>
    </row>
    <row r="83" spans="5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0.61246634</v>
      </c>
      <c r="Q83" s="4">
        <f t="shared" si="48"/>
        <v>50</v>
      </c>
      <c r="R83">
        <f t="shared" si="28"/>
        <v>2000000</v>
      </c>
      <c r="S83">
        <f t="shared" si="29"/>
        <v>-371964045.48250651</v>
      </c>
      <c r="U83">
        <f t="shared" si="40"/>
        <v>0.61246634</v>
      </c>
      <c r="V83">
        <f t="shared" si="41"/>
        <v>0.01</v>
      </c>
      <c r="W83">
        <f t="shared" si="42"/>
        <v>3.0804487363463309E-8</v>
      </c>
      <c r="X83">
        <f t="shared" si="43"/>
        <v>1.8866711631076623E-8</v>
      </c>
      <c r="Y83">
        <f t="shared" si="44"/>
        <v>3.0804487363463309E-10</v>
      </c>
      <c r="Z83">
        <f t="shared" si="45"/>
        <v>1.1629730858752052E-8</v>
      </c>
      <c r="AB83">
        <f t="shared" si="46"/>
        <v>-4.8449313891433272</v>
      </c>
      <c r="AC83">
        <f t="shared" si="30"/>
        <v>-4.3258417380941578</v>
      </c>
      <c r="AE83">
        <f t="shared" si="31"/>
        <v>0</v>
      </c>
      <c r="AF83">
        <f t="shared" si="32"/>
        <v>0</v>
      </c>
      <c r="AG83">
        <f t="shared" si="32"/>
        <v>-5.8148654293760264E-7</v>
      </c>
      <c r="AH83">
        <f t="shared" si="33"/>
        <v>-3.7733423262153246E-2</v>
      </c>
      <c r="AI83">
        <f t="shared" si="34"/>
        <v>-3.7734004748696183E-2</v>
      </c>
      <c r="AJ83">
        <f t="shared" si="35"/>
        <v>-0.51908965104916938</v>
      </c>
      <c r="AK83">
        <f t="shared" si="49"/>
        <v>-0.33914519724003295</v>
      </c>
      <c r="AL83">
        <f t="shared" si="26"/>
        <v>-0.89596885303789842</v>
      </c>
      <c r="AN83">
        <f t="shared" si="36"/>
        <v>0</v>
      </c>
      <c r="AO83">
        <f t="shared" si="36"/>
        <v>0</v>
      </c>
      <c r="AP83">
        <f t="shared" si="36"/>
        <v>-6.7158015580380099E-11</v>
      </c>
      <c r="AQ83">
        <f t="shared" si="36"/>
        <v>-4.3579715783941893E-6</v>
      </c>
      <c r="AR83">
        <f t="shared" si="36"/>
        <v>-4.3580387364097695E-6</v>
      </c>
      <c r="AS83">
        <f t="shared" si="36"/>
        <v>-5.9951569466526773E-5</v>
      </c>
      <c r="AT83">
        <f t="shared" si="36"/>
        <v>-3.9169123889254416E-5</v>
      </c>
      <c r="AU83">
        <f t="shared" si="23"/>
        <v>-1.0347873209219095E-4</v>
      </c>
      <c r="AW83">
        <v>80</v>
      </c>
      <c r="AX83">
        <f>IF(Z83&gt;0, (R83*SUMPRODUCT(K83:$K$98, X83:$X$98)-K83*$AZ$3)/Z83, 0)</f>
        <v>-371964045.48250651</v>
      </c>
    </row>
    <row r="84" spans="5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0.62717650000000003</v>
      </c>
      <c r="Q84" s="4">
        <f t="shared" si="48"/>
        <v>50</v>
      </c>
      <c r="R84">
        <f t="shared" si="28"/>
        <v>2000000</v>
      </c>
      <c r="S84">
        <f t="shared" si="29"/>
        <v>-915351593.64149141</v>
      </c>
      <c r="U84">
        <f t="shared" si="40"/>
        <v>0.62717650000000003</v>
      </c>
      <c r="V84">
        <f t="shared" si="41"/>
        <v>0.01</v>
      </c>
      <c r="W84">
        <f t="shared" si="42"/>
        <v>1.1629730858752052E-8</v>
      </c>
      <c r="X84">
        <f t="shared" si="43"/>
        <v>7.2938938959341069E-9</v>
      </c>
      <c r="Y84">
        <f t="shared" si="44"/>
        <v>1.1629730858752053E-10</v>
      </c>
      <c r="Z84">
        <f t="shared" si="45"/>
        <v>4.2195396542304246E-9</v>
      </c>
      <c r="AB84">
        <f t="shared" si="46"/>
        <v>-4.3258417380941578</v>
      </c>
      <c r="AC84">
        <f t="shared" si="30"/>
        <v>-3.8623623469332866</v>
      </c>
      <c r="AE84">
        <f t="shared" si="31"/>
        <v>0</v>
      </c>
      <c r="AF84">
        <f t="shared" si="32"/>
        <v>0</v>
      </c>
      <c r="AG84">
        <f t="shared" si="32"/>
        <v>-2.1097698271152124E-7</v>
      </c>
      <c r="AH84">
        <f t="shared" si="33"/>
        <v>-1.4587787791868215E-2</v>
      </c>
      <c r="AI84">
        <f t="shared" si="34"/>
        <v>-1.4587998768850927E-2</v>
      </c>
      <c r="AJ84">
        <f t="shared" si="35"/>
        <v>-0.46347939116087122</v>
      </c>
      <c r="AK84">
        <f t="shared" si="49"/>
        <v>-0.30280892166659107</v>
      </c>
      <c r="AL84">
        <f t="shared" si="26"/>
        <v>-0.78087631159631321</v>
      </c>
      <c r="AN84">
        <f t="shared" si="36"/>
        <v>0</v>
      </c>
      <c r="AO84">
        <f t="shared" si="36"/>
        <v>0</v>
      </c>
      <c r="AP84">
        <f t="shared" si="36"/>
        <v>-2.1755809166007176E-11</v>
      </c>
      <c r="AQ84">
        <f t="shared" si="36"/>
        <v>-1.5042831842374379E-6</v>
      </c>
      <c r="AR84">
        <f t="shared" si="36"/>
        <v>-1.504304940046604E-6</v>
      </c>
      <c r="AS84">
        <f t="shared" si="36"/>
        <v>-4.7793693211835212E-5</v>
      </c>
      <c r="AT84">
        <f t="shared" si="36"/>
        <v>-3.122545895231923E-5</v>
      </c>
      <c r="AU84">
        <f t="shared" si="23"/>
        <v>-8.0523457104201049E-5</v>
      </c>
      <c r="AW84">
        <v>81</v>
      </c>
      <c r="AX84">
        <f>IF(Z84&gt;0, (R84*SUMPRODUCT(K84:$K$98, X84:$X$98)-K84*$AZ$3)/Z84, 0)</f>
        <v>-915351593.64149141</v>
      </c>
    </row>
    <row r="85" spans="5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0.64196478899999998</v>
      </c>
      <c r="Q85" s="4">
        <f t="shared" si="48"/>
        <v>50</v>
      </c>
      <c r="R85">
        <f t="shared" si="28"/>
        <v>2000000</v>
      </c>
      <c r="S85">
        <f t="shared" si="29"/>
        <v>-2348263861.4669242</v>
      </c>
      <c r="U85">
        <f t="shared" si="40"/>
        <v>0.64196478899999998</v>
      </c>
      <c r="V85">
        <f t="shared" si="41"/>
        <v>0.01</v>
      </c>
      <c r="W85">
        <f t="shared" si="42"/>
        <v>4.2195396542304246E-9</v>
      </c>
      <c r="X85">
        <f t="shared" si="43"/>
        <v>2.7087958838051676E-9</v>
      </c>
      <c r="Y85">
        <f t="shared" si="44"/>
        <v>4.2195396542304248E-11</v>
      </c>
      <c r="Z85">
        <f t="shared" si="45"/>
        <v>1.4685483738829527E-9</v>
      </c>
      <c r="AB85">
        <f t="shared" si="46"/>
        <v>-3.8623623469332866</v>
      </c>
      <c r="AC85">
        <f t="shared" si="30"/>
        <v>-3.4485390752053551</v>
      </c>
      <c r="AE85">
        <f t="shared" si="31"/>
        <v>0</v>
      </c>
      <c r="AF85">
        <f t="shared" si="32"/>
        <v>0</v>
      </c>
      <c r="AG85">
        <f t="shared" si="32"/>
        <v>-7.3427418694147637E-8</v>
      </c>
      <c r="AH85">
        <f t="shared" si="33"/>
        <v>-5.4175917676103349E-3</v>
      </c>
      <c r="AI85">
        <f t="shared" si="34"/>
        <v>-5.4176651950290288E-3</v>
      </c>
      <c r="AJ85">
        <f t="shared" si="35"/>
        <v>-0.41382327172793154</v>
      </c>
      <c r="AK85">
        <f t="shared" si="49"/>
        <v>-0.27036536428533009</v>
      </c>
      <c r="AL85">
        <f t="shared" si="26"/>
        <v>-0.6896063012082907</v>
      </c>
      <c r="AN85">
        <f t="shared" si="36"/>
        <v>0</v>
      </c>
      <c r="AO85">
        <f t="shared" si="36"/>
        <v>0</v>
      </c>
      <c r="AP85">
        <f t="shared" si="36"/>
        <v>-6.7605246728277141E-12</v>
      </c>
      <c r="AQ85">
        <f t="shared" si="36"/>
        <v>-4.9880226574214502E-7</v>
      </c>
      <c r="AR85">
        <f t="shared" si="36"/>
        <v>-4.9880902626681783E-7</v>
      </c>
      <c r="AS85">
        <f t="shared" si="36"/>
        <v>-3.8101059365306955E-5</v>
      </c>
      <c r="AT85">
        <f t="shared" si="36"/>
        <v>-2.4892768238831042E-5</v>
      </c>
      <c r="AU85">
        <f t="shared" si="23"/>
        <v>-6.3492636630404814E-5</v>
      </c>
      <c r="AW85">
        <v>82</v>
      </c>
      <c r="AX85">
        <f>IF(Z85&gt;0, (R85*SUMPRODUCT(K85:$K$98, X85:$X$98)-K85*$AZ$3)/Z85, 0)</f>
        <v>-2348263861.4669242</v>
      </c>
    </row>
    <row r="86" spans="5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0.65685820900000003</v>
      </c>
      <c r="Q86" s="4">
        <f t="shared" si="48"/>
        <v>50</v>
      </c>
      <c r="R86">
        <f t="shared" si="28"/>
        <v>2000000</v>
      </c>
      <c r="S86">
        <f t="shared" si="29"/>
        <v>-6293609824.5150652</v>
      </c>
      <c r="U86">
        <f t="shared" si="40"/>
        <v>0.65685820900000003</v>
      </c>
      <c r="V86">
        <f t="shared" si="41"/>
        <v>0.01</v>
      </c>
      <c r="W86">
        <f t="shared" si="42"/>
        <v>1.4685483738829527E-9</v>
      </c>
      <c r="X86">
        <f t="shared" si="43"/>
        <v>9.6462805469861874E-10</v>
      </c>
      <c r="Y86">
        <f t="shared" si="44"/>
        <v>1.4685483738829529E-11</v>
      </c>
      <c r="Z86">
        <f t="shared" si="45"/>
        <v>4.8923483544550449E-10</v>
      </c>
      <c r="AB86">
        <f t="shared" si="46"/>
        <v>-3.4485390752053551</v>
      </c>
      <c r="AC86">
        <f t="shared" si="30"/>
        <v>-3.0790531668548384</v>
      </c>
      <c r="AE86">
        <f t="shared" si="31"/>
        <v>0</v>
      </c>
      <c r="AF86">
        <f t="shared" si="32"/>
        <v>0</v>
      </c>
      <c r="AG86">
        <f t="shared" si="32"/>
        <v>-2.4461741772275223E-8</v>
      </c>
      <c r="AH86">
        <f t="shared" si="33"/>
        <v>-1.9292561093972374E-3</v>
      </c>
      <c r="AI86">
        <f t="shared" si="34"/>
        <v>-1.9292805711390098E-3</v>
      </c>
      <c r="AJ86">
        <f t="shared" si="35"/>
        <v>-0.36948590835051665</v>
      </c>
      <c r="AK86">
        <f t="shared" si="49"/>
        <v>-0.24139773526437489</v>
      </c>
      <c r="AL86">
        <f t="shared" si="26"/>
        <v>-0.61281292418603051</v>
      </c>
      <c r="AN86">
        <f t="shared" si="36"/>
        <v>0</v>
      </c>
      <c r="AO86">
        <f t="shared" si="36"/>
        <v>0</v>
      </c>
      <c r="AP86">
        <f t="shared" si="36"/>
        <v>-2.0109047300049227E-12</v>
      </c>
      <c r="AQ86">
        <f t="shared" si="36"/>
        <v>-1.5859664744621155E-7</v>
      </c>
      <c r="AR86">
        <f t="shared" si="36"/>
        <v>-1.5859865835094156E-7</v>
      </c>
      <c r="AS86">
        <f t="shared" si="36"/>
        <v>-3.0374000661487305E-5</v>
      </c>
      <c r="AT86">
        <f t="shared" si="36"/>
        <v>-1.9844369717196032E-5</v>
      </c>
      <c r="AU86">
        <f t="shared" si="23"/>
        <v>-5.0376969037034277E-5</v>
      </c>
      <c r="AW86">
        <v>83</v>
      </c>
      <c r="AX86">
        <f>IF(Z86&gt;0, (R86*SUMPRODUCT(K86:$K$98, X86:$X$98)-K86*$AZ$3)/Z86, 0)</f>
        <v>-6293609824.5150652</v>
      </c>
    </row>
    <row r="87" spans="5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0.67177231000000004</v>
      </c>
      <c r="Q87" s="4">
        <f t="shared" si="48"/>
        <v>50</v>
      </c>
      <c r="R87">
        <f t="shared" si="28"/>
        <v>2000000</v>
      </c>
      <c r="S87">
        <f t="shared" si="29"/>
        <v>-17658094934.586594</v>
      </c>
      <c r="U87">
        <f t="shared" si="40"/>
        <v>0.67177231000000004</v>
      </c>
      <c r="V87">
        <f t="shared" si="41"/>
        <v>0.01</v>
      </c>
      <c r="W87">
        <f t="shared" si="42"/>
        <v>4.8923483544550449E-10</v>
      </c>
      <c r="X87">
        <f t="shared" si="43"/>
        <v>3.2865441553969644E-10</v>
      </c>
      <c r="Y87">
        <f t="shared" si="44"/>
        <v>4.892348354455045E-12</v>
      </c>
      <c r="Z87">
        <f t="shared" si="45"/>
        <v>1.5568807155135301E-10</v>
      </c>
      <c r="AB87">
        <f t="shared" si="46"/>
        <v>-3.0790531668548384</v>
      </c>
      <c r="AC87">
        <f t="shared" si="30"/>
        <v>-2.7491547476365019</v>
      </c>
      <c r="AE87">
        <f t="shared" si="31"/>
        <v>0</v>
      </c>
      <c r="AF87">
        <f t="shared" si="32"/>
        <v>0</v>
      </c>
      <c r="AG87">
        <f t="shared" si="32"/>
        <v>-7.784403577567651E-9</v>
      </c>
      <c r="AH87">
        <f t="shared" si="33"/>
        <v>-6.5730883107939292E-4</v>
      </c>
      <c r="AI87">
        <f t="shared" si="34"/>
        <v>-6.5731661548297049E-4</v>
      </c>
      <c r="AJ87">
        <f t="shared" si="35"/>
        <v>-0.32989841921833651</v>
      </c>
      <c r="AK87">
        <f t="shared" si="49"/>
        <v>-0.2155337216798387</v>
      </c>
      <c r="AL87">
        <f t="shared" si="26"/>
        <v>-0.54608945751365812</v>
      </c>
      <c r="AN87">
        <f t="shared" si="36"/>
        <v>0</v>
      </c>
      <c r="AO87">
        <f t="shared" si="36"/>
        <v>0</v>
      </c>
      <c r="AP87">
        <f t="shared" si="36"/>
        <v>-5.7136211342816098E-13</v>
      </c>
      <c r="AQ87">
        <f t="shared" si="36"/>
        <v>-4.8245361273761908E-8</v>
      </c>
      <c r="AR87">
        <f t="shared" si="36"/>
        <v>-4.8245932635875335E-8</v>
      </c>
      <c r="AS87">
        <f t="shared" si="36"/>
        <v>-2.4213988411954233E-5</v>
      </c>
      <c r="AT87">
        <f t="shared" si="36"/>
        <v>-1.5819812206153498E-5</v>
      </c>
      <c r="AU87">
        <f t="shared" si="23"/>
        <v>-4.00820465507436E-5</v>
      </c>
      <c r="AW87">
        <v>84</v>
      </c>
      <c r="AX87">
        <f>IF(Z87&gt;0, (R87*SUMPRODUCT(K87:$K$98, X87:$X$98)-K87*$AZ$3)/Z87, 0)</f>
        <v>-17658094934.586594</v>
      </c>
    </row>
    <row r="88" spans="5:50" x14ac:dyDescent="0.25"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0.68662034599999999</v>
      </c>
      <c r="Q88" s="4">
        <f t="shared" si="48"/>
        <v>50</v>
      </c>
      <c r="R88">
        <f t="shared" si="28"/>
        <v>2000000</v>
      </c>
      <c r="S88">
        <f t="shared" si="29"/>
        <v>-51968404100.807541</v>
      </c>
      <c r="U88">
        <f t="shared" si="40"/>
        <v>0.68662034599999999</v>
      </c>
      <c r="V88">
        <f t="shared" si="41"/>
        <v>0.01</v>
      </c>
      <c r="W88">
        <f t="shared" si="42"/>
        <v>1.5568807155135301E-10</v>
      </c>
      <c r="X88">
        <f t="shared" si="43"/>
        <v>1.0689859755666276E-10</v>
      </c>
      <c r="Y88">
        <f t="shared" si="44"/>
        <v>1.5568807155135302E-12</v>
      </c>
      <c r="Z88">
        <f t="shared" si="45"/>
        <v>4.7232593279176719E-11</v>
      </c>
      <c r="AB88">
        <f t="shared" si="46"/>
        <v>-2.7491547476365019</v>
      </c>
      <c r="AC88">
        <f t="shared" si="30"/>
        <v>-2.454602494261342</v>
      </c>
      <c r="AE88">
        <f t="shared" si="31"/>
        <v>0</v>
      </c>
      <c r="AF88">
        <f t="shared" si="32"/>
        <v>0</v>
      </c>
      <c r="AG88">
        <f t="shared" si="32"/>
        <v>-2.3616296639588359E-9</v>
      </c>
      <c r="AH88">
        <f t="shared" si="33"/>
        <v>-2.1379719511332551E-4</v>
      </c>
      <c r="AI88">
        <f t="shared" si="34"/>
        <v>-2.1379955674298947E-4</v>
      </c>
      <c r="AJ88">
        <f t="shared" si="35"/>
        <v>-0.29455225337515989</v>
      </c>
      <c r="AK88">
        <f t="shared" si="49"/>
        <v>-0.19244083233455514</v>
      </c>
      <c r="AL88">
        <f t="shared" si="26"/>
        <v>-0.48720688526645806</v>
      </c>
      <c r="AN88">
        <f t="shared" si="36"/>
        <v>0</v>
      </c>
      <c r="AO88">
        <f t="shared" si="36"/>
        <v>0</v>
      </c>
      <c r="AP88">
        <f t="shared" si="36"/>
        <v>-1.5476753596477161E-13</v>
      </c>
      <c r="AQ88">
        <f t="shared" si="36"/>
        <v>-1.401103042904768E-8</v>
      </c>
      <c r="AR88">
        <f t="shared" si="36"/>
        <v>-1.4011185196583645E-8</v>
      </c>
      <c r="AS88">
        <f t="shared" si="36"/>
        <v>-1.9303249431295752E-5</v>
      </c>
      <c r="AT88">
        <f t="shared" si="36"/>
        <v>-1.2611458051175625E-5</v>
      </c>
      <c r="AU88">
        <f t="shared" si="23"/>
        <v>-3.1928718667667962E-5</v>
      </c>
      <c r="AW88">
        <v>85</v>
      </c>
      <c r="AX88">
        <f>IF(Z88&gt;0, (R88*SUMPRODUCT(K88:$K$98, X88:$X$98)-K88*$AZ$3)/Z88, 0)</f>
        <v>-51968404100.807541</v>
      </c>
    </row>
    <row r="89" spans="5:50" x14ac:dyDescent="0.25"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0.70385879699999998</v>
      </c>
      <c r="Q89" s="4">
        <f t="shared" si="48"/>
        <v>50</v>
      </c>
      <c r="R89">
        <f t="shared" si="28"/>
        <v>2000000</v>
      </c>
      <c r="S89">
        <f t="shared" si="29"/>
        <v>-162158964073.6936</v>
      </c>
      <c r="U89">
        <f t="shared" si="40"/>
        <v>0.70385879699999998</v>
      </c>
      <c r="V89">
        <f t="shared" si="41"/>
        <v>0.01</v>
      </c>
      <c r="W89">
        <f t="shared" si="42"/>
        <v>4.7232593279176719E-11</v>
      </c>
      <c r="X89">
        <f t="shared" si="43"/>
        <v>3.3245076284671612E-11</v>
      </c>
      <c r="Y89">
        <f t="shared" si="44"/>
        <v>4.7232593279176716E-13</v>
      </c>
      <c r="Z89">
        <f t="shared" si="45"/>
        <v>1.351519106171334E-11</v>
      </c>
      <c r="AB89">
        <f t="shared" si="46"/>
        <v>-2.454602494261342</v>
      </c>
      <c r="AC89">
        <f t="shared" si="30"/>
        <v>-2.1916093818254785</v>
      </c>
      <c r="AE89">
        <f t="shared" si="31"/>
        <v>0</v>
      </c>
      <c r="AF89">
        <f t="shared" si="32"/>
        <v>0</v>
      </c>
      <c r="AG89">
        <f t="shared" si="32"/>
        <v>-6.7575955308566701E-10</v>
      </c>
      <c r="AH89">
        <f t="shared" si="33"/>
        <v>-6.6490152569343222E-5</v>
      </c>
      <c r="AI89">
        <f t="shared" si="34"/>
        <v>-6.6490828328896314E-5</v>
      </c>
      <c r="AJ89">
        <f t="shared" si="35"/>
        <v>-0.26299311243586354</v>
      </c>
      <c r="AK89">
        <f t="shared" si="49"/>
        <v>-0.17182217459829396</v>
      </c>
      <c r="AL89">
        <f t="shared" si="26"/>
        <v>-0.43488177786248639</v>
      </c>
      <c r="AN89">
        <f t="shared" si="36"/>
        <v>0</v>
      </c>
      <c r="AO89">
        <f t="shared" si="36"/>
        <v>0</v>
      </c>
      <c r="AP89">
        <f t="shared" si="36"/>
        <v>-3.9540507969915633E-14</v>
      </c>
      <c r="AQ89">
        <f t="shared" si="36"/>
        <v>-3.8905175599577995E-9</v>
      </c>
      <c r="AR89">
        <f t="shared" si="36"/>
        <v>-3.890557100465769E-9</v>
      </c>
      <c r="AS89">
        <f t="shared" si="36"/>
        <v>-1.5388433964151299E-5</v>
      </c>
      <c r="AT89">
        <f t="shared" si="36"/>
        <v>-1.0053777313379394E-5</v>
      </c>
      <c r="AU89">
        <f t="shared" si="23"/>
        <v>-2.5446101834631158E-5</v>
      </c>
      <c r="AW89">
        <v>86</v>
      </c>
      <c r="AX89">
        <f>IF(Z89&gt;0, (R89*SUMPRODUCT(K89:$K$98, X89:$X$98)-K89*$AZ$3)/Z89, 0)</f>
        <v>-162158964073.6936</v>
      </c>
    </row>
    <row r="90" spans="5:50" x14ac:dyDescent="0.25">
      <c r="E90">
        <v>2090</v>
      </c>
      <c r="F90" s="5">
        <f>EconomicRates!C130</f>
        <v>3.5571999999999999E-2</v>
      </c>
      <c r="G90" s="5">
        <f>EconomicRates!D130</f>
        <v>7.0000000000000007E-2</v>
      </c>
      <c r="H90" s="5">
        <f t="shared" si="37"/>
        <v>0.12000000000000001</v>
      </c>
      <c r="I90" s="5">
        <f t="shared" si="38"/>
        <v>1.1200000000000001</v>
      </c>
      <c r="J90">
        <f t="shared" si="39"/>
        <v>0.89285714285714279</v>
      </c>
      <c r="K90">
        <f t="shared" si="47"/>
        <v>5.2243471530565862E-5</v>
      </c>
      <c r="L90" s="2">
        <v>87</v>
      </c>
      <c r="M90">
        <v>0.72100360699999999</v>
      </c>
      <c r="Q90" s="4">
        <f t="shared" si="48"/>
        <v>50</v>
      </c>
      <c r="R90">
        <f t="shared" si="28"/>
        <v>2000000</v>
      </c>
      <c r="S90">
        <f t="shared" si="29"/>
        <v>-538240635806.21234</v>
      </c>
      <c r="U90">
        <f t="shared" si="40"/>
        <v>0.72100360699999999</v>
      </c>
      <c r="V90">
        <f t="shared" si="41"/>
        <v>0.01</v>
      </c>
      <c r="W90">
        <f t="shared" si="42"/>
        <v>1.351519106171334E-11</v>
      </c>
      <c r="X90">
        <f t="shared" si="43"/>
        <v>9.7445015047894767E-12</v>
      </c>
      <c r="Y90">
        <f t="shared" si="44"/>
        <v>1.3515191061713339E-13</v>
      </c>
      <c r="Z90">
        <f t="shared" si="45"/>
        <v>3.6355376463067294E-12</v>
      </c>
      <c r="AB90">
        <f t="shared" si="46"/>
        <v>-2.1916093818254785</v>
      </c>
      <c r="AC90">
        <f t="shared" si="30"/>
        <v>-1.9567940942455548</v>
      </c>
      <c r="AE90">
        <f t="shared" si="31"/>
        <v>0</v>
      </c>
      <c r="AF90">
        <f t="shared" si="32"/>
        <v>0</v>
      </c>
      <c r="AG90">
        <f t="shared" si="32"/>
        <v>-1.8177688231533646E-10</v>
      </c>
      <c r="AH90">
        <f t="shared" si="33"/>
        <v>-1.9489003009578954E-5</v>
      </c>
      <c r="AI90">
        <f t="shared" si="34"/>
        <v>-1.9489184786461268E-5</v>
      </c>
      <c r="AJ90">
        <f t="shared" si="35"/>
        <v>-0.23481528757992365</v>
      </c>
      <c r="AK90">
        <f t="shared" si="49"/>
        <v>-0.15341265672778351</v>
      </c>
      <c r="AL90">
        <f t="shared" si="26"/>
        <v>-0.38824743349249358</v>
      </c>
      <c r="AN90">
        <f t="shared" si="36"/>
        <v>0</v>
      </c>
      <c r="AO90">
        <f t="shared" si="36"/>
        <v>0</v>
      </c>
      <c r="AP90">
        <f t="shared" si="36"/>
        <v>-9.4966553761563021E-15</v>
      </c>
      <c r="AQ90">
        <f t="shared" si="36"/>
        <v>-1.0181731738900506E-9</v>
      </c>
      <c r="AR90">
        <f t="shared" si="36"/>
        <v>-1.0181826705454266E-9</v>
      </c>
      <c r="AS90">
        <f t="shared" si="36"/>
        <v>-1.2267565791623377E-5</v>
      </c>
      <c r="AT90">
        <f t="shared" si="36"/>
        <v>-8.0148097641864313E-6</v>
      </c>
      <c r="AU90">
        <f t="shared" si="23"/>
        <v>-2.0283393738480353E-5</v>
      </c>
      <c r="AW90">
        <v>87</v>
      </c>
      <c r="AX90">
        <f>IF(Z90&gt;0, (R90*SUMPRODUCT(K90:$K$98, X90:$X$98)-K90*$AZ$3)/Z90, 0)</f>
        <v>-538240635806.21234</v>
      </c>
    </row>
    <row r="91" spans="5:50" x14ac:dyDescent="0.25">
      <c r="E91">
        <v>2091</v>
      </c>
      <c r="F91" s="5">
        <f>EconomicRates!C131</f>
        <v>3.5571999999999999E-2</v>
      </c>
      <c r="G91" s="5">
        <f>EconomicRates!D131</f>
        <v>7.0000000000000007E-2</v>
      </c>
      <c r="H91" s="5">
        <f t="shared" si="37"/>
        <v>0.12000000000000001</v>
      </c>
      <c r="I91" s="5">
        <f t="shared" si="38"/>
        <v>1.1200000000000001</v>
      </c>
      <c r="J91">
        <f t="shared" si="39"/>
        <v>0.89285714285714279</v>
      </c>
      <c r="K91">
        <f t="shared" si="47"/>
        <v>4.6645956723719519E-5</v>
      </c>
      <c r="L91" s="2">
        <v>88</v>
      </c>
      <c r="M91">
        <v>0.73803352099999997</v>
      </c>
      <c r="Q91" s="4">
        <f t="shared" si="48"/>
        <v>50</v>
      </c>
      <c r="R91">
        <f t="shared" si="28"/>
        <v>2000000</v>
      </c>
      <c r="S91">
        <f t="shared" si="29"/>
        <v>-1907285438933.6208</v>
      </c>
      <c r="U91">
        <f t="shared" si="40"/>
        <v>0.73803352099999997</v>
      </c>
      <c r="V91">
        <f t="shared" si="41"/>
        <v>0.01</v>
      </c>
      <c r="W91">
        <f t="shared" si="42"/>
        <v>3.6355376463067294E-12</v>
      </c>
      <c r="X91">
        <f t="shared" si="43"/>
        <v>2.683148649831808E-12</v>
      </c>
      <c r="Y91">
        <f t="shared" si="44"/>
        <v>3.6355376463067292E-14</v>
      </c>
      <c r="Z91">
        <f t="shared" si="45"/>
        <v>9.1603362001185408E-13</v>
      </c>
      <c r="AB91">
        <f t="shared" si="46"/>
        <v>-1.9567940942455548</v>
      </c>
      <c r="AC91">
        <f t="shared" si="30"/>
        <v>-1.7471375850222628</v>
      </c>
      <c r="AE91">
        <f t="shared" si="31"/>
        <v>0</v>
      </c>
      <c r="AF91">
        <f t="shared" si="32"/>
        <v>0</v>
      </c>
      <c r="AG91">
        <f t="shared" si="32"/>
        <v>-4.5801681000592701E-11</v>
      </c>
      <c r="AH91">
        <f t="shared" si="33"/>
        <v>-5.3662972996636158E-6</v>
      </c>
      <c r="AI91">
        <f t="shared" si="34"/>
        <v>-5.3663431013446164E-6</v>
      </c>
      <c r="AJ91">
        <f t="shared" si="35"/>
        <v>-0.20965650922329204</v>
      </c>
      <c r="AK91">
        <f t="shared" si="49"/>
        <v>-0.13697558659718886</v>
      </c>
      <c r="AL91">
        <f t="shared" si="26"/>
        <v>-0.34663746216358227</v>
      </c>
      <c r="AN91">
        <f t="shared" si="36"/>
        <v>0</v>
      </c>
      <c r="AO91">
        <f t="shared" si="36"/>
        <v>0</v>
      </c>
      <c r="AP91">
        <f t="shared" si="36"/>
        <v>-2.1364632298272535E-15</v>
      </c>
      <c r="AQ91">
        <f t="shared" si="36"/>
        <v>-2.5031607160672192E-10</v>
      </c>
      <c r="AR91">
        <f t="shared" si="36"/>
        <v>-2.5031820806995174E-10</v>
      </c>
      <c r="AS91">
        <f t="shared" si="36"/>
        <v>-9.7796284560757834E-6</v>
      </c>
      <c r="AT91">
        <f t="shared" si="36"/>
        <v>-6.3893572846185668E-6</v>
      </c>
      <c r="AU91">
        <f t="shared" si="23"/>
        <v>-1.616923605890242E-5</v>
      </c>
      <c r="AW91">
        <v>88</v>
      </c>
      <c r="AX91">
        <f>IF(Z91&gt;0, (R91*SUMPRODUCT(K91:$K$98, X91:$X$98)-K91*$AZ$3)/Z91, 0)</f>
        <v>-1907285438933.6208</v>
      </c>
    </row>
    <row r="92" spans="5:50" x14ac:dyDescent="0.25">
      <c r="E92">
        <v>2092</v>
      </c>
      <c r="F92" s="5">
        <f>EconomicRates!C132</f>
        <v>3.5571999999999999E-2</v>
      </c>
      <c r="G92" s="5">
        <f>EconomicRates!D132</f>
        <v>7.0000000000000007E-2</v>
      </c>
      <c r="H92" s="5">
        <f t="shared" si="37"/>
        <v>0.12000000000000001</v>
      </c>
      <c r="I92" s="5">
        <f t="shared" si="38"/>
        <v>1.1200000000000001</v>
      </c>
      <c r="J92">
        <f t="shared" si="39"/>
        <v>0.89285714285714279</v>
      </c>
      <c r="K92">
        <f t="shared" si="47"/>
        <v>4.1648175646178136E-5</v>
      </c>
      <c r="L92" s="2">
        <v>89</v>
      </c>
      <c r="M92">
        <v>0.75492728399999998</v>
      </c>
      <c r="Q92" s="4">
        <f t="shared" si="48"/>
        <v>50</v>
      </c>
      <c r="R92">
        <f t="shared" si="28"/>
        <v>2000000</v>
      </c>
      <c r="S92">
        <f t="shared" si="29"/>
        <v>-7244283627772.2363</v>
      </c>
      <c r="U92">
        <f t="shared" si="40"/>
        <v>0.75492728399999998</v>
      </c>
      <c r="V92">
        <f t="shared" si="41"/>
        <v>0.01</v>
      </c>
      <c r="W92">
        <f t="shared" si="42"/>
        <v>9.1603362001185408E-13</v>
      </c>
      <c r="X92">
        <f t="shared" si="43"/>
        <v>6.9153877280823704E-13</v>
      </c>
      <c r="Y92">
        <f t="shared" si="44"/>
        <v>9.1603362001185405E-15</v>
      </c>
      <c r="Z92">
        <f t="shared" si="45"/>
        <v>2.1533451100349851E-13</v>
      </c>
      <c r="AB92">
        <f t="shared" si="46"/>
        <v>-1.7471375850222628</v>
      </c>
      <c r="AC92">
        <f t="shared" si="30"/>
        <v>-1.5599442725569848</v>
      </c>
      <c r="AE92">
        <f t="shared" si="31"/>
        <v>0</v>
      </c>
      <c r="AF92">
        <f t="shared" si="32"/>
        <v>0</v>
      </c>
      <c r="AG92">
        <f t="shared" si="32"/>
        <v>-1.0766725550174925E-11</v>
      </c>
      <c r="AH92">
        <f t="shared" si="33"/>
        <v>-1.3830775456164741E-6</v>
      </c>
      <c r="AI92">
        <f t="shared" si="34"/>
        <v>-1.3830883123420242E-6</v>
      </c>
      <c r="AJ92">
        <f t="shared" si="35"/>
        <v>-0.18719331246527804</v>
      </c>
      <c r="AK92">
        <f t="shared" si="49"/>
        <v>-0.12229963095155841</v>
      </c>
      <c r="AL92">
        <f t="shared" si="26"/>
        <v>-0.3094943265051488</v>
      </c>
      <c r="AN92">
        <f t="shared" si="36"/>
        <v>0</v>
      </c>
      <c r="AO92">
        <f t="shared" si="36"/>
        <v>0</v>
      </c>
      <c r="AP92">
        <f t="shared" si="36"/>
        <v>-4.4841447684787917E-16</v>
      </c>
      <c r="AQ92">
        <f t="shared" si="36"/>
        <v>-5.7602656552119867E-11</v>
      </c>
      <c r="AR92">
        <f t="shared" si="36"/>
        <v>-5.7603104966596711E-11</v>
      </c>
      <c r="AS92">
        <f t="shared" si="36"/>
        <v>-7.7962599573438061E-6</v>
      </c>
      <c r="AT92">
        <f t="shared" si="36"/>
        <v>-5.0935565113332686E-6</v>
      </c>
      <c r="AU92">
        <f t="shared" si="23"/>
        <v>-1.2889874071782043E-5</v>
      </c>
      <c r="AW92">
        <v>89</v>
      </c>
      <c r="AX92">
        <f>IF(Z92&gt;0, (R92*SUMPRODUCT(K92:$K$98, X92:$X$98)-K92*$AZ$3)/Z92, 0)</f>
        <v>-7244283627772.2363</v>
      </c>
    </row>
    <row r="93" spans="5:50" x14ac:dyDescent="0.25">
      <c r="E93">
        <v>2093</v>
      </c>
      <c r="F93" s="5">
        <f>EconomicRates!C133</f>
        <v>3.5571999999999999E-2</v>
      </c>
      <c r="G93" s="5">
        <f>EconomicRates!D133</f>
        <v>7.0000000000000007E-2</v>
      </c>
      <c r="H93" s="5">
        <f t="shared" si="37"/>
        <v>0.12000000000000001</v>
      </c>
      <c r="I93" s="5">
        <f t="shared" si="38"/>
        <v>1.1200000000000001</v>
      </c>
      <c r="J93">
        <f t="shared" si="39"/>
        <v>0.89285714285714279</v>
      </c>
      <c r="K93">
        <f t="shared" si="47"/>
        <v>3.7185871112659048E-5</v>
      </c>
      <c r="L93" s="2">
        <v>90</v>
      </c>
      <c r="M93">
        <v>0.77166421299999999</v>
      </c>
      <c r="Q93" s="4">
        <f t="shared" si="48"/>
        <v>50</v>
      </c>
      <c r="R93">
        <f t="shared" si="28"/>
        <v>2000000</v>
      </c>
      <c r="S93">
        <f t="shared" si="29"/>
        <v>-29624600121878.758</v>
      </c>
      <c r="U93">
        <f t="shared" si="40"/>
        <v>0.77166421299999999</v>
      </c>
      <c r="V93">
        <f t="shared" si="41"/>
        <v>0.01</v>
      </c>
      <c r="W93">
        <f t="shared" si="42"/>
        <v>2.1533451100349851E-13</v>
      </c>
      <c r="X93">
        <f t="shared" si="43"/>
        <v>1.6616593596525451E-13</v>
      </c>
      <c r="Y93">
        <f t="shared" si="44"/>
        <v>2.1533451100349851E-15</v>
      </c>
      <c r="Z93">
        <f t="shared" si="45"/>
        <v>4.7015229928209011E-14</v>
      </c>
      <c r="AB93">
        <f t="shared" si="46"/>
        <v>-1.5599442725569848</v>
      </c>
      <c r="AC93">
        <f t="shared" si="30"/>
        <v>-1.3928073862613786</v>
      </c>
      <c r="AE93">
        <f t="shared" si="31"/>
        <v>0</v>
      </c>
      <c r="AF93">
        <f t="shared" si="32"/>
        <v>0</v>
      </c>
      <c r="AG93">
        <f t="shared" si="32"/>
        <v>-2.3507614964104506E-12</v>
      </c>
      <c r="AH93">
        <f t="shared" si="33"/>
        <v>-3.3233187193050902E-7</v>
      </c>
      <c r="AI93">
        <f t="shared" si="34"/>
        <v>-3.323342226920054E-7</v>
      </c>
      <c r="AJ93">
        <f t="shared" si="35"/>
        <v>-0.16713688629560619</v>
      </c>
      <c r="AK93">
        <f t="shared" si="49"/>
        <v>-0.10919609907898895</v>
      </c>
      <c r="AL93">
        <f t="shared" si="26"/>
        <v>-0.27633331770881786</v>
      </c>
      <c r="AN93">
        <f t="shared" si="36"/>
        <v>0</v>
      </c>
      <c r="AO93">
        <f t="shared" si="36"/>
        <v>0</v>
      </c>
      <c r="AP93">
        <f t="shared" si="36"/>
        <v>-8.7415114022120531E-17</v>
      </c>
      <c r="AQ93">
        <f t="shared" si="36"/>
        <v>-1.2358050156236622E-11</v>
      </c>
      <c r="AR93">
        <f t="shared" si="36"/>
        <v>-1.2358137571350642E-11</v>
      </c>
      <c r="AS93">
        <f t="shared" si="36"/>
        <v>-6.2151307119595623E-6</v>
      </c>
      <c r="AT93">
        <f t="shared" si="36"/>
        <v>-4.0605520663564299E-6</v>
      </c>
      <c r="AU93">
        <f t="shared" si="23"/>
        <v>-1.0275695136453566E-5</v>
      </c>
      <c r="AW93">
        <v>90</v>
      </c>
      <c r="AX93">
        <f>IF(Z93&gt;0, (R93*SUMPRODUCT(K93:$K$98, X93:$X$98)-K93*$AZ$3)/Z93, 0)</f>
        <v>-29624600121878.758</v>
      </c>
    </row>
    <row r="94" spans="5:50" x14ac:dyDescent="0.25">
      <c r="E94">
        <v>2094</v>
      </c>
      <c r="F94" s="5">
        <f>EconomicRates!C134</f>
        <v>3.5571999999999999E-2</v>
      </c>
      <c r="G94" s="5">
        <f>EconomicRates!D134</f>
        <v>7.0000000000000007E-2</v>
      </c>
      <c r="H94" s="5">
        <f t="shared" si="37"/>
        <v>0.12000000000000001</v>
      </c>
      <c r="I94" s="5">
        <f t="shared" si="38"/>
        <v>1.1200000000000001</v>
      </c>
      <c r="J94">
        <f t="shared" si="39"/>
        <v>0.89285714285714279</v>
      </c>
      <c r="K94">
        <f t="shared" si="47"/>
        <v>3.3201670636302719E-5</v>
      </c>
      <c r="L94" s="2">
        <v>91</v>
      </c>
      <c r="M94">
        <v>0.78831611899999998</v>
      </c>
      <c r="Q94" s="4">
        <f t="shared" si="48"/>
        <v>50</v>
      </c>
      <c r="R94">
        <f t="shared" si="28"/>
        <v>2000000</v>
      </c>
      <c r="S94">
        <f t="shared" si="29"/>
        <v>-131148486890401.84</v>
      </c>
      <c r="U94">
        <f t="shared" si="40"/>
        <v>0.78831611899999998</v>
      </c>
      <c r="V94">
        <f t="shared" si="41"/>
        <v>0.01</v>
      </c>
      <c r="W94">
        <f t="shared" si="42"/>
        <v>4.7015229928209011E-14</v>
      </c>
      <c r="X94">
        <f t="shared" si="43"/>
        <v>3.7062863590898373E-14</v>
      </c>
      <c r="Y94">
        <f t="shared" si="44"/>
        <v>4.7015229928209017E-16</v>
      </c>
      <c r="Z94">
        <f t="shared" si="45"/>
        <v>9.4822140380285482E-15</v>
      </c>
      <c r="AB94">
        <f t="shared" si="46"/>
        <v>-1.3928073862613786</v>
      </c>
      <c r="AC94">
        <f t="shared" si="30"/>
        <v>-1.2435780234583713</v>
      </c>
      <c r="AE94">
        <f t="shared" si="31"/>
        <v>0</v>
      </c>
      <c r="AF94">
        <f t="shared" si="32"/>
        <v>0</v>
      </c>
      <c r="AG94">
        <f t="shared" si="32"/>
        <v>-4.741107019014274E-13</v>
      </c>
      <c r="AH94">
        <f t="shared" si="33"/>
        <v>-7.412572718179675E-8</v>
      </c>
      <c r="AI94">
        <f t="shared" si="34"/>
        <v>-7.4126201292498648E-8</v>
      </c>
      <c r="AJ94">
        <f t="shared" si="35"/>
        <v>-0.14922936280300725</v>
      </c>
      <c r="AK94">
        <f t="shared" si="49"/>
        <v>-9.749651703829651E-2</v>
      </c>
      <c r="AL94">
        <f t="shared" si="26"/>
        <v>-0.24672595396750505</v>
      </c>
      <c r="AN94">
        <f t="shared" si="36"/>
        <v>0</v>
      </c>
      <c r="AO94">
        <f t="shared" si="36"/>
        <v>0</v>
      </c>
      <c r="AP94">
        <f t="shared" si="36"/>
        <v>-1.5741267369677495E-17</v>
      </c>
      <c r="AQ94">
        <f t="shared" si="36"/>
        <v>-2.4610979795664475E-12</v>
      </c>
      <c r="AR94">
        <f t="shared" si="36"/>
        <v>-2.4611137208338171E-12</v>
      </c>
      <c r="AS94">
        <f t="shared" si="36"/>
        <v>-4.9546641530507712E-6</v>
      </c>
      <c r="AT94">
        <f t="shared" si="36"/>
        <v>-3.2370472468921969E-6</v>
      </c>
      <c r="AU94">
        <f t="shared" si="23"/>
        <v>-8.1917138610566894E-6</v>
      </c>
      <c r="AW94">
        <v>91</v>
      </c>
      <c r="AX94">
        <f>IF(Z94&gt;0, (R94*SUMPRODUCT(K94:$K$98, X94:$X$98)-K94*$AZ$3)/Z94, 0)</f>
        <v>-131148486890401.84</v>
      </c>
    </row>
    <row r="95" spans="5:50" x14ac:dyDescent="0.25">
      <c r="E95">
        <v>2095</v>
      </c>
      <c r="F95" s="5">
        <f>EconomicRates!C135</f>
        <v>3.5571999999999999E-2</v>
      </c>
      <c r="G95" s="5">
        <f>EconomicRates!D135</f>
        <v>7.0000000000000007E-2</v>
      </c>
      <c r="H95" s="5">
        <f t="shared" si="37"/>
        <v>0.12000000000000001</v>
      </c>
      <c r="I95" s="5">
        <f t="shared" si="38"/>
        <v>1.1200000000000001</v>
      </c>
      <c r="J95">
        <f t="shared" si="39"/>
        <v>0.89285714285714279</v>
      </c>
      <c r="K95">
        <f t="shared" si="47"/>
        <v>2.9644348782413141E-5</v>
      </c>
      <c r="L95" s="2">
        <v>92</v>
      </c>
      <c r="M95">
        <v>0.80496745000000003</v>
      </c>
      <c r="Q95" s="4">
        <f t="shared" si="48"/>
        <v>50</v>
      </c>
      <c r="R95">
        <f t="shared" si="28"/>
        <v>2000000</v>
      </c>
      <c r="S95">
        <f t="shared" si="29"/>
        <v>-632844671357700.63</v>
      </c>
      <c r="U95">
        <f t="shared" si="40"/>
        <v>0.80496745000000003</v>
      </c>
      <c r="V95">
        <f t="shared" si="41"/>
        <v>0.01</v>
      </c>
      <c r="W95">
        <f t="shared" si="42"/>
        <v>9.4822140380285482E-15</v>
      </c>
      <c r="X95">
        <f t="shared" si="43"/>
        <v>7.6328736545460443E-15</v>
      </c>
      <c r="Y95">
        <f t="shared" si="44"/>
        <v>9.4822140380285489E-17</v>
      </c>
      <c r="Z95">
        <f t="shared" si="45"/>
        <v>1.7545182431022185E-15</v>
      </c>
      <c r="AB95">
        <f t="shared" si="46"/>
        <v>-1.2435780234583713</v>
      </c>
      <c r="AC95">
        <f t="shared" si="30"/>
        <v>-1.1103375209471138</v>
      </c>
      <c r="AE95">
        <f t="shared" si="31"/>
        <v>0</v>
      </c>
      <c r="AF95">
        <f t="shared" si="32"/>
        <v>0</v>
      </c>
      <c r="AG95">
        <f t="shared" si="32"/>
        <v>-8.7725912155110917E-14</v>
      </c>
      <c r="AH95">
        <f t="shared" si="33"/>
        <v>-1.5265747309092088E-8</v>
      </c>
      <c r="AI95">
        <f t="shared" si="34"/>
        <v>-1.5265835035004242E-8</v>
      </c>
      <c r="AJ95">
        <f t="shared" si="35"/>
        <v>-0.13324050251125752</v>
      </c>
      <c r="AK95">
        <f t="shared" si="49"/>
        <v>-8.7050461642086005E-2</v>
      </c>
      <c r="AL95">
        <f t="shared" si="26"/>
        <v>-0.22029097941917858</v>
      </c>
      <c r="AN95">
        <f t="shared" si="36"/>
        <v>0</v>
      </c>
      <c r="AO95">
        <f t="shared" si="36"/>
        <v>0</v>
      </c>
      <c r="AP95">
        <f t="shared" si="36"/>
        <v>-2.6005775371814443E-18</v>
      </c>
      <c r="AQ95">
        <f t="shared" si="36"/>
        <v>-4.5254313765491073E-13</v>
      </c>
      <c r="AR95">
        <f t="shared" si="36"/>
        <v>-4.5254573823244787E-13</v>
      </c>
      <c r="AS95">
        <f t="shared" si="36"/>
        <v>-3.9498279283877119E-6</v>
      </c>
      <c r="AT95">
        <f t="shared" si="36"/>
        <v>-2.580554246588074E-6</v>
      </c>
      <c r="AU95">
        <f t="shared" si="23"/>
        <v>-6.5303826275215249E-6</v>
      </c>
      <c r="AW95">
        <v>92</v>
      </c>
      <c r="AX95">
        <f>IF(Z95&gt;0, (R95*SUMPRODUCT(K95:$K$98, X95:$X$98)-K95*$AZ$3)/Z95, 0)</f>
        <v>-632844671357700.63</v>
      </c>
    </row>
    <row r="96" spans="5:50" x14ac:dyDescent="0.25">
      <c r="E96">
        <v>2096</v>
      </c>
      <c r="F96" s="5">
        <f>EconomicRates!C136</f>
        <v>3.5571999999999999E-2</v>
      </c>
      <c r="G96" s="5">
        <f>EconomicRates!D136</f>
        <v>7.0000000000000007E-2</v>
      </c>
      <c r="H96" s="5">
        <f t="shared" si="37"/>
        <v>0.12000000000000001</v>
      </c>
      <c r="I96" s="5">
        <f t="shared" si="38"/>
        <v>1.1200000000000001</v>
      </c>
      <c r="J96">
        <f t="shared" si="39"/>
        <v>0.89285714285714279</v>
      </c>
      <c r="K96">
        <f t="shared" si="47"/>
        <v>2.6468168555726015E-5</v>
      </c>
      <c r="L96" s="2">
        <v>93</v>
      </c>
      <c r="M96">
        <v>0.82161935600000002</v>
      </c>
      <c r="Q96" s="4">
        <f t="shared" si="48"/>
        <v>50</v>
      </c>
      <c r="R96">
        <f t="shared" si="28"/>
        <v>2000000</v>
      </c>
      <c r="S96">
        <f t="shared" si="29"/>
        <v>-3355729445606758.5</v>
      </c>
      <c r="U96">
        <f t="shared" si="40"/>
        <v>0.82161935600000002</v>
      </c>
      <c r="V96">
        <f t="shared" si="41"/>
        <v>0.01</v>
      </c>
      <c r="W96">
        <f t="shared" si="42"/>
        <v>1.7545182431022185E-15</v>
      </c>
      <c r="X96">
        <f t="shared" si="43"/>
        <v>1.4415461489878962E-15</v>
      </c>
      <c r="Y96">
        <f t="shared" si="44"/>
        <v>1.7545182431022186E-17</v>
      </c>
      <c r="Z96">
        <f t="shared" si="45"/>
        <v>2.9542691168330006E-16</v>
      </c>
      <c r="AB96">
        <f t="shared" si="46"/>
        <v>-1.1103375209471138</v>
      </c>
      <c r="AC96">
        <f t="shared" si="30"/>
        <v>-0.99137278656031735</v>
      </c>
      <c r="AE96">
        <f t="shared" si="31"/>
        <v>0</v>
      </c>
      <c r="AF96">
        <f t="shared" si="32"/>
        <v>0</v>
      </c>
      <c r="AG96">
        <f t="shared" si="32"/>
        <v>-1.4771345584165003E-14</v>
      </c>
      <c r="AH96">
        <f t="shared" si="33"/>
        <v>-2.8830922979757924E-9</v>
      </c>
      <c r="AI96">
        <f t="shared" si="34"/>
        <v>-2.8831070693213764E-9</v>
      </c>
      <c r="AJ96">
        <f t="shared" si="35"/>
        <v>-0.11896473438679644</v>
      </c>
      <c r="AK96">
        <f t="shared" si="49"/>
        <v>-7.7723626466297976E-2</v>
      </c>
      <c r="AL96">
        <f t="shared" si="26"/>
        <v>-0.19668836373620149</v>
      </c>
      <c r="AN96">
        <f t="shared" si="36"/>
        <v>0</v>
      </c>
      <c r="AO96">
        <f t="shared" si="36"/>
        <v>0</v>
      </c>
      <c r="AP96">
        <f t="shared" si="36"/>
        <v>-3.9097046471655848E-19</v>
      </c>
      <c r="AQ96">
        <f t="shared" si="36"/>
        <v>-7.6310172904538723E-14</v>
      </c>
      <c r="AR96">
        <f t="shared" si="36"/>
        <v>-7.6310563875003442E-14</v>
      </c>
      <c r="AS96">
        <f t="shared" si="36"/>
        <v>-3.1487786419369029E-6</v>
      </c>
      <c r="AT96">
        <f t="shared" si="36"/>
        <v>-2.0572020460722625E-6</v>
      </c>
      <c r="AU96">
        <f t="shared" si="23"/>
        <v>-5.2059807643197294E-6</v>
      </c>
      <c r="AW96">
        <v>93</v>
      </c>
      <c r="AX96">
        <f>IF(Z96&gt;0, (R96*SUMPRODUCT(K96:$K$98, X96:$X$98)-K96*$AZ$3)/Z96, 0)</f>
        <v>-3355729445606758.5</v>
      </c>
    </row>
    <row r="97" spans="5:50" x14ac:dyDescent="0.25">
      <c r="E97">
        <v>2097</v>
      </c>
      <c r="F97" s="5">
        <f>EconomicRates!C137</f>
        <v>3.5571999999999999E-2</v>
      </c>
      <c r="G97" s="5">
        <f>EconomicRates!D137</f>
        <v>7.0000000000000007E-2</v>
      </c>
      <c r="H97" s="5">
        <f t="shared" si="37"/>
        <v>0.12000000000000001</v>
      </c>
      <c r="I97" s="5">
        <f t="shared" si="38"/>
        <v>1.1200000000000001</v>
      </c>
      <c r="J97">
        <f t="shared" si="39"/>
        <v>0.89285714285714279</v>
      </c>
      <c r="K97">
        <f t="shared" si="47"/>
        <v>2.3632293353326799E-5</v>
      </c>
      <c r="L97" s="2">
        <v>94</v>
      </c>
      <c r="M97">
        <v>0.83827126200000002</v>
      </c>
      <c r="Q97" s="4">
        <f t="shared" si="48"/>
        <v>50</v>
      </c>
      <c r="R97">
        <f t="shared" si="28"/>
        <v>2000000</v>
      </c>
      <c r="S97">
        <f t="shared" si="29"/>
        <v>-1.9746997467323968E+16</v>
      </c>
      <c r="U97">
        <f t="shared" si="40"/>
        <v>0.83827126200000002</v>
      </c>
      <c r="V97">
        <f t="shared" si="41"/>
        <v>0.01</v>
      </c>
      <c r="W97">
        <f t="shared" si="42"/>
        <v>2.9542691168330006E-16</v>
      </c>
      <c r="X97">
        <f t="shared" si="43"/>
        <v>2.4764789008552251E-16</v>
      </c>
      <c r="Y97">
        <f t="shared" si="44"/>
        <v>2.9542691168330005E-18</v>
      </c>
      <c r="Z97">
        <f t="shared" si="45"/>
        <v>4.4824752480944548E-17</v>
      </c>
      <c r="AB97">
        <f t="shared" si="46"/>
        <v>-0.99137278656031735</v>
      </c>
      <c r="AC97">
        <f t="shared" si="30"/>
        <v>-0.88515427371463573</v>
      </c>
      <c r="AE97">
        <f t="shared" si="31"/>
        <v>0</v>
      </c>
      <c r="AF97">
        <f t="shared" si="32"/>
        <v>0</v>
      </c>
      <c r="AG97">
        <f t="shared" si="32"/>
        <v>-2.2412376240472273E-15</v>
      </c>
      <c r="AH97">
        <f t="shared" si="33"/>
        <v>-4.9529578017104498E-10</v>
      </c>
      <c r="AI97">
        <f t="shared" si="34"/>
        <v>-4.9529802140866905E-10</v>
      </c>
      <c r="AJ97">
        <f t="shared" si="35"/>
        <v>-0.10621851284568162</v>
      </c>
      <c r="AK97">
        <f t="shared" si="49"/>
        <v>-6.9396095059222215E-2</v>
      </c>
      <c r="AL97">
        <f t="shared" si="26"/>
        <v>-0.17561460840020188</v>
      </c>
      <c r="AN97">
        <f t="shared" si="36"/>
        <v>0</v>
      </c>
      <c r="AO97">
        <f t="shared" si="36"/>
        <v>0</v>
      </c>
      <c r="AP97">
        <f t="shared" si="36"/>
        <v>-5.2965585005997235E-20</v>
      </c>
      <c r="AQ97">
        <f t="shared" si="36"/>
        <v>-1.1704975173666998E-14</v>
      </c>
      <c r="AR97">
        <f t="shared" si="36"/>
        <v>-1.1705028139252004E-14</v>
      </c>
      <c r="AS97">
        <f t="shared" si="36"/>
        <v>-2.5101870551232588E-6</v>
      </c>
      <c r="AT97">
        <f t="shared" si="36"/>
        <v>-1.6399888760148917E-6</v>
      </c>
      <c r="AU97">
        <f t="shared" si="23"/>
        <v>-4.1501759428431796E-6</v>
      </c>
      <c r="AW97">
        <v>94</v>
      </c>
      <c r="AX97">
        <f>IF(Z97&gt;0, (R97*SUMPRODUCT(K97:$K$98, X97:$X$98)-K97*$AZ$3)/Z97, 0)</f>
        <v>-1.9746997467323968E+16</v>
      </c>
    </row>
    <row r="98" spans="5:50" x14ac:dyDescent="0.25">
      <c r="E98">
        <v>2098</v>
      </c>
      <c r="F98" s="5">
        <f>EconomicRates!C138</f>
        <v>3.5571999999999999E-2</v>
      </c>
      <c r="G98" s="5">
        <f>EconomicRates!D138</f>
        <v>7.0000000000000007E-2</v>
      </c>
      <c r="H98" s="5">
        <f t="shared" si="37"/>
        <v>0.12000000000000001</v>
      </c>
      <c r="I98" s="5">
        <f t="shared" si="38"/>
        <v>1.1200000000000001</v>
      </c>
      <c r="J98">
        <f t="shared" si="39"/>
        <v>0.89285714285714279</v>
      </c>
      <c r="K98">
        <f t="shared" si="47"/>
        <v>2.1100261922613211E-5</v>
      </c>
      <c r="L98" s="2">
        <v>95</v>
      </c>
      <c r="M98">
        <v>1</v>
      </c>
      <c r="Q98" s="4">
        <f t="shared" si="48"/>
        <v>50</v>
      </c>
      <c r="R98">
        <f t="shared" si="28"/>
        <v>2000000</v>
      </c>
      <c r="S98">
        <f t="shared" si="29"/>
        <v>0</v>
      </c>
      <c r="U98">
        <f t="shared" si="40"/>
        <v>1</v>
      </c>
      <c r="V98">
        <f t="shared" si="41"/>
        <v>0.01</v>
      </c>
      <c r="W98">
        <f t="shared" si="42"/>
        <v>4.4824752480944548E-17</v>
      </c>
      <c r="X98">
        <f t="shared" si="43"/>
        <v>4.4824752480944548E-17</v>
      </c>
      <c r="Y98">
        <f t="shared" si="44"/>
        <v>4.4824752480944548E-19</v>
      </c>
      <c r="Z98">
        <f t="shared" si="45"/>
        <v>0</v>
      </c>
      <c r="AB98">
        <f t="shared" si="46"/>
        <v>-0.88515427371463573</v>
      </c>
      <c r="AC98">
        <f t="shared" si="30"/>
        <v>0</v>
      </c>
      <c r="AE98">
        <f t="shared" si="31"/>
        <v>0</v>
      </c>
      <c r="AF98">
        <f t="shared" si="32"/>
        <v>0</v>
      </c>
      <c r="AG98">
        <f t="shared" si="32"/>
        <v>0</v>
      </c>
      <c r="AH98">
        <f t="shared" si="33"/>
        <v>-8.9649504961889101E-11</v>
      </c>
      <c r="AI98">
        <f t="shared" si="34"/>
        <v>-8.9649504961889101E-11</v>
      </c>
      <c r="AJ98">
        <f t="shared" si="35"/>
        <v>-0.88515427371463573</v>
      </c>
      <c r="AK98">
        <f t="shared" si="49"/>
        <v>-6.1960799160024504E-2</v>
      </c>
      <c r="AL98">
        <f t="shared" si="26"/>
        <v>-0.94711507296430975</v>
      </c>
      <c r="AN98">
        <f t="shared" si="36"/>
        <v>0</v>
      </c>
      <c r="AO98">
        <f t="shared" si="36"/>
        <v>0</v>
      </c>
      <c r="AP98">
        <f t="shared" si="36"/>
        <v>0</v>
      </c>
      <c r="AQ98">
        <f t="shared" si="36"/>
        <v>-1.8916280359284726E-15</v>
      </c>
      <c r="AR98">
        <f t="shared" si="36"/>
        <v>-1.8916280359284726E-15</v>
      </c>
      <c r="AS98">
        <f t="shared" si="36"/>
        <v>-1.8676987017299281E-5</v>
      </c>
      <c r="AT98">
        <f t="shared" si="36"/>
        <v>-1.3073890912109496E-6</v>
      </c>
      <c r="AU98">
        <f t="shared" si="36"/>
        <v>-1.9984376110401857E-5</v>
      </c>
      <c r="AW98">
        <v>95</v>
      </c>
    </row>
    <row r="100" spans="5:50" x14ac:dyDescent="0.25">
      <c r="AN100" s="8">
        <f t="shared" ref="AN100:AU100" si="50">SUM(AN3:AN98)</f>
        <v>64458.274199751017</v>
      </c>
      <c r="AO100" s="8">
        <f t="shared" si="50"/>
        <v>-6445.8274199751022</v>
      </c>
      <c r="AP100" s="8">
        <f t="shared" si="50"/>
        <v>-2848.4893530102572</v>
      </c>
      <c r="AQ100" s="8">
        <f t="shared" si="50"/>
        <v>-37455.284617565187</v>
      </c>
      <c r="AR100" s="8">
        <f t="shared" si="50"/>
        <v>17708.672809200452</v>
      </c>
      <c r="AS100" s="8">
        <f t="shared" si="50"/>
        <v>-5718.8873744197881</v>
      </c>
      <c r="AT100" s="8">
        <f t="shared" si="50"/>
        <v>3336.0176350782117</v>
      </c>
      <c r="AU100" s="8">
        <f t="shared" si="50"/>
        <v>15325.803069858863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E491F-0E41-45D9-A2BC-CFBD7BB69BFC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132117.08383187299</v>
      </c>
      <c r="K3">
        <v>1</v>
      </c>
      <c r="L3" s="2">
        <v>0</v>
      </c>
      <c r="O3">
        <f>$C$3</f>
        <v>132117.08383187299</v>
      </c>
      <c r="P3">
        <f>O3*C5</f>
        <v>13211.708383187301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132117.08383187299</v>
      </c>
      <c r="AF3">
        <f t="shared" ref="AF3:AG34" si="4">-$Z3*P3</f>
        <v>-13211.708383187301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116385.46724468569</v>
      </c>
      <c r="AJ3">
        <f t="shared" ref="AJ3:AJ66" si="7">AB3-AC3</f>
        <v>0</v>
      </c>
      <c r="AL3">
        <f t="shared" ref="AL3:AL34" si="8">SUM(AI3:AK3)</f>
        <v>116385.46724468569</v>
      </c>
      <c r="AN3">
        <f t="shared" ref="AN3:AU34" si="9">AE3*$K3</f>
        <v>132117.08383187299</v>
      </c>
      <c r="AO3">
        <f t="shared" si="9"/>
        <v>-13211.708383187301</v>
      </c>
      <c r="AP3">
        <f t="shared" si="9"/>
        <v>-2519.9082039999998</v>
      </c>
      <c r="AQ3">
        <f t="shared" si="9"/>
        <v>0</v>
      </c>
      <c r="AR3">
        <f t="shared" si="9"/>
        <v>116385.46724468569</v>
      </c>
      <c r="AS3">
        <f t="shared" si="9"/>
        <v>0</v>
      </c>
      <c r="AT3">
        <f t="shared" si="9"/>
        <v>0</v>
      </c>
      <c r="AU3">
        <f t="shared" si="9"/>
        <v>116385.46724468569</v>
      </c>
      <c r="AW3">
        <v>0</v>
      </c>
      <c r="AX3">
        <f>IF(Z3&gt;0, (R3*SUMPRODUCT(K3:$K$98, X3:$X$98)-K3*$AZ$3)/Z3, 0)</f>
        <v>0</v>
      </c>
      <c r="AZ3">
        <f>C6*SUMPRODUCT(X4:X89, K4:K89)/1</f>
        <v>60738.546191905174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89">Mortalities!B11:B96</f>
        <v>1.84855E-3</v>
      </c>
      <c r="R4">
        <f t="shared" si="0"/>
        <v>2000000</v>
      </c>
      <c r="S4">
        <f t="shared" si="1"/>
        <v>6585.7327616167822</v>
      </c>
      <c r="U4">
        <f t="shared" ref="U4:U67" si="13">M4</f>
        <v>1.84855E-3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1.84855E-3</v>
      </c>
      <c r="Y4">
        <f t="shared" ref="Y4:Y67" si="17">V4*W4</f>
        <v>0.01</v>
      </c>
      <c r="Z4">
        <f t="shared" ref="Z4:Z67" si="18">MAX(0, W4-X4-Y4)</f>
        <v>0.98815145000000004</v>
      </c>
      <c r="AB4">
        <f t="shared" ref="AB4:AB67" si="19">AC3</f>
        <v>0</v>
      </c>
      <c r="AC4">
        <f t="shared" si="2"/>
        <v>6507.7013777041284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-3697.1</v>
      </c>
      <c r="AI4">
        <f t="shared" si="6"/>
        <v>-3697.1</v>
      </c>
      <c r="AJ4">
        <f t="shared" si="7"/>
        <v>-6507.7013777041284</v>
      </c>
      <c r="AK4">
        <f>G4*SUM(AB4, AE4:AF4)</f>
        <v>0</v>
      </c>
      <c r="AL4">
        <f t="shared" si="8"/>
        <v>-10204.801377704129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-3300.9821428571427</v>
      </c>
      <c r="AR4">
        <f t="shared" si="9"/>
        <v>-3300.9821428571427</v>
      </c>
      <c r="AS4">
        <f t="shared" si="9"/>
        <v>-5810.4476586643996</v>
      </c>
      <c r="AT4">
        <f t="shared" si="9"/>
        <v>0</v>
      </c>
      <c r="AU4">
        <f t="shared" si="9"/>
        <v>-9111.4298015215427</v>
      </c>
      <c r="AW4">
        <v>1</v>
      </c>
      <c r="AX4">
        <f>IF(Z4&gt;0, (R4*SUMPRODUCT(K4:$K$98, X4:$X$98)-K4*$AZ$3)/Z4, 0)</f>
        <v>6585.7327616167822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1.8814719999999999E-3</v>
      </c>
      <c r="Q5" s="4">
        <f t="shared" ref="Q5:Q68" si="21">$C$8</f>
        <v>50</v>
      </c>
      <c r="R5">
        <f t="shared" si="0"/>
        <v>2000000</v>
      </c>
      <c r="S5">
        <f t="shared" si="1"/>
        <v>9235.0138874599306</v>
      </c>
      <c r="U5">
        <f t="shared" si="13"/>
        <v>1.8814719999999999E-3</v>
      </c>
      <c r="V5">
        <f t="shared" si="14"/>
        <v>0.01</v>
      </c>
      <c r="W5">
        <f t="shared" si="15"/>
        <v>0.98815145000000004</v>
      </c>
      <c r="X5">
        <f t="shared" si="16"/>
        <v>1.8591792849343999E-3</v>
      </c>
      <c r="Y5">
        <f t="shared" si="17"/>
        <v>9.8815145000000007E-3</v>
      </c>
      <c r="Z5">
        <f t="shared" si="18"/>
        <v>0.97641075621506568</v>
      </c>
      <c r="AB5">
        <f t="shared" si="19"/>
        <v>6507.7013777041284</v>
      </c>
      <c r="AC5">
        <f t="shared" si="2"/>
        <v>9017.1668935113848</v>
      </c>
      <c r="AE5">
        <f t="shared" si="3"/>
        <v>0</v>
      </c>
      <c r="AF5">
        <f t="shared" si="4"/>
        <v>0</v>
      </c>
      <c r="AG5">
        <f t="shared" si="4"/>
        <v>-48.820537810753287</v>
      </c>
      <c r="AH5">
        <f t="shared" si="5"/>
        <v>-3718.3585698687998</v>
      </c>
      <c r="AI5">
        <f t="shared" si="6"/>
        <v>-3767.179107679553</v>
      </c>
      <c r="AJ5">
        <f t="shared" si="7"/>
        <v>-2509.4655158072565</v>
      </c>
      <c r="AK5">
        <f>G5*SUM(AB5, AE5:AF5)</f>
        <v>455.53909643928904</v>
      </c>
      <c r="AL5">
        <f t="shared" si="8"/>
        <v>-5821.1055270475199</v>
      </c>
      <c r="AN5">
        <f t="shared" si="9"/>
        <v>0</v>
      </c>
      <c r="AO5">
        <f t="shared" si="9"/>
        <v>0</v>
      </c>
      <c r="AP5">
        <f t="shared" si="9"/>
        <v>-38.919433841480611</v>
      </c>
      <c r="AQ5">
        <f t="shared" si="9"/>
        <v>-2964.2526864387751</v>
      </c>
      <c r="AR5">
        <f t="shared" si="9"/>
        <v>-3003.1721202802555</v>
      </c>
      <c r="AS5">
        <f t="shared" si="9"/>
        <v>-2000.530545126958</v>
      </c>
      <c r="AT5">
        <f t="shared" si="9"/>
        <v>363.15297866652503</v>
      </c>
      <c r="AU5">
        <f t="shared" si="9"/>
        <v>-4640.5496867406882</v>
      </c>
      <c r="AW5">
        <v>2</v>
      </c>
      <c r="AX5">
        <f>IF(Z5&gt;0, (R5*SUMPRODUCT(K5:$K$98, X5:$X$98)-K5*$AZ$3)/Z5, 0)</f>
        <v>9235.0138874599306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1.927022E-3</v>
      </c>
      <c r="Q6" s="4">
        <f t="shared" si="21"/>
        <v>50</v>
      </c>
      <c r="R6">
        <f t="shared" si="0"/>
        <v>2000000</v>
      </c>
      <c r="S6">
        <f t="shared" si="1"/>
        <v>11651.34818088935</v>
      </c>
      <c r="U6">
        <f t="shared" si="13"/>
        <v>1.927022E-3</v>
      </c>
      <c r="V6">
        <f t="shared" si="14"/>
        <v>0.01</v>
      </c>
      <c r="W6">
        <f t="shared" si="15"/>
        <v>0.97641075621506568</v>
      </c>
      <c r="X6">
        <f t="shared" si="16"/>
        <v>1.8815650082630684E-3</v>
      </c>
      <c r="Y6">
        <f t="shared" si="17"/>
        <v>9.7641075621506569E-3</v>
      </c>
      <c r="Z6">
        <f t="shared" si="18"/>
        <v>0.96476508364465197</v>
      </c>
      <c r="AB6">
        <f t="shared" si="19"/>
        <v>9017.1668935113848</v>
      </c>
      <c r="AC6">
        <f t="shared" si="2"/>
        <v>11240.813902308677</v>
      </c>
      <c r="AE6">
        <f t="shared" si="3"/>
        <v>0</v>
      </c>
      <c r="AF6">
        <f t="shared" si="4"/>
        <v>0</v>
      </c>
      <c r="AG6">
        <f t="shared" si="4"/>
        <v>-48.238254182232595</v>
      </c>
      <c r="AH6">
        <f t="shared" si="5"/>
        <v>-3763.1300165261368</v>
      </c>
      <c r="AI6">
        <f t="shared" si="6"/>
        <v>-3811.3682707083694</v>
      </c>
      <c r="AJ6">
        <f t="shared" si="7"/>
        <v>-2223.6470087972921</v>
      </c>
      <c r="AK6">
        <f>G6*SUM(AB6, AE6:AF6)</f>
        <v>631.20168254579698</v>
      </c>
      <c r="AL6">
        <f t="shared" si="8"/>
        <v>-5403.8135969598652</v>
      </c>
      <c r="AN6">
        <f t="shared" si="9"/>
        <v>0</v>
      </c>
      <c r="AO6">
        <f t="shared" si="9"/>
        <v>0</v>
      </c>
      <c r="AP6">
        <f t="shared" si="9"/>
        <v>-34.335036515915824</v>
      </c>
      <c r="AQ6">
        <f t="shared" si="9"/>
        <v>-2678.5216157170589</v>
      </c>
      <c r="AR6">
        <f t="shared" si="9"/>
        <v>-2712.8566522329747</v>
      </c>
      <c r="AS6">
        <f t="shared" si="9"/>
        <v>-1582.7480189712867</v>
      </c>
      <c r="AT6">
        <f t="shared" si="9"/>
        <v>449.27689002268937</v>
      </c>
      <c r="AU6">
        <f t="shared" si="9"/>
        <v>-3846.3277811815728</v>
      </c>
      <c r="AW6">
        <v>3</v>
      </c>
      <c r="AX6">
        <f>IF(Z6&gt;0, (R6*SUMPRODUCT(K6:$K$98, X6:$X$98)-K6*$AZ$3)/Z6, 0)</f>
        <v>11651.34818088935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1.979789E-3</v>
      </c>
      <c r="Q7" s="4">
        <f t="shared" si="21"/>
        <v>50</v>
      </c>
      <c r="R7">
        <f t="shared" si="0"/>
        <v>2000000</v>
      </c>
      <c r="S7">
        <f t="shared" si="1"/>
        <v>13842.051126581086</v>
      </c>
      <c r="U7">
        <f t="shared" si="13"/>
        <v>1.979789E-3</v>
      </c>
      <c r="V7">
        <f t="shared" si="14"/>
        <v>0.01</v>
      </c>
      <c r="W7">
        <f t="shared" si="15"/>
        <v>0.96476508364465197</v>
      </c>
      <c r="X7">
        <f t="shared" si="16"/>
        <v>1.9100313001837619E-3</v>
      </c>
      <c r="Y7">
        <f t="shared" si="17"/>
        <v>9.6476508364465204E-3</v>
      </c>
      <c r="Z7">
        <f t="shared" si="18"/>
        <v>0.95320740150802175</v>
      </c>
      <c r="AB7">
        <f t="shared" si="19"/>
        <v>11240.813902308677</v>
      </c>
      <c r="AC7">
        <f t="shared" si="2"/>
        <v>13194.345585909541</v>
      </c>
      <c r="AE7">
        <f t="shared" si="3"/>
        <v>0</v>
      </c>
      <c r="AF7">
        <f t="shared" si="4"/>
        <v>0</v>
      </c>
      <c r="AG7">
        <f t="shared" si="4"/>
        <v>-47.66037007540109</v>
      </c>
      <c r="AH7">
        <f t="shared" si="5"/>
        <v>-3820.0626003675238</v>
      </c>
      <c r="AI7">
        <f t="shared" si="6"/>
        <v>-3867.7229704429251</v>
      </c>
      <c r="AJ7">
        <f t="shared" si="7"/>
        <v>-1953.5316836008642</v>
      </c>
      <c r="AK7">
        <f>G7*SUM(AB7, AE7:AF7)</f>
        <v>786.85697316160747</v>
      </c>
      <c r="AL7">
        <f t="shared" si="8"/>
        <v>-5034.3976808821817</v>
      </c>
      <c r="AN7">
        <f t="shared" si="9"/>
        <v>0</v>
      </c>
      <c r="AO7">
        <f t="shared" si="9"/>
        <v>0</v>
      </c>
      <c r="AP7">
        <f t="shared" si="9"/>
        <v>-30.289026806382022</v>
      </c>
      <c r="AQ7">
        <f t="shared" si="9"/>
        <v>-2427.7188431717314</v>
      </c>
      <c r="AR7">
        <f t="shared" si="9"/>
        <v>-2458.0078699781134</v>
      </c>
      <c r="AS7">
        <f t="shared" si="9"/>
        <v>-1241.504701664976</v>
      </c>
      <c r="AT7">
        <f t="shared" si="9"/>
        <v>500.06183156310664</v>
      </c>
      <c r="AU7">
        <f t="shared" si="9"/>
        <v>-3199.4507400799826</v>
      </c>
      <c r="AW7">
        <v>4</v>
      </c>
      <c r="AX7">
        <f>IF(Z7&gt;0, (R7*SUMPRODUCT(K7:$K$98, X7:$X$98)-K7*$AZ$3)/Z7, 0)</f>
        <v>13842.051126581086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2.0334569999999998E-3</v>
      </c>
      <c r="Q8" s="4">
        <f t="shared" si="21"/>
        <v>50</v>
      </c>
      <c r="R8">
        <f t="shared" si="0"/>
        <v>2000000</v>
      </c>
      <c r="S8">
        <f t="shared" si="1"/>
        <v>15824.363151473575</v>
      </c>
      <c r="U8">
        <f t="shared" si="13"/>
        <v>2.0334569999999998E-3</v>
      </c>
      <c r="V8">
        <f t="shared" si="14"/>
        <v>0.01</v>
      </c>
      <c r="W8">
        <f t="shared" si="15"/>
        <v>0.95320740150802175</v>
      </c>
      <c r="X8">
        <f t="shared" si="16"/>
        <v>1.9383062630482972E-3</v>
      </c>
      <c r="Y8">
        <f t="shared" si="17"/>
        <v>9.5320740150802181E-3</v>
      </c>
      <c r="Z8">
        <f t="shared" si="18"/>
        <v>0.94173702122989322</v>
      </c>
      <c r="AB8">
        <f t="shared" si="19"/>
        <v>13194.345585909541</v>
      </c>
      <c r="AC8">
        <f t="shared" si="2"/>
        <v>14902.38861712881</v>
      </c>
      <c r="AE8">
        <f t="shared" si="3"/>
        <v>0</v>
      </c>
      <c r="AF8">
        <f t="shared" si="4"/>
        <v>0</v>
      </c>
      <c r="AG8">
        <f t="shared" si="4"/>
        <v>-47.086851061494663</v>
      </c>
      <c r="AH8">
        <f t="shared" si="5"/>
        <v>-3876.6125260965946</v>
      </c>
      <c r="AI8">
        <f t="shared" si="6"/>
        <v>-3923.6993771580892</v>
      </c>
      <c r="AJ8">
        <f t="shared" si="7"/>
        <v>-1708.0430312192693</v>
      </c>
      <c r="AK8">
        <f t="shared" ref="AK8:AK71" si="22">G8*SUM(AB8:AB8, AE8:AF8)</f>
        <v>923.60419101366801</v>
      </c>
      <c r="AL8">
        <f t="shared" si="8"/>
        <v>-4708.1382173636903</v>
      </c>
      <c r="AN8">
        <f t="shared" si="9"/>
        <v>0</v>
      </c>
      <c r="AO8">
        <f t="shared" si="9"/>
        <v>0</v>
      </c>
      <c r="AP8">
        <f t="shared" si="9"/>
        <v>-26.718343843513907</v>
      </c>
      <c r="AQ8">
        <f t="shared" si="9"/>
        <v>-2199.6940565223272</v>
      </c>
      <c r="AR8">
        <f t="shared" si="9"/>
        <v>-2226.4124003658412</v>
      </c>
      <c r="AS8">
        <f t="shared" si="9"/>
        <v>-969.18948663681533</v>
      </c>
      <c r="AT8">
        <f t="shared" si="9"/>
        <v>524.07782203540626</v>
      </c>
      <c r="AU8">
        <f t="shared" si="9"/>
        <v>-2671.5240649672501</v>
      </c>
      <c r="AW8">
        <v>5</v>
      </c>
      <c r="AX8">
        <f>IF(Z8&gt;0, (R8*SUMPRODUCT(K8:$K$98, X8:$X$98)-K8*$AZ$3)/Z8, 0)</f>
        <v>15824.363151473575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2.08983E-3</v>
      </c>
      <c r="Q9" s="4">
        <f t="shared" si="21"/>
        <v>50</v>
      </c>
      <c r="R9">
        <f t="shared" si="0"/>
        <v>2000000</v>
      </c>
      <c r="S9">
        <f t="shared" si="1"/>
        <v>17622.734706698779</v>
      </c>
      <c r="U9">
        <f t="shared" si="13"/>
        <v>2.08983E-3</v>
      </c>
      <c r="V9">
        <f t="shared" si="14"/>
        <v>0.01</v>
      </c>
      <c r="W9">
        <f t="shared" si="15"/>
        <v>0.94173702122989322</v>
      </c>
      <c r="X9">
        <f t="shared" si="16"/>
        <v>1.9680702790768677E-3</v>
      </c>
      <c r="Y9">
        <f t="shared" si="17"/>
        <v>9.4173702122989332E-3</v>
      </c>
      <c r="Z9">
        <f t="shared" si="18"/>
        <v>0.93035158073851743</v>
      </c>
      <c r="AB9">
        <f t="shared" si="19"/>
        <v>14902.38861712881</v>
      </c>
      <c r="AC9">
        <f t="shared" si="2"/>
        <v>16395.33909131274</v>
      </c>
      <c r="AE9">
        <f t="shared" si="3"/>
        <v>0</v>
      </c>
      <c r="AF9">
        <f t="shared" si="4"/>
        <v>0</v>
      </c>
      <c r="AG9">
        <f t="shared" si="4"/>
        <v>-46.517579036925873</v>
      </c>
      <c r="AH9">
        <f t="shared" si="5"/>
        <v>-3936.1405581537351</v>
      </c>
      <c r="AI9">
        <f t="shared" si="6"/>
        <v>-3982.6581371906609</v>
      </c>
      <c r="AJ9">
        <f t="shared" si="7"/>
        <v>-1492.9504741839301</v>
      </c>
      <c r="AK9">
        <f t="shared" si="22"/>
        <v>1043.1672031990167</v>
      </c>
      <c r="AL9">
        <f t="shared" si="8"/>
        <v>-4432.4414081755749</v>
      </c>
      <c r="AN9">
        <f t="shared" si="9"/>
        <v>0</v>
      </c>
      <c r="AO9">
        <f t="shared" si="9"/>
        <v>0</v>
      </c>
      <c r="AP9">
        <f t="shared" si="9"/>
        <v>-23.56725322193239</v>
      </c>
      <c r="AQ9">
        <f t="shared" si="9"/>
        <v>-1994.171304088952</v>
      </c>
      <c r="AR9">
        <f t="shared" si="9"/>
        <v>-2017.7385573108843</v>
      </c>
      <c r="AS9">
        <f t="shared" si="9"/>
        <v>-756.37517259801723</v>
      </c>
      <c r="AT9">
        <f t="shared" si="9"/>
        <v>528.50096973212783</v>
      </c>
      <c r="AU9">
        <f t="shared" si="9"/>
        <v>-2245.6127601767739</v>
      </c>
      <c r="AW9">
        <v>6</v>
      </c>
      <c r="AX9">
        <f>IF(Z9&gt;0, (R9*SUMPRODUCT(K9:$K$98, X9:$X$98)-K9*$AZ$3)/Z9, 0)</f>
        <v>17622.734706698779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2.1556750000000001E-3</v>
      </c>
      <c r="Q10" s="4">
        <f t="shared" si="21"/>
        <v>50</v>
      </c>
      <c r="R10">
        <f t="shared" si="0"/>
        <v>2000000</v>
      </c>
      <c r="S10">
        <f t="shared" si="1"/>
        <v>19257.184807564197</v>
      </c>
      <c r="U10">
        <f t="shared" si="13"/>
        <v>2.1556750000000001E-3</v>
      </c>
      <c r="V10">
        <f t="shared" si="14"/>
        <v>0.01</v>
      </c>
      <c r="W10">
        <f t="shared" si="15"/>
        <v>0.93035158073851743</v>
      </c>
      <c r="X10">
        <f t="shared" si="16"/>
        <v>2.0055356438085036E-3</v>
      </c>
      <c r="Y10">
        <f t="shared" si="17"/>
        <v>9.3035158073851744E-3</v>
      </c>
      <c r="Z10">
        <f t="shared" si="18"/>
        <v>0.91904252928732377</v>
      </c>
      <c r="AB10">
        <f t="shared" si="19"/>
        <v>16395.33909131274</v>
      </c>
      <c r="AC10">
        <f t="shared" si="2"/>
        <v>17698.171832497224</v>
      </c>
      <c r="AE10">
        <f t="shared" si="3"/>
        <v>0</v>
      </c>
      <c r="AF10">
        <f t="shared" si="4"/>
        <v>0</v>
      </c>
      <c r="AG10">
        <f t="shared" si="4"/>
        <v>-45.952126464366188</v>
      </c>
      <c r="AH10">
        <f t="shared" si="5"/>
        <v>-4011.0712876170073</v>
      </c>
      <c r="AI10">
        <f t="shared" si="6"/>
        <v>-4057.0234140813736</v>
      </c>
      <c r="AJ10">
        <f t="shared" si="7"/>
        <v>-1302.8327411844839</v>
      </c>
      <c r="AK10">
        <f t="shared" si="22"/>
        <v>1147.6737363918919</v>
      </c>
      <c r="AL10">
        <f t="shared" si="8"/>
        <v>-4212.1824188739656</v>
      </c>
      <c r="AN10">
        <f t="shared" si="9"/>
        <v>0</v>
      </c>
      <c r="AO10">
        <f t="shared" si="9"/>
        <v>0</v>
      </c>
      <c r="AP10">
        <f t="shared" si="9"/>
        <v>-20.786408349217744</v>
      </c>
      <c r="AQ10">
        <f t="shared" si="9"/>
        <v>-1814.4049496138964</v>
      </c>
      <c r="AR10">
        <f t="shared" si="9"/>
        <v>-1835.1913579631143</v>
      </c>
      <c r="AS10">
        <f t="shared" si="9"/>
        <v>-589.3353681900154</v>
      </c>
      <c r="AT10">
        <f t="shared" si="9"/>
        <v>519.14931411963312</v>
      </c>
      <c r="AU10">
        <f t="shared" si="9"/>
        <v>-1905.3774120334965</v>
      </c>
      <c r="AW10">
        <v>7</v>
      </c>
      <c r="AX10">
        <f>IF(Z10&gt;0, (R10*SUMPRODUCT(K10:$K$98, X10:$X$98)-K10*$AZ$3)/Z10, 0)</f>
        <v>19257.184807564197</v>
      </c>
    </row>
    <row r="11" spans="1:52" x14ac:dyDescent="0.25">
      <c r="A11" t="s">
        <v>33</v>
      </c>
      <c r="C11" s="12">
        <f>AU91</f>
        <v>49606.831235515412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2.2206180000000002E-3</v>
      </c>
      <c r="Q11" s="4">
        <f t="shared" si="21"/>
        <v>50</v>
      </c>
      <c r="R11">
        <f t="shared" si="0"/>
        <v>2000000</v>
      </c>
      <c r="S11">
        <f t="shared" si="1"/>
        <v>20739.465669681416</v>
      </c>
      <c r="U11">
        <f t="shared" si="13"/>
        <v>2.2206180000000002E-3</v>
      </c>
      <c r="V11">
        <f t="shared" si="14"/>
        <v>0.01</v>
      </c>
      <c r="W11">
        <f t="shared" si="15"/>
        <v>0.91904252928732377</v>
      </c>
      <c r="X11">
        <f t="shared" si="16"/>
        <v>2.0408423833009584E-3</v>
      </c>
      <c r="Y11">
        <f t="shared" si="17"/>
        <v>9.1904252928732381E-3</v>
      </c>
      <c r="Z11">
        <f t="shared" si="18"/>
        <v>0.90781126161114956</v>
      </c>
      <c r="AB11">
        <f t="shared" si="19"/>
        <v>17698.171832497224</v>
      </c>
      <c r="AC11">
        <f t="shared" si="2"/>
        <v>18827.52049473461</v>
      </c>
      <c r="AE11">
        <f t="shared" si="3"/>
        <v>0</v>
      </c>
      <c r="AF11">
        <f t="shared" si="4"/>
        <v>0</v>
      </c>
      <c r="AG11">
        <f t="shared" si="4"/>
        <v>-45.390563080557477</v>
      </c>
      <c r="AH11">
        <f t="shared" si="5"/>
        <v>-4081.6847666019166</v>
      </c>
      <c r="AI11">
        <f t="shared" si="6"/>
        <v>-4127.0753296824741</v>
      </c>
      <c r="AJ11">
        <f t="shared" si="7"/>
        <v>-1129.3486622373857</v>
      </c>
      <c r="AK11">
        <f t="shared" si="22"/>
        <v>1238.8720282748059</v>
      </c>
      <c r="AL11">
        <f t="shared" si="8"/>
        <v>-4017.551963645054</v>
      </c>
      <c r="AN11">
        <f t="shared" si="9"/>
        <v>0</v>
      </c>
      <c r="AO11">
        <f t="shared" si="9"/>
        <v>0</v>
      </c>
      <c r="AP11">
        <f t="shared" si="9"/>
        <v>-18.332487136776734</v>
      </c>
      <c r="AQ11">
        <f t="shared" si="9"/>
        <v>-1648.5240191294004</v>
      </c>
      <c r="AR11">
        <f t="shared" si="9"/>
        <v>-1666.8565062661771</v>
      </c>
      <c r="AS11">
        <f t="shared" si="9"/>
        <v>-456.12498321861767</v>
      </c>
      <c r="AT11">
        <f t="shared" si="9"/>
        <v>500.35963383297695</v>
      </c>
      <c r="AU11">
        <f t="shared" si="9"/>
        <v>-1622.6218556518177</v>
      </c>
      <c r="AW11">
        <v>8</v>
      </c>
      <c r="AX11">
        <f>IF(Z11&gt;0, (R11*SUMPRODUCT(K11:$K$98, X11:$X$98)-K11*$AZ$3)/Z11, 0)</f>
        <v>20739.465669681416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2.2950319999999998E-3</v>
      </c>
      <c r="Q12" s="4">
        <f t="shared" si="21"/>
        <v>50</v>
      </c>
      <c r="R12">
        <f t="shared" si="0"/>
        <v>2000000</v>
      </c>
      <c r="S12">
        <f t="shared" si="1"/>
        <v>22090.397250106638</v>
      </c>
      <c r="U12">
        <f t="shared" si="13"/>
        <v>2.2950319999999998E-3</v>
      </c>
      <c r="V12">
        <f t="shared" si="14"/>
        <v>0.01</v>
      </c>
      <c r="W12">
        <f t="shared" si="15"/>
        <v>0.90781126161114956</v>
      </c>
      <c r="X12">
        <f t="shared" si="16"/>
        <v>2.0834558953579598E-3</v>
      </c>
      <c r="Y12">
        <f t="shared" si="17"/>
        <v>9.0781126161114962E-3</v>
      </c>
      <c r="Z12">
        <f t="shared" si="18"/>
        <v>0.89664969309968012</v>
      </c>
      <c r="AB12">
        <f t="shared" si="19"/>
        <v>18827.52049473461</v>
      </c>
      <c r="AC12">
        <f t="shared" si="2"/>
        <v>19807.347914758135</v>
      </c>
      <c r="AE12">
        <f t="shared" si="3"/>
        <v>0</v>
      </c>
      <c r="AF12">
        <f t="shared" si="4"/>
        <v>0</v>
      </c>
      <c r="AG12">
        <f t="shared" si="4"/>
        <v>-44.832484654984007</v>
      </c>
      <c r="AH12">
        <f t="shared" si="5"/>
        <v>-4166.9117907159198</v>
      </c>
      <c r="AI12">
        <f t="shared" si="6"/>
        <v>-4211.7442753709038</v>
      </c>
      <c r="AJ12">
        <f t="shared" si="7"/>
        <v>-979.82742002352461</v>
      </c>
      <c r="AK12">
        <f t="shared" si="22"/>
        <v>1317.9264346314228</v>
      </c>
      <c r="AL12">
        <f t="shared" si="8"/>
        <v>-3873.6452607630054</v>
      </c>
      <c r="AN12">
        <f t="shared" si="9"/>
        <v>0</v>
      </c>
      <c r="AO12">
        <f t="shared" si="9"/>
        <v>0</v>
      </c>
      <c r="AP12">
        <f t="shared" si="9"/>
        <v>-16.167043411420067</v>
      </c>
      <c r="AQ12">
        <f t="shared" si="9"/>
        <v>-1502.6301649461066</v>
      </c>
      <c r="AR12">
        <f t="shared" si="9"/>
        <v>-1518.7972083575266</v>
      </c>
      <c r="AS12">
        <f t="shared" si="9"/>
        <v>-353.3355904123199</v>
      </c>
      <c r="AT12">
        <f t="shared" si="9"/>
        <v>475.25748451632154</v>
      </c>
      <c r="AU12">
        <f t="shared" si="9"/>
        <v>-1396.8753142535249</v>
      </c>
      <c r="AW12">
        <v>9</v>
      </c>
      <c r="AX12">
        <f>IF(Z12&gt;0, (R12*SUMPRODUCT(K12:$K$98, X12:$X$98)-K12*$AZ$3)/Z12, 0)</f>
        <v>22090.397250106638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2.375308E-3</v>
      </c>
      <c r="Q13" s="4">
        <f t="shared" si="21"/>
        <v>50</v>
      </c>
      <c r="R13">
        <f t="shared" si="0"/>
        <v>2000000</v>
      </c>
      <c r="S13">
        <f t="shared" si="1"/>
        <v>23320.401280201364</v>
      </c>
      <c r="U13">
        <f t="shared" si="13"/>
        <v>2.375308E-3</v>
      </c>
      <c r="V13">
        <f t="shared" si="14"/>
        <v>0.01</v>
      </c>
      <c r="W13">
        <f t="shared" si="15"/>
        <v>0.89664969309968012</v>
      </c>
      <c r="X13">
        <f t="shared" si="16"/>
        <v>2.1298191892172151E-3</v>
      </c>
      <c r="Y13">
        <f t="shared" si="17"/>
        <v>8.9664969309968014E-3</v>
      </c>
      <c r="Z13">
        <f t="shared" si="18"/>
        <v>0.88555337697946612</v>
      </c>
      <c r="AB13">
        <f t="shared" si="19"/>
        <v>19807.347914758135</v>
      </c>
      <c r="AC13">
        <f t="shared" si="2"/>
        <v>20651.460106198581</v>
      </c>
      <c r="AE13">
        <f t="shared" si="3"/>
        <v>0</v>
      </c>
      <c r="AF13">
        <f t="shared" si="4"/>
        <v>0</v>
      </c>
      <c r="AG13">
        <f t="shared" si="4"/>
        <v>-44.277668848973306</v>
      </c>
      <c r="AH13">
        <f t="shared" si="5"/>
        <v>-4259.6383784344298</v>
      </c>
      <c r="AI13">
        <f t="shared" si="6"/>
        <v>-4303.9160472834028</v>
      </c>
      <c r="AJ13">
        <f t="shared" si="7"/>
        <v>-844.11219144044662</v>
      </c>
      <c r="AK13">
        <f t="shared" si="22"/>
        <v>1386.5143540330696</v>
      </c>
      <c r="AL13">
        <f t="shared" si="8"/>
        <v>-3761.5138846907798</v>
      </c>
      <c r="AN13">
        <f t="shared" si="9"/>
        <v>0</v>
      </c>
      <c r="AO13">
        <f t="shared" si="9"/>
        <v>0</v>
      </c>
      <c r="AP13">
        <f t="shared" si="9"/>
        <v>-14.256224347994975</v>
      </c>
      <c r="AQ13">
        <f t="shared" si="9"/>
        <v>-1371.4895554104776</v>
      </c>
      <c r="AR13">
        <f t="shared" si="9"/>
        <v>-1385.7457797584723</v>
      </c>
      <c r="AS13">
        <f t="shared" si="9"/>
        <v>-271.78153432374586</v>
      </c>
      <c r="AT13">
        <f t="shared" si="9"/>
        <v>446.42051414748562</v>
      </c>
      <c r="AU13">
        <f t="shared" si="9"/>
        <v>-1211.1067999347326</v>
      </c>
      <c r="AW13">
        <v>10</v>
      </c>
      <c r="AX13">
        <f>IF(Z13&gt;0, (R13*SUMPRODUCT(K13:$K$98, X13:$X$98)-K13*$AZ$3)/Z13, 0)</f>
        <v>23320.401280201364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2.4628010000000001E-3</v>
      </c>
      <c r="Q14" s="4">
        <f t="shared" si="21"/>
        <v>50</v>
      </c>
      <c r="R14">
        <f t="shared" si="0"/>
        <v>2000000</v>
      </c>
      <c r="S14">
        <f t="shared" si="1"/>
        <v>24442.382062907065</v>
      </c>
      <c r="U14">
        <f t="shared" si="13"/>
        <v>2.4628010000000001E-3</v>
      </c>
      <c r="V14">
        <f t="shared" si="14"/>
        <v>0.01</v>
      </c>
      <c r="W14">
        <f t="shared" si="15"/>
        <v>0.88555337697946612</v>
      </c>
      <c r="X14">
        <f t="shared" si="16"/>
        <v>2.1809417423784062E-3</v>
      </c>
      <c r="Y14">
        <f t="shared" si="17"/>
        <v>8.8555337697946608E-3</v>
      </c>
      <c r="Z14">
        <f t="shared" si="18"/>
        <v>0.87451690146729311</v>
      </c>
      <c r="AB14">
        <f t="shared" si="19"/>
        <v>20651.460106198581</v>
      </c>
      <c r="AC14">
        <f t="shared" si="2"/>
        <v>21375.276226133232</v>
      </c>
      <c r="AE14">
        <f t="shared" si="3"/>
        <v>0</v>
      </c>
      <c r="AF14">
        <f t="shared" si="4"/>
        <v>0</v>
      </c>
      <c r="AG14">
        <f t="shared" si="4"/>
        <v>-43.725845073364653</v>
      </c>
      <c r="AH14">
        <f t="shared" si="5"/>
        <v>-4361.8834847568123</v>
      </c>
      <c r="AI14">
        <f t="shared" si="6"/>
        <v>-4405.6093298301766</v>
      </c>
      <c r="AJ14">
        <f t="shared" si="7"/>
        <v>-723.81611993465049</v>
      </c>
      <c r="AK14">
        <f t="shared" si="22"/>
        <v>1445.6022074339007</v>
      </c>
      <c r="AL14">
        <f t="shared" si="8"/>
        <v>-3683.8232423309264</v>
      </c>
      <c r="AN14">
        <f t="shared" si="9"/>
        <v>0</v>
      </c>
      <c r="AO14">
        <f t="shared" si="9"/>
        <v>0</v>
      </c>
      <c r="AP14">
        <f t="shared" si="9"/>
        <v>-12.57013559012014</v>
      </c>
      <c r="AQ14">
        <f t="shared" si="9"/>
        <v>-1253.9372707309417</v>
      </c>
      <c r="AR14">
        <f t="shared" si="9"/>
        <v>-1266.5074063210618</v>
      </c>
      <c r="AS14">
        <f t="shared" si="9"/>
        <v>-208.07983824274896</v>
      </c>
      <c r="AT14">
        <f t="shared" si="9"/>
        <v>415.57609066977477</v>
      </c>
      <c r="AU14">
        <f t="shared" si="9"/>
        <v>-1059.0111538940359</v>
      </c>
      <c r="AW14">
        <v>11</v>
      </c>
      <c r="AX14">
        <f>IF(Z14&gt;0, (R14*SUMPRODUCT(K14:$K$98, X14:$X$98)-K14*$AZ$3)/Z14, 0)</f>
        <v>24442.382062907065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2.5557050000000001E-3</v>
      </c>
      <c r="Q15" s="4">
        <f t="shared" si="21"/>
        <v>50</v>
      </c>
      <c r="R15">
        <f t="shared" si="0"/>
        <v>2000000</v>
      </c>
      <c r="S15">
        <f t="shared" si="1"/>
        <v>25467.530159900896</v>
      </c>
      <c r="U15">
        <f t="shared" si="13"/>
        <v>2.5557050000000001E-3</v>
      </c>
      <c r="V15">
        <f t="shared" si="14"/>
        <v>0.01</v>
      </c>
      <c r="W15">
        <f t="shared" si="15"/>
        <v>0.87451690146729311</v>
      </c>
      <c r="X15">
        <f t="shared" si="16"/>
        <v>2.2350072176644683E-3</v>
      </c>
      <c r="Y15">
        <f t="shared" si="17"/>
        <v>8.7451690146729318E-3</v>
      </c>
      <c r="Z15">
        <f t="shared" si="18"/>
        <v>0.86353672523495573</v>
      </c>
      <c r="AB15">
        <f t="shared" si="19"/>
        <v>21375.276226133232</v>
      </c>
      <c r="AC15">
        <f t="shared" si="2"/>
        <v>21992.147594103288</v>
      </c>
      <c r="AE15">
        <f t="shared" si="3"/>
        <v>0</v>
      </c>
      <c r="AF15">
        <f t="shared" si="4"/>
        <v>0</v>
      </c>
      <c r="AG15">
        <f t="shared" si="4"/>
        <v>-43.176836261747788</v>
      </c>
      <c r="AH15">
        <f t="shared" si="5"/>
        <v>-4470.014435328937</v>
      </c>
      <c r="AI15">
        <f t="shared" si="6"/>
        <v>-4513.1912715906847</v>
      </c>
      <c r="AJ15">
        <f t="shared" si="7"/>
        <v>-616.87136797005587</v>
      </c>
      <c r="AK15">
        <f t="shared" si="22"/>
        <v>1496.2693358293263</v>
      </c>
      <c r="AL15">
        <f t="shared" si="8"/>
        <v>-3633.7933037314142</v>
      </c>
      <c r="AN15">
        <f t="shared" si="9"/>
        <v>0</v>
      </c>
      <c r="AO15">
        <f t="shared" si="9"/>
        <v>0</v>
      </c>
      <c r="AP15">
        <f t="shared" si="9"/>
        <v>-11.082418460571958</v>
      </c>
      <c r="AQ15">
        <f t="shared" si="9"/>
        <v>-1147.3413706552856</v>
      </c>
      <c r="AR15">
        <f t="shared" si="9"/>
        <v>-1158.4237891158575</v>
      </c>
      <c r="AS15">
        <f t="shared" si="9"/>
        <v>-158.33551570906337</v>
      </c>
      <c r="AT15">
        <f t="shared" si="9"/>
        <v>384.05507084532786</v>
      </c>
      <c r="AU15">
        <f t="shared" si="9"/>
        <v>-932.70423397959303</v>
      </c>
      <c r="AW15">
        <v>12</v>
      </c>
      <c r="AX15">
        <f>IF(Z15&gt;0, (R15*SUMPRODUCT(K15:$K$98, X15:$X$98)-K15*$AZ$3)/Z15, 0)</f>
        <v>25467.530159900896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2.6648449999999999E-3</v>
      </c>
      <c r="Q16" s="4">
        <f t="shared" si="21"/>
        <v>50</v>
      </c>
      <c r="R16">
        <f t="shared" si="0"/>
        <v>2000000</v>
      </c>
      <c r="S16">
        <f t="shared" si="1"/>
        <v>26407.655035965709</v>
      </c>
      <c r="U16">
        <f t="shared" si="13"/>
        <v>2.6648449999999999E-3</v>
      </c>
      <c r="V16">
        <f t="shared" si="14"/>
        <v>0.01</v>
      </c>
      <c r="W16">
        <f t="shared" si="15"/>
        <v>0.86353672523495573</v>
      </c>
      <c r="X16">
        <f t="shared" si="16"/>
        <v>2.3011915245587456E-3</v>
      </c>
      <c r="Y16">
        <f t="shared" si="17"/>
        <v>8.6353672523495576E-3</v>
      </c>
      <c r="Z16">
        <f t="shared" si="18"/>
        <v>0.85260016645804737</v>
      </c>
      <c r="AB16">
        <f t="shared" si="19"/>
        <v>21992.147594103288</v>
      </c>
      <c r="AC16">
        <f t="shared" si="2"/>
        <v>22515.171079431057</v>
      </c>
      <c r="AE16">
        <f t="shared" si="3"/>
        <v>0</v>
      </c>
      <c r="AF16">
        <f t="shared" si="4"/>
        <v>0</v>
      </c>
      <c r="AG16">
        <f t="shared" si="4"/>
        <v>-42.63000832290237</v>
      </c>
      <c r="AH16">
        <f t="shared" si="5"/>
        <v>-4602.3830491174913</v>
      </c>
      <c r="AI16">
        <f t="shared" si="6"/>
        <v>-4645.0130574403938</v>
      </c>
      <c r="AJ16">
        <f t="shared" si="7"/>
        <v>-523.02348532776887</v>
      </c>
      <c r="AK16">
        <f t="shared" si="22"/>
        <v>1539.4503315872303</v>
      </c>
      <c r="AL16">
        <f t="shared" si="8"/>
        <v>-3628.5862111809324</v>
      </c>
      <c r="AN16">
        <f t="shared" si="9"/>
        <v>0</v>
      </c>
      <c r="AO16">
        <f t="shared" si="9"/>
        <v>0</v>
      </c>
      <c r="AP16">
        <f t="shared" si="9"/>
        <v>-9.7696976326282794</v>
      </c>
      <c r="AQ16">
        <f t="shared" si="9"/>
        <v>-1054.7474079486742</v>
      </c>
      <c r="AR16">
        <f t="shared" si="9"/>
        <v>-1064.5171055813025</v>
      </c>
      <c r="AS16">
        <f t="shared" si="9"/>
        <v>-119.86348366886284</v>
      </c>
      <c r="AT16">
        <f t="shared" si="9"/>
        <v>352.80228298657346</v>
      </c>
      <c r="AU16">
        <f t="shared" si="9"/>
        <v>-831.5783062635918</v>
      </c>
      <c r="AW16">
        <v>13</v>
      </c>
      <c r="AX16">
        <f>IF(Z16&gt;0, (R16*SUMPRODUCT(K16:$K$98, X16:$X$98)-K16*$AZ$3)/Z16, 0)</f>
        <v>26407.655035965709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2.7902209999999998E-3</v>
      </c>
      <c r="Q17" s="4">
        <f t="shared" si="21"/>
        <v>50</v>
      </c>
      <c r="R17">
        <f t="shared" si="0"/>
        <v>2000000</v>
      </c>
      <c r="S17">
        <f t="shared" si="1"/>
        <v>27268.564994813445</v>
      </c>
      <c r="U17">
        <f t="shared" si="13"/>
        <v>2.7902209999999998E-3</v>
      </c>
      <c r="V17">
        <f t="shared" si="14"/>
        <v>0.01</v>
      </c>
      <c r="W17">
        <f t="shared" si="15"/>
        <v>0.85260016645804737</v>
      </c>
      <c r="X17">
        <f t="shared" si="16"/>
        <v>2.3789428890547393E-3</v>
      </c>
      <c r="Y17">
        <f t="shared" si="17"/>
        <v>8.5260016645804741E-3</v>
      </c>
      <c r="Z17">
        <f t="shared" si="18"/>
        <v>0.84169522190441215</v>
      </c>
      <c r="AB17">
        <f t="shared" si="19"/>
        <v>22515.171079431057</v>
      </c>
      <c r="AC17">
        <f t="shared" si="2"/>
        <v>22951.820864324389</v>
      </c>
      <c r="AE17">
        <f t="shared" si="3"/>
        <v>0</v>
      </c>
      <c r="AF17">
        <f t="shared" si="4"/>
        <v>0</v>
      </c>
      <c r="AG17">
        <f t="shared" si="4"/>
        <v>-42.084761095220607</v>
      </c>
      <c r="AH17">
        <f t="shared" si="5"/>
        <v>-4757.8857781094785</v>
      </c>
      <c r="AI17">
        <f t="shared" si="6"/>
        <v>-4799.970539204699</v>
      </c>
      <c r="AJ17">
        <f t="shared" si="7"/>
        <v>-436.64978489333225</v>
      </c>
      <c r="AK17">
        <f t="shared" si="22"/>
        <v>1576.061975560174</v>
      </c>
      <c r="AL17">
        <f t="shared" si="8"/>
        <v>-3660.5583485378575</v>
      </c>
      <c r="AN17">
        <f t="shared" si="9"/>
        <v>0</v>
      </c>
      <c r="AO17">
        <f t="shared" si="9"/>
        <v>0</v>
      </c>
      <c r="AP17">
        <f t="shared" si="9"/>
        <v>-8.6113759292890943</v>
      </c>
      <c r="AQ17">
        <f t="shared" si="9"/>
        <v>-973.55769636463242</v>
      </c>
      <c r="AR17">
        <f t="shared" si="9"/>
        <v>-982.16907229392154</v>
      </c>
      <c r="AS17">
        <f t="shared" si="9"/>
        <v>-89.347197163648104</v>
      </c>
      <c r="AT17">
        <f t="shared" si="9"/>
        <v>322.49350611017309</v>
      </c>
      <c r="AU17">
        <f t="shared" si="9"/>
        <v>-749.02276334739656</v>
      </c>
      <c r="AW17">
        <v>14</v>
      </c>
      <c r="AX17">
        <f>IF(Z17&gt;0, (R17*SUMPRODUCT(K17:$K$98, X17:$X$98)-K17*$AZ$3)/Z17, 0)</f>
        <v>27268.564994813445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3.5816260000000001E-3</v>
      </c>
      <c r="Q18" s="4">
        <f t="shared" si="21"/>
        <v>50</v>
      </c>
      <c r="R18">
        <f t="shared" si="0"/>
        <v>2000000</v>
      </c>
      <c r="S18">
        <f t="shared" si="1"/>
        <v>28075.260556474252</v>
      </c>
      <c r="U18">
        <f t="shared" si="13"/>
        <v>3.5816260000000001E-3</v>
      </c>
      <c r="V18">
        <f t="shared" si="14"/>
        <v>0.01</v>
      </c>
      <c r="W18">
        <f t="shared" si="15"/>
        <v>0.84169522190441215</v>
      </c>
      <c r="X18">
        <f t="shared" si="16"/>
        <v>3.0146374908486123E-3</v>
      </c>
      <c r="Y18">
        <f t="shared" si="17"/>
        <v>8.4169522190441215E-3</v>
      </c>
      <c r="Z18">
        <f t="shared" si="18"/>
        <v>0.83026363219451937</v>
      </c>
      <c r="AB18">
        <f t="shared" si="19"/>
        <v>22951.820864324389</v>
      </c>
      <c r="AC18">
        <f t="shared" si="2"/>
        <v>23309.867804425834</v>
      </c>
      <c r="AE18">
        <f t="shared" si="3"/>
        <v>0</v>
      </c>
      <c r="AF18">
        <f t="shared" si="4"/>
        <v>0</v>
      </c>
      <c r="AG18">
        <f t="shared" si="4"/>
        <v>-41.513181609725969</v>
      </c>
      <c r="AH18">
        <f t="shared" si="5"/>
        <v>-6029.2749816972246</v>
      </c>
      <c r="AI18">
        <f t="shared" si="6"/>
        <v>-6070.788163306951</v>
      </c>
      <c r="AJ18">
        <f t="shared" si="7"/>
        <v>-358.04694010144522</v>
      </c>
      <c r="AK18">
        <f t="shared" si="22"/>
        <v>1606.6274605027074</v>
      </c>
      <c r="AL18">
        <f t="shared" si="8"/>
        <v>-4822.2076429056888</v>
      </c>
      <c r="AN18">
        <f t="shared" si="9"/>
        <v>0</v>
      </c>
      <c r="AO18">
        <f t="shared" si="9"/>
        <v>0</v>
      </c>
      <c r="AP18">
        <f t="shared" si="9"/>
        <v>-7.5843030732786492</v>
      </c>
      <c r="AQ18">
        <f t="shared" si="9"/>
        <v>-1101.5259972898566</v>
      </c>
      <c r="AR18">
        <f t="shared" si="9"/>
        <v>-1109.1103003631354</v>
      </c>
      <c r="AS18">
        <f t="shared" si="9"/>
        <v>-65.413837313620746</v>
      </c>
      <c r="AT18">
        <f t="shared" si="9"/>
        <v>293.52483027823968</v>
      </c>
      <c r="AU18">
        <f t="shared" si="9"/>
        <v>-880.99930739851641</v>
      </c>
      <c r="AW18">
        <v>15</v>
      </c>
      <c r="AX18">
        <f>IF(Z18&gt;0, (R18*SUMPRODUCT(K18:$K$98, X18:$X$98)-K18*$AZ$3)/Z18, 0)</f>
        <v>28075.260556474252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4.4506370000000003E-3</v>
      </c>
      <c r="Q19" s="4">
        <f t="shared" si="21"/>
        <v>50</v>
      </c>
      <c r="R19">
        <f t="shared" si="0"/>
        <v>2000000</v>
      </c>
      <c r="S19">
        <f t="shared" si="1"/>
        <v>28593.734083289837</v>
      </c>
      <c r="U19">
        <f t="shared" si="13"/>
        <v>4.4506370000000003E-3</v>
      </c>
      <c r="V19">
        <f t="shared" si="14"/>
        <v>0.01</v>
      </c>
      <c r="W19">
        <f t="shared" si="15"/>
        <v>0.83026363219451937</v>
      </c>
      <c r="X19">
        <f t="shared" si="16"/>
        <v>3.6952020411993194E-3</v>
      </c>
      <c r="Y19">
        <f t="shared" si="17"/>
        <v>8.3026363219451931E-3</v>
      </c>
      <c r="Z19">
        <f t="shared" si="18"/>
        <v>0.81826579383137488</v>
      </c>
      <c r="AB19">
        <f t="shared" si="19"/>
        <v>23309.867804425834</v>
      </c>
      <c r="AC19">
        <f t="shared" si="2"/>
        <v>23397.2745182664</v>
      </c>
      <c r="AE19">
        <f t="shared" si="3"/>
        <v>0</v>
      </c>
      <c r="AF19">
        <f t="shared" si="4"/>
        <v>0</v>
      </c>
      <c r="AG19">
        <f t="shared" si="4"/>
        <v>-40.913289691568743</v>
      </c>
      <c r="AH19">
        <f t="shared" si="5"/>
        <v>-7390.4040823986388</v>
      </c>
      <c r="AI19">
        <f t="shared" si="6"/>
        <v>-7431.3173720902078</v>
      </c>
      <c r="AJ19">
        <f t="shared" si="7"/>
        <v>-87.406713840566226</v>
      </c>
      <c r="AK19">
        <f t="shared" si="22"/>
        <v>1631.6907463098084</v>
      </c>
      <c r="AL19">
        <f t="shared" si="8"/>
        <v>-5887.0333396209653</v>
      </c>
      <c r="AN19">
        <f t="shared" si="9"/>
        <v>0</v>
      </c>
      <c r="AO19">
        <f t="shared" si="9"/>
        <v>0</v>
      </c>
      <c r="AP19">
        <f t="shared" si="9"/>
        <v>-6.6738438059542098</v>
      </c>
      <c r="AQ19">
        <f t="shared" si="9"/>
        <v>-1205.5349956124169</v>
      </c>
      <c r="AR19">
        <f t="shared" si="9"/>
        <v>-1212.2088394183711</v>
      </c>
      <c r="AS19">
        <f t="shared" si="9"/>
        <v>-14.257928417911778</v>
      </c>
      <c r="AT19">
        <f t="shared" si="9"/>
        <v>266.16410615195815</v>
      </c>
      <c r="AU19">
        <f t="shared" si="9"/>
        <v>-960.30266168432468</v>
      </c>
      <c r="AW19">
        <v>16</v>
      </c>
      <c r="AX19">
        <f>IF(Z19&gt;0, (R19*SUMPRODUCT(K19:$K$98, X19:$X$98)-K19*$AZ$3)/Z19, 0)</f>
        <v>28593.734083289837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5.383718E-3</v>
      </c>
      <c r="Q20" s="4">
        <f t="shared" si="21"/>
        <v>50</v>
      </c>
      <c r="R20">
        <f t="shared" si="0"/>
        <v>2000000</v>
      </c>
      <c r="S20">
        <f t="shared" si="1"/>
        <v>28861.768196586974</v>
      </c>
      <c r="U20">
        <f t="shared" si="13"/>
        <v>5.383718E-3</v>
      </c>
      <c r="V20">
        <f t="shared" si="14"/>
        <v>0.01</v>
      </c>
      <c r="W20">
        <f t="shared" si="15"/>
        <v>0.81826579383137488</v>
      </c>
      <c r="X20">
        <f t="shared" si="16"/>
        <v>4.4053122830342616E-3</v>
      </c>
      <c r="Y20">
        <f t="shared" si="17"/>
        <v>8.182657938313749E-3</v>
      </c>
      <c r="Z20">
        <f t="shared" si="18"/>
        <v>0.80567782361002682</v>
      </c>
      <c r="AB20">
        <f t="shared" si="19"/>
        <v>23397.2745182664</v>
      </c>
      <c r="AC20">
        <f t="shared" si="2"/>
        <v>23253.286586163282</v>
      </c>
      <c r="AE20">
        <f t="shared" si="3"/>
        <v>0</v>
      </c>
      <c r="AF20">
        <f t="shared" si="4"/>
        <v>0</v>
      </c>
      <c r="AG20">
        <f t="shared" si="4"/>
        <v>-40.283891180501342</v>
      </c>
      <c r="AH20">
        <f t="shared" si="5"/>
        <v>-8810.6245660685236</v>
      </c>
      <c r="AI20">
        <f t="shared" si="6"/>
        <v>-8850.9084572490247</v>
      </c>
      <c r="AJ20">
        <f t="shared" si="7"/>
        <v>143.98793210311851</v>
      </c>
      <c r="AK20">
        <f t="shared" si="22"/>
        <v>1637.8092162786481</v>
      </c>
      <c r="AL20">
        <f t="shared" si="8"/>
        <v>-7069.1113088672582</v>
      </c>
      <c r="AN20">
        <f t="shared" si="9"/>
        <v>0</v>
      </c>
      <c r="AO20">
        <f t="shared" si="9"/>
        <v>0</v>
      </c>
      <c r="AP20">
        <f t="shared" si="9"/>
        <v>-5.8671207811315735</v>
      </c>
      <c r="AQ20">
        <f t="shared" si="9"/>
        <v>-1283.2176081180066</v>
      </c>
      <c r="AR20">
        <f t="shared" si="9"/>
        <v>-1289.0847288991381</v>
      </c>
      <c r="AS20">
        <f t="shared" si="9"/>
        <v>20.971027473216779</v>
      </c>
      <c r="AT20">
        <f t="shared" si="9"/>
        <v>238.53764387608209</v>
      </c>
      <c r="AU20">
        <f t="shared" si="9"/>
        <v>-1029.5760575498393</v>
      </c>
      <c r="AW20">
        <v>17</v>
      </c>
      <c r="AX20">
        <f>IF(Z20&gt;0, (R20*SUMPRODUCT(K20:$K$98, X20:$X$98)-K20*$AZ$3)/Z20, 0)</f>
        <v>28861.768196586974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6.4575739999999998E-3</v>
      </c>
      <c r="Q21" s="4">
        <f t="shared" si="21"/>
        <v>50</v>
      </c>
      <c r="R21">
        <f t="shared" si="0"/>
        <v>2000000</v>
      </c>
      <c r="S21">
        <f t="shared" si="1"/>
        <v>28921.439904679472</v>
      </c>
      <c r="U21">
        <f t="shared" si="13"/>
        <v>6.4575739999999998E-3</v>
      </c>
      <c r="V21">
        <f t="shared" si="14"/>
        <v>0.01</v>
      </c>
      <c r="W21">
        <f t="shared" si="15"/>
        <v>0.80567782361002682</v>
      </c>
      <c r="X21">
        <f t="shared" si="16"/>
        <v>5.202724166120695E-3</v>
      </c>
      <c r="Y21">
        <f t="shared" si="17"/>
        <v>8.0567782361002684E-3</v>
      </c>
      <c r="Z21">
        <f t="shared" si="18"/>
        <v>0.79241832120780586</v>
      </c>
      <c r="AB21">
        <f t="shared" si="19"/>
        <v>23253.286586163282</v>
      </c>
      <c r="AC21">
        <f t="shared" si="2"/>
        <v>22917.878856178551</v>
      </c>
      <c r="AE21">
        <f t="shared" si="3"/>
        <v>0</v>
      </c>
      <c r="AF21">
        <f t="shared" si="4"/>
        <v>0</v>
      </c>
      <c r="AG21">
        <f t="shared" si="4"/>
        <v>-39.620916060390293</v>
      </c>
      <c r="AH21">
        <f t="shared" si="5"/>
        <v>-10405.448332241391</v>
      </c>
      <c r="AI21">
        <f t="shared" si="6"/>
        <v>-10445.069248301781</v>
      </c>
      <c r="AJ21">
        <f t="shared" si="7"/>
        <v>335.40772998473039</v>
      </c>
      <c r="AK21">
        <f t="shared" si="22"/>
        <v>1627.7300610314298</v>
      </c>
      <c r="AL21">
        <f t="shared" si="8"/>
        <v>-8481.9314572856201</v>
      </c>
      <c r="AN21">
        <f t="shared" si="9"/>
        <v>0</v>
      </c>
      <c r="AO21">
        <f t="shared" si="9"/>
        <v>0</v>
      </c>
      <c r="AP21">
        <f t="shared" si="9"/>
        <v>-5.1522876845617525</v>
      </c>
      <c r="AQ21">
        <f t="shared" si="9"/>
        <v>-1353.1202361105334</v>
      </c>
      <c r="AR21">
        <f t="shared" si="9"/>
        <v>-1358.2725237950951</v>
      </c>
      <c r="AS21">
        <f t="shared" si="9"/>
        <v>43.616283729360013</v>
      </c>
      <c r="AT21">
        <f t="shared" si="9"/>
        <v>211.66934995799721</v>
      </c>
      <c r="AU21">
        <f t="shared" si="9"/>
        <v>-1102.986890107738</v>
      </c>
      <c r="AW21">
        <v>18</v>
      </c>
      <c r="AX21">
        <f>IF(Z21&gt;0, (R21*SUMPRODUCT(K21:$K$98, X21:$X$98)-K21*$AZ$3)/Z21, 0)</f>
        <v>28921.439904679472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7.6803260000000003E-3</v>
      </c>
      <c r="Q22" s="4">
        <f t="shared" si="21"/>
        <v>50</v>
      </c>
      <c r="R22">
        <f t="shared" si="0"/>
        <v>2000000</v>
      </c>
      <c r="S22">
        <f t="shared" si="1"/>
        <v>28790.83252015481</v>
      </c>
      <c r="U22">
        <f t="shared" si="13"/>
        <v>7.6803260000000003E-3</v>
      </c>
      <c r="V22">
        <f t="shared" si="14"/>
        <v>0.01</v>
      </c>
      <c r="W22">
        <f t="shared" si="15"/>
        <v>0.79241832120780586</v>
      </c>
      <c r="X22">
        <f t="shared" si="16"/>
        <v>6.0860310352486629E-3</v>
      </c>
      <c r="Y22">
        <f t="shared" si="17"/>
        <v>7.9241832120780595E-3</v>
      </c>
      <c r="Z22">
        <f t="shared" si="18"/>
        <v>0.77840810696047913</v>
      </c>
      <c r="AB22">
        <f t="shared" si="19"/>
        <v>22917.878856178551</v>
      </c>
      <c r="AC22">
        <f t="shared" si="2"/>
        <v>22411.017439829906</v>
      </c>
      <c r="AE22">
        <f t="shared" si="3"/>
        <v>0</v>
      </c>
      <c r="AF22">
        <f t="shared" si="4"/>
        <v>0</v>
      </c>
      <c r="AG22">
        <f t="shared" si="4"/>
        <v>-38.920405348023955</v>
      </c>
      <c r="AH22">
        <f t="shared" si="5"/>
        <v>-12172.062070497326</v>
      </c>
      <c r="AI22">
        <f t="shared" si="6"/>
        <v>-12210.982475845351</v>
      </c>
      <c r="AJ22">
        <f t="shared" si="7"/>
        <v>506.86141634864543</v>
      </c>
      <c r="AK22">
        <f t="shared" si="22"/>
        <v>1604.2515199324987</v>
      </c>
      <c r="AL22">
        <f t="shared" si="8"/>
        <v>-10099.869539564206</v>
      </c>
      <c r="AN22">
        <f t="shared" si="9"/>
        <v>0</v>
      </c>
      <c r="AO22">
        <f t="shared" si="9"/>
        <v>0</v>
      </c>
      <c r="AP22">
        <f t="shared" si="9"/>
        <v>-4.5189228202258169</v>
      </c>
      <c r="AQ22">
        <f t="shared" si="9"/>
        <v>-1413.2588951149794</v>
      </c>
      <c r="AR22">
        <f t="shared" si="9"/>
        <v>-1417.7778179352053</v>
      </c>
      <c r="AS22">
        <f t="shared" si="9"/>
        <v>58.850045382329583</v>
      </c>
      <c r="AT22">
        <f t="shared" si="9"/>
        <v>186.26447330084108</v>
      </c>
      <c r="AU22">
        <f t="shared" si="9"/>
        <v>-1172.6632992520347</v>
      </c>
      <c r="AW22">
        <v>19</v>
      </c>
      <c r="AX22">
        <f>IF(Z22&gt;0, (R22*SUMPRODUCT(K22:$K$98, X22:$X$98)-K22*$AZ$3)/Z22, 0)</f>
        <v>28790.83252015481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9.0334749999999991E-3</v>
      </c>
      <c r="Q23" s="4">
        <f t="shared" si="21"/>
        <v>50</v>
      </c>
      <c r="R23">
        <f t="shared" si="0"/>
        <v>2000000</v>
      </c>
      <c r="S23">
        <f t="shared" si="1"/>
        <v>28488.169535843001</v>
      </c>
      <c r="U23">
        <f t="shared" si="13"/>
        <v>9.0334749999999991E-3</v>
      </c>
      <c r="V23">
        <f t="shared" si="14"/>
        <v>0.01</v>
      </c>
      <c r="W23">
        <f t="shared" si="15"/>
        <v>0.77840810696047913</v>
      </c>
      <c r="X23">
        <f t="shared" si="16"/>
        <v>7.0317301740248136E-3</v>
      </c>
      <c r="Y23">
        <f t="shared" si="17"/>
        <v>7.7840810696047915E-3</v>
      </c>
      <c r="Z23">
        <f t="shared" si="18"/>
        <v>0.7635922957168495</v>
      </c>
      <c r="AB23">
        <f t="shared" si="19"/>
        <v>22411.017439829906</v>
      </c>
      <c r="AC23">
        <f t="shared" si="2"/>
        <v>21753.346776645172</v>
      </c>
      <c r="AE23">
        <f t="shared" si="3"/>
        <v>0</v>
      </c>
      <c r="AF23">
        <f t="shared" si="4"/>
        <v>0</v>
      </c>
      <c r="AG23">
        <f t="shared" si="4"/>
        <v>-38.179614785842475</v>
      </c>
      <c r="AH23">
        <f t="shared" si="5"/>
        <v>-14063.460348049628</v>
      </c>
      <c r="AI23">
        <f t="shared" si="6"/>
        <v>-14101.63996283547</v>
      </c>
      <c r="AJ23">
        <f t="shared" si="7"/>
        <v>657.67066318473371</v>
      </c>
      <c r="AK23">
        <f t="shared" si="22"/>
        <v>1568.7712207880936</v>
      </c>
      <c r="AL23">
        <f t="shared" si="8"/>
        <v>-11875.198078862642</v>
      </c>
      <c r="AN23">
        <f t="shared" si="9"/>
        <v>0</v>
      </c>
      <c r="AO23">
        <f t="shared" si="9"/>
        <v>0</v>
      </c>
      <c r="AP23">
        <f t="shared" si="9"/>
        <v>-3.9579571568751062</v>
      </c>
      <c r="AQ23">
        <f t="shared" si="9"/>
        <v>-1457.9134401228362</v>
      </c>
      <c r="AR23">
        <f t="shared" si="9"/>
        <v>-1461.8713972797111</v>
      </c>
      <c r="AS23">
        <f t="shared" si="9"/>
        <v>68.178590140832284</v>
      </c>
      <c r="AT23">
        <f t="shared" si="9"/>
        <v>162.62943761078392</v>
      </c>
      <c r="AU23">
        <f t="shared" si="9"/>
        <v>-1231.0633695280949</v>
      </c>
      <c r="AW23">
        <v>20</v>
      </c>
      <c r="AX23">
        <f>IF(Z23&gt;0, (R23*SUMPRODUCT(K23:$K$98, X23:$X$98)-K23*$AZ$3)/Z23, 0)</f>
        <v>28488.169535843001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1.0570714E-2</v>
      </c>
      <c r="Q24" s="4">
        <f t="shared" si="21"/>
        <v>50</v>
      </c>
      <c r="R24">
        <f t="shared" si="0"/>
        <v>2000000</v>
      </c>
      <c r="S24">
        <f t="shared" si="1"/>
        <v>28039.170867449633</v>
      </c>
      <c r="U24">
        <f t="shared" si="13"/>
        <v>1.0570714E-2</v>
      </c>
      <c r="V24">
        <f t="shared" si="14"/>
        <v>0.01</v>
      </c>
      <c r="W24">
        <f t="shared" si="15"/>
        <v>0.7635922957168495</v>
      </c>
      <c r="X24">
        <f t="shared" si="16"/>
        <v>8.0717157706262418E-3</v>
      </c>
      <c r="Y24">
        <f t="shared" si="17"/>
        <v>7.6359229571684954E-3</v>
      </c>
      <c r="Z24">
        <f t="shared" si="18"/>
        <v>0.74788465698905471</v>
      </c>
      <c r="AB24">
        <f t="shared" si="19"/>
        <v>21753.346776645172</v>
      </c>
      <c r="AC24">
        <f t="shared" si="2"/>
        <v>20970.065686460064</v>
      </c>
      <c r="AE24">
        <f t="shared" si="3"/>
        <v>0</v>
      </c>
      <c r="AF24">
        <f t="shared" si="4"/>
        <v>0</v>
      </c>
      <c r="AG24">
        <f t="shared" si="4"/>
        <v>-37.394232849452735</v>
      </c>
      <c r="AH24">
        <f t="shared" si="5"/>
        <v>-16143.431541252483</v>
      </c>
      <c r="AI24">
        <f t="shared" si="6"/>
        <v>-16180.825774101935</v>
      </c>
      <c r="AJ24">
        <f t="shared" si="7"/>
        <v>783.28109018510804</v>
      </c>
      <c r="AK24">
        <f t="shared" si="22"/>
        <v>1522.7342743651623</v>
      </c>
      <c r="AL24">
        <f t="shared" si="8"/>
        <v>-13874.810409551665</v>
      </c>
      <c r="AN24">
        <f t="shared" si="9"/>
        <v>0</v>
      </c>
      <c r="AO24">
        <f t="shared" si="9"/>
        <v>0</v>
      </c>
      <c r="AP24">
        <f t="shared" si="9"/>
        <v>-3.4611956715864061</v>
      </c>
      <c r="AQ24">
        <f t="shared" si="9"/>
        <v>-1494.229754627853</v>
      </c>
      <c r="AR24">
        <f t="shared" si="9"/>
        <v>-1497.6909502994392</v>
      </c>
      <c r="AS24">
        <f t="shared" si="9"/>
        <v>72.500193543183073</v>
      </c>
      <c r="AT24">
        <f t="shared" si="9"/>
        <v>140.94369312582648</v>
      </c>
      <c r="AU24">
        <f t="shared" si="9"/>
        <v>-1284.2470636304297</v>
      </c>
      <c r="AW24">
        <v>21</v>
      </c>
      <c r="AX24">
        <f>IF(Z24&gt;0, (R24*SUMPRODUCT(K24:$K$98, X24:$X$98)-K24*$AZ$3)/Z24, 0)</f>
        <v>28039.170867449633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1.2312346E-2</v>
      </c>
      <c r="Q25" s="4">
        <f t="shared" si="21"/>
        <v>50</v>
      </c>
      <c r="R25">
        <f t="shared" si="0"/>
        <v>2000000</v>
      </c>
      <c r="S25">
        <f t="shared" si="1"/>
        <v>27459.316552547119</v>
      </c>
      <c r="U25">
        <f t="shared" si="13"/>
        <v>1.2312346E-2</v>
      </c>
      <c r="V25">
        <f t="shared" si="14"/>
        <v>0.01</v>
      </c>
      <c r="W25">
        <f t="shared" si="15"/>
        <v>0.74788465698905471</v>
      </c>
      <c r="X25">
        <f t="shared" si="16"/>
        <v>9.2082146649405602E-3</v>
      </c>
      <c r="Y25">
        <f t="shared" si="17"/>
        <v>7.478846569890547E-3</v>
      </c>
      <c r="Z25">
        <f t="shared" si="18"/>
        <v>0.73119759575422361</v>
      </c>
      <c r="AB25">
        <f t="shared" si="19"/>
        <v>20970.065686460064</v>
      </c>
      <c r="AC25">
        <f t="shared" si="2"/>
        <v>20078.186244276611</v>
      </c>
      <c r="AE25">
        <f t="shared" si="3"/>
        <v>0</v>
      </c>
      <c r="AF25">
        <f t="shared" si="4"/>
        <v>0</v>
      </c>
      <c r="AG25">
        <f t="shared" si="4"/>
        <v>-36.559879787711182</v>
      </c>
      <c r="AH25">
        <f t="shared" si="5"/>
        <v>-18416.429329881121</v>
      </c>
      <c r="AI25">
        <f t="shared" si="6"/>
        <v>-18452.989209668831</v>
      </c>
      <c r="AJ25">
        <f t="shared" si="7"/>
        <v>891.87944218345365</v>
      </c>
      <c r="AK25">
        <f t="shared" si="22"/>
        <v>1467.9045980522046</v>
      </c>
      <c r="AL25">
        <f t="shared" si="8"/>
        <v>-16093.205169433173</v>
      </c>
      <c r="AN25">
        <f t="shared" si="9"/>
        <v>0</v>
      </c>
      <c r="AO25">
        <f t="shared" si="9"/>
        <v>0</v>
      </c>
      <c r="AP25">
        <f t="shared" si="9"/>
        <v>-3.0214002465966678</v>
      </c>
      <c r="AQ25">
        <f t="shared" si="9"/>
        <v>-1521.9799529383642</v>
      </c>
      <c r="AR25">
        <f t="shared" si="9"/>
        <v>-1525.0013531849609</v>
      </c>
      <c r="AS25">
        <f t="shared" si="9"/>
        <v>73.707156101026328</v>
      </c>
      <c r="AT25">
        <f t="shared" si="9"/>
        <v>121.31132105161041</v>
      </c>
      <c r="AU25">
        <f t="shared" si="9"/>
        <v>-1329.9828760323242</v>
      </c>
      <c r="AW25">
        <v>22</v>
      </c>
      <c r="AX25">
        <f>IF(Z25&gt;0, (R25*SUMPRODUCT(K25:$K$98, X25:$X$98)-K25*$AZ$3)/Z25, 0)</f>
        <v>27459.316552547119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1.4128425999999999E-2</v>
      </c>
      <c r="Q26" s="4">
        <f t="shared" si="21"/>
        <v>50</v>
      </c>
      <c r="R26">
        <f t="shared" si="0"/>
        <v>2000000</v>
      </c>
      <c r="S26">
        <f t="shared" si="1"/>
        <v>26759.00308139855</v>
      </c>
      <c r="U26">
        <f t="shared" si="13"/>
        <v>1.4128425999999999E-2</v>
      </c>
      <c r="V26">
        <f t="shared" si="14"/>
        <v>0.01</v>
      </c>
      <c r="W26">
        <f t="shared" si="15"/>
        <v>0.73119759575422361</v>
      </c>
      <c r="X26">
        <f t="shared" si="16"/>
        <v>1.0330671122991462E-2</v>
      </c>
      <c r="Y26">
        <f t="shared" si="17"/>
        <v>7.3119759575422365E-3</v>
      </c>
      <c r="Z26">
        <f t="shared" si="18"/>
        <v>0.71355494867368996</v>
      </c>
      <c r="AB26">
        <f t="shared" si="19"/>
        <v>20078.186244276611</v>
      </c>
      <c r="AC26">
        <f t="shared" si="2"/>
        <v>19094.019070306455</v>
      </c>
      <c r="AE26">
        <f t="shared" si="3"/>
        <v>0</v>
      </c>
      <c r="AF26">
        <f t="shared" si="4"/>
        <v>0</v>
      </c>
      <c r="AG26">
        <f t="shared" si="4"/>
        <v>-35.677747433684495</v>
      </c>
      <c r="AH26">
        <f t="shared" si="5"/>
        <v>-20661.342245982923</v>
      </c>
      <c r="AI26">
        <f t="shared" si="6"/>
        <v>-20697.019993416608</v>
      </c>
      <c r="AJ26">
        <f t="shared" si="7"/>
        <v>984.167173970156</v>
      </c>
      <c r="AK26">
        <f t="shared" si="22"/>
        <v>1405.473037099363</v>
      </c>
      <c r="AL26">
        <f t="shared" si="8"/>
        <v>-18307.379782347089</v>
      </c>
      <c r="AN26">
        <f t="shared" si="9"/>
        <v>0</v>
      </c>
      <c r="AO26">
        <f t="shared" si="9"/>
        <v>0</v>
      </c>
      <c r="AP26">
        <f t="shared" si="9"/>
        <v>-2.6325880485091768</v>
      </c>
      <c r="AQ26">
        <f t="shared" si="9"/>
        <v>-1524.5582071579558</v>
      </c>
      <c r="AR26">
        <f t="shared" si="9"/>
        <v>-1527.1907952064651</v>
      </c>
      <c r="AS26">
        <f t="shared" si="9"/>
        <v>72.619683872831246</v>
      </c>
      <c r="AT26">
        <f t="shared" si="9"/>
        <v>103.70698225405229</v>
      </c>
      <c r="AU26">
        <f t="shared" si="9"/>
        <v>-1350.8641290795815</v>
      </c>
      <c r="AW26">
        <v>23</v>
      </c>
      <c r="AX26">
        <f>IF(Z26&gt;0, (R26*SUMPRODUCT(K26:$K$98, X26:$X$98)-K26*$AZ$3)/Z26, 0)</f>
        <v>26759.00308139855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1.6072195000000001E-2</v>
      </c>
      <c r="Q27" s="4">
        <f t="shared" si="21"/>
        <v>50</v>
      </c>
      <c r="R27">
        <f t="shared" si="0"/>
        <v>2000000</v>
      </c>
      <c r="S27">
        <f t="shared" si="1"/>
        <v>25972.55161425746</v>
      </c>
      <c r="U27">
        <f t="shared" si="13"/>
        <v>1.6072195000000001E-2</v>
      </c>
      <c r="V27">
        <f t="shared" si="14"/>
        <v>0.01</v>
      </c>
      <c r="W27">
        <f t="shared" si="15"/>
        <v>0.71355494867368996</v>
      </c>
      <c r="X27">
        <f t="shared" si="16"/>
        <v>1.1468394278298537E-2</v>
      </c>
      <c r="Y27">
        <f t="shared" si="17"/>
        <v>7.1355494867368996E-3</v>
      </c>
      <c r="Z27">
        <f t="shared" si="18"/>
        <v>0.69495100490865458</v>
      </c>
      <c r="AB27">
        <f t="shared" si="19"/>
        <v>19094.019070306455</v>
      </c>
      <c r="AC27">
        <f t="shared" si="2"/>
        <v>18049.65084437012</v>
      </c>
      <c r="AE27">
        <f t="shared" si="3"/>
        <v>0</v>
      </c>
      <c r="AF27">
        <f t="shared" si="4"/>
        <v>0</v>
      </c>
      <c r="AG27">
        <f t="shared" si="4"/>
        <v>-34.747550245432727</v>
      </c>
      <c r="AH27">
        <f t="shared" si="5"/>
        <v>-22936.788556597072</v>
      </c>
      <c r="AI27">
        <f t="shared" si="6"/>
        <v>-22971.536106842505</v>
      </c>
      <c r="AJ27">
        <f t="shared" si="7"/>
        <v>1044.3682259363341</v>
      </c>
      <c r="AK27">
        <f t="shared" si="22"/>
        <v>1336.581334921452</v>
      </c>
      <c r="AL27">
        <f t="shared" si="8"/>
        <v>-20590.586545984719</v>
      </c>
      <c r="AN27">
        <f t="shared" si="9"/>
        <v>0</v>
      </c>
      <c r="AO27">
        <f t="shared" si="9"/>
        <v>0</v>
      </c>
      <c r="AP27">
        <f t="shared" si="9"/>
        <v>-2.2892416960301571</v>
      </c>
      <c r="AQ27">
        <f t="shared" si="9"/>
        <v>-1511.1238739396051</v>
      </c>
      <c r="AR27">
        <f t="shared" si="9"/>
        <v>-1513.4131156356354</v>
      </c>
      <c r="AS27">
        <f t="shared" si="9"/>
        <v>68.805175384608646</v>
      </c>
      <c r="AT27">
        <f t="shared" si="9"/>
        <v>88.056789627637585</v>
      </c>
      <c r="AU27">
        <f t="shared" si="9"/>
        <v>-1356.5511506233893</v>
      </c>
      <c r="AW27">
        <v>24</v>
      </c>
      <c r="AX27">
        <f>IF(Z27&gt;0, (R27*SUMPRODUCT(K27:$K$98, X27:$X$98)-K27*$AZ$3)/Z27, 0)</f>
        <v>25972.55161425746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1.8213139E-2</v>
      </c>
      <c r="Q28" s="4">
        <f t="shared" si="21"/>
        <v>50</v>
      </c>
      <c r="R28">
        <f t="shared" si="0"/>
        <v>2000000</v>
      </c>
      <c r="S28">
        <f t="shared" si="1"/>
        <v>25123.879982947077</v>
      </c>
      <c r="U28">
        <f t="shared" si="13"/>
        <v>1.8213139E-2</v>
      </c>
      <c r="V28">
        <f t="shared" si="14"/>
        <v>0.01</v>
      </c>
      <c r="W28">
        <f t="shared" si="15"/>
        <v>0.69495100490865458</v>
      </c>
      <c r="X28">
        <f t="shared" si="16"/>
        <v>1.2657239250591009E-2</v>
      </c>
      <c r="Y28">
        <f t="shared" si="17"/>
        <v>6.9495100490865463E-3</v>
      </c>
      <c r="Z28">
        <f t="shared" si="18"/>
        <v>0.67534425560897704</v>
      </c>
      <c r="AB28">
        <f t="shared" si="19"/>
        <v>18049.65084437012</v>
      </c>
      <c r="AC28">
        <f t="shared" si="2"/>
        <v>16967.268025092671</v>
      </c>
      <c r="AE28">
        <f t="shared" si="3"/>
        <v>0</v>
      </c>
      <c r="AF28">
        <f t="shared" si="4"/>
        <v>0</v>
      </c>
      <c r="AG28">
        <f t="shared" si="4"/>
        <v>-33.767212780448851</v>
      </c>
      <c r="AH28">
        <f t="shared" si="5"/>
        <v>-25314.478501182017</v>
      </c>
      <c r="AI28">
        <f t="shared" si="6"/>
        <v>-25348.245713962464</v>
      </c>
      <c r="AJ28">
        <f t="shared" si="7"/>
        <v>1082.382819277449</v>
      </c>
      <c r="AK28">
        <f t="shared" si="22"/>
        <v>1263.4755591059086</v>
      </c>
      <c r="AL28">
        <f t="shared" si="8"/>
        <v>-23002.387335579107</v>
      </c>
      <c r="AN28">
        <f t="shared" si="9"/>
        <v>0</v>
      </c>
      <c r="AO28">
        <f t="shared" si="9"/>
        <v>0</v>
      </c>
      <c r="AP28">
        <f t="shared" si="9"/>
        <v>-1.9862991087995201</v>
      </c>
      <c r="AQ28">
        <f t="shared" si="9"/>
        <v>-1489.0813290854644</v>
      </c>
      <c r="AR28">
        <f t="shared" si="9"/>
        <v>-1491.0676281942638</v>
      </c>
      <c r="AS28">
        <f t="shared" si="9"/>
        <v>63.669336385249949</v>
      </c>
      <c r="AT28">
        <f t="shared" si="9"/>
        <v>74.321810134566931</v>
      </c>
      <c r="AU28">
        <f t="shared" si="9"/>
        <v>-1353.076481674447</v>
      </c>
      <c r="AW28">
        <v>25</v>
      </c>
      <c r="AX28">
        <f>IF(Z28&gt;0, (R28*SUMPRODUCT(K28:$K$98, X28:$X$98)-K28*$AZ$3)/Z28, 0)</f>
        <v>25123.879982947077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2.0774602E-2</v>
      </c>
      <c r="Q29" s="4">
        <f t="shared" si="21"/>
        <v>50</v>
      </c>
      <c r="R29">
        <f t="shared" si="0"/>
        <v>2000000</v>
      </c>
      <c r="S29">
        <f t="shared" si="1"/>
        <v>24231.501626199148</v>
      </c>
      <c r="U29">
        <f t="shared" si="13"/>
        <v>2.0774602E-2</v>
      </c>
      <c r="V29">
        <f t="shared" si="14"/>
        <v>0.01</v>
      </c>
      <c r="W29">
        <f t="shared" si="15"/>
        <v>0.67534425560897704</v>
      </c>
      <c r="X29">
        <f t="shared" si="16"/>
        <v>1.4030008123262765E-2</v>
      </c>
      <c r="Y29">
        <f t="shared" si="17"/>
        <v>6.7534425560897707E-3</v>
      </c>
      <c r="Z29">
        <f t="shared" si="18"/>
        <v>0.65456080492962454</v>
      </c>
      <c r="AB29">
        <f t="shared" si="19"/>
        <v>16967.268025092671</v>
      </c>
      <c r="AC29">
        <f t="shared" si="2"/>
        <v>15860.99120909842</v>
      </c>
      <c r="AE29">
        <f t="shared" si="3"/>
        <v>0</v>
      </c>
      <c r="AF29">
        <f t="shared" si="4"/>
        <v>0</v>
      </c>
      <c r="AG29">
        <f t="shared" si="4"/>
        <v>-32.728040246481228</v>
      </c>
      <c r="AH29">
        <f t="shared" si="5"/>
        <v>-28060.016246525531</v>
      </c>
      <c r="AI29">
        <f t="shared" si="6"/>
        <v>-28092.744286772013</v>
      </c>
      <c r="AJ29">
        <f t="shared" si="7"/>
        <v>1106.2768159942516</v>
      </c>
      <c r="AK29">
        <f t="shared" si="22"/>
        <v>1187.7087617564871</v>
      </c>
      <c r="AL29">
        <f t="shared" si="8"/>
        <v>-25798.758709021273</v>
      </c>
      <c r="AN29">
        <f t="shared" si="9"/>
        <v>0</v>
      </c>
      <c r="AO29">
        <f t="shared" si="9"/>
        <v>0</v>
      </c>
      <c r="AP29">
        <f t="shared" si="9"/>
        <v>-1.7189031645296966</v>
      </c>
      <c r="AQ29">
        <f t="shared" si="9"/>
        <v>-1473.7347656523116</v>
      </c>
      <c r="AR29">
        <f t="shared" si="9"/>
        <v>-1475.4536688168414</v>
      </c>
      <c r="AS29">
        <f t="shared" si="9"/>
        <v>58.102553820429428</v>
      </c>
      <c r="AT29">
        <f t="shared" si="9"/>
        <v>62.37942552464235</v>
      </c>
      <c r="AU29">
        <f t="shared" si="9"/>
        <v>-1354.9716894717694</v>
      </c>
      <c r="AW29">
        <v>26</v>
      </c>
      <c r="AX29">
        <f>IF(Z29&gt;0, (R29*SUMPRODUCT(K29:$K$98, X29:$X$98)-K29*$AZ$3)/Z29, 0)</f>
        <v>24231.501626199148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2.3506165999999998E-2</v>
      </c>
      <c r="Q30" s="4">
        <f t="shared" si="21"/>
        <v>50</v>
      </c>
      <c r="R30">
        <f t="shared" si="0"/>
        <v>2000000</v>
      </c>
      <c r="S30">
        <f t="shared" si="1"/>
        <v>23282.281728621329</v>
      </c>
      <c r="U30">
        <f t="shared" si="13"/>
        <v>2.3506165999999998E-2</v>
      </c>
      <c r="V30">
        <f t="shared" si="14"/>
        <v>0.01</v>
      </c>
      <c r="W30">
        <f t="shared" si="15"/>
        <v>0.65456080492962454</v>
      </c>
      <c r="X30">
        <f t="shared" si="16"/>
        <v>1.5386214937769371E-2</v>
      </c>
      <c r="Y30">
        <f t="shared" si="17"/>
        <v>6.5456080492962455E-3</v>
      </c>
      <c r="Z30">
        <f t="shared" si="18"/>
        <v>0.6326289819425589</v>
      </c>
      <c r="AB30">
        <f t="shared" si="19"/>
        <v>15860.99120909842</v>
      </c>
      <c r="AC30">
        <f t="shared" si="2"/>
        <v>14729.046187277552</v>
      </c>
      <c r="AE30">
        <f t="shared" si="3"/>
        <v>0</v>
      </c>
      <c r="AF30">
        <f t="shared" si="4"/>
        <v>0</v>
      </c>
      <c r="AG30">
        <f t="shared" si="4"/>
        <v>-31.631449097127945</v>
      </c>
      <c r="AH30">
        <f t="shared" si="5"/>
        <v>-30772.429875538743</v>
      </c>
      <c r="AI30">
        <f t="shared" si="6"/>
        <v>-30804.06132463587</v>
      </c>
      <c r="AJ30">
        <f t="shared" si="7"/>
        <v>1131.9450218208676</v>
      </c>
      <c r="AK30">
        <f t="shared" si="22"/>
        <v>1110.2693846368895</v>
      </c>
      <c r="AL30">
        <f t="shared" si="8"/>
        <v>-28561.846918178115</v>
      </c>
      <c r="AN30">
        <f t="shared" si="9"/>
        <v>0</v>
      </c>
      <c r="AO30">
        <f t="shared" si="9"/>
        <v>0</v>
      </c>
      <c r="AP30">
        <f t="shared" si="9"/>
        <v>-1.4833118837152133</v>
      </c>
      <c r="AQ30">
        <f t="shared" si="9"/>
        <v>-1443.0293972628697</v>
      </c>
      <c r="AR30">
        <f t="shared" si="9"/>
        <v>-1444.5127091465847</v>
      </c>
      <c r="AS30">
        <f t="shared" si="9"/>
        <v>53.080954256111546</v>
      </c>
      <c r="AT30">
        <f t="shared" si="9"/>
        <v>52.06450603322525</v>
      </c>
      <c r="AU30">
        <f t="shared" si="9"/>
        <v>-1339.3672488572481</v>
      </c>
      <c r="AW30">
        <v>27</v>
      </c>
      <c r="AX30">
        <f>IF(Z30&gt;0, (R30*SUMPRODUCT(K30:$K$98, X30:$X$98)-K30*$AZ$3)/Z30, 0)</f>
        <v>23282.281728621329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2.6226451000000001E-2</v>
      </c>
      <c r="Q31" s="4">
        <f t="shared" si="21"/>
        <v>50</v>
      </c>
      <c r="R31">
        <f t="shared" si="0"/>
        <v>2000000</v>
      </c>
      <c r="S31">
        <f t="shared" si="1"/>
        <v>22291.191138611564</v>
      </c>
      <c r="U31">
        <f t="shared" si="13"/>
        <v>2.6226451000000001E-2</v>
      </c>
      <c r="V31">
        <f t="shared" si="14"/>
        <v>0.01</v>
      </c>
      <c r="W31">
        <f t="shared" si="15"/>
        <v>0.6326289819425589</v>
      </c>
      <c r="X31">
        <f t="shared" si="16"/>
        <v>1.6591612996096405E-2</v>
      </c>
      <c r="Y31">
        <f t="shared" si="17"/>
        <v>6.3262898194255887E-3</v>
      </c>
      <c r="Z31">
        <f t="shared" si="18"/>
        <v>0.60971107912703681</v>
      </c>
      <c r="AB31">
        <f t="shared" si="19"/>
        <v>14729.046187277552</v>
      </c>
      <c r="AC31">
        <f t="shared" si="2"/>
        <v>13591.186204149897</v>
      </c>
      <c r="AE31">
        <f t="shared" si="3"/>
        <v>0</v>
      </c>
      <c r="AF31">
        <f t="shared" si="4"/>
        <v>0</v>
      </c>
      <c r="AG31">
        <f t="shared" si="4"/>
        <v>-30.48555395635184</v>
      </c>
      <c r="AH31">
        <f t="shared" si="5"/>
        <v>-33183.225992192813</v>
      </c>
      <c r="AI31">
        <f t="shared" si="6"/>
        <v>-33213.711546149163</v>
      </c>
      <c r="AJ31">
        <f t="shared" si="7"/>
        <v>1137.8599831276551</v>
      </c>
      <c r="AK31">
        <f t="shared" si="22"/>
        <v>1031.0332331094287</v>
      </c>
      <c r="AL31">
        <f t="shared" si="8"/>
        <v>-31044.818329912079</v>
      </c>
      <c r="AN31">
        <f t="shared" si="9"/>
        <v>0</v>
      </c>
      <c r="AO31">
        <f t="shared" si="9"/>
        <v>0</v>
      </c>
      <c r="AP31">
        <f t="shared" si="9"/>
        <v>-1.2764078200375768</v>
      </c>
      <c r="AQ31">
        <f t="shared" si="9"/>
        <v>-1389.3573727133835</v>
      </c>
      <c r="AR31">
        <f t="shared" si="9"/>
        <v>-1390.633780533421</v>
      </c>
      <c r="AS31">
        <f t="shared" si="9"/>
        <v>47.641364255720013</v>
      </c>
      <c r="AT31">
        <f t="shared" si="9"/>
        <v>43.168606460086998</v>
      </c>
      <c r="AU31">
        <f t="shared" si="9"/>
        <v>-1299.8238098176141</v>
      </c>
      <c r="AW31">
        <v>28</v>
      </c>
      <c r="AX31">
        <f>IF(Z31&gt;0, (R31*SUMPRODUCT(K31:$K$98, X31:$X$98)-K31*$AZ$3)/Z31, 0)</f>
        <v>22291.191138611564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2.9219711999999998E-2</v>
      </c>
      <c r="Q32" s="4">
        <f t="shared" si="21"/>
        <v>50</v>
      </c>
      <c r="R32">
        <f t="shared" si="0"/>
        <v>2000000</v>
      </c>
      <c r="S32">
        <f t="shared" si="1"/>
        <v>21294.530364854691</v>
      </c>
      <c r="U32">
        <f t="shared" si="13"/>
        <v>2.9219711999999998E-2</v>
      </c>
      <c r="V32">
        <f t="shared" si="14"/>
        <v>0.01</v>
      </c>
      <c r="W32">
        <f t="shared" si="15"/>
        <v>0.60971107912703681</v>
      </c>
      <c r="X32">
        <f t="shared" si="16"/>
        <v>1.7815582135301225E-2</v>
      </c>
      <c r="Y32">
        <f t="shared" si="17"/>
        <v>6.097110791270368E-3</v>
      </c>
      <c r="Z32">
        <f t="shared" si="18"/>
        <v>0.5857983862004652</v>
      </c>
      <c r="AB32">
        <f t="shared" si="19"/>
        <v>13591.186204149897</v>
      </c>
      <c r="AC32">
        <f t="shared" si="2"/>
        <v>12474.301522628681</v>
      </c>
      <c r="AE32">
        <f t="shared" si="3"/>
        <v>0</v>
      </c>
      <c r="AF32">
        <f t="shared" si="4"/>
        <v>0</v>
      </c>
      <c r="AG32">
        <f t="shared" si="4"/>
        <v>-29.289919310023262</v>
      </c>
      <c r="AH32">
        <f t="shared" si="5"/>
        <v>-35631.16427060245</v>
      </c>
      <c r="AI32">
        <f t="shared" si="6"/>
        <v>-35660.454189912474</v>
      </c>
      <c r="AJ32">
        <f t="shared" si="7"/>
        <v>1116.8846815212164</v>
      </c>
      <c r="AK32">
        <f t="shared" si="22"/>
        <v>951.3830342904929</v>
      </c>
      <c r="AL32">
        <f t="shared" si="8"/>
        <v>-33592.186474100767</v>
      </c>
      <c r="AN32">
        <f t="shared" si="9"/>
        <v>0</v>
      </c>
      <c r="AO32">
        <f t="shared" si="9"/>
        <v>0</v>
      </c>
      <c r="AP32">
        <f t="shared" si="9"/>
        <v>-1.0949531008403171</v>
      </c>
      <c r="AQ32">
        <f t="shared" si="9"/>
        <v>-1332.0096034302078</v>
      </c>
      <c r="AR32">
        <f t="shared" si="9"/>
        <v>-1333.104556531048</v>
      </c>
      <c r="AS32">
        <f t="shared" si="9"/>
        <v>41.752806908355211</v>
      </c>
      <c r="AT32">
        <f t="shared" si="9"/>
        <v>35.565813359095173</v>
      </c>
      <c r="AU32">
        <f t="shared" si="9"/>
        <v>-1255.7859362635977</v>
      </c>
      <c r="AW32">
        <v>29</v>
      </c>
      <c r="AX32">
        <f>IF(Z32&gt;0, (R32*SUMPRODUCT(K32:$K$98, X32:$X$98)-K32*$AZ$3)/Z32, 0)</f>
        <v>21294.530364854691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3.2402927999999998E-2</v>
      </c>
      <c r="Q33" s="4">
        <f t="shared" si="21"/>
        <v>50</v>
      </c>
      <c r="R33">
        <f t="shared" si="0"/>
        <v>2000000</v>
      </c>
      <c r="S33">
        <f t="shared" si="1"/>
        <v>20296.625552265526</v>
      </c>
      <c r="U33">
        <f t="shared" si="13"/>
        <v>3.2402927999999998E-2</v>
      </c>
      <c r="V33">
        <f t="shared" si="14"/>
        <v>0.01</v>
      </c>
      <c r="W33">
        <f t="shared" si="15"/>
        <v>0.5857983862004652</v>
      </c>
      <c r="X33">
        <f t="shared" si="16"/>
        <v>1.8981582930569865E-2</v>
      </c>
      <c r="Y33">
        <f t="shared" si="17"/>
        <v>5.8579838620046523E-3</v>
      </c>
      <c r="Z33">
        <f t="shared" si="18"/>
        <v>0.56095881940789072</v>
      </c>
      <c r="AB33">
        <f t="shared" si="19"/>
        <v>12474.301522628681</v>
      </c>
      <c r="AC33">
        <f t="shared" si="2"/>
        <v>11385.571107762898</v>
      </c>
      <c r="AE33">
        <f t="shared" si="3"/>
        <v>0</v>
      </c>
      <c r="AF33">
        <f t="shared" si="4"/>
        <v>0</v>
      </c>
      <c r="AG33">
        <f t="shared" si="4"/>
        <v>-28.047940970394535</v>
      </c>
      <c r="AH33">
        <f t="shared" si="5"/>
        <v>-37963.165861139729</v>
      </c>
      <c r="AI33">
        <f t="shared" si="6"/>
        <v>-37991.21380211012</v>
      </c>
      <c r="AJ33">
        <f t="shared" si="7"/>
        <v>1088.7304148657822</v>
      </c>
      <c r="AK33">
        <f t="shared" si="22"/>
        <v>873.20110658400768</v>
      </c>
      <c r="AL33">
        <f t="shared" si="8"/>
        <v>-36029.282280660336</v>
      </c>
      <c r="AN33">
        <f t="shared" si="9"/>
        <v>0</v>
      </c>
      <c r="AO33">
        <f t="shared" si="9"/>
        <v>0</v>
      </c>
      <c r="AP33">
        <f t="shared" si="9"/>
        <v>-0.93618203869822181</v>
      </c>
      <c r="AQ33">
        <f t="shared" si="9"/>
        <v>-1267.1316603537689</v>
      </c>
      <c r="AR33">
        <f t="shared" si="9"/>
        <v>-1268.0678423924669</v>
      </c>
      <c r="AS33">
        <f t="shared" si="9"/>
        <v>36.339560913140055</v>
      </c>
      <c r="AT33">
        <f t="shared" si="9"/>
        <v>29.145640067419915</v>
      </c>
      <c r="AU33">
        <f t="shared" si="9"/>
        <v>-1202.5826414119072</v>
      </c>
      <c r="AW33">
        <v>30</v>
      </c>
      <c r="AX33">
        <f>IF(Z33&gt;0, (R33*SUMPRODUCT(K33:$K$98, X33:$X$98)-K33*$AZ$3)/Z33, 0)</f>
        <v>20296.625552265526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3.5947104000000001E-2</v>
      </c>
      <c r="Q34" s="4">
        <f t="shared" si="21"/>
        <v>50</v>
      </c>
      <c r="R34">
        <f t="shared" si="0"/>
        <v>2000000</v>
      </c>
      <c r="S34">
        <f t="shared" si="1"/>
        <v>19312.321650772516</v>
      </c>
      <c r="U34">
        <f t="shared" si="13"/>
        <v>3.5947104000000001E-2</v>
      </c>
      <c r="V34">
        <f t="shared" si="14"/>
        <v>0.01</v>
      </c>
      <c r="W34">
        <f t="shared" si="15"/>
        <v>0.56095881940789072</v>
      </c>
      <c r="X34">
        <f t="shared" si="16"/>
        <v>2.0164845020972665E-2</v>
      </c>
      <c r="Y34">
        <f t="shared" si="17"/>
        <v>5.609588194078907E-3</v>
      </c>
      <c r="Z34">
        <f t="shared" si="18"/>
        <v>0.53518438619283915</v>
      </c>
      <c r="AB34">
        <f t="shared" si="19"/>
        <v>11385.571107762898</v>
      </c>
      <c r="AC34">
        <f t="shared" si="2"/>
        <v>10335.653008627367</v>
      </c>
      <c r="AE34">
        <f t="shared" si="3"/>
        <v>0</v>
      </c>
      <c r="AF34">
        <f t="shared" si="4"/>
        <v>0</v>
      </c>
      <c r="AG34">
        <f t="shared" si="4"/>
        <v>-26.759219309641956</v>
      </c>
      <c r="AH34">
        <f t="shared" si="5"/>
        <v>-40329.69004194533</v>
      </c>
      <c r="AI34">
        <f t="shared" si="6"/>
        <v>-40356.449261254973</v>
      </c>
      <c r="AJ34">
        <f t="shared" si="7"/>
        <v>1049.9180991355315</v>
      </c>
      <c r="AK34">
        <f t="shared" si="22"/>
        <v>796.98997754340292</v>
      </c>
      <c r="AL34">
        <f t="shared" si="8"/>
        <v>-38509.541184576039</v>
      </c>
      <c r="AN34">
        <f t="shared" si="9"/>
        <v>0</v>
      </c>
      <c r="AO34">
        <f t="shared" si="9"/>
        <v>0</v>
      </c>
      <c r="AP34">
        <f t="shared" si="9"/>
        <v>-0.79747070107430584</v>
      </c>
      <c r="AQ34">
        <f t="shared" si="9"/>
        <v>-1201.8940395720358</v>
      </c>
      <c r="AR34">
        <f t="shared" si="9"/>
        <v>-1202.69151027311</v>
      </c>
      <c r="AS34">
        <f t="shared" si="9"/>
        <v>31.289362850975408</v>
      </c>
      <c r="AT34">
        <f t="shared" si="9"/>
        <v>23.751670360267955</v>
      </c>
      <c r="AU34">
        <f t="shared" ref="AU34:AU89" si="23">AL34*$K34</f>
        <v>-1147.6504770618667</v>
      </c>
      <c r="AW34">
        <v>31</v>
      </c>
      <c r="AX34">
        <f>IF(Z34&gt;0, (R34*SUMPRODUCT(K34:$K$98, X34:$X$98)-K34*$AZ$3)/Z34, 0)</f>
        <v>19312.321650772516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4.0034525000000001E-2</v>
      </c>
      <c r="Q35" s="4">
        <f t="shared" si="21"/>
        <v>50</v>
      </c>
      <c r="R35">
        <f t="shared" si="0"/>
        <v>2000000</v>
      </c>
      <c r="S35">
        <f t="shared" si="1"/>
        <v>18346.925480618338</v>
      </c>
      <c r="U35">
        <f t="shared" si="13"/>
        <v>4.0034525000000001E-2</v>
      </c>
      <c r="V35">
        <f t="shared" si="14"/>
        <v>0.01</v>
      </c>
      <c r="W35">
        <f t="shared" si="15"/>
        <v>0.53518438619283915</v>
      </c>
      <c r="X35">
        <f t="shared" si="16"/>
        <v>2.1425852688646874E-2</v>
      </c>
      <c r="Y35">
        <f t="shared" si="17"/>
        <v>5.3518438619283917E-3</v>
      </c>
      <c r="Z35">
        <f t="shared" si="18"/>
        <v>0.50840668964226388</v>
      </c>
      <c r="AB35">
        <f t="shared" si="19"/>
        <v>10335.653008627367</v>
      </c>
      <c r="AC35">
        <f t="shared" si="2"/>
        <v>9327.6996487144697</v>
      </c>
      <c r="AE35">
        <f t="shared" si="3"/>
        <v>0</v>
      </c>
      <c r="AF35">
        <f t="shared" ref="AF35:AG66" si="24">-$Z35*P35</f>
        <v>0</v>
      </c>
      <c r="AG35">
        <f t="shared" si="24"/>
        <v>-25.420334482113194</v>
      </c>
      <c r="AH35">
        <f t="shared" si="5"/>
        <v>-42851.705377293751</v>
      </c>
      <c r="AI35">
        <f t="shared" ref="AI35:AI66" si="25">SUM(AE35:AH35)</f>
        <v>-42877.125711775865</v>
      </c>
      <c r="AJ35">
        <f t="shared" si="7"/>
        <v>1007.9533599128972</v>
      </c>
      <c r="AK35">
        <f t="shared" si="22"/>
        <v>723.49571060391577</v>
      </c>
      <c r="AL35">
        <f t="shared" ref="AL35:AL89" si="26">SUM(AI35:AK35)</f>
        <v>-41145.676641259051</v>
      </c>
      <c r="AN35">
        <f t="shared" ref="AN35:AT66" si="27">AE35*$K35</f>
        <v>0</v>
      </c>
      <c r="AO35">
        <f t="shared" si="27"/>
        <v>0</v>
      </c>
      <c r="AP35">
        <f t="shared" si="27"/>
        <v>-0.67640145834342491</v>
      </c>
      <c r="AQ35">
        <f t="shared" si="27"/>
        <v>-1140.2271685331009</v>
      </c>
      <c r="AR35">
        <f t="shared" si="27"/>
        <v>-1140.9035699914443</v>
      </c>
      <c r="AS35">
        <f t="shared" si="27"/>
        <v>26.820304943940386</v>
      </c>
      <c r="AT35">
        <f t="shared" si="27"/>
        <v>19.25126335776757</v>
      </c>
      <c r="AU35">
        <f t="shared" si="23"/>
        <v>-1094.8320016897364</v>
      </c>
      <c r="AW35">
        <v>32</v>
      </c>
      <c r="AX35">
        <f>IF(Z35&gt;0, (R35*SUMPRODUCT(K35:$K$98, X35:$X$98)-K35*$AZ$3)/Z35, 0)</f>
        <v>18346.925480618338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4.4405750000000001E-2</v>
      </c>
      <c r="Q36" s="4">
        <f t="shared" si="21"/>
        <v>50</v>
      </c>
      <c r="R36">
        <f t="shared" si="0"/>
        <v>2000000</v>
      </c>
      <c r="S36">
        <f t="shared" si="1"/>
        <v>17390.942634518338</v>
      </c>
      <c r="U36">
        <f t="shared" si="13"/>
        <v>4.4405750000000001E-2</v>
      </c>
      <c r="V36">
        <f t="shared" si="14"/>
        <v>0.01</v>
      </c>
      <c r="W36">
        <f t="shared" si="15"/>
        <v>0.50840668964226388</v>
      </c>
      <c r="X36">
        <f t="shared" si="16"/>
        <v>2.2576180358581961E-2</v>
      </c>
      <c r="Y36">
        <f t="shared" si="17"/>
        <v>5.0840668964226392E-3</v>
      </c>
      <c r="Z36">
        <f t="shared" si="18"/>
        <v>0.48074644238725928</v>
      </c>
      <c r="AB36">
        <f t="shared" si="19"/>
        <v>9327.6996487144697</v>
      </c>
      <c r="AC36">
        <f t="shared" si="2"/>
        <v>8360.6338013056011</v>
      </c>
      <c r="AE36">
        <f t="shared" si="3"/>
        <v>0</v>
      </c>
      <c r="AF36">
        <f t="shared" si="24"/>
        <v>0</v>
      </c>
      <c r="AG36">
        <f t="shared" si="24"/>
        <v>-24.037322119362965</v>
      </c>
      <c r="AH36">
        <f t="shared" si="5"/>
        <v>-45152.360717163923</v>
      </c>
      <c r="AI36">
        <f t="shared" si="25"/>
        <v>-45176.398039283289</v>
      </c>
      <c r="AJ36">
        <f t="shared" si="7"/>
        <v>967.06584740886865</v>
      </c>
      <c r="AK36">
        <f t="shared" si="22"/>
        <v>652.93897541001297</v>
      </c>
      <c r="AL36">
        <f t="shared" si="26"/>
        <v>-43556.393216464407</v>
      </c>
      <c r="AN36">
        <f t="shared" si="27"/>
        <v>0</v>
      </c>
      <c r="AO36">
        <f t="shared" si="27"/>
        <v>0</v>
      </c>
      <c r="AP36">
        <f t="shared" si="27"/>
        <v>-0.57107261580460456</v>
      </c>
      <c r="AQ36">
        <f t="shared" si="27"/>
        <v>-1072.7183592440551</v>
      </c>
      <c r="AR36">
        <f t="shared" si="27"/>
        <v>-1073.2894318598599</v>
      </c>
      <c r="AS36">
        <f t="shared" si="27"/>
        <v>22.975305668105566</v>
      </c>
      <c r="AT36">
        <f t="shared" si="27"/>
        <v>15.512358939010483</v>
      </c>
      <c r="AU36">
        <f t="shared" si="23"/>
        <v>-1034.8017672527437</v>
      </c>
      <c r="AW36">
        <v>33</v>
      </c>
      <c r="AX36">
        <f>IF(Z36&gt;0, (R36*SUMPRODUCT(K36:$K$98, X36:$X$98)-K36*$AZ$3)/Z36, 0)</f>
        <v>17390.942634518338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4.9048597999999999E-2</v>
      </c>
      <c r="Q37" s="4">
        <f t="shared" si="21"/>
        <v>50</v>
      </c>
      <c r="R37">
        <f t="shared" si="0"/>
        <v>2000000</v>
      </c>
      <c r="S37">
        <f t="shared" si="1"/>
        <v>16452.691608477508</v>
      </c>
      <c r="U37">
        <f t="shared" si="13"/>
        <v>4.9048597999999999E-2</v>
      </c>
      <c r="V37">
        <f t="shared" si="14"/>
        <v>0.01</v>
      </c>
      <c r="W37">
        <f t="shared" si="15"/>
        <v>0.48074644238725928</v>
      </c>
      <c r="X37">
        <f t="shared" si="16"/>
        <v>2.3579938992582841E-2</v>
      </c>
      <c r="Y37">
        <f t="shared" si="17"/>
        <v>4.8074644238725933E-3</v>
      </c>
      <c r="Z37">
        <f t="shared" si="18"/>
        <v>0.45235903897080387</v>
      </c>
      <c r="AB37">
        <f t="shared" si="19"/>
        <v>8360.6338013056011</v>
      </c>
      <c r="AC37">
        <f t="shared" si="2"/>
        <v>7442.5237644938943</v>
      </c>
      <c r="AE37">
        <f t="shared" si="3"/>
        <v>0</v>
      </c>
      <c r="AF37">
        <f t="shared" si="24"/>
        <v>0</v>
      </c>
      <c r="AG37">
        <f t="shared" si="24"/>
        <v>-22.617951948540195</v>
      </c>
      <c r="AH37">
        <f t="shared" si="5"/>
        <v>-47159.87798516568</v>
      </c>
      <c r="AI37">
        <f t="shared" si="25"/>
        <v>-47182.495937114218</v>
      </c>
      <c r="AJ37">
        <f t="shared" si="7"/>
        <v>918.11003681170678</v>
      </c>
      <c r="AK37">
        <f t="shared" si="22"/>
        <v>585.24436609139218</v>
      </c>
      <c r="AL37">
        <f t="shared" si="26"/>
        <v>-45679.141534211121</v>
      </c>
      <c r="AN37">
        <f t="shared" si="27"/>
        <v>0</v>
      </c>
      <c r="AO37">
        <f t="shared" si="27"/>
        <v>0</v>
      </c>
      <c r="AP37">
        <f t="shared" si="27"/>
        <v>-0.47977819507602687</v>
      </c>
      <c r="AQ37">
        <f t="shared" si="27"/>
        <v>-1000.3682557645891</v>
      </c>
      <c r="AR37">
        <f t="shared" si="27"/>
        <v>-1000.848033959665</v>
      </c>
      <c r="AS37">
        <f t="shared" si="27"/>
        <v>19.475201704597097</v>
      </c>
      <c r="AT37">
        <f t="shared" si="27"/>
        <v>12.414363877002762</v>
      </c>
      <c r="AU37">
        <f t="shared" si="23"/>
        <v>-968.95846837806516</v>
      </c>
      <c r="AW37">
        <v>34</v>
      </c>
      <c r="AX37">
        <f>IF(Z37&gt;0, (R37*SUMPRODUCT(K37:$K$98, X37:$X$98)-K37*$AZ$3)/Z37, 0)</f>
        <v>16452.691608477508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5.4278005999999997E-2</v>
      </c>
      <c r="Q38" s="4">
        <f t="shared" si="21"/>
        <v>50</v>
      </c>
      <c r="R38">
        <f t="shared" si="0"/>
        <v>2000000</v>
      </c>
      <c r="S38">
        <f t="shared" si="1"/>
        <v>15545.650322371326</v>
      </c>
      <c r="U38">
        <f t="shared" si="13"/>
        <v>5.4278005999999997E-2</v>
      </c>
      <c r="V38">
        <f t="shared" si="14"/>
        <v>0.01</v>
      </c>
      <c r="W38">
        <f t="shared" si="15"/>
        <v>0.45235903897080387</v>
      </c>
      <c r="X38">
        <f t="shared" si="16"/>
        <v>2.4553146631411525E-2</v>
      </c>
      <c r="Y38">
        <f t="shared" si="17"/>
        <v>4.5235903897080385E-3</v>
      </c>
      <c r="Z38">
        <f t="shared" si="18"/>
        <v>0.4232823019496843</v>
      </c>
      <c r="AB38">
        <f t="shared" si="19"/>
        <v>7442.5237644938943</v>
      </c>
      <c r="AC38">
        <f t="shared" si="2"/>
        <v>6580.198653758187</v>
      </c>
      <c r="AE38">
        <f t="shared" si="3"/>
        <v>0</v>
      </c>
      <c r="AF38">
        <f t="shared" si="24"/>
        <v>0</v>
      </c>
      <c r="AG38">
        <f t="shared" si="24"/>
        <v>-21.164115097484213</v>
      </c>
      <c r="AH38">
        <f t="shared" si="5"/>
        <v>-49106.293262823048</v>
      </c>
      <c r="AI38">
        <f t="shared" si="25"/>
        <v>-49127.457377920531</v>
      </c>
      <c r="AJ38">
        <f t="shared" si="7"/>
        <v>862.32511073570731</v>
      </c>
      <c r="AK38">
        <f t="shared" si="22"/>
        <v>520.97666351457269</v>
      </c>
      <c r="AL38">
        <f t="shared" si="26"/>
        <v>-47744.155603670253</v>
      </c>
      <c r="AN38">
        <f t="shared" si="27"/>
        <v>0</v>
      </c>
      <c r="AO38">
        <f t="shared" si="27"/>
        <v>0</v>
      </c>
      <c r="AP38">
        <f t="shared" si="27"/>
        <v>-0.40083840122701853</v>
      </c>
      <c r="AQ38">
        <f t="shared" si="27"/>
        <v>-930.05013396449112</v>
      </c>
      <c r="AR38">
        <f t="shared" si="27"/>
        <v>-930.45097236571814</v>
      </c>
      <c r="AS38">
        <f t="shared" si="27"/>
        <v>16.332032647389095</v>
      </c>
      <c r="AT38">
        <f t="shared" si="27"/>
        <v>9.8670533550722901</v>
      </c>
      <c r="AU38">
        <f t="shared" si="23"/>
        <v>-904.25188636325674</v>
      </c>
      <c r="AW38">
        <v>35</v>
      </c>
      <c r="AX38">
        <f>IF(Z38&gt;0, (R38*SUMPRODUCT(K38:$K$98, X38:$X$98)-K38*$AZ$3)/Z38, 0)</f>
        <v>15545.650322371326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6.0174738999999998E-2</v>
      </c>
      <c r="Q39" s="4">
        <f t="shared" si="21"/>
        <v>50</v>
      </c>
      <c r="R39">
        <f t="shared" si="0"/>
        <v>2000000</v>
      </c>
      <c r="S39">
        <f t="shared" si="1"/>
        <v>14668.992843866399</v>
      </c>
      <c r="U39">
        <f t="shared" si="13"/>
        <v>6.0174738999999998E-2</v>
      </c>
      <c r="V39">
        <f t="shared" si="14"/>
        <v>0.01</v>
      </c>
      <c r="W39">
        <f t="shared" si="15"/>
        <v>0.4232823019496843</v>
      </c>
      <c r="X39">
        <f t="shared" si="16"/>
        <v>2.5470902043141442E-2</v>
      </c>
      <c r="Y39">
        <f t="shared" si="17"/>
        <v>4.2328230194968435E-3</v>
      </c>
      <c r="Z39">
        <f t="shared" si="18"/>
        <v>0.39357857688704601</v>
      </c>
      <c r="AB39">
        <f t="shared" si="19"/>
        <v>6580.198653758187</v>
      </c>
      <c r="AC39">
        <f t="shared" si="2"/>
        <v>5773.4013278551993</v>
      </c>
      <c r="AE39">
        <f t="shared" si="3"/>
        <v>0</v>
      </c>
      <c r="AF39">
        <f t="shared" si="24"/>
        <v>0</v>
      </c>
      <c r="AG39">
        <f t="shared" si="24"/>
        <v>-19.678928844352299</v>
      </c>
      <c r="AH39">
        <f t="shared" si="5"/>
        <v>-50941.804086282886</v>
      </c>
      <c r="AI39">
        <f t="shared" si="25"/>
        <v>-50961.48301512724</v>
      </c>
      <c r="AJ39">
        <f t="shared" si="7"/>
        <v>806.79732590298772</v>
      </c>
      <c r="AK39">
        <f t="shared" si="22"/>
        <v>460.61390576307315</v>
      </c>
      <c r="AL39">
        <f t="shared" si="26"/>
        <v>-49694.071783461179</v>
      </c>
      <c r="AN39">
        <f t="shared" si="27"/>
        <v>0</v>
      </c>
      <c r="AO39">
        <f t="shared" si="27"/>
        <v>0</v>
      </c>
      <c r="AP39">
        <f t="shared" si="27"/>
        <v>-0.33277649199976356</v>
      </c>
      <c r="AQ39">
        <f t="shared" si="27"/>
        <v>-861.44093482189703</v>
      </c>
      <c r="AR39">
        <f t="shared" si="27"/>
        <v>-861.7737113138968</v>
      </c>
      <c r="AS39">
        <f t="shared" si="27"/>
        <v>13.643180784498787</v>
      </c>
      <c r="AT39">
        <f t="shared" si="27"/>
        <v>7.78911702656701</v>
      </c>
      <c r="AU39">
        <f t="shared" si="23"/>
        <v>-840.34141350283096</v>
      </c>
      <c r="AW39">
        <v>36</v>
      </c>
      <c r="AX39">
        <f>IF(Z39&gt;0, (R39*SUMPRODUCT(K39:$K$98, X39:$X$98)-K39*$AZ$3)/Z39, 0)</f>
        <v>14668.992843866399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6.6923788999999997E-2</v>
      </c>
      <c r="Q40" s="4">
        <f t="shared" si="21"/>
        <v>50</v>
      </c>
      <c r="R40">
        <f t="shared" si="0"/>
        <v>2000000</v>
      </c>
      <c r="S40">
        <f t="shared" si="1"/>
        <v>13823.192338393466</v>
      </c>
      <c r="U40">
        <f t="shared" si="13"/>
        <v>6.6923788999999997E-2</v>
      </c>
      <c r="V40">
        <f t="shared" si="14"/>
        <v>0.01</v>
      </c>
      <c r="W40">
        <f t="shared" si="15"/>
        <v>0.39357857688704601</v>
      </c>
      <c r="X40">
        <f t="shared" si="16"/>
        <v>2.6339769634508944E-2</v>
      </c>
      <c r="Y40">
        <f t="shared" si="17"/>
        <v>3.9357857688704602E-3</v>
      </c>
      <c r="Z40">
        <f t="shared" si="18"/>
        <v>0.36330302148366661</v>
      </c>
      <c r="AB40">
        <f t="shared" si="19"/>
        <v>5773.4013278551993</v>
      </c>
      <c r="AC40">
        <f t="shared" si="2"/>
        <v>5022.0075430882171</v>
      </c>
      <c r="AE40">
        <f t="shared" si="3"/>
        <v>0</v>
      </c>
      <c r="AF40">
        <f t="shared" si="24"/>
        <v>0</v>
      </c>
      <c r="AG40">
        <f t="shared" si="24"/>
        <v>-18.165151074183331</v>
      </c>
      <c r="AH40">
        <f t="shared" si="5"/>
        <v>-52679.539269017892</v>
      </c>
      <c r="AI40">
        <f t="shared" si="25"/>
        <v>-52697.704420092079</v>
      </c>
      <c r="AJ40">
        <f t="shared" si="7"/>
        <v>751.39378476698221</v>
      </c>
      <c r="AK40">
        <f t="shared" si="22"/>
        <v>404.13809294986396</v>
      </c>
      <c r="AL40">
        <f t="shared" si="26"/>
        <v>-51542.172542375236</v>
      </c>
      <c r="AN40">
        <f t="shared" si="27"/>
        <v>0</v>
      </c>
      <c r="AO40">
        <f t="shared" si="27"/>
        <v>0</v>
      </c>
      <c r="AP40">
        <f t="shared" si="27"/>
        <v>-0.27426612798661926</v>
      </c>
      <c r="AQ40">
        <f t="shared" si="27"/>
        <v>-795.38084766972736</v>
      </c>
      <c r="AR40">
        <f t="shared" si="27"/>
        <v>-795.65511379771397</v>
      </c>
      <c r="AS40">
        <f t="shared" si="27"/>
        <v>11.344902285681453</v>
      </c>
      <c r="AT40">
        <f t="shared" si="27"/>
        <v>6.1018699746893699</v>
      </c>
      <c r="AU40">
        <f t="shared" si="23"/>
        <v>-778.20834153734324</v>
      </c>
      <c r="AW40">
        <v>37</v>
      </c>
      <c r="AX40">
        <f>IF(Z40&gt;0, (R40*SUMPRODUCT(K40:$K$98, X40:$X$98)-K40*$AZ$3)/Z40, 0)</f>
        <v>13823.192338393466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7.4711050000000001E-2</v>
      </c>
      <c r="Q41" s="4">
        <f t="shared" si="21"/>
        <v>50</v>
      </c>
      <c r="R41">
        <f t="shared" si="0"/>
        <v>2000000</v>
      </c>
      <c r="S41">
        <f t="shared" si="1"/>
        <v>13006.101591967694</v>
      </c>
      <c r="U41">
        <f t="shared" si="13"/>
        <v>7.4711050000000001E-2</v>
      </c>
      <c r="V41">
        <f t="shared" si="14"/>
        <v>0.01</v>
      </c>
      <c r="W41">
        <f t="shared" si="15"/>
        <v>0.36330302148366661</v>
      </c>
      <c r="X41">
        <f t="shared" si="16"/>
        <v>2.714275020321729E-2</v>
      </c>
      <c r="Y41">
        <f t="shared" si="17"/>
        <v>3.633030214836666E-3</v>
      </c>
      <c r="Z41">
        <f t="shared" si="18"/>
        <v>0.33252724106561266</v>
      </c>
      <c r="AB41">
        <f t="shared" si="19"/>
        <v>5022.0075430882171</v>
      </c>
      <c r="AC41">
        <f t="shared" si="2"/>
        <v>4324.8830793960897</v>
      </c>
      <c r="AE41">
        <f t="shared" si="3"/>
        <v>0</v>
      </c>
      <c r="AF41">
        <f t="shared" si="24"/>
        <v>0</v>
      </c>
      <c r="AG41">
        <f t="shared" si="24"/>
        <v>-16.626362053280634</v>
      </c>
      <c r="AH41">
        <f t="shared" si="5"/>
        <v>-54285.500406434578</v>
      </c>
      <c r="AI41">
        <f t="shared" si="25"/>
        <v>-54302.126768487855</v>
      </c>
      <c r="AJ41">
        <f t="shared" si="7"/>
        <v>697.12446369212739</v>
      </c>
      <c r="AK41">
        <f t="shared" si="22"/>
        <v>351.54052801617524</v>
      </c>
      <c r="AL41">
        <f t="shared" si="26"/>
        <v>-53253.461776779557</v>
      </c>
      <c r="AN41">
        <f t="shared" si="27"/>
        <v>0</v>
      </c>
      <c r="AO41">
        <f t="shared" si="27"/>
        <v>0</v>
      </c>
      <c r="AP41">
        <f t="shared" si="27"/>
        <v>-0.2241363895584271</v>
      </c>
      <c r="AQ41">
        <f t="shared" si="27"/>
        <v>-731.81108576123961</v>
      </c>
      <c r="AR41">
        <f t="shared" si="27"/>
        <v>-732.03522215079795</v>
      </c>
      <c r="AS41">
        <f t="shared" si="27"/>
        <v>9.3977840650942372</v>
      </c>
      <c r="AT41">
        <f t="shared" si="27"/>
        <v>4.7390417988318463</v>
      </c>
      <c r="AU41">
        <f t="shared" si="23"/>
        <v>-717.89839628687196</v>
      </c>
      <c r="AW41">
        <v>38</v>
      </c>
      <c r="AX41">
        <f>IF(Z41&gt;0, (R41*SUMPRODUCT(K41:$K$98, X41:$X$98)-K41*$AZ$3)/Z41, 0)</f>
        <v>13006.101591967694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8.3689026999999999E-2</v>
      </c>
      <c r="Q42" s="4">
        <f t="shared" si="21"/>
        <v>50</v>
      </c>
      <c r="R42">
        <f t="shared" si="0"/>
        <v>2000000</v>
      </c>
      <c r="S42">
        <f t="shared" si="1"/>
        <v>12213.435976203133</v>
      </c>
      <c r="U42">
        <f t="shared" si="13"/>
        <v>8.3689026999999999E-2</v>
      </c>
      <c r="V42">
        <f t="shared" si="14"/>
        <v>0.01</v>
      </c>
      <c r="W42">
        <f t="shared" si="15"/>
        <v>0.33252724106561266</v>
      </c>
      <c r="X42">
        <f t="shared" si="16"/>
        <v>2.7828881255775567E-2</v>
      </c>
      <c r="Y42">
        <f t="shared" si="17"/>
        <v>3.3252724106561265E-3</v>
      </c>
      <c r="Z42">
        <f t="shared" si="18"/>
        <v>0.30137308739918095</v>
      </c>
      <c r="AB42">
        <f t="shared" si="19"/>
        <v>4324.8830793960897</v>
      </c>
      <c r="AC42">
        <f t="shared" si="2"/>
        <v>3680.8009079005674</v>
      </c>
      <c r="AE42">
        <f t="shared" si="3"/>
        <v>0</v>
      </c>
      <c r="AF42">
        <f t="shared" si="24"/>
        <v>0</v>
      </c>
      <c r="AG42">
        <f t="shared" si="24"/>
        <v>-15.068654369959047</v>
      </c>
      <c r="AH42">
        <f t="shared" si="5"/>
        <v>-55657.762511551133</v>
      </c>
      <c r="AI42">
        <f t="shared" si="25"/>
        <v>-55672.831165921089</v>
      </c>
      <c r="AJ42">
        <f t="shared" si="7"/>
        <v>644.08217149552229</v>
      </c>
      <c r="AK42">
        <f t="shared" si="22"/>
        <v>302.74181555772628</v>
      </c>
      <c r="AL42">
        <f t="shared" si="26"/>
        <v>-54726.00717886784</v>
      </c>
      <c r="AN42">
        <f t="shared" si="27"/>
        <v>0</v>
      </c>
      <c r="AO42">
        <f t="shared" si="27"/>
        <v>0</v>
      </c>
      <c r="AP42">
        <f t="shared" si="27"/>
        <v>-0.18137256187982595</v>
      </c>
      <c r="AQ42">
        <f t="shared" si="27"/>
        <v>-669.91986990849</v>
      </c>
      <c r="AR42">
        <f t="shared" si="27"/>
        <v>-670.10124247036981</v>
      </c>
      <c r="AS42">
        <f t="shared" si="27"/>
        <v>7.7524396430616234</v>
      </c>
      <c r="AT42">
        <f t="shared" si="27"/>
        <v>3.6439258163171866</v>
      </c>
      <c r="AU42">
        <f t="shared" si="23"/>
        <v>-658.70487701099103</v>
      </c>
      <c r="AW42">
        <v>39</v>
      </c>
      <c r="AX42">
        <f>IF(Z42&gt;0, (R42*SUMPRODUCT(K42:$K$98, X42:$X$98)-K42*$AZ$3)/Z42, 0)</f>
        <v>12213.435976203133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9.4384723000000004E-2</v>
      </c>
      <c r="Q43" s="4">
        <f t="shared" si="21"/>
        <v>50</v>
      </c>
      <c r="R43">
        <f t="shared" si="0"/>
        <v>2000000</v>
      </c>
      <c r="S43">
        <f t="shared" si="1"/>
        <v>11445.151126656721</v>
      </c>
      <c r="U43">
        <f t="shared" si="13"/>
        <v>9.4384723000000004E-2</v>
      </c>
      <c r="V43">
        <f t="shared" si="14"/>
        <v>0.01</v>
      </c>
      <c r="W43">
        <f t="shared" si="15"/>
        <v>0.30137308739918095</v>
      </c>
      <c r="X43">
        <f t="shared" si="16"/>
        <v>2.8445015373826484E-2</v>
      </c>
      <c r="Y43">
        <f t="shared" si="17"/>
        <v>3.0137308739918095E-3</v>
      </c>
      <c r="Z43">
        <f t="shared" si="18"/>
        <v>0.26991434115136265</v>
      </c>
      <c r="AB43">
        <f t="shared" si="19"/>
        <v>3680.8009079005674</v>
      </c>
      <c r="AC43">
        <f t="shared" si="2"/>
        <v>3089.2104257293249</v>
      </c>
      <c r="AE43">
        <f t="shared" si="3"/>
        <v>0</v>
      </c>
      <c r="AF43">
        <f t="shared" si="24"/>
        <v>0</v>
      </c>
      <c r="AG43">
        <f t="shared" si="24"/>
        <v>-13.495717057568132</v>
      </c>
      <c r="AH43">
        <f t="shared" si="5"/>
        <v>-56890.030747652971</v>
      </c>
      <c r="AI43">
        <f t="shared" si="25"/>
        <v>-56903.526464710536</v>
      </c>
      <c r="AJ43">
        <f t="shared" si="7"/>
        <v>591.59048217124246</v>
      </c>
      <c r="AK43">
        <f t="shared" si="22"/>
        <v>257.65606355303976</v>
      </c>
      <c r="AL43">
        <f t="shared" si="26"/>
        <v>-56054.279918986256</v>
      </c>
      <c r="AN43">
        <f t="shared" si="27"/>
        <v>0</v>
      </c>
      <c r="AO43">
        <f t="shared" si="27"/>
        <v>0</v>
      </c>
      <c r="AP43">
        <f t="shared" si="27"/>
        <v>-0.14503574754303566</v>
      </c>
      <c r="AQ43">
        <f t="shared" si="27"/>
        <v>-611.38567902956186</v>
      </c>
      <c r="AR43">
        <f t="shared" si="27"/>
        <v>-611.53071477710478</v>
      </c>
      <c r="AS43">
        <f t="shared" si="27"/>
        <v>6.3577035184607045</v>
      </c>
      <c r="AT43">
        <f t="shared" si="27"/>
        <v>2.7689777154489938</v>
      </c>
      <c r="AU43">
        <f t="shared" si="23"/>
        <v>-602.40403354319517</v>
      </c>
      <c r="AW43">
        <v>40</v>
      </c>
      <c r="AX43">
        <f>IF(Z43&gt;0, (R43*SUMPRODUCT(K43:$K$98, X43:$X$98)-K43*$AZ$3)/Z43, 0)</f>
        <v>11445.151126656721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0.106719178</v>
      </c>
      <c r="Q44" s="4">
        <f t="shared" si="21"/>
        <v>50</v>
      </c>
      <c r="R44">
        <f t="shared" si="0"/>
        <v>2000000</v>
      </c>
      <c r="S44">
        <f t="shared" si="1"/>
        <v>10686.464402561112</v>
      </c>
      <c r="U44">
        <f t="shared" si="13"/>
        <v>0.106719178</v>
      </c>
      <c r="V44">
        <f t="shared" si="14"/>
        <v>0.01</v>
      </c>
      <c r="W44">
        <f t="shared" si="15"/>
        <v>0.26991434115136265</v>
      </c>
      <c r="X44">
        <f t="shared" si="16"/>
        <v>2.8805036618084996E-2</v>
      </c>
      <c r="Y44">
        <f t="shared" si="17"/>
        <v>2.6991434115136263E-3</v>
      </c>
      <c r="Z44">
        <f t="shared" si="18"/>
        <v>0.23841016112176402</v>
      </c>
      <c r="AB44">
        <f t="shared" si="19"/>
        <v>3089.2104257293249</v>
      </c>
      <c r="AC44">
        <f t="shared" si="2"/>
        <v>2547.7617000365904</v>
      </c>
      <c r="AE44">
        <f t="shared" si="3"/>
        <v>0</v>
      </c>
      <c r="AF44">
        <f t="shared" si="24"/>
        <v>0</v>
      </c>
      <c r="AG44">
        <f t="shared" si="24"/>
        <v>-11.920508056088201</v>
      </c>
      <c r="AH44">
        <f t="shared" si="5"/>
        <v>-57610.073236169992</v>
      </c>
      <c r="AI44">
        <f t="shared" si="25"/>
        <v>-57621.993744226078</v>
      </c>
      <c r="AJ44">
        <f t="shared" si="7"/>
        <v>541.44872569273457</v>
      </c>
      <c r="AK44">
        <f t="shared" si="22"/>
        <v>216.24472980105276</v>
      </c>
      <c r="AL44">
        <f t="shared" si="26"/>
        <v>-56864.300288732295</v>
      </c>
      <c r="AN44">
        <f t="shared" si="27"/>
        <v>0</v>
      </c>
      <c r="AO44">
        <f t="shared" si="27"/>
        <v>0</v>
      </c>
      <c r="AP44">
        <f t="shared" si="27"/>
        <v>-0.11438151277606876</v>
      </c>
      <c r="AQ44">
        <f t="shared" si="27"/>
        <v>-552.7891342288674</v>
      </c>
      <c r="AR44">
        <f t="shared" si="27"/>
        <v>-552.90351574164345</v>
      </c>
      <c r="AS44">
        <f t="shared" si="27"/>
        <v>5.1953930188218003</v>
      </c>
      <c r="AT44">
        <f t="shared" si="27"/>
        <v>2.0749450617470933</v>
      </c>
      <c r="AU44">
        <f t="shared" si="23"/>
        <v>-545.63317766107457</v>
      </c>
      <c r="AW44">
        <v>41</v>
      </c>
      <c r="AX44">
        <f>IF(Z44&gt;0, (R44*SUMPRODUCT(K44:$K$98, X44:$X$98)-K44*$AZ$3)/Z44, 0)</f>
        <v>10686.464402561112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0.12088460199999999</v>
      </c>
      <c r="Q45" s="4">
        <f t="shared" si="21"/>
        <v>50</v>
      </c>
      <c r="R45">
        <f t="shared" si="0"/>
        <v>2000000</v>
      </c>
      <c r="S45">
        <f t="shared" si="1"/>
        <v>9929.3304698921365</v>
      </c>
      <c r="U45">
        <f t="shared" si="13"/>
        <v>0.12088460199999999</v>
      </c>
      <c r="V45">
        <f t="shared" si="14"/>
        <v>0.01</v>
      </c>
      <c r="W45">
        <f t="shared" si="15"/>
        <v>0.23841016112176402</v>
      </c>
      <c r="X45">
        <f t="shared" si="16"/>
        <v>2.8820117439960317E-2</v>
      </c>
      <c r="Y45">
        <f t="shared" si="17"/>
        <v>2.3841016112176403E-3</v>
      </c>
      <c r="Z45">
        <f t="shared" si="18"/>
        <v>0.20720594207058607</v>
      </c>
      <c r="AB45">
        <f t="shared" si="19"/>
        <v>2547.7617000365904</v>
      </c>
      <c r="AC45">
        <f t="shared" si="2"/>
        <v>2057.4162741441751</v>
      </c>
      <c r="AE45">
        <f t="shared" si="3"/>
        <v>0</v>
      </c>
      <c r="AF45">
        <f t="shared" si="24"/>
        <v>0</v>
      </c>
      <c r="AG45">
        <f t="shared" si="24"/>
        <v>-10.360297103529303</v>
      </c>
      <c r="AH45">
        <f t="shared" si="5"/>
        <v>-57640.234879920637</v>
      </c>
      <c r="AI45">
        <f t="shared" si="25"/>
        <v>-57650.595177024166</v>
      </c>
      <c r="AJ45">
        <f t="shared" si="7"/>
        <v>490.34542589241528</v>
      </c>
      <c r="AK45">
        <f t="shared" si="22"/>
        <v>178.34331900256134</v>
      </c>
      <c r="AL45">
        <f t="shared" si="26"/>
        <v>-56981.906432129188</v>
      </c>
      <c r="AN45">
        <f t="shared" si="27"/>
        <v>0</v>
      </c>
      <c r="AO45">
        <f t="shared" si="27"/>
        <v>0</v>
      </c>
      <c r="AP45">
        <f t="shared" si="27"/>
        <v>-8.8759583928763458E-2</v>
      </c>
      <c r="AQ45">
        <f t="shared" si="27"/>
        <v>-493.82013028903526</v>
      </c>
      <c r="AR45">
        <f t="shared" si="27"/>
        <v>-493.90888987296398</v>
      </c>
      <c r="AS45">
        <f t="shared" si="27"/>
        <v>4.2009274008905351</v>
      </c>
      <c r="AT45">
        <f t="shared" si="27"/>
        <v>1.5279174557406847</v>
      </c>
      <c r="AU45">
        <f t="shared" si="23"/>
        <v>-488.18004501633277</v>
      </c>
      <c r="AW45">
        <v>42</v>
      </c>
      <c r="AX45">
        <f>IF(Z45&gt;0, (R45*SUMPRODUCT(K45:$K$98, X45:$X$98)-K45*$AZ$3)/Z45, 0)</f>
        <v>9929.3304698921365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0.13724737000000001</v>
      </c>
      <c r="Q46" s="4">
        <f t="shared" si="21"/>
        <v>50</v>
      </c>
      <c r="R46">
        <f t="shared" si="0"/>
        <v>2000000</v>
      </c>
      <c r="S46">
        <f t="shared" si="1"/>
        <v>9164.6378140839115</v>
      </c>
      <c r="U46">
        <f t="shared" si="13"/>
        <v>0.13724737000000001</v>
      </c>
      <c r="V46">
        <f t="shared" si="14"/>
        <v>0.01</v>
      </c>
      <c r="W46">
        <f t="shared" si="15"/>
        <v>0.20720594207058607</v>
      </c>
      <c r="X46">
        <f t="shared" si="16"/>
        <v>2.8438470597560293E-2</v>
      </c>
      <c r="Y46">
        <f t="shared" si="17"/>
        <v>2.0720594207058606E-3</v>
      </c>
      <c r="Z46">
        <f t="shared" si="18"/>
        <v>0.17669541205231989</v>
      </c>
      <c r="AB46">
        <f t="shared" si="19"/>
        <v>2057.4162741441751</v>
      </c>
      <c r="AC46">
        <f t="shared" si="2"/>
        <v>1619.3494548698291</v>
      </c>
      <c r="AE46">
        <f t="shared" si="3"/>
        <v>0</v>
      </c>
      <c r="AF46">
        <f t="shared" si="24"/>
        <v>0</v>
      </c>
      <c r="AG46">
        <f t="shared" si="24"/>
        <v>-8.8347706026159951</v>
      </c>
      <c r="AH46">
        <f t="shared" si="5"/>
        <v>-56876.941195120584</v>
      </c>
      <c r="AI46">
        <f t="shared" si="25"/>
        <v>-56885.775965723202</v>
      </c>
      <c r="AJ46">
        <f t="shared" si="7"/>
        <v>438.06681927434602</v>
      </c>
      <c r="AK46">
        <f t="shared" si="22"/>
        <v>144.01913919009226</v>
      </c>
      <c r="AL46">
        <f t="shared" si="26"/>
        <v>-56303.69000725876</v>
      </c>
      <c r="AN46">
        <f t="shared" si="27"/>
        <v>0</v>
      </c>
      <c r="AO46">
        <f t="shared" si="27"/>
        <v>0</v>
      </c>
      <c r="AP46">
        <f t="shared" si="27"/>
        <v>-6.7580329136570333E-2</v>
      </c>
      <c r="AQ46">
        <f t="shared" si="27"/>
        <v>-435.0721234470376</v>
      </c>
      <c r="AR46">
        <f t="shared" si="27"/>
        <v>-435.13970377617414</v>
      </c>
      <c r="AS46">
        <f t="shared" si="27"/>
        <v>3.3509302235425058</v>
      </c>
      <c r="AT46">
        <f t="shared" si="27"/>
        <v>1.1016540514985242</v>
      </c>
      <c r="AU46">
        <f t="shared" si="23"/>
        <v>-430.68711950113311</v>
      </c>
      <c r="AW46">
        <v>43</v>
      </c>
      <c r="AX46">
        <f>IF(Z46&gt;0, (R46*SUMPRODUCT(K46:$K$98, X46:$X$98)-K46*$AZ$3)/Z46, 0)</f>
        <v>9164.6378140839115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0.155543078</v>
      </c>
      <c r="Q47" s="4">
        <f t="shared" si="21"/>
        <v>50</v>
      </c>
      <c r="R47">
        <f t="shared" si="0"/>
        <v>2000000</v>
      </c>
      <c r="S47">
        <f t="shared" si="1"/>
        <v>8369.625984815375</v>
      </c>
      <c r="U47">
        <f t="shared" si="13"/>
        <v>0.155543078</v>
      </c>
      <c r="V47">
        <f t="shared" si="14"/>
        <v>0.01</v>
      </c>
      <c r="W47">
        <f t="shared" si="15"/>
        <v>0.17669541205231989</v>
      </c>
      <c r="X47">
        <f t="shared" si="16"/>
        <v>2.7483748259096132E-2</v>
      </c>
      <c r="Y47">
        <f t="shared" si="17"/>
        <v>1.7669541205231989E-3</v>
      </c>
      <c r="Z47">
        <f t="shared" si="18"/>
        <v>0.14744470967270057</v>
      </c>
      <c r="AB47">
        <f t="shared" si="19"/>
        <v>1619.3494548698291</v>
      </c>
      <c r="AC47">
        <f t="shared" si="2"/>
        <v>1234.0570734001935</v>
      </c>
      <c r="AE47">
        <f t="shared" si="3"/>
        <v>0</v>
      </c>
      <c r="AF47">
        <f t="shared" si="24"/>
        <v>0</v>
      </c>
      <c r="AG47">
        <f t="shared" si="24"/>
        <v>-7.3722354836350288</v>
      </c>
      <c r="AH47">
        <f t="shared" si="5"/>
        <v>-54967.496518192267</v>
      </c>
      <c r="AI47">
        <f t="shared" si="25"/>
        <v>-54974.868753675903</v>
      </c>
      <c r="AJ47">
        <f t="shared" si="7"/>
        <v>385.29238146963553</v>
      </c>
      <c r="AK47">
        <f t="shared" si="22"/>
        <v>113.35446184088805</v>
      </c>
      <c r="AL47">
        <f t="shared" si="26"/>
        <v>-54476.221910365384</v>
      </c>
      <c r="AN47">
        <f t="shared" si="27"/>
        <v>0</v>
      </c>
      <c r="AO47">
        <f t="shared" si="27"/>
        <v>0</v>
      </c>
      <c r="AP47">
        <f t="shared" si="27"/>
        <v>-5.0350779856294096E-2</v>
      </c>
      <c r="AQ47">
        <f t="shared" si="27"/>
        <v>-375.41615736268676</v>
      </c>
      <c r="AR47">
        <f t="shared" si="27"/>
        <v>-375.46650814254309</v>
      </c>
      <c r="AS47">
        <f t="shared" si="27"/>
        <v>2.6314639464174383</v>
      </c>
      <c r="AT47">
        <f t="shared" si="27"/>
        <v>0.77418654986656144</v>
      </c>
      <c r="AU47">
        <f t="shared" si="23"/>
        <v>-372.06085764625908</v>
      </c>
      <c r="AW47">
        <v>44</v>
      </c>
      <c r="AX47">
        <f>IF(Z47&gt;0, (R47*SUMPRODUCT(K47:$K$98, X47:$X$98)-K47*$AZ$3)/Z47, 0)</f>
        <v>8369.625984815375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0.175905283</v>
      </c>
      <c r="Q48" s="4">
        <f t="shared" si="21"/>
        <v>50</v>
      </c>
      <c r="R48">
        <f t="shared" si="0"/>
        <v>2000000</v>
      </c>
      <c r="S48">
        <f t="shared" si="1"/>
        <v>7523.5968245532222</v>
      </c>
      <c r="U48">
        <f t="shared" si="13"/>
        <v>0.175905283</v>
      </c>
      <c r="V48">
        <f t="shared" si="14"/>
        <v>0.01</v>
      </c>
      <c r="W48">
        <f t="shared" si="15"/>
        <v>0.14744470967270057</v>
      </c>
      <c r="X48">
        <f t="shared" si="16"/>
        <v>2.5936303381829229E-2</v>
      </c>
      <c r="Y48">
        <f t="shared" si="17"/>
        <v>1.4744470967270058E-3</v>
      </c>
      <c r="Z48">
        <f t="shared" si="18"/>
        <v>0.12003395919414434</v>
      </c>
      <c r="AB48">
        <f t="shared" si="19"/>
        <v>1234.0570734001935</v>
      </c>
      <c r="AC48">
        <f t="shared" si="2"/>
        <v>903.08711423161537</v>
      </c>
      <c r="AE48">
        <f t="shared" si="3"/>
        <v>0</v>
      </c>
      <c r="AF48">
        <f t="shared" si="24"/>
        <v>0</v>
      </c>
      <c r="AG48">
        <f t="shared" si="24"/>
        <v>-6.0016979597072169</v>
      </c>
      <c r="AH48">
        <f t="shared" si="5"/>
        <v>-51872.606763658456</v>
      </c>
      <c r="AI48">
        <f t="shared" si="25"/>
        <v>-51878.608461618162</v>
      </c>
      <c r="AJ48">
        <f t="shared" si="7"/>
        <v>330.96995916857816</v>
      </c>
      <c r="AK48">
        <f t="shared" si="22"/>
        <v>86.38399513801356</v>
      </c>
      <c r="AL48">
        <f t="shared" si="26"/>
        <v>-51461.254507311569</v>
      </c>
      <c r="AN48">
        <f t="shared" si="27"/>
        <v>0</v>
      </c>
      <c r="AO48">
        <f t="shared" si="27"/>
        <v>0</v>
      </c>
      <c r="AP48">
        <f t="shared" si="27"/>
        <v>-3.6598485605213428E-2</v>
      </c>
      <c r="AQ48">
        <f t="shared" si="27"/>
        <v>-316.32029213900393</v>
      </c>
      <c r="AR48">
        <f t="shared" si="27"/>
        <v>-316.35689062460915</v>
      </c>
      <c r="AS48">
        <f t="shared" si="27"/>
        <v>2.0182620597888596</v>
      </c>
      <c r="AT48">
        <f t="shared" si="27"/>
        <v>0.52677149430119707</v>
      </c>
      <c r="AU48">
        <f t="shared" si="23"/>
        <v>-313.81185707051907</v>
      </c>
      <c r="AW48">
        <v>45</v>
      </c>
      <c r="AX48">
        <f>IF(Z48&gt;0, (R48*SUMPRODUCT(K48:$K$98, X48:$X$98)-K48*$AZ$3)/Z48, 0)</f>
        <v>7523.5968245532222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0.19813004200000001</v>
      </c>
      <c r="Q49" s="4">
        <f t="shared" si="21"/>
        <v>50</v>
      </c>
      <c r="R49">
        <f t="shared" si="0"/>
        <v>2000000</v>
      </c>
      <c r="S49">
        <f t="shared" si="1"/>
        <v>6590.6622887347703</v>
      </c>
      <c r="U49">
        <f t="shared" si="13"/>
        <v>0.19813004200000001</v>
      </c>
      <c r="V49">
        <f t="shared" si="14"/>
        <v>0.01</v>
      </c>
      <c r="W49">
        <f t="shared" si="15"/>
        <v>0.12003395919414434</v>
      </c>
      <c r="X49">
        <f t="shared" si="16"/>
        <v>2.3782333376562104E-2</v>
      </c>
      <c r="Y49">
        <f t="shared" si="17"/>
        <v>1.2003395919414435E-3</v>
      </c>
      <c r="Z49">
        <f t="shared" si="18"/>
        <v>9.5051286225640783E-2</v>
      </c>
      <c r="AB49">
        <f t="shared" si="19"/>
        <v>903.08711423161537</v>
      </c>
      <c r="AC49">
        <f t="shared" si="2"/>
        <v>626.45092762306547</v>
      </c>
      <c r="AE49">
        <f t="shared" si="3"/>
        <v>0</v>
      </c>
      <c r="AF49">
        <f t="shared" si="24"/>
        <v>0</v>
      </c>
      <c r="AG49">
        <f t="shared" si="24"/>
        <v>-4.7525643112820388</v>
      </c>
      <c r="AH49">
        <f t="shared" si="5"/>
        <v>-47564.666753124206</v>
      </c>
      <c r="AI49">
        <f t="shared" si="25"/>
        <v>-47569.419317435488</v>
      </c>
      <c r="AJ49">
        <f t="shared" si="7"/>
        <v>276.63618660854991</v>
      </c>
      <c r="AK49">
        <f t="shared" si="22"/>
        <v>63.21609799621308</v>
      </c>
      <c r="AL49">
        <f t="shared" si="26"/>
        <v>-47229.567032830724</v>
      </c>
      <c r="AN49">
        <f t="shared" si="27"/>
        <v>0</v>
      </c>
      <c r="AO49">
        <f t="shared" si="27"/>
        <v>0</v>
      </c>
      <c r="AP49">
        <f t="shared" si="27"/>
        <v>-2.5876108267021389E-2</v>
      </c>
      <c r="AQ49">
        <f t="shared" si="27"/>
        <v>-258.97355321776183</v>
      </c>
      <c r="AR49">
        <f t="shared" si="27"/>
        <v>-258.99942932602886</v>
      </c>
      <c r="AS49">
        <f t="shared" si="27"/>
        <v>1.5061906470714912</v>
      </c>
      <c r="AT49">
        <f t="shared" si="27"/>
        <v>0.34419031260355071</v>
      </c>
      <c r="AU49">
        <f t="shared" si="23"/>
        <v>-257.14904836635378</v>
      </c>
      <c r="AW49">
        <v>46</v>
      </c>
      <c r="AX49">
        <f>IF(Z49&gt;0, (R49*SUMPRODUCT(K49:$K$98, X49:$X$98)-K49*$AZ$3)/Z49, 0)</f>
        <v>6590.6622887347703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0.22255936300000001</v>
      </c>
      <c r="Q50" s="4">
        <f t="shared" si="21"/>
        <v>50</v>
      </c>
      <c r="R50">
        <f t="shared" si="0"/>
        <v>2000000</v>
      </c>
      <c r="S50">
        <f t="shared" si="1"/>
        <v>5523.3789143092918</v>
      </c>
      <c r="U50">
        <f t="shared" si="13"/>
        <v>0.22255936300000001</v>
      </c>
      <c r="V50">
        <f t="shared" si="14"/>
        <v>0.01</v>
      </c>
      <c r="W50">
        <f t="shared" si="15"/>
        <v>9.5051286225640783E-2</v>
      </c>
      <c r="X50">
        <f t="shared" si="16"/>
        <v>2.1154553714709288E-2</v>
      </c>
      <c r="Y50">
        <f t="shared" si="17"/>
        <v>9.505128622564078E-4</v>
      </c>
      <c r="Z50">
        <f t="shared" si="18"/>
        <v>7.2946219648675092E-2</v>
      </c>
      <c r="AB50">
        <f t="shared" si="19"/>
        <v>626.45092762306547</v>
      </c>
      <c r="AC50">
        <f t="shared" si="2"/>
        <v>402.90961148606618</v>
      </c>
      <c r="AE50">
        <f t="shared" si="3"/>
        <v>0</v>
      </c>
      <c r="AF50">
        <f t="shared" si="24"/>
        <v>0</v>
      </c>
      <c r="AG50">
        <f t="shared" si="24"/>
        <v>-3.6473109824337548</v>
      </c>
      <c r="AH50">
        <f t="shared" si="5"/>
        <v>-42309.107429418575</v>
      </c>
      <c r="AI50">
        <f t="shared" si="25"/>
        <v>-42312.754740401011</v>
      </c>
      <c r="AJ50">
        <f t="shared" si="7"/>
        <v>223.54131613699928</v>
      </c>
      <c r="AK50">
        <f t="shared" si="22"/>
        <v>43.85156493361459</v>
      </c>
      <c r="AL50">
        <f t="shared" si="26"/>
        <v>-42045.361859330398</v>
      </c>
      <c r="AN50">
        <f t="shared" si="27"/>
        <v>0</v>
      </c>
      <c r="AO50">
        <f t="shared" si="27"/>
        <v>0</v>
      </c>
      <c r="AP50">
        <f t="shared" si="27"/>
        <v>-1.7730693760289164E-2</v>
      </c>
      <c r="AQ50">
        <f t="shared" si="27"/>
        <v>-205.67750617240407</v>
      </c>
      <c r="AR50">
        <f t="shared" si="27"/>
        <v>-205.69523686616438</v>
      </c>
      <c r="AS50">
        <f t="shared" si="27"/>
        <v>1.0867026799432256</v>
      </c>
      <c r="AT50">
        <f t="shared" si="27"/>
        <v>0.21317586366834493</v>
      </c>
      <c r="AU50">
        <f t="shared" si="23"/>
        <v>-204.39535832255282</v>
      </c>
      <c r="AW50">
        <v>47</v>
      </c>
      <c r="AX50">
        <f>IF(Z50&gt;0, (R50*SUMPRODUCT(K50:$K$98, X50:$X$98)-K50*$AZ$3)/Z50, 0)</f>
        <v>5523.3789143092918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0.25004150400000003</v>
      </c>
      <c r="Q51" s="4">
        <f t="shared" si="21"/>
        <v>50</v>
      </c>
      <c r="R51">
        <f t="shared" si="0"/>
        <v>2000000</v>
      </c>
      <c r="S51">
        <f t="shared" si="1"/>
        <v>4240.0890999376034</v>
      </c>
      <c r="U51">
        <f t="shared" si="13"/>
        <v>0.25004150400000003</v>
      </c>
      <c r="V51">
        <f t="shared" si="14"/>
        <v>0.01</v>
      </c>
      <c r="W51">
        <f t="shared" si="15"/>
        <v>7.2946219648675092E-2</v>
      </c>
      <c r="X51">
        <f t="shared" si="16"/>
        <v>1.8239582472069072E-2</v>
      </c>
      <c r="Y51">
        <f t="shared" si="17"/>
        <v>7.2946219648675097E-4</v>
      </c>
      <c r="Z51">
        <f t="shared" si="18"/>
        <v>5.3977174980119273E-2</v>
      </c>
      <c r="AB51">
        <f t="shared" si="19"/>
        <v>402.90961148606618</v>
      </c>
      <c r="AC51">
        <f t="shared" si="2"/>
        <v>228.86803127862845</v>
      </c>
      <c r="AE51">
        <f t="shared" si="3"/>
        <v>0</v>
      </c>
      <c r="AF51">
        <f t="shared" si="24"/>
        <v>0</v>
      </c>
      <c r="AG51">
        <f t="shared" si="24"/>
        <v>-2.6988587490059635</v>
      </c>
      <c r="AH51">
        <f t="shared" si="5"/>
        <v>-36479.164944138145</v>
      </c>
      <c r="AI51">
        <f t="shared" si="25"/>
        <v>-36481.86380288715</v>
      </c>
      <c r="AJ51">
        <f t="shared" si="7"/>
        <v>174.04158020743773</v>
      </c>
      <c r="AK51">
        <f t="shared" si="22"/>
        <v>28.203672804024635</v>
      </c>
      <c r="AL51">
        <f t="shared" si="26"/>
        <v>-36279.618549875689</v>
      </c>
      <c r="AN51">
        <f t="shared" si="27"/>
        <v>0</v>
      </c>
      <c r="AO51">
        <f t="shared" si="27"/>
        <v>0</v>
      </c>
      <c r="AP51">
        <f t="shared" si="27"/>
        <v>-1.1714265614196565E-2</v>
      </c>
      <c r="AQ51">
        <f t="shared" si="27"/>
        <v>-158.33604767093277</v>
      </c>
      <c r="AR51">
        <f t="shared" si="27"/>
        <v>-158.34776193654696</v>
      </c>
      <c r="AS51">
        <f t="shared" si="27"/>
        <v>0.75541904488900558</v>
      </c>
      <c r="AT51">
        <f t="shared" si="27"/>
        <v>0.12241667506457063</v>
      </c>
      <c r="AU51">
        <f t="shared" si="23"/>
        <v>-157.46992621659339</v>
      </c>
      <c r="AW51">
        <v>48</v>
      </c>
      <c r="AX51">
        <f>IF(Z51&gt;0, (R51*SUMPRODUCT(K51:$K$98, X51:$X$98)-K51*$AZ$3)/Z51, 0)</f>
        <v>4240.0890999376034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0.28092614399999999</v>
      </c>
      <c r="Q52" s="4">
        <f t="shared" si="21"/>
        <v>50</v>
      </c>
      <c r="R52">
        <f t="shared" si="0"/>
        <v>2000000</v>
      </c>
      <c r="S52">
        <f t="shared" si="1"/>
        <v>2580.8343249855538</v>
      </c>
      <c r="U52">
        <f t="shared" si="13"/>
        <v>0.28092614399999999</v>
      </c>
      <c r="V52">
        <f t="shared" si="14"/>
        <v>0.01</v>
      </c>
      <c r="W52">
        <f t="shared" si="15"/>
        <v>5.3977174980119273E-2</v>
      </c>
      <c r="X52">
        <f t="shared" si="16"/>
        <v>1.5163599631178184E-2</v>
      </c>
      <c r="Y52">
        <f t="shared" si="17"/>
        <v>5.3977174980119279E-4</v>
      </c>
      <c r="Z52">
        <f t="shared" si="18"/>
        <v>3.8273803599139893E-2</v>
      </c>
      <c r="AB52">
        <f t="shared" si="19"/>
        <v>228.86803127862845</v>
      </c>
      <c r="AC52">
        <f t="shared" si="2"/>
        <v>98.778346076415872</v>
      </c>
      <c r="AE52">
        <f t="shared" si="3"/>
        <v>0</v>
      </c>
      <c r="AF52">
        <f t="shared" si="24"/>
        <v>0</v>
      </c>
      <c r="AG52">
        <f t="shared" si="24"/>
        <v>-1.9136901799569945</v>
      </c>
      <c r="AH52">
        <f t="shared" si="5"/>
        <v>-30327.199262356367</v>
      </c>
      <c r="AI52">
        <f t="shared" si="25"/>
        <v>-30329.112952536325</v>
      </c>
      <c r="AJ52">
        <f t="shared" si="7"/>
        <v>130.08968520221259</v>
      </c>
      <c r="AK52">
        <f t="shared" si="22"/>
        <v>16.020762189503994</v>
      </c>
      <c r="AL52">
        <f t="shared" si="26"/>
        <v>-30183.00250514461</v>
      </c>
      <c r="AN52">
        <f t="shared" si="27"/>
        <v>0</v>
      </c>
      <c r="AO52">
        <f t="shared" si="27"/>
        <v>0</v>
      </c>
      <c r="AP52">
        <f t="shared" si="27"/>
        <v>-7.4163209725594337E-3</v>
      </c>
      <c r="AQ52">
        <f t="shared" si="27"/>
        <v>-117.53012388528688</v>
      </c>
      <c r="AR52">
        <f t="shared" si="27"/>
        <v>-117.53754020625944</v>
      </c>
      <c r="AS52">
        <f t="shared" si="27"/>
        <v>0.50414997724475186</v>
      </c>
      <c r="AT52">
        <f t="shared" si="27"/>
        <v>6.2086912430660925E-2</v>
      </c>
      <c r="AU52">
        <f t="shared" si="23"/>
        <v>-116.97130331658403</v>
      </c>
      <c r="AW52">
        <v>49</v>
      </c>
      <c r="AX52">
        <f>IF(Z52&gt;0, (R52*SUMPRODUCT(K52:$K$98, X52:$X$98)-K52*$AZ$3)/Z52, 0)</f>
        <v>2580.8343249855538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0.31575788199999999</v>
      </c>
      <c r="Q53" s="4">
        <f t="shared" si="21"/>
        <v>50</v>
      </c>
      <c r="R53">
        <f t="shared" si="0"/>
        <v>2000000</v>
      </c>
      <c r="S53">
        <f t="shared" si="1"/>
        <v>250.6485392299856</v>
      </c>
      <c r="U53">
        <f t="shared" si="13"/>
        <v>0.31575788199999999</v>
      </c>
      <c r="V53">
        <f t="shared" si="14"/>
        <v>0.01</v>
      </c>
      <c r="W53">
        <f t="shared" si="15"/>
        <v>3.8273803599139893E-2</v>
      </c>
      <c r="X53">
        <f t="shared" si="16"/>
        <v>1.2085255160548388E-2</v>
      </c>
      <c r="Y53">
        <f t="shared" si="17"/>
        <v>3.8273803599139891E-4</v>
      </c>
      <c r="Z53">
        <f t="shared" si="18"/>
        <v>2.5805810402600105E-2</v>
      </c>
      <c r="AB53">
        <f t="shared" si="19"/>
        <v>98.778346076415872</v>
      </c>
      <c r="AC53">
        <f t="shared" si="2"/>
        <v>6.4681886810576827</v>
      </c>
      <c r="AE53">
        <f t="shared" si="3"/>
        <v>0</v>
      </c>
      <c r="AF53">
        <f t="shared" si="24"/>
        <v>0</v>
      </c>
      <c r="AG53">
        <f t="shared" si="24"/>
        <v>-1.2902905201300052</v>
      </c>
      <c r="AH53">
        <f t="shared" si="5"/>
        <v>-24170.510321096775</v>
      </c>
      <c r="AI53">
        <f t="shared" si="25"/>
        <v>-24171.800611616905</v>
      </c>
      <c r="AJ53">
        <f t="shared" si="7"/>
        <v>92.310157395358189</v>
      </c>
      <c r="AK53">
        <f t="shared" si="22"/>
        <v>6.9144842253491117</v>
      </c>
      <c r="AL53">
        <f t="shared" si="26"/>
        <v>-24072.5759699962</v>
      </c>
      <c r="AN53">
        <f t="shared" si="27"/>
        <v>0</v>
      </c>
      <c r="AO53">
        <f t="shared" si="27"/>
        <v>0</v>
      </c>
      <c r="AP53">
        <f t="shared" si="27"/>
        <v>-4.464639250273475E-3</v>
      </c>
      <c r="AQ53">
        <f t="shared" si="27"/>
        <v>-83.634350090269521</v>
      </c>
      <c r="AR53">
        <f t="shared" si="27"/>
        <v>-83.638814729519794</v>
      </c>
      <c r="AS53">
        <f t="shared" si="27"/>
        <v>0.31940988907266676</v>
      </c>
      <c r="AT53">
        <f t="shared" si="27"/>
        <v>2.3925369663864542E-2</v>
      </c>
      <c r="AU53">
        <f t="shared" si="23"/>
        <v>-83.295479470783263</v>
      </c>
      <c r="AW53">
        <v>50</v>
      </c>
      <c r="AX53">
        <f>IF(Z53&gt;0, (R53*SUMPRODUCT(K53:$K$98, X53:$X$98)-K53*$AZ$3)/Z53, 0)</f>
        <v>250.6485392299856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0.35338435200000001</v>
      </c>
      <c r="Q54" s="4">
        <f t="shared" si="21"/>
        <v>50</v>
      </c>
      <c r="R54">
        <f t="shared" si="0"/>
        <v>2000000</v>
      </c>
      <c r="S54">
        <f t="shared" si="1"/>
        <v>-3326.4585531855023</v>
      </c>
      <c r="U54">
        <f t="shared" si="13"/>
        <v>0.35338435200000001</v>
      </c>
      <c r="V54">
        <f t="shared" si="14"/>
        <v>0.01</v>
      </c>
      <c r="W54">
        <f t="shared" si="15"/>
        <v>2.5805810402600105E-2</v>
      </c>
      <c r="X54">
        <f t="shared" si="16"/>
        <v>9.1193695869576982E-3</v>
      </c>
      <c r="Y54">
        <f t="shared" si="17"/>
        <v>2.5805810402600106E-4</v>
      </c>
      <c r="Z54">
        <f t="shared" si="18"/>
        <v>1.6428382711616403E-2</v>
      </c>
      <c r="AB54">
        <f t="shared" si="19"/>
        <v>6.4681886810576827</v>
      </c>
      <c r="AC54">
        <f t="shared" si="2"/>
        <v>-54.64833418606122</v>
      </c>
      <c r="AE54">
        <f t="shared" si="3"/>
        <v>0</v>
      </c>
      <c r="AF54">
        <f t="shared" si="24"/>
        <v>0</v>
      </c>
      <c r="AG54">
        <f t="shared" si="24"/>
        <v>-0.82141913558082014</v>
      </c>
      <c r="AH54">
        <f t="shared" si="5"/>
        <v>-18238.739173915397</v>
      </c>
      <c r="AI54">
        <f t="shared" si="25"/>
        <v>-18239.560593050977</v>
      </c>
      <c r="AJ54">
        <f t="shared" si="7"/>
        <v>61.116522867118903</v>
      </c>
      <c r="AK54">
        <f t="shared" si="22"/>
        <v>0.45277320767403784</v>
      </c>
      <c r="AL54">
        <f t="shared" si="26"/>
        <v>-18177.991296976183</v>
      </c>
      <c r="AN54">
        <f t="shared" si="27"/>
        <v>0</v>
      </c>
      <c r="AO54">
        <f t="shared" si="27"/>
        <v>0</v>
      </c>
      <c r="AP54">
        <f t="shared" si="27"/>
        <v>-2.5377314369634655E-3</v>
      </c>
      <c r="AQ54">
        <f t="shared" si="27"/>
        <v>-56.347630298987781</v>
      </c>
      <c r="AR54">
        <f t="shared" si="27"/>
        <v>-56.350168030424747</v>
      </c>
      <c r="AS54">
        <f t="shared" si="27"/>
        <v>0.18881629935260255</v>
      </c>
      <c r="AT54">
        <f t="shared" si="27"/>
        <v>1.3988191328373808E-3</v>
      </c>
      <c r="AU54">
        <f t="shared" si="23"/>
        <v>-56.1599529119393</v>
      </c>
      <c r="AW54">
        <v>51</v>
      </c>
      <c r="AX54">
        <f>IF(Z54&gt;0, (R54*SUMPRODUCT(K54:$K$98, X54:$X$98)-K54*$AZ$3)/Z54, 0)</f>
        <v>-3326.4585531855023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0.39269921299999999</v>
      </c>
      <c r="Q55" s="4">
        <f t="shared" si="21"/>
        <v>50</v>
      </c>
      <c r="R55">
        <f t="shared" si="0"/>
        <v>2000000</v>
      </c>
      <c r="S55">
        <f t="shared" si="1"/>
        <v>-9262.5772721596877</v>
      </c>
      <c r="U55">
        <f t="shared" si="13"/>
        <v>0.39269921299999999</v>
      </c>
      <c r="V55">
        <f t="shared" si="14"/>
        <v>0.01</v>
      </c>
      <c r="W55">
        <f t="shared" si="15"/>
        <v>1.6428382711616403E-2</v>
      </c>
      <c r="X55">
        <f t="shared" si="16"/>
        <v>6.4514129617145675E-3</v>
      </c>
      <c r="Y55">
        <f t="shared" si="17"/>
        <v>1.6428382711616404E-4</v>
      </c>
      <c r="Z55">
        <f t="shared" si="18"/>
        <v>9.8126859227856723E-3</v>
      </c>
      <c r="AB55">
        <f t="shared" si="19"/>
        <v>-54.64833418606122</v>
      </c>
      <c r="AC55">
        <f t="shared" si="2"/>
        <v>-90.890761607235888</v>
      </c>
      <c r="AE55">
        <f t="shared" si="3"/>
        <v>0</v>
      </c>
      <c r="AF55">
        <f t="shared" si="24"/>
        <v>0</v>
      </c>
      <c r="AG55">
        <f t="shared" si="24"/>
        <v>-0.49063429613928361</v>
      </c>
      <c r="AH55">
        <f t="shared" si="5"/>
        <v>-12902.825923429134</v>
      </c>
      <c r="AI55">
        <f t="shared" si="25"/>
        <v>-12903.316557725273</v>
      </c>
      <c r="AJ55">
        <f t="shared" si="7"/>
        <v>36.242427421174668</v>
      </c>
      <c r="AK55">
        <f t="shared" si="22"/>
        <v>-3.8253833930242855</v>
      </c>
      <c r="AL55">
        <f t="shared" si="26"/>
        <v>-12870.899513697123</v>
      </c>
      <c r="AN55">
        <f t="shared" si="27"/>
        <v>0</v>
      </c>
      <c r="AO55">
        <f t="shared" si="27"/>
        <v>0</v>
      </c>
      <c r="AP55">
        <f t="shared" si="27"/>
        <v>-1.3533830218686775E-3</v>
      </c>
      <c r="AQ55">
        <f t="shared" si="27"/>
        <v>-35.591612075032572</v>
      </c>
      <c r="AR55">
        <f t="shared" si="27"/>
        <v>-35.592965458054437</v>
      </c>
      <c r="AS55">
        <f t="shared" si="27"/>
        <v>9.9972395588915547E-2</v>
      </c>
      <c r="AT55">
        <f t="shared" si="27"/>
        <v>-1.055207305521857E-2</v>
      </c>
      <c r="AU55">
        <f t="shared" si="23"/>
        <v>-35.503545135520739</v>
      </c>
      <c r="AW55">
        <v>52</v>
      </c>
      <c r="AX55">
        <f>IF(Z55&gt;0, (R55*SUMPRODUCT(K55:$K$98, X55:$X$98)-K55*$AZ$3)/Z55, 0)</f>
        <v>-9262.5772721596877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0.39967743300000003</v>
      </c>
      <c r="Q56" s="4">
        <f t="shared" si="21"/>
        <v>50</v>
      </c>
      <c r="R56">
        <f t="shared" si="0"/>
        <v>2000000</v>
      </c>
      <c r="S56">
        <f t="shared" si="1"/>
        <v>-18736.036313299443</v>
      </c>
      <c r="U56">
        <f t="shared" si="13"/>
        <v>0.39967743300000003</v>
      </c>
      <c r="V56">
        <f t="shared" si="14"/>
        <v>0.01</v>
      </c>
      <c r="W56">
        <f t="shared" si="15"/>
        <v>9.8126859227856723E-3</v>
      </c>
      <c r="X56">
        <f t="shared" si="16"/>
        <v>3.9219091204542138E-3</v>
      </c>
      <c r="Y56">
        <f t="shared" si="17"/>
        <v>9.8126859227856727E-5</v>
      </c>
      <c r="Z56">
        <f t="shared" si="18"/>
        <v>5.7926499431036017E-3</v>
      </c>
      <c r="AB56">
        <f t="shared" si="19"/>
        <v>-90.890761607235888</v>
      </c>
      <c r="AC56">
        <f t="shared" si="2"/>
        <v>-108.53129968422103</v>
      </c>
      <c r="AE56">
        <f t="shared" si="3"/>
        <v>0</v>
      </c>
      <c r="AF56">
        <f t="shared" si="24"/>
        <v>0</v>
      </c>
      <c r="AG56">
        <f t="shared" si="24"/>
        <v>-0.28963249715518008</v>
      </c>
      <c r="AH56">
        <f t="shared" si="5"/>
        <v>-7843.8182409084275</v>
      </c>
      <c r="AI56">
        <f t="shared" si="25"/>
        <v>-7844.1078734055827</v>
      </c>
      <c r="AJ56">
        <f t="shared" si="7"/>
        <v>17.640538076985138</v>
      </c>
      <c r="AK56">
        <f t="shared" si="22"/>
        <v>-6.3623533125065128</v>
      </c>
      <c r="AL56">
        <f t="shared" si="26"/>
        <v>-7832.8296886411044</v>
      </c>
      <c r="AN56">
        <f t="shared" si="27"/>
        <v>0</v>
      </c>
      <c r="AO56">
        <f t="shared" si="27"/>
        <v>0</v>
      </c>
      <c r="AP56">
        <f t="shared" si="27"/>
        <v>-7.1333262464619187E-4</v>
      </c>
      <c r="AQ56">
        <f t="shared" si="27"/>
        <v>-19.318451858794855</v>
      </c>
      <c r="AR56">
        <f t="shared" si="27"/>
        <v>-19.319165191419501</v>
      </c>
      <c r="AS56">
        <f t="shared" si="27"/>
        <v>4.3446683125080522E-2</v>
      </c>
      <c r="AT56">
        <f t="shared" si="27"/>
        <v>-1.5669768523609517E-2</v>
      </c>
      <c r="AU56">
        <f t="shared" si="23"/>
        <v>-19.291388276818033</v>
      </c>
      <c r="AW56">
        <v>53</v>
      </c>
      <c r="AX56">
        <f>IF(Z56&gt;0, (R56*SUMPRODUCT(K56:$K$98, X56:$X$98)-K56*$AZ$3)/Z56, 0)</f>
        <v>-18736.036313299443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0.407215198</v>
      </c>
      <c r="Q57" s="4">
        <f t="shared" si="21"/>
        <v>50</v>
      </c>
      <c r="R57">
        <f t="shared" si="0"/>
        <v>2000000</v>
      </c>
      <c r="S57">
        <f t="shared" si="1"/>
        <v>-33123.924070390603</v>
      </c>
      <c r="U57">
        <f t="shared" si="13"/>
        <v>0.407215198</v>
      </c>
      <c r="V57">
        <f t="shared" si="14"/>
        <v>0.01</v>
      </c>
      <c r="W57">
        <f t="shared" si="15"/>
        <v>5.7926499431036017E-3</v>
      </c>
      <c r="X57">
        <f t="shared" si="16"/>
        <v>2.3588550935256217E-3</v>
      </c>
      <c r="Y57">
        <f t="shared" si="17"/>
        <v>5.7926499431036018E-5</v>
      </c>
      <c r="Z57">
        <f t="shared" si="18"/>
        <v>3.3758683501469442E-3</v>
      </c>
      <c r="AB57">
        <f t="shared" si="19"/>
        <v>-108.53129968422103</v>
      </c>
      <c r="AC57">
        <f t="shared" si="2"/>
        <v>-111.82200690190218</v>
      </c>
      <c r="AE57">
        <f t="shared" si="3"/>
        <v>0</v>
      </c>
      <c r="AF57">
        <f t="shared" si="24"/>
        <v>0</v>
      </c>
      <c r="AG57">
        <f t="shared" si="24"/>
        <v>-0.16879341750734722</v>
      </c>
      <c r="AH57">
        <f t="shared" si="5"/>
        <v>-4717.7101870512433</v>
      </c>
      <c r="AI57">
        <f t="shared" si="25"/>
        <v>-4717.8789804687503</v>
      </c>
      <c r="AJ57">
        <f t="shared" si="7"/>
        <v>3.2907072176811596</v>
      </c>
      <c r="AK57">
        <f t="shared" si="22"/>
        <v>-7.5971909778954725</v>
      </c>
      <c r="AL57">
        <f t="shared" si="26"/>
        <v>-4722.1854642289645</v>
      </c>
      <c r="AN57">
        <f t="shared" si="27"/>
        <v>0</v>
      </c>
      <c r="AO57">
        <f t="shared" si="27"/>
        <v>0</v>
      </c>
      <c r="AP57">
        <f t="shared" si="27"/>
        <v>-3.711780467987244E-4</v>
      </c>
      <c r="AQ57">
        <f t="shared" si="27"/>
        <v>-10.374281642327094</v>
      </c>
      <c r="AR57">
        <f t="shared" si="27"/>
        <v>-10.374652820373893</v>
      </c>
      <c r="AS57">
        <f t="shared" si="27"/>
        <v>7.2362909388465398E-3</v>
      </c>
      <c r="AT57">
        <f t="shared" si="27"/>
        <v>-1.6706282448540315E-2</v>
      </c>
      <c r="AU57">
        <f t="shared" si="23"/>
        <v>-10.384122811883586</v>
      </c>
      <c r="AW57">
        <v>54</v>
      </c>
      <c r="AX57">
        <f>IF(Z57&gt;0, (R57*SUMPRODUCT(K57:$K$98, X57:$X$98)-K57*$AZ$3)/Z57, 0)</f>
        <v>-33123.924070390603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0.41552104400000001</v>
      </c>
      <c r="Q58" s="4">
        <f t="shared" si="21"/>
        <v>50</v>
      </c>
      <c r="R58">
        <f t="shared" si="0"/>
        <v>2000000</v>
      </c>
      <c r="S58">
        <f t="shared" si="1"/>
        <v>-55629.437551202718</v>
      </c>
      <c r="U58">
        <f t="shared" si="13"/>
        <v>0.41552104400000001</v>
      </c>
      <c r="V58">
        <f t="shared" si="14"/>
        <v>0.01</v>
      </c>
      <c r="W58">
        <f t="shared" si="15"/>
        <v>3.3758683501469442E-3</v>
      </c>
      <c r="X58">
        <f t="shared" si="16"/>
        <v>1.4027443412596159E-3</v>
      </c>
      <c r="Y58">
        <f t="shared" si="17"/>
        <v>3.3758683501469444E-5</v>
      </c>
      <c r="Z58">
        <f t="shared" si="18"/>
        <v>1.9393653253858586E-3</v>
      </c>
      <c r="AB58">
        <f t="shared" si="19"/>
        <v>-111.82200690190218</v>
      </c>
      <c r="AC58">
        <f t="shared" si="2"/>
        <v>-107.88580225752057</v>
      </c>
      <c r="AE58">
        <f t="shared" si="3"/>
        <v>0</v>
      </c>
      <c r="AF58">
        <f t="shared" si="24"/>
        <v>0</v>
      </c>
      <c r="AG58">
        <f t="shared" si="24"/>
        <v>-9.6968266269292933E-2</v>
      </c>
      <c r="AH58">
        <f t="shared" si="5"/>
        <v>-2805.4886825192316</v>
      </c>
      <c r="AI58">
        <f t="shared" si="25"/>
        <v>-2805.585650785501</v>
      </c>
      <c r="AJ58">
        <f t="shared" si="7"/>
        <v>-3.9362046443816183</v>
      </c>
      <c r="AK58">
        <f t="shared" si="22"/>
        <v>-7.8275404831331539</v>
      </c>
      <c r="AL58">
        <f t="shared" si="26"/>
        <v>-2817.349395913016</v>
      </c>
      <c r="AN58">
        <f t="shared" si="27"/>
        <v>0</v>
      </c>
      <c r="AO58">
        <f t="shared" si="27"/>
        <v>0</v>
      </c>
      <c r="AP58">
        <f t="shared" si="27"/>
        <v>-1.9038747929915199E-4</v>
      </c>
      <c r="AQ58">
        <f t="shared" si="27"/>
        <v>-5.5082960541316703</v>
      </c>
      <c r="AR58">
        <f t="shared" si="27"/>
        <v>-5.5084864416109696</v>
      </c>
      <c r="AS58">
        <f t="shared" si="27"/>
        <v>-7.7283436023105022E-3</v>
      </c>
      <c r="AT58">
        <f t="shared" si="27"/>
        <v>-1.5368591798446045E-2</v>
      </c>
      <c r="AU58">
        <f t="shared" si="23"/>
        <v>-5.5315833770117271</v>
      </c>
      <c r="AW58">
        <v>55</v>
      </c>
      <c r="AX58">
        <f>IF(Z58&gt;0, (R58*SUMPRODUCT(K58:$K$98, X58:$X$98)-K58*$AZ$3)/Z58, 0)</f>
        <v>-55629.437551202718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0.424706421</v>
      </c>
      <c r="Q59" s="4">
        <f t="shared" si="21"/>
        <v>50</v>
      </c>
      <c r="R59">
        <f t="shared" si="0"/>
        <v>2000000</v>
      </c>
      <c r="S59">
        <f t="shared" si="1"/>
        <v>-91777.698034003595</v>
      </c>
      <c r="U59">
        <f t="shared" si="13"/>
        <v>0.424706421</v>
      </c>
      <c r="V59">
        <f t="shared" si="14"/>
        <v>0.01</v>
      </c>
      <c r="W59">
        <f t="shared" si="15"/>
        <v>1.9393653253858586E-3</v>
      </c>
      <c r="X59">
        <f t="shared" si="16"/>
        <v>8.2366090635612843E-4</v>
      </c>
      <c r="Y59">
        <f t="shared" si="17"/>
        <v>1.9393653253858588E-5</v>
      </c>
      <c r="Z59">
        <f t="shared" si="18"/>
        <v>1.0963107657758716E-3</v>
      </c>
      <c r="AB59">
        <f t="shared" si="19"/>
        <v>-107.88580225752057</v>
      </c>
      <c r="AC59">
        <f t="shared" si="2"/>
        <v>-100.61687841280519</v>
      </c>
      <c r="AE59">
        <f t="shared" si="3"/>
        <v>0</v>
      </c>
      <c r="AF59">
        <f t="shared" si="24"/>
        <v>0</v>
      </c>
      <c r="AG59">
        <f t="shared" si="24"/>
        <v>-5.4815538288793583E-2</v>
      </c>
      <c r="AH59">
        <f t="shared" si="5"/>
        <v>-1647.3218127122568</v>
      </c>
      <c r="AI59">
        <f t="shared" si="25"/>
        <v>-1647.3766282505455</v>
      </c>
      <c r="AJ59">
        <f t="shared" si="7"/>
        <v>-7.2689238447153741</v>
      </c>
      <c r="AK59">
        <f t="shared" si="22"/>
        <v>-7.5520061580264404</v>
      </c>
      <c r="AL59">
        <f t="shared" si="26"/>
        <v>-1662.1975582532873</v>
      </c>
      <c r="AN59">
        <f t="shared" si="27"/>
        <v>0</v>
      </c>
      <c r="AO59">
        <f t="shared" si="27"/>
        <v>0</v>
      </c>
      <c r="AP59">
        <f t="shared" si="27"/>
        <v>-9.6093588901612537E-5</v>
      </c>
      <c r="AQ59">
        <f t="shared" si="27"/>
        <v>-2.8878137477269434</v>
      </c>
      <c r="AR59">
        <f t="shared" si="27"/>
        <v>-2.887909841315845</v>
      </c>
      <c r="AS59">
        <f t="shared" si="27"/>
        <v>-1.274268212073743E-2</v>
      </c>
      <c r="AT59">
        <f t="shared" si="27"/>
        <v>-1.3238935487753846E-2</v>
      </c>
      <c r="AU59">
        <f t="shared" si="23"/>
        <v>-2.9138914589243363</v>
      </c>
      <c r="AW59">
        <v>56</v>
      </c>
      <c r="AX59">
        <f>IF(Z59&gt;0, (R59*SUMPRODUCT(K59:$K$98, X59:$X$98)-K59*$AZ$3)/Z59, 0)</f>
        <v>-91777.698034003595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0.43382917900000001</v>
      </c>
      <c r="Q60" s="4">
        <f t="shared" si="21"/>
        <v>50</v>
      </c>
      <c r="R60">
        <f t="shared" si="0"/>
        <v>2000000</v>
      </c>
      <c r="S60">
        <f t="shared" si="1"/>
        <v>-151043.15842574398</v>
      </c>
      <c r="U60">
        <f t="shared" si="13"/>
        <v>0.43382917900000001</v>
      </c>
      <c r="V60">
        <f t="shared" si="14"/>
        <v>0.01</v>
      </c>
      <c r="W60">
        <f t="shared" si="15"/>
        <v>1.0963107657758716E-3</v>
      </c>
      <c r="X60">
        <f t="shared" si="16"/>
        <v>4.7561159944540767E-4</v>
      </c>
      <c r="Y60">
        <f t="shared" si="17"/>
        <v>1.0963107657758716E-5</v>
      </c>
      <c r="Z60">
        <f t="shared" si="18"/>
        <v>6.0973605867270519E-4</v>
      </c>
      <c r="AB60">
        <f t="shared" si="19"/>
        <v>-100.61687841280519</v>
      </c>
      <c r="AC60">
        <f t="shared" si="2"/>
        <v>-92.09646010799014</v>
      </c>
      <c r="AE60">
        <f t="shared" si="3"/>
        <v>0</v>
      </c>
      <c r="AF60">
        <f t="shared" si="24"/>
        <v>0</v>
      </c>
      <c r="AG60">
        <f t="shared" si="24"/>
        <v>-3.048680293363526E-2</v>
      </c>
      <c r="AH60">
        <f t="shared" si="5"/>
        <v>-951.2231988908153</v>
      </c>
      <c r="AI60">
        <f t="shared" si="25"/>
        <v>-951.25368569374893</v>
      </c>
      <c r="AJ60">
        <f t="shared" si="7"/>
        <v>-8.5204183048150526</v>
      </c>
      <c r="AK60">
        <f t="shared" si="22"/>
        <v>-7.043181488896364</v>
      </c>
      <c r="AL60">
        <f t="shared" si="26"/>
        <v>-966.81728548746037</v>
      </c>
      <c r="AN60">
        <f t="shared" si="27"/>
        <v>0</v>
      </c>
      <c r="AO60">
        <f t="shared" si="27"/>
        <v>0</v>
      </c>
      <c r="AP60">
        <f t="shared" si="27"/>
        <v>-4.771825913593422E-5</v>
      </c>
      <c r="AQ60">
        <f t="shared" si="27"/>
        <v>-1.4888643850125027</v>
      </c>
      <c r="AR60">
        <f t="shared" si="27"/>
        <v>-1.4889121032716386</v>
      </c>
      <c r="AS60">
        <f t="shared" si="27"/>
        <v>-1.3336246818033973E-2</v>
      </c>
      <c r="AT60">
        <f t="shared" si="27"/>
        <v>-1.1024060481519844E-2</v>
      </c>
      <c r="AU60">
        <f t="shared" si="23"/>
        <v>-1.5132724105711923</v>
      </c>
      <c r="AW60">
        <v>57</v>
      </c>
      <c r="AX60">
        <f>IF(Z60&gt;0, (R60*SUMPRODUCT(K60:$K$98, X60:$X$98)-K60*$AZ$3)/Z60, 0)</f>
        <v>-151043.15842574398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0.44368152799999999</v>
      </c>
      <c r="Q61" s="4">
        <f t="shared" si="21"/>
        <v>50</v>
      </c>
      <c r="R61">
        <f t="shared" si="0"/>
        <v>2000000</v>
      </c>
      <c r="S61">
        <f t="shared" si="1"/>
        <v>-250365.90020373982</v>
      </c>
      <c r="U61">
        <f t="shared" si="13"/>
        <v>0.44368152799999999</v>
      </c>
      <c r="V61">
        <f t="shared" si="14"/>
        <v>0.01</v>
      </c>
      <c r="W61">
        <f t="shared" si="15"/>
        <v>6.0973605867270519E-4</v>
      </c>
      <c r="X61">
        <f t="shared" si="16"/>
        <v>2.7052862618860349E-4</v>
      </c>
      <c r="Y61">
        <f t="shared" si="17"/>
        <v>6.0973605867270518E-6</v>
      </c>
      <c r="Z61">
        <f t="shared" si="18"/>
        <v>3.3311007189737468E-4</v>
      </c>
      <c r="AB61">
        <f t="shared" si="19"/>
        <v>-92.09646010799014</v>
      </c>
      <c r="AC61">
        <f t="shared" si="2"/>
        <v>-83.399403017518708</v>
      </c>
      <c r="AE61">
        <f t="shared" si="3"/>
        <v>0</v>
      </c>
      <c r="AF61">
        <f t="shared" si="24"/>
        <v>0</v>
      </c>
      <c r="AG61">
        <f t="shared" si="24"/>
        <v>-1.6655503594868733E-2</v>
      </c>
      <c r="AH61">
        <f t="shared" si="5"/>
        <v>-541.05725237720696</v>
      </c>
      <c r="AI61">
        <f t="shared" si="25"/>
        <v>-541.07390788080181</v>
      </c>
      <c r="AJ61">
        <f t="shared" si="7"/>
        <v>-8.6970570904714322</v>
      </c>
      <c r="AK61">
        <f t="shared" si="22"/>
        <v>-6.4467522075593102</v>
      </c>
      <c r="AL61">
        <f t="shared" si="26"/>
        <v>-556.21771717883246</v>
      </c>
      <c r="AN61">
        <f t="shared" si="27"/>
        <v>0</v>
      </c>
      <c r="AO61">
        <f t="shared" si="27"/>
        <v>0</v>
      </c>
      <c r="AP61">
        <f t="shared" si="27"/>
        <v>-2.3276220015753235E-5</v>
      </c>
      <c r="AQ61">
        <f t="shared" si="27"/>
        <v>-0.75613250453325898</v>
      </c>
      <c r="AR61">
        <f t="shared" si="27"/>
        <v>-0.75615578075327472</v>
      </c>
      <c r="AS61">
        <f t="shared" si="27"/>
        <v>-1.2154217563841555E-2</v>
      </c>
      <c r="AT61">
        <f t="shared" si="27"/>
        <v>-9.009395718087022E-3</v>
      </c>
      <c r="AU61">
        <f t="shared" si="23"/>
        <v>-0.77731939403520312</v>
      </c>
      <c r="AW61">
        <v>58</v>
      </c>
      <c r="AX61">
        <f>IF(Z61&gt;0, (R61*SUMPRODUCT(K61:$K$98, X61:$X$98)-K61*$AZ$3)/Z61, 0)</f>
        <v>-250365.90020373982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0.45400495099999999</v>
      </c>
      <c r="Q62" s="4">
        <f t="shared" si="21"/>
        <v>50</v>
      </c>
      <c r="R62">
        <f t="shared" si="0"/>
        <v>2000000</v>
      </c>
      <c r="S62">
        <f t="shared" si="1"/>
        <v>-420402.78879607457</v>
      </c>
      <c r="U62">
        <f t="shared" si="13"/>
        <v>0.45400495099999999</v>
      </c>
      <c r="V62">
        <f t="shared" si="14"/>
        <v>0.01</v>
      </c>
      <c r="W62">
        <f t="shared" si="15"/>
        <v>3.3311007189737468E-4</v>
      </c>
      <c r="X62">
        <f t="shared" si="16"/>
        <v>1.5123362186937408E-4</v>
      </c>
      <c r="Y62">
        <f t="shared" si="17"/>
        <v>3.331100718973747E-6</v>
      </c>
      <c r="Z62">
        <f t="shared" si="18"/>
        <v>1.7854534930902686E-4</v>
      </c>
      <c r="AB62">
        <f t="shared" si="19"/>
        <v>-83.399403017518708</v>
      </c>
      <c r="AC62">
        <f t="shared" si="2"/>
        <v>-75.060962776084182</v>
      </c>
      <c r="AE62">
        <f t="shared" si="3"/>
        <v>0</v>
      </c>
      <c r="AF62">
        <f t="shared" si="24"/>
        <v>0</v>
      </c>
      <c r="AG62">
        <f t="shared" si="24"/>
        <v>-8.9272674654513433E-3</v>
      </c>
      <c r="AH62">
        <f t="shared" si="5"/>
        <v>-302.46724373874815</v>
      </c>
      <c r="AI62">
        <f t="shared" si="25"/>
        <v>-302.47617100621358</v>
      </c>
      <c r="AJ62">
        <f t="shared" si="7"/>
        <v>-8.338440241434526</v>
      </c>
      <c r="AK62">
        <f t="shared" si="22"/>
        <v>-5.8379582112263098</v>
      </c>
      <c r="AL62">
        <f t="shared" si="26"/>
        <v>-316.65256945887438</v>
      </c>
      <c r="AN62">
        <f t="shared" si="27"/>
        <v>0</v>
      </c>
      <c r="AO62">
        <f t="shared" si="27"/>
        <v>0</v>
      </c>
      <c r="AP62">
        <f t="shared" si="27"/>
        <v>-1.1139230971320032E-5</v>
      </c>
      <c r="AQ62">
        <f t="shared" si="27"/>
        <v>-0.37741139741847379</v>
      </c>
      <c r="AR62">
        <f t="shared" si="27"/>
        <v>-0.37742253664944508</v>
      </c>
      <c r="AS62">
        <f t="shared" si="27"/>
        <v>-1.0404506434846998E-2</v>
      </c>
      <c r="AT62">
        <f t="shared" si="27"/>
        <v>-7.2844647219804572E-3</v>
      </c>
      <c r="AU62">
        <f t="shared" si="23"/>
        <v>-0.39511150780627252</v>
      </c>
      <c r="AW62">
        <v>59</v>
      </c>
      <c r="AX62">
        <f>IF(Z62&gt;0, (R62*SUMPRODUCT(K62:$K$98, X62:$X$98)-K62*$AZ$3)/Z62, 0)</f>
        <v>-420402.78879607457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0.46467133999999999</v>
      </c>
      <c r="Q63" s="4">
        <f t="shared" si="21"/>
        <v>50</v>
      </c>
      <c r="R63">
        <f t="shared" si="0"/>
        <v>2000000</v>
      </c>
      <c r="S63">
        <f t="shared" si="1"/>
        <v>-717716.59211995627</v>
      </c>
      <c r="U63">
        <f t="shared" si="13"/>
        <v>0.46467133999999999</v>
      </c>
      <c r="V63">
        <f t="shared" si="14"/>
        <v>0.01</v>
      </c>
      <c r="W63">
        <f t="shared" si="15"/>
        <v>1.7854534930902686E-4</v>
      </c>
      <c r="X63">
        <f t="shared" si="16"/>
        <v>8.2964906714193582E-5</v>
      </c>
      <c r="Y63">
        <f t="shared" si="17"/>
        <v>1.7854534930902686E-6</v>
      </c>
      <c r="Z63">
        <f t="shared" si="18"/>
        <v>9.3794989101743005E-5</v>
      </c>
      <c r="AB63">
        <f t="shared" si="19"/>
        <v>-75.060962776084182</v>
      </c>
      <c r="AC63">
        <f t="shared" si="2"/>
        <v>-67.318219936031426</v>
      </c>
      <c r="AE63">
        <f t="shared" si="3"/>
        <v>0</v>
      </c>
      <c r="AF63">
        <f t="shared" si="24"/>
        <v>0</v>
      </c>
      <c r="AG63">
        <f t="shared" si="24"/>
        <v>-4.6897494550871503E-3</v>
      </c>
      <c r="AH63">
        <f t="shared" si="5"/>
        <v>-165.92981342838718</v>
      </c>
      <c r="AI63">
        <f t="shared" si="25"/>
        <v>-165.93450317784226</v>
      </c>
      <c r="AJ63">
        <f t="shared" si="7"/>
        <v>-7.742742840052756</v>
      </c>
      <c r="AK63">
        <f t="shared" si="22"/>
        <v>-5.2542673943258933</v>
      </c>
      <c r="AL63">
        <f t="shared" si="26"/>
        <v>-178.93151341222091</v>
      </c>
      <c r="AN63">
        <f t="shared" si="27"/>
        <v>0</v>
      </c>
      <c r="AO63">
        <f t="shared" si="27"/>
        <v>0</v>
      </c>
      <c r="AP63">
        <f t="shared" si="27"/>
        <v>-5.224783285351831E-6</v>
      </c>
      <c r="AQ63">
        <f t="shared" si="27"/>
        <v>-0.18486004935759931</v>
      </c>
      <c r="AR63">
        <f t="shared" si="27"/>
        <v>-0.18486527414088466</v>
      </c>
      <c r="AS63">
        <f t="shared" si="27"/>
        <v>-8.626079870770716E-3</v>
      </c>
      <c r="AT63">
        <f t="shared" si="27"/>
        <v>-5.8537047067331854E-3</v>
      </c>
      <c r="AU63">
        <f t="shared" si="23"/>
        <v>-0.19934505871838856</v>
      </c>
      <c r="AW63">
        <v>60</v>
      </c>
      <c r="AX63">
        <f>IF(Z63&gt;0, (R63*SUMPRODUCT(K63:$K$98, X63:$X$98)-K63*$AZ$3)/Z63, 0)</f>
        <v>-717716.59211995627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0.47611615000000002</v>
      </c>
      <c r="Q64" s="4">
        <f t="shared" si="21"/>
        <v>50</v>
      </c>
      <c r="R64">
        <f t="shared" si="0"/>
        <v>2000000</v>
      </c>
      <c r="S64">
        <f t="shared" si="1"/>
        <v>-1250068.0426106942</v>
      </c>
      <c r="U64">
        <f t="shared" si="13"/>
        <v>0.47611615000000002</v>
      </c>
      <c r="V64">
        <f t="shared" si="14"/>
        <v>0.01</v>
      </c>
      <c r="W64">
        <f t="shared" si="15"/>
        <v>9.3794989101743005E-5</v>
      </c>
      <c r="X64">
        <f t="shared" si="16"/>
        <v>4.465730910041384E-5</v>
      </c>
      <c r="Y64">
        <f t="shared" si="17"/>
        <v>9.3794989101743012E-7</v>
      </c>
      <c r="Z64">
        <f t="shared" si="18"/>
        <v>4.8199730110311737E-5</v>
      </c>
      <c r="AB64">
        <f t="shared" si="19"/>
        <v>-67.318219936031426</v>
      </c>
      <c r="AC64">
        <f t="shared" si="2"/>
        <v>-60.252942273361136</v>
      </c>
      <c r="AE64">
        <f t="shared" si="3"/>
        <v>0</v>
      </c>
      <c r="AF64">
        <f t="shared" si="24"/>
        <v>0</v>
      </c>
      <c r="AG64">
        <f t="shared" si="24"/>
        <v>-2.4099865055155867E-3</v>
      </c>
      <c r="AH64">
        <f t="shared" si="5"/>
        <v>-89.314618200827681</v>
      </c>
      <c r="AI64">
        <f t="shared" si="25"/>
        <v>-89.317028187333193</v>
      </c>
      <c r="AJ64">
        <f t="shared" si="7"/>
        <v>-7.0652776626702902</v>
      </c>
      <c r="AK64">
        <f t="shared" si="22"/>
        <v>-4.7122753955221999</v>
      </c>
      <c r="AL64">
        <f t="shared" si="26"/>
        <v>-101.09458124552569</v>
      </c>
      <c r="AN64">
        <f t="shared" si="27"/>
        <v>0</v>
      </c>
      <c r="AO64">
        <f t="shared" si="27"/>
        <v>0</v>
      </c>
      <c r="AP64">
        <f t="shared" si="27"/>
        <v>-2.3972604911537922E-6</v>
      </c>
      <c r="AQ64">
        <f t="shared" si="27"/>
        <v>-8.8842989371645184E-2</v>
      </c>
      <c r="AR64">
        <f t="shared" si="27"/>
        <v>-8.8845386632136328E-2</v>
      </c>
      <c r="AS64">
        <f t="shared" si="27"/>
        <v>-7.0279692276232764E-3</v>
      </c>
      <c r="AT64">
        <f t="shared" si="27"/>
        <v>-4.6873920676600307E-3</v>
      </c>
      <c r="AU64">
        <f t="shared" si="23"/>
        <v>-0.10056074792741965</v>
      </c>
      <c r="AW64">
        <v>61</v>
      </c>
      <c r="AX64">
        <f>IF(Z64&gt;0, (R64*SUMPRODUCT(K64:$K$98, X64:$X$98)-K64*$AZ$3)/Z64, 0)</f>
        <v>-1250068.0426106942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0.48788611599999998</v>
      </c>
      <c r="Q65" s="4">
        <f t="shared" si="21"/>
        <v>50</v>
      </c>
      <c r="R65">
        <f t="shared" si="0"/>
        <v>2000000</v>
      </c>
      <c r="S65">
        <f t="shared" si="1"/>
        <v>-2225807.6295707109</v>
      </c>
      <c r="U65">
        <f t="shared" si="13"/>
        <v>0.48788611599999998</v>
      </c>
      <c r="V65">
        <f t="shared" si="14"/>
        <v>0.01</v>
      </c>
      <c r="W65">
        <f t="shared" si="15"/>
        <v>4.8199730110311737E-5</v>
      </c>
      <c r="X65">
        <f t="shared" si="16"/>
        <v>2.3515979115768244E-5</v>
      </c>
      <c r="Y65">
        <f t="shared" si="17"/>
        <v>4.8199730110311743E-7</v>
      </c>
      <c r="Z65">
        <f t="shared" si="18"/>
        <v>2.4201753693440376E-5</v>
      </c>
      <c r="AB65">
        <f t="shared" si="19"/>
        <v>-60.252942273361136</v>
      </c>
      <c r="AC65">
        <f t="shared" si="2"/>
        <v>-53.868448019850717</v>
      </c>
      <c r="AE65">
        <f t="shared" si="3"/>
        <v>0</v>
      </c>
      <c r="AF65">
        <f t="shared" si="24"/>
        <v>0</v>
      </c>
      <c r="AG65">
        <f t="shared" si="24"/>
        <v>-1.2100876846720188E-3</v>
      </c>
      <c r="AH65">
        <f t="shared" si="5"/>
        <v>-47.031958231536485</v>
      </c>
      <c r="AI65">
        <f t="shared" si="25"/>
        <v>-47.033168319221154</v>
      </c>
      <c r="AJ65">
        <f t="shared" si="7"/>
        <v>-6.3844942535104181</v>
      </c>
      <c r="AK65">
        <f t="shared" si="22"/>
        <v>-4.2177059591352801</v>
      </c>
      <c r="AL65">
        <f t="shared" si="26"/>
        <v>-57.635368531866852</v>
      </c>
      <c r="AN65">
        <f t="shared" si="27"/>
        <v>0</v>
      </c>
      <c r="AO65">
        <f t="shared" si="27"/>
        <v>0</v>
      </c>
      <c r="AP65">
        <f t="shared" si="27"/>
        <v>-1.0747301572973019E-6</v>
      </c>
      <c r="AQ65">
        <f t="shared" si="27"/>
        <v>-4.1771075359616994E-2</v>
      </c>
      <c r="AR65">
        <f t="shared" si="27"/>
        <v>-4.1772150089774286E-2</v>
      </c>
      <c r="AS65">
        <f t="shared" si="27"/>
        <v>-5.67033992681178E-3</v>
      </c>
      <c r="AT65">
        <f t="shared" si="27"/>
        <v>-3.7459234122557156E-3</v>
      </c>
      <c r="AU65">
        <f t="shared" si="23"/>
        <v>-5.1188413428841784E-2</v>
      </c>
      <c r="AW65">
        <v>62</v>
      </c>
      <c r="AX65">
        <f>IF(Z65&gt;0, (R65*SUMPRODUCT(K65:$K$98, X65:$X$98)-K65*$AZ$3)/Z65, 0)</f>
        <v>-2225807.6295707109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0.500352354</v>
      </c>
      <c r="Q66" s="4">
        <f t="shared" si="21"/>
        <v>50</v>
      </c>
      <c r="R66">
        <f t="shared" si="0"/>
        <v>2000000</v>
      </c>
      <c r="S66">
        <f t="shared" si="1"/>
        <v>-4061527.9653292918</v>
      </c>
      <c r="U66">
        <f t="shared" si="13"/>
        <v>0.500352354</v>
      </c>
      <c r="V66">
        <f t="shared" si="14"/>
        <v>0.01</v>
      </c>
      <c r="W66">
        <f t="shared" si="15"/>
        <v>2.4201753693440376E-5</v>
      </c>
      <c r="X66">
        <f t="shared" si="16"/>
        <v>1.2109404431441086E-5</v>
      </c>
      <c r="Y66">
        <f t="shared" si="17"/>
        <v>2.4201753693440376E-7</v>
      </c>
      <c r="Z66">
        <f t="shared" si="18"/>
        <v>1.1850331725064886E-5</v>
      </c>
      <c r="AB66">
        <f t="shared" si="19"/>
        <v>-53.868448019850717</v>
      </c>
      <c r="AC66">
        <f t="shared" si="2"/>
        <v>-48.130453699779942</v>
      </c>
      <c r="AE66">
        <f t="shared" si="3"/>
        <v>0</v>
      </c>
      <c r="AF66">
        <f t="shared" si="24"/>
        <v>0</v>
      </c>
      <c r="AG66">
        <f t="shared" si="24"/>
        <v>-5.9251658625324426E-4</v>
      </c>
      <c r="AH66">
        <f t="shared" si="5"/>
        <v>-24.21880886288217</v>
      </c>
      <c r="AI66">
        <f t="shared" si="25"/>
        <v>-24.219401379468422</v>
      </c>
      <c r="AJ66">
        <f t="shared" si="7"/>
        <v>-5.7379943200707757</v>
      </c>
      <c r="AK66">
        <f t="shared" si="22"/>
        <v>-3.7707913613895507</v>
      </c>
      <c r="AL66">
        <f t="shared" si="26"/>
        <v>-33.728187060928747</v>
      </c>
      <c r="AN66">
        <f t="shared" si="27"/>
        <v>0</v>
      </c>
      <c r="AO66">
        <f t="shared" si="27"/>
        <v>0</v>
      </c>
      <c r="AP66">
        <f t="shared" si="27"/>
        <v>-4.6985633179092282E-7</v>
      </c>
      <c r="AQ66">
        <f t="shared" si="27"/>
        <v>-1.9205134432803399E-2</v>
      </c>
      <c r="AR66">
        <f t="shared" si="27"/>
        <v>-1.9205604289135193E-2</v>
      </c>
      <c r="AS66">
        <f t="shared" si="27"/>
        <v>-4.5501392292051522E-3</v>
      </c>
      <c r="AT66">
        <f t="shared" si="27"/>
        <v>-2.9901782298025811E-3</v>
      </c>
      <c r="AU66">
        <f t="shared" si="23"/>
        <v>-2.6745921748142922E-2</v>
      </c>
      <c r="AW66">
        <v>63</v>
      </c>
      <c r="AX66">
        <f>IF(Z66&gt;0, (R66*SUMPRODUCT(K66:$K$98, X66:$X$98)-K66*$AZ$3)/Z66, 0)</f>
        <v>-4061527.9653292918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0.513549331</v>
      </c>
      <c r="Q67" s="4">
        <f t="shared" si="21"/>
        <v>50</v>
      </c>
      <c r="R67">
        <f t="shared" ref="R67:R89" si="28">$C$6</f>
        <v>2000000</v>
      </c>
      <c r="S67">
        <f t="shared" ref="S67:S89" si="29">AX67</f>
        <v>-7613957.5287689837</v>
      </c>
      <c r="U67">
        <f t="shared" si="13"/>
        <v>0.513549331</v>
      </c>
      <c r="V67">
        <f t="shared" si="14"/>
        <v>0.01</v>
      </c>
      <c r="W67">
        <f t="shared" si="15"/>
        <v>1.1850331725064886E-5</v>
      </c>
      <c r="X67">
        <f t="shared" si="16"/>
        <v>6.0857299295351483E-6</v>
      </c>
      <c r="Y67">
        <f t="shared" si="17"/>
        <v>1.1850331725064887E-7</v>
      </c>
      <c r="Z67">
        <f t="shared" si="18"/>
        <v>5.6460984782790887E-6</v>
      </c>
      <c r="AB67">
        <f t="shared" si="19"/>
        <v>-48.130453699779942</v>
      </c>
      <c r="AC67">
        <f t="shared" ref="AC67:AC89" si="30">S67*Z67</f>
        <v>-42.98915401686417</v>
      </c>
      <c r="AE67">
        <f t="shared" ref="AE67:AE89" si="31">$Z67*O67</f>
        <v>0</v>
      </c>
      <c r="AF67">
        <f t="shared" ref="AF67:AG89" si="32">-$Z67*P67</f>
        <v>0</v>
      </c>
      <c r="AG67">
        <f t="shared" si="32"/>
        <v>-2.8230492391395444E-4</v>
      </c>
      <c r="AH67">
        <f t="shared" ref="AH67:AH89" si="33">-X67*R67</f>
        <v>-12.171459859070296</v>
      </c>
      <c r="AI67">
        <f t="shared" ref="AI67:AI89" si="34">SUM(AE67:AH67)</f>
        <v>-12.17174216399421</v>
      </c>
      <c r="AJ67">
        <f t="shared" ref="AJ67:AJ89" si="35">AB67-AC67</f>
        <v>-5.141299682915772</v>
      </c>
      <c r="AK67">
        <f t="shared" si="22"/>
        <v>-3.3691317589845964</v>
      </c>
      <c r="AL67">
        <f t="shared" si="26"/>
        <v>-20.68217360589458</v>
      </c>
      <c r="AN67">
        <f t="shared" ref="AN67:AT89" si="36">AE67*$K67</f>
        <v>0</v>
      </c>
      <c r="AO67">
        <f t="shared" si="36"/>
        <v>0</v>
      </c>
      <c r="AP67">
        <f t="shared" si="36"/>
        <v>-1.9987800322827781E-7</v>
      </c>
      <c r="AQ67">
        <f t="shared" si="36"/>
        <v>-8.6176573163336597E-3</v>
      </c>
      <c r="AR67">
        <f t="shared" si="36"/>
        <v>-8.6178571943368882E-3</v>
      </c>
      <c r="AS67">
        <f t="shared" si="36"/>
        <v>-3.6401515792639921E-3</v>
      </c>
      <c r="AT67">
        <f t="shared" si="36"/>
        <v>-2.3854182890698395E-3</v>
      </c>
      <c r="AU67">
        <f t="shared" si="23"/>
        <v>-1.464342706267072E-2</v>
      </c>
      <c r="AW67">
        <v>64</v>
      </c>
      <c r="AX67">
        <f>IF(Z67&gt;0, (R67*SUMPRODUCT(K67:$K$98, X67:$X$98)-K67*$AZ$3)/Z67, 0)</f>
        <v>-7613957.5287689837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89" si="37">G68+$C$9</f>
        <v>0.12000000000000001</v>
      </c>
      <c r="I68" s="5">
        <f t="shared" ref="I68:I89" si="38">1+H68</f>
        <v>1.1200000000000001</v>
      </c>
      <c r="J68">
        <f t="shared" ref="J68:J89" si="39">1/I68</f>
        <v>0.89285714285714279</v>
      </c>
      <c r="K68">
        <f t="shared" si="20"/>
        <v>6.3216220393231843E-4</v>
      </c>
      <c r="L68" s="2">
        <v>65</v>
      </c>
      <c r="M68" s="6">
        <v>0.52698988800000002</v>
      </c>
      <c r="Q68" s="4">
        <f t="shared" si="21"/>
        <v>50</v>
      </c>
      <c r="R68">
        <f t="shared" si="28"/>
        <v>2000000</v>
      </c>
      <c r="S68">
        <f t="shared" si="29"/>
        <v>-14685245.188660767</v>
      </c>
      <c r="U68">
        <f t="shared" ref="U68:U89" si="40">M68</f>
        <v>0.52698988800000002</v>
      </c>
      <c r="V68">
        <f t="shared" ref="V68:V89" si="41">$C$10</f>
        <v>0.01</v>
      </c>
      <c r="W68">
        <f t="shared" ref="W68:W89" si="42">Z67</f>
        <v>5.6460984782790887E-6</v>
      </c>
      <c r="X68">
        <f t="shared" ref="X68:X89" si="43">U68*W68</f>
        <v>2.9754368047052676E-6</v>
      </c>
      <c r="Y68">
        <f t="shared" ref="Y68:Y89" si="44">V68*W68</f>
        <v>5.6460984782790885E-8</v>
      </c>
      <c r="Z68">
        <f t="shared" ref="Z68:Z89" si="45">MAX(0, W68-X68-Y68)</f>
        <v>2.6142006887910304E-6</v>
      </c>
      <c r="AB68">
        <f t="shared" ref="AB68:AB89" si="46">AC67</f>
        <v>-42.98915401686417</v>
      </c>
      <c r="AC68">
        <f t="shared" si="30"/>
        <v>-38.390178087262143</v>
      </c>
      <c r="AE68">
        <f t="shared" si="31"/>
        <v>0</v>
      </c>
      <c r="AF68">
        <f t="shared" si="32"/>
        <v>0</v>
      </c>
      <c r="AG68">
        <f t="shared" si="32"/>
        <v>-1.3071003443955153E-4</v>
      </c>
      <c r="AH68">
        <f t="shared" si="33"/>
        <v>-5.950873609410535</v>
      </c>
      <c r="AI68">
        <f t="shared" si="34"/>
        <v>-5.9510043194449747</v>
      </c>
      <c r="AJ68">
        <f t="shared" si="35"/>
        <v>-4.5989759296020267</v>
      </c>
      <c r="AK68">
        <f t="shared" si="22"/>
        <v>-3.009240781180492</v>
      </c>
      <c r="AL68">
        <f t="shared" si="26"/>
        <v>-13.559221030227494</v>
      </c>
      <c r="AN68">
        <f t="shared" si="36"/>
        <v>0</v>
      </c>
      <c r="AO68">
        <f t="shared" si="36"/>
        <v>0</v>
      </c>
      <c r="AP68">
        <f t="shared" si="36"/>
        <v>-8.2629943447376132E-8</v>
      </c>
      <c r="AQ68">
        <f t="shared" si="36"/>
        <v>-3.7619173762476346E-3</v>
      </c>
      <c r="AR68">
        <f t="shared" si="36"/>
        <v>-3.7620000061910821E-3</v>
      </c>
      <c r="AS68">
        <f t="shared" si="36"/>
        <v>-2.9072987594889002E-3</v>
      </c>
      <c r="AT68">
        <f t="shared" si="36"/>
        <v>-1.9023282843940714E-3</v>
      </c>
      <c r="AU68">
        <f t="shared" si="23"/>
        <v>-8.5716270500740543E-3</v>
      </c>
      <c r="AW68">
        <v>65</v>
      </c>
      <c r="AX68">
        <f>IF(Z68&gt;0, (R68*SUMPRODUCT(K68:$K$98, X68:$X$98)-K68*$AZ$3)/Z68, 0)</f>
        <v>-14685245.188660767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89" si="47">K68*J69</f>
        <v>5.6443053922528431E-4</v>
      </c>
      <c r="L69" s="2">
        <v>66</v>
      </c>
      <c r="M69" s="6">
        <v>0.54103594799999999</v>
      </c>
      <c r="Q69" s="4">
        <f t="shared" ref="Q69:Q89" si="48">$C$8</f>
        <v>50</v>
      </c>
      <c r="R69">
        <f t="shared" si="28"/>
        <v>2000000</v>
      </c>
      <c r="S69">
        <f t="shared" si="29"/>
        <v>-29207241.182846524</v>
      </c>
      <c r="U69">
        <f t="shared" si="40"/>
        <v>0.54103594799999999</v>
      </c>
      <c r="V69">
        <f t="shared" si="41"/>
        <v>0.01</v>
      </c>
      <c r="W69">
        <f t="shared" si="42"/>
        <v>2.6142006887910304E-6</v>
      </c>
      <c r="X69">
        <f t="shared" si="43"/>
        <v>1.414376547922308E-6</v>
      </c>
      <c r="Y69">
        <f t="shared" si="44"/>
        <v>2.6142006887910303E-8</v>
      </c>
      <c r="Z69">
        <f t="shared" si="45"/>
        <v>1.173682133980812E-6</v>
      </c>
      <c r="AB69">
        <f t="shared" si="46"/>
        <v>-38.390178087262143</v>
      </c>
      <c r="AC69">
        <f t="shared" si="30"/>
        <v>-34.280017159175564</v>
      </c>
      <c r="AE69">
        <f t="shared" si="31"/>
        <v>0</v>
      </c>
      <c r="AF69">
        <f t="shared" si="32"/>
        <v>0</v>
      </c>
      <c r="AG69">
        <f t="shared" si="32"/>
        <v>-5.8684106699040603E-5</v>
      </c>
      <c r="AH69">
        <f t="shared" si="33"/>
        <v>-2.8287530958446161</v>
      </c>
      <c r="AI69">
        <f t="shared" si="34"/>
        <v>-2.8288117799513151</v>
      </c>
      <c r="AJ69">
        <f t="shared" si="35"/>
        <v>-4.1101609280865787</v>
      </c>
      <c r="AK69">
        <f t="shared" si="22"/>
        <v>-2.6873124661083501</v>
      </c>
      <c r="AL69">
        <f t="shared" si="26"/>
        <v>-9.6262851741462434</v>
      </c>
      <c r="AN69">
        <f t="shared" si="36"/>
        <v>0</v>
      </c>
      <c r="AO69">
        <f t="shared" si="36"/>
        <v>0</v>
      </c>
      <c r="AP69">
        <f t="shared" si="36"/>
        <v>-3.3123101988093606E-8</v>
      </c>
      <c r="AQ69">
        <f t="shared" si="36"/>
        <v>-1.5966346352227691E-3</v>
      </c>
      <c r="AR69">
        <f t="shared" si="36"/>
        <v>-1.5966677583247571E-3</v>
      </c>
      <c r="AS69">
        <f t="shared" si="36"/>
        <v>-2.3199003489426029E-3</v>
      </c>
      <c r="AT69">
        <f t="shared" si="36"/>
        <v>-1.5168012243123646E-3</v>
      </c>
      <c r="AU69">
        <f t="shared" si="23"/>
        <v>-5.4333693315797241E-3</v>
      </c>
      <c r="AW69">
        <v>66</v>
      </c>
      <c r="AX69">
        <f>IF(Z69&gt;0, (R69*SUMPRODUCT(K69:$K$98, X69:$X$98)-K69*$AZ$3)/Z69, 0)</f>
        <v>-29207241.182846524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0.55517679799999997</v>
      </c>
      <c r="Q70" s="4">
        <f t="shared" si="48"/>
        <v>50</v>
      </c>
      <c r="R70">
        <f t="shared" si="28"/>
        <v>2000000</v>
      </c>
      <c r="S70">
        <f t="shared" si="29"/>
        <v>-59976123.915930606</v>
      </c>
      <c r="U70">
        <f t="shared" si="40"/>
        <v>0.55517679799999997</v>
      </c>
      <c r="V70">
        <f t="shared" si="41"/>
        <v>0.01</v>
      </c>
      <c r="W70">
        <f t="shared" si="42"/>
        <v>1.173682133980812E-6</v>
      </c>
      <c r="X70">
        <f t="shared" si="43"/>
        <v>6.5160108901327414E-7</v>
      </c>
      <c r="Y70">
        <f t="shared" si="44"/>
        <v>1.173682133980812E-8</v>
      </c>
      <c r="Z70">
        <f t="shared" si="45"/>
        <v>5.1034422362772979E-7</v>
      </c>
      <c r="AB70">
        <f t="shared" si="46"/>
        <v>-34.280017159175564</v>
      </c>
      <c r="AC70">
        <f t="shared" si="30"/>
        <v>-30.608468396076123</v>
      </c>
      <c r="AE70">
        <f t="shared" si="31"/>
        <v>0</v>
      </c>
      <c r="AF70">
        <f t="shared" si="32"/>
        <v>0</v>
      </c>
      <c r="AG70">
        <f t="shared" si="32"/>
        <v>-2.5517211181386488E-5</v>
      </c>
      <c r="AH70">
        <f t="shared" si="33"/>
        <v>-1.3032021780265484</v>
      </c>
      <c r="AI70">
        <f t="shared" si="34"/>
        <v>-1.3032276952377297</v>
      </c>
      <c r="AJ70">
        <f t="shared" si="35"/>
        <v>-3.671548763099441</v>
      </c>
      <c r="AK70">
        <f t="shared" si="22"/>
        <v>-2.3996012011422896</v>
      </c>
      <c r="AL70">
        <f t="shared" si="26"/>
        <v>-7.3743776594794603</v>
      </c>
      <c r="AN70">
        <f t="shared" si="36"/>
        <v>0</v>
      </c>
      <c r="AO70">
        <f t="shared" si="36"/>
        <v>0</v>
      </c>
      <c r="AP70">
        <f t="shared" si="36"/>
        <v>-1.285954755949592E-8</v>
      </c>
      <c r="AQ70">
        <f t="shared" si="36"/>
        <v>-6.5675634648490152E-4</v>
      </c>
      <c r="AR70">
        <f t="shared" si="36"/>
        <v>-6.5676920603246103E-4</v>
      </c>
      <c r="AS70">
        <f t="shared" si="36"/>
        <v>-1.8502984358465563E-3</v>
      </c>
      <c r="AT70">
        <f t="shared" si="36"/>
        <v>-1.2092930356128414E-3</v>
      </c>
      <c r="AU70">
        <f t="shared" si="23"/>
        <v>-3.7163606774918588E-3</v>
      </c>
      <c r="AW70">
        <v>67</v>
      </c>
      <c r="AX70">
        <f>IF(Z70&gt;0, (R70*SUMPRODUCT(K70:$K$98, X70:$X$98)-K70*$AZ$3)/Z70, 0)</f>
        <v>-59976123.915930606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0.56908613200000002</v>
      </c>
      <c r="Q71" s="4">
        <f t="shared" si="48"/>
        <v>50</v>
      </c>
      <c r="R71">
        <f t="shared" si="28"/>
        <v>2000000</v>
      </c>
      <c r="S71">
        <f t="shared" si="29"/>
        <v>-127225961.36320627</v>
      </c>
      <c r="U71">
        <f t="shared" si="40"/>
        <v>0.56908613200000002</v>
      </c>
      <c r="V71">
        <f t="shared" si="41"/>
        <v>0.01</v>
      </c>
      <c r="W71">
        <f t="shared" si="42"/>
        <v>5.1034422362772979E-7</v>
      </c>
      <c r="X71">
        <f t="shared" si="43"/>
        <v>2.9042982021284776E-7</v>
      </c>
      <c r="Y71">
        <f t="shared" si="44"/>
        <v>5.1034422362772976E-9</v>
      </c>
      <c r="Z71">
        <f t="shared" si="45"/>
        <v>2.1481096117860473E-7</v>
      </c>
      <c r="AB71">
        <f t="shared" si="46"/>
        <v>-30.608468396076123</v>
      </c>
      <c r="AC71">
        <f t="shared" si="30"/>
        <v>-27.329531047302368</v>
      </c>
      <c r="AE71">
        <f t="shared" si="31"/>
        <v>0</v>
      </c>
      <c r="AF71">
        <f t="shared" si="32"/>
        <v>0</v>
      </c>
      <c r="AG71">
        <f t="shared" si="32"/>
        <v>-1.0740548058930237E-5</v>
      </c>
      <c r="AH71">
        <f t="shared" si="33"/>
        <v>-0.58085964042569549</v>
      </c>
      <c r="AI71">
        <f t="shared" si="34"/>
        <v>-0.58087038097375443</v>
      </c>
      <c r="AJ71">
        <f t="shared" si="35"/>
        <v>-3.2789373487737556</v>
      </c>
      <c r="AK71">
        <f t="shared" si="22"/>
        <v>-2.142592787725329</v>
      </c>
      <c r="AL71">
        <f t="shared" si="26"/>
        <v>-6.0024005174728394</v>
      </c>
      <c r="AN71">
        <f t="shared" si="36"/>
        <v>0</v>
      </c>
      <c r="AO71">
        <f t="shared" si="36"/>
        <v>0</v>
      </c>
      <c r="AP71">
        <f t="shared" si="36"/>
        <v>-4.8328231285690954E-9</v>
      </c>
      <c r="AQ71">
        <f t="shared" si="36"/>
        <v>-2.6136393499655612E-4</v>
      </c>
      <c r="AR71">
        <f t="shared" si="36"/>
        <v>-2.6136876781968473E-4</v>
      </c>
      <c r="AS71">
        <f t="shared" si="36"/>
        <v>-1.4753925190164978E-3</v>
      </c>
      <c r="AT71">
        <f t="shared" si="36"/>
        <v>-9.6408227241391305E-4</v>
      </c>
      <c r="AU71">
        <f t="shared" si="23"/>
        <v>-2.7008435592500955E-3</v>
      </c>
      <c r="AW71">
        <v>68</v>
      </c>
      <c r="AX71">
        <f>IF(Z71&gt;0, (R71*SUMPRODUCT(K71:$K$98, X71:$X$98)-K71*$AZ$3)/Z71, 0)</f>
        <v>-127225961.36320627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0.58332808999999997</v>
      </c>
      <c r="Q72" s="4">
        <f t="shared" si="48"/>
        <v>50</v>
      </c>
      <c r="R72">
        <f t="shared" si="28"/>
        <v>2000000</v>
      </c>
      <c r="S72">
        <f t="shared" si="29"/>
        <v>-279329879.64410156</v>
      </c>
      <c r="U72">
        <f t="shared" si="40"/>
        <v>0.58332808999999997</v>
      </c>
      <c r="V72">
        <f t="shared" si="41"/>
        <v>0.01</v>
      </c>
      <c r="W72">
        <f t="shared" si="42"/>
        <v>2.1481096117860473E-7</v>
      </c>
      <c r="X72">
        <f t="shared" si="43"/>
        <v>1.2530526769537962E-7</v>
      </c>
      <c r="Y72">
        <f t="shared" si="44"/>
        <v>2.1481096117860472E-9</v>
      </c>
      <c r="Z72">
        <f t="shared" si="45"/>
        <v>8.7357583871439053E-8</v>
      </c>
      <c r="AB72">
        <f t="shared" si="46"/>
        <v>-27.329531047302368</v>
      </c>
      <c r="AC72">
        <f t="shared" si="30"/>
        <v>-24.401583388808579</v>
      </c>
      <c r="AE72">
        <f t="shared" si="31"/>
        <v>0</v>
      </c>
      <c r="AF72">
        <f t="shared" si="32"/>
        <v>0</v>
      </c>
      <c r="AG72">
        <f t="shared" si="32"/>
        <v>-4.3678791935719526E-6</v>
      </c>
      <c r="AH72">
        <f t="shared" si="33"/>
        <v>-0.25061053539075923</v>
      </c>
      <c r="AI72">
        <f t="shared" si="34"/>
        <v>-0.25061490326995278</v>
      </c>
      <c r="AJ72">
        <f t="shared" si="35"/>
        <v>-2.9279476584937889</v>
      </c>
      <c r="AK72">
        <f t="shared" ref="AK72:AK89" si="49">G72*SUM(AB72:AB72, AE72:AF72)</f>
        <v>-1.9130671733111659</v>
      </c>
      <c r="AL72">
        <f t="shared" si="26"/>
        <v>-5.0916297350749078</v>
      </c>
      <c r="AN72">
        <f t="shared" si="36"/>
        <v>0</v>
      </c>
      <c r="AO72">
        <f t="shared" si="36"/>
        <v>0</v>
      </c>
      <c r="AP72">
        <f t="shared" si="36"/>
        <v>-1.7547976896315802E-9</v>
      </c>
      <c r="AQ72">
        <f t="shared" si="36"/>
        <v>-1.0068291017485836E-4</v>
      </c>
      <c r="AR72">
        <f t="shared" si="36"/>
        <v>-1.0068466497254799E-4</v>
      </c>
      <c r="AS72">
        <f t="shared" si="36"/>
        <v>-1.1763044623689311E-3</v>
      </c>
      <c r="AT72">
        <f t="shared" si="36"/>
        <v>-7.6857571078817676E-4</v>
      </c>
      <c r="AU72">
        <f t="shared" si="23"/>
        <v>-2.0455648381296557E-3</v>
      </c>
      <c r="AW72">
        <v>69</v>
      </c>
      <c r="AX72">
        <f>IF(Z72&gt;0, (R72*SUMPRODUCT(K72:$K$98, X72:$X$98)-K72*$AZ$3)/Z72, 0)</f>
        <v>-279329879.64410156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0.59781937299999999</v>
      </c>
      <c r="Q73" s="4">
        <f t="shared" si="48"/>
        <v>50</v>
      </c>
      <c r="R73">
        <f t="shared" si="28"/>
        <v>2000000</v>
      </c>
      <c r="S73">
        <f t="shared" si="29"/>
        <v>-635938185.79048824</v>
      </c>
      <c r="U73">
        <f t="shared" si="40"/>
        <v>0.59781937299999999</v>
      </c>
      <c r="V73">
        <f t="shared" si="41"/>
        <v>0.01</v>
      </c>
      <c r="W73">
        <f t="shared" si="42"/>
        <v>8.7357583871439053E-8</v>
      </c>
      <c r="X73">
        <f t="shared" si="43"/>
        <v>5.2224056016818603E-8</v>
      </c>
      <c r="Y73">
        <f t="shared" si="44"/>
        <v>8.7357583871439059E-10</v>
      </c>
      <c r="Z73">
        <f t="shared" si="45"/>
        <v>3.4259952015906063E-8</v>
      </c>
      <c r="AB73">
        <f t="shared" si="46"/>
        <v>-24.401583388808579</v>
      </c>
      <c r="AC73">
        <f t="shared" si="30"/>
        <v>-21.787211730264481</v>
      </c>
      <c r="AE73">
        <f t="shared" si="31"/>
        <v>0</v>
      </c>
      <c r="AF73">
        <f t="shared" si="32"/>
        <v>0</v>
      </c>
      <c r="AG73">
        <f t="shared" si="32"/>
        <v>-1.7129976007953031E-6</v>
      </c>
      <c r="AH73">
        <f t="shared" si="33"/>
        <v>-0.1044481120336372</v>
      </c>
      <c r="AI73">
        <f t="shared" si="34"/>
        <v>-0.10444982503123799</v>
      </c>
      <c r="AJ73">
        <f t="shared" si="35"/>
        <v>-2.6143716585440977</v>
      </c>
      <c r="AK73">
        <f t="shared" si="49"/>
        <v>-1.7081108372166007</v>
      </c>
      <c r="AL73">
        <f t="shared" si="26"/>
        <v>-4.426932320791936</v>
      </c>
      <c r="AN73">
        <f t="shared" si="36"/>
        <v>0</v>
      </c>
      <c r="AO73">
        <f t="shared" si="36"/>
        <v>0</v>
      </c>
      <c r="AP73">
        <f t="shared" si="36"/>
        <v>-6.1446219480166486E-10</v>
      </c>
      <c r="AQ73">
        <f t="shared" si="36"/>
        <v>-3.7466144805621416E-5</v>
      </c>
      <c r="AR73">
        <f t="shared" si="36"/>
        <v>-3.7466759267816219E-5</v>
      </c>
      <c r="AS73">
        <f t="shared" si="36"/>
        <v>-9.3779030781505316E-4</v>
      </c>
      <c r="AT73">
        <f t="shared" si="36"/>
        <v>-6.1270928430567104E-4</v>
      </c>
      <c r="AU73">
        <f t="shared" si="23"/>
        <v>-1.5879663513885403E-3</v>
      </c>
      <c r="AW73">
        <v>70</v>
      </c>
      <c r="AX73">
        <f>IF(Z73&gt;0, (R73*SUMPRODUCT(K73:$K$98, X73:$X$98)-K73*$AZ$3)/Z73, 0)</f>
        <v>-635938185.79048824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0.61246634</v>
      </c>
      <c r="Q74" s="4">
        <f t="shared" si="48"/>
        <v>50</v>
      </c>
      <c r="R74">
        <f t="shared" si="28"/>
        <v>2000000</v>
      </c>
      <c r="S74">
        <f t="shared" si="29"/>
        <v>-1503979445.1145089</v>
      </c>
      <c r="U74">
        <f t="shared" si="40"/>
        <v>0.61246634</v>
      </c>
      <c r="V74">
        <f t="shared" si="41"/>
        <v>0.01</v>
      </c>
      <c r="W74">
        <f t="shared" si="42"/>
        <v>3.4259952015906063E-8</v>
      </c>
      <c r="X74">
        <f t="shared" si="43"/>
        <v>2.0983067419757608E-8</v>
      </c>
      <c r="Y74">
        <f t="shared" si="44"/>
        <v>3.4259952015906065E-10</v>
      </c>
      <c r="Z74">
        <f t="shared" si="45"/>
        <v>1.2934285075989394E-8</v>
      </c>
      <c r="AB74">
        <f t="shared" si="46"/>
        <v>-21.787211730264481</v>
      </c>
      <c r="AC74">
        <f t="shared" si="30"/>
        <v>-19.452898891539402</v>
      </c>
      <c r="AE74">
        <f t="shared" si="31"/>
        <v>0</v>
      </c>
      <c r="AF74">
        <f t="shared" si="32"/>
        <v>0</v>
      </c>
      <c r="AG74">
        <f t="shared" si="32"/>
        <v>-6.4671425379946974E-7</v>
      </c>
      <c r="AH74">
        <f t="shared" si="33"/>
        <v>-4.1966134839515216E-2</v>
      </c>
      <c r="AI74">
        <f t="shared" si="34"/>
        <v>-4.1966781553769018E-2</v>
      </c>
      <c r="AJ74">
        <f t="shared" si="35"/>
        <v>-2.3343128387250793</v>
      </c>
      <c r="AK74">
        <f t="shared" si="49"/>
        <v>-1.5251048211185139</v>
      </c>
      <c r="AL74">
        <f t="shared" si="26"/>
        <v>-3.9013844413973624</v>
      </c>
      <c r="AN74">
        <f t="shared" si="36"/>
        <v>0</v>
      </c>
      <c r="AO74">
        <f t="shared" si="36"/>
        <v>0</v>
      </c>
      <c r="AP74">
        <f t="shared" si="36"/>
        <v>-2.0712514404920132E-10</v>
      </c>
      <c r="AQ74">
        <f t="shared" si="36"/>
        <v>-1.3440621839947951E-5</v>
      </c>
      <c r="AR74">
        <f t="shared" si="36"/>
        <v>-1.3440828965092001E-5</v>
      </c>
      <c r="AS74">
        <f t="shared" si="36"/>
        <v>-7.4761748351189438E-4</v>
      </c>
      <c r="AT74">
        <f t="shared" si="36"/>
        <v>-4.8844996674876531E-4</v>
      </c>
      <c r="AU74">
        <f t="shared" si="23"/>
        <v>-1.2495082792257518E-3</v>
      </c>
      <c r="AW74">
        <v>71</v>
      </c>
      <c r="AX74">
        <f>IF(Z74&gt;0, (R74*SUMPRODUCT(K74:$K$98, X74:$X$98)-K74*$AZ$3)/Z74, 0)</f>
        <v>-1503979445.1145089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0.62717650000000003</v>
      </c>
      <c r="Q75" s="4">
        <f t="shared" si="48"/>
        <v>50</v>
      </c>
      <c r="R75">
        <f t="shared" si="28"/>
        <v>2000000</v>
      </c>
      <c r="S75">
        <f t="shared" si="29"/>
        <v>-3701082375.1488504</v>
      </c>
      <c r="U75">
        <f t="shared" si="40"/>
        <v>0.62717650000000003</v>
      </c>
      <c r="V75">
        <f t="shared" si="41"/>
        <v>0.01</v>
      </c>
      <c r="W75">
        <f t="shared" si="42"/>
        <v>1.2934285075989394E-8</v>
      </c>
      <c r="X75">
        <f t="shared" si="43"/>
        <v>8.1120796439612621E-9</v>
      </c>
      <c r="Y75">
        <f t="shared" si="44"/>
        <v>1.2934285075989394E-10</v>
      </c>
      <c r="Z75">
        <f t="shared" si="45"/>
        <v>4.6928625812682381E-9</v>
      </c>
      <c r="AB75">
        <f t="shared" si="46"/>
        <v>-19.452898891539402</v>
      </c>
      <c r="AC75">
        <f t="shared" si="30"/>
        <v>-17.368670988527416</v>
      </c>
      <c r="AE75">
        <f t="shared" si="31"/>
        <v>0</v>
      </c>
      <c r="AF75">
        <f t="shared" si="32"/>
        <v>0</v>
      </c>
      <c r="AG75">
        <f t="shared" si="32"/>
        <v>-2.3464312906341191E-7</v>
      </c>
      <c r="AH75">
        <f t="shared" si="33"/>
        <v>-1.6224159287922525E-2</v>
      </c>
      <c r="AI75">
        <f t="shared" si="34"/>
        <v>-1.6224393931051587E-2</v>
      </c>
      <c r="AJ75">
        <f t="shared" si="35"/>
        <v>-2.0842279030119855</v>
      </c>
      <c r="AK75">
        <f t="shared" si="49"/>
        <v>-1.3617029224077581</v>
      </c>
      <c r="AL75">
        <f t="shared" si="26"/>
        <v>-3.4621552193507954</v>
      </c>
      <c r="AN75">
        <f t="shared" si="36"/>
        <v>0</v>
      </c>
      <c r="AO75">
        <f t="shared" si="36"/>
        <v>0</v>
      </c>
      <c r="AP75">
        <f t="shared" si="36"/>
        <v>-6.7098097948156604E-11</v>
      </c>
      <c r="AQ75">
        <f t="shared" si="36"/>
        <v>-4.6394293895276395E-6</v>
      </c>
      <c r="AR75">
        <f t="shared" si="36"/>
        <v>-4.6394964876255871E-6</v>
      </c>
      <c r="AS75">
        <f t="shared" si="36"/>
        <v>-5.9600180299669298E-4</v>
      </c>
      <c r="AT75">
        <f t="shared" si="36"/>
        <v>-3.8938994902047562E-4</v>
      </c>
      <c r="AU75">
        <f t="shared" si="23"/>
        <v>-9.9003124850479437E-4</v>
      </c>
      <c r="AW75">
        <v>72</v>
      </c>
      <c r="AX75">
        <f>IF(Z75&gt;0, (R75*SUMPRODUCT(K75:$K$98, X75:$X$98)-K75*$AZ$3)/Z75, 0)</f>
        <v>-3701082375.1488504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0.64196478899999998</v>
      </c>
      <c r="Q76" s="4">
        <f t="shared" si="48"/>
        <v>50</v>
      </c>
      <c r="R76">
        <f t="shared" si="28"/>
        <v>2000000</v>
      </c>
      <c r="S76">
        <f t="shared" si="29"/>
        <v>-9494840068.3601608</v>
      </c>
      <c r="U76">
        <f t="shared" si="40"/>
        <v>0.64196478899999998</v>
      </c>
      <c r="V76">
        <f t="shared" si="41"/>
        <v>0.01</v>
      </c>
      <c r="W76">
        <f t="shared" si="42"/>
        <v>4.6928625812682381E-9</v>
      </c>
      <c r="X76">
        <f t="shared" si="43"/>
        <v>3.0126525367898598E-9</v>
      </c>
      <c r="Y76">
        <f t="shared" si="44"/>
        <v>4.692862581268238E-11</v>
      </c>
      <c r="Z76">
        <f t="shared" si="45"/>
        <v>1.6332814186656959E-9</v>
      </c>
      <c r="AB76">
        <f t="shared" si="46"/>
        <v>-17.368670988527416</v>
      </c>
      <c r="AC76">
        <f t="shared" si="30"/>
        <v>-15.507745856855177</v>
      </c>
      <c r="AE76">
        <f t="shared" si="31"/>
        <v>0</v>
      </c>
      <c r="AF76">
        <f t="shared" si="32"/>
        <v>0</v>
      </c>
      <c r="AG76">
        <f t="shared" si="32"/>
        <v>-8.1664070933284802E-8</v>
      </c>
      <c r="AH76">
        <f t="shared" si="33"/>
        <v>-6.0253050735797195E-3</v>
      </c>
      <c r="AI76">
        <f t="shared" si="34"/>
        <v>-6.025386737650653E-3</v>
      </c>
      <c r="AJ76">
        <f t="shared" si="35"/>
        <v>-1.8609251316722393</v>
      </c>
      <c r="AK76">
        <f t="shared" si="49"/>
        <v>-1.2158069691969193</v>
      </c>
      <c r="AL76">
        <f t="shared" si="26"/>
        <v>-3.0827574876068091</v>
      </c>
      <c r="AN76">
        <f t="shared" si="36"/>
        <v>0</v>
      </c>
      <c r="AO76">
        <f t="shared" si="36"/>
        <v>0</v>
      </c>
      <c r="AP76">
        <f t="shared" si="36"/>
        <v>-2.0850447033111921E-11</v>
      </c>
      <c r="AQ76">
        <f t="shared" si="36"/>
        <v>-1.5383791532710601E-6</v>
      </c>
      <c r="AR76">
        <f t="shared" si="36"/>
        <v>-1.5384000037180932E-6</v>
      </c>
      <c r="AS76">
        <f t="shared" si="36"/>
        <v>-4.751308677988549E-4</v>
      </c>
      <c r="AT76">
        <f t="shared" si="36"/>
        <v>-3.1041948465241709E-4</v>
      </c>
      <c r="AU76">
        <f t="shared" si="23"/>
        <v>-7.8708875245499005E-4</v>
      </c>
      <c r="AW76">
        <v>73</v>
      </c>
      <c r="AX76">
        <f>IF(Z76&gt;0, (R76*SUMPRODUCT(K76:$K$98, X76:$X$98)-K76*$AZ$3)/Z76, 0)</f>
        <v>-9494840068.3601608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0.65685820900000003</v>
      </c>
      <c r="Q77" s="4">
        <f t="shared" si="48"/>
        <v>50</v>
      </c>
      <c r="R77">
        <f t="shared" si="28"/>
        <v>2000000</v>
      </c>
      <c r="S77">
        <f t="shared" si="29"/>
        <v>-25447232378.472927</v>
      </c>
      <c r="U77">
        <f t="shared" si="40"/>
        <v>0.65685820900000003</v>
      </c>
      <c r="V77">
        <f t="shared" si="41"/>
        <v>0.01</v>
      </c>
      <c r="W77">
        <f t="shared" si="42"/>
        <v>1.6332814186656959E-9</v>
      </c>
      <c r="X77">
        <f t="shared" si="43"/>
        <v>1.0728343074577283E-9</v>
      </c>
      <c r="Y77">
        <f t="shared" si="44"/>
        <v>1.6332814186656959E-11</v>
      </c>
      <c r="Z77">
        <f t="shared" si="45"/>
        <v>5.4411429702131064E-10</v>
      </c>
      <c r="AB77">
        <f t="shared" si="46"/>
        <v>-15.507745856855177</v>
      </c>
      <c r="AC77">
        <f t="shared" si="30"/>
        <v>-13.846202956750732</v>
      </c>
      <c r="AE77">
        <f t="shared" si="31"/>
        <v>0</v>
      </c>
      <c r="AF77">
        <f t="shared" si="32"/>
        <v>0</v>
      </c>
      <c r="AG77">
        <f t="shared" si="32"/>
        <v>-2.7205714851065533E-8</v>
      </c>
      <c r="AH77">
        <f t="shared" si="33"/>
        <v>-2.1456686149154565E-3</v>
      </c>
      <c r="AI77">
        <f t="shared" si="34"/>
        <v>-2.1456958206303076E-3</v>
      </c>
      <c r="AJ77">
        <f t="shared" si="35"/>
        <v>-1.6615429001044451</v>
      </c>
      <c r="AK77">
        <f t="shared" si="49"/>
        <v>-1.0855422099798624</v>
      </c>
      <c r="AL77">
        <f t="shared" si="26"/>
        <v>-2.7492308059049377</v>
      </c>
      <c r="AN77">
        <f t="shared" si="36"/>
        <v>0</v>
      </c>
      <c r="AO77">
        <f t="shared" si="36"/>
        <v>0</v>
      </c>
      <c r="AP77">
        <f t="shared" si="36"/>
        <v>-6.2019243462156596E-12</v>
      </c>
      <c r="AQ77">
        <f t="shared" si="36"/>
        <v>-4.8913526053640215E-7</v>
      </c>
      <c r="AR77">
        <f t="shared" si="36"/>
        <v>-4.8914146246074829E-7</v>
      </c>
      <c r="AS77">
        <f t="shared" si="36"/>
        <v>-3.7877201245590272E-4</v>
      </c>
      <c r="AT77">
        <f t="shared" si="36"/>
        <v>-2.4746457491651536E-4</v>
      </c>
      <c r="AU77">
        <f t="shared" si="23"/>
        <v>-6.267257288348788E-4</v>
      </c>
      <c r="AW77">
        <v>74</v>
      </c>
      <c r="AX77">
        <f>IF(Z77&gt;0, (R77*SUMPRODUCT(K77:$K$98, X77:$X$98)-K77*$AZ$3)/Z77, 0)</f>
        <v>-25447232378.472927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0.67177231000000004</v>
      </c>
      <c r="Q78" s="4">
        <f t="shared" si="48"/>
        <v>50</v>
      </c>
      <c r="R78">
        <f t="shared" si="28"/>
        <v>2000000</v>
      </c>
      <c r="S78">
        <f t="shared" si="29"/>
        <v>-71397759122.46669</v>
      </c>
      <c r="U78">
        <f t="shared" si="40"/>
        <v>0.67177231000000004</v>
      </c>
      <c r="V78">
        <f t="shared" si="41"/>
        <v>0.01</v>
      </c>
      <c r="W78">
        <f t="shared" si="42"/>
        <v>5.4411429702131064E-10</v>
      </c>
      <c r="X78">
        <f t="shared" si="43"/>
        <v>3.6552091821403197E-10</v>
      </c>
      <c r="Y78">
        <f t="shared" si="44"/>
        <v>5.4411429702131067E-12</v>
      </c>
      <c r="Z78">
        <f t="shared" si="45"/>
        <v>1.7315223583706557E-10</v>
      </c>
      <c r="AB78">
        <f t="shared" si="46"/>
        <v>-13.846202956750732</v>
      </c>
      <c r="AC78">
        <f t="shared" si="30"/>
        <v>-12.362681625811351</v>
      </c>
      <c r="AE78">
        <f t="shared" si="31"/>
        <v>0</v>
      </c>
      <c r="AF78">
        <f t="shared" si="32"/>
        <v>0</v>
      </c>
      <c r="AG78">
        <f t="shared" si="32"/>
        <v>-8.6576117918532793E-9</v>
      </c>
      <c r="AH78">
        <f t="shared" si="33"/>
        <v>-7.3104183642806395E-4</v>
      </c>
      <c r="AI78">
        <f t="shared" si="34"/>
        <v>-7.3105049403985581E-4</v>
      </c>
      <c r="AJ78">
        <f t="shared" si="35"/>
        <v>-1.4835213309393804</v>
      </c>
      <c r="AK78">
        <f t="shared" si="49"/>
        <v>-0.96923420697255136</v>
      </c>
      <c r="AL78">
        <f t="shared" si="26"/>
        <v>-2.4534865884059718</v>
      </c>
      <c r="AN78">
        <f t="shared" si="36"/>
        <v>0</v>
      </c>
      <c r="AO78">
        <f t="shared" si="36"/>
        <v>0</v>
      </c>
      <c r="AP78">
        <f t="shared" si="36"/>
        <v>-1.76216433772408E-12</v>
      </c>
      <c r="AQ78">
        <f t="shared" si="36"/>
        <v>-1.4879575158937619E-7</v>
      </c>
      <c r="AR78">
        <f t="shared" si="36"/>
        <v>-1.4879751375371391E-7</v>
      </c>
      <c r="AS78">
        <f t="shared" si="36"/>
        <v>-3.0195490933126404E-4</v>
      </c>
      <c r="AT78">
        <f t="shared" si="36"/>
        <v>-1.9727726253982337E-4</v>
      </c>
      <c r="AU78">
        <f t="shared" si="23"/>
        <v>-4.9938096938484118E-4</v>
      </c>
      <c r="AW78">
        <v>75</v>
      </c>
      <c r="AX78">
        <f>IF(Z78&gt;0, (R78*SUMPRODUCT(K78:$K$98, X78:$X$98)-K78*$AZ$3)/Z78, 0)</f>
        <v>-71397759122.46669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0.68662034599999999</v>
      </c>
      <c r="Q79" s="4">
        <f t="shared" si="48"/>
        <v>50</v>
      </c>
      <c r="R79">
        <f t="shared" si="28"/>
        <v>2000000</v>
      </c>
      <c r="S79">
        <f t="shared" si="29"/>
        <v>-210126154165.32837</v>
      </c>
      <c r="U79">
        <f t="shared" si="40"/>
        <v>0.68662034599999999</v>
      </c>
      <c r="V79">
        <f t="shared" si="41"/>
        <v>0.01</v>
      </c>
      <c r="W79">
        <f t="shared" si="42"/>
        <v>1.7315223583706557E-10</v>
      </c>
      <c r="X79">
        <f t="shared" si="43"/>
        <v>1.1888984808111957E-10</v>
      </c>
      <c r="Y79">
        <f t="shared" si="44"/>
        <v>1.7315223583706558E-12</v>
      </c>
      <c r="Z79">
        <f t="shared" si="45"/>
        <v>5.2530865397575353E-11</v>
      </c>
      <c r="AB79">
        <f t="shared" si="46"/>
        <v>-12.362681625811351</v>
      </c>
      <c r="AC79">
        <f t="shared" si="30"/>
        <v>-11.038108720969031</v>
      </c>
      <c r="AE79">
        <f t="shared" si="31"/>
        <v>0</v>
      </c>
      <c r="AF79">
        <f t="shared" si="32"/>
        <v>0</v>
      </c>
      <c r="AG79">
        <f t="shared" si="32"/>
        <v>-2.6265432698787678E-9</v>
      </c>
      <c r="AH79">
        <f t="shared" si="33"/>
        <v>-2.3777969616223913E-4</v>
      </c>
      <c r="AI79">
        <f t="shared" si="34"/>
        <v>-2.3778232270550901E-4</v>
      </c>
      <c r="AJ79">
        <f t="shared" si="35"/>
        <v>-1.32457290484232</v>
      </c>
      <c r="AK79">
        <f t="shared" si="49"/>
        <v>-0.86538771380679469</v>
      </c>
      <c r="AL79">
        <f t="shared" si="26"/>
        <v>-2.1901984009718203</v>
      </c>
      <c r="AN79">
        <f t="shared" si="36"/>
        <v>0</v>
      </c>
      <c r="AO79">
        <f t="shared" si="36"/>
        <v>0</v>
      </c>
      <c r="AP79">
        <f t="shared" si="36"/>
        <v>-4.773257205980987E-13</v>
      </c>
      <c r="AQ79">
        <f t="shared" si="36"/>
        <v>-4.3212067402748882E-8</v>
      </c>
      <c r="AR79">
        <f t="shared" si="36"/>
        <v>-4.3212544728469482E-8</v>
      </c>
      <c r="AS79">
        <f t="shared" si="36"/>
        <v>-2.4071665734170822E-4</v>
      </c>
      <c r="AT79">
        <f t="shared" si="36"/>
        <v>-1.5726823114878115E-4</v>
      </c>
      <c r="AU79">
        <f t="shared" si="23"/>
        <v>-3.9802810103521782E-4</v>
      </c>
      <c r="AW79">
        <v>76</v>
      </c>
      <c r="AX79">
        <f>IF(Z79&gt;0, (R79*SUMPRODUCT(K79:$K$98, X79:$X$98)-K79*$AZ$3)/Z79, 0)</f>
        <v>-210126154165.32837</v>
      </c>
    </row>
    <row r="80" spans="5:50" x14ac:dyDescent="0.25">
      <c r="E80">
        <v>2080</v>
      </c>
      <c r="F80" s="5">
        <f>EconomicRates!C120</f>
        <v>3.5571999999999999E-2</v>
      </c>
      <c r="G80" s="5">
        <f>EconomicRates!D120</f>
        <v>7.0000000000000007E-2</v>
      </c>
      <c r="H80" s="5">
        <f t="shared" si="37"/>
        <v>0.12000000000000001</v>
      </c>
      <c r="I80" s="5">
        <f t="shared" si="38"/>
        <v>1.1200000000000001</v>
      </c>
      <c r="J80">
        <f t="shared" si="39"/>
        <v>0.89285714285714279</v>
      </c>
      <c r="K80">
        <f t="shared" si="47"/>
        <v>1.6226029245088979E-4</v>
      </c>
      <c r="L80" s="2">
        <v>77</v>
      </c>
      <c r="M80" s="6">
        <v>0.70385879699999998</v>
      </c>
      <c r="Q80" s="4">
        <f t="shared" si="48"/>
        <v>50</v>
      </c>
      <c r="R80">
        <f t="shared" si="28"/>
        <v>2000000</v>
      </c>
      <c r="S80">
        <f t="shared" si="29"/>
        <v>-655664533391.82434</v>
      </c>
      <c r="U80">
        <f t="shared" si="40"/>
        <v>0.70385879699999998</v>
      </c>
      <c r="V80">
        <f t="shared" si="41"/>
        <v>0.01</v>
      </c>
      <c r="W80">
        <f t="shared" si="42"/>
        <v>5.2530865397575353E-11</v>
      </c>
      <c r="X80">
        <f t="shared" si="43"/>
        <v>3.6974311724106312E-11</v>
      </c>
      <c r="Y80">
        <f t="shared" si="44"/>
        <v>5.2530865397575358E-13</v>
      </c>
      <c r="Z80">
        <f t="shared" si="45"/>
        <v>1.5031245019493287E-11</v>
      </c>
      <c r="AB80">
        <f t="shared" si="46"/>
        <v>-11.038108720969031</v>
      </c>
      <c r="AC80">
        <f t="shared" si="30"/>
        <v>-9.8554542520042503</v>
      </c>
      <c r="AE80">
        <f t="shared" si="31"/>
        <v>0</v>
      </c>
      <c r="AF80">
        <f t="shared" si="32"/>
        <v>0</v>
      </c>
      <c r="AG80">
        <f t="shared" si="32"/>
        <v>-7.5156225097466436E-10</v>
      </c>
      <c r="AH80">
        <f t="shared" si="33"/>
        <v>-7.3948623448212629E-5</v>
      </c>
      <c r="AI80">
        <f t="shared" si="34"/>
        <v>-7.3949375010463607E-5</v>
      </c>
      <c r="AJ80">
        <f t="shared" si="35"/>
        <v>-1.1826544689647811</v>
      </c>
      <c r="AK80">
        <f t="shared" si="49"/>
        <v>-0.77266761046783228</v>
      </c>
      <c r="AL80">
        <f t="shared" si="26"/>
        <v>-1.9553960288076238</v>
      </c>
      <c r="AN80">
        <f t="shared" si="36"/>
        <v>0</v>
      </c>
      <c r="AO80">
        <f t="shared" si="36"/>
        <v>0</v>
      </c>
      <c r="AP80">
        <f t="shared" si="36"/>
        <v>-1.2194871063819808E-13</v>
      </c>
      <c r="AQ80">
        <f t="shared" si="36"/>
        <v>-1.1998925267047708E-8</v>
      </c>
      <c r="AR80">
        <f t="shared" si="36"/>
        <v>-1.1999047215758347E-8</v>
      </c>
      <c r="AS80">
        <f t="shared" si="36"/>
        <v>-1.9189786000257714E-4</v>
      </c>
      <c r="AT80">
        <f t="shared" si="36"/>
        <v>-1.2537327244184067E-4</v>
      </c>
      <c r="AU80">
        <f t="shared" si="23"/>
        <v>-3.1728313149163357E-4</v>
      </c>
      <c r="AW80">
        <v>77</v>
      </c>
      <c r="AX80">
        <f>IF(Z80&gt;0, (R80*SUMPRODUCT(K80:$K$98, X80:$X$98)-K80*$AZ$3)/Z80, 0)</f>
        <v>-655664533391.82434</v>
      </c>
    </row>
    <row r="81" spans="2:50" x14ac:dyDescent="0.25">
      <c r="E81">
        <v>2081</v>
      </c>
      <c r="F81" s="5">
        <f>EconomicRates!C121</f>
        <v>3.5571999999999999E-2</v>
      </c>
      <c r="G81" s="5">
        <f>EconomicRates!D121</f>
        <v>7.0000000000000007E-2</v>
      </c>
      <c r="H81" s="5">
        <f t="shared" si="37"/>
        <v>0.12000000000000001</v>
      </c>
      <c r="I81" s="5">
        <f t="shared" si="38"/>
        <v>1.1200000000000001</v>
      </c>
      <c r="J81">
        <f t="shared" si="39"/>
        <v>0.89285714285714279</v>
      </c>
      <c r="K81">
        <f t="shared" si="47"/>
        <v>1.4487526111686588E-4</v>
      </c>
      <c r="L81" s="2">
        <v>78</v>
      </c>
      <c r="M81" s="6">
        <v>0.72100360699999999</v>
      </c>
      <c r="Q81" s="4">
        <f t="shared" si="48"/>
        <v>50</v>
      </c>
      <c r="R81">
        <f t="shared" si="28"/>
        <v>2000000</v>
      </c>
      <c r="S81">
        <f t="shared" si="29"/>
        <v>-2176292239874.877</v>
      </c>
      <c r="U81">
        <f t="shared" si="40"/>
        <v>0.72100360699999999</v>
      </c>
      <c r="V81">
        <f t="shared" si="41"/>
        <v>0.01</v>
      </c>
      <c r="W81">
        <f t="shared" si="42"/>
        <v>1.5031245019493287E-11</v>
      </c>
      <c r="X81">
        <f t="shared" si="43"/>
        <v>1.0837581876755444E-11</v>
      </c>
      <c r="Y81">
        <f t="shared" si="44"/>
        <v>1.5031245019493287E-13</v>
      </c>
      <c r="Z81">
        <f t="shared" si="45"/>
        <v>4.0433506925429096E-12</v>
      </c>
      <c r="AB81">
        <f t="shared" si="46"/>
        <v>-9.8554542520042503</v>
      </c>
      <c r="AC81">
        <f t="shared" si="30"/>
        <v>-8.7995127352738436</v>
      </c>
      <c r="AE81">
        <f t="shared" si="31"/>
        <v>0</v>
      </c>
      <c r="AF81">
        <f t="shared" si="32"/>
        <v>0</v>
      </c>
      <c r="AG81">
        <f t="shared" si="32"/>
        <v>-2.0216753462714549E-10</v>
      </c>
      <c r="AH81">
        <f t="shared" si="33"/>
        <v>-2.1675163753510888E-5</v>
      </c>
      <c r="AI81">
        <f t="shared" si="34"/>
        <v>-2.1675365921045514E-5</v>
      </c>
      <c r="AJ81">
        <f t="shared" si="35"/>
        <v>-1.0559415167304067</v>
      </c>
      <c r="AK81">
        <f t="shared" si="49"/>
        <v>-0.68988179764029756</v>
      </c>
      <c r="AL81">
        <f t="shared" si="26"/>
        <v>-1.7458449897366253</v>
      </c>
      <c r="AN81">
        <f t="shared" si="36"/>
        <v>0</v>
      </c>
      <c r="AO81">
        <f t="shared" si="36"/>
        <v>0</v>
      </c>
      <c r="AP81">
        <f t="shared" si="36"/>
        <v>-2.9289074368460726E-14</v>
      </c>
      <c r="AQ81">
        <f t="shared" si="36"/>
        <v>-3.1401950085407168E-9</v>
      </c>
      <c r="AR81">
        <f t="shared" si="36"/>
        <v>-3.1402242976150851E-9</v>
      </c>
      <c r="AS81">
        <f t="shared" si="36"/>
        <v>-1.5297980296045708E-4</v>
      </c>
      <c r="AT81">
        <f t="shared" si="36"/>
        <v>-9.9946805572910931E-5</v>
      </c>
      <c r="AU81">
        <f t="shared" si="23"/>
        <v>-2.5292974875766561E-4</v>
      </c>
      <c r="AW81">
        <v>78</v>
      </c>
      <c r="AX81">
        <f>IF(Z81&gt;0, (R81*SUMPRODUCT(K81:$K$98, X81:$X$98)-K81*$AZ$3)/Z81, 0)</f>
        <v>-2176292239874.877</v>
      </c>
    </row>
    <row r="82" spans="2:50" x14ac:dyDescent="0.25">
      <c r="E82">
        <v>2082</v>
      </c>
      <c r="F82" s="5">
        <f>EconomicRates!C122</f>
        <v>3.5571999999999999E-2</v>
      </c>
      <c r="G82" s="5">
        <f>EconomicRates!D122</f>
        <v>7.0000000000000007E-2</v>
      </c>
      <c r="H82" s="5">
        <f t="shared" si="37"/>
        <v>0.12000000000000001</v>
      </c>
      <c r="I82" s="5">
        <f t="shared" si="38"/>
        <v>1.1200000000000001</v>
      </c>
      <c r="J82">
        <f t="shared" si="39"/>
        <v>0.89285714285714279</v>
      </c>
      <c r="K82">
        <f t="shared" si="47"/>
        <v>1.2935291171148737E-4</v>
      </c>
      <c r="L82" s="2">
        <v>79</v>
      </c>
      <c r="M82" s="6">
        <v>0.73803352099999997</v>
      </c>
      <c r="Q82" s="4">
        <f t="shared" si="48"/>
        <v>50</v>
      </c>
      <c r="R82">
        <f t="shared" si="28"/>
        <v>2000000</v>
      </c>
      <c r="S82">
        <f t="shared" si="29"/>
        <v>-7711811823920.6514</v>
      </c>
      <c r="U82">
        <f t="shared" si="40"/>
        <v>0.73803352099999997</v>
      </c>
      <c r="V82">
        <f t="shared" si="41"/>
        <v>0.01</v>
      </c>
      <c r="W82">
        <f t="shared" si="42"/>
        <v>4.0433506925429096E-12</v>
      </c>
      <c r="X82">
        <f t="shared" si="43"/>
        <v>2.9841283482552317E-12</v>
      </c>
      <c r="Y82">
        <f t="shared" si="44"/>
        <v>4.0433506925429096E-14</v>
      </c>
      <c r="Z82">
        <f t="shared" si="45"/>
        <v>1.0187888373622487E-12</v>
      </c>
      <c r="AB82">
        <f t="shared" si="46"/>
        <v>-8.7995127352738436</v>
      </c>
      <c r="AC82">
        <f t="shared" si="30"/>
        <v>-7.8567078020485628</v>
      </c>
      <c r="AE82">
        <f t="shared" si="31"/>
        <v>0</v>
      </c>
      <c r="AF82">
        <f t="shared" si="32"/>
        <v>0</v>
      </c>
      <c r="AG82">
        <f t="shared" si="32"/>
        <v>-5.0939441868112431E-11</v>
      </c>
      <c r="AH82">
        <f t="shared" si="33"/>
        <v>-5.9682566965104633E-6</v>
      </c>
      <c r="AI82">
        <f t="shared" si="34"/>
        <v>-5.9683076359523318E-6</v>
      </c>
      <c r="AJ82">
        <f t="shared" si="35"/>
        <v>-0.94280493322528081</v>
      </c>
      <c r="AK82">
        <f t="shared" si="49"/>
        <v>-0.61596589146916914</v>
      </c>
      <c r="AL82">
        <f t="shared" si="26"/>
        <v>-1.5587767930020859</v>
      </c>
      <c r="AN82">
        <f t="shared" si="36"/>
        <v>0</v>
      </c>
      <c r="AO82">
        <f t="shared" si="36"/>
        <v>0</v>
      </c>
      <c r="AP82">
        <f t="shared" si="36"/>
        <v>-6.5891651265983906E-15</v>
      </c>
      <c r="AQ82">
        <f t="shared" si="36"/>
        <v>-7.7201138153521118E-10</v>
      </c>
      <c r="AR82">
        <f t="shared" si="36"/>
        <v>-7.7201797070033789E-10</v>
      </c>
      <c r="AS82">
        <f t="shared" si="36"/>
        <v>-1.2195456328864449E-4</v>
      </c>
      <c r="AT82">
        <f t="shared" si="36"/>
        <v>-7.9676981576499051E-5</v>
      </c>
      <c r="AU82">
        <f t="shared" si="23"/>
        <v>-2.0163231688311424E-4</v>
      </c>
      <c r="AW82">
        <v>79</v>
      </c>
      <c r="AX82">
        <f>IF(Z82&gt;0, (R82*SUMPRODUCT(K82:$K$98, X82:$X$98)-K82*$AZ$3)/Z82, 0)</f>
        <v>-7711811823920.6514</v>
      </c>
    </row>
    <row r="83" spans="2:50" x14ac:dyDescent="0.25">
      <c r="E83">
        <v>2083</v>
      </c>
      <c r="F83" s="5">
        <f>EconomicRates!C123</f>
        <v>3.5571999999999999E-2</v>
      </c>
      <c r="G83" s="5">
        <f>EconomicRates!D123</f>
        <v>7.0000000000000007E-2</v>
      </c>
      <c r="H83" s="5">
        <f t="shared" si="37"/>
        <v>0.12000000000000001</v>
      </c>
      <c r="I83" s="5">
        <f t="shared" si="38"/>
        <v>1.1200000000000001</v>
      </c>
      <c r="J83">
        <f t="shared" si="39"/>
        <v>0.89285714285714279</v>
      </c>
      <c r="K83">
        <f t="shared" si="47"/>
        <v>1.1549367117097085E-4</v>
      </c>
      <c r="L83" s="2">
        <v>80</v>
      </c>
      <c r="M83" s="6">
        <v>0.75492728399999998</v>
      </c>
      <c r="Q83" s="4">
        <f t="shared" si="48"/>
        <v>50</v>
      </c>
      <c r="R83">
        <f t="shared" si="28"/>
        <v>2000000</v>
      </c>
      <c r="S83">
        <f t="shared" si="29"/>
        <v>-29291133353011.684</v>
      </c>
      <c r="U83">
        <f t="shared" si="40"/>
        <v>0.75492728399999998</v>
      </c>
      <c r="V83">
        <f t="shared" si="41"/>
        <v>0.01</v>
      </c>
      <c r="W83">
        <f t="shared" si="42"/>
        <v>1.0187888373622487E-12</v>
      </c>
      <c r="X83">
        <f t="shared" si="43"/>
        <v>7.6911148995940011E-13</v>
      </c>
      <c r="Y83">
        <f t="shared" si="44"/>
        <v>1.0187888373622487E-14</v>
      </c>
      <c r="Z83">
        <f t="shared" si="45"/>
        <v>2.3948945902922605E-13</v>
      </c>
      <c r="AB83">
        <f t="shared" si="46"/>
        <v>-7.8567078020485628</v>
      </c>
      <c r="AC83">
        <f t="shared" si="30"/>
        <v>-7.0149176810656879</v>
      </c>
      <c r="AE83">
        <f t="shared" si="31"/>
        <v>0</v>
      </c>
      <c r="AF83">
        <f t="shared" si="32"/>
        <v>0</v>
      </c>
      <c r="AG83">
        <f t="shared" si="32"/>
        <v>-1.1974472951461302E-11</v>
      </c>
      <c r="AH83">
        <f t="shared" si="33"/>
        <v>-1.5382229799188001E-6</v>
      </c>
      <c r="AI83">
        <f t="shared" si="34"/>
        <v>-1.5382349543917516E-6</v>
      </c>
      <c r="AJ83">
        <f t="shared" si="35"/>
        <v>-0.84179012098287487</v>
      </c>
      <c r="AK83">
        <f t="shared" si="49"/>
        <v>-0.54996954614339943</v>
      </c>
      <c r="AL83">
        <f t="shared" si="26"/>
        <v>-1.3917612053612287</v>
      </c>
      <c r="AN83">
        <f t="shared" si="36"/>
        <v>0</v>
      </c>
      <c r="AO83">
        <f t="shared" si="36"/>
        <v>0</v>
      </c>
      <c r="AP83">
        <f t="shared" si="36"/>
        <v>-1.3829758415017565E-15</v>
      </c>
      <c r="AQ83">
        <f t="shared" si="36"/>
        <v>-1.7765501903037279E-10</v>
      </c>
      <c r="AR83">
        <f t="shared" si="36"/>
        <v>-1.7765640200621431E-10</v>
      </c>
      <c r="AS83">
        <f t="shared" si="36"/>
        <v>-9.7221431427767924E-5</v>
      </c>
      <c r="AT83">
        <f t="shared" si="36"/>
        <v>-6.3518001916333856E-5</v>
      </c>
      <c r="AU83">
        <f t="shared" si="23"/>
        <v>-1.6073961100050379E-4</v>
      </c>
      <c r="AW83">
        <v>80</v>
      </c>
      <c r="AX83">
        <f>IF(Z83&gt;0, (R83*SUMPRODUCT(K83:$K$98, X83:$X$98)-K83*$AZ$3)/Z83, 0)</f>
        <v>-29291133353011.684</v>
      </c>
    </row>
    <row r="84" spans="2:50" x14ac:dyDescent="0.25">
      <c r="E84">
        <v>2084</v>
      </c>
      <c r="F84" s="5">
        <f>EconomicRates!C124</f>
        <v>3.5571999999999999E-2</v>
      </c>
      <c r="G84" s="5">
        <f>EconomicRates!D124</f>
        <v>7.0000000000000007E-2</v>
      </c>
      <c r="H84" s="5">
        <f t="shared" si="37"/>
        <v>0.12000000000000001</v>
      </c>
      <c r="I84" s="5">
        <f t="shared" si="38"/>
        <v>1.1200000000000001</v>
      </c>
      <c r="J84">
        <f t="shared" si="39"/>
        <v>0.89285714285714279</v>
      </c>
      <c r="K84">
        <f t="shared" si="47"/>
        <v>1.031193492597954E-4</v>
      </c>
      <c r="L84" s="2">
        <v>81</v>
      </c>
      <c r="M84" s="6">
        <v>0.77166421299999999</v>
      </c>
      <c r="Q84" s="4">
        <f t="shared" si="48"/>
        <v>50</v>
      </c>
      <c r="R84">
        <f t="shared" si="28"/>
        <v>2000000</v>
      </c>
      <c r="S84">
        <f t="shared" si="29"/>
        <v>-119782459836777.5</v>
      </c>
      <c r="U84">
        <f t="shared" si="40"/>
        <v>0.77166421299999999</v>
      </c>
      <c r="V84">
        <f t="shared" si="41"/>
        <v>0.01</v>
      </c>
      <c r="W84">
        <f t="shared" si="42"/>
        <v>2.3948945902922605E-13</v>
      </c>
      <c r="X84">
        <f t="shared" si="43"/>
        <v>1.8480544492358346E-13</v>
      </c>
      <c r="Y84">
        <f t="shared" si="44"/>
        <v>2.3948945902922605E-15</v>
      </c>
      <c r="Z84">
        <f t="shared" si="45"/>
        <v>5.2289119515350326E-14</v>
      </c>
      <c r="AB84">
        <f t="shared" si="46"/>
        <v>-7.0149176810656879</v>
      </c>
      <c r="AC84">
        <f t="shared" si="30"/>
        <v>-6.2633193582479088</v>
      </c>
      <c r="AE84">
        <f t="shared" si="31"/>
        <v>0</v>
      </c>
      <c r="AF84">
        <f t="shared" si="32"/>
        <v>0</v>
      </c>
      <c r="AG84">
        <f t="shared" si="32"/>
        <v>-2.6144559757675164E-12</v>
      </c>
      <c r="AH84">
        <f t="shared" si="33"/>
        <v>-3.6961088984716692E-7</v>
      </c>
      <c r="AI84">
        <f t="shared" si="34"/>
        <v>-3.6961350430314271E-7</v>
      </c>
      <c r="AJ84">
        <f t="shared" si="35"/>
        <v>-0.75159832281777916</v>
      </c>
      <c r="AK84">
        <f t="shared" si="49"/>
        <v>-0.49104423767459821</v>
      </c>
      <c r="AL84">
        <f t="shared" si="26"/>
        <v>-1.2426429301058817</v>
      </c>
      <c r="AN84">
        <f t="shared" si="36"/>
        <v>0</v>
      </c>
      <c r="AO84">
        <f t="shared" si="36"/>
        <v>0</v>
      </c>
      <c r="AP84">
        <f t="shared" si="36"/>
        <v>-2.6960099888952972E-16</v>
      </c>
      <c r="AQ84">
        <f t="shared" si="36"/>
        <v>-3.8114034440373769E-11</v>
      </c>
      <c r="AR84">
        <f t="shared" si="36"/>
        <v>-3.8114304041372661E-11</v>
      </c>
      <c r="AS84">
        <f t="shared" si="36"/>
        <v>-7.7504329953723017E-5</v>
      </c>
      <c r="AT84">
        <f t="shared" si="36"/>
        <v>-5.0636162246776873E-5</v>
      </c>
      <c r="AU84">
        <f t="shared" si="23"/>
        <v>-1.2814053031480393E-4</v>
      </c>
      <c r="AW84">
        <v>81</v>
      </c>
      <c r="AX84">
        <f>IF(Z84&gt;0, (R84*SUMPRODUCT(K84:$K$98, X84:$X$98)-K84*$AZ$3)/Z84, 0)</f>
        <v>-119782459836777.5</v>
      </c>
    </row>
    <row r="85" spans="2:50" x14ac:dyDescent="0.25">
      <c r="E85">
        <v>2085</v>
      </c>
      <c r="F85" s="5">
        <f>EconomicRates!C125</f>
        <v>3.5571999999999999E-2</v>
      </c>
      <c r="G85" s="5">
        <f>EconomicRates!D125</f>
        <v>7.0000000000000007E-2</v>
      </c>
      <c r="H85" s="5">
        <f t="shared" si="37"/>
        <v>0.12000000000000001</v>
      </c>
      <c r="I85" s="5">
        <f t="shared" si="38"/>
        <v>1.1200000000000001</v>
      </c>
      <c r="J85">
        <f t="shared" si="39"/>
        <v>0.89285714285714279</v>
      </c>
      <c r="K85">
        <f t="shared" si="47"/>
        <v>9.207084755338875E-5</v>
      </c>
      <c r="L85" s="2">
        <v>82</v>
      </c>
      <c r="M85" s="6">
        <v>0.78831611899999998</v>
      </c>
      <c r="Q85" s="4">
        <f t="shared" si="48"/>
        <v>50</v>
      </c>
      <c r="R85">
        <f t="shared" si="28"/>
        <v>2000000</v>
      </c>
      <c r="S85">
        <f t="shared" si="29"/>
        <v>-530278494863441.19</v>
      </c>
      <c r="U85">
        <f t="shared" si="40"/>
        <v>0.78831611899999998</v>
      </c>
      <c r="V85">
        <f t="shared" si="41"/>
        <v>0.01</v>
      </c>
      <c r="W85">
        <f t="shared" si="42"/>
        <v>5.2289119515350326E-14</v>
      </c>
      <c r="X85">
        <f t="shared" si="43"/>
        <v>4.1220355762268126E-14</v>
      </c>
      <c r="Y85">
        <f t="shared" si="44"/>
        <v>5.2289119515350324E-16</v>
      </c>
      <c r="Z85">
        <f t="shared" si="45"/>
        <v>1.0545872557928697E-14</v>
      </c>
      <c r="AB85">
        <f t="shared" si="46"/>
        <v>-6.2633193582479088</v>
      </c>
      <c r="AC85">
        <f t="shared" si="30"/>
        <v>-5.5922494270400982</v>
      </c>
      <c r="AE85">
        <f t="shared" si="31"/>
        <v>0</v>
      </c>
      <c r="AF85">
        <f t="shared" si="32"/>
        <v>0</v>
      </c>
      <c r="AG85">
        <f t="shared" si="32"/>
        <v>-5.2729362789643485E-13</v>
      </c>
      <c r="AH85">
        <f t="shared" si="33"/>
        <v>-8.2440711524536257E-8</v>
      </c>
      <c r="AI85">
        <f t="shared" si="34"/>
        <v>-8.2441238818164152E-8</v>
      </c>
      <c r="AJ85">
        <f t="shared" si="35"/>
        <v>-0.67106993120781055</v>
      </c>
      <c r="AK85">
        <f t="shared" si="49"/>
        <v>-0.43843235507735367</v>
      </c>
      <c r="AL85">
        <f t="shared" si="26"/>
        <v>-1.1095023687264032</v>
      </c>
      <c r="AN85">
        <f t="shared" si="36"/>
        <v>0</v>
      </c>
      <c r="AO85">
        <f t="shared" si="36"/>
        <v>0</v>
      </c>
      <c r="AP85">
        <f t="shared" si="36"/>
        <v>-4.8548371229925948E-17</v>
      </c>
      <c r="AQ85">
        <f t="shared" si="36"/>
        <v>-7.590386182968477E-12</v>
      </c>
      <c r="AR85">
        <f t="shared" si="36"/>
        <v>-7.5904347313397072E-12</v>
      </c>
      <c r="AS85">
        <f t="shared" si="36"/>
        <v>-6.1785977333897398E-5</v>
      </c>
      <c r="AT85">
        <f t="shared" si="36"/>
        <v>-4.0366838526800234E-5</v>
      </c>
      <c r="AU85">
        <f t="shared" si="23"/>
        <v>-1.0215282345113238E-4</v>
      </c>
      <c r="AW85">
        <v>82</v>
      </c>
      <c r="AX85">
        <f>IF(Z85&gt;0, (R85*SUMPRODUCT(K85:$K$98, X85:$X$98)-K85*$AZ$3)/Z85, 0)</f>
        <v>-530278494863441.19</v>
      </c>
    </row>
    <row r="86" spans="2:50" x14ac:dyDescent="0.25">
      <c r="E86">
        <v>2086</v>
      </c>
      <c r="F86" s="5">
        <f>EconomicRates!C126</f>
        <v>3.5571999999999999E-2</v>
      </c>
      <c r="G86" s="5">
        <f>EconomicRates!D126</f>
        <v>7.0000000000000007E-2</v>
      </c>
      <c r="H86" s="5">
        <f t="shared" si="37"/>
        <v>0.12000000000000001</v>
      </c>
      <c r="I86" s="5">
        <f t="shared" si="38"/>
        <v>1.1200000000000001</v>
      </c>
      <c r="J86">
        <f t="shared" si="39"/>
        <v>0.89285714285714279</v>
      </c>
      <c r="K86">
        <f t="shared" si="47"/>
        <v>8.2206113886954235E-5</v>
      </c>
      <c r="L86" s="2">
        <v>83</v>
      </c>
      <c r="M86" s="6">
        <v>0.80496745000000003</v>
      </c>
      <c r="Q86" s="4">
        <f t="shared" si="48"/>
        <v>50</v>
      </c>
      <c r="R86">
        <f t="shared" si="28"/>
        <v>2000000</v>
      </c>
      <c r="S86">
        <f t="shared" si="29"/>
        <v>-2558808933038992</v>
      </c>
      <c r="U86">
        <f t="shared" si="40"/>
        <v>0.80496745000000003</v>
      </c>
      <c r="V86">
        <f t="shared" si="41"/>
        <v>0.01</v>
      </c>
      <c r="W86">
        <f t="shared" si="42"/>
        <v>1.0545872557928697E-14</v>
      </c>
      <c r="X86">
        <f t="shared" si="43"/>
        <v>8.4890841409808408E-15</v>
      </c>
      <c r="Y86">
        <f t="shared" si="44"/>
        <v>1.0545872557928698E-16</v>
      </c>
      <c r="Z86">
        <f t="shared" si="45"/>
        <v>1.9513296913685693E-15</v>
      </c>
      <c r="AB86">
        <f t="shared" si="46"/>
        <v>-5.5922494270400982</v>
      </c>
      <c r="AC86">
        <f t="shared" si="30"/>
        <v>-4.993079845578114</v>
      </c>
      <c r="AE86">
        <f t="shared" si="31"/>
        <v>0</v>
      </c>
      <c r="AF86">
        <f t="shared" si="32"/>
        <v>0</v>
      </c>
      <c r="AG86">
        <f t="shared" si="32"/>
        <v>-9.7566484568428464E-14</v>
      </c>
      <c r="AH86">
        <f t="shared" si="33"/>
        <v>-1.6978168281961683E-8</v>
      </c>
      <c r="AI86">
        <f t="shared" si="34"/>
        <v>-1.6978265848446252E-8</v>
      </c>
      <c r="AJ86">
        <f t="shared" si="35"/>
        <v>-0.59916958146198418</v>
      </c>
      <c r="AK86">
        <f t="shared" si="49"/>
        <v>-0.39145745989280689</v>
      </c>
      <c r="AL86">
        <f t="shared" si="26"/>
        <v>-0.99062705833305686</v>
      </c>
      <c r="AN86">
        <f t="shared" si="36"/>
        <v>0</v>
      </c>
      <c r="AO86">
        <f t="shared" si="36"/>
        <v>0</v>
      </c>
      <c r="AP86">
        <f t="shared" si="36"/>
        <v>-8.0205615419819939E-18</v>
      </c>
      <c r="AQ86">
        <f t="shared" si="36"/>
        <v>-1.3957092353788162E-12</v>
      </c>
      <c r="AR86">
        <f t="shared" si="36"/>
        <v>-1.3957172559403583E-12</v>
      </c>
      <c r="AS86">
        <f t="shared" si="36"/>
        <v>-4.9255402851262577E-5</v>
      </c>
      <c r="AT86">
        <f t="shared" si="36"/>
        <v>-3.2180196529845905E-5</v>
      </c>
      <c r="AU86">
        <f t="shared" si="23"/>
        <v>-8.143560077682573E-5</v>
      </c>
      <c r="AW86">
        <v>83</v>
      </c>
      <c r="AX86">
        <f>IF(Z86&gt;0, (R86*SUMPRODUCT(K86:$K$98, X86:$X$98)-K86*$AZ$3)/Z86, 0)</f>
        <v>-2558808933038992</v>
      </c>
    </row>
    <row r="87" spans="2:50" x14ac:dyDescent="0.25">
      <c r="E87">
        <v>2087</v>
      </c>
      <c r="F87" s="5">
        <f>EconomicRates!C127</f>
        <v>3.5571999999999999E-2</v>
      </c>
      <c r="G87" s="5">
        <f>EconomicRates!D127</f>
        <v>7.0000000000000007E-2</v>
      </c>
      <c r="H87" s="5">
        <f t="shared" si="37"/>
        <v>0.12000000000000001</v>
      </c>
      <c r="I87" s="5">
        <f t="shared" si="38"/>
        <v>1.1200000000000001</v>
      </c>
      <c r="J87">
        <f t="shared" si="39"/>
        <v>0.89285714285714279</v>
      </c>
      <c r="K87">
        <f t="shared" si="47"/>
        <v>7.3398315970494849E-5</v>
      </c>
      <c r="L87" s="2">
        <v>84</v>
      </c>
      <c r="M87" s="6">
        <v>0.82161935600000002</v>
      </c>
      <c r="Q87" s="4">
        <f t="shared" si="48"/>
        <v>50</v>
      </c>
      <c r="R87">
        <f t="shared" si="28"/>
        <v>2000000</v>
      </c>
      <c r="S87">
        <f t="shared" si="29"/>
        <v>-1.3568369729427764E+16</v>
      </c>
      <c r="U87">
        <f t="shared" si="40"/>
        <v>0.82161935600000002</v>
      </c>
      <c r="V87">
        <f t="shared" si="41"/>
        <v>0.01</v>
      </c>
      <c r="W87">
        <f t="shared" si="42"/>
        <v>1.9513296913685693E-15</v>
      </c>
      <c r="X87">
        <f t="shared" si="43"/>
        <v>1.6032502443659228E-15</v>
      </c>
      <c r="Y87">
        <f t="shared" si="44"/>
        <v>1.9513296913685692E-17</v>
      </c>
      <c r="Z87">
        <f t="shared" si="45"/>
        <v>3.2856615008896082E-16</v>
      </c>
      <c r="AB87">
        <f t="shared" si="46"/>
        <v>-4.993079845578114</v>
      </c>
      <c r="AC87">
        <f t="shared" si="30"/>
        <v>-4.4581070049816756</v>
      </c>
      <c r="AE87">
        <f t="shared" si="31"/>
        <v>0</v>
      </c>
      <c r="AF87">
        <f t="shared" si="32"/>
        <v>0</v>
      </c>
      <c r="AG87">
        <f t="shared" si="32"/>
        <v>-1.6428307504448041E-14</v>
      </c>
      <c r="AH87">
        <f t="shared" si="33"/>
        <v>-3.2065004887318456E-9</v>
      </c>
      <c r="AI87">
        <f t="shared" si="34"/>
        <v>-3.2065169170393499E-9</v>
      </c>
      <c r="AJ87">
        <f t="shared" si="35"/>
        <v>-0.53497284059643846</v>
      </c>
      <c r="AK87">
        <f t="shared" si="49"/>
        <v>-0.34951558919046799</v>
      </c>
      <c r="AL87">
        <f t="shared" si="26"/>
        <v>-0.88448843299342339</v>
      </c>
      <c r="AN87">
        <f t="shared" si="36"/>
        <v>0</v>
      </c>
      <c r="AO87">
        <f t="shared" si="36"/>
        <v>0</v>
      </c>
      <c r="AP87">
        <f t="shared" si="36"/>
        <v>-1.2058101050719289E-18</v>
      </c>
      <c r="AQ87">
        <f t="shared" si="36"/>
        <v>-2.3535173603148617E-13</v>
      </c>
      <c r="AR87">
        <f t="shared" si="36"/>
        <v>-2.3535294184159122E-13</v>
      </c>
      <c r="AS87">
        <f t="shared" si="36"/>
        <v>-3.9266105589730562E-5</v>
      </c>
      <c r="AT87">
        <f t="shared" si="36"/>
        <v>-2.5653855652015644E-5</v>
      </c>
      <c r="AU87">
        <f t="shared" si="23"/>
        <v>-6.4919961477099156E-5</v>
      </c>
      <c r="AW87">
        <v>84</v>
      </c>
      <c r="AX87">
        <f>IF(Z87&gt;0, (R87*SUMPRODUCT(K87:$K$98, X87:$X$98)-K87*$AZ$3)/Z87, 0)</f>
        <v>-1.3568369729427764E+16</v>
      </c>
    </row>
    <row r="88" spans="2:50" x14ac:dyDescent="0.25">
      <c r="B88" s="6"/>
      <c r="E88">
        <v>2088</v>
      </c>
      <c r="F88" s="5">
        <f>EconomicRates!C128</f>
        <v>3.5571999999999999E-2</v>
      </c>
      <c r="G88" s="5">
        <f>EconomicRates!D128</f>
        <v>7.0000000000000007E-2</v>
      </c>
      <c r="H88" s="5">
        <f t="shared" si="37"/>
        <v>0.12000000000000001</v>
      </c>
      <c r="I88" s="5">
        <f t="shared" si="38"/>
        <v>1.1200000000000001</v>
      </c>
      <c r="J88">
        <f t="shared" si="39"/>
        <v>0.89285714285714279</v>
      </c>
      <c r="K88">
        <f t="shared" si="47"/>
        <v>6.5534210687941824E-5</v>
      </c>
      <c r="L88" s="2">
        <v>85</v>
      </c>
      <c r="M88" s="6">
        <v>0.83827126200000002</v>
      </c>
      <c r="Q88" s="4">
        <f t="shared" si="48"/>
        <v>50</v>
      </c>
      <c r="R88">
        <f t="shared" si="28"/>
        <v>2000000</v>
      </c>
      <c r="S88">
        <f t="shared" si="29"/>
        <v>-7.9843910847309952E+16</v>
      </c>
      <c r="U88">
        <f t="shared" si="40"/>
        <v>0.83827126200000002</v>
      </c>
      <c r="V88">
        <f t="shared" si="41"/>
        <v>0.01</v>
      </c>
      <c r="W88">
        <f t="shared" si="42"/>
        <v>3.2856615008896082E-16</v>
      </c>
      <c r="X88">
        <f t="shared" si="43"/>
        <v>2.7542756128555462E-16</v>
      </c>
      <c r="Y88">
        <f t="shared" si="44"/>
        <v>3.2856615008896083E-18</v>
      </c>
      <c r="Z88">
        <f t="shared" si="45"/>
        <v>4.9852927302516588E-17</v>
      </c>
      <c r="AB88">
        <f t="shared" si="46"/>
        <v>-4.4581070049816756</v>
      </c>
      <c r="AC88">
        <f t="shared" si="30"/>
        <v>-3.9804526830195588</v>
      </c>
      <c r="AE88">
        <f t="shared" si="31"/>
        <v>0</v>
      </c>
      <c r="AF88">
        <f t="shared" si="32"/>
        <v>0</v>
      </c>
      <c r="AG88">
        <f t="shared" si="32"/>
        <v>-2.4926463651258295E-15</v>
      </c>
      <c r="AH88">
        <f t="shared" si="33"/>
        <v>-5.5085512257110924E-10</v>
      </c>
      <c r="AI88">
        <f t="shared" si="34"/>
        <v>-5.5085761521747439E-10</v>
      </c>
      <c r="AJ88">
        <f t="shared" si="35"/>
        <v>-0.47765432196211677</v>
      </c>
      <c r="AK88">
        <f t="shared" si="49"/>
        <v>-0.31206749034871734</v>
      </c>
      <c r="AL88">
        <f t="shared" si="26"/>
        <v>-0.78972181286169174</v>
      </c>
      <c r="AN88">
        <f t="shared" si="36"/>
        <v>0</v>
      </c>
      <c r="AO88">
        <f t="shared" si="36"/>
        <v>0</v>
      </c>
      <c r="AP88">
        <f t="shared" si="36"/>
        <v>-1.6335361206268847E-19</v>
      </c>
      <c r="AQ88">
        <f t="shared" si="36"/>
        <v>-3.609985566110709E-14</v>
      </c>
      <c r="AR88">
        <f t="shared" si="36"/>
        <v>-3.6100019014719155E-14</v>
      </c>
      <c r="AS88">
        <f t="shared" si="36"/>
        <v>-3.1302698971471359E-5</v>
      </c>
      <c r="AT88">
        <f t="shared" si="36"/>
        <v>-2.0451096661370095E-5</v>
      </c>
      <c r="AU88">
        <f t="shared" si="23"/>
        <v>-5.175379566894147E-5</v>
      </c>
      <c r="AW88">
        <v>85</v>
      </c>
      <c r="AX88">
        <f>IF(Z88&gt;0, (R88*SUMPRODUCT(K88:$K$98, X88:$X$98)-K88*$AZ$3)/Z88, 0)</f>
        <v>-7.9843910847309952E+16</v>
      </c>
    </row>
    <row r="89" spans="2:50" x14ac:dyDescent="0.25">
      <c r="B89" s="6"/>
      <c r="E89">
        <v>2089</v>
      </c>
      <c r="F89" s="5">
        <f>EconomicRates!C129</f>
        <v>3.5571999999999999E-2</v>
      </c>
      <c r="G89" s="5">
        <f>EconomicRates!D129</f>
        <v>7.0000000000000007E-2</v>
      </c>
      <c r="H89" s="5">
        <f t="shared" si="37"/>
        <v>0.12000000000000001</v>
      </c>
      <c r="I89" s="5">
        <f t="shared" si="38"/>
        <v>1.1200000000000001</v>
      </c>
      <c r="J89">
        <f t="shared" si="39"/>
        <v>0.89285714285714279</v>
      </c>
      <c r="K89">
        <f t="shared" si="47"/>
        <v>5.851268811423377E-5</v>
      </c>
      <c r="L89" s="2">
        <v>86</v>
      </c>
      <c r="M89" s="6">
        <v>1</v>
      </c>
      <c r="Q89" s="4">
        <f t="shared" si="48"/>
        <v>50</v>
      </c>
      <c r="R89">
        <f t="shared" si="28"/>
        <v>2000000</v>
      </c>
      <c r="S89">
        <f t="shared" si="29"/>
        <v>0</v>
      </c>
      <c r="U89">
        <f t="shared" si="40"/>
        <v>1</v>
      </c>
      <c r="V89">
        <f t="shared" si="41"/>
        <v>0.01</v>
      </c>
      <c r="W89">
        <f t="shared" si="42"/>
        <v>4.9852927302516588E-17</v>
      </c>
      <c r="X89">
        <f t="shared" si="43"/>
        <v>4.9852927302516588E-17</v>
      </c>
      <c r="Y89">
        <f t="shared" si="44"/>
        <v>4.9852927302516584E-19</v>
      </c>
      <c r="Z89">
        <f t="shared" si="45"/>
        <v>0</v>
      </c>
      <c r="AB89">
        <f t="shared" si="46"/>
        <v>-3.9804526830195588</v>
      </c>
      <c r="AC89">
        <f t="shared" si="30"/>
        <v>0</v>
      </c>
      <c r="AE89">
        <f t="shared" si="31"/>
        <v>0</v>
      </c>
      <c r="AF89">
        <f t="shared" si="32"/>
        <v>0</v>
      </c>
      <c r="AG89">
        <f t="shared" si="32"/>
        <v>0</v>
      </c>
      <c r="AH89">
        <f t="shared" si="33"/>
        <v>-9.9705854605033176E-11</v>
      </c>
      <c r="AI89">
        <f t="shared" si="34"/>
        <v>-9.9705854605033176E-11</v>
      </c>
      <c r="AJ89">
        <f t="shared" si="35"/>
        <v>-3.9804526830195588</v>
      </c>
      <c r="AK89">
        <f t="shared" si="49"/>
        <v>-0.27863168781136916</v>
      </c>
      <c r="AL89">
        <f t="shared" si="26"/>
        <v>-4.2590843709306343</v>
      </c>
      <c r="AN89">
        <f t="shared" si="36"/>
        <v>0</v>
      </c>
      <c r="AO89">
        <f t="shared" si="36"/>
        <v>0</v>
      </c>
      <c r="AP89">
        <f t="shared" si="36"/>
        <v>0</v>
      </c>
      <c r="AQ89">
        <f t="shared" si="36"/>
        <v>-5.8340575736674455E-15</v>
      </c>
      <c r="AR89">
        <f t="shared" si="36"/>
        <v>-5.8340575736674455E-15</v>
      </c>
      <c r="AS89">
        <f t="shared" si="36"/>
        <v>-2.3290698639498846E-4</v>
      </c>
      <c r="AT89">
        <f t="shared" si="36"/>
        <v>-1.6303489047649195E-5</v>
      </c>
      <c r="AU89">
        <f t="shared" si="23"/>
        <v>-2.4921047544847175E-4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N91" s="8">
        <f t="shared" ref="AN91:AU91" si="50">SUM(AN3:AN89)</f>
        <v>132117.08383187299</v>
      </c>
      <c r="AO91" s="8">
        <f t="shared" si="50"/>
        <v>-13211.708383187301</v>
      </c>
      <c r="AP91" s="8">
        <f t="shared" si="50"/>
        <v>-2843.4813823408081</v>
      </c>
      <c r="AQ91" s="8">
        <f t="shared" si="50"/>
        <v>-60738.546191905152</v>
      </c>
      <c r="AR91" s="8">
        <f t="shared" si="50"/>
        <v>55323.347874439743</v>
      </c>
      <c r="AS91" s="8">
        <f t="shared" si="50"/>
        <v>-13719.639933418215</v>
      </c>
      <c r="AT91" s="8">
        <f t="shared" si="50"/>
        <v>8003.1232944939538</v>
      </c>
      <c r="AU91" s="8">
        <f t="shared" si="50"/>
        <v>49606.831235515412</v>
      </c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97E20-7E45-471F-A4AD-EDE393472996}"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11">
        <f>'S.45.04.F'!C3*(1+C12)</f>
        <v>341007.44552637456</v>
      </c>
      <c r="K3">
        <v>1</v>
      </c>
      <c r="L3" s="2">
        <v>0</v>
      </c>
      <c r="O3">
        <f>$C$3</f>
        <v>341007.44552637456</v>
      </c>
      <c r="P3">
        <f>O3*C5</f>
        <v>34100.744552637458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341007.44552637456</v>
      </c>
      <c r="AF3">
        <f t="shared" ref="AF3:AG34" si="4">-$Z3*P3</f>
        <v>-34100.744552637458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304386.79276973713</v>
      </c>
      <c r="AJ3">
        <f t="shared" ref="AJ3:AJ66" si="7">AB3-AC3</f>
        <v>0</v>
      </c>
      <c r="AL3">
        <f t="shared" ref="AL3:AL34" si="8">SUM(AI3:AK3)</f>
        <v>304386.79276973713</v>
      </c>
      <c r="AN3">
        <f t="shared" ref="AN3:AU34" si="9">AE3*$K3</f>
        <v>341007.44552637456</v>
      </c>
      <c r="AO3">
        <f t="shared" si="9"/>
        <v>-34100.744552637458</v>
      </c>
      <c r="AP3">
        <f t="shared" si="9"/>
        <v>-2519.9082039999998</v>
      </c>
      <c r="AQ3">
        <f t="shared" si="9"/>
        <v>0</v>
      </c>
      <c r="AR3">
        <f t="shared" si="9"/>
        <v>304386.79276973713</v>
      </c>
      <c r="AS3">
        <f t="shared" si="9"/>
        <v>0</v>
      </c>
      <c r="AT3">
        <f t="shared" si="9"/>
        <v>0</v>
      </c>
      <c r="AU3">
        <f t="shared" si="9"/>
        <v>304386.79276973713</v>
      </c>
      <c r="AW3">
        <v>0</v>
      </c>
      <c r="AX3">
        <f>IF(Z3&gt;0, (R3*SUMPRODUCT(K3:$K$98, X3:$X$98)-K3*$AZ$3)/Z3, 0)</f>
        <v>0</v>
      </c>
      <c r="AZ3">
        <f>C6*ABS(SUMPRODUCT(X4:X79, K4:K79))/1</f>
        <v>136207.72199573054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79">Mortalities!B21:B96</f>
        <v>2.4628010000000001E-3</v>
      </c>
      <c r="R4">
        <f t="shared" si="0"/>
        <v>2000000</v>
      </c>
      <c r="S4">
        <f t="shared" si="1"/>
        <v>14777.858003040717</v>
      </c>
      <c r="U4">
        <f t="shared" ref="U4:U67" si="13">M4</f>
        <v>2.4628010000000001E-3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2.4628010000000001E-3</v>
      </c>
      <c r="Y4">
        <f t="shared" ref="Y4:Y67" si="17">V4*W4</f>
        <v>0.01</v>
      </c>
      <c r="Z4">
        <f t="shared" ref="Z4:Z67" si="18">MAX(0, W4-X4-Y4)</f>
        <v>0.98753719900000003</v>
      </c>
      <c r="AB4">
        <f t="shared" ref="AB4:AB67" si="19">AC3</f>
        <v>0</v>
      </c>
      <c r="AC4">
        <f t="shared" si="2"/>
        <v>14593.684499542564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-4925.6019999999999</v>
      </c>
      <c r="AI4">
        <f t="shared" si="6"/>
        <v>-4925.6019999999999</v>
      </c>
      <c r="AJ4">
        <f t="shared" si="7"/>
        <v>-14593.684499542564</v>
      </c>
      <c r="AK4">
        <f>G4*SUM(AB4, AE4:AF4)</f>
        <v>0</v>
      </c>
      <c r="AL4">
        <f t="shared" si="8"/>
        <v>-19519.286499542563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-4397.8589285714279</v>
      </c>
      <c r="AR4">
        <f t="shared" si="9"/>
        <v>-4397.8589285714279</v>
      </c>
      <c r="AS4">
        <f t="shared" si="9"/>
        <v>-13030.075446020144</v>
      </c>
      <c r="AT4">
        <f t="shared" si="9"/>
        <v>0</v>
      </c>
      <c r="AU4">
        <f t="shared" si="9"/>
        <v>-17427.934374591572</v>
      </c>
      <c r="AW4">
        <v>1</v>
      </c>
      <c r="AX4">
        <f>IF(Z4&gt;0, (R4*SUMPRODUCT(K4:$K$98, X4:$X$98)-K4*$AZ$3)/Z4, 0)</f>
        <v>14777.858003040717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2.5557050000000001E-3</v>
      </c>
      <c r="Q5" s="4">
        <f t="shared" ref="Q5:Q68" si="21">$C$8</f>
        <v>50</v>
      </c>
      <c r="R5">
        <f t="shared" si="0"/>
        <v>2000000</v>
      </c>
      <c r="S5">
        <f t="shared" si="1"/>
        <v>23818.066421426669</v>
      </c>
      <c r="U5">
        <f t="shared" si="13"/>
        <v>2.5557050000000001E-3</v>
      </c>
      <c r="V5">
        <f t="shared" si="14"/>
        <v>0.01</v>
      </c>
      <c r="W5">
        <f t="shared" si="15"/>
        <v>0.98753719900000003</v>
      </c>
      <c r="X5">
        <f t="shared" si="16"/>
        <v>2.5238537571702952E-3</v>
      </c>
      <c r="Y5">
        <f t="shared" si="17"/>
        <v>9.8753719900000012E-3</v>
      </c>
      <c r="Z5">
        <f t="shared" si="18"/>
        <v>0.97513797325282969</v>
      </c>
      <c r="AB5">
        <f t="shared" si="19"/>
        <v>14593.684499542564</v>
      </c>
      <c r="AC5">
        <f t="shared" si="2"/>
        <v>23225.90101699128</v>
      </c>
      <c r="AE5">
        <f t="shared" si="3"/>
        <v>0</v>
      </c>
      <c r="AF5">
        <f t="shared" si="4"/>
        <v>0</v>
      </c>
      <c r="AG5">
        <f t="shared" si="4"/>
        <v>-48.756898662641483</v>
      </c>
      <c r="AH5">
        <f t="shared" si="5"/>
        <v>-5047.70751434059</v>
      </c>
      <c r="AI5">
        <f t="shared" si="6"/>
        <v>-5096.4644130032311</v>
      </c>
      <c r="AJ5">
        <f t="shared" si="7"/>
        <v>-8632.2165174487163</v>
      </c>
      <c r="AK5">
        <f>G5*SUM(AB5, AE5:AF5)</f>
        <v>1021.5579149679795</v>
      </c>
      <c r="AL5">
        <f t="shared" si="8"/>
        <v>-12707.123015483969</v>
      </c>
      <c r="AN5">
        <f t="shared" si="9"/>
        <v>0</v>
      </c>
      <c r="AO5">
        <f t="shared" si="9"/>
        <v>0</v>
      </c>
      <c r="AP5">
        <f t="shared" si="9"/>
        <v>-38.868701102233324</v>
      </c>
      <c r="AQ5">
        <f t="shared" si="9"/>
        <v>-4024.0015261005974</v>
      </c>
      <c r="AR5">
        <f t="shared" si="9"/>
        <v>-4062.8702272028304</v>
      </c>
      <c r="AS5">
        <f t="shared" si="9"/>
        <v>-6881.5501574049067</v>
      </c>
      <c r="AT5">
        <f t="shared" si="9"/>
        <v>814.37971537625913</v>
      </c>
      <c r="AU5">
        <f t="shared" si="9"/>
        <v>-10130.040669231479</v>
      </c>
      <c r="AW5">
        <v>2</v>
      </c>
      <c r="AX5">
        <f>IF(Z5&gt;0, (R5*SUMPRODUCT(K5:$K$98, X5:$X$98)-K5*$AZ$3)/Z5, 0)</f>
        <v>23818.066421426669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2.6648449999999999E-3</v>
      </c>
      <c r="Q6" s="4">
        <f t="shared" si="21"/>
        <v>50</v>
      </c>
      <c r="R6">
        <f t="shared" si="0"/>
        <v>2000000</v>
      </c>
      <c r="S6">
        <f t="shared" si="1"/>
        <v>32027.71052589743</v>
      </c>
      <c r="U6">
        <f t="shared" si="13"/>
        <v>2.6648449999999999E-3</v>
      </c>
      <c r="V6">
        <f t="shared" si="14"/>
        <v>0.01</v>
      </c>
      <c r="W6">
        <f t="shared" si="15"/>
        <v>0.97513797325282969</v>
      </c>
      <c r="X6">
        <f t="shared" si="16"/>
        <v>2.5985915523329367E-3</v>
      </c>
      <c r="Y6">
        <f t="shared" si="17"/>
        <v>9.7513797325282977E-3</v>
      </c>
      <c r="Z6">
        <f t="shared" si="18"/>
        <v>0.96278800196796854</v>
      </c>
      <c r="AB6">
        <f t="shared" si="19"/>
        <v>23225.90101699128</v>
      </c>
      <c r="AC6">
        <f t="shared" si="2"/>
        <v>30835.895424837261</v>
      </c>
      <c r="AE6">
        <f t="shared" si="3"/>
        <v>0</v>
      </c>
      <c r="AF6">
        <f t="shared" si="4"/>
        <v>0</v>
      </c>
      <c r="AG6">
        <f t="shared" si="4"/>
        <v>-48.139400098398426</v>
      </c>
      <c r="AH6">
        <f t="shared" si="5"/>
        <v>-5197.1831046658735</v>
      </c>
      <c r="AI6">
        <f t="shared" si="6"/>
        <v>-5245.3225047642718</v>
      </c>
      <c r="AJ6">
        <f t="shared" si="7"/>
        <v>-7609.9944078459812</v>
      </c>
      <c r="AK6">
        <f>G6*SUM(AB6, AE6:AF6)</f>
        <v>1625.8130711893898</v>
      </c>
      <c r="AL6">
        <f t="shared" si="8"/>
        <v>-11229.503841420863</v>
      </c>
      <c r="AN6">
        <f t="shared" si="9"/>
        <v>0</v>
      </c>
      <c r="AO6">
        <f t="shared" si="9"/>
        <v>0</v>
      </c>
      <c r="AP6">
        <f t="shared" si="9"/>
        <v>-34.264674131626975</v>
      </c>
      <c r="AQ6">
        <f t="shared" si="9"/>
        <v>-3699.252278170748</v>
      </c>
      <c r="AR6">
        <f t="shared" si="9"/>
        <v>-3733.5169523023751</v>
      </c>
      <c r="AS6">
        <f t="shared" si="9"/>
        <v>-5416.6437054752842</v>
      </c>
      <c r="AT6">
        <f t="shared" si="9"/>
        <v>1157.2216307094666</v>
      </c>
      <c r="AU6">
        <f t="shared" si="9"/>
        <v>-7992.9390270681924</v>
      </c>
      <c r="AW6">
        <v>3</v>
      </c>
      <c r="AX6">
        <f>IF(Z6&gt;0, (R6*SUMPRODUCT(K6:$K$98, X6:$X$98)-K6*$AZ$3)/Z6, 0)</f>
        <v>32027.71052589743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2.7902209999999998E-3</v>
      </c>
      <c r="Q7" s="4">
        <f t="shared" si="21"/>
        <v>50</v>
      </c>
      <c r="R7">
        <f t="shared" si="0"/>
        <v>2000000</v>
      </c>
      <c r="S7">
        <f t="shared" si="1"/>
        <v>39479.407274867393</v>
      </c>
      <c r="U7">
        <f t="shared" si="13"/>
        <v>2.7902209999999998E-3</v>
      </c>
      <c r="V7">
        <f t="shared" si="14"/>
        <v>0.01</v>
      </c>
      <c r="W7">
        <f t="shared" si="15"/>
        <v>0.96278800196796854</v>
      </c>
      <c r="X7">
        <f t="shared" si="16"/>
        <v>2.6863913016390668E-3</v>
      </c>
      <c r="Y7">
        <f t="shared" si="17"/>
        <v>9.6278800196796851E-3</v>
      </c>
      <c r="Z7">
        <f t="shared" si="18"/>
        <v>0.95047373064664975</v>
      </c>
      <c r="AB7">
        <f t="shared" si="19"/>
        <v>30835.895424837261</v>
      </c>
      <c r="AC7">
        <f t="shared" si="2"/>
        <v>37524.139516261697</v>
      </c>
      <c r="AE7">
        <f t="shared" si="3"/>
        <v>0</v>
      </c>
      <c r="AF7">
        <f t="shared" si="4"/>
        <v>0</v>
      </c>
      <c r="AG7">
        <f t="shared" si="4"/>
        <v>-47.523686532332491</v>
      </c>
      <c r="AH7">
        <f t="shared" si="5"/>
        <v>-5372.782603278134</v>
      </c>
      <c r="AI7">
        <f t="shared" si="6"/>
        <v>-5420.3062898104663</v>
      </c>
      <c r="AJ7">
        <f t="shared" si="7"/>
        <v>-6688.2440914244362</v>
      </c>
      <c r="AK7">
        <f>G7*SUM(AB7, AE7:AF7)</f>
        <v>2158.5126797386083</v>
      </c>
      <c r="AL7">
        <f t="shared" si="8"/>
        <v>-9950.0377014962942</v>
      </c>
      <c r="AN7">
        <f t="shared" si="9"/>
        <v>0</v>
      </c>
      <c r="AO7">
        <f t="shared" si="9"/>
        <v>0</v>
      </c>
      <c r="AP7">
        <f t="shared" si="9"/>
        <v>-30.202161943741501</v>
      </c>
      <c r="AQ7">
        <f t="shared" si="9"/>
        <v>-3414.5004757222264</v>
      </c>
      <c r="AR7">
        <f t="shared" si="9"/>
        <v>-3444.7026376659678</v>
      </c>
      <c r="AS7">
        <f t="shared" si="9"/>
        <v>-4250.5000328845235</v>
      </c>
      <c r="AT7">
        <f t="shared" si="9"/>
        <v>1371.7738304399431</v>
      </c>
      <c r="AU7">
        <f t="shared" si="9"/>
        <v>-6323.4288401105487</v>
      </c>
      <c r="AW7">
        <v>4</v>
      </c>
      <c r="AX7">
        <f>IF(Z7&gt;0, (R7*SUMPRODUCT(K7:$K$98, X7:$X$98)-K7*$AZ$3)/Z7, 0)</f>
        <v>39479.407274867393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3.5816260000000001E-3</v>
      </c>
      <c r="Q8" s="4">
        <f t="shared" si="21"/>
        <v>50</v>
      </c>
      <c r="R8">
        <f t="shared" si="0"/>
        <v>2000000</v>
      </c>
      <c r="S8">
        <f t="shared" si="1"/>
        <v>46273.272626727528</v>
      </c>
      <c r="U8">
        <f t="shared" si="13"/>
        <v>3.5816260000000001E-3</v>
      </c>
      <c r="V8">
        <f t="shared" si="14"/>
        <v>0.01</v>
      </c>
      <c r="W8">
        <f t="shared" si="15"/>
        <v>0.95047373064664975</v>
      </c>
      <c r="X8">
        <f t="shared" si="16"/>
        <v>3.4042414260010375E-3</v>
      </c>
      <c r="Y8">
        <f t="shared" si="17"/>
        <v>9.5047373064664972E-3</v>
      </c>
      <c r="Z8">
        <f t="shared" si="18"/>
        <v>0.9375647519141822</v>
      </c>
      <c r="AB8">
        <f t="shared" si="19"/>
        <v>37524.139516261697</v>
      </c>
      <c r="AC8">
        <f t="shared" si="2"/>
        <v>43384.18937053511</v>
      </c>
      <c r="AE8">
        <f t="shared" si="3"/>
        <v>0</v>
      </c>
      <c r="AF8">
        <f t="shared" si="4"/>
        <v>0</v>
      </c>
      <c r="AG8">
        <f t="shared" si="4"/>
        <v>-46.878237595709109</v>
      </c>
      <c r="AH8">
        <f t="shared" si="5"/>
        <v>-6808.4828520020747</v>
      </c>
      <c r="AI8">
        <f t="shared" si="6"/>
        <v>-6855.3610895977836</v>
      </c>
      <c r="AJ8">
        <f t="shared" si="7"/>
        <v>-5860.0498542734131</v>
      </c>
      <c r="AK8">
        <f t="shared" ref="AK8:AK71" si="22">G8*SUM(AB8:AB8, AE8:AF8)</f>
        <v>2626.6897661383191</v>
      </c>
      <c r="AL8">
        <f t="shared" si="8"/>
        <v>-10088.721177732878</v>
      </c>
      <c r="AN8">
        <f t="shared" si="9"/>
        <v>0</v>
      </c>
      <c r="AO8">
        <f t="shared" si="9"/>
        <v>0</v>
      </c>
      <c r="AP8">
        <f t="shared" si="9"/>
        <v>-26.599970960562651</v>
      </c>
      <c r="AQ8">
        <f t="shared" si="9"/>
        <v>-3863.3160169255389</v>
      </c>
      <c r="AR8">
        <f t="shared" si="9"/>
        <v>-3889.9159878861014</v>
      </c>
      <c r="AS8">
        <f t="shared" si="9"/>
        <v>-3325.1496631645987</v>
      </c>
      <c r="AT8">
        <f t="shared" si="9"/>
        <v>1490.4543149480894</v>
      </c>
      <c r="AU8">
        <f t="shared" si="9"/>
        <v>-5724.6113361026109</v>
      </c>
      <c r="AW8">
        <v>5</v>
      </c>
      <c r="AX8">
        <f>IF(Z8&gt;0, (R8*SUMPRODUCT(K8:$K$98, X8:$X$98)-K8*$AZ$3)/Z8, 0)</f>
        <v>46273.272626727528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4.4506370000000003E-3</v>
      </c>
      <c r="Q9" s="4">
        <f t="shared" si="21"/>
        <v>50</v>
      </c>
      <c r="R9">
        <f t="shared" si="0"/>
        <v>2000000</v>
      </c>
      <c r="S9">
        <f t="shared" si="1"/>
        <v>51732.550156586192</v>
      </c>
      <c r="U9">
        <f t="shared" si="13"/>
        <v>4.4506370000000003E-3</v>
      </c>
      <c r="V9">
        <f t="shared" si="14"/>
        <v>0.01</v>
      </c>
      <c r="W9">
        <f t="shared" si="15"/>
        <v>0.9375647519141822</v>
      </c>
      <c r="X9">
        <f t="shared" si="16"/>
        <v>4.1727603747650803E-3</v>
      </c>
      <c r="Y9">
        <f t="shared" si="17"/>
        <v>9.3756475191418224E-3</v>
      </c>
      <c r="Z9">
        <f t="shared" si="18"/>
        <v>0.92401634402027533</v>
      </c>
      <c r="AB9">
        <f t="shared" si="19"/>
        <v>43384.18937053511</v>
      </c>
      <c r="AC9">
        <f t="shared" si="2"/>
        <v>47801.721862534294</v>
      </c>
      <c r="AE9">
        <f t="shared" si="3"/>
        <v>0</v>
      </c>
      <c r="AF9">
        <f t="shared" si="4"/>
        <v>0</v>
      </c>
      <c r="AG9">
        <f t="shared" si="4"/>
        <v>-46.200817201013763</v>
      </c>
      <c r="AH9">
        <f t="shared" si="5"/>
        <v>-8345.5207495301602</v>
      </c>
      <c r="AI9">
        <f t="shared" si="6"/>
        <v>-8391.7215667311739</v>
      </c>
      <c r="AJ9">
        <f t="shared" si="7"/>
        <v>-4417.5324919991835</v>
      </c>
      <c r="AK9">
        <f t="shared" si="22"/>
        <v>3036.893255937458</v>
      </c>
      <c r="AL9">
        <f t="shared" si="8"/>
        <v>-9772.3608027929004</v>
      </c>
      <c r="AN9">
        <f t="shared" si="9"/>
        <v>0</v>
      </c>
      <c r="AO9">
        <f t="shared" si="9"/>
        <v>0</v>
      </c>
      <c r="AP9">
        <f t="shared" si="9"/>
        <v>-23.406771817858051</v>
      </c>
      <c r="AQ9">
        <f t="shared" si="9"/>
        <v>-4228.10053414306</v>
      </c>
      <c r="AR9">
        <f t="shared" si="9"/>
        <v>-4251.5073059609176</v>
      </c>
      <c r="AS9">
        <f t="shared" si="9"/>
        <v>-2238.05943925879</v>
      </c>
      <c r="AT9">
        <f t="shared" si="9"/>
        <v>1538.5846351514385</v>
      </c>
      <c r="AU9">
        <f t="shared" si="9"/>
        <v>-4950.9821100682693</v>
      </c>
      <c r="AW9">
        <v>6</v>
      </c>
      <c r="AX9">
        <f>IF(Z9&gt;0, (R9*SUMPRODUCT(K9:$K$98, X9:$X$98)-K9*$AZ$3)/Z9, 0)</f>
        <v>51732.550156586192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5.383718E-3</v>
      </c>
      <c r="Q10" s="4">
        <f t="shared" si="21"/>
        <v>50</v>
      </c>
      <c r="R10">
        <f t="shared" si="0"/>
        <v>2000000</v>
      </c>
      <c r="S10">
        <f t="shared" si="1"/>
        <v>56020.169220418371</v>
      </c>
      <c r="U10">
        <f t="shared" si="13"/>
        <v>5.383718E-3</v>
      </c>
      <c r="V10">
        <f t="shared" si="14"/>
        <v>0.01</v>
      </c>
      <c r="W10">
        <f t="shared" si="15"/>
        <v>0.92401634402027533</v>
      </c>
      <c r="X10">
        <f t="shared" si="16"/>
        <v>4.9746434235961486E-3</v>
      </c>
      <c r="Y10">
        <f t="shared" si="17"/>
        <v>9.2401634402027536E-3</v>
      </c>
      <c r="Z10">
        <f t="shared" si="18"/>
        <v>0.90980153715647649</v>
      </c>
      <c r="AB10">
        <f t="shared" si="19"/>
        <v>47801.721862534294</v>
      </c>
      <c r="AC10">
        <f t="shared" si="2"/>
        <v>50967.236068502563</v>
      </c>
      <c r="AE10">
        <f t="shared" si="3"/>
        <v>0</v>
      </c>
      <c r="AF10">
        <f t="shared" si="4"/>
        <v>0</v>
      </c>
      <c r="AG10">
        <f t="shared" si="4"/>
        <v>-45.490076857823823</v>
      </c>
      <c r="AH10">
        <f t="shared" si="5"/>
        <v>-9949.2868471922975</v>
      </c>
      <c r="AI10">
        <f t="shared" si="6"/>
        <v>-9994.776924050122</v>
      </c>
      <c r="AJ10">
        <f t="shared" si="7"/>
        <v>-3165.5142059682694</v>
      </c>
      <c r="AK10">
        <f t="shared" si="22"/>
        <v>3346.1205303774009</v>
      </c>
      <c r="AL10">
        <f t="shared" si="8"/>
        <v>-9814.170599640991</v>
      </c>
      <c r="AN10">
        <f t="shared" si="9"/>
        <v>0</v>
      </c>
      <c r="AO10">
        <f t="shared" si="9"/>
        <v>0</v>
      </c>
      <c r="AP10">
        <f t="shared" si="9"/>
        <v>-20.577400572251587</v>
      </c>
      <c r="AQ10">
        <f t="shared" si="9"/>
        <v>-4500.5520984891109</v>
      </c>
      <c r="AR10">
        <f t="shared" si="9"/>
        <v>-4521.1294990613633</v>
      </c>
      <c r="AS10">
        <f t="shared" si="9"/>
        <v>-1431.9178672075363</v>
      </c>
      <c r="AT10">
        <f t="shared" si="9"/>
        <v>1513.6149963388873</v>
      </c>
      <c r="AU10">
        <f t="shared" si="9"/>
        <v>-4439.4323699300121</v>
      </c>
      <c r="AW10">
        <v>7</v>
      </c>
      <c r="AX10">
        <f>IF(Z10&gt;0, (R10*SUMPRODUCT(K10:$K$98, X10:$X$98)-K10*$AZ$3)/Z10, 0)</f>
        <v>56020.169220418371</v>
      </c>
    </row>
    <row r="11" spans="1:52" x14ac:dyDescent="0.25">
      <c r="A11" t="s">
        <v>33</v>
      </c>
      <c r="C11" s="12">
        <f>AU81</f>
        <v>154207.11690874145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6.4575739999999998E-3</v>
      </c>
      <c r="Q11" s="4">
        <f t="shared" si="21"/>
        <v>50</v>
      </c>
      <c r="R11">
        <f t="shared" si="0"/>
        <v>2000000</v>
      </c>
      <c r="S11">
        <f t="shared" si="1"/>
        <v>59305.365193947015</v>
      </c>
      <c r="U11">
        <f t="shared" si="13"/>
        <v>6.4575739999999998E-3</v>
      </c>
      <c r="V11">
        <f t="shared" si="14"/>
        <v>0.01</v>
      </c>
      <c r="W11">
        <f t="shared" si="15"/>
        <v>0.90980153715647649</v>
      </c>
      <c r="X11">
        <f t="shared" si="16"/>
        <v>5.8751107515016962E-3</v>
      </c>
      <c r="Y11">
        <f t="shared" si="17"/>
        <v>9.0980153715647643E-3</v>
      </c>
      <c r="Z11">
        <f t="shared" si="18"/>
        <v>0.89482841103341004</v>
      </c>
      <c r="AB11">
        <f t="shared" si="19"/>
        <v>50967.236068502563</v>
      </c>
      <c r="AC11">
        <f t="shared" si="2"/>
        <v>53068.125702255711</v>
      </c>
      <c r="AE11">
        <f t="shared" si="3"/>
        <v>0</v>
      </c>
      <c r="AF11">
        <f t="shared" si="4"/>
        <v>0</v>
      </c>
      <c r="AG11">
        <f t="shared" si="4"/>
        <v>-44.741420551670501</v>
      </c>
      <c r="AH11">
        <f t="shared" si="5"/>
        <v>-11750.221503003393</v>
      </c>
      <c r="AI11">
        <f t="shared" si="6"/>
        <v>-11794.962923555064</v>
      </c>
      <c r="AJ11">
        <f t="shared" si="7"/>
        <v>-2100.8896337531478</v>
      </c>
      <c r="AK11">
        <f t="shared" si="22"/>
        <v>3567.7065247951796</v>
      </c>
      <c r="AL11">
        <f t="shared" si="8"/>
        <v>-10328.146032513032</v>
      </c>
      <c r="AN11">
        <f t="shared" si="9"/>
        <v>0</v>
      </c>
      <c r="AO11">
        <f t="shared" si="9"/>
        <v>0</v>
      </c>
      <c r="AP11">
        <f t="shared" si="9"/>
        <v>-18.070309356791171</v>
      </c>
      <c r="AQ11">
        <f t="shared" si="9"/>
        <v>-4745.7173901056058</v>
      </c>
      <c r="AR11">
        <f t="shared" si="9"/>
        <v>-4763.7876994623966</v>
      </c>
      <c r="AS11">
        <f t="shared" si="9"/>
        <v>-848.51408690861604</v>
      </c>
      <c r="AT11">
        <f t="shared" si="9"/>
        <v>1440.9368277173346</v>
      </c>
      <c r="AU11">
        <f t="shared" si="9"/>
        <v>-4171.3649586536785</v>
      </c>
      <c r="AW11">
        <v>8</v>
      </c>
      <c r="AX11">
        <f>IF(Z11&gt;0, (R11*SUMPRODUCT(K11:$K$98, X11:$X$98)-K11*$AZ$3)/Z11, 0)</f>
        <v>59305.365193947015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7.6803260000000003E-3</v>
      </c>
      <c r="Q12" s="4">
        <f t="shared" si="21"/>
        <v>50</v>
      </c>
      <c r="R12">
        <f t="shared" si="0"/>
        <v>2000000</v>
      </c>
      <c r="S12">
        <f t="shared" si="1"/>
        <v>61679.279694631448</v>
      </c>
      <c r="U12">
        <f t="shared" si="13"/>
        <v>7.6803260000000003E-3</v>
      </c>
      <c r="V12">
        <f t="shared" si="14"/>
        <v>0.01</v>
      </c>
      <c r="W12">
        <f t="shared" si="15"/>
        <v>0.89482841103341004</v>
      </c>
      <c r="X12">
        <f t="shared" si="16"/>
        <v>6.8725739107985866E-3</v>
      </c>
      <c r="Y12">
        <f t="shared" si="17"/>
        <v>8.9482841103341003E-3</v>
      </c>
      <c r="Z12">
        <f t="shared" si="18"/>
        <v>0.8790075530122774</v>
      </c>
      <c r="AB12">
        <f t="shared" si="19"/>
        <v>53068.125702255711</v>
      </c>
      <c r="AC12">
        <f t="shared" si="2"/>
        <v>54216.55271593784</v>
      </c>
      <c r="AE12">
        <f t="shared" si="3"/>
        <v>0</v>
      </c>
      <c r="AF12">
        <f t="shared" si="4"/>
        <v>0</v>
      </c>
      <c r="AG12">
        <f t="shared" si="4"/>
        <v>-43.950377650613873</v>
      </c>
      <c r="AH12">
        <f t="shared" si="5"/>
        <v>-13745.147821597173</v>
      </c>
      <c r="AI12">
        <f t="shared" si="6"/>
        <v>-13789.098199247786</v>
      </c>
      <c r="AJ12">
        <f t="shared" si="7"/>
        <v>-1148.4270136821287</v>
      </c>
      <c r="AK12">
        <f t="shared" si="22"/>
        <v>3714.7687991579</v>
      </c>
      <c r="AL12">
        <f t="shared" si="8"/>
        <v>-11222.756413772015</v>
      </c>
      <c r="AN12">
        <f t="shared" si="9"/>
        <v>0</v>
      </c>
      <c r="AO12">
        <f t="shared" si="9"/>
        <v>0</v>
      </c>
      <c r="AP12">
        <f t="shared" si="9"/>
        <v>-15.848946782537729</v>
      </c>
      <c r="AQ12">
        <f t="shared" si="9"/>
        <v>-4956.6380993216617</v>
      </c>
      <c r="AR12">
        <f t="shared" si="9"/>
        <v>-4972.4870461041992</v>
      </c>
      <c r="AS12">
        <f t="shared" si="9"/>
        <v>-414.13429409343331</v>
      </c>
      <c r="AT12">
        <f t="shared" si="9"/>
        <v>1339.5828694651229</v>
      </c>
      <c r="AU12">
        <f t="shared" si="9"/>
        <v>-4047.0384707325093</v>
      </c>
      <c r="AW12">
        <v>9</v>
      </c>
      <c r="AX12">
        <f>IF(Z12&gt;0, (R12*SUMPRODUCT(K12:$K$98, X12:$X$98)-K12*$AZ$3)/Z12, 0)</f>
        <v>61679.279694631448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9.0334749999999991E-3</v>
      </c>
      <c r="Q13" s="4">
        <f t="shared" si="21"/>
        <v>50</v>
      </c>
      <c r="R13">
        <f t="shared" si="0"/>
        <v>2000000</v>
      </c>
      <c r="S13">
        <f t="shared" si="1"/>
        <v>63230.892757526701</v>
      </c>
      <c r="U13">
        <f t="shared" si="13"/>
        <v>9.0334749999999991E-3</v>
      </c>
      <c r="V13">
        <f t="shared" si="14"/>
        <v>0.01</v>
      </c>
      <c r="W13">
        <f t="shared" si="15"/>
        <v>0.8790075530122774</v>
      </c>
      <c r="X13">
        <f t="shared" si="16"/>
        <v>7.9404927549475823E-3</v>
      </c>
      <c r="Y13">
        <f t="shared" si="17"/>
        <v>8.7900755301227734E-3</v>
      </c>
      <c r="Z13">
        <f t="shared" si="18"/>
        <v>0.86227698472720704</v>
      </c>
      <c r="AB13">
        <f t="shared" si="19"/>
        <v>54216.55271593784</v>
      </c>
      <c r="AC13">
        <f t="shared" si="2"/>
        <v>54522.54354856952</v>
      </c>
      <c r="AE13">
        <f t="shared" si="3"/>
        <v>0</v>
      </c>
      <c r="AF13">
        <f t="shared" si="4"/>
        <v>0</v>
      </c>
      <c r="AG13">
        <f t="shared" si="4"/>
        <v>-43.113849236360352</v>
      </c>
      <c r="AH13">
        <f t="shared" si="5"/>
        <v>-15880.985509895165</v>
      </c>
      <c r="AI13">
        <f t="shared" si="6"/>
        <v>-15924.099359131525</v>
      </c>
      <c r="AJ13">
        <f t="shared" si="7"/>
        <v>-305.99083263167995</v>
      </c>
      <c r="AK13">
        <f t="shared" si="22"/>
        <v>3795.1586901156493</v>
      </c>
      <c r="AL13">
        <f t="shared" si="8"/>
        <v>-12434.931501647556</v>
      </c>
      <c r="AN13">
        <f t="shared" si="9"/>
        <v>0</v>
      </c>
      <c r="AO13">
        <f t="shared" si="9"/>
        <v>0</v>
      </c>
      <c r="AP13">
        <f t="shared" si="9"/>
        <v>-13.881505580514251</v>
      </c>
      <c r="AQ13">
        <f t="shared" si="9"/>
        <v>-5113.2523048708917</v>
      </c>
      <c r="AR13">
        <f t="shared" si="9"/>
        <v>-5127.1338104514061</v>
      </c>
      <c r="AS13">
        <f t="shared" si="9"/>
        <v>-98.520858749503958</v>
      </c>
      <c r="AT13">
        <f t="shared" si="9"/>
        <v>1221.9395268318419</v>
      </c>
      <c r="AU13">
        <f t="shared" si="9"/>
        <v>-4003.7151423690675</v>
      </c>
      <c r="AW13">
        <v>10</v>
      </c>
      <c r="AX13">
        <f>IF(Z13&gt;0, (R13*SUMPRODUCT(K13:$K$98, X13:$X$98)-K13*$AZ$3)/Z13, 0)</f>
        <v>63230.892757526701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1.0570714E-2</v>
      </c>
      <c r="Q14" s="4">
        <f t="shared" si="21"/>
        <v>50</v>
      </c>
      <c r="R14">
        <f t="shared" si="0"/>
        <v>2000000</v>
      </c>
      <c r="S14">
        <f t="shared" si="1"/>
        <v>64068.143493826508</v>
      </c>
      <c r="U14">
        <f t="shared" si="13"/>
        <v>1.0570714E-2</v>
      </c>
      <c r="V14">
        <f t="shared" si="14"/>
        <v>0.01</v>
      </c>
      <c r="W14">
        <f t="shared" si="15"/>
        <v>0.86227698472720704</v>
      </c>
      <c r="X14">
        <f t="shared" si="16"/>
        <v>9.1148833943336741E-3</v>
      </c>
      <c r="Y14">
        <f t="shared" si="17"/>
        <v>8.6227698472720708E-3</v>
      </c>
      <c r="Z14">
        <f t="shared" si="18"/>
        <v>0.84453933148560134</v>
      </c>
      <c r="AB14">
        <f t="shared" si="19"/>
        <v>54522.54354856952</v>
      </c>
      <c r="AC14">
        <f t="shared" si="2"/>
        <v>54108.067075799816</v>
      </c>
      <c r="AE14">
        <f t="shared" si="3"/>
        <v>0</v>
      </c>
      <c r="AF14">
        <f t="shared" si="4"/>
        <v>0</v>
      </c>
      <c r="AG14">
        <f t="shared" si="4"/>
        <v>-42.22696657428007</v>
      </c>
      <c r="AH14">
        <f t="shared" si="5"/>
        <v>-18229.766788667348</v>
      </c>
      <c r="AI14">
        <f t="shared" si="6"/>
        <v>-18271.993755241627</v>
      </c>
      <c r="AJ14">
        <f t="shared" si="7"/>
        <v>414.47647276970383</v>
      </c>
      <c r="AK14">
        <f t="shared" si="22"/>
        <v>3816.5780483998669</v>
      </c>
      <c r="AL14">
        <f t="shared" si="8"/>
        <v>-14040.939234072055</v>
      </c>
      <c r="AN14">
        <f t="shared" si="9"/>
        <v>0</v>
      </c>
      <c r="AO14">
        <f t="shared" si="9"/>
        <v>0</v>
      </c>
      <c r="AP14">
        <f t="shared" si="9"/>
        <v>-12.139243838685793</v>
      </c>
      <c r="AQ14">
        <f t="shared" si="9"/>
        <v>-5240.6223350364326</v>
      </c>
      <c r="AR14">
        <f t="shared" si="9"/>
        <v>-5252.7615788751182</v>
      </c>
      <c r="AS14">
        <f t="shared" si="9"/>
        <v>119.15208163246163</v>
      </c>
      <c r="AT14">
        <f t="shared" si="9"/>
        <v>1097.1749883431314</v>
      </c>
      <c r="AU14">
        <f t="shared" si="9"/>
        <v>-4036.4345088995251</v>
      </c>
      <c r="AW14">
        <v>11</v>
      </c>
      <c r="AX14">
        <f>IF(Z14&gt;0, (R14*SUMPRODUCT(K14:$K$98, X14:$X$98)-K14*$AZ$3)/Z14, 0)</f>
        <v>64068.143493826508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1.2312346E-2</v>
      </c>
      <c r="Q15" s="4">
        <f t="shared" si="21"/>
        <v>50</v>
      </c>
      <c r="R15">
        <f t="shared" si="0"/>
        <v>2000000</v>
      </c>
      <c r="S15">
        <f t="shared" si="1"/>
        <v>64264.330960588064</v>
      </c>
      <c r="U15">
        <f t="shared" si="13"/>
        <v>1.2312346E-2</v>
      </c>
      <c r="V15">
        <f t="shared" si="14"/>
        <v>0.01</v>
      </c>
      <c r="W15">
        <f t="shared" si="15"/>
        <v>0.84453933148560134</v>
      </c>
      <c r="X15">
        <f t="shared" si="16"/>
        <v>1.0398260459859417E-2</v>
      </c>
      <c r="Y15">
        <f t="shared" si="17"/>
        <v>8.4453933148560135E-3</v>
      </c>
      <c r="Z15">
        <f t="shared" si="18"/>
        <v>0.82569567771088592</v>
      </c>
      <c r="AB15">
        <f t="shared" si="19"/>
        <v>54108.067075799816</v>
      </c>
      <c r="AC15">
        <f t="shared" si="2"/>
        <v>53062.780305139429</v>
      </c>
      <c r="AE15">
        <f t="shared" si="3"/>
        <v>0</v>
      </c>
      <c r="AF15">
        <f t="shared" si="4"/>
        <v>0</v>
      </c>
      <c r="AG15">
        <f t="shared" si="4"/>
        <v>-41.284783885544293</v>
      </c>
      <c r="AH15">
        <f t="shared" si="5"/>
        <v>-20796.520919718834</v>
      </c>
      <c r="AI15">
        <f t="shared" si="6"/>
        <v>-20837.805703604379</v>
      </c>
      <c r="AJ15">
        <f t="shared" si="7"/>
        <v>1045.2867706603865</v>
      </c>
      <c r="AK15">
        <f t="shared" si="22"/>
        <v>3787.5646953059877</v>
      </c>
      <c r="AL15">
        <f t="shared" si="8"/>
        <v>-16004.954237638005</v>
      </c>
      <c r="AN15">
        <f t="shared" si="9"/>
        <v>0</v>
      </c>
      <c r="AO15">
        <f t="shared" si="9"/>
        <v>0</v>
      </c>
      <c r="AP15">
        <f t="shared" si="9"/>
        <v>-10.596775741052381</v>
      </c>
      <c r="AQ15">
        <f t="shared" si="9"/>
        <v>-5337.948940009559</v>
      </c>
      <c r="AR15">
        <f t="shared" si="9"/>
        <v>-5348.5457157506116</v>
      </c>
      <c r="AS15">
        <f t="shared" si="9"/>
        <v>268.2990790138403</v>
      </c>
      <c r="AT15">
        <f t="shared" si="9"/>
        <v>972.1735202043385</v>
      </c>
      <c r="AU15">
        <f t="shared" si="9"/>
        <v>-4108.0731165324332</v>
      </c>
      <c r="AW15">
        <v>12</v>
      </c>
      <c r="AX15">
        <f>IF(Z15&gt;0, (R15*SUMPRODUCT(K15:$K$98, X15:$X$98)-K15*$AZ$3)/Z15, 0)</f>
        <v>64264.330960588064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1.4128425999999999E-2</v>
      </c>
      <c r="Q16" s="4">
        <f t="shared" si="21"/>
        <v>50</v>
      </c>
      <c r="R16">
        <f t="shared" si="0"/>
        <v>2000000</v>
      </c>
      <c r="S16">
        <f t="shared" si="1"/>
        <v>63877.382937148112</v>
      </c>
      <c r="U16">
        <f t="shared" si="13"/>
        <v>1.4128425999999999E-2</v>
      </c>
      <c r="V16">
        <f t="shared" si="14"/>
        <v>0.01</v>
      </c>
      <c r="W16">
        <f t="shared" si="15"/>
        <v>0.82569567771088592</v>
      </c>
      <c r="X16">
        <f t="shared" si="16"/>
        <v>1.1665780281058101E-2</v>
      </c>
      <c r="Y16">
        <f t="shared" si="17"/>
        <v>8.2569567771088592E-3</v>
      </c>
      <c r="Z16">
        <f t="shared" si="18"/>
        <v>0.80577294065271898</v>
      </c>
      <c r="AB16">
        <f t="shared" si="19"/>
        <v>53062.780305139429</v>
      </c>
      <c r="AC16">
        <f t="shared" si="2"/>
        <v>51470.666690465652</v>
      </c>
      <c r="AE16">
        <f t="shared" si="3"/>
        <v>0</v>
      </c>
      <c r="AF16">
        <f t="shared" si="4"/>
        <v>0</v>
      </c>
      <c r="AG16">
        <f t="shared" si="4"/>
        <v>-40.28864703263595</v>
      </c>
      <c r="AH16">
        <f t="shared" si="5"/>
        <v>-23331.560562116203</v>
      </c>
      <c r="AI16">
        <f t="shared" si="6"/>
        <v>-23371.849209148841</v>
      </c>
      <c r="AJ16">
        <f t="shared" si="7"/>
        <v>1592.1136146737772</v>
      </c>
      <c r="AK16">
        <f t="shared" si="22"/>
        <v>3714.3946213597605</v>
      </c>
      <c r="AL16">
        <f t="shared" si="8"/>
        <v>-18065.340973115304</v>
      </c>
      <c r="AN16">
        <f t="shared" si="9"/>
        <v>0</v>
      </c>
      <c r="AO16">
        <f t="shared" si="9"/>
        <v>0</v>
      </c>
      <c r="AP16">
        <f t="shared" si="9"/>
        <v>-9.2331180551301824</v>
      </c>
      <c r="AQ16">
        <f t="shared" si="9"/>
        <v>-5346.9914962876337</v>
      </c>
      <c r="AR16">
        <f t="shared" si="9"/>
        <v>-5356.2246143427637</v>
      </c>
      <c r="AS16">
        <f t="shared" si="9"/>
        <v>364.87134823750989</v>
      </c>
      <c r="AT16">
        <f t="shared" si="9"/>
        <v>851.24337917265143</v>
      </c>
      <c r="AU16">
        <f t="shared" si="9"/>
        <v>-4140.1098869326033</v>
      </c>
      <c r="AW16">
        <v>13</v>
      </c>
      <c r="AX16">
        <f>IF(Z16&gt;0, (R16*SUMPRODUCT(K16:$K$98, X16:$X$98)-K16*$AZ$3)/Z16, 0)</f>
        <v>63877.382937148112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1.6072195000000001E-2</v>
      </c>
      <c r="Q17" s="4">
        <f t="shared" si="21"/>
        <v>50</v>
      </c>
      <c r="R17">
        <f t="shared" si="0"/>
        <v>2000000</v>
      </c>
      <c r="S17">
        <f t="shared" si="1"/>
        <v>63035.675307563637</v>
      </c>
      <c r="U17">
        <f t="shared" si="13"/>
        <v>1.6072195000000001E-2</v>
      </c>
      <c r="V17">
        <f t="shared" si="14"/>
        <v>0.01</v>
      </c>
      <c r="W17">
        <f t="shared" si="15"/>
        <v>0.80577294065271898</v>
      </c>
      <c r="X17">
        <f t="shared" si="16"/>
        <v>1.2950539827893928E-2</v>
      </c>
      <c r="Y17">
        <f t="shared" si="17"/>
        <v>8.05772940652719E-3</v>
      </c>
      <c r="Z17">
        <f t="shared" si="18"/>
        <v>0.78476467141829787</v>
      </c>
      <c r="AB17">
        <f t="shared" si="19"/>
        <v>51470.666690465652</v>
      </c>
      <c r="AC17">
        <f t="shared" si="2"/>
        <v>49468.17102037069</v>
      </c>
      <c r="AE17">
        <f t="shared" si="3"/>
        <v>0</v>
      </c>
      <c r="AF17">
        <f t="shared" si="4"/>
        <v>0</v>
      </c>
      <c r="AG17">
        <f t="shared" si="4"/>
        <v>-39.238233570914893</v>
      </c>
      <c r="AH17">
        <f t="shared" si="5"/>
        <v>-25901.079655787857</v>
      </c>
      <c r="AI17">
        <f t="shared" si="6"/>
        <v>-25940.317889358772</v>
      </c>
      <c r="AJ17">
        <f t="shared" si="7"/>
        <v>2002.4956700949624</v>
      </c>
      <c r="AK17">
        <f t="shared" si="22"/>
        <v>3602.9466683325959</v>
      </c>
      <c r="AL17">
        <f t="shared" si="8"/>
        <v>-20334.875550931214</v>
      </c>
      <c r="AN17">
        <f t="shared" si="9"/>
        <v>0</v>
      </c>
      <c r="AO17">
        <f t="shared" si="9"/>
        <v>0</v>
      </c>
      <c r="AP17">
        <f t="shared" si="9"/>
        <v>-8.0289200006596495</v>
      </c>
      <c r="AQ17">
        <f t="shared" si="9"/>
        <v>-5299.8740657168946</v>
      </c>
      <c r="AR17">
        <f t="shared" si="9"/>
        <v>-5307.9029857175547</v>
      </c>
      <c r="AS17">
        <f t="shared" si="9"/>
        <v>409.75028877898876</v>
      </c>
      <c r="AT17">
        <f t="shared" si="9"/>
        <v>737.23427213930859</v>
      </c>
      <c r="AU17">
        <f t="shared" si="9"/>
        <v>-4160.9184247992571</v>
      </c>
      <c r="AW17">
        <v>14</v>
      </c>
      <c r="AX17">
        <f>IF(Z17&gt;0, (R17*SUMPRODUCT(K17:$K$98, X17:$X$98)-K17*$AZ$3)/Z17, 0)</f>
        <v>63035.675307563637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1.8213139E-2</v>
      </c>
      <c r="Q18" s="4">
        <f t="shared" si="21"/>
        <v>50</v>
      </c>
      <c r="R18">
        <f t="shared" si="0"/>
        <v>2000000</v>
      </c>
      <c r="S18">
        <f t="shared" si="1"/>
        <v>61831.851802152552</v>
      </c>
      <c r="U18">
        <f t="shared" si="13"/>
        <v>1.8213139E-2</v>
      </c>
      <c r="V18">
        <f t="shared" si="14"/>
        <v>0.01</v>
      </c>
      <c r="W18">
        <f t="shared" si="15"/>
        <v>0.78476467141829787</v>
      </c>
      <c r="X18">
        <f t="shared" si="16"/>
        <v>1.4293028042830785E-2</v>
      </c>
      <c r="Y18">
        <f t="shared" si="17"/>
        <v>7.8476467141829782E-3</v>
      </c>
      <c r="Z18">
        <f t="shared" si="18"/>
        <v>0.762623996661284</v>
      </c>
      <c r="AB18">
        <f t="shared" si="19"/>
        <v>49468.17102037069</v>
      </c>
      <c r="AC18">
        <f t="shared" si="2"/>
        <v>47154.453942325796</v>
      </c>
      <c r="AE18">
        <f t="shared" si="3"/>
        <v>0</v>
      </c>
      <c r="AF18">
        <f t="shared" si="4"/>
        <v>0</v>
      </c>
      <c r="AG18">
        <f t="shared" si="4"/>
        <v>-38.131199833064201</v>
      </c>
      <c r="AH18">
        <f t="shared" si="5"/>
        <v>-28586.05608566157</v>
      </c>
      <c r="AI18">
        <f t="shared" si="6"/>
        <v>-28624.187285494634</v>
      </c>
      <c r="AJ18">
        <f t="shared" si="7"/>
        <v>2313.7170780448942</v>
      </c>
      <c r="AK18">
        <f t="shared" si="22"/>
        <v>3462.7719714259488</v>
      </c>
      <c r="AL18">
        <f t="shared" si="8"/>
        <v>-22847.698236023793</v>
      </c>
      <c r="AN18">
        <f t="shared" si="9"/>
        <v>0</v>
      </c>
      <c r="AO18">
        <f t="shared" si="9"/>
        <v>0</v>
      </c>
      <c r="AP18">
        <f t="shared" si="9"/>
        <v>-6.9664276470188904</v>
      </c>
      <c r="AQ18">
        <f t="shared" si="9"/>
        <v>-5222.5655711390809</v>
      </c>
      <c r="AR18">
        <f t="shared" si="9"/>
        <v>-5229.5319987860994</v>
      </c>
      <c r="AS18">
        <f t="shared" si="9"/>
        <v>422.7074597819298</v>
      </c>
      <c r="AT18">
        <f t="shared" si="9"/>
        <v>632.63549278998164</v>
      </c>
      <c r="AU18">
        <f t="shared" si="9"/>
        <v>-4174.1890462141882</v>
      </c>
      <c r="AW18">
        <v>15</v>
      </c>
      <c r="AX18">
        <f>IF(Z18&gt;0, (R18*SUMPRODUCT(K18:$K$98, X18:$X$98)-K18*$AZ$3)/Z18, 0)</f>
        <v>61831.851802152552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2.0774602E-2</v>
      </c>
      <c r="Q19" s="4">
        <f t="shared" si="21"/>
        <v>50</v>
      </c>
      <c r="R19">
        <f t="shared" si="0"/>
        <v>2000000</v>
      </c>
      <c r="S19">
        <f t="shared" si="1"/>
        <v>60336.637536945775</v>
      </c>
      <c r="U19">
        <f t="shared" si="13"/>
        <v>2.0774602E-2</v>
      </c>
      <c r="V19">
        <f t="shared" si="14"/>
        <v>0.01</v>
      </c>
      <c r="W19">
        <f t="shared" si="15"/>
        <v>0.762623996661284</v>
      </c>
      <c r="X19">
        <f t="shared" si="16"/>
        <v>1.5843210006287505E-2</v>
      </c>
      <c r="Y19">
        <f t="shared" si="17"/>
        <v>7.6262399666128401E-3</v>
      </c>
      <c r="Z19">
        <f t="shared" si="18"/>
        <v>0.73915454668838365</v>
      </c>
      <c r="AB19">
        <f t="shared" si="19"/>
        <v>47154.453942325796</v>
      </c>
      <c r="AC19">
        <f t="shared" si="2"/>
        <v>44598.099967322465</v>
      </c>
      <c r="AE19">
        <f t="shared" si="3"/>
        <v>0</v>
      </c>
      <c r="AF19">
        <f t="shared" si="4"/>
        <v>0</v>
      </c>
      <c r="AG19">
        <f t="shared" si="4"/>
        <v>-36.957727334419182</v>
      </c>
      <c r="AH19">
        <f t="shared" si="5"/>
        <v>-31686.42001257501</v>
      </c>
      <c r="AI19">
        <f t="shared" si="6"/>
        <v>-31723.377739909429</v>
      </c>
      <c r="AJ19">
        <f t="shared" si="7"/>
        <v>2556.3539750033306</v>
      </c>
      <c r="AK19">
        <f t="shared" si="22"/>
        <v>3300.8117759628062</v>
      </c>
      <c r="AL19">
        <f t="shared" si="8"/>
        <v>-25866.211988943291</v>
      </c>
      <c r="AN19">
        <f t="shared" si="9"/>
        <v>0</v>
      </c>
      <c r="AO19">
        <f t="shared" si="9"/>
        <v>0</v>
      </c>
      <c r="AP19">
        <f t="shared" si="9"/>
        <v>-6.0286059007322201</v>
      </c>
      <c r="AQ19">
        <f t="shared" si="9"/>
        <v>-5168.7414903076406</v>
      </c>
      <c r="AR19">
        <f t="shared" si="9"/>
        <v>-5174.7700962083727</v>
      </c>
      <c r="AS19">
        <f t="shared" si="9"/>
        <v>416.99670866159187</v>
      </c>
      <c r="AT19">
        <f t="shared" si="9"/>
        <v>538.43390232611296</v>
      </c>
      <c r="AU19">
        <f t="shared" si="9"/>
        <v>-4219.3394852206675</v>
      </c>
      <c r="AW19">
        <v>16</v>
      </c>
      <c r="AX19">
        <f>IF(Z19&gt;0, (R19*SUMPRODUCT(K19:$K$98, X19:$X$98)-K19*$AZ$3)/Z19, 0)</f>
        <v>60336.637536945775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2.3506165999999998E-2</v>
      </c>
      <c r="Q20" s="4">
        <f t="shared" si="21"/>
        <v>50</v>
      </c>
      <c r="R20">
        <f t="shared" si="0"/>
        <v>2000000</v>
      </c>
      <c r="S20">
        <f t="shared" si="1"/>
        <v>58525.459973899131</v>
      </c>
      <c r="U20">
        <f t="shared" si="13"/>
        <v>2.3506165999999998E-2</v>
      </c>
      <c r="V20">
        <f t="shared" si="14"/>
        <v>0.01</v>
      </c>
      <c r="W20">
        <f t="shared" si="15"/>
        <v>0.73915454668838365</v>
      </c>
      <c r="X20">
        <f t="shared" si="16"/>
        <v>1.7374689474111894E-2</v>
      </c>
      <c r="Y20">
        <f t="shared" si="17"/>
        <v>7.3915454668838365E-3</v>
      </c>
      <c r="Z20">
        <f t="shared" si="18"/>
        <v>0.71438831174738793</v>
      </c>
      <c r="AB20">
        <f t="shared" si="19"/>
        <v>44598.099967322465</v>
      </c>
      <c r="AC20">
        <f t="shared" si="2"/>
        <v>41809.904544993129</v>
      </c>
      <c r="AE20">
        <f t="shared" si="3"/>
        <v>0</v>
      </c>
      <c r="AF20">
        <f t="shared" si="4"/>
        <v>0</v>
      </c>
      <c r="AG20">
        <f t="shared" si="4"/>
        <v>-35.719415587369397</v>
      </c>
      <c r="AH20">
        <f t="shared" si="5"/>
        <v>-34749.378948223792</v>
      </c>
      <c r="AI20">
        <f t="shared" si="6"/>
        <v>-34785.098363811157</v>
      </c>
      <c r="AJ20">
        <f t="shared" si="7"/>
        <v>2788.195422329336</v>
      </c>
      <c r="AK20">
        <f t="shared" si="22"/>
        <v>3121.8669977125728</v>
      </c>
      <c r="AL20">
        <f t="shared" si="8"/>
        <v>-28875.03594376925</v>
      </c>
      <c r="AN20">
        <f t="shared" si="9"/>
        <v>0</v>
      </c>
      <c r="AO20">
        <f t="shared" si="9"/>
        <v>0</v>
      </c>
      <c r="AP20">
        <f t="shared" si="9"/>
        <v>-5.2023307416729523</v>
      </c>
      <c r="AQ20">
        <f t="shared" si="9"/>
        <v>-5061.050394685396</v>
      </c>
      <c r="AR20">
        <f t="shared" si="9"/>
        <v>-5066.2527254270681</v>
      </c>
      <c r="AS20">
        <f t="shared" si="9"/>
        <v>406.08488467277169</v>
      </c>
      <c r="AT20">
        <f t="shared" si="9"/>
        <v>454.68226135696557</v>
      </c>
      <c r="AU20">
        <f t="shared" si="9"/>
        <v>-4205.4855793973311</v>
      </c>
      <c r="AW20">
        <v>17</v>
      </c>
      <c r="AX20">
        <f>IF(Z20&gt;0, (R20*SUMPRODUCT(K20:$K$98, X20:$X$98)-K20*$AZ$3)/Z20, 0)</f>
        <v>58525.459973899131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2.6226451000000001E-2</v>
      </c>
      <c r="Q21" s="4">
        <f t="shared" si="21"/>
        <v>50</v>
      </c>
      <c r="R21">
        <f t="shared" si="0"/>
        <v>2000000</v>
      </c>
      <c r="S21">
        <f t="shared" si="1"/>
        <v>56461.668089287588</v>
      </c>
      <c r="U21">
        <f t="shared" si="13"/>
        <v>2.6226451000000001E-2</v>
      </c>
      <c r="V21">
        <f t="shared" si="14"/>
        <v>0.01</v>
      </c>
      <c r="W21">
        <f t="shared" si="15"/>
        <v>0.71438831174738793</v>
      </c>
      <c r="X21">
        <f t="shared" si="16"/>
        <v>1.8735870053015594E-2</v>
      </c>
      <c r="Y21">
        <f t="shared" si="17"/>
        <v>7.1438831174738798E-3</v>
      </c>
      <c r="Z21">
        <f t="shared" si="18"/>
        <v>0.68850855857689852</v>
      </c>
      <c r="AB21">
        <f t="shared" si="19"/>
        <v>41809.904544993129</v>
      </c>
      <c r="AC21">
        <f t="shared" si="2"/>
        <v>38874.341711002664</v>
      </c>
      <c r="AE21">
        <f t="shared" si="3"/>
        <v>0</v>
      </c>
      <c r="AF21">
        <f t="shared" si="4"/>
        <v>0</v>
      </c>
      <c r="AG21">
        <f t="shared" si="4"/>
        <v>-34.425427928844925</v>
      </c>
      <c r="AH21">
        <f t="shared" si="5"/>
        <v>-37471.740106031189</v>
      </c>
      <c r="AI21">
        <f t="shared" si="6"/>
        <v>-37506.165533960033</v>
      </c>
      <c r="AJ21">
        <f t="shared" si="7"/>
        <v>2935.5628339904652</v>
      </c>
      <c r="AK21">
        <f t="shared" si="22"/>
        <v>2926.6933181495192</v>
      </c>
      <c r="AL21">
        <f t="shared" si="8"/>
        <v>-31643.909381820049</v>
      </c>
      <c r="AN21">
        <f t="shared" si="9"/>
        <v>0</v>
      </c>
      <c r="AO21">
        <f t="shared" si="9"/>
        <v>0</v>
      </c>
      <c r="AP21">
        <f t="shared" si="9"/>
        <v>-4.4766685374767352</v>
      </c>
      <c r="AQ21">
        <f t="shared" si="9"/>
        <v>-4872.8097243671191</v>
      </c>
      <c r="AR21">
        <f t="shared" si="9"/>
        <v>-4877.2863929045952</v>
      </c>
      <c r="AS21">
        <f t="shared" si="9"/>
        <v>381.73938769545146</v>
      </c>
      <c r="AT21">
        <f t="shared" si="9"/>
        <v>380.58599949095668</v>
      </c>
      <c r="AU21">
        <f t="shared" si="9"/>
        <v>-4114.9610057181872</v>
      </c>
      <c r="AW21">
        <v>18</v>
      </c>
      <c r="AX21">
        <f>IF(Z21&gt;0, (R21*SUMPRODUCT(K21:$K$98, X21:$X$98)-K21*$AZ$3)/Z21, 0)</f>
        <v>56461.668089287588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2.9219711999999998E-2</v>
      </c>
      <c r="Q22" s="4">
        <f t="shared" si="21"/>
        <v>50</v>
      </c>
      <c r="R22">
        <f t="shared" si="0"/>
        <v>2000000</v>
      </c>
      <c r="S22">
        <f t="shared" si="1"/>
        <v>54269.074687342858</v>
      </c>
      <c r="U22">
        <f t="shared" si="13"/>
        <v>2.9219711999999998E-2</v>
      </c>
      <c r="V22">
        <f t="shared" si="14"/>
        <v>0.01</v>
      </c>
      <c r="W22">
        <f t="shared" si="15"/>
        <v>0.68850855857689852</v>
      </c>
      <c r="X22">
        <f t="shared" si="16"/>
        <v>2.0118021791152102E-2</v>
      </c>
      <c r="Y22">
        <f t="shared" si="17"/>
        <v>6.8850855857689854E-3</v>
      </c>
      <c r="Z22">
        <f t="shared" si="18"/>
        <v>0.6615054511999775</v>
      </c>
      <c r="AB22">
        <f t="shared" si="19"/>
        <v>38874.341711002664</v>
      </c>
      <c r="AC22">
        <f t="shared" si="2"/>
        <v>35899.288737256014</v>
      </c>
      <c r="AE22">
        <f t="shared" si="3"/>
        <v>0</v>
      </c>
      <c r="AF22">
        <f t="shared" si="4"/>
        <v>0</v>
      </c>
      <c r="AG22">
        <f t="shared" si="4"/>
        <v>-33.075272559998872</v>
      </c>
      <c r="AH22">
        <f t="shared" si="5"/>
        <v>-40236.043582304206</v>
      </c>
      <c r="AI22">
        <f t="shared" si="6"/>
        <v>-40269.118854864202</v>
      </c>
      <c r="AJ22">
        <f t="shared" si="7"/>
        <v>2975.0529737466495</v>
      </c>
      <c r="AK22">
        <f t="shared" si="22"/>
        <v>2721.2039197701865</v>
      </c>
      <c r="AL22">
        <f t="shared" si="8"/>
        <v>-34572.861961347364</v>
      </c>
      <c r="AN22">
        <f t="shared" si="9"/>
        <v>0</v>
      </c>
      <c r="AO22">
        <f t="shared" si="9"/>
        <v>0</v>
      </c>
      <c r="AP22">
        <f t="shared" si="9"/>
        <v>-3.8402632917119965</v>
      </c>
      <c r="AQ22">
        <f t="shared" si="9"/>
        <v>-4671.6773351618358</v>
      </c>
      <c r="AR22">
        <f t="shared" si="9"/>
        <v>-4675.5175984535472</v>
      </c>
      <c r="AS22">
        <f t="shared" si="9"/>
        <v>345.4238118598368</v>
      </c>
      <c r="AT22">
        <f t="shared" si="9"/>
        <v>315.95021638595989</v>
      </c>
      <c r="AU22">
        <f t="shared" si="9"/>
        <v>-4014.1435702077501</v>
      </c>
      <c r="AW22">
        <v>19</v>
      </c>
      <c r="AX22">
        <f>IF(Z22&gt;0, (R22*SUMPRODUCT(K22:$K$98, X22:$X$98)-K22*$AZ$3)/Z22, 0)</f>
        <v>54269.074687342858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3.2402927999999998E-2</v>
      </c>
      <c r="Q23" s="4">
        <f t="shared" si="21"/>
        <v>50</v>
      </c>
      <c r="R23">
        <f t="shared" si="0"/>
        <v>2000000</v>
      </c>
      <c r="S23">
        <f t="shared" si="1"/>
        <v>51972.123617173282</v>
      </c>
      <c r="U23">
        <f t="shared" si="13"/>
        <v>3.2402927999999998E-2</v>
      </c>
      <c r="V23">
        <f t="shared" si="14"/>
        <v>0.01</v>
      </c>
      <c r="W23">
        <f t="shared" si="15"/>
        <v>0.6615054511999775</v>
      </c>
      <c r="X23">
        <f t="shared" si="16"/>
        <v>2.1434713506840383E-2</v>
      </c>
      <c r="Y23">
        <f t="shared" si="17"/>
        <v>6.6150545119997755E-3</v>
      </c>
      <c r="Z23">
        <f t="shared" si="18"/>
        <v>0.63345568318113743</v>
      </c>
      <c r="AB23">
        <f t="shared" si="19"/>
        <v>35899.288737256014</v>
      </c>
      <c r="AC23">
        <f t="shared" si="2"/>
        <v>32922.03707229103</v>
      </c>
      <c r="AE23">
        <f t="shared" si="3"/>
        <v>0</v>
      </c>
      <c r="AF23">
        <f t="shared" si="4"/>
        <v>0</v>
      </c>
      <c r="AG23">
        <f t="shared" si="4"/>
        <v>-31.672784159056871</v>
      </c>
      <c r="AH23">
        <f t="shared" si="5"/>
        <v>-42869.427013680768</v>
      </c>
      <c r="AI23">
        <f t="shared" si="6"/>
        <v>-42901.099797839823</v>
      </c>
      <c r="AJ23">
        <f t="shared" si="7"/>
        <v>2977.2516649649842</v>
      </c>
      <c r="AK23">
        <f t="shared" si="22"/>
        <v>2512.9502116079211</v>
      </c>
      <c r="AL23">
        <f t="shared" si="8"/>
        <v>-37410.897921266915</v>
      </c>
      <c r="AN23">
        <f t="shared" si="9"/>
        <v>0</v>
      </c>
      <c r="AO23">
        <f t="shared" si="9"/>
        <v>0</v>
      </c>
      <c r="AP23">
        <f t="shared" si="9"/>
        <v>-3.2834150748682953</v>
      </c>
      <c r="AQ23">
        <f t="shared" si="9"/>
        <v>-4444.1348193709582</v>
      </c>
      <c r="AR23">
        <f t="shared" si="9"/>
        <v>-4447.4182344458259</v>
      </c>
      <c r="AS23">
        <f t="shared" si="9"/>
        <v>308.6420489380132</v>
      </c>
      <c r="AT23">
        <f t="shared" si="9"/>
        <v>260.50941924622435</v>
      </c>
      <c r="AU23">
        <f t="shared" si="9"/>
        <v>-3878.2667662615886</v>
      </c>
      <c r="AW23">
        <v>20</v>
      </c>
      <c r="AX23">
        <f>IF(Z23&gt;0, (R23*SUMPRODUCT(K23:$K$98, X23:$X$98)-K23*$AZ$3)/Z23, 0)</f>
        <v>51972.123617173282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3.5947104000000001E-2</v>
      </c>
      <c r="Q24" s="4">
        <f t="shared" si="21"/>
        <v>50</v>
      </c>
      <c r="R24">
        <f t="shared" si="0"/>
        <v>2000000</v>
      </c>
      <c r="S24">
        <f t="shared" si="1"/>
        <v>49624.838173552998</v>
      </c>
      <c r="U24">
        <f t="shared" si="13"/>
        <v>3.5947104000000001E-2</v>
      </c>
      <c r="V24">
        <f t="shared" si="14"/>
        <v>0.01</v>
      </c>
      <c r="W24">
        <f t="shared" si="15"/>
        <v>0.63345568318113743</v>
      </c>
      <c r="X24">
        <f t="shared" si="16"/>
        <v>2.2770897322703397E-2</v>
      </c>
      <c r="Y24">
        <f t="shared" si="17"/>
        <v>6.3345568318113749E-3</v>
      </c>
      <c r="Z24">
        <f t="shared" si="18"/>
        <v>0.60435022902662261</v>
      </c>
      <c r="AB24">
        <f t="shared" si="19"/>
        <v>32922.03707229103</v>
      </c>
      <c r="AC24">
        <f t="shared" si="2"/>
        <v>29990.782315595839</v>
      </c>
      <c r="AE24">
        <f t="shared" si="3"/>
        <v>0</v>
      </c>
      <c r="AF24">
        <f t="shared" si="4"/>
        <v>0</v>
      </c>
      <c r="AG24">
        <f t="shared" si="4"/>
        <v>-30.217511451331131</v>
      </c>
      <c r="AH24">
        <f t="shared" si="5"/>
        <v>-45541.794645406793</v>
      </c>
      <c r="AI24">
        <f t="shared" si="6"/>
        <v>-45572.012156858123</v>
      </c>
      <c r="AJ24">
        <f t="shared" si="7"/>
        <v>2931.2547566951907</v>
      </c>
      <c r="AK24">
        <f t="shared" si="22"/>
        <v>2304.5425950603722</v>
      </c>
      <c r="AL24">
        <f t="shared" si="8"/>
        <v>-40336.214805102558</v>
      </c>
      <c r="AN24">
        <f t="shared" si="9"/>
        <v>0</v>
      </c>
      <c r="AO24">
        <f t="shared" si="9"/>
        <v>0</v>
      </c>
      <c r="AP24">
        <f t="shared" si="9"/>
        <v>-2.7969211258465654</v>
      </c>
      <c r="AQ24">
        <f t="shared" si="9"/>
        <v>-4215.3308275520849</v>
      </c>
      <c r="AR24">
        <f t="shared" si="9"/>
        <v>-4218.1277486779318</v>
      </c>
      <c r="AS24">
        <f t="shared" si="9"/>
        <v>271.31580201247368</v>
      </c>
      <c r="AT24">
        <f t="shared" si="9"/>
        <v>213.30756769693164</v>
      </c>
      <c r="AU24">
        <f t="shared" si="9"/>
        <v>-3733.504378968526</v>
      </c>
      <c r="AW24">
        <v>21</v>
      </c>
      <c r="AX24">
        <f>IF(Z24&gt;0, (R24*SUMPRODUCT(K24:$K$98, X24:$X$98)-K24*$AZ$3)/Z24, 0)</f>
        <v>49624.838173552998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4.0034525000000001E-2</v>
      </c>
      <c r="Q25" s="4">
        <f t="shared" si="21"/>
        <v>50</v>
      </c>
      <c r="R25">
        <f t="shared" si="0"/>
        <v>2000000</v>
      </c>
      <c r="S25">
        <f t="shared" si="1"/>
        <v>47249.045888297747</v>
      </c>
      <c r="U25">
        <f t="shared" si="13"/>
        <v>4.0034525000000001E-2</v>
      </c>
      <c r="V25">
        <f t="shared" si="14"/>
        <v>0.01</v>
      </c>
      <c r="W25">
        <f t="shared" si="15"/>
        <v>0.60435022902662261</v>
      </c>
      <c r="X25">
        <f t="shared" si="16"/>
        <v>2.4194874352722048E-2</v>
      </c>
      <c r="Y25">
        <f t="shared" si="17"/>
        <v>6.0435022902662261E-3</v>
      </c>
      <c r="Z25">
        <f t="shared" si="18"/>
        <v>0.57411185238363438</v>
      </c>
      <c r="AB25">
        <f t="shared" si="19"/>
        <v>29990.782315595839</v>
      </c>
      <c r="AC25">
        <f t="shared" si="2"/>
        <v>27126.237258289962</v>
      </c>
      <c r="AE25">
        <f t="shared" si="3"/>
        <v>0</v>
      </c>
      <c r="AF25">
        <f t="shared" si="4"/>
        <v>0</v>
      </c>
      <c r="AG25">
        <f t="shared" si="4"/>
        <v>-28.705592619181719</v>
      </c>
      <c r="AH25">
        <f t="shared" si="5"/>
        <v>-48389.748705444094</v>
      </c>
      <c r="AI25">
        <f t="shared" si="6"/>
        <v>-48418.454298063276</v>
      </c>
      <c r="AJ25">
        <f t="shared" si="7"/>
        <v>2864.545057305877</v>
      </c>
      <c r="AK25">
        <f t="shared" si="22"/>
        <v>2099.3547620917088</v>
      </c>
      <c r="AL25">
        <f t="shared" si="8"/>
        <v>-43454.55447866569</v>
      </c>
      <c r="AN25">
        <f t="shared" si="9"/>
        <v>0</v>
      </c>
      <c r="AO25">
        <f t="shared" si="9"/>
        <v>0</v>
      </c>
      <c r="AP25">
        <f t="shared" si="9"/>
        <v>-2.372302237368185</v>
      </c>
      <c r="AQ25">
        <f t="shared" si="9"/>
        <v>-3999.0503119904452</v>
      </c>
      <c r="AR25">
        <f t="shared" si="9"/>
        <v>-4001.4226142278135</v>
      </c>
      <c r="AS25">
        <f t="shared" si="9"/>
        <v>236.73319476943175</v>
      </c>
      <c r="AT25">
        <f t="shared" si="9"/>
        <v>173.49594781790935</v>
      </c>
      <c r="AU25">
        <f t="shared" si="9"/>
        <v>-3591.1934716404721</v>
      </c>
      <c r="AW25">
        <v>22</v>
      </c>
      <c r="AX25">
        <f>IF(Z25&gt;0, (R25*SUMPRODUCT(K25:$K$98, X25:$X$98)-K25*$AZ$3)/Z25, 0)</f>
        <v>47249.045888297747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4.4405750000000001E-2</v>
      </c>
      <c r="Q26" s="4">
        <f t="shared" si="21"/>
        <v>50</v>
      </c>
      <c r="R26">
        <f t="shared" si="0"/>
        <v>2000000</v>
      </c>
      <c r="S26">
        <f t="shared" si="1"/>
        <v>44822.77137340841</v>
      </c>
      <c r="U26">
        <f t="shared" si="13"/>
        <v>4.4405750000000001E-2</v>
      </c>
      <c r="V26">
        <f t="shared" si="14"/>
        <v>0.01</v>
      </c>
      <c r="W26">
        <f t="shared" si="15"/>
        <v>0.57411185238363438</v>
      </c>
      <c r="X26">
        <f t="shared" si="16"/>
        <v>2.5493867388984574E-2</v>
      </c>
      <c r="Y26">
        <f t="shared" si="17"/>
        <v>5.741118523836344E-3</v>
      </c>
      <c r="Z26">
        <f t="shared" si="18"/>
        <v>0.54287686647081346</v>
      </c>
      <c r="AB26">
        <f t="shared" si="19"/>
        <v>27126.237258289962</v>
      </c>
      <c r="AC26">
        <f t="shared" si="2"/>
        <v>24333.245669733638</v>
      </c>
      <c r="AE26">
        <f t="shared" si="3"/>
        <v>0</v>
      </c>
      <c r="AF26">
        <f t="shared" si="4"/>
        <v>0</v>
      </c>
      <c r="AG26">
        <f t="shared" si="4"/>
        <v>-27.143843323540672</v>
      </c>
      <c r="AH26">
        <f t="shared" si="5"/>
        <v>-50987.734777969148</v>
      </c>
      <c r="AI26">
        <f t="shared" si="6"/>
        <v>-51014.878621292686</v>
      </c>
      <c r="AJ26">
        <f t="shared" si="7"/>
        <v>2792.9915885563241</v>
      </c>
      <c r="AK26">
        <f t="shared" si="22"/>
        <v>1898.8366080802975</v>
      </c>
      <c r="AL26">
        <f t="shared" si="8"/>
        <v>-46323.050424656067</v>
      </c>
      <c r="AN26">
        <f t="shared" si="9"/>
        <v>0</v>
      </c>
      <c r="AO26">
        <f t="shared" si="9"/>
        <v>0</v>
      </c>
      <c r="AP26">
        <f t="shared" si="9"/>
        <v>-2.0028887097477597</v>
      </c>
      <c r="AQ26">
        <f t="shared" si="9"/>
        <v>-3762.2807170361534</v>
      </c>
      <c r="AR26">
        <f t="shared" si="9"/>
        <v>-3764.2836057459012</v>
      </c>
      <c r="AS26">
        <f t="shared" si="9"/>
        <v>206.0891397162039</v>
      </c>
      <c r="AT26">
        <f t="shared" si="9"/>
        <v>140.11127159290101</v>
      </c>
      <c r="AU26">
        <f t="shared" si="9"/>
        <v>-3418.0831944367965</v>
      </c>
      <c r="AW26">
        <v>23</v>
      </c>
      <c r="AX26">
        <f>IF(Z26&gt;0, (R26*SUMPRODUCT(K26:$K$98, X26:$X$98)-K26*$AZ$3)/Z26, 0)</f>
        <v>44822.77137340841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4.9048597999999999E-2</v>
      </c>
      <c r="Q27" s="4">
        <f t="shared" si="21"/>
        <v>50</v>
      </c>
      <c r="R27">
        <f t="shared" si="0"/>
        <v>2000000</v>
      </c>
      <c r="S27">
        <f t="shared" si="1"/>
        <v>42378.472599521716</v>
      </c>
      <c r="U27">
        <f t="shared" si="13"/>
        <v>4.9048597999999999E-2</v>
      </c>
      <c r="V27">
        <f t="shared" si="14"/>
        <v>0.01</v>
      </c>
      <c r="W27">
        <f t="shared" si="15"/>
        <v>0.54287686647081346</v>
      </c>
      <c r="X27">
        <f t="shared" si="16"/>
        <v>2.6627349187026608E-2</v>
      </c>
      <c r="Y27">
        <f t="shared" si="17"/>
        <v>5.4287686647081345E-3</v>
      </c>
      <c r="Z27">
        <f t="shared" si="18"/>
        <v>0.51082074861907878</v>
      </c>
      <c r="AB27">
        <f t="shared" si="19"/>
        <v>24333.245669733638</v>
      </c>
      <c r="AC27">
        <f t="shared" si="2"/>
        <v>21647.8030986208</v>
      </c>
      <c r="AE27">
        <f t="shared" si="3"/>
        <v>0</v>
      </c>
      <c r="AF27">
        <f t="shared" si="4"/>
        <v>0</v>
      </c>
      <c r="AG27">
        <f t="shared" si="4"/>
        <v>-25.541037430953939</v>
      </c>
      <c r="AH27">
        <f t="shared" si="5"/>
        <v>-53254.698374053216</v>
      </c>
      <c r="AI27">
        <f t="shared" si="6"/>
        <v>-53280.239411484166</v>
      </c>
      <c r="AJ27">
        <f t="shared" si="7"/>
        <v>2685.4425711128388</v>
      </c>
      <c r="AK27">
        <f t="shared" si="22"/>
        <v>1703.3271968813549</v>
      </c>
      <c r="AL27">
        <f t="shared" si="8"/>
        <v>-48891.469643489974</v>
      </c>
      <c r="AN27">
        <f t="shared" si="9"/>
        <v>0</v>
      </c>
      <c r="AO27">
        <f t="shared" si="9"/>
        <v>0</v>
      </c>
      <c r="AP27">
        <f t="shared" si="9"/>
        <v>-1.6826972673992193</v>
      </c>
      <c r="AQ27">
        <f t="shared" si="9"/>
        <v>-3508.5315415413052</v>
      </c>
      <c r="AR27">
        <f t="shared" si="9"/>
        <v>-3510.2142388087041</v>
      </c>
      <c r="AS27">
        <f t="shared" si="9"/>
        <v>176.92260497972788</v>
      </c>
      <c r="AT27">
        <f t="shared" si="9"/>
        <v>112.218778404256</v>
      </c>
      <c r="AU27">
        <f t="shared" si="9"/>
        <v>-3221.0728554247203</v>
      </c>
      <c r="AW27">
        <v>24</v>
      </c>
      <c r="AX27">
        <f>IF(Z27&gt;0, (R27*SUMPRODUCT(K27:$K$98, X27:$X$98)-K27*$AZ$3)/Z27, 0)</f>
        <v>42378.472599521716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5.4278005999999997E-2</v>
      </c>
      <c r="Q28" s="4">
        <f t="shared" si="21"/>
        <v>50</v>
      </c>
      <c r="R28">
        <f t="shared" si="0"/>
        <v>2000000</v>
      </c>
      <c r="S28">
        <f t="shared" si="1"/>
        <v>39960.847841972085</v>
      </c>
      <c r="U28">
        <f t="shared" si="13"/>
        <v>5.4278005999999997E-2</v>
      </c>
      <c r="V28">
        <f t="shared" si="14"/>
        <v>0.01</v>
      </c>
      <c r="W28">
        <f t="shared" si="15"/>
        <v>0.51082074861907878</v>
      </c>
      <c r="X28">
        <f t="shared" si="16"/>
        <v>2.7726331658470847E-2</v>
      </c>
      <c r="Y28">
        <f t="shared" si="17"/>
        <v>5.1082074861907882E-3</v>
      </c>
      <c r="Z28">
        <f t="shared" si="18"/>
        <v>0.47798620947441717</v>
      </c>
      <c r="AB28">
        <f t="shared" si="19"/>
        <v>21647.8030986208</v>
      </c>
      <c r="AC28">
        <f t="shared" si="2"/>
        <v>19100.73418736818</v>
      </c>
      <c r="AE28">
        <f t="shared" si="3"/>
        <v>0</v>
      </c>
      <c r="AF28">
        <f t="shared" si="4"/>
        <v>0</v>
      </c>
      <c r="AG28">
        <f t="shared" si="4"/>
        <v>-23.89931047372086</v>
      </c>
      <c r="AH28">
        <f t="shared" si="5"/>
        <v>-55452.663316941696</v>
      </c>
      <c r="AI28">
        <f t="shared" si="6"/>
        <v>-55476.56262741542</v>
      </c>
      <c r="AJ28">
        <f t="shared" si="7"/>
        <v>2547.0689112526197</v>
      </c>
      <c r="AK28">
        <f t="shared" si="22"/>
        <v>1515.346216903456</v>
      </c>
      <c r="AL28">
        <f t="shared" si="8"/>
        <v>-51414.14749925935</v>
      </c>
      <c r="AN28">
        <f t="shared" si="9"/>
        <v>0</v>
      </c>
      <c r="AO28">
        <f t="shared" si="9"/>
        <v>0</v>
      </c>
      <c r="AP28">
        <f t="shared" si="9"/>
        <v>-1.4058364663831686</v>
      </c>
      <c r="AQ28">
        <f t="shared" si="9"/>
        <v>-3261.9090134313724</v>
      </c>
      <c r="AR28">
        <f t="shared" si="9"/>
        <v>-3263.3148498977557</v>
      </c>
      <c r="AS28">
        <f t="shared" si="9"/>
        <v>149.82701537632781</v>
      </c>
      <c r="AT28">
        <f t="shared" si="9"/>
        <v>89.137675049709841</v>
      </c>
      <c r="AU28">
        <f t="shared" si="9"/>
        <v>-3024.3501594717181</v>
      </c>
      <c r="AW28">
        <v>25</v>
      </c>
      <c r="AX28">
        <f>IF(Z28&gt;0, (R28*SUMPRODUCT(K28:$K$98, X28:$X$98)-K28*$AZ$3)/Z28, 0)</f>
        <v>39960.847841972085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6.0174738999999998E-2</v>
      </c>
      <c r="Q29" s="4">
        <f t="shared" si="21"/>
        <v>50</v>
      </c>
      <c r="R29">
        <f t="shared" si="0"/>
        <v>2000000</v>
      </c>
      <c r="S29">
        <f t="shared" si="1"/>
        <v>37568.933376893132</v>
      </c>
      <c r="U29">
        <f t="shared" si="13"/>
        <v>6.0174738999999998E-2</v>
      </c>
      <c r="V29">
        <f t="shared" si="14"/>
        <v>0.01</v>
      </c>
      <c r="W29">
        <f t="shared" si="15"/>
        <v>0.47798620947441717</v>
      </c>
      <c r="X29">
        <f t="shared" si="16"/>
        <v>2.876269540072238E-2</v>
      </c>
      <c r="Y29">
        <f t="shared" si="17"/>
        <v>4.7798620947441719E-3</v>
      </c>
      <c r="Z29">
        <f t="shared" si="18"/>
        <v>0.44444365197895058</v>
      </c>
      <c r="AB29">
        <f t="shared" si="19"/>
        <v>19100.73418736818</v>
      </c>
      <c r="AC29">
        <f t="shared" si="2"/>
        <v>16697.27395098027</v>
      </c>
      <c r="AE29">
        <f t="shared" si="3"/>
        <v>0</v>
      </c>
      <c r="AF29">
        <f t="shared" si="4"/>
        <v>0</v>
      </c>
      <c r="AG29">
        <f t="shared" si="4"/>
        <v>-22.22218259894753</v>
      </c>
      <c r="AH29">
        <f t="shared" si="5"/>
        <v>-57525.390801444759</v>
      </c>
      <c r="AI29">
        <f t="shared" si="6"/>
        <v>-57547.612984043706</v>
      </c>
      <c r="AJ29">
        <f t="shared" si="7"/>
        <v>2403.4602363879094</v>
      </c>
      <c r="AK29">
        <f t="shared" si="22"/>
        <v>1337.0513931157727</v>
      </c>
      <c r="AL29">
        <f t="shared" si="8"/>
        <v>-53807.101354540027</v>
      </c>
      <c r="AN29">
        <f t="shared" si="9"/>
        <v>0</v>
      </c>
      <c r="AO29">
        <f t="shared" si="9"/>
        <v>0</v>
      </c>
      <c r="AP29">
        <f t="shared" si="9"/>
        <v>-1.1671270172125421</v>
      </c>
      <c r="AQ29">
        <f t="shared" si="9"/>
        <v>-3021.2800871889081</v>
      </c>
      <c r="AR29">
        <f t="shared" si="9"/>
        <v>-3022.4472142061204</v>
      </c>
      <c r="AS29">
        <f t="shared" si="9"/>
        <v>126.23167702785535</v>
      </c>
      <c r="AT29">
        <f t="shared" si="9"/>
        <v>70.223021404791865</v>
      </c>
      <c r="AU29">
        <f t="shared" si="9"/>
        <v>-2825.9925157734733</v>
      </c>
      <c r="AW29">
        <v>26</v>
      </c>
      <c r="AX29">
        <f>IF(Z29&gt;0, (R29*SUMPRODUCT(K29:$K$98, X29:$X$98)-K29*$AZ$3)/Z29, 0)</f>
        <v>37568.933376893132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6.6923788999999997E-2</v>
      </c>
      <c r="Q30" s="4">
        <f t="shared" si="21"/>
        <v>50</v>
      </c>
      <c r="R30">
        <f t="shared" si="0"/>
        <v>2000000</v>
      </c>
      <c r="S30">
        <f t="shared" si="1"/>
        <v>35203.600767527911</v>
      </c>
      <c r="U30">
        <f t="shared" si="13"/>
        <v>6.6923788999999997E-2</v>
      </c>
      <c r="V30">
        <f t="shared" si="14"/>
        <v>0.01</v>
      </c>
      <c r="W30">
        <f t="shared" si="15"/>
        <v>0.44444365197895058</v>
      </c>
      <c r="X30">
        <f t="shared" si="16"/>
        <v>2.9743853187428719E-2</v>
      </c>
      <c r="Y30">
        <f t="shared" si="17"/>
        <v>4.4444365197895061E-3</v>
      </c>
      <c r="Z30">
        <f t="shared" si="18"/>
        <v>0.41025536227173237</v>
      </c>
      <c r="AB30">
        <f t="shared" si="19"/>
        <v>16697.27395098027</v>
      </c>
      <c r="AC30">
        <f t="shared" si="2"/>
        <v>14442.465986151599</v>
      </c>
      <c r="AE30">
        <f t="shared" si="3"/>
        <v>0</v>
      </c>
      <c r="AF30">
        <f t="shared" si="4"/>
        <v>0</v>
      </c>
      <c r="AG30">
        <f t="shared" si="4"/>
        <v>-20.512768113586617</v>
      </c>
      <c r="AH30">
        <f t="shared" si="5"/>
        <v>-59487.706374857436</v>
      </c>
      <c r="AI30">
        <f t="shared" si="6"/>
        <v>-59508.219142971022</v>
      </c>
      <c r="AJ30">
        <f t="shared" si="7"/>
        <v>2254.8079648286712</v>
      </c>
      <c r="AK30">
        <f t="shared" si="22"/>
        <v>1168.809176568619</v>
      </c>
      <c r="AL30">
        <f t="shared" si="8"/>
        <v>-56084.60200157373</v>
      </c>
      <c r="AN30">
        <f t="shared" si="9"/>
        <v>0</v>
      </c>
      <c r="AO30">
        <f t="shared" si="9"/>
        <v>0</v>
      </c>
      <c r="AP30">
        <f t="shared" si="9"/>
        <v>-0.9619171292895401</v>
      </c>
      <c r="AQ30">
        <f t="shared" si="9"/>
        <v>-2789.5915084332682</v>
      </c>
      <c r="AR30">
        <f t="shared" si="9"/>
        <v>-2790.553425562558</v>
      </c>
      <c r="AS30">
        <f t="shared" si="9"/>
        <v>105.73601732428257</v>
      </c>
      <c r="AT30">
        <f t="shared" si="9"/>
        <v>54.80964644003749</v>
      </c>
      <c r="AU30">
        <f t="shared" si="9"/>
        <v>-2630.0077617982379</v>
      </c>
      <c r="AW30">
        <v>27</v>
      </c>
      <c r="AX30">
        <f>IF(Z30&gt;0, (R30*SUMPRODUCT(K30:$K$98, X30:$X$98)-K30*$AZ$3)/Z30, 0)</f>
        <v>35203.600767527911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7.4711050000000001E-2</v>
      </c>
      <c r="Q31" s="4">
        <f t="shared" si="21"/>
        <v>50</v>
      </c>
      <c r="R31">
        <f t="shared" si="0"/>
        <v>2000000</v>
      </c>
      <c r="S31">
        <f t="shared" si="1"/>
        <v>32855.265813811522</v>
      </c>
      <c r="U31">
        <f t="shared" si="13"/>
        <v>7.4711050000000001E-2</v>
      </c>
      <c r="V31">
        <f t="shared" si="14"/>
        <v>0.01</v>
      </c>
      <c r="W31">
        <f t="shared" si="15"/>
        <v>0.41025536227173237</v>
      </c>
      <c r="X31">
        <f t="shared" si="16"/>
        <v>3.0650608883451513E-2</v>
      </c>
      <c r="Y31">
        <f t="shared" si="17"/>
        <v>4.102553622717324E-3</v>
      </c>
      <c r="Z31">
        <f t="shared" si="18"/>
        <v>0.37550219976556354</v>
      </c>
      <c r="AB31">
        <f t="shared" si="19"/>
        <v>14442.465986151599</v>
      </c>
      <c r="AC31">
        <f t="shared" si="2"/>
        <v>12337.224586968545</v>
      </c>
      <c r="AE31">
        <f t="shared" si="3"/>
        <v>0</v>
      </c>
      <c r="AF31">
        <f t="shared" si="4"/>
        <v>0</v>
      </c>
      <c r="AG31">
        <f t="shared" si="4"/>
        <v>-18.775109988278178</v>
      </c>
      <c r="AH31">
        <f t="shared" si="5"/>
        <v>-61301.217766903028</v>
      </c>
      <c r="AI31">
        <f t="shared" si="6"/>
        <v>-61319.992876891309</v>
      </c>
      <c r="AJ31">
        <f t="shared" si="7"/>
        <v>2105.2413991830545</v>
      </c>
      <c r="AK31">
        <f t="shared" si="22"/>
        <v>1010.972619030612</v>
      </c>
      <c r="AL31">
        <f t="shared" si="8"/>
        <v>-58203.778858677644</v>
      </c>
      <c r="AN31">
        <f t="shared" si="9"/>
        <v>0</v>
      </c>
      <c r="AO31">
        <f t="shared" si="9"/>
        <v>0</v>
      </c>
      <c r="AP31">
        <f t="shared" si="9"/>
        <v>-0.78610010647717632</v>
      </c>
      <c r="AQ31">
        <f t="shared" si="9"/>
        <v>-2566.6370979359749</v>
      </c>
      <c r="AR31">
        <f t="shared" si="9"/>
        <v>-2567.4231980424524</v>
      </c>
      <c r="AS31">
        <f t="shared" si="9"/>
        <v>88.144915747027724</v>
      </c>
      <c r="AT31">
        <f t="shared" si="9"/>
        <v>42.328683238694374</v>
      </c>
      <c r="AU31">
        <f t="shared" si="9"/>
        <v>-2436.9495990567302</v>
      </c>
      <c r="AW31">
        <v>28</v>
      </c>
      <c r="AX31">
        <f>IF(Z31&gt;0, (R31*SUMPRODUCT(K31:$K$98, X31:$X$98)-K31*$AZ$3)/Z31, 0)</f>
        <v>32855.265813811522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8.3689026999999999E-2</v>
      </c>
      <c r="Q32" s="4">
        <f t="shared" si="21"/>
        <v>50</v>
      </c>
      <c r="R32">
        <f t="shared" si="0"/>
        <v>2000000</v>
      </c>
      <c r="S32">
        <f t="shared" si="1"/>
        <v>30505.290784987465</v>
      </c>
      <c r="U32">
        <f t="shared" si="13"/>
        <v>8.3689026999999999E-2</v>
      </c>
      <c r="V32">
        <f t="shared" si="14"/>
        <v>0.01</v>
      </c>
      <c r="W32">
        <f t="shared" si="15"/>
        <v>0.37550219976556354</v>
      </c>
      <c r="X32">
        <f t="shared" si="16"/>
        <v>3.1425413734739643E-2</v>
      </c>
      <c r="Y32">
        <f t="shared" si="17"/>
        <v>3.7550219976556355E-3</v>
      </c>
      <c r="Z32">
        <f t="shared" si="18"/>
        <v>0.34032176403316827</v>
      </c>
      <c r="AB32">
        <f t="shared" si="19"/>
        <v>12337.224586968545</v>
      </c>
      <c r="AC32">
        <f t="shared" si="2"/>
        <v>10381.614372291686</v>
      </c>
      <c r="AE32">
        <f t="shared" si="3"/>
        <v>0</v>
      </c>
      <c r="AF32">
        <f t="shared" si="4"/>
        <v>0</v>
      </c>
      <c r="AG32">
        <f t="shared" si="4"/>
        <v>-17.016088201658413</v>
      </c>
      <c r="AH32">
        <f t="shared" si="5"/>
        <v>-62850.827469479285</v>
      </c>
      <c r="AI32">
        <f t="shared" si="6"/>
        <v>-62867.843557680942</v>
      </c>
      <c r="AJ32">
        <f t="shared" si="7"/>
        <v>1955.610214676859</v>
      </c>
      <c r="AK32">
        <f t="shared" si="22"/>
        <v>863.6057210877982</v>
      </c>
      <c r="AL32">
        <f t="shared" si="8"/>
        <v>-60048.627621916283</v>
      </c>
      <c r="AN32">
        <f t="shared" si="9"/>
        <v>0</v>
      </c>
      <c r="AO32">
        <f t="shared" si="9"/>
        <v>0</v>
      </c>
      <c r="AP32">
        <f t="shared" si="9"/>
        <v>-0.63611710033636881</v>
      </c>
      <c r="AQ32">
        <f t="shared" si="9"/>
        <v>-2349.5697512739739</v>
      </c>
      <c r="AR32">
        <f t="shared" si="9"/>
        <v>-2350.2058683743103</v>
      </c>
      <c r="AS32">
        <f t="shared" si="9"/>
        <v>73.107113950384061</v>
      </c>
      <c r="AT32">
        <f t="shared" si="9"/>
        <v>32.28440994321646</v>
      </c>
      <c r="AU32">
        <f t="shared" si="9"/>
        <v>-2244.8143444807097</v>
      </c>
      <c r="AW32">
        <v>29</v>
      </c>
      <c r="AX32">
        <f>IF(Z32&gt;0, (R32*SUMPRODUCT(K32:$K$98, X32:$X$98)-K32*$AZ$3)/Z32, 0)</f>
        <v>30505.290784987465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9.4384723000000004E-2</v>
      </c>
      <c r="Q33" s="4">
        <f t="shared" si="21"/>
        <v>50</v>
      </c>
      <c r="R33">
        <f t="shared" si="0"/>
        <v>2000000</v>
      </c>
      <c r="S33">
        <f t="shared" si="1"/>
        <v>28141.989253690306</v>
      </c>
      <c r="U33">
        <f t="shared" si="13"/>
        <v>9.4384723000000004E-2</v>
      </c>
      <c r="V33">
        <f t="shared" si="14"/>
        <v>0.01</v>
      </c>
      <c r="W33">
        <f t="shared" si="15"/>
        <v>0.34032176403316827</v>
      </c>
      <c r="X33">
        <f t="shared" si="16"/>
        <v>3.2121175429141953E-2</v>
      </c>
      <c r="Y33">
        <f t="shared" si="17"/>
        <v>3.4032176403316827E-3</v>
      </c>
      <c r="Z33">
        <f t="shared" si="18"/>
        <v>0.30479737096369464</v>
      </c>
      <c r="AB33">
        <f t="shared" si="19"/>
        <v>10381.614372291686</v>
      </c>
      <c r="AC33">
        <f t="shared" si="2"/>
        <v>8577.6043382133521</v>
      </c>
      <c r="AE33">
        <f t="shared" si="3"/>
        <v>0</v>
      </c>
      <c r="AF33">
        <f t="shared" si="4"/>
        <v>0</v>
      </c>
      <c r="AG33">
        <f t="shared" si="4"/>
        <v>-15.239868548184731</v>
      </c>
      <c r="AH33">
        <f t="shared" si="5"/>
        <v>-64242.350858283906</v>
      </c>
      <c r="AI33">
        <f t="shared" si="6"/>
        <v>-64257.590726832088</v>
      </c>
      <c r="AJ33">
        <f t="shared" si="7"/>
        <v>1804.0100340783338</v>
      </c>
      <c r="AK33">
        <f t="shared" si="22"/>
        <v>726.71300606041802</v>
      </c>
      <c r="AL33">
        <f t="shared" si="8"/>
        <v>-61726.867686693338</v>
      </c>
      <c r="AN33">
        <f t="shared" si="9"/>
        <v>0</v>
      </c>
      <c r="AO33">
        <f t="shared" si="9"/>
        <v>0</v>
      </c>
      <c r="AP33">
        <f t="shared" si="9"/>
        <v>-0.50867517234124449</v>
      </c>
      <c r="AQ33">
        <f t="shared" si="9"/>
        <v>-2144.2762968146926</v>
      </c>
      <c r="AR33">
        <f t="shared" si="9"/>
        <v>-2144.7849719870337</v>
      </c>
      <c r="AS33">
        <f t="shared" si="9"/>
        <v>60.214109596072305</v>
      </c>
      <c r="AT33">
        <f t="shared" si="9"/>
        <v>24.256171398829974</v>
      </c>
      <c r="AU33">
        <f t="shared" si="9"/>
        <v>-2060.3146909921315</v>
      </c>
      <c r="AW33">
        <v>30</v>
      </c>
      <c r="AX33">
        <f>IF(Z33&gt;0, (R33*SUMPRODUCT(K33:$K$98, X33:$X$98)-K33*$AZ$3)/Z33, 0)</f>
        <v>28141.989253690306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0.106719178</v>
      </c>
      <c r="Q34" s="4">
        <f t="shared" si="21"/>
        <v>50</v>
      </c>
      <c r="R34">
        <f t="shared" si="0"/>
        <v>2000000</v>
      </c>
      <c r="S34">
        <f t="shared" si="1"/>
        <v>25705.341144623329</v>
      </c>
      <c r="U34">
        <f t="shared" si="13"/>
        <v>0.106719178</v>
      </c>
      <c r="V34">
        <f t="shared" si="14"/>
        <v>0.01</v>
      </c>
      <c r="W34">
        <f t="shared" si="15"/>
        <v>0.30479737096369464</v>
      </c>
      <c r="X34">
        <f t="shared" si="16"/>
        <v>3.2527724885806561E-2</v>
      </c>
      <c r="Y34">
        <f t="shared" si="17"/>
        <v>3.0479737096369463E-3</v>
      </c>
      <c r="Z34">
        <f t="shared" si="18"/>
        <v>0.26922167236825112</v>
      </c>
      <c r="AB34">
        <f t="shared" si="19"/>
        <v>8577.6043382133521</v>
      </c>
      <c r="AC34">
        <f t="shared" si="2"/>
        <v>6920.4349317519072</v>
      </c>
      <c r="AE34">
        <f t="shared" si="3"/>
        <v>0</v>
      </c>
      <c r="AF34">
        <f t="shared" si="4"/>
        <v>0</v>
      </c>
      <c r="AG34">
        <f t="shared" si="4"/>
        <v>-13.461083618412555</v>
      </c>
      <c r="AH34">
        <f t="shared" si="5"/>
        <v>-65055.449771613123</v>
      </c>
      <c r="AI34">
        <f t="shared" si="6"/>
        <v>-65068.910855231537</v>
      </c>
      <c r="AJ34">
        <f t="shared" si="7"/>
        <v>1657.1694064614449</v>
      </c>
      <c r="AK34">
        <f t="shared" si="22"/>
        <v>600.4323036749347</v>
      </c>
      <c r="AL34">
        <f t="shared" si="8"/>
        <v>-62811.309145095162</v>
      </c>
      <c r="AN34">
        <f t="shared" si="9"/>
        <v>0</v>
      </c>
      <c r="AO34">
        <f t="shared" si="9"/>
        <v>0</v>
      </c>
      <c r="AP34">
        <f t="shared" si="9"/>
        <v>-0.40116341460407678</v>
      </c>
      <c r="AQ34">
        <f t="shared" si="9"/>
        <v>-1938.7641521880696</v>
      </c>
      <c r="AR34">
        <f t="shared" si="9"/>
        <v>-1939.1653156026737</v>
      </c>
      <c r="AS34">
        <f t="shared" si="9"/>
        <v>49.386494915175547</v>
      </c>
      <c r="AT34">
        <f t="shared" si="9"/>
        <v>17.893914042057958</v>
      </c>
      <c r="AU34">
        <f t="shared" ref="AU34:AU79" si="23">AL34*$K34</f>
        <v>-1871.8849066454402</v>
      </c>
      <c r="AW34">
        <v>31</v>
      </c>
      <c r="AX34">
        <f>IF(Z34&gt;0, (R34*SUMPRODUCT(K34:$K$98, X34:$X$98)-K34*$AZ$3)/Z34, 0)</f>
        <v>25705.341144623329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0.12088460199999999</v>
      </c>
      <c r="Q35" s="4">
        <f t="shared" si="21"/>
        <v>50</v>
      </c>
      <c r="R35">
        <f t="shared" si="0"/>
        <v>2000000</v>
      </c>
      <c r="S35">
        <f t="shared" si="1"/>
        <v>23149.323970365906</v>
      </c>
      <c r="U35">
        <f t="shared" si="13"/>
        <v>0.12088460199999999</v>
      </c>
      <c r="V35">
        <f t="shared" si="14"/>
        <v>0.01</v>
      </c>
      <c r="W35">
        <f t="shared" si="15"/>
        <v>0.26922167236825112</v>
      </c>
      <c r="X35">
        <f t="shared" si="16"/>
        <v>3.2544754714010429E-2</v>
      </c>
      <c r="Y35">
        <f t="shared" si="17"/>
        <v>2.6922167236825114E-3</v>
      </c>
      <c r="Z35">
        <f t="shared" si="18"/>
        <v>0.2339847009305582</v>
      </c>
      <c r="AB35">
        <f t="shared" si="19"/>
        <v>6920.4349317519072</v>
      </c>
      <c r="AC35">
        <f t="shared" si="2"/>
        <v>5416.587645950669</v>
      </c>
      <c r="AE35">
        <f t="shared" si="3"/>
        <v>0</v>
      </c>
      <c r="AF35">
        <f t="shared" ref="AF35:AG66" si="24">-$Z35*P35</f>
        <v>0</v>
      </c>
      <c r="AG35">
        <f t="shared" si="24"/>
        <v>-11.69923504652791</v>
      </c>
      <c r="AH35">
        <f t="shared" si="5"/>
        <v>-65089.509428020858</v>
      </c>
      <c r="AI35">
        <f t="shared" ref="AI35:AI66" si="25">SUM(AE35:AH35)</f>
        <v>-65101.208663067388</v>
      </c>
      <c r="AJ35">
        <f t="shared" si="7"/>
        <v>1503.8472858012383</v>
      </c>
      <c r="AK35">
        <f t="shared" si="22"/>
        <v>484.43044522263358</v>
      </c>
      <c r="AL35">
        <f t="shared" ref="AL35:AL79" si="26">SUM(AI35:AK35)</f>
        <v>-63112.930932043513</v>
      </c>
      <c r="AN35">
        <f t="shared" ref="AN35:AT66" si="27">AE35*$K35</f>
        <v>0</v>
      </c>
      <c r="AO35">
        <f t="shared" si="27"/>
        <v>0</v>
      </c>
      <c r="AP35">
        <f t="shared" si="27"/>
        <v>-0.31130116138094754</v>
      </c>
      <c r="AQ35">
        <f t="shared" si="27"/>
        <v>-1731.9457039776717</v>
      </c>
      <c r="AR35">
        <f t="shared" si="27"/>
        <v>-1732.2570051390526</v>
      </c>
      <c r="AS35">
        <f t="shared" si="27"/>
        <v>40.015386027178614</v>
      </c>
      <c r="AT35">
        <f t="shared" si="27"/>
        <v>12.890053033924705</v>
      </c>
      <c r="AU35">
        <f t="shared" si="23"/>
        <v>-1679.3515660779492</v>
      </c>
      <c r="AW35">
        <v>32</v>
      </c>
      <c r="AX35">
        <f>IF(Z35&gt;0, (R35*SUMPRODUCT(K35:$K$98, X35:$X$98)-K35*$AZ$3)/Z35, 0)</f>
        <v>23149.323970365906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0.13724737000000001</v>
      </c>
      <c r="Q36" s="4">
        <f t="shared" si="21"/>
        <v>50</v>
      </c>
      <c r="R36">
        <f t="shared" si="0"/>
        <v>2000000</v>
      </c>
      <c r="S36">
        <f t="shared" si="1"/>
        <v>20412.663506899902</v>
      </c>
      <c r="U36">
        <f t="shared" si="13"/>
        <v>0.13724737000000001</v>
      </c>
      <c r="V36">
        <f t="shared" si="14"/>
        <v>0.01</v>
      </c>
      <c r="W36">
        <f t="shared" si="15"/>
        <v>0.2339847009305582</v>
      </c>
      <c r="X36">
        <f t="shared" si="16"/>
        <v>3.2113784822955668E-2</v>
      </c>
      <c r="Y36">
        <f t="shared" si="17"/>
        <v>2.3398470093055823E-3</v>
      </c>
      <c r="Z36">
        <f t="shared" si="18"/>
        <v>0.19953106909829696</v>
      </c>
      <c r="AB36">
        <f t="shared" si="19"/>
        <v>5416.587645950669</v>
      </c>
      <c r="AC36">
        <f t="shared" si="2"/>
        <v>4072.960572675529</v>
      </c>
      <c r="AE36">
        <f t="shared" si="3"/>
        <v>0</v>
      </c>
      <c r="AF36">
        <f t="shared" si="24"/>
        <v>0</v>
      </c>
      <c r="AG36">
        <f t="shared" si="24"/>
        <v>-9.976553454914848</v>
      </c>
      <c r="AH36">
        <f t="shared" si="5"/>
        <v>-64227.569645911339</v>
      </c>
      <c r="AI36">
        <f t="shared" si="25"/>
        <v>-64237.546199366254</v>
      </c>
      <c r="AJ36">
        <f t="shared" si="7"/>
        <v>1343.62707327514</v>
      </c>
      <c r="AK36">
        <f t="shared" si="22"/>
        <v>379.16113521654688</v>
      </c>
      <c r="AL36">
        <f t="shared" si="26"/>
        <v>-62514.757990874568</v>
      </c>
      <c r="AN36">
        <f t="shared" si="27"/>
        <v>0</v>
      </c>
      <c r="AO36">
        <f t="shared" si="27"/>
        <v>0</v>
      </c>
      <c r="AP36">
        <f t="shared" si="27"/>
        <v>-0.23702043222290844</v>
      </c>
      <c r="AQ36">
        <f t="shared" si="27"/>
        <v>-1525.9023456243078</v>
      </c>
      <c r="AR36">
        <f t="shared" si="27"/>
        <v>-1526.1393660565309</v>
      </c>
      <c r="AS36">
        <f t="shared" si="27"/>
        <v>31.921551976167237</v>
      </c>
      <c r="AT36">
        <f t="shared" si="27"/>
        <v>9.008014296448394</v>
      </c>
      <c r="AU36">
        <f t="shared" si="23"/>
        <v>-1485.2097997839153</v>
      </c>
      <c r="AW36">
        <v>33</v>
      </c>
      <c r="AX36">
        <f>IF(Z36&gt;0, (R36*SUMPRODUCT(K36:$K$98, X36:$X$98)-K36*$AZ$3)/Z36, 0)</f>
        <v>20412.663506899902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0.155543078</v>
      </c>
      <c r="Q37" s="4">
        <f t="shared" si="21"/>
        <v>50</v>
      </c>
      <c r="R37">
        <f t="shared" si="0"/>
        <v>2000000</v>
      </c>
      <c r="S37">
        <f t="shared" si="1"/>
        <v>17379.999214025625</v>
      </c>
      <c r="U37">
        <f t="shared" si="13"/>
        <v>0.155543078</v>
      </c>
      <c r="V37">
        <f t="shared" si="14"/>
        <v>0.01</v>
      </c>
      <c r="W37">
        <f t="shared" si="15"/>
        <v>0.19953106909829696</v>
      </c>
      <c r="X37">
        <f t="shared" si="16"/>
        <v>3.1035676644179794E-2</v>
      </c>
      <c r="Y37">
        <f t="shared" si="17"/>
        <v>1.9953106909829698E-3</v>
      </c>
      <c r="Z37">
        <f t="shared" si="18"/>
        <v>0.16650008176313419</v>
      </c>
      <c r="AB37">
        <f t="shared" si="19"/>
        <v>4072.960572675529</v>
      </c>
      <c r="AC37">
        <f t="shared" si="2"/>
        <v>2893.7712901784744</v>
      </c>
      <c r="AE37">
        <f t="shared" si="3"/>
        <v>0</v>
      </c>
      <c r="AF37">
        <f t="shared" si="24"/>
        <v>0</v>
      </c>
      <c r="AG37">
        <f t="shared" si="24"/>
        <v>-8.3250040881567102</v>
      </c>
      <c r="AH37">
        <f t="shared" si="5"/>
        <v>-62071.353288359591</v>
      </c>
      <c r="AI37">
        <f t="shared" si="25"/>
        <v>-62079.678292447745</v>
      </c>
      <c r="AJ37">
        <f t="shared" si="7"/>
        <v>1179.1892824970546</v>
      </c>
      <c r="AK37">
        <f t="shared" si="22"/>
        <v>285.10724008728704</v>
      </c>
      <c r="AL37">
        <f t="shared" si="26"/>
        <v>-60615.381769863401</v>
      </c>
      <c r="AN37">
        <f t="shared" si="27"/>
        <v>0</v>
      </c>
      <c r="AO37">
        <f t="shared" si="27"/>
        <v>0</v>
      </c>
      <c r="AP37">
        <f t="shared" si="27"/>
        <v>-0.17659226814628373</v>
      </c>
      <c r="AQ37">
        <f t="shared" si="27"/>
        <v>-1316.6745563157701</v>
      </c>
      <c r="AR37">
        <f t="shared" si="27"/>
        <v>-1316.8511485839163</v>
      </c>
      <c r="AS37">
        <f t="shared" si="27"/>
        <v>25.013286211616808</v>
      </c>
      <c r="AT37">
        <f t="shared" si="27"/>
        <v>6.0477729090327559</v>
      </c>
      <c r="AU37">
        <f t="shared" si="23"/>
        <v>-1285.7900894632667</v>
      </c>
      <c r="AW37">
        <v>34</v>
      </c>
      <c r="AX37">
        <f>IF(Z37&gt;0, (R37*SUMPRODUCT(K37:$K$98, X37:$X$98)-K37*$AZ$3)/Z37, 0)</f>
        <v>17379.999214025625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0.175905283</v>
      </c>
      <c r="Q38" s="4">
        <f t="shared" si="21"/>
        <v>50</v>
      </c>
      <c r="R38">
        <f t="shared" si="0"/>
        <v>2000000</v>
      </c>
      <c r="S38">
        <f t="shared" si="1"/>
        <v>13918.893360713902</v>
      </c>
      <c r="U38">
        <f t="shared" si="13"/>
        <v>0.175905283</v>
      </c>
      <c r="V38">
        <f t="shared" si="14"/>
        <v>0.01</v>
      </c>
      <c r="W38">
        <f t="shared" si="15"/>
        <v>0.16650008176313419</v>
      </c>
      <c r="X38">
        <f t="shared" si="16"/>
        <v>2.9288244002067258E-2</v>
      </c>
      <c r="Y38">
        <f t="shared" si="17"/>
        <v>1.665000817631342E-3</v>
      </c>
      <c r="Z38">
        <f t="shared" si="18"/>
        <v>0.13554683694343558</v>
      </c>
      <c r="AB38">
        <f t="shared" si="19"/>
        <v>2893.7712901784744</v>
      </c>
      <c r="AC38">
        <f t="shared" si="2"/>
        <v>1886.6619687977554</v>
      </c>
      <c r="AE38">
        <f t="shared" si="3"/>
        <v>0</v>
      </c>
      <c r="AF38">
        <f t="shared" si="24"/>
        <v>0</v>
      </c>
      <c r="AG38">
        <f t="shared" si="24"/>
        <v>-6.7773418471717788</v>
      </c>
      <c r="AH38">
        <f t="shared" si="5"/>
        <v>-58576.488004134517</v>
      </c>
      <c r="AI38">
        <f t="shared" si="25"/>
        <v>-58583.265345981687</v>
      </c>
      <c r="AJ38">
        <f t="shared" si="7"/>
        <v>1007.1093213807189</v>
      </c>
      <c r="AK38">
        <f t="shared" si="22"/>
        <v>202.56399031249322</v>
      </c>
      <c r="AL38">
        <f t="shared" si="26"/>
        <v>-57373.592034288478</v>
      </c>
      <c r="AN38">
        <f t="shared" si="27"/>
        <v>0</v>
      </c>
      <c r="AO38">
        <f t="shared" si="27"/>
        <v>0</v>
      </c>
      <c r="AP38">
        <f t="shared" si="27"/>
        <v>-0.128359671929408</v>
      </c>
      <c r="AQ38">
        <f t="shared" si="27"/>
        <v>-1109.4111751387115</v>
      </c>
      <c r="AR38">
        <f t="shared" si="27"/>
        <v>-1109.539534810641</v>
      </c>
      <c r="AS38">
        <f t="shared" si="27"/>
        <v>19.074177605992208</v>
      </c>
      <c r="AT38">
        <f t="shared" si="27"/>
        <v>3.8364668519817671</v>
      </c>
      <c r="AU38">
        <f t="shared" si="23"/>
        <v>-1086.628890352667</v>
      </c>
      <c r="AW38">
        <v>35</v>
      </c>
      <c r="AX38">
        <f>IF(Z38&gt;0, (R38*SUMPRODUCT(K38:$K$98, X38:$X$98)-K38*$AZ$3)/Z38, 0)</f>
        <v>13918.893360713902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0.19813004200000001</v>
      </c>
      <c r="Q39" s="4">
        <f t="shared" si="21"/>
        <v>50</v>
      </c>
      <c r="R39">
        <f t="shared" si="0"/>
        <v>2000000</v>
      </c>
      <c r="S39">
        <f t="shared" si="1"/>
        <v>9816.4040621778113</v>
      </c>
      <c r="U39">
        <f t="shared" si="13"/>
        <v>0.19813004200000001</v>
      </c>
      <c r="V39">
        <f t="shared" si="14"/>
        <v>0.01</v>
      </c>
      <c r="W39">
        <f t="shared" si="15"/>
        <v>0.13554683694343558</v>
      </c>
      <c r="X39">
        <f t="shared" si="16"/>
        <v>2.6855900496570044E-2</v>
      </c>
      <c r="Y39">
        <f t="shared" si="17"/>
        <v>1.3554683694343558E-3</v>
      </c>
      <c r="Z39">
        <f t="shared" si="18"/>
        <v>0.10733546807743118</v>
      </c>
      <c r="AB39">
        <f t="shared" si="19"/>
        <v>1886.6619687977554</v>
      </c>
      <c r="AC39">
        <f t="shared" si="2"/>
        <v>1053.6483248510522</v>
      </c>
      <c r="AE39">
        <f t="shared" si="3"/>
        <v>0</v>
      </c>
      <c r="AF39">
        <f t="shared" si="24"/>
        <v>0</v>
      </c>
      <c r="AG39">
        <f t="shared" si="24"/>
        <v>-5.3667734038715587</v>
      </c>
      <c r="AH39">
        <f t="shared" si="5"/>
        <v>-53711.800993140088</v>
      </c>
      <c r="AI39">
        <f t="shared" si="25"/>
        <v>-53717.167766543957</v>
      </c>
      <c r="AJ39">
        <f t="shared" si="7"/>
        <v>833.01364394670327</v>
      </c>
      <c r="AK39">
        <f t="shared" si="22"/>
        <v>132.0663378158429</v>
      </c>
      <c r="AL39">
        <f t="shared" si="26"/>
        <v>-52752.087784781412</v>
      </c>
      <c r="AN39">
        <f t="shared" si="27"/>
        <v>0</v>
      </c>
      <c r="AO39">
        <f t="shared" si="27"/>
        <v>0</v>
      </c>
      <c r="AP39">
        <f t="shared" si="27"/>
        <v>-9.0753721446101845E-2</v>
      </c>
      <c r="AQ39">
        <f t="shared" si="27"/>
        <v>-908.28239965999376</v>
      </c>
      <c r="AR39">
        <f t="shared" si="27"/>
        <v>-908.37315338143981</v>
      </c>
      <c r="AS39">
        <f t="shared" si="27"/>
        <v>14.086506456375563</v>
      </c>
      <c r="AT39">
        <f t="shared" si="27"/>
        <v>2.2332807317520644</v>
      </c>
      <c r="AU39">
        <f t="shared" si="23"/>
        <v>-892.05336619331217</v>
      </c>
      <c r="AW39">
        <v>36</v>
      </c>
      <c r="AX39">
        <f>IF(Z39&gt;0, (R39*SUMPRODUCT(K39:$K$98, X39:$X$98)-K39*$AZ$3)/Z39, 0)</f>
        <v>9816.4040621778113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0.22255936300000001</v>
      </c>
      <c r="Q40" s="4">
        <f t="shared" si="21"/>
        <v>50</v>
      </c>
      <c r="R40">
        <f t="shared" si="0"/>
        <v>2000000</v>
      </c>
      <c r="S40">
        <f t="shared" si="1"/>
        <v>4760.6203348197969</v>
      </c>
      <c r="U40">
        <f t="shared" si="13"/>
        <v>0.22255936300000001</v>
      </c>
      <c r="V40">
        <f t="shared" si="14"/>
        <v>0.01</v>
      </c>
      <c r="W40">
        <f t="shared" si="15"/>
        <v>0.10733546807743118</v>
      </c>
      <c r="X40">
        <f t="shared" si="16"/>
        <v>2.3888513402619917E-2</v>
      </c>
      <c r="Y40">
        <f t="shared" si="17"/>
        <v>1.0733546807743118E-3</v>
      </c>
      <c r="Z40">
        <f t="shared" si="18"/>
        <v>8.2373599994036942E-2</v>
      </c>
      <c r="AB40">
        <f t="shared" si="19"/>
        <v>1053.6483248510522</v>
      </c>
      <c r="AC40">
        <f t="shared" si="2"/>
        <v>392.14943518392414</v>
      </c>
      <c r="AE40">
        <f t="shared" si="3"/>
        <v>0</v>
      </c>
      <c r="AF40">
        <f t="shared" si="24"/>
        <v>0</v>
      </c>
      <c r="AG40">
        <f t="shared" si="24"/>
        <v>-4.1186799997018468</v>
      </c>
      <c r="AH40">
        <f t="shared" si="5"/>
        <v>-47777.026805239831</v>
      </c>
      <c r="AI40">
        <f t="shared" si="25"/>
        <v>-47781.145485239533</v>
      </c>
      <c r="AJ40">
        <f t="shared" si="7"/>
        <v>661.49888966712797</v>
      </c>
      <c r="AK40">
        <f t="shared" si="22"/>
        <v>73.755382739573662</v>
      </c>
      <c r="AL40">
        <f t="shared" si="26"/>
        <v>-47045.89121283283</v>
      </c>
      <c r="AN40">
        <f t="shared" si="27"/>
        <v>0</v>
      </c>
      <c r="AO40">
        <f t="shared" si="27"/>
        <v>0</v>
      </c>
      <c r="AP40">
        <f t="shared" si="27"/>
        <v>-6.2185798032782992E-2</v>
      </c>
      <c r="AQ40">
        <f t="shared" si="27"/>
        <v>-721.36037267585232</v>
      </c>
      <c r="AR40">
        <f t="shared" si="27"/>
        <v>-721.42255847388503</v>
      </c>
      <c r="AS40">
        <f t="shared" si="27"/>
        <v>9.9876262187710783</v>
      </c>
      <c r="AT40">
        <f t="shared" si="27"/>
        <v>1.1135939998265847</v>
      </c>
      <c r="AU40">
        <f t="shared" si="23"/>
        <v>-710.3213382552874</v>
      </c>
      <c r="AW40">
        <v>37</v>
      </c>
      <c r="AX40">
        <f>IF(Z40&gt;0, (R40*SUMPRODUCT(K40:$K$98, X40:$X$98)-K40*$AZ$3)/Z40, 0)</f>
        <v>4760.6203348197969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0.25004150400000003</v>
      </c>
      <c r="Q41" s="4">
        <f t="shared" si="21"/>
        <v>50</v>
      </c>
      <c r="R41">
        <f t="shared" si="0"/>
        <v>2000000</v>
      </c>
      <c r="S41">
        <f t="shared" si="1"/>
        <v>-1786.1046575547039</v>
      </c>
      <c r="U41">
        <f t="shared" si="13"/>
        <v>0.25004150400000003</v>
      </c>
      <c r="V41">
        <f t="shared" si="14"/>
        <v>0.01</v>
      </c>
      <c r="W41">
        <f t="shared" si="15"/>
        <v>8.2373599994036942E-2</v>
      </c>
      <c r="X41">
        <f t="shared" si="16"/>
        <v>2.0596818832403389E-2</v>
      </c>
      <c r="Y41">
        <f t="shared" si="17"/>
        <v>8.2373599994036947E-4</v>
      </c>
      <c r="Z41">
        <f t="shared" si="18"/>
        <v>6.0953045161693184E-2</v>
      </c>
      <c r="AB41">
        <f t="shared" si="19"/>
        <v>392.14943518392414</v>
      </c>
      <c r="AC41">
        <f t="shared" si="2"/>
        <v>-108.86851785544241</v>
      </c>
      <c r="AE41">
        <f t="shared" si="3"/>
        <v>0</v>
      </c>
      <c r="AF41">
        <f t="shared" si="24"/>
        <v>0</v>
      </c>
      <c r="AG41">
        <f t="shared" si="24"/>
        <v>-3.0476522580846592</v>
      </c>
      <c r="AH41">
        <f t="shared" si="5"/>
        <v>-41193.637664806774</v>
      </c>
      <c r="AI41">
        <f t="shared" si="25"/>
        <v>-41196.685317064861</v>
      </c>
      <c r="AJ41">
        <f t="shared" si="7"/>
        <v>501.01795303936655</v>
      </c>
      <c r="AK41">
        <f t="shared" si="22"/>
        <v>27.450460462874691</v>
      </c>
      <c r="AL41">
        <f t="shared" si="26"/>
        <v>-40668.216903562621</v>
      </c>
      <c r="AN41">
        <f t="shared" si="27"/>
        <v>0</v>
      </c>
      <c r="AO41">
        <f t="shared" si="27"/>
        <v>0</v>
      </c>
      <c r="AP41">
        <f t="shared" si="27"/>
        <v>-4.1084740700801661E-2</v>
      </c>
      <c r="AQ41">
        <f t="shared" si="27"/>
        <v>-555.32251669847506</v>
      </c>
      <c r="AR41">
        <f t="shared" si="27"/>
        <v>-555.36360143917591</v>
      </c>
      <c r="AS41">
        <f t="shared" si="27"/>
        <v>6.7541146246144335</v>
      </c>
      <c r="AT41">
        <f t="shared" si="27"/>
        <v>0.37005371831482958</v>
      </c>
      <c r="AU41">
        <f t="shared" si="23"/>
        <v>-548.23943309624667</v>
      </c>
      <c r="AW41">
        <v>38</v>
      </c>
      <c r="AX41">
        <f>IF(Z41&gt;0, (R41*SUMPRODUCT(K41:$K$98, X41:$X$98)-K41*$AZ$3)/Z41, 0)</f>
        <v>-1786.1046575547039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0.28092614399999999</v>
      </c>
      <c r="Q42" s="4">
        <f t="shared" si="21"/>
        <v>50</v>
      </c>
      <c r="R42">
        <f t="shared" si="0"/>
        <v>2000000</v>
      </c>
      <c r="S42">
        <f t="shared" si="1"/>
        <v>-10815.697633199094</v>
      </c>
      <c r="U42">
        <f t="shared" si="13"/>
        <v>0.28092614399999999</v>
      </c>
      <c r="V42">
        <f t="shared" si="14"/>
        <v>0.01</v>
      </c>
      <c r="W42">
        <f t="shared" si="15"/>
        <v>6.0953045161693184E-2</v>
      </c>
      <c r="X42">
        <f t="shared" si="16"/>
        <v>1.7123303942332323E-2</v>
      </c>
      <c r="Y42">
        <f t="shared" si="17"/>
        <v>6.0953045161693184E-4</v>
      </c>
      <c r="Z42">
        <f t="shared" si="18"/>
        <v>4.3220210767743933E-2</v>
      </c>
      <c r="AB42">
        <f t="shared" si="19"/>
        <v>-108.86851785544241</v>
      </c>
      <c r="AC42">
        <f t="shared" si="2"/>
        <v>-467.45673130705404</v>
      </c>
      <c r="AE42">
        <f t="shared" si="3"/>
        <v>0</v>
      </c>
      <c r="AF42">
        <f t="shared" si="24"/>
        <v>0</v>
      </c>
      <c r="AG42">
        <f t="shared" si="24"/>
        <v>-2.1610105383871967</v>
      </c>
      <c r="AH42">
        <f t="shared" si="5"/>
        <v>-34246.607884664649</v>
      </c>
      <c r="AI42">
        <f t="shared" si="25"/>
        <v>-34248.768895203037</v>
      </c>
      <c r="AJ42">
        <f t="shared" si="7"/>
        <v>358.58821345161164</v>
      </c>
      <c r="AK42">
        <f t="shared" si="22"/>
        <v>-7.6207962498809687</v>
      </c>
      <c r="AL42">
        <f t="shared" si="26"/>
        <v>-33897.801478001304</v>
      </c>
      <c r="AN42">
        <f t="shared" si="27"/>
        <v>0</v>
      </c>
      <c r="AO42">
        <f t="shared" si="27"/>
        <v>0</v>
      </c>
      <c r="AP42">
        <f t="shared" si="27"/>
        <v>-2.6010817420962125E-2</v>
      </c>
      <c r="AQ42">
        <f t="shared" si="27"/>
        <v>-412.20634936843106</v>
      </c>
      <c r="AR42">
        <f t="shared" si="27"/>
        <v>-412.23236018585203</v>
      </c>
      <c r="AS42">
        <f t="shared" si="27"/>
        <v>4.316116179775741</v>
      </c>
      <c r="AT42">
        <f t="shared" si="27"/>
        <v>-9.1727058400161446E-2</v>
      </c>
      <c r="AU42">
        <f t="shared" si="23"/>
        <v>-408.00797106447641</v>
      </c>
      <c r="AW42">
        <v>39</v>
      </c>
      <c r="AX42">
        <f>IF(Z42&gt;0, (R42*SUMPRODUCT(K42:$K$98, X42:$X$98)-K42*$AZ$3)/Z42, 0)</f>
        <v>-10815.697633199094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0.31575788199999999</v>
      </c>
      <c r="Q43" s="4">
        <f t="shared" si="21"/>
        <v>50</v>
      </c>
      <c r="R43">
        <f t="shared" si="0"/>
        <v>2000000</v>
      </c>
      <c r="S43">
        <f t="shared" si="1"/>
        <v>-24158.752137546715</v>
      </c>
      <c r="U43">
        <f t="shared" si="13"/>
        <v>0.31575788199999999</v>
      </c>
      <c r="V43">
        <f t="shared" si="14"/>
        <v>0.01</v>
      </c>
      <c r="W43">
        <f t="shared" si="15"/>
        <v>4.3220210767743933E-2</v>
      </c>
      <c r="X43">
        <f t="shared" si="16"/>
        <v>1.3647122211616418E-2</v>
      </c>
      <c r="Y43">
        <f t="shared" si="17"/>
        <v>4.3220210767743936E-4</v>
      </c>
      <c r="Z43">
        <f t="shared" si="18"/>
        <v>2.9140886448450077E-2</v>
      </c>
      <c r="AB43">
        <f t="shared" si="19"/>
        <v>-467.45673130705404</v>
      </c>
      <c r="AC43">
        <f t="shared" si="2"/>
        <v>-704.00745277649935</v>
      </c>
      <c r="AE43">
        <f t="shared" si="3"/>
        <v>0</v>
      </c>
      <c r="AF43">
        <f t="shared" si="24"/>
        <v>0</v>
      </c>
      <c r="AG43">
        <f t="shared" si="24"/>
        <v>-1.4570443224225038</v>
      </c>
      <c r="AH43">
        <f t="shared" si="5"/>
        <v>-27294.244423232838</v>
      </c>
      <c r="AI43">
        <f t="shared" si="25"/>
        <v>-27295.70146755526</v>
      </c>
      <c r="AJ43">
        <f t="shared" si="7"/>
        <v>236.55072146944531</v>
      </c>
      <c r="AK43">
        <f t="shared" si="22"/>
        <v>-32.721971191493786</v>
      </c>
      <c r="AL43">
        <f t="shared" si="26"/>
        <v>-27091.872717277311</v>
      </c>
      <c r="AN43">
        <f t="shared" si="27"/>
        <v>0</v>
      </c>
      <c r="AO43">
        <f t="shared" si="27"/>
        <v>0</v>
      </c>
      <c r="AP43">
        <f t="shared" si="27"/>
        <v>-1.5658561275732855E-2</v>
      </c>
      <c r="AQ43">
        <f t="shared" si="27"/>
        <v>-293.32573635470368</v>
      </c>
      <c r="AR43">
        <f t="shared" si="27"/>
        <v>-293.34139491597938</v>
      </c>
      <c r="AS43">
        <f t="shared" si="27"/>
        <v>2.5421628635083149</v>
      </c>
      <c r="AT43">
        <f t="shared" si="27"/>
        <v>-0.35165642052184226</v>
      </c>
      <c r="AU43">
        <f t="shared" si="23"/>
        <v>-291.1508884729929</v>
      </c>
      <c r="AW43">
        <v>40</v>
      </c>
      <c r="AX43">
        <f>IF(Z43&gt;0, (R43*SUMPRODUCT(K43:$K$98, X43:$X$98)-K43*$AZ$3)/Z43, 0)</f>
        <v>-24158.752137546715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0.35338435200000001</v>
      </c>
      <c r="Q44" s="4">
        <f t="shared" si="21"/>
        <v>50</v>
      </c>
      <c r="R44">
        <f t="shared" si="0"/>
        <v>2000000</v>
      </c>
      <c r="S44">
        <f t="shared" si="1"/>
        <v>-45306.083043459956</v>
      </c>
      <c r="U44">
        <f t="shared" si="13"/>
        <v>0.35338435200000001</v>
      </c>
      <c r="V44">
        <f t="shared" si="14"/>
        <v>0.01</v>
      </c>
      <c r="W44">
        <f t="shared" si="15"/>
        <v>2.9140886448450077E-2</v>
      </c>
      <c r="X44">
        <f t="shared" si="16"/>
        <v>1.0297933274291113E-2</v>
      </c>
      <c r="Y44">
        <f t="shared" si="17"/>
        <v>2.914088644845008E-4</v>
      </c>
      <c r="Z44">
        <f t="shared" si="18"/>
        <v>1.8551544309674463E-2</v>
      </c>
      <c r="AB44">
        <f t="shared" si="19"/>
        <v>-704.00745277649935</v>
      </c>
      <c r="AC44">
        <f t="shared" si="2"/>
        <v>-840.49780707853824</v>
      </c>
      <c r="AE44">
        <f t="shared" si="3"/>
        <v>0</v>
      </c>
      <c r="AF44">
        <f t="shared" si="24"/>
        <v>0</v>
      </c>
      <c r="AG44">
        <f t="shared" si="24"/>
        <v>-0.92757721548372318</v>
      </c>
      <c r="AH44">
        <f t="shared" si="5"/>
        <v>-20595.866548582224</v>
      </c>
      <c r="AI44">
        <f t="shared" si="25"/>
        <v>-20596.794125797707</v>
      </c>
      <c r="AJ44">
        <f t="shared" si="7"/>
        <v>136.4903543020389</v>
      </c>
      <c r="AK44">
        <f t="shared" si="22"/>
        <v>-49.28052169435496</v>
      </c>
      <c r="AL44">
        <f t="shared" si="26"/>
        <v>-20509.584293190026</v>
      </c>
      <c r="AN44">
        <f t="shared" si="27"/>
        <v>0</v>
      </c>
      <c r="AO44">
        <f t="shared" si="27"/>
        <v>0</v>
      </c>
      <c r="AP44">
        <f t="shared" si="27"/>
        <v>-8.9004331547306945E-3</v>
      </c>
      <c r="AQ44">
        <f t="shared" si="27"/>
        <v>-197.62466177418389</v>
      </c>
      <c r="AR44">
        <f t="shared" si="27"/>
        <v>-197.6335622073386</v>
      </c>
      <c r="AS44">
        <f t="shared" si="27"/>
        <v>1.3096734745659819</v>
      </c>
      <c r="AT44">
        <f t="shared" si="27"/>
        <v>-0.47286412586377169</v>
      </c>
      <c r="AU44">
        <f t="shared" si="23"/>
        <v>-196.79675285863644</v>
      </c>
      <c r="AW44">
        <v>41</v>
      </c>
      <c r="AX44">
        <f>IF(Z44&gt;0, (R44*SUMPRODUCT(K44:$K$98, X44:$X$98)-K44*$AZ$3)/Z44, 0)</f>
        <v>-45306.083043459956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0.39269921299999999</v>
      </c>
      <c r="Q45" s="4">
        <f t="shared" si="21"/>
        <v>50</v>
      </c>
      <c r="R45">
        <f t="shared" si="0"/>
        <v>2000000</v>
      </c>
      <c r="S45">
        <f t="shared" si="1"/>
        <v>-81048.90097065903</v>
      </c>
      <c r="U45">
        <f t="shared" si="13"/>
        <v>0.39269921299999999</v>
      </c>
      <c r="V45">
        <f t="shared" si="14"/>
        <v>0.01</v>
      </c>
      <c r="W45">
        <f t="shared" si="15"/>
        <v>1.8551544309674463E-2</v>
      </c>
      <c r="X45">
        <f t="shared" si="16"/>
        <v>7.2851768503437893E-3</v>
      </c>
      <c r="Y45">
        <f t="shared" si="17"/>
        <v>1.8551544309674463E-4</v>
      </c>
      <c r="Z45">
        <f t="shared" si="18"/>
        <v>1.108085201623393E-2</v>
      </c>
      <c r="AB45">
        <f t="shared" si="19"/>
        <v>-840.49780707853824</v>
      </c>
      <c r="AC45">
        <f t="shared" si="2"/>
        <v>-898.0908777342712</v>
      </c>
      <c r="AE45">
        <f t="shared" si="3"/>
        <v>0</v>
      </c>
      <c r="AF45">
        <f t="shared" si="24"/>
        <v>0</v>
      </c>
      <c r="AG45">
        <f t="shared" si="24"/>
        <v>-0.55404260081169643</v>
      </c>
      <c r="AH45">
        <f t="shared" si="5"/>
        <v>-14570.353700687579</v>
      </c>
      <c r="AI45">
        <f t="shared" si="25"/>
        <v>-14570.907743288391</v>
      </c>
      <c r="AJ45">
        <f t="shared" si="7"/>
        <v>57.593070655732959</v>
      </c>
      <c r="AK45">
        <f t="shared" si="22"/>
        <v>-58.834846495497686</v>
      </c>
      <c r="AL45">
        <f t="shared" si="26"/>
        <v>-14572.149519128156</v>
      </c>
      <c r="AN45">
        <f t="shared" si="27"/>
        <v>0</v>
      </c>
      <c r="AO45">
        <f t="shared" si="27"/>
        <v>0</v>
      </c>
      <c r="AP45">
        <f t="shared" si="27"/>
        <v>-4.7466390428228004E-3</v>
      </c>
      <c r="AQ45">
        <f t="shared" si="27"/>
        <v>-124.8283248293518</v>
      </c>
      <c r="AR45">
        <f t="shared" si="27"/>
        <v>-124.83307146839464</v>
      </c>
      <c r="AS45">
        <f t="shared" si="27"/>
        <v>0.49341606109358765</v>
      </c>
      <c r="AT45">
        <f t="shared" si="27"/>
        <v>-0.50405470453874146</v>
      </c>
      <c r="AU45">
        <f t="shared" si="23"/>
        <v>-124.84371011183978</v>
      </c>
      <c r="AW45">
        <v>42</v>
      </c>
      <c r="AX45">
        <f>IF(Z45&gt;0, (R45*SUMPRODUCT(K45:$K$98, X45:$X$98)-K45*$AZ$3)/Z45, 0)</f>
        <v>-81048.90097065903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0.39967743300000003</v>
      </c>
      <c r="Q46" s="4">
        <f t="shared" si="21"/>
        <v>50</v>
      </c>
      <c r="R46">
        <f t="shared" si="0"/>
        <v>2000000</v>
      </c>
      <c r="S46">
        <f t="shared" si="1"/>
        <v>-137265.39867957428</v>
      </c>
      <c r="U46">
        <f t="shared" si="13"/>
        <v>0.39967743300000003</v>
      </c>
      <c r="V46">
        <f t="shared" si="14"/>
        <v>0.01</v>
      </c>
      <c r="W46">
        <f t="shared" si="15"/>
        <v>1.108085201623393E-2</v>
      </c>
      <c r="X46">
        <f t="shared" si="16"/>
        <v>4.4287664893012512E-3</v>
      </c>
      <c r="Y46">
        <f t="shared" si="17"/>
        <v>1.1080852016233929E-4</v>
      </c>
      <c r="Z46">
        <f t="shared" si="18"/>
        <v>6.5412770067703394E-3</v>
      </c>
      <c r="AB46">
        <f t="shared" si="19"/>
        <v>-898.0908777342712</v>
      </c>
      <c r="AC46">
        <f t="shared" si="2"/>
        <v>-897.89099620786294</v>
      </c>
      <c r="AE46">
        <f t="shared" si="3"/>
        <v>0</v>
      </c>
      <c r="AF46">
        <f t="shared" si="24"/>
        <v>0</v>
      </c>
      <c r="AG46">
        <f t="shared" si="24"/>
        <v>-0.32706385033851698</v>
      </c>
      <c r="AH46">
        <f t="shared" si="5"/>
        <v>-8857.5329786025031</v>
      </c>
      <c r="AI46">
        <f t="shared" si="25"/>
        <v>-8857.8600424528413</v>
      </c>
      <c r="AJ46">
        <f t="shared" si="7"/>
        <v>-0.19988152640826229</v>
      </c>
      <c r="AK46">
        <f t="shared" si="22"/>
        <v>-62.866361441398993</v>
      </c>
      <c r="AL46">
        <f t="shared" si="26"/>
        <v>-8920.9262854206481</v>
      </c>
      <c r="AN46">
        <f t="shared" si="27"/>
        <v>0</v>
      </c>
      <c r="AO46">
        <f t="shared" si="27"/>
        <v>0</v>
      </c>
      <c r="AP46">
        <f t="shared" si="27"/>
        <v>-2.5018287003406954E-3</v>
      </c>
      <c r="AQ46">
        <f t="shared" si="27"/>
        <v>-67.75444671474979</v>
      </c>
      <c r="AR46">
        <f t="shared" si="27"/>
        <v>-67.756948543450122</v>
      </c>
      <c r="AS46">
        <f t="shared" si="27"/>
        <v>-1.5289654876823482E-3</v>
      </c>
      <c r="AT46">
        <f t="shared" si="27"/>
        <v>-0.48088734715651121</v>
      </c>
      <c r="AU46">
        <f t="shared" si="23"/>
        <v>-68.239364856094312</v>
      </c>
      <c r="AW46">
        <v>43</v>
      </c>
      <c r="AX46">
        <f>IF(Z46&gt;0, (R46*SUMPRODUCT(K46:$K$98, X46:$X$98)-K46*$AZ$3)/Z46, 0)</f>
        <v>-137265.39867957428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0.407215198</v>
      </c>
      <c r="Q47" s="4">
        <f t="shared" si="21"/>
        <v>50</v>
      </c>
      <c r="R47">
        <f t="shared" si="0"/>
        <v>2000000</v>
      </c>
      <c r="S47">
        <f t="shared" si="1"/>
        <v>-224023.60526457679</v>
      </c>
      <c r="U47">
        <f t="shared" si="13"/>
        <v>0.407215198</v>
      </c>
      <c r="V47">
        <f t="shared" si="14"/>
        <v>0.01</v>
      </c>
      <c r="W47">
        <f t="shared" si="15"/>
        <v>6.5412770067703394E-3</v>
      </c>
      <c r="X47">
        <f t="shared" si="16"/>
        <v>2.663707411484831E-3</v>
      </c>
      <c r="Y47">
        <f t="shared" si="17"/>
        <v>6.5412770067703401E-5</v>
      </c>
      <c r="Z47">
        <f t="shared" si="18"/>
        <v>3.8121568252178048E-3</v>
      </c>
      <c r="AB47">
        <f t="shared" si="19"/>
        <v>-897.89099620786294</v>
      </c>
      <c r="AC47">
        <f t="shared" si="2"/>
        <v>-854.01311581925575</v>
      </c>
      <c r="AE47">
        <f t="shared" si="3"/>
        <v>0</v>
      </c>
      <c r="AF47">
        <f t="shared" si="24"/>
        <v>0</v>
      </c>
      <c r="AG47">
        <f t="shared" si="24"/>
        <v>-0.19060784126089025</v>
      </c>
      <c r="AH47">
        <f t="shared" si="5"/>
        <v>-5327.4148229696621</v>
      </c>
      <c r="AI47">
        <f t="shared" si="25"/>
        <v>-5327.6054308109233</v>
      </c>
      <c r="AJ47">
        <f t="shared" si="7"/>
        <v>-43.877880388607196</v>
      </c>
      <c r="AK47">
        <f t="shared" si="22"/>
        <v>-62.852369734550415</v>
      </c>
      <c r="AL47">
        <f t="shared" si="26"/>
        <v>-5434.3356809340812</v>
      </c>
      <c r="AN47">
        <f t="shared" si="27"/>
        <v>0</v>
      </c>
      <c r="AO47">
        <f t="shared" si="27"/>
        <v>0</v>
      </c>
      <c r="AP47">
        <f t="shared" si="27"/>
        <v>-1.3018104855053298E-3</v>
      </c>
      <c r="AQ47">
        <f t="shared" si="27"/>
        <v>-36.385095341832809</v>
      </c>
      <c r="AR47">
        <f t="shared" si="27"/>
        <v>-36.386397152318317</v>
      </c>
      <c r="AS47">
        <f t="shared" si="27"/>
        <v>-0.29967646867924413</v>
      </c>
      <c r="AT47">
        <f t="shared" si="27"/>
        <v>-0.4292681424753334</v>
      </c>
      <c r="AU47">
        <f t="shared" si="23"/>
        <v>-37.115341763472898</v>
      </c>
      <c r="AW47">
        <v>44</v>
      </c>
      <c r="AX47">
        <f>IF(Z47&gt;0, (R47*SUMPRODUCT(K47:$K$98, X47:$X$98)-K47*$AZ$3)/Z47, 0)</f>
        <v>-224023.60526457679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0.41552104400000001</v>
      </c>
      <c r="Q48" s="4">
        <f t="shared" si="21"/>
        <v>50</v>
      </c>
      <c r="R48">
        <f t="shared" si="0"/>
        <v>2000000</v>
      </c>
      <c r="S48">
        <f t="shared" si="1"/>
        <v>-361061.68589942239</v>
      </c>
      <c r="U48">
        <f t="shared" si="13"/>
        <v>0.41552104400000001</v>
      </c>
      <c r="V48">
        <f t="shared" si="14"/>
        <v>0.01</v>
      </c>
      <c r="W48">
        <f t="shared" si="15"/>
        <v>3.8121568252178048E-3</v>
      </c>
      <c r="X48">
        <f t="shared" si="16"/>
        <v>1.5840313839062278E-3</v>
      </c>
      <c r="Y48">
        <f t="shared" si="17"/>
        <v>3.812156825217805E-5</v>
      </c>
      <c r="Z48">
        <f t="shared" si="18"/>
        <v>2.1900038730593989E-3</v>
      </c>
      <c r="AB48">
        <f t="shared" si="19"/>
        <v>-854.01311581925575</v>
      </c>
      <c r="AC48">
        <f t="shared" si="2"/>
        <v>-790.72649053309124</v>
      </c>
      <c r="AE48">
        <f t="shared" si="3"/>
        <v>0</v>
      </c>
      <c r="AF48">
        <f t="shared" si="24"/>
        <v>0</v>
      </c>
      <c r="AG48">
        <f t="shared" si="24"/>
        <v>-0.10950019365296995</v>
      </c>
      <c r="AH48">
        <f t="shared" si="5"/>
        <v>-3168.0627678124556</v>
      </c>
      <c r="AI48">
        <f t="shared" si="25"/>
        <v>-3168.1722680061084</v>
      </c>
      <c r="AJ48">
        <f t="shared" si="7"/>
        <v>-63.286625286164508</v>
      </c>
      <c r="AK48">
        <f t="shared" si="22"/>
        <v>-59.780918107347908</v>
      </c>
      <c r="AL48">
        <f t="shared" si="26"/>
        <v>-3291.239811399621</v>
      </c>
      <c r="AN48">
        <f t="shared" si="27"/>
        <v>0</v>
      </c>
      <c r="AO48">
        <f t="shared" si="27"/>
        <v>0</v>
      </c>
      <c r="AP48">
        <f t="shared" si="27"/>
        <v>-6.6773457912763822E-4</v>
      </c>
      <c r="AQ48">
        <f t="shared" si="27"/>
        <v>-19.318916143832908</v>
      </c>
      <c r="AR48">
        <f t="shared" si="27"/>
        <v>-19.319583878412033</v>
      </c>
      <c r="AS48">
        <f t="shared" si="27"/>
        <v>-0.38592322707476262</v>
      </c>
      <c r="AT48">
        <f t="shared" si="27"/>
        <v>-0.3645453479176663</v>
      </c>
      <c r="AU48">
        <f t="shared" si="23"/>
        <v>-20.070052453404465</v>
      </c>
      <c r="AW48">
        <v>45</v>
      </c>
      <c r="AX48">
        <f>IF(Z48&gt;0, (R48*SUMPRODUCT(K48:$K$98, X48:$X$98)-K48*$AZ$3)/Z48, 0)</f>
        <v>-361061.68589942239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0.424706421</v>
      </c>
      <c r="Q49" s="4">
        <f t="shared" si="21"/>
        <v>50</v>
      </c>
      <c r="R49">
        <f t="shared" si="0"/>
        <v>2000000</v>
      </c>
      <c r="S49">
        <f t="shared" si="1"/>
        <v>-582435.89413213008</v>
      </c>
      <c r="U49">
        <f t="shared" si="13"/>
        <v>0.424706421</v>
      </c>
      <c r="V49">
        <f t="shared" si="14"/>
        <v>0.01</v>
      </c>
      <c r="W49">
        <f t="shared" si="15"/>
        <v>2.1900038730593989E-3</v>
      </c>
      <c r="X49">
        <f t="shared" si="16"/>
        <v>9.3010870690319561E-4</v>
      </c>
      <c r="Y49">
        <f t="shared" si="17"/>
        <v>2.1900038730593989E-5</v>
      </c>
      <c r="Z49">
        <f t="shared" si="18"/>
        <v>1.2379951274256093E-3</v>
      </c>
      <c r="AB49">
        <f t="shared" si="19"/>
        <v>-790.72649053309124</v>
      </c>
      <c r="AC49">
        <f t="shared" si="2"/>
        <v>-721.05279897335504</v>
      </c>
      <c r="AE49">
        <f t="shared" si="3"/>
        <v>0</v>
      </c>
      <c r="AF49">
        <f t="shared" si="24"/>
        <v>0</v>
      </c>
      <c r="AG49">
        <f t="shared" si="24"/>
        <v>-6.1899756371280465E-2</v>
      </c>
      <c r="AH49">
        <f t="shared" si="5"/>
        <v>-1860.2174138063913</v>
      </c>
      <c r="AI49">
        <f t="shared" si="25"/>
        <v>-1860.2793135627626</v>
      </c>
      <c r="AJ49">
        <f t="shared" si="7"/>
        <v>-69.673691559736199</v>
      </c>
      <c r="AK49">
        <f t="shared" si="22"/>
        <v>-55.350854337316392</v>
      </c>
      <c r="AL49">
        <f t="shared" si="26"/>
        <v>-1985.3038594598152</v>
      </c>
      <c r="AN49">
        <f t="shared" si="27"/>
        <v>0</v>
      </c>
      <c r="AO49">
        <f t="shared" si="27"/>
        <v>0</v>
      </c>
      <c r="AP49">
        <f t="shared" si="27"/>
        <v>-3.3702327683671543E-4</v>
      </c>
      <c r="AQ49">
        <f t="shared" si="27"/>
        <v>-10.128255831401447</v>
      </c>
      <c r="AR49">
        <f t="shared" si="27"/>
        <v>-10.128592854678283</v>
      </c>
      <c r="AS49">
        <f t="shared" si="27"/>
        <v>-0.37934972955188628</v>
      </c>
      <c r="AT49">
        <f t="shared" si="27"/>
        <v>-0.30136671609145793</v>
      </c>
      <c r="AU49">
        <f t="shared" si="23"/>
        <v>-10.809309300321628</v>
      </c>
      <c r="AW49">
        <v>46</v>
      </c>
      <c r="AX49">
        <f>IF(Z49&gt;0, (R49*SUMPRODUCT(K49:$K$98, X49:$X$98)-K49*$AZ$3)/Z49, 0)</f>
        <v>-582435.89413213008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0.43382917900000001</v>
      </c>
      <c r="Q50" s="4">
        <f t="shared" si="21"/>
        <v>50</v>
      </c>
      <c r="R50">
        <f t="shared" si="0"/>
        <v>2000000</v>
      </c>
      <c r="S50">
        <f t="shared" si="1"/>
        <v>-946533.86884352914</v>
      </c>
      <c r="U50">
        <f t="shared" si="13"/>
        <v>0.43382917900000001</v>
      </c>
      <c r="V50">
        <f t="shared" si="14"/>
        <v>0.01</v>
      </c>
      <c r="W50">
        <f t="shared" si="15"/>
        <v>1.2379951274256093E-3</v>
      </c>
      <c r="X50">
        <f t="shared" si="16"/>
        <v>5.3707840973705252E-4</v>
      </c>
      <c r="Y50">
        <f t="shared" si="17"/>
        <v>1.2379951274256093E-5</v>
      </c>
      <c r="Z50">
        <f t="shared" si="18"/>
        <v>6.8853676641430074E-4</v>
      </c>
      <c r="AB50">
        <f t="shared" si="19"/>
        <v>-721.05279897335504</v>
      </c>
      <c r="AC50">
        <f t="shared" si="2"/>
        <v>-651.72336935514136</v>
      </c>
      <c r="AE50">
        <f t="shared" si="3"/>
        <v>0</v>
      </c>
      <c r="AF50">
        <f t="shared" si="24"/>
        <v>0</v>
      </c>
      <c r="AG50">
        <f t="shared" si="24"/>
        <v>-3.4426838320715039E-2</v>
      </c>
      <c r="AH50">
        <f t="shared" si="5"/>
        <v>-1074.1568194741051</v>
      </c>
      <c r="AI50">
        <f t="shared" si="25"/>
        <v>-1074.1912463124258</v>
      </c>
      <c r="AJ50">
        <f t="shared" si="7"/>
        <v>-69.32942961821368</v>
      </c>
      <c r="AK50">
        <f t="shared" si="22"/>
        <v>-50.473695928134859</v>
      </c>
      <c r="AL50">
        <f t="shared" si="26"/>
        <v>-1193.9943718587745</v>
      </c>
      <c r="AN50">
        <f t="shared" si="27"/>
        <v>0</v>
      </c>
      <c r="AO50">
        <f t="shared" si="27"/>
        <v>0</v>
      </c>
      <c r="AP50">
        <f t="shared" si="27"/>
        <v>-1.6735938622713061E-4</v>
      </c>
      <c r="AQ50">
        <f t="shared" si="27"/>
        <v>-5.2218046962129279</v>
      </c>
      <c r="AR50">
        <f t="shared" si="27"/>
        <v>-5.2219720555991547</v>
      </c>
      <c r="AS50">
        <f t="shared" si="27"/>
        <v>-0.33703155312405408</v>
      </c>
      <c r="AT50">
        <f t="shared" si="27"/>
        <v>-0.24536806698466593</v>
      </c>
      <c r="AU50">
        <f t="shared" si="23"/>
        <v>-5.8043716757078752</v>
      </c>
      <c r="AW50">
        <v>47</v>
      </c>
      <c r="AX50">
        <f>IF(Z50&gt;0, (R50*SUMPRODUCT(K50:$K$98, X50:$X$98)-K50*$AZ$3)/Z50, 0)</f>
        <v>-946533.86884352914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0.44368152799999999</v>
      </c>
      <c r="Q51" s="4">
        <f t="shared" si="21"/>
        <v>50</v>
      </c>
      <c r="R51">
        <f t="shared" si="0"/>
        <v>2000000</v>
      </c>
      <c r="S51">
        <f t="shared" si="1"/>
        <v>-1557848.416474954</v>
      </c>
      <c r="U51">
        <f t="shared" si="13"/>
        <v>0.44368152799999999</v>
      </c>
      <c r="V51">
        <f t="shared" si="14"/>
        <v>0.01</v>
      </c>
      <c r="W51">
        <f t="shared" si="15"/>
        <v>6.8853676641430074E-4</v>
      </c>
      <c r="X51">
        <f t="shared" si="16"/>
        <v>3.0549104460687605E-4</v>
      </c>
      <c r="Y51">
        <f t="shared" si="17"/>
        <v>6.8853676641430077E-6</v>
      </c>
      <c r="Z51">
        <f t="shared" si="18"/>
        <v>3.7616035414328171E-4</v>
      </c>
      <c r="AB51">
        <f t="shared" si="19"/>
        <v>-651.72336935514136</v>
      </c>
      <c r="AC51">
        <f t="shared" si="2"/>
        <v>-586.00081204276933</v>
      </c>
      <c r="AE51">
        <f t="shared" si="3"/>
        <v>0</v>
      </c>
      <c r="AF51">
        <f t="shared" si="24"/>
        <v>0</v>
      </c>
      <c r="AG51">
        <f t="shared" si="24"/>
        <v>-1.8808017707164084E-2</v>
      </c>
      <c r="AH51">
        <f t="shared" si="5"/>
        <v>-610.98208921375215</v>
      </c>
      <c r="AI51">
        <f t="shared" si="25"/>
        <v>-611.00089723145936</v>
      </c>
      <c r="AJ51">
        <f t="shared" si="7"/>
        <v>-65.722557312372032</v>
      </c>
      <c r="AK51">
        <f t="shared" si="22"/>
        <v>-45.620635854859898</v>
      </c>
      <c r="AL51">
        <f t="shared" si="26"/>
        <v>-722.34409039869126</v>
      </c>
      <c r="AN51">
        <f t="shared" si="27"/>
        <v>0</v>
      </c>
      <c r="AO51">
        <f t="shared" si="27"/>
        <v>0</v>
      </c>
      <c r="AP51">
        <f t="shared" si="27"/>
        <v>-8.1635289427199858E-5</v>
      </c>
      <c r="AQ51">
        <f t="shared" si="27"/>
        <v>-2.6519381502284096</v>
      </c>
      <c r="AR51">
        <f t="shared" si="27"/>
        <v>-2.6520197855178371</v>
      </c>
      <c r="AS51">
        <f t="shared" si="27"/>
        <v>-0.28526557511946377</v>
      </c>
      <c r="AT51">
        <f t="shared" si="27"/>
        <v>-0.19801415916605547</v>
      </c>
      <c r="AU51">
        <f t="shared" si="23"/>
        <v>-3.1352995198033562</v>
      </c>
      <c r="AW51">
        <v>48</v>
      </c>
      <c r="AX51">
        <f>IF(Z51&gt;0, (R51*SUMPRODUCT(K51:$K$98, X51:$X$98)-K51*$AZ$3)/Z51, 0)</f>
        <v>-1557848.416474954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0.45400495099999999</v>
      </c>
      <c r="Q52" s="4">
        <f t="shared" si="21"/>
        <v>50</v>
      </c>
      <c r="R52">
        <f t="shared" si="0"/>
        <v>2000000</v>
      </c>
      <c r="S52">
        <f t="shared" si="1"/>
        <v>-2605442.6246400392</v>
      </c>
      <c r="U52">
        <f t="shared" si="13"/>
        <v>0.45400495099999999</v>
      </c>
      <c r="V52">
        <f t="shared" si="14"/>
        <v>0.01</v>
      </c>
      <c r="W52">
        <f t="shared" si="15"/>
        <v>3.7616035414328171E-4</v>
      </c>
      <c r="X52">
        <f t="shared" si="16"/>
        <v>1.7077866315096324E-4</v>
      </c>
      <c r="Y52">
        <f t="shared" si="17"/>
        <v>3.761603541432817E-6</v>
      </c>
      <c r="Z52">
        <f t="shared" si="18"/>
        <v>2.0162008745088566E-4</v>
      </c>
      <c r="AB52">
        <f t="shared" si="19"/>
        <v>-586.00081204276933</v>
      </c>
      <c r="AC52">
        <f t="shared" si="2"/>
        <v>-525.30956982818975</v>
      </c>
      <c r="AE52">
        <f t="shared" si="3"/>
        <v>0</v>
      </c>
      <c r="AF52">
        <f t="shared" si="24"/>
        <v>0</v>
      </c>
      <c r="AG52">
        <f t="shared" si="24"/>
        <v>-1.0081004372544283E-2</v>
      </c>
      <c r="AH52">
        <f t="shared" si="5"/>
        <v>-341.55732630192648</v>
      </c>
      <c r="AI52">
        <f t="shared" si="25"/>
        <v>-341.567407306299</v>
      </c>
      <c r="AJ52">
        <f t="shared" si="7"/>
        <v>-60.691242214579574</v>
      </c>
      <c r="AK52">
        <f t="shared" si="22"/>
        <v>-41.02005684299386</v>
      </c>
      <c r="AL52">
        <f t="shared" si="26"/>
        <v>-443.27870636387246</v>
      </c>
      <c r="AN52">
        <f t="shared" si="27"/>
        <v>0</v>
      </c>
      <c r="AO52">
        <f t="shared" si="27"/>
        <v>0</v>
      </c>
      <c r="AP52">
        <f t="shared" si="27"/>
        <v>-3.9067956211304619E-5</v>
      </c>
      <c r="AQ52">
        <f t="shared" si="27"/>
        <v>-1.3236723420095244</v>
      </c>
      <c r="AR52">
        <f t="shared" si="27"/>
        <v>-1.3237114099657357</v>
      </c>
      <c r="AS52">
        <f t="shared" si="27"/>
        <v>-0.23520303192274622</v>
      </c>
      <c r="AT52">
        <f t="shared" si="27"/>
        <v>-0.15896925795329733</v>
      </c>
      <c r="AU52">
        <f t="shared" si="23"/>
        <v>-1.7178836998417792</v>
      </c>
      <c r="AW52">
        <v>49</v>
      </c>
      <c r="AX52">
        <f>IF(Z52&gt;0, (R52*SUMPRODUCT(K52:$K$98, X52:$X$98)-K52*$AZ$3)/Z52, 0)</f>
        <v>-2605442.6246400392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0.46467133999999999</v>
      </c>
      <c r="Q53" s="4">
        <f t="shared" si="21"/>
        <v>50</v>
      </c>
      <c r="R53">
        <f t="shared" si="0"/>
        <v>2000000</v>
      </c>
      <c r="S53">
        <f t="shared" si="1"/>
        <v>-4438170.1968704807</v>
      </c>
      <c r="U53">
        <f t="shared" si="13"/>
        <v>0.46467133999999999</v>
      </c>
      <c r="V53">
        <f t="shared" si="14"/>
        <v>0.01</v>
      </c>
      <c r="W53">
        <f t="shared" si="15"/>
        <v>2.0162008745088566E-4</v>
      </c>
      <c r="X53">
        <f t="shared" si="16"/>
        <v>9.3687076206720214E-5</v>
      </c>
      <c r="Y53">
        <f t="shared" si="17"/>
        <v>2.0162008745088566E-6</v>
      </c>
      <c r="Z53">
        <f t="shared" si="18"/>
        <v>1.0591681036965659E-4</v>
      </c>
      <c r="AB53">
        <f t="shared" si="19"/>
        <v>-525.30956982818975</v>
      </c>
      <c r="AC53">
        <f t="shared" si="2"/>
        <v>-470.07683113019215</v>
      </c>
      <c r="AE53">
        <f t="shared" si="3"/>
        <v>0</v>
      </c>
      <c r="AF53">
        <f t="shared" si="24"/>
        <v>0</v>
      </c>
      <c r="AG53">
        <f t="shared" si="24"/>
        <v>-5.2958405184828292E-3</v>
      </c>
      <c r="AH53">
        <f t="shared" si="5"/>
        <v>-187.37415241344044</v>
      </c>
      <c r="AI53">
        <f t="shared" si="25"/>
        <v>-187.37944825395891</v>
      </c>
      <c r="AJ53">
        <f t="shared" si="7"/>
        <v>-55.232738697997604</v>
      </c>
      <c r="AK53">
        <f t="shared" si="22"/>
        <v>-36.771669887973289</v>
      </c>
      <c r="AL53">
        <f t="shared" si="26"/>
        <v>-279.38385683992982</v>
      </c>
      <c r="AN53">
        <f t="shared" si="27"/>
        <v>0</v>
      </c>
      <c r="AO53">
        <f t="shared" si="27"/>
        <v>0</v>
      </c>
      <c r="AP53">
        <f t="shared" si="27"/>
        <v>-1.8324568826270831E-5</v>
      </c>
      <c r="AQ53">
        <f t="shared" si="27"/>
        <v>-0.64834855584886564</v>
      </c>
      <c r="AR53">
        <f t="shared" si="27"/>
        <v>-0.64836688041769186</v>
      </c>
      <c r="AS53">
        <f t="shared" si="27"/>
        <v>-0.19111529476813702</v>
      </c>
      <c r="AT53">
        <f t="shared" si="27"/>
        <v>-0.12723664796312956</v>
      </c>
      <c r="AU53">
        <f t="shared" si="23"/>
        <v>-0.96671882314895852</v>
      </c>
      <c r="AW53">
        <v>50</v>
      </c>
      <c r="AX53">
        <f>IF(Z53&gt;0, (R53*SUMPRODUCT(K53:$K$98, X53:$X$98)-K53*$AZ$3)/Z53, 0)</f>
        <v>-4438170.1968704807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0.47611615000000002</v>
      </c>
      <c r="Q54" s="4">
        <f t="shared" si="21"/>
        <v>50</v>
      </c>
      <c r="R54">
        <f t="shared" si="0"/>
        <v>2000000</v>
      </c>
      <c r="S54">
        <f t="shared" si="1"/>
        <v>-7720679.4271177771</v>
      </c>
      <c r="U54">
        <f t="shared" si="13"/>
        <v>0.47611615000000002</v>
      </c>
      <c r="V54">
        <f t="shared" si="14"/>
        <v>0.01</v>
      </c>
      <c r="W54">
        <f t="shared" si="15"/>
        <v>1.0591681036965659E-4</v>
      </c>
      <c r="X54">
        <f t="shared" si="16"/>
        <v>5.0428703973480969E-5</v>
      </c>
      <c r="Y54">
        <f t="shared" si="17"/>
        <v>1.0591681036965658E-6</v>
      </c>
      <c r="Z54">
        <f t="shared" si="18"/>
        <v>5.4428938292479054E-5</v>
      </c>
      <c r="AB54">
        <f t="shared" si="19"/>
        <v>-470.07683113019215</v>
      </c>
      <c r="AC54">
        <f t="shared" si="2"/>
        <v>-420.228384114606</v>
      </c>
      <c r="AE54">
        <f t="shared" si="3"/>
        <v>0</v>
      </c>
      <c r="AF54">
        <f t="shared" si="24"/>
        <v>0</v>
      </c>
      <c r="AG54">
        <f t="shared" si="24"/>
        <v>-2.7214469146239527E-3</v>
      </c>
      <c r="AH54">
        <f t="shared" si="5"/>
        <v>-100.85740794696194</v>
      </c>
      <c r="AI54">
        <f t="shared" si="25"/>
        <v>-100.86012939387656</v>
      </c>
      <c r="AJ54">
        <f t="shared" si="7"/>
        <v>-49.848447015586146</v>
      </c>
      <c r="AK54">
        <f t="shared" si="22"/>
        <v>-32.905378179113455</v>
      </c>
      <c r="AL54">
        <f t="shared" si="26"/>
        <v>-183.61395458857615</v>
      </c>
      <c r="AN54">
        <f t="shared" si="27"/>
        <v>0</v>
      </c>
      <c r="AO54">
        <f t="shared" si="27"/>
        <v>0</v>
      </c>
      <c r="AP54">
        <f t="shared" si="27"/>
        <v>-8.4077678375303886E-6</v>
      </c>
      <c r="AQ54">
        <f t="shared" si="27"/>
        <v>-0.31159368428478879</v>
      </c>
      <c r="AR54">
        <f t="shared" si="27"/>
        <v>-0.31160209205262629</v>
      </c>
      <c r="AS54">
        <f t="shared" si="27"/>
        <v>-0.15400416863409433</v>
      </c>
      <c r="AT54">
        <f t="shared" si="27"/>
        <v>-0.10165944404407137</v>
      </c>
      <c r="AU54">
        <f t="shared" si="23"/>
        <v>-0.56726570473079196</v>
      </c>
      <c r="AW54">
        <v>51</v>
      </c>
      <c r="AX54">
        <f>IF(Z54&gt;0, (R54*SUMPRODUCT(K54:$K$98, X54:$X$98)-K54*$AZ$3)/Z54, 0)</f>
        <v>-7720679.4271177771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0.48788611599999998</v>
      </c>
      <c r="Q55" s="4">
        <f t="shared" si="21"/>
        <v>50</v>
      </c>
      <c r="R55">
        <f t="shared" si="0"/>
        <v>2000000</v>
      </c>
      <c r="S55">
        <f t="shared" si="1"/>
        <v>-13738019.406790612</v>
      </c>
      <c r="U55">
        <f t="shared" si="13"/>
        <v>0.48788611599999998</v>
      </c>
      <c r="V55">
        <f t="shared" si="14"/>
        <v>0.01</v>
      </c>
      <c r="W55">
        <f t="shared" si="15"/>
        <v>5.4428938292479054E-5</v>
      </c>
      <c r="X55">
        <f t="shared" si="16"/>
        <v>2.6555123301521278E-5</v>
      </c>
      <c r="Y55">
        <f t="shared" si="17"/>
        <v>5.4428938292479051E-7</v>
      </c>
      <c r="Z55">
        <f t="shared" si="18"/>
        <v>2.7329525608032984E-5</v>
      </c>
      <c r="AB55">
        <f t="shared" si="19"/>
        <v>-420.228384114606</v>
      </c>
      <c r="AC55">
        <f t="shared" si="2"/>
        <v>-375.45355318153815</v>
      </c>
      <c r="AE55">
        <f t="shared" si="3"/>
        <v>0</v>
      </c>
      <c r="AF55">
        <f t="shared" si="24"/>
        <v>0</v>
      </c>
      <c r="AG55">
        <f t="shared" si="24"/>
        <v>-1.3664762804016491E-3</v>
      </c>
      <c r="AH55">
        <f t="shared" si="5"/>
        <v>-53.110246603042555</v>
      </c>
      <c r="AI55">
        <f t="shared" si="25"/>
        <v>-53.111613079322957</v>
      </c>
      <c r="AJ55">
        <f t="shared" si="7"/>
        <v>-44.774830933067847</v>
      </c>
      <c r="AK55">
        <f t="shared" si="22"/>
        <v>-29.415986888022424</v>
      </c>
      <c r="AL55">
        <f t="shared" si="26"/>
        <v>-127.30243090041321</v>
      </c>
      <c r="AN55">
        <f t="shared" si="27"/>
        <v>0</v>
      </c>
      <c r="AO55">
        <f t="shared" si="27"/>
        <v>0</v>
      </c>
      <c r="AP55">
        <f t="shared" si="27"/>
        <v>-3.7693365756005928E-6</v>
      </c>
      <c r="AQ55">
        <f t="shared" si="27"/>
        <v>-0.14650118551722929</v>
      </c>
      <c r="AR55">
        <f t="shared" si="27"/>
        <v>-0.14650495485380491</v>
      </c>
      <c r="AS55">
        <f t="shared" si="27"/>
        <v>-0.12350847967352815</v>
      </c>
      <c r="AT55">
        <f t="shared" si="27"/>
        <v>-8.114210021400424E-2</v>
      </c>
      <c r="AU55">
        <f t="shared" si="23"/>
        <v>-0.35115553474133726</v>
      </c>
      <c r="AW55">
        <v>52</v>
      </c>
      <c r="AX55">
        <f>IF(Z55&gt;0, (R55*SUMPRODUCT(K55:$K$98, X55:$X$98)-K55*$AZ$3)/Z55, 0)</f>
        <v>-13738019.406790612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0.500352354</v>
      </c>
      <c r="Q56" s="4">
        <f t="shared" si="21"/>
        <v>50</v>
      </c>
      <c r="R56">
        <f t="shared" si="0"/>
        <v>2000000</v>
      </c>
      <c r="S56">
        <f t="shared" si="1"/>
        <v>-25059660.795621153</v>
      </c>
      <c r="U56">
        <f t="shared" si="13"/>
        <v>0.500352354</v>
      </c>
      <c r="V56">
        <f t="shared" si="14"/>
        <v>0.01</v>
      </c>
      <c r="W56">
        <f t="shared" si="15"/>
        <v>2.7329525608032984E-5</v>
      </c>
      <c r="X56">
        <f t="shared" si="16"/>
        <v>1.3674392471682584E-5</v>
      </c>
      <c r="Y56">
        <f t="shared" si="17"/>
        <v>2.7329525608032984E-7</v>
      </c>
      <c r="Z56">
        <f t="shared" si="18"/>
        <v>1.338183788027007E-5</v>
      </c>
      <c r="AB56">
        <f t="shared" si="19"/>
        <v>-375.45355318153815</v>
      </c>
      <c r="AC56">
        <f t="shared" si="2"/>
        <v>-335.34431810156195</v>
      </c>
      <c r="AE56">
        <f t="shared" si="3"/>
        <v>0</v>
      </c>
      <c r="AF56">
        <f t="shared" si="24"/>
        <v>0</v>
      </c>
      <c r="AG56">
        <f t="shared" si="24"/>
        <v>-6.6909189401350355E-4</v>
      </c>
      <c r="AH56">
        <f t="shared" si="5"/>
        <v>-27.348784943365168</v>
      </c>
      <c r="AI56">
        <f t="shared" si="25"/>
        <v>-27.349454035259182</v>
      </c>
      <c r="AJ56">
        <f t="shared" si="7"/>
        <v>-40.109235079976202</v>
      </c>
      <c r="AK56">
        <f t="shared" si="22"/>
        <v>-26.281748722707672</v>
      </c>
      <c r="AL56">
        <f t="shared" si="26"/>
        <v>-93.740437837943063</v>
      </c>
      <c r="AN56">
        <f t="shared" si="27"/>
        <v>0</v>
      </c>
      <c r="AO56">
        <f t="shared" si="27"/>
        <v>0</v>
      </c>
      <c r="AP56">
        <f t="shared" si="27"/>
        <v>-1.6478989118076174E-6</v>
      </c>
      <c r="AQ56">
        <f t="shared" si="27"/>
        <v>-6.7357015307859119E-2</v>
      </c>
      <c r="AR56">
        <f t="shared" si="27"/>
        <v>-6.7358663206770933E-2</v>
      </c>
      <c r="AS56">
        <f t="shared" si="27"/>
        <v>-9.8784584648390253E-2</v>
      </c>
      <c r="AT56">
        <f t="shared" si="27"/>
        <v>-6.4729023782908277E-2</v>
      </c>
      <c r="AU56">
        <f t="shared" si="23"/>
        <v>-0.23087227163806948</v>
      </c>
      <c r="AW56">
        <v>53</v>
      </c>
      <c r="AX56">
        <f>IF(Z56&gt;0, (R56*SUMPRODUCT(K56:$K$98, X56:$X$98)-K56*$AZ$3)/Z56, 0)</f>
        <v>-25059660.795621153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0.513549331</v>
      </c>
      <c r="Q57" s="4">
        <f t="shared" si="21"/>
        <v>50</v>
      </c>
      <c r="R57">
        <f t="shared" si="0"/>
        <v>2000000</v>
      </c>
      <c r="S57">
        <f t="shared" si="1"/>
        <v>-46969749.572173551</v>
      </c>
      <c r="U57">
        <f t="shared" si="13"/>
        <v>0.513549331</v>
      </c>
      <c r="V57">
        <f t="shared" si="14"/>
        <v>0.01</v>
      </c>
      <c r="W57">
        <f t="shared" si="15"/>
        <v>1.338183788027007E-5</v>
      </c>
      <c r="X57">
        <f t="shared" si="16"/>
        <v>6.8722338909631526E-6</v>
      </c>
      <c r="Y57">
        <f t="shared" si="17"/>
        <v>1.3381837880270071E-7</v>
      </c>
      <c r="Z57">
        <f t="shared" si="18"/>
        <v>6.3757856105042168E-6</v>
      </c>
      <c r="AB57">
        <f t="shared" si="19"/>
        <v>-335.34431810156195</v>
      </c>
      <c r="AC57">
        <f t="shared" si="2"/>
        <v>-299.46905345125072</v>
      </c>
      <c r="AE57">
        <f t="shared" si="3"/>
        <v>0</v>
      </c>
      <c r="AF57">
        <f t="shared" si="24"/>
        <v>0</v>
      </c>
      <c r="AG57">
        <f t="shared" si="24"/>
        <v>-3.1878928052521085E-4</v>
      </c>
      <c r="AH57">
        <f t="shared" si="5"/>
        <v>-13.744467781926305</v>
      </c>
      <c r="AI57">
        <f t="shared" si="25"/>
        <v>-13.744786571206831</v>
      </c>
      <c r="AJ57">
        <f t="shared" si="7"/>
        <v>-35.875264650311237</v>
      </c>
      <c r="AK57">
        <f t="shared" si="22"/>
        <v>-23.474102267109338</v>
      </c>
      <c r="AL57">
        <f t="shared" si="26"/>
        <v>-73.094153488627398</v>
      </c>
      <c r="AN57">
        <f t="shared" si="27"/>
        <v>0</v>
      </c>
      <c r="AO57">
        <f t="shared" si="27"/>
        <v>0</v>
      </c>
      <c r="AP57">
        <f t="shared" si="27"/>
        <v>-7.0102012408492076E-7</v>
      </c>
      <c r="AQ57">
        <f t="shared" si="27"/>
        <v>-3.0224192275515351E-2</v>
      </c>
      <c r="AR57">
        <f t="shared" si="27"/>
        <v>-3.0224893295639436E-2</v>
      </c>
      <c r="AS57">
        <f t="shared" si="27"/>
        <v>-7.8889987879475362E-2</v>
      </c>
      <c r="AT57">
        <f t="shared" si="27"/>
        <v>-5.1619734694215137E-2</v>
      </c>
      <c r="AU57">
        <f t="shared" si="23"/>
        <v>-0.16073461586932991</v>
      </c>
      <c r="AW57">
        <v>54</v>
      </c>
      <c r="AX57">
        <f>IF(Z57&gt;0, (R57*SUMPRODUCT(K57:$K$98, X57:$X$98)-K57*$AZ$3)/Z57, 0)</f>
        <v>-46969749.572173551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0.52698988800000002</v>
      </c>
      <c r="Q58" s="4">
        <f t="shared" si="21"/>
        <v>50</v>
      </c>
      <c r="R58">
        <f t="shared" si="0"/>
        <v>2000000</v>
      </c>
      <c r="S58">
        <f t="shared" si="1"/>
        <v>-90583614.917942539</v>
      </c>
      <c r="U58">
        <f t="shared" si="13"/>
        <v>0.52698988800000002</v>
      </c>
      <c r="V58">
        <f t="shared" si="14"/>
        <v>0.01</v>
      </c>
      <c r="W58">
        <f t="shared" si="15"/>
        <v>6.3757856105042168E-6</v>
      </c>
      <c r="X58">
        <f t="shared" si="16"/>
        <v>3.3599745447916289E-6</v>
      </c>
      <c r="Y58">
        <f t="shared" si="17"/>
        <v>6.3757856105042172E-8</v>
      </c>
      <c r="Z58">
        <f t="shared" si="18"/>
        <v>2.9520532096075459E-6</v>
      </c>
      <c r="AB58">
        <f t="shared" si="19"/>
        <v>-299.46905345125072</v>
      </c>
      <c r="AC58">
        <f t="shared" si="2"/>
        <v>-267.40765115636623</v>
      </c>
      <c r="AE58">
        <f t="shared" si="3"/>
        <v>0</v>
      </c>
      <c r="AF58">
        <f t="shared" si="24"/>
        <v>0</v>
      </c>
      <c r="AG58">
        <f t="shared" si="24"/>
        <v>-1.476026604803773E-4</v>
      </c>
      <c r="AH58">
        <f t="shared" si="5"/>
        <v>-6.7199490895832579</v>
      </c>
      <c r="AI58">
        <f t="shared" si="25"/>
        <v>-6.7200966922437386</v>
      </c>
      <c r="AJ58">
        <f t="shared" si="7"/>
        <v>-32.061402294884488</v>
      </c>
      <c r="AK58">
        <f t="shared" si="22"/>
        <v>-20.962833741587552</v>
      </c>
      <c r="AL58">
        <f t="shared" si="26"/>
        <v>-59.744332728715776</v>
      </c>
      <c r="AN58">
        <f t="shared" si="27"/>
        <v>0</v>
      </c>
      <c r="AO58">
        <f t="shared" si="27"/>
        <v>0</v>
      </c>
      <c r="AP58">
        <f t="shared" si="27"/>
        <v>-2.8980304122036878E-7</v>
      </c>
      <c r="AQ58">
        <f t="shared" si="27"/>
        <v>-1.3193947024187802E-2</v>
      </c>
      <c r="AR58">
        <f t="shared" si="27"/>
        <v>-1.3194236827229023E-2</v>
      </c>
      <c r="AS58">
        <f t="shared" si="27"/>
        <v>-6.2949352407387471E-2</v>
      </c>
      <c r="AT58">
        <f t="shared" si="27"/>
        <v>-4.1158424591653441E-2</v>
      </c>
      <c r="AU58">
        <f t="shared" si="23"/>
        <v>-0.11730201382626994</v>
      </c>
      <c r="AW58">
        <v>55</v>
      </c>
      <c r="AX58">
        <f>IF(Z58&gt;0, (R58*SUMPRODUCT(K58:$K$98, X58:$X$98)-K58*$AZ$3)/Z58, 0)</f>
        <v>-90583614.917942539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0.54103594799999999</v>
      </c>
      <c r="Q59" s="4">
        <f t="shared" si="21"/>
        <v>50</v>
      </c>
      <c r="R59">
        <f t="shared" si="0"/>
        <v>2000000</v>
      </c>
      <c r="S59">
        <f t="shared" si="1"/>
        <v>-180152236.04380336</v>
      </c>
      <c r="U59">
        <f t="shared" si="13"/>
        <v>0.54103594799999999</v>
      </c>
      <c r="V59">
        <f t="shared" si="14"/>
        <v>0.01</v>
      </c>
      <c r="W59">
        <f t="shared" si="15"/>
        <v>2.9520532096075459E-6</v>
      </c>
      <c r="X59">
        <f t="shared" si="16"/>
        <v>1.5971669068064613E-6</v>
      </c>
      <c r="Y59">
        <f t="shared" si="17"/>
        <v>2.952053209607546E-8</v>
      </c>
      <c r="Z59">
        <f t="shared" si="18"/>
        <v>1.3253657707050092E-6</v>
      </c>
      <c r="AB59">
        <f t="shared" si="19"/>
        <v>-267.40765115636623</v>
      </c>
      <c r="AC59">
        <f t="shared" si="2"/>
        <v>-238.7676071684262</v>
      </c>
      <c r="AE59">
        <f t="shared" si="3"/>
        <v>0</v>
      </c>
      <c r="AF59">
        <f t="shared" si="24"/>
        <v>0</v>
      </c>
      <c r="AG59">
        <f t="shared" si="24"/>
        <v>-6.6268288535250458E-5</v>
      </c>
      <c r="AH59">
        <f t="shared" si="5"/>
        <v>-3.1943338136129227</v>
      </c>
      <c r="AI59">
        <f t="shared" si="25"/>
        <v>-3.194400081901458</v>
      </c>
      <c r="AJ59">
        <f t="shared" si="7"/>
        <v>-28.640043987940032</v>
      </c>
      <c r="AK59">
        <f t="shared" si="22"/>
        <v>-18.718535580945638</v>
      </c>
      <c r="AL59">
        <f t="shared" si="26"/>
        <v>-50.552979650787123</v>
      </c>
      <c r="AN59">
        <f t="shared" si="27"/>
        <v>0</v>
      </c>
      <c r="AO59">
        <f t="shared" si="27"/>
        <v>0</v>
      </c>
      <c r="AP59">
        <f t="shared" si="27"/>
        <v>-1.1617066756091051E-7</v>
      </c>
      <c r="AQ59">
        <f t="shared" si="27"/>
        <v>-5.5997808264266168E-3</v>
      </c>
      <c r="AR59">
        <f t="shared" si="27"/>
        <v>-5.5998969970941781E-3</v>
      </c>
      <c r="AS59">
        <f t="shared" si="27"/>
        <v>-5.0207016094628958E-2</v>
      </c>
      <c r="AT59">
        <f t="shared" si="27"/>
        <v>-3.2814258859943136E-2</v>
      </c>
      <c r="AU59">
        <f t="shared" si="23"/>
        <v>-8.8621171951666258E-2</v>
      </c>
      <c r="AW59">
        <v>56</v>
      </c>
      <c r="AX59">
        <f>IF(Z59&gt;0, (R59*SUMPRODUCT(K59:$K$98, X59:$X$98)-K59*$AZ$3)/Z59, 0)</f>
        <v>-180152236.04380336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0.55517679799999997</v>
      </c>
      <c r="Q60" s="4">
        <f t="shared" si="21"/>
        <v>50</v>
      </c>
      <c r="R60">
        <f t="shared" si="0"/>
        <v>2000000</v>
      </c>
      <c r="S60">
        <f t="shared" si="1"/>
        <v>-369928920.92572856</v>
      </c>
      <c r="U60">
        <f t="shared" si="13"/>
        <v>0.55517679799999997</v>
      </c>
      <c r="V60">
        <f t="shared" si="14"/>
        <v>0.01</v>
      </c>
      <c r="W60">
        <f t="shared" si="15"/>
        <v>1.3253657707050092E-6</v>
      </c>
      <c r="X60">
        <f t="shared" si="16"/>
        <v>7.3581232475880921E-7</v>
      </c>
      <c r="Y60">
        <f t="shared" si="17"/>
        <v>1.3253657707050093E-8</v>
      </c>
      <c r="Z60">
        <f t="shared" si="18"/>
        <v>5.7629978823914987E-7</v>
      </c>
      <c r="AB60">
        <f t="shared" si="19"/>
        <v>-238.7676071684262</v>
      </c>
      <c r="AC60">
        <f t="shared" si="2"/>
        <v>-213.18995879303458</v>
      </c>
      <c r="AE60">
        <f t="shared" si="3"/>
        <v>0</v>
      </c>
      <c r="AF60">
        <f t="shared" si="24"/>
        <v>0</v>
      </c>
      <c r="AG60">
        <f t="shared" si="24"/>
        <v>-2.8814989411957494E-5</v>
      </c>
      <c r="AH60">
        <f t="shared" si="5"/>
        <v>-1.4716246495176184</v>
      </c>
      <c r="AI60">
        <f t="shared" si="25"/>
        <v>-1.4716534645070303</v>
      </c>
      <c r="AJ60">
        <f t="shared" si="7"/>
        <v>-25.577648375391618</v>
      </c>
      <c r="AK60">
        <f t="shared" si="22"/>
        <v>-16.713732501789835</v>
      </c>
      <c r="AL60">
        <f t="shared" si="26"/>
        <v>-43.763034341688481</v>
      </c>
      <c r="AN60">
        <f t="shared" si="27"/>
        <v>0</v>
      </c>
      <c r="AO60">
        <f t="shared" si="27"/>
        <v>0</v>
      </c>
      <c r="AP60">
        <f t="shared" si="27"/>
        <v>-4.5101519327957715E-8</v>
      </c>
      <c r="AQ60">
        <f t="shared" si="27"/>
        <v>-2.3034021156424561E-3</v>
      </c>
      <c r="AR60">
        <f t="shared" si="27"/>
        <v>-2.3034472171617839E-3</v>
      </c>
      <c r="AS60">
        <f t="shared" si="27"/>
        <v>-4.0034399668657183E-2</v>
      </c>
      <c r="AT60">
        <f t="shared" si="27"/>
        <v>-2.6160506904749206E-2</v>
      </c>
      <c r="AU60">
        <f t="shared" si="23"/>
        <v>-6.8498353790568164E-2</v>
      </c>
      <c r="AW60">
        <v>57</v>
      </c>
      <c r="AX60">
        <f>IF(Z60&gt;0, (R60*SUMPRODUCT(K60:$K$98, X60:$X$98)-K60*$AZ$3)/Z60, 0)</f>
        <v>-369928920.92572856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0.56908613200000002</v>
      </c>
      <c r="Q61" s="4">
        <f t="shared" si="21"/>
        <v>50</v>
      </c>
      <c r="R61">
        <f t="shared" si="0"/>
        <v>2000000</v>
      </c>
      <c r="S61">
        <f t="shared" si="1"/>
        <v>-784713927.01538181</v>
      </c>
      <c r="U61">
        <f t="shared" si="13"/>
        <v>0.56908613200000002</v>
      </c>
      <c r="V61">
        <f t="shared" si="14"/>
        <v>0.01</v>
      </c>
      <c r="W61">
        <f t="shared" si="15"/>
        <v>5.7629978823914987E-7</v>
      </c>
      <c r="X61">
        <f t="shared" si="16"/>
        <v>3.2796421736143688E-7</v>
      </c>
      <c r="Y61">
        <f t="shared" si="17"/>
        <v>5.7629978823914988E-9</v>
      </c>
      <c r="Z61">
        <f t="shared" si="18"/>
        <v>2.4257257299532152E-7</v>
      </c>
      <c r="AB61">
        <f t="shared" si="19"/>
        <v>-213.18995879303458</v>
      </c>
      <c r="AC61">
        <f t="shared" si="2"/>
        <v>-190.3500763413841</v>
      </c>
      <c r="AE61">
        <f t="shared" si="3"/>
        <v>0</v>
      </c>
      <c r="AF61">
        <f t="shared" si="24"/>
        <v>0</v>
      </c>
      <c r="AG61">
        <f t="shared" si="24"/>
        <v>-1.2128628649766076E-5</v>
      </c>
      <c r="AH61">
        <f t="shared" si="5"/>
        <v>-0.65592843472287377</v>
      </c>
      <c r="AI61">
        <f t="shared" si="25"/>
        <v>-0.65594056335152351</v>
      </c>
      <c r="AJ61">
        <f t="shared" si="7"/>
        <v>-22.839882451650482</v>
      </c>
      <c r="AK61">
        <f t="shared" si="22"/>
        <v>-14.923297115512423</v>
      </c>
      <c r="AL61">
        <f t="shared" si="26"/>
        <v>-38.419120130514429</v>
      </c>
      <c r="AN61">
        <f t="shared" si="27"/>
        <v>0</v>
      </c>
      <c r="AO61">
        <f t="shared" si="27"/>
        <v>0</v>
      </c>
      <c r="AP61">
        <f t="shared" si="27"/>
        <v>-1.6949870493756646E-8</v>
      </c>
      <c r="AQ61">
        <f t="shared" si="27"/>
        <v>-9.1666604220252458E-4</v>
      </c>
      <c r="AR61">
        <f t="shared" si="27"/>
        <v>-9.1668299207301829E-4</v>
      </c>
      <c r="AS61">
        <f t="shared" si="27"/>
        <v>-3.1918946554239443E-2</v>
      </c>
      <c r="AT61">
        <f t="shared" si="27"/>
        <v>-2.0855445471377857E-2</v>
      </c>
      <c r="AU61">
        <f t="shared" si="23"/>
        <v>-5.3691075017690319E-2</v>
      </c>
      <c r="AW61">
        <v>58</v>
      </c>
      <c r="AX61">
        <f>IF(Z61&gt;0, (R61*SUMPRODUCT(K61:$K$98, X61:$X$98)-K61*$AZ$3)/Z61, 0)</f>
        <v>-784713927.01538181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0.58332808999999997</v>
      </c>
      <c r="Q62" s="4">
        <f t="shared" si="21"/>
        <v>50</v>
      </c>
      <c r="R62">
        <f t="shared" si="0"/>
        <v>2000000</v>
      </c>
      <c r="S62">
        <f t="shared" si="1"/>
        <v>-1722864417.6639516</v>
      </c>
      <c r="U62">
        <f t="shared" si="13"/>
        <v>0.58332808999999997</v>
      </c>
      <c r="V62">
        <f t="shared" si="14"/>
        <v>0.01</v>
      </c>
      <c r="W62">
        <f t="shared" si="15"/>
        <v>2.4257257299532152E-7</v>
      </c>
      <c r="X62">
        <f t="shared" si="16"/>
        <v>1.4149939569174647E-7</v>
      </c>
      <c r="Y62">
        <f t="shared" si="17"/>
        <v>2.4257257299532153E-9</v>
      </c>
      <c r="Z62">
        <f t="shared" si="18"/>
        <v>9.8647451573621834E-8</v>
      </c>
      <c r="AB62">
        <f t="shared" si="19"/>
        <v>-190.3500763413841</v>
      </c>
      <c r="AC62">
        <f t="shared" si="2"/>
        <v>-169.95618420942085</v>
      </c>
      <c r="AE62">
        <f t="shared" si="3"/>
        <v>0</v>
      </c>
      <c r="AF62">
        <f t="shared" si="24"/>
        <v>0</v>
      </c>
      <c r="AG62">
        <f t="shared" si="24"/>
        <v>-4.9323725786810914E-6</v>
      </c>
      <c r="AH62">
        <f t="shared" si="5"/>
        <v>-0.28299879138349293</v>
      </c>
      <c r="AI62">
        <f t="shared" si="25"/>
        <v>-0.28300372375607163</v>
      </c>
      <c r="AJ62">
        <f t="shared" si="7"/>
        <v>-20.393892131963241</v>
      </c>
      <c r="AK62">
        <f t="shared" si="22"/>
        <v>-13.324505343896888</v>
      </c>
      <c r="AL62">
        <f t="shared" si="26"/>
        <v>-34.001401199616197</v>
      </c>
      <c r="AN62">
        <f t="shared" si="27"/>
        <v>0</v>
      </c>
      <c r="AO62">
        <f t="shared" si="27"/>
        <v>0</v>
      </c>
      <c r="AP62">
        <f t="shared" si="27"/>
        <v>-6.1544966142398732E-9</v>
      </c>
      <c r="AQ62">
        <f t="shared" si="27"/>
        <v>-3.5311912788822924E-4</v>
      </c>
      <c r="AR62">
        <f t="shared" si="27"/>
        <v>-3.5312528238484351E-4</v>
      </c>
      <c r="AS62">
        <f t="shared" si="27"/>
        <v>-2.5447011164534378E-2</v>
      </c>
      <c r="AT62">
        <f t="shared" si="27"/>
        <v>-1.6625999296947407E-2</v>
      </c>
      <c r="AU62">
        <f t="shared" si="23"/>
        <v>-4.2426135743866625E-2</v>
      </c>
      <c r="AW62">
        <v>59</v>
      </c>
      <c r="AX62">
        <f>IF(Z62&gt;0, (R62*SUMPRODUCT(K62:$K$98, X62:$X$98)-K62*$AZ$3)/Z62, 0)</f>
        <v>-1722864417.6639516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0.59781937299999999</v>
      </c>
      <c r="Q63" s="4">
        <f t="shared" si="21"/>
        <v>50</v>
      </c>
      <c r="R63">
        <f t="shared" si="0"/>
        <v>2000000</v>
      </c>
      <c r="S63">
        <f t="shared" si="1"/>
        <v>-3922362991.8269677</v>
      </c>
      <c r="U63">
        <f t="shared" si="13"/>
        <v>0.59781937299999999</v>
      </c>
      <c r="V63">
        <f t="shared" si="14"/>
        <v>0.01</v>
      </c>
      <c r="W63">
        <f t="shared" si="15"/>
        <v>9.8647451573621834E-8</v>
      </c>
      <c r="X63">
        <f t="shared" si="16"/>
        <v>5.8973357647790469E-8</v>
      </c>
      <c r="Y63">
        <f t="shared" si="17"/>
        <v>9.8647451573621841E-10</v>
      </c>
      <c r="Z63">
        <f t="shared" si="18"/>
        <v>3.8687619410095147E-8</v>
      </c>
      <c r="AB63">
        <f t="shared" si="19"/>
        <v>-169.95618420942085</v>
      </c>
      <c r="AC63">
        <f t="shared" si="2"/>
        <v>-151.74688661604387</v>
      </c>
      <c r="AE63">
        <f t="shared" si="3"/>
        <v>0</v>
      </c>
      <c r="AF63">
        <f t="shared" si="24"/>
        <v>0</v>
      </c>
      <c r="AG63">
        <f t="shared" si="24"/>
        <v>-1.9343809705047574E-6</v>
      </c>
      <c r="AH63">
        <f t="shared" si="5"/>
        <v>-0.11794671529558094</v>
      </c>
      <c r="AI63">
        <f t="shared" si="25"/>
        <v>-0.11794864967655144</v>
      </c>
      <c r="AJ63">
        <f t="shared" si="7"/>
        <v>-18.209297593376988</v>
      </c>
      <c r="AK63">
        <f t="shared" si="22"/>
        <v>-11.896932894659461</v>
      </c>
      <c r="AL63">
        <f t="shared" si="26"/>
        <v>-30.224179137713001</v>
      </c>
      <c r="AN63">
        <f t="shared" si="27"/>
        <v>0</v>
      </c>
      <c r="AO63">
        <f t="shared" si="27"/>
        <v>0</v>
      </c>
      <c r="AP63">
        <f t="shared" si="27"/>
        <v>-2.155066375930331E-9</v>
      </c>
      <c r="AQ63">
        <f t="shared" si="27"/>
        <v>-1.31402760966268E-4</v>
      </c>
      <c r="AR63">
        <f t="shared" si="27"/>
        <v>-1.3140491603264392E-4</v>
      </c>
      <c r="AS63">
        <f t="shared" si="27"/>
        <v>-2.0286719922888805E-2</v>
      </c>
      <c r="AT63">
        <f t="shared" si="27"/>
        <v>-1.3254204031633928E-2</v>
      </c>
      <c r="AU63">
        <f t="shared" si="23"/>
        <v>-3.3672328870555379E-2</v>
      </c>
      <c r="AW63">
        <v>60</v>
      </c>
      <c r="AX63">
        <f>IF(Z63&gt;0, (R63*SUMPRODUCT(K63:$K$98, X63:$X$98)-K63*$AZ$3)/Z63, 0)</f>
        <v>-3922362991.8269677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0.61246634</v>
      </c>
      <c r="Q64" s="4">
        <f t="shared" si="21"/>
        <v>50</v>
      </c>
      <c r="R64">
        <f t="shared" si="0"/>
        <v>2000000</v>
      </c>
      <c r="S64">
        <f t="shared" si="1"/>
        <v>-9276292475.2154636</v>
      </c>
      <c r="U64">
        <f t="shared" si="13"/>
        <v>0.61246634</v>
      </c>
      <c r="V64">
        <f t="shared" si="14"/>
        <v>0.01</v>
      </c>
      <c r="W64">
        <f t="shared" si="15"/>
        <v>3.8687619410095147E-8</v>
      </c>
      <c r="X64">
        <f t="shared" si="16"/>
        <v>2.3694864663413933E-8</v>
      </c>
      <c r="Y64">
        <f t="shared" si="17"/>
        <v>3.8687619410095147E-10</v>
      </c>
      <c r="Z64">
        <f t="shared" si="18"/>
        <v>1.4605878552580261E-8</v>
      </c>
      <c r="AB64">
        <f t="shared" si="19"/>
        <v>-151.74688661604387</v>
      </c>
      <c r="AC64">
        <f t="shared" si="2"/>
        <v>-135.48840131121119</v>
      </c>
      <c r="AE64">
        <f t="shared" si="3"/>
        <v>0</v>
      </c>
      <c r="AF64">
        <f t="shared" si="24"/>
        <v>0</v>
      </c>
      <c r="AG64">
        <f t="shared" si="24"/>
        <v>-7.3029392762901303E-7</v>
      </c>
      <c r="AH64">
        <f t="shared" si="5"/>
        <v>-4.7389729326827869E-2</v>
      </c>
      <c r="AI64">
        <f t="shared" si="25"/>
        <v>-4.7390459620755498E-2</v>
      </c>
      <c r="AJ64">
        <f t="shared" si="7"/>
        <v>-16.258485304832675</v>
      </c>
      <c r="AK64">
        <f t="shared" si="22"/>
        <v>-10.622282063123071</v>
      </c>
      <c r="AL64">
        <f t="shared" si="26"/>
        <v>-26.928157827576499</v>
      </c>
      <c r="AN64">
        <f t="shared" si="27"/>
        <v>0</v>
      </c>
      <c r="AO64">
        <f t="shared" si="27"/>
        <v>0</v>
      </c>
      <c r="AP64">
        <f t="shared" si="27"/>
        <v>-7.2643758611420858E-10</v>
      </c>
      <c r="AQ64">
        <f t="shared" si="27"/>
        <v>-4.7139486275825491E-5</v>
      </c>
      <c r="AR64">
        <f t="shared" si="27"/>
        <v>-4.7140212713411608E-5</v>
      </c>
      <c r="AS64">
        <f t="shared" si="27"/>
        <v>-1.6172631829297939E-2</v>
      </c>
      <c r="AT64">
        <f t="shared" si="27"/>
        <v>-1.0566190747349742E-2</v>
      </c>
      <c r="AU64">
        <f t="shared" si="23"/>
        <v>-2.6785962789361087E-2</v>
      </c>
      <c r="AW64">
        <v>61</v>
      </c>
      <c r="AX64">
        <f>IF(Z64&gt;0, (R64*SUMPRODUCT(K64:$K$98, X64:$X$98)-K64*$AZ$3)/Z64, 0)</f>
        <v>-9276292475.2154636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0.62717650000000003</v>
      </c>
      <c r="Q65" s="4">
        <f t="shared" si="21"/>
        <v>50</v>
      </c>
      <c r="R65">
        <f t="shared" si="0"/>
        <v>2000000</v>
      </c>
      <c r="S65">
        <f t="shared" si="1"/>
        <v>-22827646777.245628</v>
      </c>
      <c r="U65">
        <f t="shared" si="13"/>
        <v>0.62717650000000003</v>
      </c>
      <c r="V65">
        <f t="shared" si="14"/>
        <v>0.01</v>
      </c>
      <c r="W65">
        <f t="shared" si="15"/>
        <v>1.4605878552580261E-8</v>
      </c>
      <c r="X65">
        <f t="shared" si="16"/>
        <v>9.1604637900323541E-9</v>
      </c>
      <c r="Y65">
        <f t="shared" si="17"/>
        <v>1.460587855258026E-10</v>
      </c>
      <c r="Z65">
        <f t="shared" si="18"/>
        <v>5.2993559770221048E-9</v>
      </c>
      <c r="AB65">
        <f t="shared" si="19"/>
        <v>-135.48840131121119</v>
      </c>
      <c r="AC65">
        <f t="shared" si="2"/>
        <v>-120.97182639034601</v>
      </c>
      <c r="AE65">
        <f t="shared" si="3"/>
        <v>0</v>
      </c>
      <c r="AF65">
        <f t="shared" si="24"/>
        <v>0</v>
      </c>
      <c r="AG65">
        <f t="shared" si="24"/>
        <v>-2.6496779885110525E-7</v>
      </c>
      <c r="AH65">
        <f t="shared" si="5"/>
        <v>-1.8320927580064709E-2</v>
      </c>
      <c r="AI65">
        <f t="shared" si="25"/>
        <v>-1.832119254786356E-2</v>
      </c>
      <c r="AJ65">
        <f t="shared" si="7"/>
        <v>-14.516574920865182</v>
      </c>
      <c r="AK65">
        <f t="shared" si="22"/>
        <v>-9.4841880917847838</v>
      </c>
      <c r="AL65">
        <f t="shared" si="26"/>
        <v>-24.019084205197828</v>
      </c>
      <c r="AN65">
        <f t="shared" si="27"/>
        <v>0</v>
      </c>
      <c r="AO65">
        <f t="shared" si="27"/>
        <v>0</v>
      </c>
      <c r="AP65">
        <f t="shared" si="27"/>
        <v>-2.3532913171920407E-10</v>
      </c>
      <c r="AQ65">
        <f t="shared" si="27"/>
        <v>-1.6271592240269925E-5</v>
      </c>
      <c r="AR65">
        <f t="shared" si="27"/>
        <v>-1.6271827569401645E-5</v>
      </c>
      <c r="AS65">
        <f t="shared" si="27"/>
        <v>-1.2892785411949792E-2</v>
      </c>
      <c r="AT65">
        <f t="shared" si="27"/>
        <v>-8.4233093922311472E-3</v>
      </c>
      <c r="AU65">
        <f t="shared" si="23"/>
        <v>-2.1332366631750341E-2</v>
      </c>
      <c r="AW65">
        <v>62</v>
      </c>
      <c r="AX65">
        <f>IF(Z65&gt;0, (R65*SUMPRODUCT(K65:$K$98, X65:$X$98)-K65*$AZ$3)/Z65, 0)</f>
        <v>-22827646777.245628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0.64196478899999998</v>
      </c>
      <c r="Q66" s="4">
        <f t="shared" si="21"/>
        <v>50</v>
      </c>
      <c r="R66">
        <f t="shared" si="0"/>
        <v>2000000</v>
      </c>
      <c r="S66">
        <f t="shared" si="1"/>
        <v>-58562551771.975945</v>
      </c>
      <c r="U66">
        <f t="shared" si="13"/>
        <v>0.64196478899999998</v>
      </c>
      <c r="V66">
        <f t="shared" si="14"/>
        <v>0.01</v>
      </c>
      <c r="W66">
        <f t="shared" si="15"/>
        <v>5.2993559770221048E-9</v>
      </c>
      <c r="X66">
        <f t="shared" si="16"/>
        <v>3.4019999416248844E-9</v>
      </c>
      <c r="Y66">
        <f t="shared" si="17"/>
        <v>5.2993559770221048E-11</v>
      </c>
      <c r="Z66">
        <f t="shared" si="18"/>
        <v>1.8443624756269994E-9</v>
      </c>
      <c r="AB66">
        <f t="shared" si="19"/>
        <v>-120.97182639034601</v>
      </c>
      <c r="AC66">
        <f t="shared" si="2"/>
        <v>-108.01057296519588</v>
      </c>
      <c r="AE66">
        <f t="shared" si="3"/>
        <v>0</v>
      </c>
      <c r="AF66">
        <f t="shared" si="24"/>
        <v>0</v>
      </c>
      <c r="AG66">
        <f t="shared" si="24"/>
        <v>-9.2218123781349971E-8</v>
      </c>
      <c r="AH66">
        <f t="shared" si="5"/>
        <v>-6.8039998832497691E-3</v>
      </c>
      <c r="AI66">
        <f t="shared" si="25"/>
        <v>-6.8040921013735505E-3</v>
      </c>
      <c r="AJ66">
        <f t="shared" si="7"/>
        <v>-12.961253425150133</v>
      </c>
      <c r="AK66">
        <f t="shared" si="22"/>
        <v>-8.4680278473242208</v>
      </c>
      <c r="AL66">
        <f t="shared" si="26"/>
        <v>-21.436085364575728</v>
      </c>
      <c r="AN66">
        <f t="shared" si="27"/>
        <v>0</v>
      </c>
      <c r="AO66">
        <f t="shared" si="27"/>
        <v>0</v>
      </c>
      <c r="AP66">
        <f t="shared" si="27"/>
        <v>-7.3127521439589272E-11</v>
      </c>
      <c r="AQ66">
        <f t="shared" si="27"/>
        <v>-5.3954648710597162E-6</v>
      </c>
      <c r="AR66">
        <f t="shared" si="27"/>
        <v>-5.3955379985811555E-6</v>
      </c>
      <c r="AS66">
        <f t="shared" si="27"/>
        <v>-1.0278070067646534E-2</v>
      </c>
      <c r="AT66">
        <f t="shared" si="27"/>
        <v>-6.7150128691023762E-3</v>
      </c>
      <c r="AU66">
        <f t="shared" si="23"/>
        <v>-1.6998478474747492E-2</v>
      </c>
      <c r="AW66">
        <v>63</v>
      </c>
      <c r="AX66">
        <f>IF(Z66&gt;0, (R66*SUMPRODUCT(K66:$K$98, X66:$X$98)-K66*$AZ$3)/Z66, 0)</f>
        <v>-58562551771.975945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0.65685820900000003</v>
      </c>
      <c r="Q67" s="4">
        <f t="shared" si="21"/>
        <v>50</v>
      </c>
      <c r="R67">
        <f t="shared" ref="R67:R79" si="28">$C$6</f>
        <v>2000000</v>
      </c>
      <c r="S67">
        <f t="shared" ref="S67:S79" si="29">AX67</f>
        <v>-156954175477.28958</v>
      </c>
      <c r="U67">
        <f t="shared" si="13"/>
        <v>0.65685820900000003</v>
      </c>
      <c r="V67">
        <f t="shared" si="14"/>
        <v>0.01</v>
      </c>
      <c r="W67">
        <f t="shared" si="15"/>
        <v>1.8443624756269994E-9</v>
      </c>
      <c r="X67">
        <f t="shared" si="16"/>
        <v>1.2114846324871569E-9</v>
      </c>
      <c r="Y67">
        <f t="shared" si="17"/>
        <v>1.8443624756269994E-11</v>
      </c>
      <c r="Z67">
        <f t="shared" si="18"/>
        <v>6.1443421838357245E-10</v>
      </c>
      <c r="AB67">
        <f t="shared" si="19"/>
        <v>-108.01057296519588</v>
      </c>
      <c r="AC67">
        <f t="shared" ref="AC67:AC79" si="30">S67*Z67</f>
        <v>-96.438016131426494</v>
      </c>
      <c r="AE67">
        <f t="shared" ref="AE67:AE79" si="31">$Z67*O67</f>
        <v>0</v>
      </c>
      <c r="AF67">
        <f t="shared" ref="AF67:AG79" si="32">-$Z67*P67</f>
        <v>0</v>
      </c>
      <c r="AG67">
        <f t="shared" si="32"/>
        <v>-3.0721710919178623E-8</v>
      </c>
      <c r="AH67">
        <f t="shared" ref="AH67:AH79" si="33">-X67*R67</f>
        <v>-2.4229692649743138E-3</v>
      </c>
      <c r="AI67">
        <f t="shared" ref="AI67:AI79" si="34">SUM(AE67:AH67)</f>
        <v>-2.422999986685233E-3</v>
      </c>
      <c r="AJ67">
        <f t="shared" ref="AJ67:AJ79" si="35">AB67-AC67</f>
        <v>-11.572556833769383</v>
      </c>
      <c r="AK67">
        <f t="shared" si="22"/>
        <v>-7.5607401075637117</v>
      </c>
      <c r="AL67">
        <f t="shared" si="26"/>
        <v>-19.135719941319778</v>
      </c>
      <c r="AN67">
        <f t="shared" ref="AN67:AT79" si="36">AE67*$K67</f>
        <v>0</v>
      </c>
      <c r="AO67">
        <f t="shared" si="36"/>
        <v>0</v>
      </c>
      <c r="AP67">
        <f t="shared" si="36"/>
        <v>-2.1751637021228276E-11</v>
      </c>
      <c r="AQ67">
        <f t="shared" si="36"/>
        <v>-1.7155147414792037E-6</v>
      </c>
      <c r="AR67">
        <f t="shared" si="36"/>
        <v>-1.715536493116225E-6</v>
      </c>
      <c r="AS67">
        <f t="shared" si="36"/>
        <v>-8.1936209971477866E-3</v>
      </c>
      <c r="AT67">
        <f t="shared" si="36"/>
        <v>-5.3531678253277842E-3</v>
      </c>
      <c r="AU67">
        <f t="shared" si="23"/>
        <v>-1.3548504358968686E-2</v>
      </c>
      <c r="AW67">
        <v>64</v>
      </c>
      <c r="AX67">
        <f>IF(Z67&gt;0, (R67*SUMPRODUCT(K67:$K$98, X67:$X$98)-K67*$AZ$3)/Z67, 0)</f>
        <v>-156954175477.28958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79" si="37">G68+$C$9</f>
        <v>0.12000000000000001</v>
      </c>
      <c r="I68" s="5">
        <f t="shared" ref="I68:I79" si="38">1+H68</f>
        <v>1.1200000000000001</v>
      </c>
      <c r="J68">
        <f t="shared" ref="J68:J79" si="39">1/I68</f>
        <v>0.89285714285714279</v>
      </c>
      <c r="K68">
        <f t="shared" si="20"/>
        <v>6.3216220393231843E-4</v>
      </c>
      <c r="L68" s="2">
        <v>65</v>
      </c>
      <c r="M68" s="6">
        <v>0.67177231000000004</v>
      </c>
      <c r="Q68" s="4">
        <f t="shared" si="21"/>
        <v>50</v>
      </c>
      <c r="R68">
        <f t="shared" si="28"/>
        <v>2000000</v>
      </c>
      <c r="S68">
        <f t="shared" si="29"/>
        <v>-440369155310.56641</v>
      </c>
      <c r="U68">
        <f t="shared" ref="U68:U79" si="40">M68</f>
        <v>0.67177231000000004</v>
      </c>
      <c r="V68">
        <f t="shared" ref="V68:V79" si="41">$C$10</f>
        <v>0.01</v>
      </c>
      <c r="W68">
        <f t="shared" ref="W68:W79" si="42">Z67</f>
        <v>6.1443421838357245E-10</v>
      </c>
      <c r="X68">
        <f t="shared" ref="X68:X79" si="43">U68*W68</f>
        <v>4.1275989422657695E-10</v>
      </c>
      <c r="Y68">
        <f t="shared" ref="Y68:Y79" si="44">V68*W68</f>
        <v>6.1443421838357245E-12</v>
      </c>
      <c r="Z68">
        <f t="shared" ref="Z68:Z79" si="45">MAX(0, W68-X68-Y68)</f>
        <v>1.9552998197315977E-10</v>
      </c>
      <c r="AB68">
        <f t="shared" ref="AB68:AB79" si="46">AC67</f>
        <v>-96.438016131426494</v>
      </c>
      <c r="AC68">
        <f t="shared" si="30"/>
        <v>-86.105372999410648</v>
      </c>
      <c r="AE68">
        <f t="shared" si="31"/>
        <v>0</v>
      </c>
      <c r="AF68">
        <f t="shared" si="32"/>
        <v>0</v>
      </c>
      <c r="AG68">
        <f t="shared" si="32"/>
        <v>-9.7764990986579884E-9</v>
      </c>
      <c r="AH68">
        <f t="shared" si="33"/>
        <v>-8.2551978845315393E-4</v>
      </c>
      <c r="AI68">
        <f t="shared" si="34"/>
        <v>-8.255295649522526E-4</v>
      </c>
      <c r="AJ68">
        <f t="shared" si="35"/>
        <v>-10.332643132015846</v>
      </c>
      <c r="AK68">
        <f t="shared" si="22"/>
        <v>-6.7506611291998553</v>
      </c>
      <c r="AL68">
        <f t="shared" si="26"/>
        <v>-17.084129790780654</v>
      </c>
      <c r="AN68">
        <f t="shared" si="36"/>
        <v>0</v>
      </c>
      <c r="AO68">
        <f t="shared" si="36"/>
        <v>0</v>
      </c>
      <c r="AP68">
        <f t="shared" si="36"/>
        <v>-6.1803332169499583E-12</v>
      </c>
      <c r="AQ68">
        <f t="shared" si="36"/>
        <v>-5.2186240885828709E-7</v>
      </c>
      <c r="AR68">
        <f t="shared" si="36"/>
        <v>-5.21868589191504E-7</v>
      </c>
      <c r="AS68">
        <f t="shared" si="36"/>
        <v>-6.5319064547812705E-3</v>
      </c>
      <c r="AT68">
        <f t="shared" si="36"/>
        <v>-4.2675128174352144E-3</v>
      </c>
      <c r="AU68">
        <f t="shared" si="23"/>
        <v>-1.0799941140805677E-2</v>
      </c>
      <c r="AW68">
        <v>65</v>
      </c>
      <c r="AX68">
        <f>IF(Z68&gt;0, (R68*SUMPRODUCT(K68:$K$98, X68:$X$98)-K68*$AZ$3)/Z68, 0)</f>
        <v>-440369155310.56641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7"/>
        <v>0.12000000000000001</v>
      </c>
      <c r="I69" s="5">
        <f t="shared" si="38"/>
        <v>1.1200000000000001</v>
      </c>
      <c r="J69">
        <f t="shared" si="39"/>
        <v>0.89285714285714279</v>
      </c>
      <c r="K69">
        <f t="shared" ref="K69:K79" si="47">K68*J69</f>
        <v>5.6443053922528431E-4</v>
      </c>
      <c r="L69" s="2">
        <v>66</v>
      </c>
      <c r="M69" s="6">
        <v>0.68662034599999999</v>
      </c>
      <c r="Q69" s="4">
        <f t="shared" ref="Q69:Q79" si="48">$C$8</f>
        <v>50</v>
      </c>
      <c r="R69">
        <f t="shared" si="28"/>
        <v>2000000</v>
      </c>
      <c r="S69">
        <f t="shared" si="29"/>
        <v>-1296022138920.2048</v>
      </c>
      <c r="U69">
        <f t="shared" si="40"/>
        <v>0.68662034599999999</v>
      </c>
      <c r="V69">
        <f t="shared" si="41"/>
        <v>0.01</v>
      </c>
      <c r="W69">
        <f t="shared" si="42"/>
        <v>1.9552998197315977E-10</v>
      </c>
      <c r="X69">
        <f t="shared" si="43"/>
        <v>1.3425486387578474E-10</v>
      </c>
      <c r="Y69">
        <f t="shared" si="44"/>
        <v>1.9552998197315977E-12</v>
      </c>
      <c r="Z69">
        <f t="shared" si="45"/>
        <v>5.9319818277643438E-11</v>
      </c>
      <c r="AB69">
        <f t="shared" si="46"/>
        <v>-86.105372999410648</v>
      </c>
      <c r="AC69">
        <f t="shared" si="30"/>
        <v>-76.879797764549309</v>
      </c>
      <c r="AE69">
        <f t="shared" si="31"/>
        <v>0</v>
      </c>
      <c r="AF69">
        <f t="shared" si="32"/>
        <v>0</v>
      </c>
      <c r="AG69">
        <f t="shared" si="32"/>
        <v>-2.9659909138821718E-9</v>
      </c>
      <c r="AH69">
        <f t="shared" si="33"/>
        <v>-2.6850972775156946E-4</v>
      </c>
      <c r="AI69">
        <f t="shared" si="34"/>
        <v>-2.6851269374248332E-4</v>
      </c>
      <c r="AJ69">
        <f t="shared" si="35"/>
        <v>-9.2255752348613385</v>
      </c>
      <c r="AK69">
        <f t="shared" si="22"/>
        <v>-6.0273761099587455</v>
      </c>
      <c r="AL69">
        <f t="shared" si="26"/>
        <v>-15.253219857513827</v>
      </c>
      <c r="AN69">
        <f t="shared" si="36"/>
        <v>0</v>
      </c>
      <c r="AO69">
        <f t="shared" si="36"/>
        <v>0</v>
      </c>
      <c r="AP69">
        <f t="shared" si="36"/>
        <v>-1.6740958508598079E-12</v>
      </c>
      <c r="AQ69">
        <f t="shared" si="36"/>
        <v>-1.5155509042205263E-7</v>
      </c>
      <c r="AR69">
        <f t="shared" si="36"/>
        <v>-1.5155676451790348E-7</v>
      </c>
      <c r="AS69">
        <f t="shared" si="36"/>
        <v>-5.2071964044762145E-3</v>
      </c>
      <c r="AT69">
        <f t="shared" si="36"/>
        <v>-3.4020351478576114E-3</v>
      </c>
      <c r="AU69">
        <f t="shared" si="23"/>
        <v>-8.6093831090983432E-3</v>
      </c>
      <c r="AW69">
        <v>66</v>
      </c>
      <c r="AX69">
        <f>IF(Z69&gt;0, (R69*SUMPRODUCT(K69:$K$98, X69:$X$98)-K69*$AZ$3)/Z69, 0)</f>
        <v>-1296022138920.2048</v>
      </c>
    </row>
    <row r="70" spans="5:50" x14ac:dyDescent="0.25">
      <c r="E70">
        <v>2070</v>
      </c>
      <c r="F70" s="5">
        <f>EconomicRates!C110</f>
        <v>3.5571999999999999E-2</v>
      </c>
      <c r="G70" s="5">
        <f>EconomicRates!D110</f>
        <v>7.0000000000000007E-2</v>
      </c>
      <c r="H70" s="5">
        <f t="shared" si="37"/>
        <v>0.12000000000000001</v>
      </c>
      <c r="I70" s="5">
        <f t="shared" si="38"/>
        <v>1.1200000000000001</v>
      </c>
      <c r="J70">
        <f t="shared" si="39"/>
        <v>0.89285714285714279</v>
      </c>
      <c r="K70">
        <f t="shared" si="47"/>
        <v>5.0395583859400386E-4</v>
      </c>
      <c r="L70" s="2">
        <v>67</v>
      </c>
      <c r="M70" s="6">
        <v>0.70385879699999998</v>
      </c>
      <c r="Q70" s="4">
        <f t="shared" si="48"/>
        <v>50</v>
      </c>
      <c r="R70">
        <f t="shared" si="28"/>
        <v>2000000</v>
      </c>
      <c r="S70">
        <f t="shared" si="29"/>
        <v>-4044026564796.4824</v>
      </c>
      <c r="U70">
        <f t="shared" si="40"/>
        <v>0.70385879699999998</v>
      </c>
      <c r="V70">
        <f t="shared" si="41"/>
        <v>0.01</v>
      </c>
      <c r="W70">
        <f t="shared" si="42"/>
        <v>5.9319818277643438E-11</v>
      </c>
      <c r="X70">
        <f t="shared" si="43"/>
        <v>4.1752775931160722E-11</v>
      </c>
      <c r="Y70">
        <f t="shared" si="44"/>
        <v>5.9319818277643439E-13</v>
      </c>
      <c r="Z70">
        <f t="shared" si="45"/>
        <v>1.6973844163706281E-11</v>
      </c>
      <c r="AB70">
        <f t="shared" si="46"/>
        <v>-76.879797764549309</v>
      </c>
      <c r="AC70">
        <f t="shared" si="30"/>
        <v>-68.642676704743934</v>
      </c>
      <c r="AE70">
        <f t="shared" si="31"/>
        <v>0</v>
      </c>
      <c r="AF70">
        <f t="shared" si="32"/>
        <v>0</v>
      </c>
      <c r="AG70">
        <f t="shared" si="32"/>
        <v>-8.4869220818531402E-10</v>
      </c>
      <c r="AH70">
        <f t="shared" si="33"/>
        <v>-8.3505551862321446E-5</v>
      </c>
      <c r="AI70">
        <f t="shared" si="34"/>
        <v>-8.3506400554529632E-5</v>
      </c>
      <c r="AJ70">
        <f t="shared" si="35"/>
        <v>-8.237121059805375</v>
      </c>
      <c r="AK70">
        <f t="shared" si="22"/>
        <v>-5.3815858435184518</v>
      </c>
      <c r="AL70">
        <f t="shared" si="26"/>
        <v>-13.618790409724383</v>
      </c>
      <c r="AN70">
        <f t="shared" si="36"/>
        <v>0</v>
      </c>
      <c r="AO70">
        <f t="shared" si="36"/>
        <v>0</v>
      </c>
      <c r="AP70">
        <f t="shared" si="36"/>
        <v>-4.2770339348422685E-13</v>
      </c>
      <c r="AQ70">
        <f t="shared" si="36"/>
        <v>-4.2083110416031286E-8</v>
      </c>
      <c r="AR70">
        <f t="shared" si="36"/>
        <v>-4.208353811942477E-8</v>
      </c>
      <c r="AS70">
        <f t="shared" si="36"/>
        <v>-4.1511452512945479E-3</v>
      </c>
      <c r="AT70">
        <f t="shared" si="36"/>
        <v>-2.7120816067359608E-3</v>
      </c>
      <c r="AU70">
        <f t="shared" si="23"/>
        <v>-6.8632689415686291E-3</v>
      </c>
      <c r="AW70">
        <v>67</v>
      </c>
      <c r="AX70">
        <f>IF(Z70&gt;0, (R70*SUMPRODUCT(K70:$K$98, X70:$X$98)-K70*$AZ$3)/Z70, 0)</f>
        <v>-4044026564796.4824</v>
      </c>
    </row>
    <row r="71" spans="5:50" x14ac:dyDescent="0.25">
      <c r="E71">
        <v>2071</v>
      </c>
      <c r="F71" s="5">
        <f>EconomicRates!C111</f>
        <v>3.5571999999999999E-2</v>
      </c>
      <c r="G71" s="5">
        <f>EconomicRates!D111</f>
        <v>7.0000000000000007E-2</v>
      </c>
      <c r="H71" s="5">
        <f t="shared" si="37"/>
        <v>0.12000000000000001</v>
      </c>
      <c r="I71" s="5">
        <f t="shared" si="38"/>
        <v>1.1200000000000001</v>
      </c>
      <c r="J71">
        <f t="shared" si="39"/>
        <v>0.89285714285714279</v>
      </c>
      <c r="K71">
        <f t="shared" si="47"/>
        <v>4.4996057017321768E-4</v>
      </c>
      <c r="L71" s="2">
        <v>68</v>
      </c>
      <c r="M71" s="6">
        <v>0.72100360699999999</v>
      </c>
      <c r="Q71" s="4">
        <f t="shared" si="48"/>
        <v>50</v>
      </c>
      <c r="R71">
        <f t="shared" si="28"/>
        <v>2000000</v>
      </c>
      <c r="S71">
        <f t="shared" si="29"/>
        <v>-13422997855605.574</v>
      </c>
      <c r="U71">
        <f t="shared" si="40"/>
        <v>0.72100360699999999</v>
      </c>
      <c r="V71">
        <f t="shared" si="41"/>
        <v>0.01</v>
      </c>
      <c r="W71">
        <f t="shared" si="42"/>
        <v>1.6973844163706281E-11</v>
      </c>
      <c r="X71">
        <f t="shared" si="43"/>
        <v>1.2238202866688127E-11</v>
      </c>
      <c r="Y71">
        <f t="shared" si="44"/>
        <v>1.697384416370628E-13</v>
      </c>
      <c r="Z71">
        <f t="shared" si="45"/>
        <v>4.5659028553810904E-12</v>
      </c>
      <c r="AB71">
        <f t="shared" si="46"/>
        <v>-68.642676704743934</v>
      </c>
      <c r="AC71">
        <f t="shared" si="30"/>
        <v>-61.288104236683743</v>
      </c>
      <c r="AE71">
        <f t="shared" si="31"/>
        <v>0</v>
      </c>
      <c r="AF71">
        <f t="shared" si="32"/>
        <v>0</v>
      </c>
      <c r="AG71">
        <f t="shared" si="32"/>
        <v>-2.2829514276905453E-10</v>
      </c>
      <c r="AH71">
        <f t="shared" si="33"/>
        <v>-2.4476405733376256E-5</v>
      </c>
      <c r="AI71">
        <f t="shared" si="34"/>
        <v>-2.4476634028519025E-5</v>
      </c>
      <c r="AJ71">
        <f t="shared" si="35"/>
        <v>-7.3545724680601907</v>
      </c>
      <c r="AK71">
        <f t="shared" si="22"/>
        <v>-4.8049873693320757</v>
      </c>
      <c r="AL71">
        <f t="shared" si="26"/>
        <v>-12.159584314026295</v>
      </c>
      <c r="AN71">
        <f t="shared" si="36"/>
        <v>0</v>
      </c>
      <c r="AO71">
        <f t="shared" si="36"/>
        <v>0</v>
      </c>
      <c r="AP71">
        <f t="shared" si="36"/>
        <v>-1.0272381260813991E-13</v>
      </c>
      <c r="AQ71">
        <f t="shared" si="36"/>
        <v>-1.1013417479580993E-8</v>
      </c>
      <c r="AR71">
        <f t="shared" si="36"/>
        <v>-1.1013520203393602E-8</v>
      </c>
      <c r="AS71">
        <f t="shared" si="36"/>
        <v>-3.3092676211086123E-3</v>
      </c>
      <c r="AT71">
        <f t="shared" si="36"/>
        <v>-2.1620548563797701E-3</v>
      </c>
      <c r="AU71">
        <f t="shared" si="23"/>
        <v>-5.4713334910085855E-3</v>
      </c>
      <c r="AW71">
        <v>68</v>
      </c>
      <c r="AX71">
        <f>IF(Z71&gt;0, (R71*SUMPRODUCT(K71:$K$98, X71:$X$98)-K71*$AZ$3)/Z71, 0)</f>
        <v>-13422997855605.574</v>
      </c>
    </row>
    <row r="72" spans="5:50" x14ac:dyDescent="0.25">
      <c r="E72">
        <v>2072</v>
      </c>
      <c r="F72" s="5">
        <f>EconomicRates!C112</f>
        <v>3.5571999999999999E-2</v>
      </c>
      <c r="G72" s="5">
        <f>EconomicRates!D112</f>
        <v>7.0000000000000007E-2</v>
      </c>
      <c r="H72" s="5">
        <f t="shared" si="37"/>
        <v>0.12000000000000001</v>
      </c>
      <c r="I72" s="5">
        <f t="shared" si="38"/>
        <v>1.1200000000000001</v>
      </c>
      <c r="J72">
        <f t="shared" si="39"/>
        <v>0.89285714285714279</v>
      </c>
      <c r="K72">
        <f t="shared" si="47"/>
        <v>4.0175050908323003E-4</v>
      </c>
      <c r="L72" s="2">
        <v>69</v>
      </c>
      <c r="M72" s="6">
        <v>0.73803352099999997</v>
      </c>
      <c r="Q72" s="4">
        <f t="shared" si="48"/>
        <v>50</v>
      </c>
      <c r="R72">
        <f t="shared" si="28"/>
        <v>2000000</v>
      </c>
      <c r="S72">
        <f t="shared" si="29"/>
        <v>-47565134709864.133</v>
      </c>
      <c r="U72">
        <f t="shared" si="40"/>
        <v>0.73803352099999997</v>
      </c>
      <c r="V72">
        <f t="shared" si="41"/>
        <v>0.01</v>
      </c>
      <c r="W72">
        <f t="shared" si="42"/>
        <v>4.5659028553810904E-12</v>
      </c>
      <c r="X72">
        <f t="shared" si="43"/>
        <v>3.3697893609008599E-12</v>
      </c>
      <c r="Y72">
        <f t="shared" si="44"/>
        <v>4.5659028553810903E-14</v>
      </c>
      <c r="Z72">
        <f t="shared" si="45"/>
        <v>1.1504544659264195E-12</v>
      </c>
      <c r="AB72">
        <f t="shared" si="46"/>
        <v>-61.288104236683743</v>
      </c>
      <c r="AC72">
        <f t="shared" si="30"/>
        <v>-54.721521649354941</v>
      </c>
      <c r="AE72">
        <f t="shared" si="31"/>
        <v>0</v>
      </c>
      <c r="AF72">
        <f t="shared" si="32"/>
        <v>0</v>
      </c>
      <c r="AG72">
        <f t="shared" si="32"/>
        <v>-5.7522723296320976E-11</v>
      </c>
      <c r="AH72">
        <f t="shared" si="33"/>
        <v>-6.7395787218017201E-6</v>
      </c>
      <c r="AI72">
        <f t="shared" si="34"/>
        <v>-6.739636244525016E-6</v>
      </c>
      <c r="AJ72">
        <f t="shared" si="35"/>
        <v>-6.5665825873288028</v>
      </c>
      <c r="AK72">
        <f t="shared" ref="AK72:AK79" si="49">G72*SUM(AB72:AB72, AE72:AF72)</f>
        <v>-4.2901672965678621</v>
      </c>
      <c r="AL72">
        <f t="shared" si="26"/>
        <v>-10.85675662353291</v>
      </c>
      <c r="AN72">
        <f t="shared" si="36"/>
        <v>0</v>
      </c>
      <c r="AO72">
        <f t="shared" si="36"/>
        <v>0</v>
      </c>
      <c r="AP72">
        <f t="shared" si="36"/>
        <v>-2.3109783368150729E-14</v>
      </c>
      <c r="AQ72">
        <f t="shared" si="36"/>
        <v>-2.7076291824903457E-9</v>
      </c>
      <c r="AR72">
        <f t="shared" si="36"/>
        <v>-2.7076522922737139E-9</v>
      </c>
      <c r="AS72">
        <f t="shared" si="36"/>
        <v>-2.6381278973964203E-3</v>
      </c>
      <c r="AT72">
        <f t="shared" si="36"/>
        <v>-1.7235768954483633E-3</v>
      </c>
      <c r="AU72">
        <f t="shared" si="23"/>
        <v>-4.3617075004970763E-3</v>
      </c>
      <c r="AW72">
        <v>69</v>
      </c>
      <c r="AX72">
        <f>IF(Z72&gt;0, (R72*SUMPRODUCT(K72:$K$98, X72:$X$98)-K72*$AZ$3)/Z72, 0)</f>
        <v>-47565134709864.133</v>
      </c>
    </row>
    <row r="73" spans="5:50" x14ac:dyDescent="0.25">
      <c r="E73">
        <v>2073</v>
      </c>
      <c r="F73" s="5">
        <f>EconomicRates!C113</f>
        <v>3.5571999999999999E-2</v>
      </c>
      <c r="G73" s="5">
        <f>EconomicRates!D113</f>
        <v>7.0000000000000007E-2</v>
      </c>
      <c r="H73" s="5">
        <f t="shared" si="37"/>
        <v>0.12000000000000001</v>
      </c>
      <c r="I73" s="5">
        <f t="shared" si="38"/>
        <v>1.1200000000000001</v>
      </c>
      <c r="J73">
        <f t="shared" si="39"/>
        <v>0.89285714285714279</v>
      </c>
      <c r="K73">
        <f t="shared" si="47"/>
        <v>3.5870581168145535E-4</v>
      </c>
      <c r="L73" s="2">
        <v>70</v>
      </c>
      <c r="M73" s="6">
        <v>0.75492728399999998</v>
      </c>
      <c r="Q73" s="4">
        <f t="shared" si="48"/>
        <v>50</v>
      </c>
      <c r="R73">
        <f t="shared" si="28"/>
        <v>2000000</v>
      </c>
      <c r="S73">
        <f t="shared" si="29"/>
        <v>-180662694511481.56</v>
      </c>
      <c r="U73">
        <f t="shared" si="40"/>
        <v>0.75492728399999998</v>
      </c>
      <c r="V73">
        <f t="shared" si="41"/>
        <v>0.01</v>
      </c>
      <c r="W73">
        <f t="shared" si="42"/>
        <v>1.1504544659264195E-12</v>
      </c>
      <c r="X73">
        <f t="shared" si="43"/>
        <v>8.6850946532750245E-13</v>
      </c>
      <c r="Y73">
        <f t="shared" si="44"/>
        <v>1.1504544659264195E-14</v>
      </c>
      <c r="Z73">
        <f t="shared" si="45"/>
        <v>2.704404559396529E-13</v>
      </c>
      <c r="AB73">
        <f t="shared" si="46"/>
        <v>-54.721521649354941</v>
      </c>
      <c r="AC73">
        <f t="shared" si="30"/>
        <v>-48.858501474971298</v>
      </c>
      <c r="AE73">
        <f t="shared" si="31"/>
        <v>0</v>
      </c>
      <c r="AF73">
        <f t="shared" si="32"/>
        <v>0</v>
      </c>
      <c r="AG73">
        <f t="shared" si="32"/>
        <v>-1.3522022796982646E-11</v>
      </c>
      <c r="AH73">
        <f t="shared" si="33"/>
        <v>-1.737018930655005E-6</v>
      </c>
      <c r="AI73">
        <f t="shared" si="34"/>
        <v>-1.7370324526778019E-6</v>
      </c>
      <c r="AJ73">
        <f t="shared" si="35"/>
        <v>-5.8630201743836423</v>
      </c>
      <c r="AK73">
        <f t="shared" si="49"/>
        <v>-3.8305065154548461</v>
      </c>
      <c r="AL73">
        <f t="shared" si="26"/>
        <v>-9.693528426870941</v>
      </c>
      <c r="AN73">
        <f t="shared" si="36"/>
        <v>0</v>
      </c>
      <c r="AO73">
        <f t="shared" si="36"/>
        <v>0</v>
      </c>
      <c r="AP73">
        <f t="shared" si="36"/>
        <v>-4.8504281629668031E-15</v>
      </c>
      <c r="AQ73">
        <f t="shared" si="36"/>
        <v>-6.2307878542665712E-10</v>
      </c>
      <c r="AR73">
        <f t="shared" si="36"/>
        <v>-6.2308363585482017E-10</v>
      </c>
      <c r="AS73">
        <f t="shared" si="36"/>
        <v>-2.1030994105570321E-3</v>
      </c>
      <c r="AT73">
        <f t="shared" si="36"/>
        <v>-1.3740249487773338E-3</v>
      </c>
      <c r="AU73">
        <f t="shared" si="23"/>
        <v>-3.4771249824180018E-3</v>
      </c>
      <c r="AW73">
        <v>70</v>
      </c>
      <c r="AX73">
        <f>IF(Z73&gt;0, (R73*SUMPRODUCT(K73:$K$98, X73:$X$98)-K73*$AZ$3)/Z73, 0)</f>
        <v>-180662694511481.56</v>
      </c>
    </row>
    <row r="74" spans="5:50" x14ac:dyDescent="0.25">
      <c r="E74">
        <v>2074</v>
      </c>
      <c r="F74" s="5">
        <f>EconomicRates!C114</f>
        <v>3.5571999999999999E-2</v>
      </c>
      <c r="G74" s="5">
        <f>EconomicRates!D114</f>
        <v>7.0000000000000007E-2</v>
      </c>
      <c r="H74" s="5">
        <f t="shared" si="37"/>
        <v>0.12000000000000001</v>
      </c>
      <c r="I74" s="5">
        <f t="shared" si="38"/>
        <v>1.1200000000000001</v>
      </c>
      <c r="J74">
        <f t="shared" si="39"/>
        <v>0.89285714285714279</v>
      </c>
      <c r="K74">
        <f t="shared" si="47"/>
        <v>3.2027304614415652E-4</v>
      </c>
      <c r="L74" s="2">
        <v>71</v>
      </c>
      <c r="M74" s="6">
        <v>0.77166421299999999</v>
      </c>
      <c r="Q74" s="4">
        <f t="shared" si="48"/>
        <v>50</v>
      </c>
      <c r="R74">
        <f t="shared" si="28"/>
        <v>2000000</v>
      </c>
      <c r="S74">
        <f t="shared" si="29"/>
        <v>-738797699913416.13</v>
      </c>
      <c r="U74">
        <f t="shared" si="40"/>
        <v>0.77166421299999999</v>
      </c>
      <c r="V74">
        <f t="shared" si="41"/>
        <v>0.01</v>
      </c>
      <c r="W74">
        <f t="shared" si="42"/>
        <v>2.704404559396529E-13</v>
      </c>
      <c r="X74">
        <f t="shared" si="43"/>
        <v>2.0868922159603344E-13</v>
      </c>
      <c r="Y74">
        <f t="shared" si="44"/>
        <v>2.7044045593965292E-15</v>
      </c>
      <c r="Z74">
        <f t="shared" si="45"/>
        <v>5.9046829784222928E-14</v>
      </c>
      <c r="AB74">
        <f t="shared" si="46"/>
        <v>-48.858501474971298</v>
      </c>
      <c r="AC74">
        <f t="shared" si="30"/>
        <v>-43.62366203176289</v>
      </c>
      <c r="AE74">
        <f t="shared" si="31"/>
        <v>0</v>
      </c>
      <c r="AF74">
        <f t="shared" si="32"/>
        <v>0</v>
      </c>
      <c r="AG74">
        <f t="shared" si="32"/>
        <v>-2.9523414892111463E-12</v>
      </c>
      <c r="AH74">
        <f t="shared" si="33"/>
        <v>-4.1737844319206685E-7</v>
      </c>
      <c r="AI74">
        <f t="shared" si="34"/>
        <v>-4.1738139553355609E-7</v>
      </c>
      <c r="AJ74">
        <f t="shared" si="35"/>
        <v>-5.2348394432084078</v>
      </c>
      <c r="AK74">
        <f t="shared" si="49"/>
        <v>-3.4200951032479914</v>
      </c>
      <c r="AL74">
        <f t="shared" si="26"/>
        <v>-8.6549349638377944</v>
      </c>
      <c r="AN74">
        <f t="shared" si="36"/>
        <v>0</v>
      </c>
      <c r="AO74">
        <f t="shared" si="36"/>
        <v>0</v>
      </c>
      <c r="AP74">
        <f t="shared" si="36"/>
        <v>-9.455554020074293E-16</v>
      </c>
      <c r="AQ74">
        <f t="shared" si="36"/>
        <v>-1.3367506539602904E-10</v>
      </c>
      <c r="AR74">
        <f t="shared" si="36"/>
        <v>-1.3367601095143106E-10</v>
      </c>
      <c r="AS74">
        <f t="shared" si="36"/>
        <v>-1.676577974551937E-3</v>
      </c>
      <c r="AT74">
        <f t="shared" si="36"/>
        <v>-1.0953642768199478E-3</v>
      </c>
      <c r="AU74">
        <f t="shared" si="23"/>
        <v>-2.7719423850478954E-3</v>
      </c>
      <c r="AW74">
        <v>71</v>
      </c>
      <c r="AX74">
        <f>IF(Z74&gt;0, (R74*SUMPRODUCT(K74:$K$98, X74:$X$98)-K74*$AZ$3)/Z74, 0)</f>
        <v>-738797699913416.13</v>
      </c>
    </row>
    <row r="75" spans="5:50" x14ac:dyDescent="0.25">
      <c r="E75">
        <v>2075</v>
      </c>
      <c r="F75" s="5">
        <f>EconomicRates!C115</f>
        <v>3.5571999999999999E-2</v>
      </c>
      <c r="G75" s="5">
        <f>EconomicRates!D115</f>
        <v>7.0000000000000007E-2</v>
      </c>
      <c r="H75" s="5">
        <f t="shared" si="37"/>
        <v>0.12000000000000001</v>
      </c>
      <c r="I75" s="5">
        <f t="shared" si="38"/>
        <v>1.1200000000000001</v>
      </c>
      <c r="J75">
        <f t="shared" si="39"/>
        <v>0.89285714285714279</v>
      </c>
      <c r="K75">
        <f t="shared" si="47"/>
        <v>2.8595807691442546E-4</v>
      </c>
      <c r="L75" s="2">
        <v>72</v>
      </c>
      <c r="M75" s="6">
        <v>0.78831611899999998</v>
      </c>
      <c r="Q75" s="4">
        <f t="shared" si="48"/>
        <v>50</v>
      </c>
      <c r="R75">
        <f t="shared" si="28"/>
        <v>2000000</v>
      </c>
      <c r="S75">
        <f t="shared" si="29"/>
        <v>-3270666947826553.5</v>
      </c>
      <c r="U75">
        <f t="shared" si="40"/>
        <v>0.78831611899999998</v>
      </c>
      <c r="V75">
        <f t="shared" si="41"/>
        <v>0.01</v>
      </c>
      <c r="W75">
        <f t="shared" si="42"/>
        <v>5.9046829784222928E-14</v>
      </c>
      <c r="X75">
        <f t="shared" si="43"/>
        <v>4.6547567694752226E-14</v>
      </c>
      <c r="Y75">
        <f t="shared" si="44"/>
        <v>5.9046829784222928E-16</v>
      </c>
      <c r="Z75">
        <f t="shared" si="45"/>
        <v>1.1908793791628473E-14</v>
      </c>
      <c r="AB75">
        <f t="shared" si="46"/>
        <v>-43.62366203176289</v>
      </c>
      <c r="AC75">
        <f t="shared" si="30"/>
        <v>-38.949698242761308</v>
      </c>
      <c r="AE75">
        <f t="shared" si="31"/>
        <v>0</v>
      </c>
      <c r="AF75">
        <f t="shared" si="32"/>
        <v>0</v>
      </c>
      <c r="AG75">
        <f t="shared" si="32"/>
        <v>-5.9543968958142367E-13</v>
      </c>
      <c r="AH75">
        <f t="shared" si="33"/>
        <v>-9.3095135389504449E-8</v>
      </c>
      <c r="AI75">
        <f t="shared" si="34"/>
        <v>-9.3095730829194025E-8</v>
      </c>
      <c r="AJ75">
        <f t="shared" si="35"/>
        <v>-4.6739637890015828</v>
      </c>
      <c r="AK75">
        <f t="shared" si="49"/>
        <v>-3.0536563422234027</v>
      </c>
      <c r="AL75">
        <f t="shared" si="26"/>
        <v>-7.7276202243207166</v>
      </c>
      <c r="AN75">
        <f t="shared" si="36"/>
        <v>0</v>
      </c>
      <c r="AO75">
        <f t="shared" si="36"/>
        <v>0</v>
      </c>
      <c r="AP75">
        <f t="shared" si="36"/>
        <v>-1.7027078855122636E-16</v>
      </c>
      <c r="AQ75">
        <f t="shared" si="36"/>
        <v>-2.6621305886070765E-11</v>
      </c>
      <c r="AR75">
        <f t="shared" si="36"/>
        <v>-2.6621476156859316E-11</v>
      </c>
      <c r="AS75">
        <f t="shared" si="36"/>
        <v>-1.3365576966705541E-3</v>
      </c>
      <c r="AT75">
        <f t="shared" si="36"/>
        <v>-8.732176951797429E-4</v>
      </c>
      <c r="AU75">
        <f t="shared" si="23"/>
        <v>-2.2097754184717731E-3</v>
      </c>
      <c r="AW75">
        <v>72</v>
      </c>
      <c r="AX75">
        <f>IF(Z75&gt;0, (R75*SUMPRODUCT(K75:$K$98, X75:$X$98)-K75*$AZ$3)/Z75, 0)</f>
        <v>-3270666947826553.5</v>
      </c>
    </row>
    <row r="76" spans="5:50" x14ac:dyDescent="0.25">
      <c r="E76">
        <v>2076</v>
      </c>
      <c r="F76" s="5">
        <f>EconomicRates!C116</f>
        <v>3.5571999999999999E-2</v>
      </c>
      <c r="G76" s="5">
        <f>EconomicRates!D116</f>
        <v>7.0000000000000007E-2</v>
      </c>
      <c r="H76" s="5">
        <f t="shared" si="37"/>
        <v>0.12000000000000001</v>
      </c>
      <c r="I76" s="5">
        <f t="shared" si="38"/>
        <v>1.1200000000000001</v>
      </c>
      <c r="J76">
        <f t="shared" si="39"/>
        <v>0.89285714285714279</v>
      </c>
      <c r="K76">
        <f t="shared" si="47"/>
        <v>2.55319711530737E-4</v>
      </c>
      <c r="L76" s="2">
        <v>73</v>
      </c>
      <c r="M76" s="6">
        <v>0.80496745000000003</v>
      </c>
      <c r="Q76" s="4">
        <f t="shared" si="48"/>
        <v>50</v>
      </c>
      <c r="R76">
        <f t="shared" si="28"/>
        <v>2000000</v>
      </c>
      <c r="S76">
        <f t="shared" si="29"/>
        <v>-1.5782295311152828E+16</v>
      </c>
      <c r="U76">
        <f t="shared" si="40"/>
        <v>0.80496745000000003</v>
      </c>
      <c r="V76">
        <f t="shared" si="41"/>
        <v>0.01</v>
      </c>
      <c r="W76">
        <f t="shared" si="42"/>
        <v>1.1908793791628473E-14</v>
      </c>
      <c r="X76">
        <f t="shared" si="43"/>
        <v>9.5861913710230037E-15</v>
      </c>
      <c r="Y76">
        <f t="shared" si="44"/>
        <v>1.1908793791628474E-16</v>
      </c>
      <c r="Z76">
        <f t="shared" si="45"/>
        <v>2.2035144826891848E-15</v>
      </c>
      <c r="AB76">
        <f t="shared" si="46"/>
        <v>-38.949698242761308</v>
      </c>
      <c r="AC76">
        <f t="shared" si="30"/>
        <v>-34.77651628820287</v>
      </c>
      <c r="AE76">
        <f t="shared" si="31"/>
        <v>0</v>
      </c>
      <c r="AF76">
        <f t="shared" si="32"/>
        <v>0</v>
      </c>
      <c r="AG76">
        <f t="shared" si="32"/>
        <v>-1.1017572413445924E-13</v>
      </c>
      <c r="AH76">
        <f t="shared" si="33"/>
        <v>-1.9172382742046007E-8</v>
      </c>
      <c r="AI76">
        <f t="shared" si="34"/>
        <v>-1.917249291777014E-8</v>
      </c>
      <c r="AJ76">
        <f t="shared" si="35"/>
        <v>-4.1731819545584372</v>
      </c>
      <c r="AK76">
        <f t="shared" si="49"/>
        <v>-2.7264788769932919</v>
      </c>
      <c r="AL76">
        <f t="shared" si="26"/>
        <v>-6.8996608507242225</v>
      </c>
      <c r="AN76">
        <f t="shared" si="36"/>
        <v>0</v>
      </c>
      <c r="AO76">
        <f t="shared" si="36"/>
        <v>0</v>
      </c>
      <c r="AP76">
        <f t="shared" si="36"/>
        <v>-2.813003410370019E-17</v>
      </c>
      <c r="AQ76">
        <f t="shared" si="36"/>
        <v>-4.8950872310560671E-12</v>
      </c>
      <c r="AR76">
        <f t="shared" si="36"/>
        <v>-4.8951153610901704E-12</v>
      </c>
      <c r="AS76">
        <f t="shared" si="36"/>
        <v>-1.0654956128031373E-3</v>
      </c>
      <c r="AT76">
        <f t="shared" si="36"/>
        <v>-6.9612380036857512E-4</v>
      </c>
      <c r="AU76">
        <f t="shared" si="23"/>
        <v>-1.761619418066828E-3</v>
      </c>
      <c r="AW76">
        <v>73</v>
      </c>
      <c r="AX76">
        <f>IF(Z76&gt;0, (R76*SUMPRODUCT(K76:$K$98, X76:$X$98)-K76*$AZ$3)/Z76, 0)</f>
        <v>-1.5782295311152828E+16</v>
      </c>
    </row>
    <row r="77" spans="5:50" x14ac:dyDescent="0.25">
      <c r="E77">
        <v>2077</v>
      </c>
      <c r="F77" s="5">
        <f>EconomicRates!C117</f>
        <v>3.5571999999999999E-2</v>
      </c>
      <c r="G77" s="5">
        <f>EconomicRates!D117</f>
        <v>7.0000000000000007E-2</v>
      </c>
      <c r="H77" s="5">
        <f t="shared" si="37"/>
        <v>0.12000000000000001</v>
      </c>
      <c r="I77" s="5">
        <f t="shared" si="38"/>
        <v>1.1200000000000001</v>
      </c>
      <c r="J77">
        <f t="shared" si="39"/>
        <v>0.89285714285714279</v>
      </c>
      <c r="K77">
        <f t="shared" si="47"/>
        <v>2.2796402815244374E-4</v>
      </c>
      <c r="L77" s="2">
        <v>74</v>
      </c>
      <c r="M77" s="6">
        <v>0.82161935600000002</v>
      </c>
      <c r="Q77" s="4">
        <f t="shared" si="48"/>
        <v>50</v>
      </c>
      <c r="R77">
        <f t="shared" si="28"/>
        <v>2000000</v>
      </c>
      <c r="S77">
        <f t="shared" si="29"/>
        <v>-8.3687380951254336E+16</v>
      </c>
      <c r="U77">
        <f t="shared" si="40"/>
        <v>0.82161935600000002</v>
      </c>
      <c r="V77">
        <f t="shared" si="41"/>
        <v>0.01</v>
      </c>
      <c r="W77">
        <f t="shared" si="42"/>
        <v>2.2035144826891848E-15</v>
      </c>
      <c r="X77">
        <f t="shared" si="43"/>
        <v>1.8104501502037612E-15</v>
      </c>
      <c r="Y77">
        <f t="shared" si="44"/>
        <v>2.2035144826891847E-17</v>
      </c>
      <c r="Z77">
        <f t="shared" si="45"/>
        <v>3.7102918765853169E-16</v>
      </c>
      <c r="AB77">
        <f t="shared" si="46"/>
        <v>-34.77651628820287</v>
      </c>
      <c r="AC77">
        <f t="shared" si="30"/>
        <v>-31.050460971613976</v>
      </c>
      <c r="AE77">
        <f t="shared" si="31"/>
        <v>0</v>
      </c>
      <c r="AF77">
        <f t="shared" si="32"/>
        <v>0</v>
      </c>
      <c r="AG77">
        <f t="shared" si="32"/>
        <v>-1.8551459382926585E-14</v>
      </c>
      <c r="AH77">
        <f t="shared" si="33"/>
        <v>-3.6209003004075224E-9</v>
      </c>
      <c r="AI77">
        <f t="shared" si="34"/>
        <v>-3.6209188518669053E-9</v>
      </c>
      <c r="AJ77">
        <f t="shared" si="35"/>
        <v>-3.7260553165888943</v>
      </c>
      <c r="AK77">
        <f t="shared" si="49"/>
        <v>-2.4343561401742013</v>
      </c>
      <c r="AL77">
        <f t="shared" si="26"/>
        <v>-6.1604114603840143</v>
      </c>
      <c r="AN77">
        <f t="shared" si="36"/>
        <v>0</v>
      </c>
      <c r="AO77">
        <f t="shared" si="36"/>
        <v>0</v>
      </c>
      <c r="AP77">
        <f t="shared" si="36"/>
        <v>-4.2290654090383927E-18</v>
      </c>
      <c r="AQ77">
        <f t="shared" si="36"/>
        <v>-8.2543501801929247E-13</v>
      </c>
      <c r="AR77">
        <f t="shared" si="36"/>
        <v>-8.2543924708470143E-13</v>
      </c>
      <c r="AS77">
        <f t="shared" si="36"/>
        <v>-8.4940657908843338E-4</v>
      </c>
      <c r="AT77">
        <f t="shared" si="36"/>
        <v>-5.5494563167174588E-4</v>
      </c>
      <c r="AU77">
        <f t="shared" si="23"/>
        <v>-1.4043522115856186E-3</v>
      </c>
      <c r="AW77">
        <v>74</v>
      </c>
      <c r="AX77">
        <f>IF(Z77&gt;0, (R77*SUMPRODUCT(K77:$K$98, X77:$X$98)-K77*$AZ$3)/Z77, 0)</f>
        <v>-8.3687380951254336E+16</v>
      </c>
    </row>
    <row r="78" spans="5:50" x14ac:dyDescent="0.25">
      <c r="E78">
        <v>2078</v>
      </c>
      <c r="F78" s="5">
        <f>EconomicRates!C118</f>
        <v>3.5571999999999999E-2</v>
      </c>
      <c r="G78" s="5">
        <f>EconomicRates!D118</f>
        <v>7.0000000000000007E-2</v>
      </c>
      <c r="H78" s="5">
        <f t="shared" si="37"/>
        <v>0.12000000000000001</v>
      </c>
      <c r="I78" s="5">
        <f t="shared" si="38"/>
        <v>1.1200000000000001</v>
      </c>
      <c r="J78">
        <f t="shared" si="39"/>
        <v>0.89285714285714279</v>
      </c>
      <c r="K78">
        <f t="shared" si="47"/>
        <v>2.0353931085039618E-4</v>
      </c>
      <c r="L78" s="2">
        <v>75</v>
      </c>
      <c r="M78" s="6">
        <v>0.83827126200000002</v>
      </c>
      <c r="Q78" s="4">
        <f t="shared" si="48"/>
        <v>50</v>
      </c>
      <c r="R78">
        <f t="shared" si="28"/>
        <v>2000000</v>
      </c>
      <c r="S78">
        <f t="shared" si="29"/>
        <v>-4.9246356909220582E+17</v>
      </c>
      <c r="U78">
        <f t="shared" si="40"/>
        <v>0.83827126200000002</v>
      </c>
      <c r="V78">
        <f t="shared" si="41"/>
        <v>0.01</v>
      </c>
      <c r="W78">
        <f t="shared" si="42"/>
        <v>3.7102918765853169E-16</v>
      </c>
      <c r="X78">
        <f t="shared" si="43"/>
        <v>3.1102310537735221E-16</v>
      </c>
      <c r="Y78">
        <f t="shared" si="44"/>
        <v>3.710291876585317E-18</v>
      </c>
      <c r="Z78">
        <f t="shared" si="45"/>
        <v>5.6295790404594165E-17</v>
      </c>
      <c r="AB78">
        <f t="shared" si="46"/>
        <v>-31.050460971613976</v>
      </c>
      <c r="AC78">
        <f t="shared" si="30"/>
        <v>-27.723625867513196</v>
      </c>
      <c r="AE78">
        <f t="shared" si="31"/>
        <v>0</v>
      </c>
      <c r="AF78">
        <f t="shared" si="32"/>
        <v>0</v>
      </c>
      <c r="AG78">
        <f t="shared" si="32"/>
        <v>-2.8147895202297082E-15</v>
      </c>
      <c r="AH78">
        <f t="shared" si="33"/>
        <v>-6.220462107547044E-10</v>
      </c>
      <c r="AI78">
        <f t="shared" si="34"/>
        <v>-6.220490255442246E-10</v>
      </c>
      <c r="AJ78">
        <f t="shared" si="35"/>
        <v>-3.3268351041007804</v>
      </c>
      <c r="AK78">
        <f t="shared" si="49"/>
        <v>-2.1735322680129787</v>
      </c>
      <c r="AL78">
        <f t="shared" si="26"/>
        <v>-5.5003673727358082</v>
      </c>
      <c r="AN78">
        <f t="shared" si="36"/>
        <v>0</v>
      </c>
      <c r="AO78">
        <f t="shared" si="36"/>
        <v>0</v>
      </c>
      <c r="AP78">
        <f t="shared" si="36"/>
        <v>-5.7292031913647211E-19</v>
      </c>
      <c r="AQ78">
        <f t="shared" si="36"/>
        <v>-1.2661085705411285E-13</v>
      </c>
      <c r="AR78">
        <f t="shared" si="36"/>
        <v>-1.2661142997443196E-13</v>
      </c>
      <c r="AS78">
        <f t="shared" si="36"/>
        <v>-6.771417244015789E-4</v>
      </c>
      <c r="AT78">
        <f t="shared" si="36"/>
        <v>-4.423992599424603E-4</v>
      </c>
      <c r="AU78">
        <f t="shared" si="23"/>
        <v>-1.1195409844706506E-3</v>
      </c>
      <c r="AW78">
        <v>75</v>
      </c>
      <c r="AX78">
        <f>IF(Z78&gt;0, (R78*SUMPRODUCT(K78:$K$98, X78:$X$98)-K78*$AZ$3)/Z78, 0)</f>
        <v>-4.9246356909220582E+17</v>
      </c>
    </row>
    <row r="79" spans="5:50" x14ac:dyDescent="0.25">
      <c r="E79">
        <v>2079</v>
      </c>
      <c r="F79" s="5">
        <f>EconomicRates!C119</f>
        <v>3.5571999999999999E-2</v>
      </c>
      <c r="G79" s="5">
        <f>EconomicRates!D119</f>
        <v>7.0000000000000007E-2</v>
      </c>
      <c r="H79" s="5">
        <f t="shared" si="37"/>
        <v>0.12000000000000001</v>
      </c>
      <c r="I79" s="5">
        <f t="shared" si="38"/>
        <v>1.1200000000000001</v>
      </c>
      <c r="J79">
        <f t="shared" si="39"/>
        <v>0.89285714285714279</v>
      </c>
      <c r="K79">
        <f t="shared" si="47"/>
        <v>1.8173152754499659E-4</v>
      </c>
      <c r="L79" s="2">
        <v>76</v>
      </c>
      <c r="M79" s="6">
        <v>1</v>
      </c>
      <c r="Q79" s="4">
        <f t="shared" si="48"/>
        <v>50</v>
      </c>
      <c r="R79">
        <f t="shared" si="28"/>
        <v>2000000</v>
      </c>
      <c r="S79">
        <f t="shared" si="29"/>
        <v>0</v>
      </c>
      <c r="U79">
        <f t="shared" si="40"/>
        <v>1</v>
      </c>
      <c r="V79">
        <f t="shared" si="41"/>
        <v>0.01</v>
      </c>
      <c r="W79">
        <f t="shared" si="42"/>
        <v>5.6295790404594165E-17</v>
      </c>
      <c r="X79">
        <f t="shared" si="43"/>
        <v>5.6295790404594165E-17</v>
      </c>
      <c r="Y79">
        <f t="shared" si="44"/>
        <v>5.629579040459417E-19</v>
      </c>
      <c r="Z79">
        <f t="shared" si="45"/>
        <v>0</v>
      </c>
      <c r="AB79">
        <f t="shared" si="46"/>
        <v>-27.723625867513196</v>
      </c>
      <c r="AC79">
        <f t="shared" si="30"/>
        <v>0</v>
      </c>
      <c r="AE79">
        <f t="shared" si="31"/>
        <v>0</v>
      </c>
      <c r="AF79">
        <f t="shared" si="32"/>
        <v>0</v>
      </c>
      <c r="AG79">
        <f t="shared" si="32"/>
        <v>0</v>
      </c>
      <c r="AH79">
        <f t="shared" si="33"/>
        <v>-1.1259158080918833E-10</v>
      </c>
      <c r="AI79">
        <f t="shared" si="34"/>
        <v>-1.1259158080918833E-10</v>
      </c>
      <c r="AJ79">
        <f t="shared" si="35"/>
        <v>-27.723625867513196</v>
      </c>
      <c r="AK79">
        <f t="shared" si="49"/>
        <v>-1.9406538107259239</v>
      </c>
      <c r="AL79">
        <f t="shared" si="26"/>
        <v>-29.664279678351711</v>
      </c>
      <c r="AN79">
        <f t="shared" si="36"/>
        <v>0</v>
      </c>
      <c r="AO79">
        <f t="shared" si="36"/>
        <v>0</v>
      </c>
      <c r="AP79">
        <f t="shared" si="36"/>
        <v>0</v>
      </c>
      <c r="AQ79">
        <f t="shared" si="36"/>
        <v>-2.0461439969159718E-14</v>
      </c>
      <c r="AR79">
        <f t="shared" si="36"/>
        <v>-2.0461439969159718E-14</v>
      </c>
      <c r="AS79">
        <f t="shared" si="36"/>
        <v>-5.0382568779891541E-3</v>
      </c>
      <c r="AT79">
        <f t="shared" si="36"/>
        <v>-3.5267798145924084E-4</v>
      </c>
      <c r="AU79">
        <f t="shared" si="23"/>
        <v>-5.3909348594688563E-3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N81" s="8">
        <f t="shared" ref="AN81:AU81" si="50">SUM(AN3:AN79)</f>
        <v>341007.44552637456</v>
      </c>
      <c r="AO81" s="8">
        <f t="shared" si="50"/>
        <v>-34100.744552637458</v>
      </c>
      <c r="AP81" s="8">
        <f t="shared" si="50"/>
        <v>-2827.2539048565504</v>
      </c>
      <c r="AQ81" s="8">
        <f t="shared" si="50"/>
        <v>-136207.72199573054</v>
      </c>
      <c r="AR81" s="8">
        <f t="shared" si="50"/>
        <v>167871.72507314998</v>
      </c>
      <c r="AS81" s="8">
        <f t="shared" si="50"/>
        <v>-32795.059594580482</v>
      </c>
      <c r="AT81" s="8">
        <f t="shared" si="50"/>
        <v>19130.451430171943</v>
      </c>
      <c r="AU81" s="8">
        <f t="shared" si="50"/>
        <v>154207.11690874145</v>
      </c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89DA9-6FA4-4B4D-A451-95039705C701}"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3" t="s">
        <v>26</v>
      </c>
      <c r="AF2" s="3" t="s">
        <v>27</v>
      </c>
      <c r="AG2" s="3" t="s">
        <v>28</v>
      </c>
      <c r="AH2" s="3" t="s">
        <v>29</v>
      </c>
      <c r="AI2" t="s">
        <v>30</v>
      </c>
      <c r="AJ2" t="s">
        <v>31</v>
      </c>
      <c r="AK2" t="s">
        <v>32</v>
      </c>
      <c r="AL2" t="s">
        <v>33</v>
      </c>
      <c r="AN2" s="3" t="s">
        <v>26</v>
      </c>
      <c r="AO2" s="3" t="s">
        <v>27</v>
      </c>
      <c r="AP2" s="3" t="s">
        <v>28</v>
      </c>
      <c r="AQ2" s="3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11">
        <f>'S.55.04.F'!C3*(1+C12)</f>
        <v>820266.28729010408</v>
      </c>
      <c r="K3">
        <v>1</v>
      </c>
      <c r="L3" s="2">
        <v>0</v>
      </c>
      <c r="O3">
        <f>$C$3</f>
        <v>820266.28729010408</v>
      </c>
      <c r="P3" s="2">
        <f>O3*C5</f>
        <v>82026.628729010408</v>
      </c>
      <c r="Q3" s="4">
        <f>B8</f>
        <v>2519.9082039999998</v>
      </c>
      <c r="R3">
        <f t="shared" ref="R3:R66" si="0">$C$6</f>
        <v>2000000</v>
      </c>
      <c r="S3">
        <f t="shared" ref="S3:S66" si="1">AX3</f>
        <v>0</v>
      </c>
      <c r="W3">
        <v>1</v>
      </c>
      <c r="Z3">
        <v>1</v>
      </c>
      <c r="AC3">
        <f t="shared" ref="AC3:AC66" si="2">S3*Z3</f>
        <v>0</v>
      </c>
      <c r="AE3">
        <f t="shared" ref="AE3:AE66" si="3">$Z3*O3</f>
        <v>820266.28729010408</v>
      </c>
      <c r="AF3">
        <f t="shared" ref="AF3:AG34" si="4">-$Z3*P3</f>
        <v>-82026.628729010408</v>
      </c>
      <c r="AG3">
        <f t="shared" si="4"/>
        <v>-2519.9082039999998</v>
      </c>
      <c r="AH3">
        <f t="shared" ref="AH3:AH66" si="5">-X3*R3</f>
        <v>0</v>
      </c>
      <c r="AI3">
        <f t="shared" ref="AI3:AI34" si="6">SUM(AE3:AH3)</f>
        <v>735719.75035709376</v>
      </c>
      <c r="AJ3">
        <f t="shared" ref="AJ3:AJ66" si="7">AB3-AC3</f>
        <v>0</v>
      </c>
      <c r="AL3">
        <f t="shared" ref="AL3:AL34" si="8">SUM(AI3:AK3)</f>
        <v>735719.75035709376</v>
      </c>
      <c r="AN3">
        <f t="shared" ref="AN3:AU34" si="9">AE3*$K3</f>
        <v>820266.28729010408</v>
      </c>
      <c r="AO3">
        <f t="shared" si="9"/>
        <v>-82026.628729010408</v>
      </c>
      <c r="AP3">
        <f t="shared" si="9"/>
        <v>-2519.9082039999998</v>
      </c>
      <c r="AQ3">
        <f t="shared" si="9"/>
        <v>0</v>
      </c>
      <c r="AR3">
        <f t="shared" si="9"/>
        <v>735719.75035709376</v>
      </c>
      <c r="AS3">
        <f t="shared" si="9"/>
        <v>0</v>
      </c>
      <c r="AT3">
        <f t="shared" si="9"/>
        <v>0</v>
      </c>
      <c r="AU3">
        <f t="shared" si="9"/>
        <v>735719.75035709376</v>
      </c>
      <c r="AW3">
        <v>0</v>
      </c>
      <c r="AX3">
        <f>IF(Z3&gt;0, (R3*SUMPRODUCT(K3:$K$98, X3:$X$98)-K3*$AZ$3)/Z3, 0)</f>
        <v>0</v>
      </c>
      <c r="AZ3">
        <f>C6*ABS(SUMPRODUCT(X4:X69, K4:K69))/1</f>
        <v>335930.8966969226</v>
      </c>
    </row>
    <row r="4" spans="1:52" x14ac:dyDescent="0.25">
      <c r="A4" t="s">
        <v>14</v>
      </c>
      <c r="C4" t="s">
        <v>37</v>
      </c>
      <c r="E4">
        <v>2004</v>
      </c>
      <c r="F4" s="5">
        <f>EconomicRates!C44</f>
        <v>3.5571999999999999E-2</v>
      </c>
      <c r="G4" s="5">
        <f>EconomicRates!D44</f>
        <v>7.0000000000000007E-2</v>
      </c>
      <c r="H4" s="5">
        <f t="shared" ref="H4:H67" si="10">G4+$C$9</f>
        <v>0.12000000000000001</v>
      </c>
      <c r="I4" s="5">
        <f t="shared" ref="I4:I67" si="11">1+H4</f>
        <v>1.1200000000000001</v>
      </c>
      <c r="J4">
        <f t="shared" ref="J4:J67" si="12">1/I4</f>
        <v>0.89285714285714279</v>
      </c>
      <c r="K4">
        <f>J4</f>
        <v>0.89285714285714279</v>
      </c>
      <c r="L4" s="2">
        <v>1</v>
      </c>
      <c r="M4" s="6">
        <f t="array" ref="M4:M69">Mortalities!B31:B96</f>
        <v>1.0570714E-2</v>
      </c>
      <c r="R4">
        <f t="shared" si="0"/>
        <v>2000000</v>
      </c>
      <c r="S4">
        <f t="shared" si="1"/>
        <v>36748.539776326761</v>
      </c>
      <c r="U4">
        <f t="shared" ref="U4:U67" si="13">M4</f>
        <v>1.0570714E-2</v>
      </c>
      <c r="V4">
        <f t="shared" ref="V4:V67" si="14">$C$10</f>
        <v>0.01</v>
      </c>
      <c r="W4">
        <f t="shared" ref="W4:W67" si="15">Z3</f>
        <v>1</v>
      </c>
      <c r="X4">
        <f t="shared" ref="X4:X67" si="16">U4*W4</f>
        <v>1.0570714E-2</v>
      </c>
      <c r="Y4">
        <f t="shared" ref="Y4:Y67" si="17">V4*W4</f>
        <v>0.01</v>
      </c>
      <c r="Z4">
        <f t="shared" ref="Z4:Z67" si="18">MAX(0, W4-X4-Y4)</f>
        <v>0.97942928600000001</v>
      </c>
      <c r="AB4">
        <f t="shared" ref="AB4:AB67" si="19">AC3</f>
        <v>0</v>
      </c>
      <c r="AC4">
        <f t="shared" si="2"/>
        <v>35992.59607467032</v>
      </c>
      <c r="AE4">
        <f t="shared" si="3"/>
        <v>0</v>
      </c>
      <c r="AF4">
        <f t="shared" si="4"/>
        <v>0</v>
      </c>
      <c r="AG4">
        <f t="shared" si="4"/>
        <v>0</v>
      </c>
      <c r="AH4">
        <f t="shared" si="5"/>
        <v>-21141.428</v>
      </c>
      <c r="AI4">
        <f t="shared" si="6"/>
        <v>-21141.428</v>
      </c>
      <c r="AJ4">
        <f t="shared" si="7"/>
        <v>-35992.59607467032</v>
      </c>
      <c r="AK4">
        <f>G4*SUM(AB4, AE4:AF4)</f>
        <v>0</v>
      </c>
      <c r="AL4">
        <f t="shared" si="8"/>
        <v>-57134.02407467032</v>
      </c>
      <c r="AN4">
        <f t="shared" si="9"/>
        <v>0</v>
      </c>
      <c r="AO4">
        <f t="shared" si="9"/>
        <v>0</v>
      </c>
      <c r="AP4">
        <f t="shared" si="9"/>
        <v>0</v>
      </c>
      <c r="AQ4">
        <f t="shared" si="9"/>
        <v>-18876.274999999998</v>
      </c>
      <c r="AR4">
        <f t="shared" si="9"/>
        <v>-18876.274999999998</v>
      </c>
      <c r="AS4">
        <f t="shared" si="9"/>
        <v>-32136.246495241354</v>
      </c>
      <c r="AT4">
        <f t="shared" si="9"/>
        <v>0</v>
      </c>
      <c r="AU4">
        <f t="shared" si="9"/>
        <v>-51012.521495241352</v>
      </c>
      <c r="AW4">
        <v>1</v>
      </c>
      <c r="AX4">
        <f>IF(Z4&gt;0, (R4*SUMPRODUCT(K4:$K$98, X4:$X$98)-K4*$AZ$3)/Z4, 0)</f>
        <v>36748.539776326761</v>
      </c>
    </row>
    <row r="5" spans="1:52" x14ac:dyDescent="0.25">
      <c r="C5" s="2">
        <f>'S.26.04.A'!C5</f>
        <v>0.1</v>
      </c>
      <c r="E5">
        <v>2005</v>
      </c>
      <c r="F5" s="5">
        <f>EconomicRates!C45</f>
        <v>3.5571999999999999E-2</v>
      </c>
      <c r="G5" s="5">
        <f>EconomicRates!D45</f>
        <v>7.0000000000000007E-2</v>
      </c>
      <c r="H5" s="5">
        <f t="shared" si="10"/>
        <v>0.12000000000000001</v>
      </c>
      <c r="I5" s="5">
        <f t="shared" si="11"/>
        <v>1.1200000000000001</v>
      </c>
      <c r="J5">
        <f t="shared" si="12"/>
        <v>0.89285714285714279</v>
      </c>
      <c r="K5">
        <f t="shared" ref="K5:K68" si="20">K4*J5</f>
        <v>0.79719387755102034</v>
      </c>
      <c r="L5" s="2">
        <v>2</v>
      </c>
      <c r="M5" s="6">
        <v>1.2312346E-2</v>
      </c>
      <c r="Q5" s="4">
        <f t="shared" ref="Q5:Q68" si="21">$C$8</f>
        <v>50</v>
      </c>
      <c r="R5">
        <f t="shared" si="0"/>
        <v>2000000</v>
      </c>
      <c r="S5">
        <f t="shared" si="1"/>
        <v>51434.63457625961</v>
      </c>
      <c r="U5">
        <f t="shared" si="13"/>
        <v>1.2312346E-2</v>
      </c>
      <c r="V5">
        <f t="shared" si="14"/>
        <v>0.01</v>
      </c>
      <c r="W5">
        <f t="shared" si="15"/>
        <v>0.97942928600000001</v>
      </c>
      <c r="X5">
        <f t="shared" si="16"/>
        <v>1.2059072251764957E-2</v>
      </c>
      <c r="Y5">
        <f t="shared" si="17"/>
        <v>9.7942928599999996E-3</v>
      </c>
      <c r="Z5">
        <f t="shared" si="18"/>
        <v>0.95757592088823507</v>
      </c>
      <c r="AB5">
        <f t="shared" si="19"/>
        <v>35992.59607467032</v>
      </c>
      <c r="AC5">
        <f t="shared" si="2"/>
        <v>49252.567569911655</v>
      </c>
      <c r="AE5">
        <f t="shared" si="3"/>
        <v>0</v>
      </c>
      <c r="AF5">
        <f t="shared" si="4"/>
        <v>0</v>
      </c>
      <c r="AG5">
        <f t="shared" si="4"/>
        <v>-47.87879604441175</v>
      </c>
      <c r="AH5">
        <f t="shared" si="5"/>
        <v>-24118.144503529915</v>
      </c>
      <c r="AI5">
        <f t="shared" si="6"/>
        <v>-24166.023299574328</v>
      </c>
      <c r="AJ5">
        <f t="shared" si="7"/>
        <v>-13259.971495241334</v>
      </c>
      <c r="AK5">
        <f>G5*SUM(AB5, AE5:AF5)</f>
        <v>2519.4817252269227</v>
      </c>
      <c r="AL5">
        <f t="shared" si="8"/>
        <v>-34906.513069588742</v>
      </c>
      <c r="AN5">
        <f t="shared" si="9"/>
        <v>0</v>
      </c>
      <c r="AO5">
        <f t="shared" si="9"/>
        <v>0</v>
      </c>
      <c r="AP5">
        <f t="shared" si="9"/>
        <v>-38.168683071119055</v>
      </c>
      <c r="AQ5">
        <f t="shared" si="9"/>
        <v>-19226.837136104841</v>
      </c>
      <c r="AR5">
        <f t="shared" si="9"/>
        <v>-19265.00581917596</v>
      </c>
      <c r="AS5">
        <f t="shared" si="9"/>
        <v>-10570.76809250744</v>
      </c>
      <c r="AT5">
        <f t="shared" si="9"/>
        <v>2008.5154059525848</v>
      </c>
      <c r="AU5">
        <f t="shared" si="9"/>
        <v>-27827.258505730817</v>
      </c>
      <c r="AW5">
        <v>2</v>
      </c>
      <c r="AX5">
        <f>IF(Z5&gt;0, (R5*SUMPRODUCT(K5:$K$98, X5:$X$98)-K5*$AZ$3)/Z5, 0)</f>
        <v>51434.63457625961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5">
        <f>EconomicRates!C46</f>
        <v>3.5571999999999999E-2</v>
      </c>
      <c r="G6" s="5">
        <f>EconomicRates!D46</f>
        <v>7.0000000000000007E-2</v>
      </c>
      <c r="H6" s="5">
        <f t="shared" si="10"/>
        <v>0.12000000000000001</v>
      </c>
      <c r="I6" s="5">
        <f t="shared" si="11"/>
        <v>1.1200000000000001</v>
      </c>
      <c r="J6">
        <f t="shared" si="12"/>
        <v>0.89285714285714279</v>
      </c>
      <c r="K6">
        <f t="shared" si="20"/>
        <v>0.71178024781341098</v>
      </c>
      <c r="L6" s="2">
        <v>3</v>
      </c>
      <c r="M6" s="6">
        <v>1.4128425999999999E-2</v>
      </c>
      <c r="Q6" s="4">
        <f t="shared" si="21"/>
        <v>50</v>
      </c>
      <c r="R6">
        <f t="shared" si="0"/>
        <v>2000000</v>
      </c>
      <c r="S6">
        <f t="shared" si="1"/>
        <v>62836.406961362634</v>
      </c>
      <c r="U6">
        <f t="shared" si="13"/>
        <v>1.4128425999999999E-2</v>
      </c>
      <c r="V6">
        <f t="shared" si="14"/>
        <v>0.01</v>
      </c>
      <c r="W6">
        <f t="shared" si="15"/>
        <v>0.95757592088823507</v>
      </c>
      <c r="X6">
        <f t="shared" si="16"/>
        <v>1.3529040537651284E-2</v>
      </c>
      <c r="Y6">
        <f t="shared" si="17"/>
        <v>9.5757592088823503E-3</v>
      </c>
      <c r="Z6">
        <f t="shared" si="18"/>
        <v>0.9344711211417015</v>
      </c>
      <c r="AB6">
        <f t="shared" si="19"/>
        <v>49252.567569911655</v>
      </c>
      <c r="AC6">
        <f t="shared" si="2"/>
        <v>58718.807661700761</v>
      </c>
      <c r="AE6">
        <f t="shared" si="3"/>
        <v>0</v>
      </c>
      <c r="AF6">
        <f t="shared" si="4"/>
        <v>0</v>
      </c>
      <c r="AG6">
        <f t="shared" si="4"/>
        <v>-46.723556057085077</v>
      </c>
      <c r="AH6">
        <f t="shared" si="5"/>
        <v>-27058.081075302569</v>
      </c>
      <c r="AI6">
        <f t="shared" si="6"/>
        <v>-27104.804631359653</v>
      </c>
      <c r="AJ6">
        <f t="shared" si="7"/>
        <v>-9466.2400917891064</v>
      </c>
      <c r="AK6">
        <f>G6*SUM(AB6, AE6:AF6)</f>
        <v>3447.6797298938163</v>
      </c>
      <c r="AL6">
        <f t="shared" si="8"/>
        <v>-33123.364993254945</v>
      </c>
      <c r="AN6">
        <f t="shared" si="9"/>
        <v>0</v>
      </c>
      <c r="AO6">
        <f t="shared" si="9"/>
        <v>0</v>
      </c>
      <c r="AP6">
        <f t="shared" si="9"/>
        <v>-33.256904309035818</v>
      </c>
      <c r="AQ6">
        <f t="shared" si="9"/>
        <v>-19259.407653134229</v>
      </c>
      <c r="AR6">
        <f t="shared" si="9"/>
        <v>-19292.664557443262</v>
      </c>
      <c r="AS6">
        <f t="shared" si="9"/>
        <v>-6737.8827183948961</v>
      </c>
      <c r="AT6">
        <f t="shared" si="9"/>
        <v>2453.9903325250943</v>
      </c>
      <c r="AU6">
        <f t="shared" si="9"/>
        <v>-23576.556943313066</v>
      </c>
      <c r="AW6">
        <v>3</v>
      </c>
      <c r="AX6">
        <f>IF(Z6&gt;0, (R6*SUMPRODUCT(K6:$K$98, X6:$X$98)-K6*$AZ$3)/Z6, 0)</f>
        <v>62836.406961362634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5">
        <f>EconomicRates!C47</f>
        <v>3.5571999999999999E-2</v>
      </c>
      <c r="G7" s="5">
        <f>EconomicRates!D47</f>
        <v>7.0000000000000007E-2</v>
      </c>
      <c r="H7" s="5">
        <f t="shared" si="10"/>
        <v>0.12000000000000001</v>
      </c>
      <c r="I7" s="5">
        <f t="shared" si="11"/>
        <v>1.1200000000000001</v>
      </c>
      <c r="J7">
        <f t="shared" si="12"/>
        <v>0.89285714285714279</v>
      </c>
      <c r="K7">
        <f t="shared" si="20"/>
        <v>0.63551807840483121</v>
      </c>
      <c r="L7" s="2">
        <v>4</v>
      </c>
      <c r="M7" s="6">
        <v>1.6072195000000001E-2</v>
      </c>
      <c r="Q7" s="4">
        <f t="shared" si="21"/>
        <v>50</v>
      </c>
      <c r="R7">
        <f t="shared" si="0"/>
        <v>2000000</v>
      </c>
      <c r="S7">
        <f t="shared" si="1"/>
        <v>71506.086425362126</v>
      </c>
      <c r="U7">
        <f t="shared" si="13"/>
        <v>1.6072195000000001E-2</v>
      </c>
      <c r="V7">
        <f t="shared" si="14"/>
        <v>0.01</v>
      </c>
      <c r="W7">
        <f t="shared" si="15"/>
        <v>0.9344711211417015</v>
      </c>
      <c r="X7">
        <f t="shared" si="16"/>
        <v>1.5019002080858049E-2</v>
      </c>
      <c r="Y7">
        <f t="shared" si="17"/>
        <v>9.3447112114170144E-3</v>
      </c>
      <c r="Z7">
        <f t="shared" si="18"/>
        <v>0.91010740784942645</v>
      </c>
      <c r="AB7">
        <f t="shared" si="19"/>
        <v>58718.807661700761</v>
      </c>
      <c r="AC7">
        <f t="shared" si="2"/>
        <v>65078.218962043386</v>
      </c>
      <c r="AE7">
        <f t="shared" si="3"/>
        <v>0</v>
      </c>
      <c r="AF7">
        <f t="shared" si="4"/>
        <v>0</v>
      </c>
      <c r="AG7">
        <f t="shared" si="4"/>
        <v>-45.50537039247132</v>
      </c>
      <c r="AH7">
        <f t="shared" si="5"/>
        <v>-30038.0041617161</v>
      </c>
      <c r="AI7">
        <f t="shared" si="6"/>
        <v>-30083.509532108572</v>
      </c>
      <c r="AJ7">
        <f t="shared" si="7"/>
        <v>-6359.4113003426246</v>
      </c>
      <c r="AK7">
        <f>G7*SUM(AB7, AE7:AF7)</f>
        <v>4110.3165363190537</v>
      </c>
      <c r="AL7">
        <f t="shared" si="8"/>
        <v>-32332.604296132147</v>
      </c>
      <c r="AN7">
        <f t="shared" si="9"/>
        <v>0</v>
      </c>
      <c r="AO7">
        <f t="shared" si="9"/>
        <v>0</v>
      </c>
      <c r="AP7">
        <f t="shared" si="9"/>
        <v>-28.919485548923472</v>
      </c>
      <c r="AQ7">
        <f t="shared" si="9"/>
        <v>-19089.694683970138</v>
      </c>
      <c r="AR7">
        <f t="shared" si="9"/>
        <v>-19118.614169519064</v>
      </c>
      <c r="AS7">
        <f t="shared" si="9"/>
        <v>-4041.5208493797136</v>
      </c>
      <c r="AT7">
        <f t="shared" si="9"/>
        <v>2612.1804667970869</v>
      </c>
      <c r="AU7">
        <f t="shared" si="9"/>
        <v>-20547.954552101692</v>
      </c>
      <c r="AW7">
        <v>4</v>
      </c>
      <c r="AX7">
        <f>IF(Z7&gt;0, (R7*SUMPRODUCT(K7:$K$98, X7:$X$98)-K7*$AZ$3)/Z7, 0)</f>
        <v>71506.086425362126</v>
      </c>
    </row>
    <row r="8" spans="1:52" x14ac:dyDescent="0.25">
      <c r="B8" s="2">
        <f>'S.26.04.A'!B8</f>
        <v>2519.9082039999998</v>
      </c>
      <c r="C8" s="2">
        <f>'S.26.04.A'!C8</f>
        <v>50</v>
      </c>
      <c r="E8">
        <v>2008</v>
      </c>
      <c r="F8" s="5">
        <f>EconomicRates!C48</f>
        <v>3.5571999999999999E-2</v>
      </c>
      <c r="G8" s="5">
        <f>EconomicRates!D48</f>
        <v>7.0000000000000007E-2</v>
      </c>
      <c r="H8" s="5">
        <f t="shared" si="10"/>
        <v>0.12000000000000001</v>
      </c>
      <c r="I8" s="5">
        <f t="shared" si="11"/>
        <v>1.1200000000000001</v>
      </c>
      <c r="J8">
        <f t="shared" si="12"/>
        <v>0.89285714285714279</v>
      </c>
      <c r="K8">
        <f t="shared" si="20"/>
        <v>0.5674268557185993</v>
      </c>
      <c r="L8" s="2">
        <v>5</v>
      </c>
      <c r="M8" s="6">
        <v>1.8213139E-2</v>
      </c>
      <c r="Q8" s="4">
        <f t="shared" si="21"/>
        <v>50</v>
      </c>
      <c r="R8">
        <f t="shared" si="0"/>
        <v>2000000</v>
      </c>
      <c r="S8">
        <f t="shared" si="1"/>
        <v>77860.810905555627</v>
      </c>
      <c r="U8">
        <f t="shared" si="13"/>
        <v>1.8213139E-2</v>
      </c>
      <c r="V8">
        <f t="shared" si="14"/>
        <v>0.01</v>
      </c>
      <c r="W8">
        <f t="shared" si="15"/>
        <v>0.91010740784942645</v>
      </c>
      <c r="X8">
        <f t="shared" si="16"/>
        <v>1.6575912724091296E-2</v>
      </c>
      <c r="Y8">
        <f t="shared" si="17"/>
        <v>9.1010740784942656E-3</v>
      </c>
      <c r="Z8">
        <f t="shared" si="18"/>
        <v>0.88443042104684089</v>
      </c>
      <c r="AB8">
        <f t="shared" si="19"/>
        <v>65078.218962043386</v>
      </c>
      <c r="AC8">
        <f t="shared" si="2"/>
        <v>68862.469772249024</v>
      </c>
      <c r="AE8">
        <f t="shared" si="3"/>
        <v>0</v>
      </c>
      <c r="AF8">
        <f t="shared" si="4"/>
        <v>0</v>
      </c>
      <c r="AG8">
        <f t="shared" si="4"/>
        <v>-44.221521052342041</v>
      </c>
      <c r="AH8">
        <f t="shared" si="5"/>
        <v>-33151.825448182593</v>
      </c>
      <c r="AI8">
        <f t="shared" si="6"/>
        <v>-33196.046969234936</v>
      </c>
      <c r="AJ8">
        <f t="shared" si="7"/>
        <v>-3784.2508102056381</v>
      </c>
      <c r="AK8">
        <f t="shared" ref="AK8:AK69" si="22">G8*SUM(AB8:AB8, AE8:AF8)</f>
        <v>4555.4753273430379</v>
      </c>
      <c r="AL8">
        <f t="shared" si="8"/>
        <v>-32424.822452097535</v>
      </c>
      <c r="AN8">
        <f t="shared" si="9"/>
        <v>0</v>
      </c>
      <c r="AO8">
        <f t="shared" si="9"/>
        <v>0</v>
      </c>
      <c r="AP8">
        <f t="shared" si="9"/>
        <v>-25.09247864582429</v>
      </c>
      <c r="AQ8">
        <f t="shared" si="9"/>
        <v>-18811.236075394092</v>
      </c>
      <c r="AR8">
        <f t="shared" si="9"/>
        <v>-18836.328554039919</v>
      </c>
      <c r="AS8">
        <f t="shared" si="9"/>
        <v>-2147.285538485547</v>
      </c>
      <c r="AT8">
        <f t="shared" si="9"/>
        <v>2584.8990412979169</v>
      </c>
      <c r="AU8">
        <f t="shared" si="9"/>
        <v>-18398.715051227548</v>
      </c>
      <c r="AW8">
        <v>5</v>
      </c>
      <c r="AX8">
        <f>IF(Z8&gt;0, (R8*SUMPRODUCT(K8:$K$98, X8:$X$98)-K8*$AZ$3)/Z8, 0)</f>
        <v>77860.810905555627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5">
        <f>EconomicRates!C49</f>
        <v>3.5571999999999999E-2</v>
      </c>
      <c r="G9" s="5">
        <f>EconomicRates!D49</f>
        <v>7.0000000000000007E-2</v>
      </c>
      <c r="H9" s="5">
        <f t="shared" si="10"/>
        <v>0.12000000000000001</v>
      </c>
      <c r="I9" s="5">
        <f t="shared" si="11"/>
        <v>1.1200000000000001</v>
      </c>
      <c r="J9">
        <f t="shared" si="12"/>
        <v>0.89285714285714279</v>
      </c>
      <c r="K9">
        <f t="shared" si="20"/>
        <v>0.50663112117732079</v>
      </c>
      <c r="L9" s="2">
        <v>6</v>
      </c>
      <c r="M9" s="6">
        <v>2.0774602E-2</v>
      </c>
      <c r="Q9" s="4">
        <f t="shared" si="21"/>
        <v>50</v>
      </c>
      <c r="R9">
        <f t="shared" si="0"/>
        <v>2000000</v>
      </c>
      <c r="S9">
        <f t="shared" si="1"/>
        <v>82213.459709455012</v>
      </c>
      <c r="U9">
        <f t="shared" si="13"/>
        <v>2.0774602E-2</v>
      </c>
      <c r="V9">
        <f t="shared" si="14"/>
        <v>0.01</v>
      </c>
      <c r="W9">
        <f t="shared" si="15"/>
        <v>0.88443042104684089</v>
      </c>
      <c r="X9">
        <f t="shared" si="16"/>
        <v>1.8373689993940543E-2</v>
      </c>
      <c r="Y9">
        <f t="shared" si="17"/>
        <v>8.8443042104684091E-3</v>
      </c>
      <c r="Z9">
        <f t="shared" si="18"/>
        <v>0.85721242684243193</v>
      </c>
      <c r="AB9">
        <f t="shared" si="19"/>
        <v>68862.469772249024</v>
      </c>
      <c r="AC9">
        <f t="shared" si="2"/>
        <v>70474.399316654424</v>
      </c>
      <c r="AE9">
        <f t="shared" si="3"/>
        <v>0</v>
      </c>
      <c r="AF9">
        <f t="shared" si="4"/>
        <v>0</v>
      </c>
      <c r="AG9">
        <f t="shared" si="4"/>
        <v>-42.860621342121597</v>
      </c>
      <c r="AH9">
        <f t="shared" si="5"/>
        <v>-36747.37998788109</v>
      </c>
      <c r="AI9">
        <f t="shared" si="6"/>
        <v>-36790.240609223212</v>
      </c>
      <c r="AJ9">
        <f t="shared" si="7"/>
        <v>-1611.9295444054005</v>
      </c>
      <c r="AK9">
        <f t="shared" si="22"/>
        <v>4820.3728840574322</v>
      </c>
      <c r="AL9">
        <f t="shared" si="8"/>
        <v>-33581.79726957118</v>
      </c>
      <c r="AN9">
        <f t="shared" si="9"/>
        <v>0</v>
      </c>
      <c r="AO9">
        <f t="shared" si="9"/>
        <v>0</v>
      </c>
      <c r="AP9">
        <f t="shared" si="9"/>
        <v>-21.714524644915667</v>
      </c>
      <c r="AQ9">
        <f t="shared" si="9"/>
        <v>-18617.366323589238</v>
      </c>
      <c r="AR9">
        <f t="shared" si="9"/>
        <v>-18639.080848234153</v>
      </c>
      <c r="AS9">
        <f t="shared" si="9"/>
        <v>-816.65367234095595</v>
      </c>
      <c r="AT9">
        <f t="shared" si="9"/>
        <v>2442.1509187427723</v>
      </c>
      <c r="AU9">
        <f t="shared" si="9"/>
        <v>-17013.583601832335</v>
      </c>
      <c r="AW9">
        <v>6</v>
      </c>
      <c r="AX9">
        <f>IF(Z9&gt;0, (R9*SUMPRODUCT(K9:$K$98, X9:$X$98)-K9*$AZ$3)/Z9, 0)</f>
        <v>82213.459709455012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5">
        <f>EconomicRates!C50</f>
        <v>3.5571999999999999E-2</v>
      </c>
      <c r="G10" s="5">
        <f>EconomicRates!D50</f>
        <v>7.0000000000000007E-2</v>
      </c>
      <c r="H10" s="5">
        <f t="shared" si="10"/>
        <v>0.12000000000000001</v>
      </c>
      <c r="I10" s="5">
        <f t="shared" si="11"/>
        <v>1.1200000000000001</v>
      </c>
      <c r="J10">
        <f t="shared" si="12"/>
        <v>0.89285714285714279</v>
      </c>
      <c r="K10">
        <f t="shared" si="20"/>
        <v>0.45234921533689354</v>
      </c>
      <c r="L10" s="2">
        <v>7</v>
      </c>
      <c r="M10" s="6">
        <v>2.3506165999999998E-2</v>
      </c>
      <c r="Q10" s="4">
        <f t="shared" si="21"/>
        <v>50</v>
      </c>
      <c r="R10">
        <f t="shared" si="0"/>
        <v>2000000</v>
      </c>
      <c r="S10">
        <f t="shared" si="1"/>
        <v>84602.056612389802</v>
      </c>
      <c r="U10">
        <f t="shared" si="13"/>
        <v>2.3506165999999998E-2</v>
      </c>
      <c r="V10">
        <f t="shared" si="14"/>
        <v>0.01</v>
      </c>
      <c r="W10">
        <f t="shared" si="15"/>
        <v>0.85721242684243193</v>
      </c>
      <c r="X10">
        <f t="shared" si="16"/>
        <v>2.0149777602621058E-2</v>
      </c>
      <c r="Y10">
        <f t="shared" si="17"/>
        <v>8.5721242684243196E-3</v>
      </c>
      <c r="Z10">
        <f t="shared" si="18"/>
        <v>0.82849052497138653</v>
      </c>
      <c r="AB10">
        <f t="shared" si="19"/>
        <v>70474.399316654424</v>
      </c>
      <c r="AC10">
        <f t="shared" si="2"/>
        <v>70092.002296457795</v>
      </c>
      <c r="AE10">
        <f t="shared" si="3"/>
        <v>0</v>
      </c>
      <c r="AF10">
        <f t="shared" si="4"/>
        <v>0</v>
      </c>
      <c r="AG10">
        <f t="shared" si="4"/>
        <v>-41.424526248569329</v>
      </c>
      <c r="AH10">
        <f t="shared" si="5"/>
        <v>-40299.555205242119</v>
      </c>
      <c r="AI10">
        <f t="shared" si="6"/>
        <v>-40340.97973149069</v>
      </c>
      <c r="AJ10">
        <f t="shared" si="7"/>
        <v>382.39702019662946</v>
      </c>
      <c r="AK10">
        <f t="shared" si="22"/>
        <v>4933.2079521658097</v>
      </c>
      <c r="AL10">
        <f t="shared" si="8"/>
        <v>-35025.374759128252</v>
      </c>
      <c r="AN10">
        <f t="shared" si="9"/>
        <v>0</v>
      </c>
      <c r="AO10">
        <f t="shared" si="9"/>
        <v>0</v>
      </c>
      <c r="AP10">
        <f t="shared" si="9"/>
        <v>-18.738351944242886</v>
      </c>
      <c r="AQ10">
        <f t="shared" si="9"/>
        <v>-18229.472175517098</v>
      </c>
      <c r="AR10">
        <f t="shared" si="9"/>
        <v>-18248.210527461339</v>
      </c>
      <c r="AS10">
        <f t="shared" si="9"/>
        <v>172.97699203311157</v>
      </c>
      <c r="AT10">
        <f t="shared" si="9"/>
        <v>2231.5327462559276</v>
      </c>
      <c r="AU10">
        <f t="shared" si="9"/>
        <v>-15843.700789172301</v>
      </c>
      <c r="AW10">
        <v>7</v>
      </c>
      <c r="AX10">
        <f>IF(Z10&gt;0, (R10*SUMPRODUCT(K10:$K$98, X10:$X$98)-K10*$AZ$3)/Z10, 0)</f>
        <v>84602.056612389802</v>
      </c>
    </row>
    <row r="11" spans="1:52" x14ac:dyDescent="0.25">
      <c r="A11" t="s">
        <v>33</v>
      </c>
      <c r="C11" s="12">
        <f>AU71</f>
        <v>381653.25817250757</v>
      </c>
      <c r="E11">
        <v>2011</v>
      </c>
      <c r="F11" s="5">
        <f>EconomicRates!C51</f>
        <v>3.5571999999999999E-2</v>
      </c>
      <c r="G11" s="5">
        <f>EconomicRates!D51</f>
        <v>7.0000000000000007E-2</v>
      </c>
      <c r="H11" s="5">
        <f t="shared" si="10"/>
        <v>0.12000000000000001</v>
      </c>
      <c r="I11" s="5">
        <f t="shared" si="11"/>
        <v>1.1200000000000001</v>
      </c>
      <c r="J11">
        <f t="shared" si="12"/>
        <v>0.89285714285714279</v>
      </c>
      <c r="K11">
        <f t="shared" si="20"/>
        <v>0.40388322797936921</v>
      </c>
      <c r="L11" s="2">
        <v>8</v>
      </c>
      <c r="M11" s="6">
        <v>2.6226451000000001E-2</v>
      </c>
      <c r="Q11" s="4">
        <f t="shared" si="21"/>
        <v>50</v>
      </c>
      <c r="R11">
        <f t="shared" si="0"/>
        <v>2000000</v>
      </c>
      <c r="S11">
        <f t="shared" si="1"/>
        <v>85342.133929363161</v>
      </c>
      <c r="U11">
        <f t="shared" si="13"/>
        <v>2.6226451000000001E-2</v>
      </c>
      <c r="V11">
        <f t="shared" si="14"/>
        <v>0.01</v>
      </c>
      <c r="W11">
        <f t="shared" si="15"/>
        <v>0.82849052497138653</v>
      </c>
      <c r="X11">
        <f t="shared" si="16"/>
        <v>2.1728366157126346E-2</v>
      </c>
      <c r="Y11">
        <f t="shared" si="17"/>
        <v>8.2849052497138663E-3</v>
      </c>
      <c r="Z11">
        <f t="shared" si="18"/>
        <v>0.79847725356454635</v>
      </c>
      <c r="AB11">
        <f t="shared" si="19"/>
        <v>70092.002296457795</v>
      </c>
      <c r="AC11">
        <f t="shared" si="2"/>
        <v>68143.752713255584</v>
      </c>
      <c r="AE11">
        <f t="shared" si="3"/>
        <v>0</v>
      </c>
      <c r="AF11">
        <f t="shared" si="4"/>
        <v>0</v>
      </c>
      <c r="AG11">
        <f t="shared" si="4"/>
        <v>-39.923862678227316</v>
      </c>
      <c r="AH11">
        <f t="shared" si="5"/>
        <v>-43456.732314252695</v>
      </c>
      <c r="AI11">
        <f t="shared" si="6"/>
        <v>-43496.656176930919</v>
      </c>
      <c r="AJ11">
        <f t="shared" si="7"/>
        <v>1948.2495832022105</v>
      </c>
      <c r="AK11">
        <f t="shared" si="22"/>
        <v>4906.4401607520458</v>
      </c>
      <c r="AL11">
        <f t="shared" si="8"/>
        <v>-36641.96643297666</v>
      </c>
      <c r="AN11">
        <f t="shared" si="9"/>
        <v>0</v>
      </c>
      <c r="AO11">
        <f t="shared" si="9"/>
        <v>0</v>
      </c>
      <c r="AP11">
        <f t="shared" si="9"/>
        <v>-16.124578531887511</v>
      </c>
      <c r="AQ11">
        <f t="shared" si="9"/>
        <v>-17551.445324515742</v>
      </c>
      <c r="AR11">
        <f t="shared" si="9"/>
        <v>-17567.569903047628</v>
      </c>
      <c r="AS11">
        <f t="shared" si="9"/>
        <v>786.86533057316944</v>
      </c>
      <c r="AT11">
        <f t="shared" si="9"/>
        <v>1981.6288900121515</v>
      </c>
      <c r="AU11">
        <f t="shared" si="9"/>
        <v>-14799.075682462306</v>
      </c>
      <c r="AW11">
        <v>8</v>
      </c>
      <c r="AX11">
        <f>IF(Z11&gt;0, (R11*SUMPRODUCT(K11:$K$98, X11:$X$98)-K11*$AZ$3)/Z11, 0)</f>
        <v>85342.133929363161</v>
      </c>
    </row>
    <row r="12" spans="1:52" x14ac:dyDescent="0.25">
      <c r="A12" t="s">
        <v>40</v>
      </c>
      <c r="C12">
        <f>'T.26.04.A'!C12</f>
        <v>0.4</v>
      </c>
      <c r="E12">
        <v>2012</v>
      </c>
      <c r="F12" s="5">
        <f>EconomicRates!C52</f>
        <v>3.5571999999999999E-2</v>
      </c>
      <c r="G12" s="5">
        <f>EconomicRates!D52</f>
        <v>7.0000000000000007E-2</v>
      </c>
      <c r="H12" s="5">
        <f t="shared" si="10"/>
        <v>0.12000000000000001</v>
      </c>
      <c r="I12" s="5">
        <f t="shared" si="11"/>
        <v>1.1200000000000001</v>
      </c>
      <c r="J12">
        <f t="shared" si="12"/>
        <v>0.89285714285714279</v>
      </c>
      <c r="K12">
        <f t="shared" si="20"/>
        <v>0.36061002498157962</v>
      </c>
      <c r="L12" s="2">
        <v>9</v>
      </c>
      <c r="M12" s="6">
        <v>2.9219711999999998E-2</v>
      </c>
      <c r="Q12" s="4">
        <f t="shared" si="21"/>
        <v>50</v>
      </c>
      <c r="R12">
        <f t="shared" si="0"/>
        <v>2000000</v>
      </c>
      <c r="S12">
        <f t="shared" si="1"/>
        <v>84896.254914637262</v>
      </c>
      <c r="U12">
        <f t="shared" si="13"/>
        <v>2.9219711999999998E-2</v>
      </c>
      <c r="V12">
        <f t="shared" si="14"/>
        <v>0.01</v>
      </c>
      <c r="W12">
        <f t="shared" si="15"/>
        <v>0.79847725356454635</v>
      </c>
      <c r="X12">
        <f t="shared" si="16"/>
        <v>2.3331275387707018E-2</v>
      </c>
      <c r="Y12">
        <f t="shared" si="17"/>
        <v>7.9847725356454631E-3</v>
      </c>
      <c r="Z12">
        <f t="shared" si="18"/>
        <v>0.76716120564119383</v>
      </c>
      <c r="AB12">
        <f t="shared" si="19"/>
        <v>68143.752713255584</v>
      </c>
      <c r="AC12">
        <f t="shared" si="2"/>
        <v>65129.113274735246</v>
      </c>
      <c r="AE12">
        <f t="shared" si="3"/>
        <v>0</v>
      </c>
      <c r="AF12">
        <f t="shared" si="4"/>
        <v>0</v>
      </c>
      <c r="AG12">
        <f t="shared" si="4"/>
        <v>-38.358060282059689</v>
      </c>
      <c r="AH12">
        <f t="shared" si="5"/>
        <v>-46662.550775414034</v>
      </c>
      <c r="AI12">
        <f t="shared" si="6"/>
        <v>-46700.908835696093</v>
      </c>
      <c r="AJ12">
        <f t="shared" si="7"/>
        <v>3014.6394385203384</v>
      </c>
      <c r="AK12">
        <f t="shared" si="22"/>
        <v>4770.0626899278914</v>
      </c>
      <c r="AL12">
        <f t="shared" si="8"/>
        <v>-38916.20670724786</v>
      </c>
      <c r="AN12">
        <f t="shared" si="9"/>
        <v>0</v>
      </c>
      <c r="AO12">
        <f t="shared" si="9"/>
        <v>0</v>
      </c>
      <c r="AP12">
        <f t="shared" si="9"/>
        <v>-13.832301076558482</v>
      </c>
      <c r="AQ12">
        <f t="shared" si="9"/>
        <v>-16826.983600826283</v>
      </c>
      <c r="AR12">
        <f t="shared" si="9"/>
        <v>-16840.815901902839</v>
      </c>
      <c r="AS12">
        <f t="shared" si="9"/>
        <v>1087.1092032352744</v>
      </c>
      <c r="AT12">
        <f t="shared" si="9"/>
        <v>1720.1324257785977</v>
      </c>
      <c r="AU12">
        <f t="shared" si="9"/>
        <v>-14033.574272888967</v>
      </c>
      <c r="AW12">
        <v>9</v>
      </c>
      <c r="AX12">
        <f>IF(Z12&gt;0, (R12*SUMPRODUCT(K12:$K$98, X12:$X$98)-K12*$AZ$3)/Z12, 0)</f>
        <v>84896.254914637262</v>
      </c>
    </row>
    <row r="13" spans="1:52" x14ac:dyDescent="0.25">
      <c r="E13">
        <v>2013</v>
      </c>
      <c r="F13" s="5">
        <f>EconomicRates!C53</f>
        <v>3.5571999999999999E-2</v>
      </c>
      <c r="G13" s="5">
        <f>EconomicRates!D53</f>
        <v>7.0000000000000007E-2</v>
      </c>
      <c r="H13" s="5">
        <f t="shared" si="10"/>
        <v>0.12000000000000001</v>
      </c>
      <c r="I13" s="5">
        <f t="shared" si="11"/>
        <v>1.1200000000000001</v>
      </c>
      <c r="J13">
        <f t="shared" si="12"/>
        <v>0.89285714285714279</v>
      </c>
      <c r="K13">
        <f t="shared" si="20"/>
        <v>0.32197323659069604</v>
      </c>
      <c r="L13" s="2">
        <v>10</v>
      </c>
      <c r="M13" s="6">
        <v>3.2402927999999998E-2</v>
      </c>
      <c r="Q13" s="4">
        <f t="shared" si="21"/>
        <v>50</v>
      </c>
      <c r="R13">
        <f t="shared" si="0"/>
        <v>2000000</v>
      </c>
      <c r="S13">
        <f t="shared" si="1"/>
        <v>83417.924908265311</v>
      </c>
      <c r="U13">
        <f t="shared" si="13"/>
        <v>3.2402927999999998E-2</v>
      </c>
      <c r="V13">
        <f t="shared" si="14"/>
        <v>0.01</v>
      </c>
      <c r="W13">
        <f t="shared" si="15"/>
        <v>0.76716120564119383</v>
      </c>
      <c r="X13">
        <f t="shared" si="16"/>
        <v>2.4858269310784796E-2</v>
      </c>
      <c r="Y13">
        <f t="shared" si="17"/>
        <v>7.6716120564119389E-3</v>
      </c>
      <c r="Z13">
        <f t="shared" si="18"/>
        <v>0.73463132427399702</v>
      </c>
      <c r="AB13">
        <f t="shared" si="19"/>
        <v>65129.113274735246</v>
      </c>
      <c r="AC13">
        <f t="shared" si="2"/>
        <v>61281.42064354779</v>
      </c>
      <c r="AE13">
        <f t="shared" si="3"/>
        <v>0</v>
      </c>
      <c r="AF13">
        <f t="shared" si="4"/>
        <v>0</v>
      </c>
      <c r="AG13">
        <f t="shared" si="4"/>
        <v>-36.73156621369985</v>
      </c>
      <c r="AH13">
        <f t="shared" si="5"/>
        <v>-49716.538621569591</v>
      </c>
      <c r="AI13">
        <f t="shared" si="6"/>
        <v>-49753.270187783288</v>
      </c>
      <c r="AJ13">
        <f t="shared" si="7"/>
        <v>3847.6926311874558</v>
      </c>
      <c r="AK13">
        <f t="shared" si="22"/>
        <v>4559.0379292314674</v>
      </c>
      <c r="AL13">
        <f t="shared" si="8"/>
        <v>-41346.539627364364</v>
      </c>
      <c r="AN13">
        <f t="shared" si="9"/>
        <v>0</v>
      </c>
      <c r="AO13">
        <f t="shared" si="9"/>
        <v>0</v>
      </c>
      <c r="AP13">
        <f t="shared" si="9"/>
        <v>-11.8265812588704</v>
      </c>
      <c r="AQ13">
        <f t="shared" si="9"/>
        <v>-16007.394852073103</v>
      </c>
      <c r="AR13">
        <f t="shared" si="9"/>
        <v>-16019.221433331973</v>
      </c>
      <c r="AS13">
        <f t="shared" si="9"/>
        <v>1238.8540498695966</v>
      </c>
      <c r="AT13">
        <f t="shared" si="9"/>
        <v>1467.8881978144002</v>
      </c>
      <c r="AU13">
        <f t="shared" si="9"/>
        <v>-13312.479185647975</v>
      </c>
      <c r="AW13">
        <v>10</v>
      </c>
      <c r="AX13">
        <f>IF(Z13&gt;0, (R13*SUMPRODUCT(K13:$K$98, X13:$X$98)-K13*$AZ$3)/Z13, 0)</f>
        <v>83417.924908265311</v>
      </c>
    </row>
    <row r="14" spans="1:52" x14ac:dyDescent="0.25">
      <c r="E14">
        <v>2014</v>
      </c>
      <c r="F14" s="5">
        <f>EconomicRates!C54</f>
        <v>3.5571999999999999E-2</v>
      </c>
      <c r="G14" s="5">
        <f>EconomicRates!D54</f>
        <v>7.0000000000000007E-2</v>
      </c>
      <c r="H14" s="5">
        <f t="shared" si="10"/>
        <v>0.12000000000000001</v>
      </c>
      <c r="I14" s="5">
        <f t="shared" si="11"/>
        <v>1.1200000000000001</v>
      </c>
      <c r="J14">
        <f t="shared" si="12"/>
        <v>0.89285714285714279</v>
      </c>
      <c r="K14">
        <f t="shared" si="20"/>
        <v>0.28747610409883573</v>
      </c>
      <c r="L14" s="2">
        <v>11</v>
      </c>
      <c r="M14" s="6">
        <v>3.5947104000000001E-2</v>
      </c>
      <c r="Q14" s="4">
        <f t="shared" si="21"/>
        <v>50</v>
      </c>
      <c r="R14">
        <f t="shared" si="0"/>
        <v>2000000</v>
      </c>
      <c r="S14">
        <f t="shared" si="1"/>
        <v>81130.736047308237</v>
      </c>
      <c r="U14">
        <f t="shared" si="13"/>
        <v>3.5947104000000001E-2</v>
      </c>
      <c r="V14">
        <f t="shared" si="14"/>
        <v>0.01</v>
      </c>
      <c r="W14">
        <f t="shared" si="15"/>
        <v>0.73463132427399702</v>
      </c>
      <c r="X14">
        <f t="shared" si="16"/>
        <v>2.6407868615335096E-2</v>
      </c>
      <c r="Y14">
        <f t="shared" si="17"/>
        <v>7.3463132427399706E-3</v>
      </c>
      <c r="Z14">
        <f t="shared" si="18"/>
        <v>0.70087714241592203</v>
      </c>
      <c r="AB14">
        <f t="shared" si="19"/>
        <v>61281.42064354779</v>
      </c>
      <c r="AC14">
        <f t="shared" si="2"/>
        <v>56862.678442937831</v>
      </c>
      <c r="AE14">
        <f t="shared" si="3"/>
        <v>0</v>
      </c>
      <c r="AF14">
        <f t="shared" si="4"/>
        <v>0</v>
      </c>
      <c r="AG14">
        <f t="shared" si="4"/>
        <v>-35.043857120796105</v>
      </c>
      <c r="AH14">
        <f t="shared" si="5"/>
        <v>-52815.737230670195</v>
      </c>
      <c r="AI14">
        <f t="shared" si="6"/>
        <v>-52850.781087790994</v>
      </c>
      <c r="AJ14">
        <f t="shared" si="7"/>
        <v>4418.7422006099587</v>
      </c>
      <c r="AK14">
        <f t="shared" si="22"/>
        <v>4289.6994450483453</v>
      </c>
      <c r="AL14">
        <f t="shared" si="8"/>
        <v>-44142.339442132688</v>
      </c>
      <c r="AN14">
        <f t="shared" si="9"/>
        <v>0</v>
      </c>
      <c r="AO14">
        <f t="shared" si="9"/>
        <v>0</v>
      </c>
      <c r="AP14">
        <f t="shared" si="9"/>
        <v>-10.074271517682707</v>
      </c>
      <c r="AQ14">
        <f t="shared" si="9"/>
        <v>-15183.262374180898</v>
      </c>
      <c r="AR14">
        <f t="shared" si="9"/>
        <v>-15193.336645698582</v>
      </c>
      <c r="AS14">
        <f t="shared" si="9"/>
        <v>1270.2827928484669</v>
      </c>
      <c r="AT14">
        <f t="shared" si="9"/>
        <v>1233.186084217436</v>
      </c>
      <c r="AU14">
        <f t="shared" si="9"/>
        <v>-12689.867768632679</v>
      </c>
      <c r="AW14">
        <v>11</v>
      </c>
      <c r="AX14">
        <f>IF(Z14&gt;0, (R14*SUMPRODUCT(K14:$K$98, X14:$X$98)-K14*$AZ$3)/Z14, 0)</f>
        <v>81130.736047308237</v>
      </c>
    </row>
    <row r="15" spans="1:52" x14ac:dyDescent="0.25">
      <c r="E15">
        <v>2015</v>
      </c>
      <c r="F15" s="5">
        <f>EconomicRates!C55</f>
        <v>3.5571999999999999E-2</v>
      </c>
      <c r="G15" s="5">
        <f>EconomicRates!D55</f>
        <v>7.0000000000000007E-2</v>
      </c>
      <c r="H15" s="5">
        <f t="shared" si="10"/>
        <v>0.12000000000000001</v>
      </c>
      <c r="I15" s="5">
        <f t="shared" si="11"/>
        <v>1.1200000000000001</v>
      </c>
      <c r="J15">
        <f t="shared" si="12"/>
        <v>0.89285714285714279</v>
      </c>
      <c r="K15">
        <f t="shared" si="20"/>
        <v>0.25667509294538904</v>
      </c>
      <c r="L15" s="2">
        <v>12</v>
      </c>
      <c r="M15" s="6">
        <v>4.0034525000000001E-2</v>
      </c>
      <c r="Q15" s="4">
        <f t="shared" si="21"/>
        <v>50</v>
      </c>
      <c r="R15">
        <f t="shared" si="0"/>
        <v>2000000</v>
      </c>
      <c r="S15">
        <f t="shared" si="1"/>
        <v>78140.158103182024</v>
      </c>
      <c r="U15">
        <f t="shared" si="13"/>
        <v>4.0034525000000001E-2</v>
      </c>
      <c r="V15">
        <f t="shared" si="14"/>
        <v>0.01</v>
      </c>
      <c r="W15">
        <f t="shared" si="15"/>
        <v>0.70087714241592203</v>
      </c>
      <c r="X15">
        <f t="shared" si="16"/>
        <v>2.805928347997879E-2</v>
      </c>
      <c r="Y15">
        <f t="shared" si="17"/>
        <v>7.0087714241592203E-3</v>
      </c>
      <c r="Z15">
        <f t="shared" si="18"/>
        <v>0.66580908751178403</v>
      </c>
      <c r="AB15">
        <f t="shared" si="19"/>
        <v>56862.678442937831</v>
      </c>
      <c r="AC15">
        <f t="shared" si="2"/>
        <v>52026.427364706164</v>
      </c>
      <c r="AE15">
        <f t="shared" si="3"/>
        <v>0</v>
      </c>
      <c r="AF15">
        <f t="shared" si="4"/>
        <v>0</v>
      </c>
      <c r="AG15">
        <f t="shared" si="4"/>
        <v>-33.290454375589199</v>
      </c>
      <c r="AH15">
        <f t="shared" si="5"/>
        <v>-56118.566959957578</v>
      </c>
      <c r="AI15">
        <f t="shared" si="6"/>
        <v>-56151.857414333164</v>
      </c>
      <c r="AJ15">
        <f t="shared" si="7"/>
        <v>4836.2510782316676</v>
      </c>
      <c r="AK15">
        <f t="shared" si="22"/>
        <v>3980.3874910056484</v>
      </c>
      <c r="AL15">
        <f t="shared" si="8"/>
        <v>-47335.218845095849</v>
      </c>
      <c r="AN15">
        <f t="shared" si="9"/>
        <v>0</v>
      </c>
      <c r="AO15">
        <f t="shared" si="9"/>
        <v>0</v>
      </c>
      <c r="AP15">
        <f t="shared" si="9"/>
        <v>-8.5448304710485914</v>
      </c>
      <c r="AQ15">
        <f t="shared" si="9"/>
        <v>-14404.238390409149</v>
      </c>
      <c r="AR15">
        <f t="shared" si="9"/>
        <v>-14412.783220880197</v>
      </c>
      <c r="AS15">
        <f t="shared" si="9"/>
        <v>1241.3451950123513</v>
      </c>
      <c r="AT15">
        <f t="shared" si="9"/>
        <v>1021.6663292125387</v>
      </c>
      <c r="AU15">
        <f t="shared" si="9"/>
        <v>-12149.771696655307</v>
      </c>
      <c r="AW15">
        <v>12</v>
      </c>
      <c r="AX15">
        <f>IF(Z15&gt;0, (R15*SUMPRODUCT(K15:$K$98, X15:$X$98)-K15*$AZ$3)/Z15, 0)</f>
        <v>78140.158103182024</v>
      </c>
    </row>
    <row r="16" spans="1:52" x14ac:dyDescent="0.25">
      <c r="E16">
        <v>2016</v>
      </c>
      <c r="F16" s="5">
        <f>EconomicRates!C56</f>
        <v>3.5571999999999999E-2</v>
      </c>
      <c r="G16" s="5">
        <f>EconomicRates!D56</f>
        <v>7.0000000000000007E-2</v>
      </c>
      <c r="H16" s="5">
        <f t="shared" si="10"/>
        <v>0.12000000000000001</v>
      </c>
      <c r="I16" s="5">
        <f t="shared" si="11"/>
        <v>1.1200000000000001</v>
      </c>
      <c r="J16">
        <f t="shared" si="12"/>
        <v>0.89285714285714279</v>
      </c>
      <c r="K16">
        <f t="shared" si="20"/>
        <v>0.22917419012981163</v>
      </c>
      <c r="L16" s="2">
        <v>13</v>
      </c>
      <c r="M16" s="6">
        <v>4.4405750000000001E-2</v>
      </c>
      <c r="Q16" s="4">
        <f t="shared" si="21"/>
        <v>50</v>
      </c>
      <c r="R16">
        <f t="shared" si="0"/>
        <v>2000000</v>
      </c>
      <c r="S16">
        <f t="shared" si="1"/>
        <v>74430.892890127114</v>
      </c>
      <c r="U16">
        <f t="shared" si="13"/>
        <v>4.4405750000000001E-2</v>
      </c>
      <c r="V16">
        <f t="shared" si="14"/>
        <v>0.01</v>
      </c>
      <c r="W16">
        <f t="shared" si="15"/>
        <v>0.66580908751178403</v>
      </c>
      <c r="X16">
        <f t="shared" si="16"/>
        <v>2.9565751887776406E-2</v>
      </c>
      <c r="Y16">
        <f t="shared" si="17"/>
        <v>6.6580908751178404E-3</v>
      </c>
      <c r="Z16">
        <f t="shared" si="18"/>
        <v>0.62958524474888977</v>
      </c>
      <c r="AB16">
        <f t="shared" si="19"/>
        <v>52026.427364706164</v>
      </c>
      <c r="AC16">
        <f t="shared" si="2"/>
        <v>46860.591917109079</v>
      </c>
      <c r="AE16">
        <f t="shared" si="3"/>
        <v>0</v>
      </c>
      <c r="AF16">
        <f t="shared" si="4"/>
        <v>0</v>
      </c>
      <c r="AG16">
        <f t="shared" si="4"/>
        <v>-31.479262237444487</v>
      </c>
      <c r="AH16">
        <f t="shared" si="5"/>
        <v>-59131.50377555281</v>
      </c>
      <c r="AI16">
        <f t="shared" si="6"/>
        <v>-59162.983037790254</v>
      </c>
      <c r="AJ16">
        <f t="shared" si="7"/>
        <v>5165.8354475970846</v>
      </c>
      <c r="AK16">
        <f t="shared" si="22"/>
        <v>3641.8499155294317</v>
      </c>
      <c r="AL16">
        <f t="shared" si="8"/>
        <v>-50355.297674663736</v>
      </c>
      <c r="AN16">
        <f t="shared" si="9"/>
        <v>0</v>
      </c>
      <c r="AO16">
        <f t="shared" si="9"/>
        <v>0</v>
      </c>
      <c r="AP16">
        <f t="shared" si="9"/>
        <v>-7.2142344291503022</v>
      </c>
      <c r="AQ16">
        <f t="shared" si="9"/>
        <v>-13551.414488920214</v>
      </c>
      <c r="AR16">
        <f t="shared" si="9"/>
        <v>-13558.628723349364</v>
      </c>
      <c r="AS16">
        <f t="shared" si="9"/>
        <v>1183.8761550469349</v>
      </c>
      <c r="AT16">
        <f t="shared" si="9"/>
        <v>834.61800496578041</v>
      </c>
      <c r="AU16">
        <f t="shared" si="9"/>
        <v>-11540.134563336649</v>
      </c>
      <c r="AW16">
        <v>13</v>
      </c>
      <c r="AX16">
        <f>IF(Z16&gt;0, (R16*SUMPRODUCT(K16:$K$98, X16:$X$98)-K16*$AZ$3)/Z16, 0)</f>
        <v>74430.892890127114</v>
      </c>
    </row>
    <row r="17" spans="5:50" x14ac:dyDescent="0.25">
      <c r="E17">
        <v>2017</v>
      </c>
      <c r="F17" s="5">
        <f>EconomicRates!C57</f>
        <v>3.5571999999999999E-2</v>
      </c>
      <c r="G17" s="5">
        <f>EconomicRates!D57</f>
        <v>7.0000000000000007E-2</v>
      </c>
      <c r="H17" s="5">
        <f t="shared" si="10"/>
        <v>0.12000000000000001</v>
      </c>
      <c r="I17" s="5">
        <f t="shared" si="11"/>
        <v>1.1200000000000001</v>
      </c>
      <c r="J17">
        <f t="shared" si="12"/>
        <v>0.89285714285714279</v>
      </c>
      <c r="K17">
        <f t="shared" si="20"/>
        <v>0.20461981261590323</v>
      </c>
      <c r="L17" s="2">
        <v>14</v>
      </c>
      <c r="M17" s="6">
        <v>4.9048597999999999E-2</v>
      </c>
      <c r="Q17" s="4">
        <f t="shared" si="21"/>
        <v>50</v>
      </c>
      <c r="R17">
        <f t="shared" si="0"/>
        <v>2000000</v>
      </c>
      <c r="S17">
        <f t="shared" si="1"/>
        <v>70150.425053743209</v>
      </c>
      <c r="U17">
        <f t="shared" si="13"/>
        <v>4.9048597999999999E-2</v>
      </c>
      <c r="V17">
        <f t="shared" si="14"/>
        <v>0.01</v>
      </c>
      <c r="W17">
        <f t="shared" si="15"/>
        <v>0.62958524474888977</v>
      </c>
      <c r="X17">
        <f t="shared" si="16"/>
        <v>3.0880273576419905E-2</v>
      </c>
      <c r="Y17">
        <f t="shared" si="17"/>
        <v>6.2958524474888977E-3</v>
      </c>
      <c r="Z17">
        <f t="shared" si="18"/>
        <v>0.59240911872498103</v>
      </c>
      <c r="AB17">
        <f t="shared" si="19"/>
        <v>46860.591917109079</v>
      </c>
      <c r="AC17">
        <f t="shared" si="2"/>
        <v>41557.751484270848</v>
      </c>
      <c r="AE17">
        <f t="shared" si="3"/>
        <v>0</v>
      </c>
      <c r="AF17">
        <f t="shared" si="4"/>
        <v>0</v>
      </c>
      <c r="AG17">
        <f t="shared" si="4"/>
        <v>-29.620455936249051</v>
      </c>
      <c r="AH17">
        <f t="shared" si="5"/>
        <v>-61760.547152839812</v>
      </c>
      <c r="AI17">
        <f t="shared" si="6"/>
        <v>-61790.167608776064</v>
      </c>
      <c r="AJ17">
        <f t="shared" si="7"/>
        <v>5302.8404328382312</v>
      </c>
      <c r="AK17">
        <f t="shared" si="22"/>
        <v>3280.241434197636</v>
      </c>
      <c r="AL17">
        <f t="shared" si="8"/>
        <v>-53207.0857417402</v>
      </c>
      <c r="AN17">
        <f t="shared" si="9"/>
        <v>0</v>
      </c>
      <c r="AO17">
        <f t="shared" si="9"/>
        <v>0</v>
      </c>
      <c r="AP17">
        <f t="shared" si="9"/>
        <v>-6.0609321432728995</v>
      </c>
      <c r="AQ17">
        <f t="shared" si="9"/>
        <v>-12637.431585469738</v>
      </c>
      <c r="AR17">
        <f t="shared" si="9"/>
        <v>-12643.492517613011</v>
      </c>
      <c r="AS17">
        <f t="shared" si="9"/>
        <v>1085.066215699394</v>
      </c>
      <c r="AT17">
        <f t="shared" si="9"/>
        <v>671.20238760044197</v>
      </c>
      <c r="AU17">
        <f t="shared" si="9"/>
        <v>-10887.223914313176</v>
      </c>
      <c r="AW17">
        <v>14</v>
      </c>
      <c r="AX17">
        <f>IF(Z17&gt;0, (R17*SUMPRODUCT(K17:$K$98, X17:$X$98)-K17*$AZ$3)/Z17, 0)</f>
        <v>70150.425053743209</v>
      </c>
    </row>
    <row r="18" spans="5:50" x14ac:dyDescent="0.25">
      <c r="E18">
        <v>2018</v>
      </c>
      <c r="F18" s="5">
        <f>EconomicRates!C58</f>
        <v>3.5571999999999999E-2</v>
      </c>
      <c r="G18" s="5">
        <f>EconomicRates!D58</f>
        <v>7.0000000000000007E-2</v>
      </c>
      <c r="H18" s="5">
        <f t="shared" si="10"/>
        <v>0.12000000000000001</v>
      </c>
      <c r="I18" s="5">
        <f t="shared" si="11"/>
        <v>1.1200000000000001</v>
      </c>
      <c r="J18">
        <f t="shared" si="12"/>
        <v>0.89285714285714279</v>
      </c>
      <c r="K18">
        <f t="shared" si="20"/>
        <v>0.1826962612641993</v>
      </c>
      <c r="L18" s="2">
        <v>15</v>
      </c>
      <c r="M18" s="6">
        <v>5.4278005999999997E-2</v>
      </c>
      <c r="Q18" s="4">
        <f t="shared" si="21"/>
        <v>50</v>
      </c>
      <c r="R18">
        <f t="shared" si="0"/>
        <v>2000000</v>
      </c>
      <c r="S18">
        <f t="shared" si="1"/>
        <v>65457.58362904119</v>
      </c>
      <c r="U18">
        <f t="shared" si="13"/>
        <v>5.4278005999999997E-2</v>
      </c>
      <c r="V18">
        <f t="shared" si="14"/>
        <v>0.01</v>
      </c>
      <c r="W18">
        <f t="shared" si="15"/>
        <v>0.59240911872498103</v>
      </c>
      <c r="X18">
        <f t="shared" si="16"/>
        <v>3.2154785700609229E-2</v>
      </c>
      <c r="Y18">
        <f t="shared" si="17"/>
        <v>5.9240911872498105E-3</v>
      </c>
      <c r="Z18">
        <f t="shared" si="18"/>
        <v>0.55433024183712198</v>
      </c>
      <c r="AB18">
        <f t="shared" si="19"/>
        <v>41557.751484270848</v>
      </c>
      <c r="AC18">
        <f t="shared" si="2"/>
        <v>36285.118163160041</v>
      </c>
      <c r="AE18">
        <f t="shared" si="3"/>
        <v>0</v>
      </c>
      <c r="AF18">
        <f t="shared" si="4"/>
        <v>0</v>
      </c>
      <c r="AG18">
        <f t="shared" si="4"/>
        <v>-27.716512091856099</v>
      </c>
      <c r="AH18">
        <f t="shared" si="5"/>
        <v>-64309.571401218454</v>
      </c>
      <c r="AI18">
        <f t="shared" si="6"/>
        <v>-64337.287913310312</v>
      </c>
      <c r="AJ18">
        <f t="shared" si="7"/>
        <v>5272.6333211108067</v>
      </c>
      <c r="AK18">
        <f t="shared" si="22"/>
        <v>2909.0426038989594</v>
      </c>
      <c r="AL18">
        <f t="shared" si="8"/>
        <v>-56155.611988300545</v>
      </c>
      <c r="AN18">
        <f t="shared" si="9"/>
        <v>0</v>
      </c>
      <c r="AO18">
        <f t="shared" si="9"/>
        <v>0</v>
      </c>
      <c r="AP18">
        <f t="shared" si="9"/>
        <v>-5.0637031344660812</v>
      </c>
      <c r="AQ18">
        <f t="shared" si="9"/>
        <v>-11749.118258505687</v>
      </c>
      <c r="AR18">
        <f t="shared" si="9"/>
        <v>-11754.181961640154</v>
      </c>
      <c r="AS18">
        <f t="shared" si="9"/>
        <v>963.29039478398283</v>
      </c>
      <c r="AT18">
        <f t="shared" si="9"/>
        <v>531.4712075906109</v>
      </c>
      <c r="AU18">
        <f t="shared" si="9"/>
        <v>-10259.420359265559</v>
      </c>
      <c r="AW18">
        <v>15</v>
      </c>
      <c r="AX18">
        <f>IF(Z18&gt;0, (R18*SUMPRODUCT(K18:$K$98, X18:$X$98)-K18*$AZ$3)/Z18, 0)</f>
        <v>65457.58362904119</v>
      </c>
    </row>
    <row r="19" spans="5:50" x14ac:dyDescent="0.25">
      <c r="E19">
        <v>2019</v>
      </c>
      <c r="F19" s="5">
        <f>EconomicRates!C59</f>
        <v>3.5571999999999999E-2</v>
      </c>
      <c r="G19" s="5">
        <f>EconomicRates!D59</f>
        <v>7.0000000000000007E-2</v>
      </c>
      <c r="H19" s="5">
        <f t="shared" si="10"/>
        <v>0.12000000000000001</v>
      </c>
      <c r="I19" s="5">
        <f t="shared" si="11"/>
        <v>1.1200000000000001</v>
      </c>
      <c r="J19">
        <f t="shared" si="12"/>
        <v>0.89285714285714279</v>
      </c>
      <c r="K19">
        <f t="shared" si="20"/>
        <v>0.16312166184303509</v>
      </c>
      <c r="L19" s="2">
        <v>16</v>
      </c>
      <c r="M19" s="6">
        <v>6.0174738999999998E-2</v>
      </c>
      <c r="Q19" s="4">
        <f t="shared" si="21"/>
        <v>50</v>
      </c>
      <c r="R19">
        <f t="shared" si="0"/>
        <v>2000000</v>
      </c>
      <c r="S19">
        <f t="shared" si="1"/>
        <v>60360.663598325613</v>
      </c>
      <c r="U19">
        <f t="shared" si="13"/>
        <v>6.0174738999999998E-2</v>
      </c>
      <c r="V19">
        <f t="shared" si="14"/>
        <v>0.01</v>
      </c>
      <c r="W19">
        <f t="shared" si="15"/>
        <v>0.55433024183712198</v>
      </c>
      <c r="X19">
        <f t="shared" si="16"/>
        <v>3.3356677622355696E-2</v>
      </c>
      <c r="Y19">
        <f t="shared" si="17"/>
        <v>5.5433024183712196E-3</v>
      </c>
      <c r="Z19">
        <f t="shared" si="18"/>
        <v>0.51543026179639506</v>
      </c>
      <c r="AB19">
        <f t="shared" si="19"/>
        <v>36285.118163160041</v>
      </c>
      <c r="AC19">
        <f t="shared" si="2"/>
        <v>31111.712640689104</v>
      </c>
      <c r="AE19">
        <f t="shared" si="3"/>
        <v>0</v>
      </c>
      <c r="AF19">
        <f t="shared" si="4"/>
        <v>0</v>
      </c>
      <c r="AG19">
        <f t="shared" si="4"/>
        <v>-25.771513089819752</v>
      </c>
      <c r="AH19">
        <f t="shared" si="5"/>
        <v>-66713.355244711391</v>
      </c>
      <c r="AI19">
        <f t="shared" si="6"/>
        <v>-66739.126757801205</v>
      </c>
      <c r="AJ19">
        <f t="shared" si="7"/>
        <v>5173.4055224709373</v>
      </c>
      <c r="AK19">
        <f t="shared" si="22"/>
        <v>2539.9582714212033</v>
      </c>
      <c r="AL19">
        <f t="shared" si="8"/>
        <v>-59025.762963909066</v>
      </c>
      <c r="AN19">
        <f t="shared" si="9"/>
        <v>0</v>
      </c>
      <c r="AO19">
        <f t="shared" si="9"/>
        <v>0</v>
      </c>
      <c r="AP19">
        <f t="shared" si="9"/>
        <v>-4.2038920434209297</v>
      </c>
      <c r="AQ19">
        <f t="shared" si="9"/>
        <v>-10882.393374642083</v>
      </c>
      <c r="AR19">
        <f t="shared" si="9"/>
        <v>-10886.597266685503</v>
      </c>
      <c r="AS19">
        <f t="shared" si="9"/>
        <v>843.89450621339449</v>
      </c>
      <c r="AT19">
        <f t="shared" si="9"/>
        <v>414.32221424618945</v>
      </c>
      <c r="AU19">
        <f t="shared" si="9"/>
        <v>-9628.3805462259188</v>
      </c>
      <c r="AW19">
        <v>16</v>
      </c>
      <c r="AX19">
        <f>IF(Z19&gt;0, (R19*SUMPRODUCT(K19:$K$98, X19:$X$98)-K19*$AZ$3)/Z19, 0)</f>
        <v>60360.663598325613</v>
      </c>
    </row>
    <row r="20" spans="5:50" x14ac:dyDescent="0.25">
      <c r="E20">
        <v>2020</v>
      </c>
      <c r="F20" s="5">
        <f>EconomicRates!C60</f>
        <v>3.5571999999999999E-2</v>
      </c>
      <c r="G20" s="5">
        <f>EconomicRates!D60</f>
        <v>7.0000000000000007E-2</v>
      </c>
      <c r="H20" s="5">
        <f t="shared" si="10"/>
        <v>0.12000000000000001</v>
      </c>
      <c r="I20" s="5">
        <f t="shared" si="11"/>
        <v>1.1200000000000001</v>
      </c>
      <c r="J20">
        <f t="shared" si="12"/>
        <v>0.89285714285714279</v>
      </c>
      <c r="K20">
        <f t="shared" si="20"/>
        <v>0.14564434093128131</v>
      </c>
      <c r="L20" s="2">
        <v>17</v>
      </c>
      <c r="M20" s="6">
        <v>6.6923788999999997E-2</v>
      </c>
      <c r="Q20" s="4">
        <f t="shared" si="21"/>
        <v>50</v>
      </c>
      <c r="R20">
        <f t="shared" si="0"/>
        <v>2000000</v>
      </c>
      <c r="S20">
        <f t="shared" si="1"/>
        <v>54858.156778497687</v>
      </c>
      <c r="U20">
        <f t="shared" si="13"/>
        <v>6.6923788999999997E-2</v>
      </c>
      <c r="V20">
        <f t="shared" si="14"/>
        <v>0.01</v>
      </c>
      <c r="W20">
        <f t="shared" si="15"/>
        <v>0.51543026179639506</v>
      </c>
      <c r="X20">
        <f t="shared" si="16"/>
        <v>3.4494546084676704E-2</v>
      </c>
      <c r="Y20">
        <f t="shared" si="17"/>
        <v>5.1543026179639503E-3</v>
      </c>
      <c r="Z20">
        <f t="shared" si="18"/>
        <v>0.47578141309375438</v>
      </c>
      <c r="AB20">
        <f t="shared" si="19"/>
        <v>31111.712640689104</v>
      </c>
      <c r="AC20">
        <f t="shared" si="2"/>
        <v>26100.491351792349</v>
      </c>
      <c r="AE20">
        <f t="shared" si="3"/>
        <v>0</v>
      </c>
      <c r="AF20">
        <f t="shared" si="4"/>
        <v>0</v>
      </c>
      <c r="AG20">
        <f t="shared" si="4"/>
        <v>-23.78907065468772</v>
      </c>
      <c r="AH20">
        <f t="shared" si="5"/>
        <v>-68989.092169353404</v>
      </c>
      <c r="AI20">
        <f t="shared" si="6"/>
        <v>-69012.881240008093</v>
      </c>
      <c r="AJ20">
        <f t="shared" si="7"/>
        <v>5011.2212888967551</v>
      </c>
      <c r="AK20">
        <f t="shared" si="22"/>
        <v>2177.8198848482375</v>
      </c>
      <c r="AL20">
        <f t="shared" si="8"/>
        <v>-61823.840066263103</v>
      </c>
      <c r="AN20">
        <f t="shared" si="9"/>
        <v>0</v>
      </c>
      <c r="AO20">
        <f t="shared" si="9"/>
        <v>0</v>
      </c>
      <c r="AP20">
        <f t="shared" si="9"/>
        <v>-3.4647435168696776</v>
      </c>
      <c r="AQ20">
        <f t="shared" si="9"/>
        <v>-10047.870860452897</v>
      </c>
      <c r="AR20">
        <f t="shared" si="9"/>
        <v>-10051.335603969766</v>
      </c>
      <c r="AS20">
        <f t="shared" si="9"/>
        <v>729.85602188217399</v>
      </c>
      <c r="AT20">
        <f t="shared" si="9"/>
        <v>317.18714179576051</v>
      </c>
      <c r="AU20">
        <f t="shared" si="9"/>
        <v>-9004.2924402918325</v>
      </c>
      <c r="AW20">
        <v>17</v>
      </c>
      <c r="AX20">
        <f>IF(Z20&gt;0, (R20*SUMPRODUCT(K20:$K$98, X20:$X$98)-K20*$AZ$3)/Z20, 0)</f>
        <v>54858.156778497687</v>
      </c>
    </row>
    <row r="21" spans="5:50" x14ac:dyDescent="0.25">
      <c r="E21">
        <v>2021</v>
      </c>
      <c r="F21" s="5">
        <f>EconomicRates!C61</f>
        <v>3.5571999999999999E-2</v>
      </c>
      <c r="G21" s="5">
        <f>EconomicRates!D61</f>
        <v>7.0000000000000007E-2</v>
      </c>
      <c r="H21" s="5">
        <f t="shared" si="10"/>
        <v>0.12000000000000001</v>
      </c>
      <c r="I21" s="5">
        <f t="shared" si="11"/>
        <v>1.1200000000000001</v>
      </c>
      <c r="J21">
        <f t="shared" si="12"/>
        <v>0.89285714285714279</v>
      </c>
      <c r="K21">
        <f t="shared" si="20"/>
        <v>0.13003959011721544</v>
      </c>
      <c r="L21" s="2">
        <v>18</v>
      </c>
      <c r="M21" s="6">
        <v>7.4711050000000001E-2</v>
      </c>
      <c r="Q21" s="4">
        <f t="shared" si="21"/>
        <v>50</v>
      </c>
      <c r="R21">
        <f t="shared" si="0"/>
        <v>2000000</v>
      </c>
      <c r="S21">
        <f t="shared" si="1"/>
        <v>48899.747727609858</v>
      </c>
      <c r="U21">
        <f t="shared" si="13"/>
        <v>7.4711050000000001E-2</v>
      </c>
      <c r="V21">
        <f t="shared" si="14"/>
        <v>0.01</v>
      </c>
      <c r="W21">
        <f t="shared" si="15"/>
        <v>0.47578141309375438</v>
      </c>
      <c r="X21">
        <f t="shared" si="16"/>
        <v>3.5546128942718136E-2</v>
      </c>
      <c r="Y21">
        <f t="shared" si="17"/>
        <v>4.7578141309375438E-3</v>
      </c>
      <c r="Z21">
        <f t="shared" si="18"/>
        <v>0.43547747002009868</v>
      </c>
      <c r="AB21">
        <f t="shared" si="19"/>
        <v>26100.491351792349</v>
      </c>
      <c r="AC21">
        <f t="shared" si="2"/>
        <v>21294.73842504061</v>
      </c>
      <c r="AE21">
        <f t="shared" si="3"/>
        <v>0</v>
      </c>
      <c r="AF21">
        <f t="shared" si="4"/>
        <v>0</v>
      </c>
      <c r="AG21">
        <f t="shared" si="4"/>
        <v>-21.773873501004935</v>
      </c>
      <c r="AH21">
        <f t="shared" si="5"/>
        <v>-71092.257885436265</v>
      </c>
      <c r="AI21">
        <f t="shared" si="6"/>
        <v>-71114.031758937272</v>
      </c>
      <c r="AJ21">
        <f t="shared" si="7"/>
        <v>4805.7529267517384</v>
      </c>
      <c r="AK21">
        <f t="shared" si="22"/>
        <v>1827.0343946254645</v>
      </c>
      <c r="AL21">
        <f t="shared" si="8"/>
        <v>-64481.244437560068</v>
      </c>
      <c r="AN21">
        <f t="shared" si="9"/>
        <v>0</v>
      </c>
      <c r="AO21">
        <f t="shared" si="9"/>
        <v>0</v>
      </c>
      <c r="AP21">
        <f t="shared" si="9"/>
        <v>-2.8314655853347808</v>
      </c>
      <c r="AQ21">
        <f t="shared" si="9"/>
        <v>-9244.8080759295099</v>
      </c>
      <c r="AR21">
        <f t="shared" si="9"/>
        <v>-9247.6395415148436</v>
      </c>
      <c r="AS21">
        <f t="shared" si="9"/>
        <v>624.93814079940455</v>
      </c>
      <c r="AT21">
        <f t="shared" si="9"/>
        <v>237.58680380715026</v>
      </c>
      <c r="AU21">
        <f t="shared" si="9"/>
        <v>-8385.11459690829</v>
      </c>
      <c r="AW21">
        <v>18</v>
      </c>
      <c r="AX21">
        <f>IF(Z21&gt;0, (R21*SUMPRODUCT(K21:$K$98, X21:$X$98)-K21*$AZ$3)/Z21, 0)</f>
        <v>48899.747727609858</v>
      </c>
    </row>
    <row r="22" spans="5:50" x14ac:dyDescent="0.25">
      <c r="E22">
        <v>2022</v>
      </c>
      <c r="F22" s="5">
        <f>EconomicRates!C62</f>
        <v>3.5571999999999999E-2</v>
      </c>
      <c r="G22" s="5">
        <f>EconomicRates!D62</f>
        <v>7.0000000000000007E-2</v>
      </c>
      <c r="H22" s="5">
        <f t="shared" si="10"/>
        <v>0.12000000000000001</v>
      </c>
      <c r="I22" s="5">
        <f t="shared" si="11"/>
        <v>1.1200000000000001</v>
      </c>
      <c r="J22">
        <f t="shared" si="12"/>
        <v>0.89285714285714279</v>
      </c>
      <c r="K22">
        <f t="shared" si="20"/>
        <v>0.11610677689037092</v>
      </c>
      <c r="L22" s="2">
        <v>19</v>
      </c>
      <c r="M22" s="6">
        <v>8.3689026999999999E-2</v>
      </c>
      <c r="Q22" s="4">
        <f t="shared" si="21"/>
        <v>50</v>
      </c>
      <c r="R22">
        <f t="shared" si="0"/>
        <v>2000000</v>
      </c>
      <c r="S22">
        <f t="shared" si="1"/>
        <v>42389.979639340097</v>
      </c>
      <c r="U22">
        <f t="shared" si="13"/>
        <v>8.3689026999999999E-2</v>
      </c>
      <c r="V22">
        <f t="shared" si="14"/>
        <v>0.01</v>
      </c>
      <c r="W22">
        <f t="shared" si="15"/>
        <v>0.43547747002009868</v>
      </c>
      <c r="X22">
        <f t="shared" si="16"/>
        <v>3.6444685746403728E-2</v>
      </c>
      <c r="Y22">
        <f t="shared" si="17"/>
        <v>4.3547747002009871E-3</v>
      </c>
      <c r="Z22">
        <f t="shared" si="18"/>
        <v>0.39467800957349392</v>
      </c>
      <c r="AB22">
        <f t="shared" si="19"/>
        <v>21294.73842504061</v>
      </c>
      <c r="AC22">
        <f t="shared" si="2"/>
        <v>16730.392789915684</v>
      </c>
      <c r="AE22">
        <f t="shared" si="3"/>
        <v>0</v>
      </c>
      <c r="AF22">
        <f t="shared" si="4"/>
        <v>0</v>
      </c>
      <c r="AG22">
        <f t="shared" si="4"/>
        <v>-19.733900478674695</v>
      </c>
      <c r="AH22">
        <f t="shared" si="5"/>
        <v>-72889.371492807462</v>
      </c>
      <c r="AI22">
        <f t="shared" si="6"/>
        <v>-72909.10539328614</v>
      </c>
      <c r="AJ22">
        <f t="shared" si="7"/>
        <v>4564.345635124926</v>
      </c>
      <c r="AK22">
        <f t="shared" si="22"/>
        <v>1490.6316897528429</v>
      </c>
      <c r="AL22">
        <f t="shared" si="8"/>
        <v>-66854.128068408361</v>
      </c>
      <c r="AN22">
        <f t="shared" si="9"/>
        <v>0</v>
      </c>
      <c r="AO22">
        <f t="shared" si="9"/>
        <v>0</v>
      </c>
      <c r="AP22">
        <f t="shared" si="9"/>
        <v>-2.2912395800542669</v>
      </c>
      <c r="AQ22">
        <f t="shared" si="9"/>
        <v>-8462.9499935947588</v>
      </c>
      <c r="AR22">
        <f t="shared" si="9"/>
        <v>-8465.2412331748128</v>
      </c>
      <c r="AS22">
        <f t="shared" si="9"/>
        <v>529.95146030798821</v>
      </c>
      <c r="AT22">
        <f t="shared" si="9"/>
        <v>173.07244102784995</v>
      </c>
      <c r="AU22">
        <f t="shared" si="9"/>
        <v>-7762.2173318389741</v>
      </c>
      <c r="AW22">
        <v>19</v>
      </c>
      <c r="AX22">
        <f>IF(Z22&gt;0, (R22*SUMPRODUCT(K22:$K$98, X22:$X$98)-K22*$AZ$3)/Z22, 0)</f>
        <v>42389.979639340097</v>
      </c>
    </row>
    <row r="23" spans="5:50" x14ac:dyDescent="0.25">
      <c r="E23">
        <v>2023</v>
      </c>
      <c r="F23" s="5">
        <f>EconomicRates!C63</f>
        <v>3.5571999999999999E-2</v>
      </c>
      <c r="G23" s="5">
        <f>EconomicRates!D63</f>
        <v>7.0000000000000007E-2</v>
      </c>
      <c r="H23" s="5">
        <f t="shared" si="10"/>
        <v>0.12000000000000001</v>
      </c>
      <c r="I23" s="5">
        <f t="shared" si="11"/>
        <v>1.1200000000000001</v>
      </c>
      <c r="J23">
        <f t="shared" si="12"/>
        <v>0.89285714285714279</v>
      </c>
      <c r="K23">
        <f t="shared" si="20"/>
        <v>0.10366676508068833</v>
      </c>
      <c r="L23" s="2">
        <v>20</v>
      </c>
      <c r="M23" s="6">
        <v>9.4384723000000004E-2</v>
      </c>
      <c r="Q23" s="4">
        <f t="shared" si="21"/>
        <v>50</v>
      </c>
      <c r="R23">
        <f t="shared" si="0"/>
        <v>2000000</v>
      </c>
      <c r="S23">
        <f t="shared" si="1"/>
        <v>35211.155570032177</v>
      </c>
      <c r="U23">
        <f t="shared" si="13"/>
        <v>9.4384723000000004E-2</v>
      </c>
      <c r="V23">
        <f t="shared" si="14"/>
        <v>0.01</v>
      </c>
      <c r="W23">
        <f t="shared" si="15"/>
        <v>0.39467800957349392</v>
      </c>
      <c r="X23">
        <f t="shared" si="16"/>
        <v>3.7251574607785574E-2</v>
      </c>
      <c r="Y23">
        <f t="shared" si="17"/>
        <v>3.9467800957349395E-3</v>
      </c>
      <c r="Z23">
        <f t="shared" si="18"/>
        <v>0.3534796548699734</v>
      </c>
      <c r="AB23">
        <f t="shared" si="19"/>
        <v>16730.392789915684</v>
      </c>
      <c r="AC23">
        <f t="shared" si="2"/>
        <v>12446.427118467915</v>
      </c>
      <c r="AE23">
        <f t="shared" si="3"/>
        <v>0</v>
      </c>
      <c r="AF23">
        <f t="shared" si="4"/>
        <v>0</v>
      </c>
      <c r="AG23">
        <f t="shared" si="4"/>
        <v>-17.673982743498669</v>
      </c>
      <c r="AH23">
        <f t="shared" si="5"/>
        <v>-74503.149215571146</v>
      </c>
      <c r="AI23">
        <f t="shared" si="6"/>
        <v>-74520.82319831464</v>
      </c>
      <c r="AJ23">
        <f t="shared" si="7"/>
        <v>4283.9656714477696</v>
      </c>
      <c r="AK23">
        <f t="shared" si="22"/>
        <v>1171.127495294098</v>
      </c>
      <c r="AL23">
        <f t="shared" si="8"/>
        <v>-69065.730031572763</v>
      </c>
      <c r="AN23">
        <f t="shared" si="9"/>
        <v>0</v>
      </c>
      <c r="AO23">
        <f t="shared" si="9"/>
        <v>0</v>
      </c>
      <c r="AP23">
        <f t="shared" si="9"/>
        <v>-1.8322046171104158</v>
      </c>
      <c r="AQ23">
        <f t="shared" si="9"/>
        <v>-7723.5004675020828</v>
      </c>
      <c r="AR23">
        <f t="shared" si="9"/>
        <v>-7725.3326721191925</v>
      </c>
      <c r="AS23">
        <f t="shared" si="9"/>
        <v>444.10486287570916</v>
      </c>
      <c r="AT23">
        <f t="shared" si="9"/>
        <v>121.40699893418818</v>
      </c>
      <c r="AU23">
        <f t="shared" si="9"/>
        <v>-7159.8208103092938</v>
      </c>
      <c r="AW23">
        <v>20</v>
      </c>
      <c r="AX23">
        <f>IF(Z23&gt;0, (R23*SUMPRODUCT(K23:$K$98, X23:$X$98)-K23*$AZ$3)/Z23, 0)</f>
        <v>35211.155570032177</v>
      </c>
    </row>
    <row r="24" spans="5:50" x14ac:dyDescent="0.25">
      <c r="E24">
        <v>2024</v>
      </c>
      <c r="F24" s="5">
        <f>EconomicRates!C64</f>
        <v>3.5571999999999999E-2</v>
      </c>
      <c r="G24" s="5">
        <f>EconomicRates!D64</f>
        <v>7.0000000000000007E-2</v>
      </c>
      <c r="H24" s="5">
        <f t="shared" si="10"/>
        <v>0.12000000000000001</v>
      </c>
      <c r="I24" s="5">
        <f t="shared" si="11"/>
        <v>1.1200000000000001</v>
      </c>
      <c r="J24">
        <f t="shared" si="12"/>
        <v>0.89285714285714279</v>
      </c>
      <c r="K24">
        <f t="shared" si="20"/>
        <v>9.2559611679185999E-2</v>
      </c>
      <c r="L24" s="2">
        <v>21</v>
      </c>
      <c r="M24" s="6">
        <v>0.106719178</v>
      </c>
      <c r="Q24" s="4">
        <f t="shared" si="21"/>
        <v>50</v>
      </c>
      <c r="R24">
        <f t="shared" si="0"/>
        <v>2000000</v>
      </c>
      <c r="S24">
        <f t="shared" si="1"/>
        <v>27077.425886983747</v>
      </c>
      <c r="U24">
        <f t="shared" si="13"/>
        <v>0.106719178</v>
      </c>
      <c r="V24">
        <f t="shared" si="14"/>
        <v>0.01</v>
      </c>
      <c r="W24">
        <f t="shared" si="15"/>
        <v>0.3534796548699734</v>
      </c>
      <c r="X24">
        <f t="shared" si="16"/>
        <v>3.7723058207447258E-2</v>
      </c>
      <c r="Y24">
        <f t="shared" si="17"/>
        <v>3.5347965486997343E-3</v>
      </c>
      <c r="Z24">
        <f t="shared" si="18"/>
        <v>0.31222180011382639</v>
      </c>
      <c r="AB24">
        <f t="shared" si="19"/>
        <v>12446.427118467915</v>
      </c>
      <c r="AC24">
        <f t="shared" si="2"/>
        <v>8454.1626528827874</v>
      </c>
      <c r="AE24">
        <f t="shared" si="3"/>
        <v>0</v>
      </c>
      <c r="AF24">
        <f t="shared" si="4"/>
        <v>0</v>
      </c>
      <c r="AG24">
        <f t="shared" si="4"/>
        <v>-15.61109000569132</v>
      </c>
      <c r="AH24">
        <f t="shared" si="5"/>
        <v>-75446.11641489451</v>
      </c>
      <c r="AI24">
        <f t="shared" si="6"/>
        <v>-75461.727504900206</v>
      </c>
      <c r="AJ24">
        <f t="shared" si="7"/>
        <v>3992.2644655851273</v>
      </c>
      <c r="AK24">
        <f t="shared" si="22"/>
        <v>871.2498982927541</v>
      </c>
      <c r="AL24">
        <f t="shared" si="8"/>
        <v>-70598.213141022323</v>
      </c>
      <c r="AN24">
        <f t="shared" si="9"/>
        <v>0</v>
      </c>
      <c r="AO24">
        <f t="shared" si="9"/>
        <v>0</v>
      </c>
      <c r="AP24">
        <f t="shared" si="9"/>
        <v>-1.44495642881561</v>
      </c>
      <c r="AQ24">
        <f t="shared" si="9"/>
        <v>-6983.2632380652967</v>
      </c>
      <c r="AR24">
        <f t="shared" si="9"/>
        <v>-6984.7081944941128</v>
      </c>
      <c r="AS24">
        <f t="shared" si="9"/>
        <v>369.52244865517241</v>
      </c>
      <c r="AT24">
        <f t="shared" si="9"/>
        <v>80.642552261507618</v>
      </c>
      <c r="AU24">
        <f t="shared" si="9"/>
        <v>-6534.5431935774322</v>
      </c>
      <c r="AW24">
        <v>21</v>
      </c>
      <c r="AX24">
        <f>IF(Z24&gt;0, (R24*SUMPRODUCT(K24:$K$98, X24:$X$98)-K24*$AZ$3)/Z24, 0)</f>
        <v>27077.425886983747</v>
      </c>
    </row>
    <row r="25" spans="5:50" x14ac:dyDescent="0.25">
      <c r="E25">
        <v>2025</v>
      </c>
      <c r="F25" s="5">
        <f>EconomicRates!C65</f>
        <v>3.5571999999999999E-2</v>
      </c>
      <c r="G25" s="5">
        <f>EconomicRates!D65</f>
        <v>7.0000000000000007E-2</v>
      </c>
      <c r="H25" s="5">
        <f t="shared" si="10"/>
        <v>0.12000000000000001</v>
      </c>
      <c r="I25" s="5">
        <f t="shared" si="11"/>
        <v>1.1200000000000001</v>
      </c>
      <c r="J25">
        <f t="shared" si="12"/>
        <v>0.89285714285714279</v>
      </c>
      <c r="K25">
        <f t="shared" si="20"/>
        <v>8.2642510427844637E-2</v>
      </c>
      <c r="L25" s="2">
        <v>22</v>
      </c>
      <c r="M25" s="6">
        <v>0.12088460199999999</v>
      </c>
      <c r="Q25" s="4">
        <f t="shared" si="21"/>
        <v>50</v>
      </c>
      <c r="R25">
        <f t="shared" si="0"/>
        <v>2000000</v>
      </c>
      <c r="S25">
        <f t="shared" si="1"/>
        <v>17697.587050368984</v>
      </c>
      <c r="U25">
        <f t="shared" si="13"/>
        <v>0.12088460199999999</v>
      </c>
      <c r="V25">
        <f t="shared" si="14"/>
        <v>0.01</v>
      </c>
      <c r="W25">
        <f t="shared" si="15"/>
        <v>0.31222180011382639</v>
      </c>
      <c r="X25">
        <f t="shared" si="16"/>
        <v>3.7742808042483457E-2</v>
      </c>
      <c r="Y25">
        <f t="shared" si="17"/>
        <v>3.1222180011382639E-3</v>
      </c>
      <c r="Z25">
        <f t="shared" si="18"/>
        <v>0.27135677407020464</v>
      </c>
      <c r="AB25">
        <f t="shared" si="19"/>
        <v>8454.1626528827874</v>
      </c>
      <c r="AC25">
        <f t="shared" si="2"/>
        <v>4802.3601308147554</v>
      </c>
      <c r="AE25">
        <f t="shared" si="3"/>
        <v>0</v>
      </c>
      <c r="AF25">
        <f t="shared" si="4"/>
        <v>0</v>
      </c>
      <c r="AG25">
        <f t="shared" si="4"/>
        <v>-13.567838703510231</v>
      </c>
      <c r="AH25">
        <f t="shared" si="5"/>
        <v>-75485.61608496691</v>
      </c>
      <c r="AI25">
        <f t="shared" si="6"/>
        <v>-75499.183923670425</v>
      </c>
      <c r="AJ25">
        <f t="shared" si="7"/>
        <v>3651.802522068032</v>
      </c>
      <c r="AK25">
        <f t="shared" si="22"/>
        <v>591.79138570179521</v>
      </c>
      <c r="AL25">
        <f t="shared" si="8"/>
        <v>-71255.590015900598</v>
      </c>
      <c r="AN25">
        <f t="shared" si="9"/>
        <v>0</v>
      </c>
      <c r="AO25">
        <f t="shared" si="9"/>
        <v>0</v>
      </c>
      <c r="AP25">
        <f t="shared" si="9"/>
        <v>-1.1212802515381584</v>
      </c>
      <c r="AQ25">
        <f t="shared" si="9"/>
        <v>-6238.320814454155</v>
      </c>
      <c r="AR25">
        <f t="shared" si="9"/>
        <v>-6239.4420947056933</v>
      </c>
      <c r="AS25">
        <f t="shared" si="9"/>
        <v>301.79412801043668</v>
      </c>
      <c r="AT25">
        <f t="shared" si="9"/>
        <v>48.90712576396924</v>
      </c>
      <c r="AU25">
        <f t="shared" si="9"/>
        <v>-5888.7408409312875</v>
      </c>
      <c r="AW25">
        <v>22</v>
      </c>
      <c r="AX25">
        <f>IF(Z25&gt;0, (R25*SUMPRODUCT(K25:$K$98, X25:$X$98)-K25*$AZ$3)/Z25, 0)</f>
        <v>17697.587050368984</v>
      </c>
    </row>
    <row r="26" spans="5:50" x14ac:dyDescent="0.25">
      <c r="E26">
        <v>2026</v>
      </c>
      <c r="F26" s="5">
        <f>EconomicRates!C66</f>
        <v>3.5571999999999999E-2</v>
      </c>
      <c r="G26" s="5">
        <f>EconomicRates!D66</f>
        <v>7.0000000000000007E-2</v>
      </c>
      <c r="H26" s="5">
        <f t="shared" si="10"/>
        <v>0.12000000000000001</v>
      </c>
      <c r="I26" s="5">
        <f t="shared" si="11"/>
        <v>1.1200000000000001</v>
      </c>
      <c r="J26">
        <f t="shared" si="12"/>
        <v>0.89285714285714279</v>
      </c>
      <c r="K26">
        <f t="shared" si="20"/>
        <v>7.3787955739146996E-2</v>
      </c>
      <c r="L26" s="2">
        <v>23</v>
      </c>
      <c r="M26" s="6">
        <v>0.13724737000000001</v>
      </c>
      <c r="Q26" s="4">
        <f t="shared" si="21"/>
        <v>50</v>
      </c>
      <c r="R26">
        <f t="shared" si="0"/>
        <v>2000000</v>
      </c>
      <c r="S26">
        <f t="shared" si="1"/>
        <v>6648.9043417327721</v>
      </c>
      <c r="U26">
        <f t="shared" si="13"/>
        <v>0.13724737000000001</v>
      </c>
      <c r="V26">
        <f t="shared" si="14"/>
        <v>0.01</v>
      </c>
      <c r="W26">
        <f t="shared" si="15"/>
        <v>0.27135677407020464</v>
      </c>
      <c r="X26">
        <f t="shared" si="16"/>
        <v>3.7243003572819781E-2</v>
      </c>
      <c r="Y26">
        <f t="shared" si="17"/>
        <v>2.7135677407020466E-3</v>
      </c>
      <c r="Z26">
        <f t="shared" si="18"/>
        <v>0.2314002027566828</v>
      </c>
      <c r="AB26">
        <f t="shared" si="19"/>
        <v>4802.3601308147554</v>
      </c>
      <c r="AC26">
        <f t="shared" si="2"/>
        <v>1538.557812786752</v>
      </c>
      <c r="AE26">
        <f t="shared" si="3"/>
        <v>0</v>
      </c>
      <c r="AF26">
        <f t="shared" si="4"/>
        <v>0</v>
      </c>
      <c r="AG26">
        <f t="shared" si="4"/>
        <v>-11.57001013783414</v>
      </c>
      <c r="AH26">
        <f t="shared" si="5"/>
        <v>-74486.007145639567</v>
      </c>
      <c r="AI26">
        <f t="shared" si="6"/>
        <v>-74497.577155777399</v>
      </c>
      <c r="AJ26">
        <f t="shared" si="7"/>
        <v>3263.8023180280034</v>
      </c>
      <c r="AK26">
        <f t="shared" si="22"/>
        <v>336.1652091570329</v>
      </c>
      <c r="AL26">
        <f t="shared" si="8"/>
        <v>-70897.60962859237</v>
      </c>
      <c r="AN26">
        <f t="shared" si="9"/>
        <v>0</v>
      </c>
      <c r="AO26">
        <f t="shared" si="9"/>
        <v>0</v>
      </c>
      <c r="AP26">
        <f t="shared" si="9"/>
        <v>-0.85372739595198754</v>
      </c>
      <c r="AQ26">
        <f t="shared" si="9"/>
        <v>-5496.1701984482388</v>
      </c>
      <c r="AR26">
        <f t="shared" si="9"/>
        <v>-5497.0239258441907</v>
      </c>
      <c r="AS26">
        <f t="shared" si="9"/>
        <v>240.82930098397568</v>
      </c>
      <c r="AT26">
        <f t="shared" si="9"/>
        <v>24.804943574320237</v>
      </c>
      <c r="AU26">
        <f t="shared" si="9"/>
        <v>-5231.3896812858957</v>
      </c>
      <c r="AW26">
        <v>23</v>
      </c>
      <c r="AX26">
        <f>IF(Z26&gt;0, (R26*SUMPRODUCT(K26:$K$98, X26:$X$98)-K26*$AZ$3)/Z26, 0)</f>
        <v>6648.9043417327721</v>
      </c>
    </row>
    <row r="27" spans="5:50" x14ac:dyDescent="0.25">
      <c r="E27">
        <v>2027</v>
      </c>
      <c r="F27" s="5">
        <f>EconomicRates!C67</f>
        <v>3.5571999999999999E-2</v>
      </c>
      <c r="G27" s="5">
        <f>EconomicRates!D67</f>
        <v>7.0000000000000007E-2</v>
      </c>
      <c r="H27" s="5">
        <f t="shared" si="10"/>
        <v>0.12000000000000001</v>
      </c>
      <c r="I27" s="5">
        <f t="shared" si="11"/>
        <v>1.1200000000000001</v>
      </c>
      <c r="J27">
        <f t="shared" si="12"/>
        <v>0.89285714285714279</v>
      </c>
      <c r="K27">
        <f t="shared" si="20"/>
        <v>6.5882103338524095E-2</v>
      </c>
      <c r="L27" s="2">
        <v>24</v>
      </c>
      <c r="M27" s="6">
        <v>0.155543078</v>
      </c>
      <c r="Q27" s="4">
        <f t="shared" si="21"/>
        <v>50</v>
      </c>
      <c r="R27">
        <f t="shared" si="0"/>
        <v>2000000</v>
      </c>
      <c r="S27">
        <f t="shared" si="1"/>
        <v>-6741.7716971958152</v>
      </c>
      <c r="U27">
        <f t="shared" si="13"/>
        <v>0.155543078</v>
      </c>
      <c r="V27">
        <f t="shared" si="14"/>
        <v>0.01</v>
      </c>
      <c r="W27">
        <f t="shared" si="15"/>
        <v>0.2314002027566828</v>
      </c>
      <c r="X27">
        <f t="shared" si="16"/>
        <v>3.5992699786598525E-2</v>
      </c>
      <c r="Y27">
        <f t="shared" si="17"/>
        <v>2.3140020275668281E-3</v>
      </c>
      <c r="Z27">
        <f t="shared" si="18"/>
        <v>0.19309350094251745</v>
      </c>
      <c r="AB27">
        <f t="shared" si="19"/>
        <v>1538.557812786752</v>
      </c>
      <c r="AC27">
        <f t="shared" si="2"/>
        <v>-1301.7922995667177</v>
      </c>
      <c r="AE27">
        <f t="shared" si="3"/>
        <v>0</v>
      </c>
      <c r="AF27">
        <f t="shared" si="4"/>
        <v>0</v>
      </c>
      <c r="AG27">
        <f t="shared" si="4"/>
        <v>-9.6546750471258722</v>
      </c>
      <c r="AH27">
        <f t="shared" si="5"/>
        <v>-71985.39957319705</v>
      </c>
      <c r="AI27">
        <f t="shared" si="6"/>
        <v>-71995.054248244182</v>
      </c>
      <c r="AJ27">
        <f t="shared" si="7"/>
        <v>2840.3501123534697</v>
      </c>
      <c r="AK27">
        <f t="shared" si="22"/>
        <v>107.69904689507266</v>
      </c>
      <c r="AL27">
        <f t="shared" si="8"/>
        <v>-69047.005088995647</v>
      </c>
      <c r="AN27">
        <f t="shared" si="9"/>
        <v>0</v>
      </c>
      <c r="AO27">
        <f t="shared" si="9"/>
        <v>0</v>
      </c>
      <c r="AP27">
        <f t="shared" si="9"/>
        <v>-0.63607029915461666</v>
      </c>
      <c r="AQ27">
        <f t="shared" si="9"/>
        <v>-4742.5495335463165</v>
      </c>
      <c r="AR27">
        <f t="shared" si="9"/>
        <v>-4743.1856038454716</v>
      </c>
      <c r="AS27">
        <f t="shared" si="9"/>
        <v>187.12823961965981</v>
      </c>
      <c r="AT27">
        <f t="shared" si="9"/>
        <v>7.0954397370017288</v>
      </c>
      <c r="AU27">
        <f t="shared" si="9"/>
        <v>-4548.9619244888099</v>
      </c>
      <c r="AW27">
        <v>24</v>
      </c>
      <c r="AX27">
        <f>IF(Z27&gt;0, (R27*SUMPRODUCT(K27:$K$98, X27:$X$98)-K27*$AZ$3)/Z27, 0)</f>
        <v>-6741.7716971958152</v>
      </c>
    </row>
    <row r="28" spans="5:50" x14ac:dyDescent="0.25">
      <c r="E28">
        <v>2028</v>
      </c>
      <c r="F28" s="5">
        <f>EconomicRates!C68</f>
        <v>3.5571999999999999E-2</v>
      </c>
      <c r="G28" s="5">
        <f>EconomicRates!D68</f>
        <v>7.0000000000000007E-2</v>
      </c>
      <c r="H28" s="5">
        <f t="shared" si="10"/>
        <v>0.12000000000000001</v>
      </c>
      <c r="I28" s="5">
        <f t="shared" si="11"/>
        <v>1.1200000000000001</v>
      </c>
      <c r="J28">
        <f t="shared" si="12"/>
        <v>0.89285714285714279</v>
      </c>
      <c r="K28">
        <f t="shared" si="20"/>
        <v>5.8823306552253651E-2</v>
      </c>
      <c r="L28" s="2">
        <v>25</v>
      </c>
      <c r="M28" s="6">
        <v>0.175905283</v>
      </c>
      <c r="Q28" s="4">
        <f t="shared" si="21"/>
        <v>50</v>
      </c>
      <c r="R28">
        <f t="shared" si="0"/>
        <v>2000000</v>
      </c>
      <c r="S28">
        <f t="shared" si="1"/>
        <v>-23366.14529572325</v>
      </c>
      <c r="U28">
        <f t="shared" si="13"/>
        <v>0.175905283</v>
      </c>
      <c r="V28">
        <f t="shared" si="14"/>
        <v>0.01</v>
      </c>
      <c r="W28">
        <f t="shared" si="15"/>
        <v>0.19309350094251745</v>
      </c>
      <c r="X28">
        <f t="shared" si="16"/>
        <v>3.3966166928754302E-2</v>
      </c>
      <c r="Y28">
        <f t="shared" si="17"/>
        <v>1.9309350094251746E-3</v>
      </c>
      <c r="Z28">
        <f t="shared" si="18"/>
        <v>0.15719639900433799</v>
      </c>
      <c r="AB28">
        <f t="shared" si="19"/>
        <v>-1301.7922995667177</v>
      </c>
      <c r="AC28">
        <f t="shared" si="2"/>
        <v>-3673.073899099847</v>
      </c>
      <c r="AE28">
        <f t="shared" si="3"/>
        <v>0</v>
      </c>
      <c r="AF28">
        <f t="shared" si="4"/>
        <v>0</v>
      </c>
      <c r="AG28">
        <f t="shared" si="4"/>
        <v>-7.8598199502168997</v>
      </c>
      <c r="AH28">
        <f t="shared" si="5"/>
        <v>-67932.333857508609</v>
      </c>
      <c r="AI28">
        <f t="shared" si="6"/>
        <v>-67940.193677458825</v>
      </c>
      <c r="AJ28">
        <f t="shared" si="7"/>
        <v>2371.2815995331293</v>
      </c>
      <c r="AK28">
        <f t="shared" si="22"/>
        <v>-91.125460969670243</v>
      </c>
      <c r="AL28">
        <f t="shared" si="8"/>
        <v>-65660.037538895369</v>
      </c>
      <c r="AN28">
        <f t="shared" si="9"/>
        <v>0</v>
      </c>
      <c r="AO28">
        <f t="shared" si="9"/>
        <v>0</v>
      </c>
      <c r="AP28">
        <f t="shared" si="9"/>
        <v>-0.46234059837712771</v>
      </c>
      <c r="AQ28">
        <f t="shared" si="9"/>
        <v>-3996.0044993102688</v>
      </c>
      <c r="AR28">
        <f t="shared" si="9"/>
        <v>-3996.4668399086459</v>
      </c>
      <c r="AS28">
        <f t="shared" si="9"/>
        <v>139.48662445105563</v>
      </c>
      <c r="AT28">
        <f t="shared" si="9"/>
        <v>-5.3603009253343377</v>
      </c>
      <c r="AU28">
        <f t="shared" si="9"/>
        <v>-3862.3405163829248</v>
      </c>
      <c r="AW28">
        <v>25</v>
      </c>
      <c r="AX28">
        <f>IF(Z28&gt;0, (R28*SUMPRODUCT(K28:$K$98, X28:$X$98)-K28*$AZ$3)/Z28, 0)</f>
        <v>-23366.14529572325</v>
      </c>
    </row>
    <row r="29" spans="5:50" x14ac:dyDescent="0.25">
      <c r="E29">
        <v>2029</v>
      </c>
      <c r="F29" s="5">
        <f>EconomicRates!C69</f>
        <v>3.5571999999999999E-2</v>
      </c>
      <c r="G29" s="5">
        <f>EconomicRates!D69</f>
        <v>7.0000000000000007E-2</v>
      </c>
      <c r="H29" s="5">
        <f t="shared" si="10"/>
        <v>0.12000000000000001</v>
      </c>
      <c r="I29" s="5">
        <f t="shared" si="11"/>
        <v>1.1200000000000001</v>
      </c>
      <c r="J29">
        <f t="shared" si="12"/>
        <v>0.89285714285714279</v>
      </c>
      <c r="K29">
        <f t="shared" si="20"/>
        <v>5.2520809421655039E-2</v>
      </c>
      <c r="L29" s="2">
        <v>26</v>
      </c>
      <c r="M29" s="6">
        <v>0.19813004200000001</v>
      </c>
      <c r="Q29" s="4">
        <f t="shared" si="21"/>
        <v>50</v>
      </c>
      <c r="R29">
        <f t="shared" si="0"/>
        <v>2000000</v>
      </c>
      <c r="S29">
        <f t="shared" si="1"/>
        <v>-44600.85768426182</v>
      </c>
      <c r="U29">
        <f t="shared" si="13"/>
        <v>0.19813004200000001</v>
      </c>
      <c r="V29">
        <f t="shared" si="14"/>
        <v>0.01</v>
      </c>
      <c r="W29">
        <f t="shared" si="15"/>
        <v>0.15719639900433799</v>
      </c>
      <c r="X29">
        <f t="shared" si="16"/>
        <v>3.1145329136978244E-2</v>
      </c>
      <c r="Y29">
        <f t="shared" si="17"/>
        <v>1.57196399004338E-3</v>
      </c>
      <c r="Z29">
        <f t="shared" si="18"/>
        <v>0.12447910587731638</v>
      </c>
      <c r="AB29">
        <f t="shared" si="19"/>
        <v>-3673.073899099847</v>
      </c>
      <c r="AC29">
        <f t="shared" si="2"/>
        <v>-5551.8748858983472</v>
      </c>
      <c r="AE29">
        <f t="shared" si="3"/>
        <v>0</v>
      </c>
      <c r="AF29">
        <f t="shared" si="4"/>
        <v>0</v>
      </c>
      <c r="AG29">
        <f t="shared" si="4"/>
        <v>-6.2239552938658189</v>
      </c>
      <c r="AH29">
        <f t="shared" si="5"/>
        <v>-62290.658273956491</v>
      </c>
      <c r="AI29">
        <f t="shared" si="6"/>
        <v>-62296.882229250354</v>
      </c>
      <c r="AJ29">
        <f t="shared" si="7"/>
        <v>1878.8009867985002</v>
      </c>
      <c r="AK29">
        <f t="shared" si="22"/>
        <v>-257.11517293698932</v>
      </c>
      <c r="AL29">
        <f t="shared" si="8"/>
        <v>-60675.19641538884</v>
      </c>
      <c r="AN29">
        <f t="shared" si="9"/>
        <v>0</v>
      </c>
      <c r="AO29">
        <f t="shared" si="9"/>
        <v>0</v>
      </c>
      <c r="AP29">
        <f t="shared" si="9"/>
        <v>-0.32688716983802768</v>
      </c>
      <c r="AQ29">
        <f t="shared" si="9"/>
        <v>-3271.5557919559083</v>
      </c>
      <c r="AR29">
        <f t="shared" si="9"/>
        <v>-3271.8826791257466</v>
      </c>
      <c r="AS29">
        <f t="shared" si="9"/>
        <v>98.67614856886145</v>
      </c>
      <c r="AT29">
        <f t="shared" si="9"/>
        <v>-13.503896997239494</v>
      </c>
      <c r="AU29">
        <f t="shared" si="9"/>
        <v>-3186.7104275541242</v>
      </c>
      <c r="AW29">
        <v>26</v>
      </c>
      <c r="AX29">
        <f>IF(Z29&gt;0, (R29*SUMPRODUCT(K29:$K$98, X29:$X$98)-K29*$AZ$3)/Z29, 0)</f>
        <v>-44600.85768426182</v>
      </c>
    </row>
    <row r="30" spans="5:50" x14ac:dyDescent="0.25">
      <c r="E30">
        <v>2030</v>
      </c>
      <c r="F30" s="5">
        <f>EconomicRates!C70</f>
        <v>3.5571999999999999E-2</v>
      </c>
      <c r="G30" s="5">
        <f>EconomicRates!D70</f>
        <v>7.0000000000000007E-2</v>
      </c>
      <c r="H30" s="5">
        <f t="shared" si="10"/>
        <v>0.12000000000000001</v>
      </c>
      <c r="I30" s="5">
        <f t="shared" si="11"/>
        <v>1.1200000000000001</v>
      </c>
      <c r="J30">
        <f t="shared" si="12"/>
        <v>0.89285714285714279</v>
      </c>
      <c r="K30">
        <f t="shared" si="20"/>
        <v>4.6893579840763422E-2</v>
      </c>
      <c r="L30" s="2">
        <v>27</v>
      </c>
      <c r="M30" s="6">
        <v>0.22255936300000001</v>
      </c>
      <c r="Q30" s="4">
        <f t="shared" si="21"/>
        <v>50</v>
      </c>
      <c r="R30">
        <f t="shared" si="0"/>
        <v>2000000</v>
      </c>
      <c r="S30">
        <f t="shared" si="1"/>
        <v>-72574.55105560286</v>
      </c>
      <c r="U30">
        <f t="shared" si="13"/>
        <v>0.22255936300000001</v>
      </c>
      <c r="V30">
        <f t="shared" si="14"/>
        <v>0.01</v>
      </c>
      <c r="W30">
        <f t="shared" si="15"/>
        <v>0.12447910587731638</v>
      </c>
      <c r="X30">
        <f t="shared" si="16"/>
        <v>2.7703990510865091E-2</v>
      </c>
      <c r="Y30">
        <f t="shared" si="17"/>
        <v>1.2447910587731637E-3</v>
      </c>
      <c r="Z30">
        <f t="shared" si="18"/>
        <v>9.5530324307678119E-2</v>
      </c>
      <c r="AB30">
        <f t="shared" si="19"/>
        <v>-5551.8748858983472</v>
      </c>
      <c r="AC30">
        <f t="shared" si="2"/>
        <v>-6933.0703988258847</v>
      </c>
      <c r="AE30">
        <f t="shared" si="3"/>
        <v>0</v>
      </c>
      <c r="AF30">
        <f t="shared" si="4"/>
        <v>0</v>
      </c>
      <c r="AG30">
        <f t="shared" si="4"/>
        <v>-4.7765162153839062</v>
      </c>
      <c r="AH30">
        <f t="shared" si="5"/>
        <v>-55407.981021730186</v>
      </c>
      <c r="AI30">
        <f t="shared" si="6"/>
        <v>-55412.757537945567</v>
      </c>
      <c r="AJ30">
        <f t="shared" si="7"/>
        <v>1381.1955129275375</v>
      </c>
      <c r="AK30">
        <f t="shared" si="22"/>
        <v>-388.63124201288434</v>
      </c>
      <c r="AL30">
        <f t="shared" si="8"/>
        <v>-54420.193267030911</v>
      </c>
      <c r="AN30">
        <f t="shared" si="9"/>
        <v>0</v>
      </c>
      <c r="AO30">
        <f t="shared" si="9"/>
        <v>0</v>
      </c>
      <c r="AP30">
        <f t="shared" si="9"/>
        <v>-0.22398794450680634</v>
      </c>
      <c r="AQ30">
        <f t="shared" si="9"/>
        <v>-2598.2785818580087</v>
      </c>
      <c r="AR30">
        <f t="shared" si="9"/>
        <v>-2598.5025698025156</v>
      </c>
      <c r="AS30">
        <f t="shared" si="9"/>
        <v>64.769202061171669</v>
      </c>
      <c r="AT30">
        <f t="shared" si="9"/>
        <v>-18.224310175946243</v>
      </c>
      <c r="AU30">
        <f t="shared" si="9"/>
        <v>-2551.9576779172899</v>
      </c>
      <c r="AW30">
        <v>27</v>
      </c>
      <c r="AX30">
        <f>IF(Z30&gt;0, (R30*SUMPRODUCT(K30:$K$98, X30:$X$98)-K30*$AZ$3)/Z30, 0)</f>
        <v>-72574.55105560286</v>
      </c>
    </row>
    <row r="31" spans="5:50" x14ac:dyDescent="0.25">
      <c r="E31">
        <v>2031</v>
      </c>
      <c r="F31" s="5">
        <f>EconomicRates!C71</f>
        <v>3.5571999999999999E-2</v>
      </c>
      <c r="G31" s="5">
        <f>EconomicRates!D71</f>
        <v>7.0000000000000007E-2</v>
      </c>
      <c r="H31" s="5">
        <f t="shared" si="10"/>
        <v>0.12000000000000001</v>
      </c>
      <c r="I31" s="5">
        <f t="shared" si="11"/>
        <v>1.1200000000000001</v>
      </c>
      <c r="J31">
        <f t="shared" si="12"/>
        <v>0.89285714285714279</v>
      </c>
      <c r="K31">
        <f t="shared" si="20"/>
        <v>4.1869267714967337E-2</v>
      </c>
      <c r="L31" s="2">
        <v>28</v>
      </c>
      <c r="M31" s="6">
        <v>0.25004150400000003</v>
      </c>
      <c r="Q31" s="4">
        <f t="shared" si="21"/>
        <v>50</v>
      </c>
      <c r="R31">
        <f t="shared" si="0"/>
        <v>2000000</v>
      </c>
      <c r="S31">
        <f t="shared" si="1"/>
        <v>-110959.06782832241</v>
      </c>
      <c r="U31">
        <f t="shared" si="13"/>
        <v>0.25004150400000003</v>
      </c>
      <c r="V31">
        <f t="shared" si="14"/>
        <v>0.01</v>
      </c>
      <c r="W31">
        <f t="shared" si="15"/>
        <v>9.5530324307678119E-2</v>
      </c>
      <c r="X31">
        <f t="shared" si="16"/>
        <v>2.3886545967499596E-2</v>
      </c>
      <c r="Y31">
        <f t="shared" si="17"/>
        <v>9.5530324307678126E-4</v>
      </c>
      <c r="Z31">
        <f t="shared" si="18"/>
        <v>7.068847509710173E-2</v>
      </c>
      <c r="AB31">
        <f t="shared" si="19"/>
        <v>-6933.0703988258847</v>
      </c>
      <c r="AC31">
        <f t="shared" si="2"/>
        <v>-7843.527302979991</v>
      </c>
      <c r="AE31">
        <f t="shared" si="3"/>
        <v>0</v>
      </c>
      <c r="AF31">
        <f t="shared" si="4"/>
        <v>0</v>
      </c>
      <c r="AG31">
        <f t="shared" si="4"/>
        <v>-3.5344237548550863</v>
      </c>
      <c r="AH31">
        <f t="shared" si="5"/>
        <v>-47773.091934999196</v>
      </c>
      <c r="AI31">
        <f t="shared" si="6"/>
        <v>-47776.626358754052</v>
      </c>
      <c r="AJ31">
        <f t="shared" si="7"/>
        <v>910.45690415410627</v>
      </c>
      <c r="AK31">
        <f t="shared" si="22"/>
        <v>-485.31492791781199</v>
      </c>
      <c r="AL31">
        <f t="shared" si="8"/>
        <v>-47351.48438251776</v>
      </c>
      <c r="AN31">
        <f t="shared" si="9"/>
        <v>0</v>
      </c>
      <c r="AO31">
        <f t="shared" si="9"/>
        <v>0</v>
      </c>
      <c r="AP31">
        <f t="shared" si="9"/>
        <v>-0.14798373441016768</v>
      </c>
      <c r="AQ31">
        <f t="shared" si="9"/>
        <v>-2000.2243757982283</v>
      </c>
      <c r="AR31">
        <f t="shared" si="9"/>
        <v>-2000.3723595326385</v>
      </c>
      <c r="AS31">
        <f t="shared" si="9"/>
        <v>38.120163862968631</v>
      </c>
      <c r="AT31">
        <f t="shared" si="9"/>
        <v>-20.319780643060945</v>
      </c>
      <c r="AU31">
        <f t="shared" si="9"/>
        <v>-1982.5719763127308</v>
      </c>
      <c r="AW31">
        <v>28</v>
      </c>
      <c r="AX31">
        <f>IF(Z31&gt;0, (R31*SUMPRODUCT(K31:$K$98, X31:$X$98)-K31*$AZ$3)/Z31, 0)</f>
        <v>-110959.06782832241</v>
      </c>
    </row>
    <row r="32" spans="5:50" x14ac:dyDescent="0.25">
      <c r="E32">
        <v>2032</v>
      </c>
      <c r="F32" s="5">
        <f>EconomicRates!C72</f>
        <v>3.5571999999999999E-2</v>
      </c>
      <c r="G32" s="5">
        <f>EconomicRates!D72</f>
        <v>7.0000000000000007E-2</v>
      </c>
      <c r="H32" s="5">
        <f t="shared" si="10"/>
        <v>0.12000000000000001</v>
      </c>
      <c r="I32" s="5">
        <f t="shared" si="11"/>
        <v>1.1200000000000001</v>
      </c>
      <c r="J32">
        <f t="shared" si="12"/>
        <v>0.89285714285714279</v>
      </c>
      <c r="K32">
        <f t="shared" si="20"/>
        <v>3.7383274745506546E-2</v>
      </c>
      <c r="L32" s="2">
        <v>29</v>
      </c>
      <c r="M32" s="6">
        <v>0.28092614399999999</v>
      </c>
      <c r="Q32" s="4">
        <f t="shared" si="21"/>
        <v>50</v>
      </c>
      <c r="R32">
        <f t="shared" si="0"/>
        <v>2000000</v>
      </c>
      <c r="S32">
        <f t="shared" si="1"/>
        <v>-166325.03818137155</v>
      </c>
      <c r="U32">
        <f t="shared" si="13"/>
        <v>0.28092614399999999</v>
      </c>
      <c r="V32">
        <f t="shared" si="14"/>
        <v>0.01</v>
      </c>
      <c r="W32">
        <f t="shared" si="15"/>
        <v>7.068847509710173E-2</v>
      </c>
      <c r="X32">
        <f t="shared" si="16"/>
        <v>1.9858240734268815E-2</v>
      </c>
      <c r="Y32">
        <f t="shared" si="17"/>
        <v>7.0688475097101732E-4</v>
      </c>
      <c r="Z32">
        <f t="shared" si="18"/>
        <v>5.0123349611861899E-2</v>
      </c>
      <c r="AB32">
        <f t="shared" si="19"/>
        <v>-7843.527302979991</v>
      </c>
      <c r="AC32">
        <f t="shared" si="2"/>
        <v>-8336.7680379711655</v>
      </c>
      <c r="AE32">
        <f t="shared" si="3"/>
        <v>0</v>
      </c>
      <c r="AF32">
        <f t="shared" si="4"/>
        <v>0</v>
      </c>
      <c r="AG32">
        <f t="shared" si="4"/>
        <v>-2.5061674805930951</v>
      </c>
      <c r="AH32">
        <f t="shared" si="5"/>
        <v>-39716.481468537633</v>
      </c>
      <c r="AI32">
        <f t="shared" si="6"/>
        <v>-39718.987636018224</v>
      </c>
      <c r="AJ32">
        <f t="shared" si="7"/>
        <v>493.24073499117458</v>
      </c>
      <c r="AK32">
        <f t="shared" si="22"/>
        <v>-549.04691120859945</v>
      </c>
      <c r="AL32">
        <f t="shared" si="8"/>
        <v>-39774.79381223565</v>
      </c>
      <c r="AN32">
        <f t="shared" si="9"/>
        <v>0</v>
      </c>
      <c r="AO32">
        <f t="shared" si="9"/>
        <v>0</v>
      </c>
      <c r="AP32">
        <f t="shared" si="9"/>
        <v>-9.3688747485265622E-2</v>
      </c>
      <c r="AQ32">
        <f t="shared" si="9"/>
        <v>-1484.7321386631615</v>
      </c>
      <c r="AR32">
        <f t="shared" si="9"/>
        <v>-1484.8258274106468</v>
      </c>
      <c r="AS32">
        <f t="shared" si="9"/>
        <v>18.438953911850664</v>
      </c>
      <c r="AT32">
        <f t="shared" si="9"/>
        <v>-20.525171529882812</v>
      </c>
      <c r="AU32">
        <f t="shared" si="9"/>
        <v>-1486.9120450286791</v>
      </c>
      <c r="AW32">
        <v>29</v>
      </c>
      <c r="AX32">
        <f>IF(Z32&gt;0, (R32*SUMPRODUCT(K32:$K$98, X32:$X$98)-K32*$AZ$3)/Z32, 0)</f>
        <v>-166325.03818137155</v>
      </c>
    </row>
    <row r="33" spans="5:50" x14ac:dyDescent="0.25">
      <c r="E33">
        <v>2033</v>
      </c>
      <c r="F33" s="5">
        <f>EconomicRates!C73</f>
        <v>3.5571999999999999E-2</v>
      </c>
      <c r="G33" s="5">
        <f>EconomicRates!D73</f>
        <v>7.0000000000000007E-2</v>
      </c>
      <c r="H33" s="5">
        <f t="shared" si="10"/>
        <v>0.12000000000000001</v>
      </c>
      <c r="I33" s="5">
        <f t="shared" si="11"/>
        <v>1.1200000000000001</v>
      </c>
      <c r="J33">
        <f t="shared" si="12"/>
        <v>0.89285714285714279</v>
      </c>
      <c r="K33">
        <f t="shared" si="20"/>
        <v>3.337792387991656E-2</v>
      </c>
      <c r="L33" s="2">
        <v>30</v>
      </c>
      <c r="M33" s="6">
        <v>0.31575788199999999</v>
      </c>
      <c r="Q33" s="4">
        <f t="shared" si="21"/>
        <v>50</v>
      </c>
      <c r="R33">
        <f t="shared" si="0"/>
        <v>2000000</v>
      </c>
      <c r="S33">
        <f t="shared" si="1"/>
        <v>-250803.68392223076</v>
      </c>
      <c r="U33">
        <f t="shared" si="13"/>
        <v>0.31575788199999999</v>
      </c>
      <c r="V33">
        <f t="shared" si="14"/>
        <v>0.01</v>
      </c>
      <c r="W33">
        <f t="shared" si="15"/>
        <v>5.0123349611861899E-2</v>
      </c>
      <c r="X33">
        <f t="shared" si="16"/>
        <v>1.5826842712187036E-2</v>
      </c>
      <c r="Y33">
        <f t="shared" si="17"/>
        <v>5.0123349611861897E-4</v>
      </c>
      <c r="Z33">
        <f t="shared" si="18"/>
        <v>3.3795273403556245E-2</v>
      </c>
      <c r="AB33">
        <f t="shared" si="19"/>
        <v>-8336.7680379711655</v>
      </c>
      <c r="AC33">
        <f t="shared" si="2"/>
        <v>-8475.9790687708919</v>
      </c>
      <c r="AE33">
        <f t="shared" si="3"/>
        <v>0</v>
      </c>
      <c r="AF33">
        <f t="shared" si="4"/>
        <v>0</v>
      </c>
      <c r="AG33">
        <f t="shared" si="4"/>
        <v>-1.6897636701778123</v>
      </c>
      <c r="AH33">
        <f t="shared" si="5"/>
        <v>-31653.685424374071</v>
      </c>
      <c r="AI33">
        <f t="shared" si="6"/>
        <v>-31655.375188044247</v>
      </c>
      <c r="AJ33">
        <f t="shared" si="7"/>
        <v>139.21103079972636</v>
      </c>
      <c r="AK33">
        <f t="shared" si="22"/>
        <v>-583.57376265798166</v>
      </c>
      <c r="AL33">
        <f t="shared" si="8"/>
        <v>-32099.737919902505</v>
      </c>
      <c r="AN33">
        <f t="shared" si="9"/>
        <v>0</v>
      </c>
      <c r="AO33">
        <f t="shared" si="9"/>
        <v>0</v>
      </c>
      <c r="AP33">
        <f t="shared" si="9"/>
        <v>-5.6400803158243452E-2</v>
      </c>
      <c r="AQ33">
        <f t="shared" si="9"/>
        <v>-1056.534302613582</v>
      </c>
      <c r="AR33">
        <f t="shared" si="9"/>
        <v>-1056.5907034167403</v>
      </c>
      <c r="AS33">
        <f t="shared" si="9"/>
        <v>4.6465751892779865</v>
      </c>
      <c r="AT33">
        <f t="shared" si="9"/>
        <v>-19.478480628314603</v>
      </c>
      <c r="AU33">
        <f t="shared" si="9"/>
        <v>-1071.4226088557771</v>
      </c>
      <c r="AW33">
        <v>30</v>
      </c>
      <c r="AX33">
        <f>IF(Z33&gt;0, (R33*SUMPRODUCT(K33:$K$98, X33:$X$98)-K33*$AZ$3)/Z33, 0)</f>
        <v>-250803.68392223076</v>
      </c>
    </row>
    <row r="34" spans="5:50" x14ac:dyDescent="0.25">
      <c r="E34">
        <v>2034</v>
      </c>
      <c r="F34" s="5">
        <f>EconomicRates!C74</f>
        <v>3.5571999999999999E-2</v>
      </c>
      <c r="G34" s="5">
        <f>EconomicRates!D74</f>
        <v>7.0000000000000007E-2</v>
      </c>
      <c r="H34" s="5">
        <f t="shared" si="10"/>
        <v>0.12000000000000001</v>
      </c>
      <c r="I34" s="5">
        <f t="shared" si="11"/>
        <v>1.1200000000000001</v>
      </c>
      <c r="J34">
        <f t="shared" si="12"/>
        <v>0.89285714285714279</v>
      </c>
      <c r="K34">
        <f t="shared" si="20"/>
        <v>2.9801717749925499E-2</v>
      </c>
      <c r="L34" s="2">
        <v>31</v>
      </c>
      <c r="M34" s="6">
        <v>0.35338435200000001</v>
      </c>
      <c r="Q34" s="4">
        <f t="shared" si="21"/>
        <v>50</v>
      </c>
      <c r="R34">
        <f t="shared" si="0"/>
        <v>2000000</v>
      </c>
      <c r="S34">
        <f t="shared" si="1"/>
        <v>-387232.63676471432</v>
      </c>
      <c r="U34">
        <f t="shared" si="13"/>
        <v>0.35338435200000001</v>
      </c>
      <c r="V34">
        <f t="shared" si="14"/>
        <v>0.01</v>
      </c>
      <c r="W34">
        <f t="shared" si="15"/>
        <v>3.3795273403556245E-2</v>
      </c>
      <c r="X34">
        <f t="shared" si="16"/>
        <v>1.1942720792378559E-2</v>
      </c>
      <c r="Y34">
        <f t="shared" si="17"/>
        <v>3.3795273403556246E-4</v>
      </c>
      <c r="Z34">
        <f t="shared" si="18"/>
        <v>2.1514599877142122E-2</v>
      </c>
      <c r="AB34">
        <f t="shared" si="19"/>
        <v>-8475.9790687708919</v>
      </c>
      <c r="AC34">
        <f t="shared" si="2"/>
        <v>-8331.1552393635429</v>
      </c>
      <c r="AE34">
        <f t="shared" si="3"/>
        <v>0</v>
      </c>
      <c r="AF34">
        <f t="shared" si="4"/>
        <v>0</v>
      </c>
      <c r="AG34">
        <f t="shared" si="4"/>
        <v>-1.0757299938571061</v>
      </c>
      <c r="AH34">
        <f t="shared" si="5"/>
        <v>-23885.441584757118</v>
      </c>
      <c r="AI34">
        <f t="shared" si="6"/>
        <v>-23886.517314750974</v>
      </c>
      <c r="AJ34">
        <f t="shared" si="7"/>
        <v>-144.82382940734897</v>
      </c>
      <c r="AK34">
        <f t="shared" si="22"/>
        <v>-593.31853481396251</v>
      </c>
      <c r="AL34">
        <f t="shared" si="8"/>
        <v>-24624.659678972286</v>
      </c>
      <c r="AN34">
        <f t="shared" si="9"/>
        <v>0</v>
      </c>
      <c r="AO34">
        <f t="shared" si="9"/>
        <v>0</v>
      </c>
      <c r="AP34">
        <f t="shared" si="9"/>
        <v>-3.2058601652058566E-2</v>
      </c>
      <c r="AQ34">
        <f t="shared" si="9"/>
        <v>-711.82718844126487</v>
      </c>
      <c r="AR34">
        <f t="shared" si="9"/>
        <v>-711.85924704291688</v>
      </c>
      <c r="AS34">
        <f t="shared" si="9"/>
        <v>-4.3159988874611743</v>
      </c>
      <c r="AT34">
        <f t="shared" si="9"/>
        <v>-17.681911510325058</v>
      </c>
      <c r="AU34">
        <f t="shared" ref="AU34:AU69" si="23">AL34*$K34</f>
        <v>-733.85715744070308</v>
      </c>
      <c r="AW34">
        <v>31</v>
      </c>
      <c r="AX34">
        <f>IF(Z34&gt;0, (R34*SUMPRODUCT(K34:$K$98, X34:$X$98)-K34*$AZ$3)/Z34, 0)</f>
        <v>-387232.63676471432</v>
      </c>
    </row>
    <row r="35" spans="5:50" x14ac:dyDescent="0.25">
      <c r="E35">
        <v>2035</v>
      </c>
      <c r="F35" s="5">
        <f>EconomicRates!C75</f>
        <v>3.5571999999999999E-2</v>
      </c>
      <c r="G35" s="5">
        <f>EconomicRates!D75</f>
        <v>7.0000000000000007E-2</v>
      </c>
      <c r="H35" s="5">
        <f t="shared" si="10"/>
        <v>0.12000000000000001</v>
      </c>
      <c r="I35" s="5">
        <f t="shared" si="11"/>
        <v>1.1200000000000001</v>
      </c>
      <c r="J35">
        <f t="shared" si="12"/>
        <v>0.89285714285714279</v>
      </c>
      <c r="K35">
        <f t="shared" si="20"/>
        <v>2.660867656243348E-2</v>
      </c>
      <c r="L35" s="2">
        <v>32</v>
      </c>
      <c r="M35" s="6">
        <v>0.39269921299999999</v>
      </c>
      <c r="Q35" s="4">
        <f t="shared" si="21"/>
        <v>50</v>
      </c>
      <c r="R35">
        <f t="shared" si="0"/>
        <v>2000000</v>
      </c>
      <c r="S35">
        <f t="shared" si="1"/>
        <v>-620226.83818106516</v>
      </c>
      <c r="U35">
        <f t="shared" si="13"/>
        <v>0.39269921299999999</v>
      </c>
      <c r="V35">
        <f t="shared" si="14"/>
        <v>0.01</v>
      </c>
      <c r="W35">
        <f t="shared" si="15"/>
        <v>2.1514599877142122E-2</v>
      </c>
      <c r="X35">
        <f t="shared" si="16"/>
        <v>8.4487664397636074E-3</v>
      </c>
      <c r="Y35">
        <f t="shared" si="17"/>
        <v>2.1514599877142123E-4</v>
      </c>
      <c r="Z35">
        <f t="shared" si="18"/>
        <v>1.2850687438607093E-2</v>
      </c>
      <c r="AB35">
        <f t="shared" si="19"/>
        <v>-8331.1552393635429</v>
      </c>
      <c r="AC35">
        <f t="shared" si="2"/>
        <v>-7970.3412385004085</v>
      </c>
      <c r="AE35">
        <f t="shared" si="3"/>
        <v>0</v>
      </c>
      <c r="AF35">
        <f t="shared" ref="AF35:AG69" si="24">-$Z35*P35</f>
        <v>0</v>
      </c>
      <c r="AG35">
        <f t="shared" si="24"/>
        <v>-0.64253437193035468</v>
      </c>
      <c r="AH35">
        <f t="shared" si="5"/>
        <v>-16897.532879527214</v>
      </c>
      <c r="AI35">
        <f t="shared" ref="AI35:AI66" si="25">SUM(AE35:AH35)</f>
        <v>-16898.175413899145</v>
      </c>
      <c r="AJ35">
        <f t="shared" si="7"/>
        <v>-360.81400086313442</v>
      </c>
      <c r="AK35">
        <f t="shared" si="22"/>
        <v>-583.18086675544805</v>
      </c>
      <c r="AL35">
        <f t="shared" ref="AL35:AL69" si="26">SUM(AI35:AK35)</f>
        <v>-17842.170281517727</v>
      </c>
      <c r="AN35">
        <f t="shared" ref="AN35:AT69" si="27">AE35*$K35</f>
        <v>0</v>
      </c>
      <c r="AO35">
        <f t="shared" si="27"/>
        <v>0</v>
      </c>
      <c r="AP35">
        <f t="shared" si="27"/>
        <v>-1.7096989282941146E-2</v>
      </c>
      <c r="AQ35">
        <f t="shared" si="27"/>
        <v>-449.62098709442489</v>
      </c>
      <c r="AR35">
        <f t="shared" si="27"/>
        <v>-449.63808408370784</v>
      </c>
      <c r="AS35">
        <f t="shared" si="27"/>
        <v>-9.6007830481647378</v>
      </c>
      <c r="AT35">
        <f t="shared" si="27"/>
        <v>-15.517671060895333</v>
      </c>
      <c r="AU35">
        <f t="shared" si="23"/>
        <v>-474.75653819276789</v>
      </c>
      <c r="AW35">
        <v>32</v>
      </c>
      <c r="AX35">
        <f>IF(Z35&gt;0, (R35*SUMPRODUCT(K35:$K$98, X35:$X$98)-K35*$AZ$3)/Z35, 0)</f>
        <v>-620226.83818106516</v>
      </c>
    </row>
    <row r="36" spans="5:50" x14ac:dyDescent="0.25">
      <c r="E36">
        <v>2036</v>
      </c>
      <c r="F36" s="5">
        <f>EconomicRates!C76</f>
        <v>3.5571999999999999E-2</v>
      </c>
      <c r="G36" s="5">
        <f>EconomicRates!D76</f>
        <v>7.0000000000000007E-2</v>
      </c>
      <c r="H36" s="5">
        <f t="shared" si="10"/>
        <v>0.12000000000000001</v>
      </c>
      <c r="I36" s="5">
        <f t="shared" si="11"/>
        <v>1.1200000000000001</v>
      </c>
      <c r="J36">
        <f t="shared" si="12"/>
        <v>0.89285714285714279</v>
      </c>
      <c r="K36">
        <f t="shared" si="20"/>
        <v>2.3757746930744176E-2</v>
      </c>
      <c r="L36" s="2">
        <v>33</v>
      </c>
      <c r="M36" s="6">
        <v>0.39967743300000003</v>
      </c>
      <c r="Q36" s="4">
        <f t="shared" si="21"/>
        <v>50</v>
      </c>
      <c r="R36">
        <f t="shared" si="0"/>
        <v>2000000</v>
      </c>
      <c r="S36">
        <f t="shared" si="1"/>
        <v>-983680.05675243645</v>
      </c>
      <c r="U36">
        <f t="shared" si="13"/>
        <v>0.39967743300000003</v>
      </c>
      <c r="V36">
        <f t="shared" si="14"/>
        <v>0.01</v>
      </c>
      <c r="W36">
        <f t="shared" si="15"/>
        <v>1.2850687438607093E-2</v>
      </c>
      <c r="X36">
        <f t="shared" si="16"/>
        <v>5.1361297677478285E-3</v>
      </c>
      <c r="Y36">
        <f t="shared" si="17"/>
        <v>1.2850687438607092E-4</v>
      </c>
      <c r="Z36">
        <f t="shared" si="18"/>
        <v>7.5860507964731934E-3</v>
      </c>
      <c r="AB36">
        <f t="shared" si="19"/>
        <v>-7970.3412385004085</v>
      </c>
      <c r="AC36">
        <f t="shared" si="2"/>
        <v>-7462.246878001617</v>
      </c>
      <c r="AE36">
        <f t="shared" si="3"/>
        <v>0</v>
      </c>
      <c r="AF36">
        <f t="shared" si="24"/>
        <v>0</v>
      </c>
      <c r="AG36">
        <f t="shared" si="24"/>
        <v>-0.37930253982365969</v>
      </c>
      <c r="AH36">
        <f t="shared" si="5"/>
        <v>-10272.259535495657</v>
      </c>
      <c r="AI36">
        <f t="shared" si="25"/>
        <v>-10272.638838035482</v>
      </c>
      <c r="AJ36">
        <f t="shared" si="7"/>
        <v>-508.0943604987915</v>
      </c>
      <c r="AK36">
        <f t="shared" si="22"/>
        <v>-557.92388669502861</v>
      </c>
      <c r="AL36">
        <f t="shared" si="26"/>
        <v>-11338.657085229303</v>
      </c>
      <c r="AN36">
        <f t="shared" si="27"/>
        <v>0</v>
      </c>
      <c r="AO36">
        <f t="shared" si="27"/>
        <v>0</v>
      </c>
      <c r="AP36">
        <f t="shared" si="27"/>
        <v>-9.0113737513190222E-3</v>
      </c>
      <c r="AQ36">
        <f t="shared" si="27"/>
        <v>-244.04574245122956</v>
      </c>
      <c r="AR36">
        <f t="shared" si="27"/>
        <v>-244.05475382498088</v>
      </c>
      <c r="AS36">
        <f t="shared" si="27"/>
        <v>-12.071177233668589</v>
      </c>
      <c r="AT36">
        <f t="shared" si="27"/>
        <v>-13.255014506717677</v>
      </c>
      <c r="AU36">
        <f t="shared" si="23"/>
        <v>-269.38094556536714</v>
      </c>
      <c r="AW36">
        <v>33</v>
      </c>
      <c r="AX36">
        <f>IF(Z36&gt;0, (R36*SUMPRODUCT(K36:$K$98, X36:$X$98)-K36*$AZ$3)/Z36, 0)</f>
        <v>-983680.05675243645</v>
      </c>
    </row>
    <row r="37" spans="5:50" x14ac:dyDescent="0.25">
      <c r="E37">
        <v>2037</v>
      </c>
      <c r="F37" s="5">
        <f>EconomicRates!C77</f>
        <v>3.5571999999999999E-2</v>
      </c>
      <c r="G37" s="5">
        <f>EconomicRates!D77</f>
        <v>7.0000000000000007E-2</v>
      </c>
      <c r="H37" s="5">
        <f t="shared" si="10"/>
        <v>0.12000000000000001</v>
      </c>
      <c r="I37" s="5">
        <f t="shared" si="11"/>
        <v>1.1200000000000001</v>
      </c>
      <c r="J37">
        <f t="shared" si="12"/>
        <v>0.89285714285714279</v>
      </c>
      <c r="K37">
        <f t="shared" si="20"/>
        <v>2.1212274045307299E-2</v>
      </c>
      <c r="L37" s="2">
        <v>34</v>
      </c>
      <c r="M37" s="6">
        <v>0.407215198</v>
      </c>
      <c r="Q37" s="4">
        <f t="shared" si="21"/>
        <v>50</v>
      </c>
      <c r="R37">
        <f t="shared" si="0"/>
        <v>2000000</v>
      </c>
      <c r="S37">
        <f t="shared" si="1"/>
        <v>-1549679.9864556354</v>
      </c>
      <c r="U37">
        <f t="shared" si="13"/>
        <v>0.407215198</v>
      </c>
      <c r="V37">
        <f t="shared" si="14"/>
        <v>0.01</v>
      </c>
      <c r="W37">
        <f t="shared" si="15"/>
        <v>7.5860507964731934E-3</v>
      </c>
      <c r="X37">
        <f t="shared" si="16"/>
        <v>3.089155177123889E-3</v>
      </c>
      <c r="Y37">
        <f t="shared" si="17"/>
        <v>7.5860507964731932E-5</v>
      </c>
      <c r="Z37">
        <f t="shared" si="18"/>
        <v>4.4210351113845728E-3</v>
      </c>
      <c r="AB37">
        <f t="shared" si="19"/>
        <v>-7462.246878001617</v>
      </c>
      <c r="AC37">
        <f t="shared" si="2"/>
        <v>-6851.1896315303329</v>
      </c>
      <c r="AE37">
        <f t="shared" si="3"/>
        <v>0</v>
      </c>
      <c r="AF37">
        <f t="shared" si="24"/>
        <v>0</v>
      </c>
      <c r="AG37">
        <f t="shared" si="24"/>
        <v>-0.22105175556922865</v>
      </c>
      <c r="AH37">
        <f t="shared" si="5"/>
        <v>-6178.3103542477784</v>
      </c>
      <c r="AI37">
        <f t="shared" si="25"/>
        <v>-6178.5314060033479</v>
      </c>
      <c r="AJ37">
        <f t="shared" si="7"/>
        <v>-611.05724647128409</v>
      </c>
      <c r="AK37">
        <f t="shared" si="22"/>
        <v>-522.3572814601132</v>
      </c>
      <c r="AL37">
        <f t="shared" si="26"/>
        <v>-7311.945933934745</v>
      </c>
      <c r="AN37">
        <f t="shared" si="27"/>
        <v>0</v>
      </c>
      <c r="AO37">
        <f t="shared" si="27"/>
        <v>0</v>
      </c>
      <c r="AP37">
        <f t="shared" si="27"/>
        <v>-4.6890104173307624E-3</v>
      </c>
      <c r="AQ37">
        <f t="shared" si="27"/>
        <v>-131.05601237126351</v>
      </c>
      <c r="AR37">
        <f t="shared" si="27"/>
        <v>-131.06070138168084</v>
      </c>
      <c r="AS37">
        <f t="shared" si="27"/>
        <v>-12.961913769519764</v>
      </c>
      <c r="AT37">
        <f t="shared" si="27"/>
        <v>-11.080385803893639</v>
      </c>
      <c r="AU37">
        <f t="shared" si="23"/>
        <v>-155.10300095509425</v>
      </c>
      <c r="AW37">
        <v>34</v>
      </c>
      <c r="AX37">
        <f>IF(Z37&gt;0, (R37*SUMPRODUCT(K37:$K$98, X37:$X$98)-K37*$AZ$3)/Z37, 0)</f>
        <v>-1549679.9864556354</v>
      </c>
    </row>
    <row r="38" spans="5:50" x14ac:dyDescent="0.25">
      <c r="E38">
        <v>2038</v>
      </c>
      <c r="F38" s="5">
        <f>EconomicRates!C78</f>
        <v>3.5571999999999999E-2</v>
      </c>
      <c r="G38" s="5">
        <f>EconomicRates!D78</f>
        <v>7.0000000000000007E-2</v>
      </c>
      <c r="H38" s="5">
        <f t="shared" si="10"/>
        <v>0.12000000000000001</v>
      </c>
      <c r="I38" s="5">
        <f t="shared" si="11"/>
        <v>1.1200000000000001</v>
      </c>
      <c r="J38">
        <f t="shared" si="12"/>
        <v>0.89285714285714279</v>
      </c>
      <c r="K38">
        <f t="shared" si="20"/>
        <v>1.8939530397595803E-2</v>
      </c>
      <c r="L38" s="2">
        <v>35</v>
      </c>
      <c r="M38" s="6">
        <v>0.41552104400000001</v>
      </c>
      <c r="Q38" s="4">
        <f t="shared" si="21"/>
        <v>50</v>
      </c>
      <c r="R38">
        <f t="shared" si="0"/>
        <v>2000000</v>
      </c>
      <c r="S38">
        <f t="shared" si="1"/>
        <v>-2448531.8976989491</v>
      </c>
      <c r="U38">
        <f t="shared" si="13"/>
        <v>0.41552104400000001</v>
      </c>
      <c r="V38">
        <f t="shared" si="14"/>
        <v>0.01</v>
      </c>
      <c r="W38">
        <f t="shared" si="15"/>
        <v>4.4210351113845728E-3</v>
      </c>
      <c r="X38">
        <f t="shared" si="16"/>
        <v>1.837033125043174E-3</v>
      </c>
      <c r="Y38">
        <f t="shared" si="17"/>
        <v>4.4210351113845726E-5</v>
      </c>
      <c r="Z38">
        <f t="shared" si="18"/>
        <v>2.5397916352275533E-3</v>
      </c>
      <c r="AB38">
        <f t="shared" si="19"/>
        <v>-6851.1896315303329</v>
      </c>
      <c r="AC38">
        <f t="shared" si="2"/>
        <v>-6218.7608323636377</v>
      </c>
      <c r="AE38">
        <f t="shared" si="3"/>
        <v>0</v>
      </c>
      <c r="AF38">
        <f t="shared" si="24"/>
        <v>0</v>
      </c>
      <c r="AG38">
        <f t="shared" si="24"/>
        <v>-0.12698958176137767</v>
      </c>
      <c r="AH38">
        <f t="shared" si="5"/>
        <v>-3674.0662500863482</v>
      </c>
      <c r="AI38">
        <f t="shared" si="25"/>
        <v>-3674.1932396681095</v>
      </c>
      <c r="AJ38">
        <f t="shared" si="7"/>
        <v>-632.42879916669517</v>
      </c>
      <c r="AK38">
        <f t="shared" si="22"/>
        <v>-479.58327420712334</v>
      </c>
      <c r="AL38">
        <f t="shared" si="26"/>
        <v>-4786.2053130419281</v>
      </c>
      <c r="AN38">
        <f t="shared" si="27"/>
        <v>0</v>
      </c>
      <c r="AO38">
        <f t="shared" si="27"/>
        <v>0</v>
      </c>
      <c r="AP38">
        <f t="shared" si="27"/>
        <v>-2.4051230439475898E-3</v>
      </c>
      <c r="AQ38">
        <f t="shared" si="27"/>
        <v>-69.585089426291219</v>
      </c>
      <c r="AR38">
        <f t="shared" si="27"/>
        <v>-69.587494549335162</v>
      </c>
      <c r="AS38">
        <f t="shared" si="27"/>
        <v>-11.977904466132635</v>
      </c>
      <c r="AT38">
        <f t="shared" si="27"/>
        <v>-9.0830820000243353</v>
      </c>
      <c r="AU38">
        <f t="shared" si="23"/>
        <v>-90.648481015492138</v>
      </c>
      <c r="AW38">
        <v>35</v>
      </c>
      <c r="AX38">
        <f>IF(Z38&gt;0, (R38*SUMPRODUCT(K38:$K$98, X38:$X$98)-K38*$AZ$3)/Z38, 0)</f>
        <v>-2448531.8976989491</v>
      </c>
    </row>
    <row r="39" spans="5:50" x14ac:dyDescent="0.25">
      <c r="E39">
        <v>2039</v>
      </c>
      <c r="F39" s="5">
        <f>EconomicRates!C79</f>
        <v>3.5571999999999999E-2</v>
      </c>
      <c r="G39" s="5">
        <f>EconomicRates!D79</f>
        <v>7.0000000000000007E-2</v>
      </c>
      <c r="H39" s="5">
        <f t="shared" si="10"/>
        <v>0.12000000000000001</v>
      </c>
      <c r="I39" s="5">
        <f t="shared" si="11"/>
        <v>1.1200000000000001</v>
      </c>
      <c r="J39">
        <f t="shared" si="12"/>
        <v>0.89285714285714279</v>
      </c>
      <c r="K39">
        <f t="shared" si="20"/>
        <v>1.6910294997853393E-2</v>
      </c>
      <c r="L39" s="2">
        <v>36</v>
      </c>
      <c r="M39" s="6">
        <v>0.424706421</v>
      </c>
      <c r="Q39" s="4">
        <f t="shared" si="21"/>
        <v>50</v>
      </c>
      <c r="R39">
        <f t="shared" si="0"/>
        <v>2000000</v>
      </c>
      <c r="S39">
        <f t="shared" si="1"/>
        <v>-3905101.4061223161</v>
      </c>
      <c r="U39">
        <f t="shared" si="13"/>
        <v>0.424706421</v>
      </c>
      <c r="V39">
        <f t="shared" si="14"/>
        <v>0.01</v>
      </c>
      <c r="W39">
        <f t="shared" si="15"/>
        <v>2.5397916352275533E-3</v>
      </c>
      <c r="X39">
        <f t="shared" si="16"/>
        <v>1.0786658154832316E-3</v>
      </c>
      <c r="Y39">
        <f t="shared" si="17"/>
        <v>2.5397916352275534E-5</v>
      </c>
      <c r="Z39">
        <f t="shared" si="18"/>
        <v>1.4357279033920462E-3</v>
      </c>
      <c r="AB39">
        <f t="shared" si="19"/>
        <v>-6218.7608323636377</v>
      </c>
      <c r="AC39">
        <f t="shared" si="2"/>
        <v>-5606.6630543453248</v>
      </c>
      <c r="AE39">
        <f t="shared" si="3"/>
        <v>0</v>
      </c>
      <c r="AF39">
        <f t="shared" si="24"/>
        <v>0</v>
      </c>
      <c r="AG39">
        <f t="shared" si="24"/>
        <v>-7.1786395169602307E-2</v>
      </c>
      <c r="AH39">
        <f t="shared" si="5"/>
        <v>-2157.3316309664633</v>
      </c>
      <c r="AI39">
        <f t="shared" si="25"/>
        <v>-2157.4034173616328</v>
      </c>
      <c r="AJ39">
        <f t="shared" si="7"/>
        <v>-612.09777801831297</v>
      </c>
      <c r="AK39">
        <f t="shared" si="22"/>
        <v>-435.31325826545469</v>
      </c>
      <c r="AL39">
        <f t="shared" si="26"/>
        <v>-3204.8144536454006</v>
      </c>
      <c r="AN39">
        <f t="shared" si="27"/>
        <v>0</v>
      </c>
      <c r="AO39">
        <f t="shared" si="27"/>
        <v>0</v>
      </c>
      <c r="AP39">
        <f t="shared" si="27"/>
        <v>-1.2139291191504528E-3</v>
      </c>
      <c r="AQ39">
        <f t="shared" si="27"/>
        <v>-36.481114287843084</v>
      </c>
      <c r="AR39">
        <f t="shared" si="27"/>
        <v>-36.482328216962237</v>
      </c>
      <c r="AS39">
        <f t="shared" si="27"/>
        <v>-10.350753993820254</v>
      </c>
      <c r="AT39">
        <f t="shared" si="27"/>
        <v>-7.3612756137455806</v>
      </c>
      <c r="AU39">
        <f t="shared" si="23"/>
        <v>-54.194357824528069</v>
      </c>
      <c r="AW39">
        <v>36</v>
      </c>
      <c r="AX39">
        <f>IF(Z39&gt;0, (R39*SUMPRODUCT(K39:$K$98, X39:$X$98)-K39*$AZ$3)/Z39, 0)</f>
        <v>-3905101.4061223161</v>
      </c>
    </row>
    <row r="40" spans="5:50" x14ac:dyDescent="0.25">
      <c r="E40">
        <v>2040</v>
      </c>
      <c r="F40" s="5">
        <f>EconomicRates!C80</f>
        <v>3.5571999999999999E-2</v>
      </c>
      <c r="G40" s="5">
        <f>EconomicRates!D80</f>
        <v>7.0000000000000007E-2</v>
      </c>
      <c r="H40" s="5">
        <f t="shared" si="10"/>
        <v>0.12000000000000001</v>
      </c>
      <c r="I40" s="5">
        <f t="shared" si="11"/>
        <v>1.1200000000000001</v>
      </c>
      <c r="J40">
        <f t="shared" si="12"/>
        <v>0.89285714285714279</v>
      </c>
      <c r="K40">
        <f t="shared" si="20"/>
        <v>1.5098477676654815E-2</v>
      </c>
      <c r="L40" s="2">
        <v>37</v>
      </c>
      <c r="M40" s="6">
        <v>0.43382917900000001</v>
      </c>
      <c r="Q40" s="4">
        <f t="shared" si="21"/>
        <v>50</v>
      </c>
      <c r="R40">
        <f t="shared" si="0"/>
        <v>2000000</v>
      </c>
      <c r="S40">
        <f t="shared" si="1"/>
        <v>-6304866.5149240931</v>
      </c>
      <c r="U40">
        <f t="shared" si="13"/>
        <v>0.43382917900000001</v>
      </c>
      <c r="V40">
        <f t="shared" si="14"/>
        <v>0.01</v>
      </c>
      <c r="W40">
        <f t="shared" si="15"/>
        <v>1.4357279033920462E-3</v>
      </c>
      <c r="X40">
        <f t="shared" si="16"/>
        <v>6.2286065759596275E-4</v>
      </c>
      <c r="Y40">
        <f t="shared" si="17"/>
        <v>1.4357279033920462E-5</v>
      </c>
      <c r="Z40">
        <f t="shared" si="18"/>
        <v>7.9850996676216303E-4</v>
      </c>
      <c r="AB40">
        <f t="shared" si="19"/>
        <v>-5606.6630543453248</v>
      </c>
      <c r="AC40">
        <f t="shared" si="2"/>
        <v>-5034.4987512719126</v>
      </c>
      <c r="AE40">
        <f t="shared" si="3"/>
        <v>0</v>
      </c>
      <c r="AF40">
        <f t="shared" si="24"/>
        <v>0</v>
      </c>
      <c r="AG40">
        <f t="shared" si="24"/>
        <v>-3.9925498338108149E-2</v>
      </c>
      <c r="AH40">
        <f t="shared" si="5"/>
        <v>-1245.7213151919254</v>
      </c>
      <c r="AI40">
        <f t="shared" si="25"/>
        <v>-1245.7612406902635</v>
      </c>
      <c r="AJ40">
        <f t="shared" si="7"/>
        <v>-572.16430307341216</v>
      </c>
      <c r="AK40">
        <f t="shared" si="22"/>
        <v>-392.46641380417276</v>
      </c>
      <c r="AL40">
        <f t="shared" si="26"/>
        <v>-2210.3919575678483</v>
      </c>
      <c r="AN40">
        <f t="shared" si="27"/>
        <v>0</v>
      </c>
      <c r="AO40">
        <f t="shared" si="27"/>
        <v>0</v>
      </c>
      <c r="AP40">
        <f t="shared" si="27"/>
        <v>-6.0281424538724483E-4</v>
      </c>
      <c r="AQ40">
        <f t="shared" si="27"/>
        <v>-18.808495468758363</v>
      </c>
      <c r="AR40">
        <f t="shared" si="27"/>
        <v>-18.809098283003749</v>
      </c>
      <c r="AS40">
        <f t="shared" si="27"/>
        <v>-8.6388099573326738</v>
      </c>
      <c r="AT40">
        <f t="shared" si="27"/>
        <v>-5.9256453876590731</v>
      </c>
      <c r="AU40">
        <f t="shared" si="23"/>
        <v>-33.373553627995491</v>
      </c>
      <c r="AW40">
        <v>37</v>
      </c>
      <c r="AX40">
        <f>IF(Z40&gt;0, (R40*SUMPRODUCT(K40:$K$98, X40:$X$98)-K40*$AZ$3)/Z40, 0)</f>
        <v>-6304866.5149240931</v>
      </c>
    </row>
    <row r="41" spans="5:50" x14ac:dyDescent="0.25">
      <c r="E41">
        <v>2041</v>
      </c>
      <c r="F41" s="5">
        <f>EconomicRates!C81</f>
        <v>3.5571999999999999E-2</v>
      </c>
      <c r="G41" s="5">
        <f>EconomicRates!D81</f>
        <v>7.0000000000000007E-2</v>
      </c>
      <c r="H41" s="5">
        <f t="shared" si="10"/>
        <v>0.12000000000000001</v>
      </c>
      <c r="I41" s="5">
        <f t="shared" si="11"/>
        <v>1.1200000000000001</v>
      </c>
      <c r="J41">
        <f t="shared" si="12"/>
        <v>0.89285714285714279</v>
      </c>
      <c r="K41">
        <f t="shared" si="20"/>
        <v>1.348078363987037E-2</v>
      </c>
      <c r="L41" s="2">
        <v>38</v>
      </c>
      <c r="M41" s="6">
        <v>0.44368152799999999</v>
      </c>
      <c r="Q41" s="4">
        <f t="shared" si="21"/>
        <v>50</v>
      </c>
      <c r="R41">
        <f t="shared" si="0"/>
        <v>2000000</v>
      </c>
      <c r="S41">
        <f t="shared" si="1"/>
        <v>-10338039.009233942</v>
      </c>
      <c r="U41">
        <f t="shared" si="13"/>
        <v>0.44368152799999999</v>
      </c>
      <c r="V41">
        <f t="shared" si="14"/>
        <v>0.01</v>
      </c>
      <c r="W41">
        <f t="shared" si="15"/>
        <v>7.9850996676216303E-4</v>
      </c>
      <c r="X41">
        <f t="shared" si="16"/>
        <v>3.542841221762657E-4</v>
      </c>
      <c r="Y41">
        <f t="shared" si="17"/>
        <v>7.9850996676216313E-6</v>
      </c>
      <c r="Z41">
        <f t="shared" si="18"/>
        <v>4.3624074491827573E-4</v>
      </c>
      <c r="AB41">
        <f t="shared" si="19"/>
        <v>-5034.4987512719126</v>
      </c>
      <c r="AC41">
        <f t="shared" si="2"/>
        <v>-4509.8738383824084</v>
      </c>
      <c r="AE41">
        <f t="shared" si="3"/>
        <v>0</v>
      </c>
      <c r="AF41">
        <f t="shared" si="24"/>
        <v>0</v>
      </c>
      <c r="AG41">
        <f t="shared" si="24"/>
        <v>-2.1812037245913785E-2</v>
      </c>
      <c r="AH41">
        <f t="shared" si="5"/>
        <v>-708.56824435253145</v>
      </c>
      <c r="AI41">
        <f t="shared" si="25"/>
        <v>-708.59005638977737</v>
      </c>
      <c r="AJ41">
        <f t="shared" si="7"/>
        <v>-524.62491288950423</v>
      </c>
      <c r="AK41">
        <f t="shared" si="22"/>
        <v>-352.41491258903392</v>
      </c>
      <c r="AL41">
        <f t="shared" si="26"/>
        <v>-1585.6298818683156</v>
      </c>
      <c r="AN41">
        <f t="shared" si="27"/>
        <v>0</v>
      </c>
      <c r="AO41">
        <f t="shared" si="27"/>
        <v>0</v>
      </c>
      <c r="AP41">
        <f t="shared" si="27"/>
        <v>-2.9404335485695769E-4</v>
      </c>
      <c r="AQ41">
        <f t="shared" si="27"/>
        <v>-9.5520551961992766</v>
      </c>
      <c r="AR41">
        <f t="shared" si="27"/>
        <v>-9.5523492395541343</v>
      </c>
      <c r="AS41">
        <f t="shared" si="27"/>
        <v>-7.0723549427492465</v>
      </c>
      <c r="AT41">
        <f t="shared" si="27"/>
        <v>-4.7508291880765947</v>
      </c>
      <c r="AU41">
        <f t="shared" si="23"/>
        <v>-21.375533370379976</v>
      </c>
      <c r="AW41">
        <v>38</v>
      </c>
      <c r="AX41">
        <f>IF(Z41&gt;0, (R41*SUMPRODUCT(K41:$K$98, X41:$X$98)-K41*$AZ$3)/Z41, 0)</f>
        <v>-10338039.009233942</v>
      </c>
    </row>
    <row r="42" spans="5:50" x14ac:dyDescent="0.25">
      <c r="E42">
        <v>2042</v>
      </c>
      <c r="F42" s="5">
        <f>EconomicRates!C82</f>
        <v>3.5571999999999999E-2</v>
      </c>
      <c r="G42" s="5">
        <f>EconomicRates!D82</f>
        <v>7.0000000000000007E-2</v>
      </c>
      <c r="H42" s="5">
        <f t="shared" si="10"/>
        <v>0.12000000000000001</v>
      </c>
      <c r="I42" s="5">
        <f t="shared" si="11"/>
        <v>1.1200000000000001</v>
      </c>
      <c r="J42">
        <f t="shared" si="12"/>
        <v>0.89285714285714279</v>
      </c>
      <c r="K42">
        <f t="shared" si="20"/>
        <v>1.2036413964169972E-2</v>
      </c>
      <c r="L42" s="2">
        <v>39</v>
      </c>
      <c r="M42" s="6">
        <v>0.45400495099999999</v>
      </c>
      <c r="Q42" s="4">
        <f t="shared" si="21"/>
        <v>50</v>
      </c>
      <c r="R42">
        <f t="shared" si="0"/>
        <v>2000000</v>
      </c>
      <c r="S42">
        <f t="shared" si="1"/>
        <v>-17253305.163198467</v>
      </c>
      <c r="U42">
        <f t="shared" si="13"/>
        <v>0.45400495099999999</v>
      </c>
      <c r="V42">
        <f t="shared" si="14"/>
        <v>0.01</v>
      </c>
      <c r="W42">
        <f t="shared" si="15"/>
        <v>4.3624074491827573E-4</v>
      </c>
      <c r="X42">
        <f t="shared" si="16"/>
        <v>1.9805545802082527E-4</v>
      </c>
      <c r="Y42">
        <f t="shared" si="17"/>
        <v>4.3624074491827577E-6</v>
      </c>
      <c r="Z42">
        <f t="shared" si="18"/>
        <v>2.3382287944826769E-4</v>
      </c>
      <c r="AB42">
        <f t="shared" si="19"/>
        <v>-4509.8738383824084</v>
      </c>
      <c r="AC42">
        <f t="shared" si="2"/>
        <v>-4034.21749325873</v>
      </c>
      <c r="AE42">
        <f t="shared" si="3"/>
        <v>0</v>
      </c>
      <c r="AF42">
        <f t="shared" si="24"/>
        <v>0</v>
      </c>
      <c r="AG42">
        <f t="shared" si="24"/>
        <v>-1.1691143972413385E-2</v>
      </c>
      <c r="AH42">
        <f t="shared" si="5"/>
        <v>-396.11091604165057</v>
      </c>
      <c r="AI42">
        <f t="shared" si="25"/>
        <v>-396.122607185623</v>
      </c>
      <c r="AJ42">
        <f t="shared" si="7"/>
        <v>-475.65634512367842</v>
      </c>
      <c r="AK42">
        <f t="shared" si="22"/>
        <v>-315.69116868676861</v>
      </c>
      <c r="AL42">
        <f t="shared" si="26"/>
        <v>-1187.4701209960699</v>
      </c>
      <c r="AN42">
        <f t="shared" si="27"/>
        <v>0</v>
      </c>
      <c r="AO42">
        <f t="shared" si="27"/>
        <v>0</v>
      </c>
      <c r="AP42">
        <f t="shared" si="27"/>
        <v>-1.4071944856667808E-4</v>
      </c>
      <c r="AQ42">
        <f t="shared" si="27"/>
        <v>-4.7677549612038828</v>
      </c>
      <c r="AR42">
        <f t="shared" si="27"/>
        <v>-4.7678956806524493</v>
      </c>
      <c r="AS42">
        <f t="shared" si="27"/>
        <v>-5.725196674592695</v>
      </c>
      <c r="AT42">
        <f t="shared" si="27"/>
        <v>-3.7997895911465598</v>
      </c>
      <c r="AU42">
        <f t="shared" si="23"/>
        <v>-14.292881946391702</v>
      </c>
      <c r="AW42">
        <v>39</v>
      </c>
      <c r="AX42">
        <f>IF(Z42&gt;0, (R42*SUMPRODUCT(K42:$K$98, X42:$X$98)-K42*$AZ$3)/Z42, 0)</f>
        <v>-17253305.163198467</v>
      </c>
    </row>
    <row r="43" spans="5:50" x14ac:dyDescent="0.25">
      <c r="E43">
        <v>2043</v>
      </c>
      <c r="F43" s="5">
        <f>EconomicRates!C83</f>
        <v>3.5571999999999999E-2</v>
      </c>
      <c r="G43" s="5">
        <f>EconomicRates!D83</f>
        <v>7.0000000000000007E-2</v>
      </c>
      <c r="H43" s="5">
        <f t="shared" si="10"/>
        <v>0.12000000000000001</v>
      </c>
      <c r="I43" s="5">
        <f t="shared" si="11"/>
        <v>1.1200000000000001</v>
      </c>
      <c r="J43">
        <f t="shared" si="12"/>
        <v>0.89285714285714279</v>
      </c>
      <c r="K43">
        <f t="shared" si="20"/>
        <v>1.0746798182294617E-2</v>
      </c>
      <c r="L43" s="2">
        <v>40</v>
      </c>
      <c r="M43" s="6">
        <v>0.46467133999999999</v>
      </c>
      <c r="Q43" s="4">
        <f t="shared" si="21"/>
        <v>50</v>
      </c>
      <c r="R43">
        <f t="shared" si="0"/>
        <v>2000000</v>
      </c>
      <c r="S43">
        <f t="shared" si="1"/>
        <v>-29354800.574067898</v>
      </c>
      <c r="U43">
        <f t="shared" si="13"/>
        <v>0.46467133999999999</v>
      </c>
      <c r="V43">
        <f t="shared" si="14"/>
        <v>0.01</v>
      </c>
      <c r="W43">
        <f t="shared" si="15"/>
        <v>2.3382287944826769E-4</v>
      </c>
      <c r="X43">
        <f t="shared" si="16"/>
        <v>1.0865079071588501E-4</v>
      </c>
      <c r="Y43">
        <f t="shared" si="17"/>
        <v>2.338228794482677E-6</v>
      </c>
      <c r="Z43">
        <f t="shared" si="18"/>
        <v>1.228338599379E-4</v>
      </c>
      <c r="AB43">
        <f t="shared" si="19"/>
        <v>-4034.21749325873</v>
      </c>
      <c r="AC43">
        <f t="shared" si="2"/>
        <v>-3605.7634622200426</v>
      </c>
      <c r="AE43">
        <f t="shared" si="3"/>
        <v>0</v>
      </c>
      <c r="AF43">
        <f t="shared" si="24"/>
        <v>0</v>
      </c>
      <c r="AG43">
        <f t="shared" si="24"/>
        <v>-6.1416929968950004E-3</v>
      </c>
      <c r="AH43">
        <f t="shared" si="5"/>
        <v>-217.30158143177002</v>
      </c>
      <c r="AI43">
        <f t="shared" si="25"/>
        <v>-217.30772312476691</v>
      </c>
      <c r="AJ43">
        <f t="shared" si="7"/>
        <v>-428.45403103868739</v>
      </c>
      <c r="AK43">
        <f t="shared" si="22"/>
        <v>-282.3952245281111</v>
      </c>
      <c r="AL43">
        <f t="shared" si="26"/>
        <v>-928.15697869156543</v>
      </c>
      <c r="AN43">
        <f t="shared" si="27"/>
        <v>0</v>
      </c>
      <c r="AO43">
        <f t="shared" si="27"/>
        <v>0</v>
      </c>
      <c r="AP43">
        <f t="shared" si="27"/>
        <v>-6.6003535135242771E-5</v>
      </c>
      <c r="AQ43">
        <f t="shared" si="27"/>
        <v>-2.3352962403406918</v>
      </c>
      <c r="AR43">
        <f t="shared" si="27"/>
        <v>-2.335362243875827</v>
      </c>
      <c r="AS43">
        <f t="shared" si="27"/>
        <v>-4.6045090019633674</v>
      </c>
      <c r="AT43">
        <f t="shared" si="27"/>
        <v>-3.0348444856473846</v>
      </c>
      <c r="AU43">
        <f t="shared" si="23"/>
        <v>-9.9747157314865795</v>
      </c>
      <c r="AW43">
        <v>40</v>
      </c>
      <c r="AX43">
        <f>IF(Z43&gt;0, (R43*SUMPRODUCT(K43:$K$98, X43:$X$98)-K43*$AZ$3)/Z43, 0)</f>
        <v>-29354800.574067898</v>
      </c>
    </row>
    <row r="44" spans="5:50" x14ac:dyDescent="0.25">
      <c r="E44">
        <v>2044</v>
      </c>
      <c r="F44" s="5">
        <f>EconomicRates!C84</f>
        <v>3.5571999999999999E-2</v>
      </c>
      <c r="G44" s="5">
        <f>EconomicRates!D84</f>
        <v>7.0000000000000007E-2</v>
      </c>
      <c r="H44" s="5">
        <f t="shared" si="10"/>
        <v>0.12000000000000001</v>
      </c>
      <c r="I44" s="5">
        <f t="shared" si="11"/>
        <v>1.1200000000000001</v>
      </c>
      <c r="J44">
        <f t="shared" si="12"/>
        <v>0.89285714285714279</v>
      </c>
      <c r="K44">
        <f t="shared" si="20"/>
        <v>9.5953555199059081E-3</v>
      </c>
      <c r="L44" s="2">
        <v>41</v>
      </c>
      <c r="M44" s="6">
        <v>0.47611615000000002</v>
      </c>
      <c r="Q44" s="4">
        <f t="shared" si="21"/>
        <v>50</v>
      </c>
      <c r="R44">
        <f t="shared" si="0"/>
        <v>2000000</v>
      </c>
      <c r="S44">
        <f t="shared" si="1"/>
        <v>-51032546.525900558</v>
      </c>
      <c r="U44">
        <f t="shared" si="13"/>
        <v>0.47611615000000002</v>
      </c>
      <c r="V44">
        <f t="shared" si="14"/>
        <v>0.01</v>
      </c>
      <c r="W44">
        <f t="shared" si="15"/>
        <v>1.228338599379E-4</v>
      </c>
      <c r="X44">
        <f t="shared" si="16"/>
        <v>5.8483184483272194E-5</v>
      </c>
      <c r="Y44">
        <f t="shared" si="17"/>
        <v>1.2283385993790001E-6</v>
      </c>
      <c r="Z44">
        <f t="shared" si="18"/>
        <v>6.312233685524881E-5</v>
      </c>
      <c r="AB44">
        <f t="shared" si="19"/>
        <v>-3605.7634622200426</v>
      </c>
      <c r="AC44">
        <f t="shared" si="2"/>
        <v>-3221.2935923890523</v>
      </c>
      <c r="AE44">
        <f t="shared" si="3"/>
        <v>0</v>
      </c>
      <c r="AF44">
        <f t="shared" si="24"/>
        <v>0</v>
      </c>
      <c r="AG44">
        <f t="shared" si="24"/>
        <v>-3.1561168427624406E-3</v>
      </c>
      <c r="AH44">
        <f t="shared" si="5"/>
        <v>-116.96636896654439</v>
      </c>
      <c r="AI44">
        <f t="shared" si="25"/>
        <v>-116.96952508338715</v>
      </c>
      <c r="AJ44">
        <f t="shared" si="7"/>
        <v>-384.46986983099032</v>
      </c>
      <c r="AK44">
        <f t="shared" si="22"/>
        <v>-252.403442355403</v>
      </c>
      <c r="AL44">
        <f t="shared" si="26"/>
        <v>-753.84283726978049</v>
      </c>
      <c r="AN44">
        <f t="shared" si="27"/>
        <v>0</v>
      </c>
      <c r="AO44">
        <f t="shared" si="27"/>
        <v>0</v>
      </c>
      <c r="AP44">
        <f t="shared" si="27"/>
        <v>-3.0284063168668592E-5</v>
      </c>
      <c r="AQ44">
        <f t="shared" si="27"/>
        <v>-1.1223338941064829</v>
      </c>
      <c r="AR44">
        <f t="shared" si="27"/>
        <v>-1.1223641781696516</v>
      </c>
      <c r="AS44">
        <f t="shared" si="27"/>
        <v>-3.6891250877202988</v>
      </c>
      <c r="AT44">
        <f t="shared" si="27"/>
        <v>-2.4219007638481687</v>
      </c>
      <c r="AU44">
        <f t="shared" si="23"/>
        <v>-7.2333900297381195</v>
      </c>
      <c r="AW44">
        <v>41</v>
      </c>
      <c r="AX44">
        <f>IF(Z44&gt;0, (R44*SUMPRODUCT(K44:$K$98, X44:$X$98)-K44*$AZ$3)/Z44, 0)</f>
        <v>-51032546.525900558</v>
      </c>
    </row>
    <row r="45" spans="5:50" x14ac:dyDescent="0.25">
      <c r="E45">
        <v>2045</v>
      </c>
      <c r="F45" s="5">
        <f>EconomicRates!C85</f>
        <v>3.5571999999999999E-2</v>
      </c>
      <c r="G45" s="5">
        <f>EconomicRates!D85</f>
        <v>7.0000000000000007E-2</v>
      </c>
      <c r="H45" s="5">
        <f t="shared" si="10"/>
        <v>0.12000000000000001</v>
      </c>
      <c r="I45" s="5">
        <f t="shared" si="11"/>
        <v>1.1200000000000001</v>
      </c>
      <c r="J45">
        <f t="shared" si="12"/>
        <v>0.89285714285714279</v>
      </c>
      <c r="K45">
        <f t="shared" si="20"/>
        <v>8.5672817142017025E-3</v>
      </c>
      <c r="L45" s="2">
        <v>42</v>
      </c>
      <c r="M45" s="6">
        <v>0.48788611599999998</v>
      </c>
      <c r="Q45" s="4">
        <f t="shared" si="21"/>
        <v>50</v>
      </c>
      <c r="R45">
        <f t="shared" si="0"/>
        <v>2000000</v>
      </c>
      <c r="S45">
        <f t="shared" si="1"/>
        <v>-90774264.834615961</v>
      </c>
      <c r="U45">
        <f t="shared" si="13"/>
        <v>0.48788611599999998</v>
      </c>
      <c r="V45">
        <f t="shared" si="14"/>
        <v>0.01</v>
      </c>
      <c r="W45">
        <f t="shared" si="15"/>
        <v>6.312233685524881E-5</v>
      </c>
      <c r="X45">
        <f t="shared" si="16"/>
        <v>3.0796511761150995E-5</v>
      </c>
      <c r="Y45">
        <f t="shared" si="17"/>
        <v>6.3122336855248809E-7</v>
      </c>
      <c r="Z45">
        <f t="shared" si="18"/>
        <v>3.1694601725545325E-5</v>
      </c>
      <c r="AB45">
        <f t="shared" si="19"/>
        <v>-3221.2935923890523</v>
      </c>
      <c r="AC45">
        <f t="shared" si="2"/>
        <v>-2877.0541708623273</v>
      </c>
      <c r="AE45">
        <f t="shared" si="3"/>
        <v>0</v>
      </c>
      <c r="AF45">
        <f t="shared" si="24"/>
        <v>0</v>
      </c>
      <c r="AG45">
        <f t="shared" si="24"/>
        <v>-1.5847300862772663E-3</v>
      </c>
      <c r="AH45">
        <f t="shared" si="5"/>
        <v>-61.593023522301991</v>
      </c>
      <c r="AI45">
        <f t="shared" si="25"/>
        <v>-61.594608252388269</v>
      </c>
      <c r="AJ45">
        <f t="shared" si="7"/>
        <v>-344.23942152672498</v>
      </c>
      <c r="AK45">
        <f t="shared" si="22"/>
        <v>-225.49055146723367</v>
      </c>
      <c r="AL45">
        <f t="shared" si="26"/>
        <v>-631.32458124634695</v>
      </c>
      <c r="AN45">
        <f t="shared" si="27"/>
        <v>0</v>
      </c>
      <c r="AO45">
        <f t="shared" si="27"/>
        <v>0</v>
      </c>
      <c r="AP45">
        <f t="shared" si="27"/>
        <v>-1.357682909010851E-5</v>
      </c>
      <c r="AQ45">
        <f t="shared" si="27"/>
        <v>-0.52768478414501319</v>
      </c>
      <c r="AR45">
        <f t="shared" si="27"/>
        <v>-0.52769836097410328</v>
      </c>
      <c r="AS45">
        <f t="shared" si="27"/>
        <v>-2.9491961013532828</v>
      </c>
      <c r="AT45">
        <f t="shared" si="27"/>
        <v>-1.9318410783104889</v>
      </c>
      <c r="AU45">
        <f t="shared" si="23"/>
        <v>-5.408735540637875</v>
      </c>
      <c r="AW45">
        <v>42</v>
      </c>
      <c r="AX45">
        <f>IF(Z45&gt;0, (R45*SUMPRODUCT(K45:$K$98, X45:$X$98)-K45*$AZ$3)/Z45, 0)</f>
        <v>-90774264.834615961</v>
      </c>
    </row>
    <row r="46" spans="5:50" x14ac:dyDescent="0.25">
      <c r="E46">
        <v>2046</v>
      </c>
      <c r="F46" s="5">
        <f>EconomicRates!C86</f>
        <v>3.5571999999999999E-2</v>
      </c>
      <c r="G46" s="5">
        <f>EconomicRates!D86</f>
        <v>7.0000000000000007E-2</v>
      </c>
      <c r="H46" s="5">
        <f t="shared" si="10"/>
        <v>0.12000000000000001</v>
      </c>
      <c r="I46" s="5">
        <f t="shared" si="11"/>
        <v>1.1200000000000001</v>
      </c>
      <c r="J46">
        <f t="shared" si="12"/>
        <v>0.89285714285714279</v>
      </c>
      <c r="K46">
        <f t="shared" si="20"/>
        <v>7.6493586733943769E-3</v>
      </c>
      <c r="L46" s="2">
        <v>43</v>
      </c>
      <c r="M46" s="6">
        <v>0.500352354</v>
      </c>
      <c r="Q46" s="4">
        <f t="shared" si="21"/>
        <v>50</v>
      </c>
      <c r="R46">
        <f t="shared" si="0"/>
        <v>2000000</v>
      </c>
      <c r="S46">
        <f t="shared" si="1"/>
        <v>-165551399.34968826</v>
      </c>
      <c r="U46">
        <f t="shared" si="13"/>
        <v>0.500352354</v>
      </c>
      <c r="V46">
        <f t="shared" si="14"/>
        <v>0.01</v>
      </c>
      <c r="W46">
        <f t="shared" si="15"/>
        <v>3.1694601725545325E-5</v>
      </c>
      <c r="X46">
        <f t="shared" si="16"/>
        <v>1.5858468582469064E-5</v>
      </c>
      <c r="Y46">
        <f t="shared" si="17"/>
        <v>3.1694601725545327E-7</v>
      </c>
      <c r="Z46">
        <f t="shared" si="18"/>
        <v>1.5519187125820808E-5</v>
      </c>
      <c r="AB46">
        <f t="shared" si="19"/>
        <v>-2877.0541708623273</v>
      </c>
      <c r="AC46">
        <f t="shared" si="2"/>
        <v>-2569.2231454493012</v>
      </c>
      <c r="AE46">
        <f t="shared" si="3"/>
        <v>0</v>
      </c>
      <c r="AF46">
        <f t="shared" si="24"/>
        <v>0</v>
      </c>
      <c r="AG46">
        <f t="shared" si="24"/>
        <v>-7.759593562910404E-4</v>
      </c>
      <c r="AH46">
        <f t="shared" si="5"/>
        <v>-31.716937164938127</v>
      </c>
      <c r="AI46">
        <f t="shared" si="25"/>
        <v>-31.717713124294416</v>
      </c>
      <c r="AJ46">
        <f t="shared" si="7"/>
        <v>-307.83102541302605</v>
      </c>
      <c r="AK46">
        <f t="shared" si="22"/>
        <v>-201.39379196036293</v>
      </c>
      <c r="AL46">
        <f t="shared" si="26"/>
        <v>-540.94253049768338</v>
      </c>
      <c r="AN46">
        <f t="shared" si="27"/>
        <v>0</v>
      </c>
      <c r="AO46">
        <f t="shared" si="27"/>
        <v>0</v>
      </c>
      <c r="AP46">
        <f t="shared" si="27"/>
        <v>-5.9355914322463873E-6</v>
      </c>
      <c r="AQ46">
        <f t="shared" si="27"/>
        <v>-0.24261422839612393</v>
      </c>
      <c r="AR46">
        <f t="shared" si="27"/>
        <v>-0.24262016398755615</v>
      </c>
      <c r="AS46">
        <f t="shared" si="27"/>
        <v>-2.3547099241830156</v>
      </c>
      <c r="AT46">
        <f t="shared" si="27"/>
        <v>-1.540533349299785</v>
      </c>
      <c r="AU46">
        <f t="shared" si="23"/>
        <v>-4.1378634374703562</v>
      </c>
      <c r="AW46">
        <v>43</v>
      </c>
      <c r="AX46">
        <f>IF(Z46&gt;0, (R46*SUMPRODUCT(K46:$K$98, X46:$X$98)-K46*$AZ$3)/Z46, 0)</f>
        <v>-165551399.34968826</v>
      </c>
    </row>
    <row r="47" spans="5:50" x14ac:dyDescent="0.25">
      <c r="E47">
        <v>2047</v>
      </c>
      <c r="F47" s="5">
        <f>EconomicRates!C87</f>
        <v>3.5571999999999999E-2</v>
      </c>
      <c r="G47" s="5">
        <f>EconomicRates!D87</f>
        <v>7.0000000000000007E-2</v>
      </c>
      <c r="H47" s="5">
        <f t="shared" si="10"/>
        <v>0.12000000000000001</v>
      </c>
      <c r="I47" s="5">
        <f t="shared" si="11"/>
        <v>1.1200000000000001</v>
      </c>
      <c r="J47">
        <f t="shared" si="12"/>
        <v>0.89285714285714279</v>
      </c>
      <c r="K47">
        <f t="shared" si="20"/>
        <v>6.8297845298164071E-3</v>
      </c>
      <c r="L47" s="2">
        <v>44</v>
      </c>
      <c r="M47" s="6">
        <v>0.513549331</v>
      </c>
      <c r="Q47" s="4">
        <f t="shared" si="21"/>
        <v>50</v>
      </c>
      <c r="R47">
        <f t="shared" si="0"/>
        <v>2000000</v>
      </c>
      <c r="S47">
        <f t="shared" si="1"/>
        <v>-310265898.229505</v>
      </c>
      <c r="U47">
        <f t="shared" si="13"/>
        <v>0.513549331</v>
      </c>
      <c r="V47">
        <f t="shared" si="14"/>
        <v>0.01</v>
      </c>
      <c r="W47">
        <f t="shared" si="15"/>
        <v>1.5519187125820808E-5</v>
      </c>
      <c r="X47">
        <f t="shared" si="16"/>
        <v>7.9698681661290892E-6</v>
      </c>
      <c r="Y47">
        <f t="shared" si="17"/>
        <v>1.5519187125820808E-7</v>
      </c>
      <c r="Z47">
        <f t="shared" si="18"/>
        <v>7.3941270884335107E-6</v>
      </c>
      <c r="AB47">
        <f t="shared" si="19"/>
        <v>-2569.2231454493012</v>
      </c>
      <c r="AC47">
        <f t="shared" si="2"/>
        <v>-2294.1454827159378</v>
      </c>
      <c r="AE47">
        <f t="shared" si="3"/>
        <v>0</v>
      </c>
      <c r="AF47">
        <f t="shared" si="24"/>
        <v>0</v>
      </c>
      <c r="AG47">
        <f t="shared" si="24"/>
        <v>-3.6970635442167552E-4</v>
      </c>
      <c r="AH47">
        <f t="shared" si="5"/>
        <v>-15.939736332258178</v>
      </c>
      <c r="AI47">
        <f t="shared" si="25"/>
        <v>-15.940106038612599</v>
      </c>
      <c r="AJ47">
        <f t="shared" si="7"/>
        <v>-275.07766273336347</v>
      </c>
      <c r="AK47">
        <f t="shared" si="22"/>
        <v>-179.8456201814511</v>
      </c>
      <c r="AL47">
        <f t="shared" si="26"/>
        <v>-470.86338895342715</v>
      </c>
      <c r="AN47">
        <f t="shared" si="27"/>
        <v>0</v>
      </c>
      <c r="AO47">
        <f t="shared" si="27"/>
        <v>0</v>
      </c>
      <c r="AP47">
        <f t="shared" si="27"/>
        <v>-2.5250147400039811E-6</v>
      </c>
      <c r="AQ47">
        <f t="shared" si="27"/>
        <v>-0.10886496461140942</v>
      </c>
      <c r="AR47">
        <f t="shared" si="27"/>
        <v>-0.10886748962614942</v>
      </c>
      <c r="AS47">
        <f t="shared" si="27"/>
        <v>-1.8787211654343809</v>
      </c>
      <c r="AT47">
        <f t="shared" si="27"/>
        <v>-1.2283068344705121</v>
      </c>
      <c r="AU47">
        <f t="shared" si="23"/>
        <v>-3.2158954895310425</v>
      </c>
      <c r="AW47">
        <v>44</v>
      </c>
      <c r="AX47">
        <f>IF(Z47&gt;0, (R47*SUMPRODUCT(K47:$K$98, X47:$X$98)-K47*$AZ$3)/Z47, 0)</f>
        <v>-310265898.229505</v>
      </c>
    </row>
    <row r="48" spans="5:50" x14ac:dyDescent="0.25">
      <c r="E48">
        <v>2048</v>
      </c>
      <c r="F48" s="5">
        <f>EconomicRates!C88</f>
        <v>3.5571999999999999E-2</v>
      </c>
      <c r="G48" s="5">
        <f>EconomicRates!D88</f>
        <v>7.0000000000000007E-2</v>
      </c>
      <c r="H48" s="5">
        <f t="shared" si="10"/>
        <v>0.12000000000000001</v>
      </c>
      <c r="I48" s="5">
        <f t="shared" si="11"/>
        <v>1.1200000000000001</v>
      </c>
      <c r="J48">
        <f t="shared" si="12"/>
        <v>0.89285714285714279</v>
      </c>
      <c r="K48">
        <f t="shared" si="20"/>
        <v>6.0980219016217915E-3</v>
      </c>
      <c r="L48" s="2">
        <v>45</v>
      </c>
      <c r="M48" s="6">
        <v>0.52698988800000002</v>
      </c>
      <c r="Q48" s="4">
        <f t="shared" si="21"/>
        <v>50</v>
      </c>
      <c r="R48">
        <f t="shared" si="0"/>
        <v>2000000</v>
      </c>
      <c r="S48">
        <f t="shared" si="1"/>
        <v>-598334861.28457999</v>
      </c>
      <c r="U48">
        <f t="shared" si="13"/>
        <v>0.52698988800000002</v>
      </c>
      <c r="V48">
        <f t="shared" si="14"/>
        <v>0.01</v>
      </c>
      <c r="W48">
        <f t="shared" si="15"/>
        <v>7.3941270884335107E-6</v>
      </c>
      <c r="X48">
        <f t="shared" si="16"/>
        <v>3.896630206191342E-6</v>
      </c>
      <c r="Y48">
        <f t="shared" si="17"/>
        <v>7.3941270884335114E-8</v>
      </c>
      <c r="Z48">
        <f t="shared" si="18"/>
        <v>3.4235556113578335E-6</v>
      </c>
      <c r="AB48">
        <f t="shared" si="19"/>
        <v>-2294.1454827159378</v>
      </c>
      <c r="AC48">
        <f t="shared" si="2"/>
        <v>-2048.4326718218349</v>
      </c>
      <c r="AE48">
        <f t="shared" si="3"/>
        <v>0</v>
      </c>
      <c r="AF48">
        <f t="shared" si="24"/>
        <v>0</v>
      </c>
      <c r="AG48">
        <f t="shared" si="24"/>
        <v>-1.7117778056789169E-4</v>
      </c>
      <c r="AH48">
        <f t="shared" si="5"/>
        <v>-7.7932604123826836</v>
      </c>
      <c r="AI48">
        <f t="shared" si="25"/>
        <v>-7.7934315901632516</v>
      </c>
      <c r="AJ48">
        <f t="shared" si="7"/>
        <v>-245.71281089410286</v>
      </c>
      <c r="AK48">
        <f t="shared" si="22"/>
        <v>-160.59018379011565</v>
      </c>
      <c r="AL48">
        <f t="shared" si="26"/>
        <v>-414.09642627438177</v>
      </c>
      <c r="AN48">
        <f t="shared" si="27"/>
        <v>0</v>
      </c>
      <c r="AO48">
        <f t="shared" si="27"/>
        <v>0</v>
      </c>
      <c r="AP48">
        <f t="shared" si="27"/>
        <v>-1.0438458549740127E-6</v>
      </c>
      <c r="AQ48">
        <f t="shared" si="27"/>
        <v>-4.7523472679751676E-2</v>
      </c>
      <c r="AR48">
        <f t="shared" si="27"/>
        <v>-4.7524516525606651E-2</v>
      </c>
      <c r="AS48">
        <f t="shared" si="27"/>
        <v>-1.4983621023412927</v>
      </c>
      <c r="AT48">
        <f t="shared" si="27"/>
        <v>-0.97928245793759405</v>
      </c>
      <c r="AU48">
        <f t="shared" si="23"/>
        <v>-2.5251690768044934</v>
      </c>
      <c r="AW48">
        <v>45</v>
      </c>
      <c r="AX48">
        <f>IF(Z48&gt;0, (R48*SUMPRODUCT(K48:$K$98, X48:$X$98)-K48*$AZ$3)/Z48, 0)</f>
        <v>-598334861.28457999</v>
      </c>
    </row>
    <row r="49" spans="5:50" x14ac:dyDescent="0.25">
      <c r="E49">
        <v>2049</v>
      </c>
      <c r="F49" s="5">
        <f>EconomicRates!C89</f>
        <v>3.5571999999999999E-2</v>
      </c>
      <c r="G49" s="5">
        <f>EconomicRates!D89</f>
        <v>7.0000000000000007E-2</v>
      </c>
      <c r="H49" s="5">
        <f t="shared" si="10"/>
        <v>0.12000000000000001</v>
      </c>
      <c r="I49" s="5">
        <f t="shared" si="11"/>
        <v>1.1200000000000001</v>
      </c>
      <c r="J49">
        <f t="shared" si="12"/>
        <v>0.89285714285714279</v>
      </c>
      <c r="K49">
        <f t="shared" si="20"/>
        <v>5.4446624121623132E-3</v>
      </c>
      <c r="L49" s="2">
        <v>46</v>
      </c>
      <c r="M49" s="6">
        <v>0.54103594799999999</v>
      </c>
      <c r="Q49" s="4">
        <f t="shared" si="21"/>
        <v>50</v>
      </c>
      <c r="R49">
        <f t="shared" si="0"/>
        <v>2000000</v>
      </c>
      <c r="S49">
        <f t="shared" si="1"/>
        <v>-1189936899.2014747</v>
      </c>
      <c r="U49">
        <f t="shared" si="13"/>
        <v>0.54103594799999999</v>
      </c>
      <c r="V49">
        <f t="shared" si="14"/>
        <v>0.01</v>
      </c>
      <c r="W49">
        <f t="shared" si="15"/>
        <v>3.4235556113578335E-6</v>
      </c>
      <c r="X49">
        <f t="shared" si="16"/>
        <v>1.852266655721705E-6</v>
      </c>
      <c r="Y49">
        <f t="shared" si="17"/>
        <v>3.4235556113578337E-8</v>
      </c>
      <c r="Z49">
        <f t="shared" si="18"/>
        <v>1.5370533995225502E-6</v>
      </c>
      <c r="AB49">
        <f t="shared" si="19"/>
        <v>-2048.4326718218349</v>
      </c>
      <c r="AC49">
        <f t="shared" si="2"/>
        <v>-1828.9965561349488</v>
      </c>
      <c r="AE49">
        <f t="shared" si="3"/>
        <v>0</v>
      </c>
      <c r="AF49">
        <f t="shared" si="24"/>
        <v>0</v>
      </c>
      <c r="AG49">
        <f t="shared" si="24"/>
        <v>-7.6852669976127516E-5</v>
      </c>
      <c r="AH49">
        <f t="shared" si="5"/>
        <v>-3.7045333114434098</v>
      </c>
      <c r="AI49">
        <f t="shared" si="25"/>
        <v>-3.7046101641133857</v>
      </c>
      <c r="AJ49">
        <f t="shared" si="7"/>
        <v>-219.43611568688607</v>
      </c>
      <c r="AK49">
        <f t="shared" si="22"/>
        <v>-143.39028702752844</v>
      </c>
      <c r="AL49">
        <f t="shared" si="26"/>
        <v>-366.53101287852792</v>
      </c>
      <c r="AN49">
        <f t="shared" si="27"/>
        <v>0</v>
      </c>
      <c r="AO49">
        <f t="shared" si="27"/>
        <v>0</v>
      </c>
      <c r="AP49">
        <f t="shared" si="27"/>
        <v>-4.1843684349333662E-7</v>
      </c>
      <c r="AQ49">
        <f t="shared" si="27"/>
        <v>-2.0169933275419119E-2</v>
      </c>
      <c r="AR49">
        <f t="shared" si="27"/>
        <v>-2.017035171226261E-2</v>
      </c>
      <c r="AS49">
        <f t="shared" si="27"/>
        <v>-1.1947555709512896</v>
      </c>
      <c r="AT49">
        <f t="shared" si="27"/>
        <v>-0.78071170604794948</v>
      </c>
      <c r="AU49">
        <f t="shared" si="23"/>
        <v>-1.9956376287115016</v>
      </c>
      <c r="AW49">
        <v>46</v>
      </c>
      <c r="AX49">
        <f>IF(Z49&gt;0, (R49*SUMPRODUCT(K49:$K$98, X49:$X$98)-K49*$AZ$3)/Z49, 0)</f>
        <v>-1189936899.2014747</v>
      </c>
    </row>
    <row r="50" spans="5:50" x14ac:dyDescent="0.25">
      <c r="E50">
        <v>2050</v>
      </c>
      <c r="F50" s="5">
        <f>EconomicRates!C90</f>
        <v>3.5571999999999999E-2</v>
      </c>
      <c r="G50" s="5">
        <f>EconomicRates!D90</f>
        <v>7.0000000000000007E-2</v>
      </c>
      <c r="H50" s="5">
        <f t="shared" si="10"/>
        <v>0.12000000000000001</v>
      </c>
      <c r="I50" s="5">
        <f t="shared" si="11"/>
        <v>1.1200000000000001</v>
      </c>
      <c r="J50">
        <f t="shared" si="12"/>
        <v>0.89285714285714279</v>
      </c>
      <c r="K50">
        <f t="shared" si="20"/>
        <v>4.8613057251449222E-3</v>
      </c>
      <c r="L50" s="2">
        <v>47</v>
      </c>
      <c r="M50" s="6">
        <v>0.55517679799999997</v>
      </c>
      <c r="Q50" s="4">
        <f t="shared" si="21"/>
        <v>50</v>
      </c>
      <c r="R50">
        <f t="shared" si="0"/>
        <v>2000000</v>
      </c>
      <c r="S50">
        <f t="shared" si="1"/>
        <v>-2443417056.8049932</v>
      </c>
      <c r="U50">
        <f t="shared" si="13"/>
        <v>0.55517679799999997</v>
      </c>
      <c r="V50">
        <f t="shared" si="14"/>
        <v>0.01</v>
      </c>
      <c r="W50">
        <f t="shared" si="15"/>
        <v>1.5370533995225502E-6</v>
      </c>
      <c r="X50">
        <f t="shared" si="16"/>
        <v>8.5333638470194415E-7</v>
      </c>
      <c r="Y50">
        <f t="shared" si="17"/>
        <v>1.5370533995225503E-8</v>
      </c>
      <c r="Z50">
        <f t="shared" si="18"/>
        <v>6.6834648082538052E-7</v>
      </c>
      <c r="AB50">
        <f t="shared" si="19"/>
        <v>-1828.9965561349488</v>
      </c>
      <c r="AC50">
        <f t="shared" si="2"/>
        <v>-1633.0491911043262</v>
      </c>
      <c r="AE50">
        <f t="shared" si="3"/>
        <v>0</v>
      </c>
      <c r="AF50">
        <f t="shared" si="24"/>
        <v>0</v>
      </c>
      <c r="AG50">
        <f t="shared" si="24"/>
        <v>-3.3417324041269026E-5</v>
      </c>
      <c r="AH50">
        <f t="shared" si="5"/>
        <v>-1.7066727694038883</v>
      </c>
      <c r="AI50">
        <f t="shared" si="25"/>
        <v>-1.7067061867279296</v>
      </c>
      <c r="AJ50">
        <f t="shared" si="7"/>
        <v>-195.94736503062268</v>
      </c>
      <c r="AK50">
        <f t="shared" si="22"/>
        <v>-128.02975892944644</v>
      </c>
      <c r="AL50">
        <f t="shared" si="26"/>
        <v>-325.68383014679705</v>
      </c>
      <c r="AN50">
        <f t="shared" si="27"/>
        <v>0</v>
      </c>
      <c r="AO50">
        <f t="shared" si="27"/>
        <v>0</v>
      </c>
      <c r="AP50">
        <f t="shared" si="27"/>
        <v>-1.6245182868084417E-7</v>
      </c>
      <c r="AQ50">
        <f t="shared" si="27"/>
        <v>-8.2966581048520612E-3</v>
      </c>
      <c r="AR50">
        <f t="shared" si="27"/>
        <v>-8.2968205566807431E-3</v>
      </c>
      <c r="AS50">
        <f t="shared" si="27"/>
        <v>-0.95256004745042799</v>
      </c>
      <c r="AT50">
        <f t="shared" si="27"/>
        <v>-0.62239180007264228</v>
      </c>
      <c r="AU50">
        <f t="shared" si="23"/>
        <v>-1.5832486680797508</v>
      </c>
      <c r="AW50">
        <v>47</v>
      </c>
      <c r="AX50">
        <f>IF(Z50&gt;0, (R50*SUMPRODUCT(K50:$K$98, X50:$X$98)-K50*$AZ$3)/Z50, 0)</f>
        <v>-2443417056.8049932</v>
      </c>
    </row>
    <row r="51" spans="5:50" x14ac:dyDescent="0.25">
      <c r="E51">
        <v>2051</v>
      </c>
      <c r="F51" s="5">
        <f>EconomicRates!C91</f>
        <v>3.5571999999999999E-2</v>
      </c>
      <c r="G51" s="5">
        <f>EconomicRates!D91</f>
        <v>7.0000000000000007E-2</v>
      </c>
      <c r="H51" s="5">
        <f t="shared" si="10"/>
        <v>0.12000000000000001</v>
      </c>
      <c r="I51" s="5">
        <f t="shared" si="11"/>
        <v>1.1200000000000001</v>
      </c>
      <c r="J51">
        <f t="shared" si="12"/>
        <v>0.89285714285714279</v>
      </c>
      <c r="K51">
        <f t="shared" si="20"/>
        <v>4.3404515403079663E-3</v>
      </c>
      <c r="L51" s="2">
        <v>48</v>
      </c>
      <c r="M51" s="6">
        <v>0.56908613200000002</v>
      </c>
      <c r="Q51" s="4">
        <f t="shared" si="21"/>
        <v>50</v>
      </c>
      <c r="R51">
        <f t="shared" si="0"/>
        <v>2000000</v>
      </c>
      <c r="S51">
        <f t="shared" si="1"/>
        <v>-5183085594.1119328</v>
      </c>
      <c r="U51">
        <f t="shared" si="13"/>
        <v>0.56908613200000002</v>
      </c>
      <c r="V51">
        <f t="shared" si="14"/>
        <v>0.01</v>
      </c>
      <c r="W51">
        <f t="shared" si="15"/>
        <v>6.6834648082538052E-7</v>
      </c>
      <c r="X51">
        <f t="shared" si="16"/>
        <v>3.8034671360872799E-7</v>
      </c>
      <c r="Y51">
        <f t="shared" si="17"/>
        <v>6.6834648082538053E-9</v>
      </c>
      <c r="Z51">
        <f t="shared" si="18"/>
        <v>2.8131630240839875E-7</v>
      </c>
      <c r="AB51">
        <f t="shared" si="19"/>
        <v>-1633.0491911043262</v>
      </c>
      <c r="AC51">
        <f t="shared" si="2"/>
        <v>-1458.0864744018077</v>
      </c>
      <c r="AE51">
        <f t="shared" si="3"/>
        <v>0</v>
      </c>
      <c r="AF51">
        <f t="shared" si="24"/>
        <v>0</v>
      </c>
      <c r="AG51">
        <f t="shared" si="24"/>
        <v>-1.4065815120419938E-5</v>
      </c>
      <c r="AH51">
        <f t="shared" si="5"/>
        <v>-0.76069342721745592</v>
      </c>
      <c r="AI51">
        <f t="shared" si="25"/>
        <v>-0.76070749303257634</v>
      </c>
      <c r="AJ51">
        <f t="shared" si="7"/>
        <v>-174.96271670251849</v>
      </c>
      <c r="AK51">
        <f t="shared" si="22"/>
        <v>-114.31344337730285</v>
      </c>
      <c r="AL51">
        <f t="shared" si="26"/>
        <v>-290.03686757285391</v>
      </c>
      <c r="AN51">
        <f t="shared" si="27"/>
        <v>0</v>
      </c>
      <c r="AO51">
        <f t="shared" si="27"/>
        <v>0</v>
      </c>
      <c r="AP51">
        <f t="shared" si="27"/>
        <v>-6.1051988905113804E-8</v>
      </c>
      <c r="AQ51">
        <f t="shared" si="27"/>
        <v>-3.3017529578681522E-3</v>
      </c>
      <c r="AR51">
        <f t="shared" si="27"/>
        <v>-3.3018140098570576E-3</v>
      </c>
      <c r="AS51">
        <f t="shared" si="27"/>
        <v>-0.75941719320791268</v>
      </c>
      <c r="AT51">
        <f t="shared" si="27"/>
        <v>-0.49617196138492164</v>
      </c>
      <c r="AU51">
        <f t="shared" si="23"/>
        <v>-1.2588909686026915</v>
      </c>
      <c r="AW51">
        <v>48</v>
      </c>
      <c r="AX51">
        <f>IF(Z51&gt;0, (R51*SUMPRODUCT(K51:$K$98, X51:$X$98)-K51*$AZ$3)/Z51, 0)</f>
        <v>-5183085594.1119328</v>
      </c>
    </row>
    <row r="52" spans="5:50" x14ac:dyDescent="0.25">
      <c r="E52">
        <v>2052</v>
      </c>
      <c r="F52" s="5">
        <f>EconomicRates!C92</f>
        <v>3.5571999999999999E-2</v>
      </c>
      <c r="G52" s="5">
        <f>EconomicRates!D92</f>
        <v>7.0000000000000007E-2</v>
      </c>
      <c r="H52" s="5">
        <f t="shared" si="10"/>
        <v>0.12000000000000001</v>
      </c>
      <c r="I52" s="5">
        <f t="shared" si="11"/>
        <v>1.1200000000000001</v>
      </c>
      <c r="J52">
        <f t="shared" si="12"/>
        <v>0.89285714285714279</v>
      </c>
      <c r="K52">
        <f t="shared" si="20"/>
        <v>3.8754031609892553E-3</v>
      </c>
      <c r="L52" s="2">
        <v>49</v>
      </c>
      <c r="M52" s="6">
        <v>0.58332808999999997</v>
      </c>
      <c r="Q52" s="4">
        <f t="shared" si="21"/>
        <v>50</v>
      </c>
      <c r="R52">
        <f t="shared" si="0"/>
        <v>2000000</v>
      </c>
      <c r="S52">
        <f t="shared" si="1"/>
        <v>-11379602568.561621</v>
      </c>
      <c r="U52">
        <f t="shared" si="13"/>
        <v>0.58332808999999997</v>
      </c>
      <c r="V52">
        <f t="shared" si="14"/>
        <v>0.01</v>
      </c>
      <c r="W52">
        <f t="shared" si="15"/>
        <v>2.8131630240839875E-7</v>
      </c>
      <c r="X52">
        <f t="shared" si="16"/>
        <v>1.6409970136975362E-7</v>
      </c>
      <c r="Y52">
        <f t="shared" si="17"/>
        <v>2.8131630240839876E-9</v>
      </c>
      <c r="Z52">
        <f t="shared" si="18"/>
        <v>1.1440343801456114E-7</v>
      </c>
      <c r="AB52">
        <f t="shared" si="19"/>
        <v>-1458.0864744018077</v>
      </c>
      <c r="AC52">
        <f t="shared" si="2"/>
        <v>-1301.8656570827802</v>
      </c>
      <c r="AE52">
        <f t="shared" si="3"/>
        <v>0</v>
      </c>
      <c r="AF52">
        <f t="shared" si="24"/>
        <v>0</v>
      </c>
      <c r="AG52">
        <f t="shared" si="24"/>
        <v>-5.720171900728057E-6</v>
      </c>
      <c r="AH52">
        <f t="shared" si="5"/>
        <v>-0.32819940273950726</v>
      </c>
      <c r="AI52">
        <f t="shared" si="25"/>
        <v>-0.32820512291140796</v>
      </c>
      <c r="AJ52">
        <f t="shared" si="7"/>
        <v>-156.22081731902745</v>
      </c>
      <c r="AK52">
        <f t="shared" si="22"/>
        <v>-102.06605320812655</v>
      </c>
      <c r="AL52">
        <f t="shared" si="26"/>
        <v>-258.61507565006542</v>
      </c>
      <c r="AN52">
        <f t="shared" si="27"/>
        <v>0</v>
      </c>
      <c r="AO52">
        <f t="shared" si="27"/>
        <v>0</v>
      </c>
      <c r="AP52">
        <f t="shared" si="27"/>
        <v>-2.2167972265483427E-8</v>
      </c>
      <c r="AQ52">
        <f t="shared" si="27"/>
        <v>-1.271905002811472E-3</v>
      </c>
      <c r="AR52">
        <f t="shared" si="27"/>
        <v>-1.2719271707837374E-3</v>
      </c>
      <c r="AS52">
        <f t="shared" si="27"/>
        <v>-0.60541864925048394</v>
      </c>
      <c r="AT52">
        <f t="shared" si="27"/>
        <v>-0.39554710523247116</v>
      </c>
      <c r="AU52">
        <f t="shared" si="23"/>
        <v>-1.0022376816537388</v>
      </c>
      <c r="AW52">
        <v>49</v>
      </c>
      <c r="AX52">
        <f>IF(Z52&gt;0, (R52*SUMPRODUCT(K52:$K$98, X52:$X$98)-K52*$AZ$3)/Z52, 0)</f>
        <v>-11379602568.561621</v>
      </c>
    </row>
    <row r="53" spans="5:50" x14ac:dyDescent="0.25">
      <c r="E53">
        <v>2053</v>
      </c>
      <c r="F53" s="5">
        <f>EconomicRates!C93</f>
        <v>3.5571999999999999E-2</v>
      </c>
      <c r="G53" s="5">
        <f>EconomicRates!D93</f>
        <v>7.0000000000000007E-2</v>
      </c>
      <c r="H53" s="5">
        <f t="shared" si="10"/>
        <v>0.12000000000000001</v>
      </c>
      <c r="I53" s="5">
        <f t="shared" si="11"/>
        <v>1.1200000000000001</v>
      </c>
      <c r="J53">
        <f t="shared" si="12"/>
        <v>0.89285714285714279</v>
      </c>
      <c r="K53">
        <f t="shared" si="20"/>
        <v>3.4601813937404063E-3</v>
      </c>
      <c r="L53" s="2">
        <v>50</v>
      </c>
      <c r="M53" s="6">
        <v>0.59781937299999999</v>
      </c>
      <c r="Q53" s="4">
        <f t="shared" si="21"/>
        <v>50</v>
      </c>
      <c r="R53">
        <f t="shared" si="0"/>
        <v>2000000</v>
      </c>
      <c r="S53">
        <f t="shared" si="1"/>
        <v>-25907370174.939228</v>
      </c>
      <c r="U53">
        <f t="shared" si="13"/>
        <v>0.59781937299999999</v>
      </c>
      <c r="V53">
        <f t="shared" si="14"/>
        <v>0.01</v>
      </c>
      <c r="W53">
        <f t="shared" si="15"/>
        <v>1.1440343801456114E-7</v>
      </c>
      <c r="X53">
        <f t="shared" si="16"/>
        <v>6.8392591582909302E-8</v>
      </c>
      <c r="Y53">
        <f t="shared" si="17"/>
        <v>1.1440343801456114E-9</v>
      </c>
      <c r="Z53">
        <f t="shared" si="18"/>
        <v>4.4866812051506228E-8</v>
      </c>
      <c r="AB53">
        <f t="shared" si="19"/>
        <v>-1301.8656570827802</v>
      </c>
      <c r="AC53">
        <f t="shared" si="2"/>
        <v>-1162.3811083877963</v>
      </c>
      <c r="AE53">
        <f t="shared" si="3"/>
        <v>0</v>
      </c>
      <c r="AF53">
        <f t="shared" si="24"/>
        <v>0</v>
      </c>
      <c r="AG53">
        <f t="shared" si="24"/>
        <v>-2.2433406025753114E-6</v>
      </c>
      <c r="AH53">
        <f t="shared" si="5"/>
        <v>-0.13678518316581861</v>
      </c>
      <c r="AI53">
        <f t="shared" si="25"/>
        <v>-0.1367874265064212</v>
      </c>
      <c r="AJ53">
        <f t="shared" si="7"/>
        <v>-139.48454869498391</v>
      </c>
      <c r="AK53">
        <f t="shared" si="22"/>
        <v>-91.130595995794621</v>
      </c>
      <c r="AL53">
        <f t="shared" si="26"/>
        <v>-230.75193211728498</v>
      </c>
      <c r="AN53">
        <f t="shared" si="27"/>
        <v>0</v>
      </c>
      <c r="AO53">
        <f t="shared" si="27"/>
        <v>0</v>
      </c>
      <c r="AP53">
        <f t="shared" si="27"/>
        <v>-7.7623654128534844E-9</v>
      </c>
      <c r="AQ53">
        <f t="shared" si="27"/>
        <v>-4.7330154572973899E-4</v>
      </c>
      <c r="AR53">
        <f t="shared" si="27"/>
        <v>-4.7330930809515192E-4</v>
      </c>
      <c r="AS53">
        <f t="shared" si="27"/>
        <v>-0.48264184010866101</v>
      </c>
      <c r="AT53">
        <f t="shared" si="27"/>
        <v>-0.31532839266512253</v>
      </c>
      <c r="AU53">
        <f t="shared" si="23"/>
        <v>-0.79844354208187873</v>
      </c>
      <c r="AW53">
        <v>50</v>
      </c>
      <c r="AX53">
        <f>IF(Z53&gt;0, (R53*SUMPRODUCT(K53:$K$98, X53:$X$98)-K53*$AZ$3)/Z53, 0)</f>
        <v>-25907370174.939228</v>
      </c>
    </row>
    <row r="54" spans="5:50" x14ac:dyDescent="0.25">
      <c r="E54">
        <v>2054</v>
      </c>
      <c r="F54" s="5">
        <f>EconomicRates!C94</f>
        <v>3.5571999999999999E-2</v>
      </c>
      <c r="G54" s="5">
        <f>EconomicRates!D94</f>
        <v>7.0000000000000007E-2</v>
      </c>
      <c r="H54" s="5">
        <f t="shared" si="10"/>
        <v>0.12000000000000001</v>
      </c>
      <c r="I54" s="5">
        <f t="shared" si="11"/>
        <v>1.1200000000000001</v>
      </c>
      <c r="J54">
        <f t="shared" si="12"/>
        <v>0.89285714285714279</v>
      </c>
      <c r="K54">
        <f t="shared" si="20"/>
        <v>3.0894476729825052E-3</v>
      </c>
      <c r="L54" s="2">
        <v>51</v>
      </c>
      <c r="M54" s="6">
        <v>0.61246634</v>
      </c>
      <c r="Q54" s="4">
        <f t="shared" si="21"/>
        <v>50</v>
      </c>
      <c r="R54">
        <f t="shared" si="0"/>
        <v>2000000</v>
      </c>
      <c r="S54">
        <f t="shared" si="1"/>
        <v>-61270270097.899506</v>
      </c>
      <c r="U54">
        <f t="shared" si="13"/>
        <v>0.61246634</v>
      </c>
      <c r="V54">
        <f t="shared" si="14"/>
        <v>0.01</v>
      </c>
      <c r="W54">
        <f t="shared" si="15"/>
        <v>4.4866812051506228E-8</v>
      </c>
      <c r="X54">
        <f t="shared" si="16"/>
        <v>2.747941216465391E-8</v>
      </c>
      <c r="Y54">
        <f t="shared" si="17"/>
        <v>4.4866812051506227E-10</v>
      </c>
      <c r="Z54">
        <f t="shared" si="18"/>
        <v>1.6938731766337254E-8</v>
      </c>
      <c r="AB54">
        <f t="shared" si="19"/>
        <v>-1162.3811083877963</v>
      </c>
      <c r="AC54">
        <f t="shared" si="2"/>
        <v>-1037.840670439354</v>
      </c>
      <c r="AE54">
        <f t="shared" si="3"/>
        <v>0</v>
      </c>
      <c r="AF54">
        <f t="shared" si="24"/>
        <v>0</v>
      </c>
      <c r="AG54">
        <f t="shared" si="24"/>
        <v>-8.4693658831686269E-7</v>
      </c>
      <c r="AH54">
        <f t="shared" si="5"/>
        <v>-5.495882432930782E-2</v>
      </c>
      <c r="AI54">
        <f t="shared" si="25"/>
        <v>-5.495967126589614E-2</v>
      </c>
      <c r="AJ54">
        <f t="shared" si="7"/>
        <v>-124.54043794844233</v>
      </c>
      <c r="AK54">
        <f t="shared" si="22"/>
        <v>-81.366677587145745</v>
      </c>
      <c r="AL54">
        <f t="shared" si="26"/>
        <v>-205.96207520685397</v>
      </c>
      <c r="AN54">
        <f t="shared" si="27"/>
        <v>0</v>
      </c>
      <c r="AO54">
        <f t="shared" si="27"/>
        <v>0</v>
      </c>
      <c r="AP54">
        <f t="shared" si="27"/>
        <v>-2.6165662719392736E-9</v>
      </c>
      <c r="AQ54">
        <f t="shared" si="27"/>
        <v>-1.6979241193403434E-4</v>
      </c>
      <c r="AR54">
        <f t="shared" si="27"/>
        <v>-1.6979502850030629E-4</v>
      </c>
      <c r="AS54">
        <f t="shared" si="27"/>
        <v>-0.38476116621203726</v>
      </c>
      <c r="AT54">
        <f t="shared" si="27"/>
        <v>-0.25137809272992517</v>
      </c>
      <c r="AU54">
        <f t="shared" si="23"/>
        <v>-0.63630905397046267</v>
      </c>
      <c r="AW54">
        <v>51</v>
      </c>
      <c r="AX54">
        <f>IF(Z54&gt;0, (R54*SUMPRODUCT(K54:$K$98, X54:$X$98)-K54*$AZ$3)/Z54, 0)</f>
        <v>-61270270097.899506</v>
      </c>
    </row>
    <row r="55" spans="5:50" x14ac:dyDescent="0.25">
      <c r="E55">
        <v>2055</v>
      </c>
      <c r="F55" s="5">
        <f>EconomicRates!C95</f>
        <v>3.5571999999999999E-2</v>
      </c>
      <c r="G55" s="5">
        <f>EconomicRates!D95</f>
        <v>7.0000000000000007E-2</v>
      </c>
      <c r="H55" s="5">
        <f t="shared" si="10"/>
        <v>0.12000000000000001</v>
      </c>
      <c r="I55" s="5">
        <f t="shared" si="11"/>
        <v>1.1200000000000001</v>
      </c>
      <c r="J55">
        <f t="shared" si="12"/>
        <v>0.89285714285714279</v>
      </c>
      <c r="K55">
        <f t="shared" si="20"/>
        <v>2.758435422305808E-3</v>
      </c>
      <c r="L55" s="2">
        <v>52</v>
      </c>
      <c r="M55" s="6">
        <v>0.62717650000000003</v>
      </c>
      <c r="Q55" s="4">
        <f t="shared" si="21"/>
        <v>50</v>
      </c>
      <c r="R55">
        <f t="shared" si="0"/>
        <v>2000000</v>
      </c>
      <c r="S55">
        <f t="shared" si="1"/>
        <v>-150777462601.67056</v>
      </c>
      <c r="U55">
        <f t="shared" si="13"/>
        <v>0.62717650000000003</v>
      </c>
      <c r="V55">
        <f t="shared" si="14"/>
        <v>0.01</v>
      </c>
      <c r="W55">
        <f t="shared" si="15"/>
        <v>1.6938731766337254E-8</v>
      </c>
      <c r="X55">
        <f t="shared" si="16"/>
        <v>1.0623574503650217E-8</v>
      </c>
      <c r="Y55">
        <f t="shared" si="17"/>
        <v>1.6938731766337255E-10</v>
      </c>
      <c r="Z55">
        <f t="shared" si="18"/>
        <v>6.1457699450236644E-9</v>
      </c>
      <c r="AB55">
        <f t="shared" si="19"/>
        <v>-1037.840670439354</v>
      </c>
      <c r="AC55">
        <f t="shared" si="2"/>
        <v>-926.64359804427647</v>
      </c>
      <c r="AE55">
        <f t="shared" si="3"/>
        <v>0</v>
      </c>
      <c r="AF55">
        <f t="shared" si="24"/>
        <v>0</v>
      </c>
      <c r="AG55">
        <f t="shared" si="24"/>
        <v>-3.0728849725118322E-7</v>
      </c>
      <c r="AH55">
        <f t="shared" si="5"/>
        <v>-2.1247149007300434E-2</v>
      </c>
      <c r="AI55">
        <f t="shared" si="25"/>
        <v>-2.1247456295797686E-2</v>
      </c>
      <c r="AJ55">
        <f t="shared" si="7"/>
        <v>-111.1970723950775</v>
      </c>
      <c r="AK55">
        <f t="shared" si="22"/>
        <v>-72.648846930754786</v>
      </c>
      <c r="AL55">
        <f t="shared" si="26"/>
        <v>-183.86716678212809</v>
      </c>
      <c r="AN55">
        <f t="shared" si="27"/>
        <v>0</v>
      </c>
      <c r="AO55">
        <f t="shared" si="27"/>
        <v>0</v>
      </c>
      <c r="AP55">
        <f t="shared" si="27"/>
        <v>-8.4763547568478466E-10</v>
      </c>
      <c r="AQ55">
        <f t="shared" si="27"/>
        <v>-5.8608888444747206E-5</v>
      </c>
      <c r="AR55">
        <f t="shared" si="27"/>
        <v>-5.8609736080222891E-5</v>
      </c>
      <c r="AS55">
        <f t="shared" si="27"/>
        <v>-0.30672994335128512</v>
      </c>
      <c r="AT55">
        <f t="shared" si="27"/>
        <v>-0.20039715276346659</v>
      </c>
      <c r="AU55">
        <f t="shared" si="23"/>
        <v>-0.50718570585083189</v>
      </c>
      <c r="AW55">
        <v>52</v>
      </c>
      <c r="AX55">
        <f>IF(Z55&gt;0, (R55*SUMPRODUCT(K55:$K$98, X55:$X$98)-K55*$AZ$3)/Z55, 0)</f>
        <v>-150777462601.67056</v>
      </c>
    </row>
    <row r="56" spans="5:50" x14ac:dyDescent="0.25">
      <c r="E56">
        <v>2056</v>
      </c>
      <c r="F56" s="5">
        <f>EconomicRates!C96</f>
        <v>3.5571999999999999E-2</v>
      </c>
      <c r="G56" s="5">
        <f>EconomicRates!D96</f>
        <v>7.0000000000000007E-2</v>
      </c>
      <c r="H56" s="5">
        <f t="shared" si="10"/>
        <v>0.12000000000000001</v>
      </c>
      <c r="I56" s="5">
        <f t="shared" si="11"/>
        <v>1.1200000000000001</v>
      </c>
      <c r="J56">
        <f t="shared" si="12"/>
        <v>0.89285714285714279</v>
      </c>
      <c r="K56">
        <f t="shared" si="20"/>
        <v>2.4628887699159E-3</v>
      </c>
      <c r="L56" s="2">
        <v>53</v>
      </c>
      <c r="M56" s="6">
        <v>0.64196478899999998</v>
      </c>
      <c r="Q56" s="4">
        <f t="shared" si="21"/>
        <v>50</v>
      </c>
      <c r="R56">
        <f t="shared" si="0"/>
        <v>2000000</v>
      </c>
      <c r="S56">
        <f t="shared" si="1"/>
        <v>-386807823556.97894</v>
      </c>
      <c r="U56">
        <f t="shared" si="13"/>
        <v>0.64196478899999998</v>
      </c>
      <c r="V56">
        <f t="shared" si="14"/>
        <v>0.01</v>
      </c>
      <c r="W56">
        <f t="shared" si="15"/>
        <v>6.1457699450236644E-9</v>
      </c>
      <c r="X56">
        <f t="shared" si="16"/>
        <v>3.9453679059996582E-9</v>
      </c>
      <c r="Y56">
        <f t="shared" si="17"/>
        <v>6.145769945023664E-11</v>
      </c>
      <c r="Z56">
        <f t="shared" si="18"/>
        <v>2.1389443395737695E-9</v>
      </c>
      <c r="AB56">
        <f t="shared" si="19"/>
        <v>-926.64359804427647</v>
      </c>
      <c r="AC56">
        <f t="shared" si="2"/>
        <v>-827.36040470004946</v>
      </c>
      <c r="AE56">
        <f t="shared" si="3"/>
        <v>0</v>
      </c>
      <c r="AF56">
        <f t="shared" si="24"/>
        <v>0</v>
      </c>
      <c r="AG56">
        <f t="shared" si="24"/>
        <v>-1.0694721697868847E-7</v>
      </c>
      <c r="AH56">
        <f t="shared" si="5"/>
        <v>-7.8907358119993162E-3</v>
      </c>
      <c r="AI56">
        <f t="shared" si="25"/>
        <v>-7.8908427592162943E-3</v>
      </c>
      <c r="AJ56">
        <f t="shared" si="7"/>
        <v>-99.283193344227016</v>
      </c>
      <c r="AK56">
        <f t="shared" si="22"/>
        <v>-64.865051863099353</v>
      </c>
      <c r="AL56">
        <f t="shared" si="26"/>
        <v>-164.15613605008559</v>
      </c>
      <c r="AN56">
        <f t="shared" si="27"/>
        <v>0</v>
      </c>
      <c r="AO56">
        <f t="shared" si="27"/>
        <v>0</v>
      </c>
      <c r="AP56">
        <f t="shared" si="27"/>
        <v>-2.6339909967057089E-10</v>
      </c>
      <c r="AQ56">
        <f t="shared" si="27"/>
        <v>-1.9434004617746338E-5</v>
      </c>
      <c r="AR56">
        <f t="shared" si="27"/>
        <v>-1.9434268016846005E-5</v>
      </c>
      <c r="AS56">
        <f t="shared" si="27"/>
        <v>-0.24452346192888574</v>
      </c>
      <c r="AT56">
        <f t="shared" si="27"/>
        <v>-0.15975540779363984</v>
      </c>
      <c r="AU56">
        <f t="shared" si="23"/>
        <v>-0.40429830399054245</v>
      </c>
      <c r="AW56">
        <v>53</v>
      </c>
      <c r="AX56">
        <f>IF(Z56&gt;0, (R56*SUMPRODUCT(K56:$K$98, X56:$X$98)-K56*$AZ$3)/Z56, 0)</f>
        <v>-386807823556.97894</v>
      </c>
    </row>
    <row r="57" spans="5:50" x14ac:dyDescent="0.25">
      <c r="E57">
        <v>2057</v>
      </c>
      <c r="F57" s="5">
        <f>EconomicRates!C97</f>
        <v>3.5571999999999999E-2</v>
      </c>
      <c r="G57" s="5">
        <f>EconomicRates!D97</f>
        <v>7.0000000000000007E-2</v>
      </c>
      <c r="H57" s="5">
        <f t="shared" si="10"/>
        <v>0.12000000000000001</v>
      </c>
      <c r="I57" s="5">
        <f t="shared" si="11"/>
        <v>1.1200000000000001</v>
      </c>
      <c r="J57">
        <f t="shared" si="12"/>
        <v>0.89285714285714279</v>
      </c>
      <c r="K57">
        <f t="shared" si="20"/>
        <v>2.1990078302820534E-3</v>
      </c>
      <c r="L57" s="2">
        <v>54</v>
      </c>
      <c r="M57" s="6">
        <v>0.65685820900000003</v>
      </c>
      <c r="Q57" s="4">
        <f t="shared" si="21"/>
        <v>50</v>
      </c>
      <c r="R57">
        <f t="shared" si="0"/>
        <v>2000000</v>
      </c>
      <c r="S57">
        <f t="shared" si="1"/>
        <v>-1036688116523.1964</v>
      </c>
      <c r="U57">
        <f t="shared" si="13"/>
        <v>0.65685820900000003</v>
      </c>
      <c r="V57">
        <f t="shared" si="14"/>
        <v>0.01</v>
      </c>
      <c r="W57">
        <f t="shared" si="15"/>
        <v>2.1389443395737695E-9</v>
      </c>
      <c r="X57">
        <f t="shared" si="16"/>
        <v>1.404983148043114E-9</v>
      </c>
      <c r="Y57">
        <f t="shared" si="17"/>
        <v>2.1389443395737695E-11</v>
      </c>
      <c r="Z57">
        <f t="shared" si="18"/>
        <v>7.1257174813491781E-10</v>
      </c>
      <c r="AB57">
        <f t="shared" si="19"/>
        <v>-827.36040470004946</v>
      </c>
      <c r="AC57">
        <f t="shared" si="2"/>
        <v>-738.71466346162947</v>
      </c>
      <c r="AE57">
        <f t="shared" si="3"/>
        <v>0</v>
      </c>
      <c r="AF57">
        <f t="shared" si="24"/>
        <v>0</v>
      </c>
      <c r="AG57">
        <f t="shared" si="24"/>
        <v>-3.5628587406745888E-8</v>
      </c>
      <c r="AH57">
        <f t="shared" si="5"/>
        <v>-2.8099662960862281E-3</v>
      </c>
      <c r="AI57">
        <f t="shared" si="25"/>
        <v>-2.8100019246736349E-3</v>
      </c>
      <c r="AJ57">
        <f t="shared" si="7"/>
        <v>-88.645741238419987</v>
      </c>
      <c r="AK57">
        <f t="shared" si="22"/>
        <v>-57.915228329003469</v>
      </c>
      <c r="AL57">
        <f t="shared" si="26"/>
        <v>-146.56377956934813</v>
      </c>
      <c r="AN57">
        <f t="shared" si="27"/>
        <v>0</v>
      </c>
      <c r="AO57">
        <f t="shared" si="27"/>
        <v>0</v>
      </c>
      <c r="AP57">
        <f t="shared" si="27"/>
        <v>-7.8347542689322765E-11</v>
      </c>
      <c r="AQ57">
        <f t="shared" si="27"/>
        <v>-6.1791378879222746E-6</v>
      </c>
      <c r="AR57">
        <f t="shared" si="27"/>
        <v>-6.1792162354649641E-6</v>
      </c>
      <c r="AS57">
        <f t="shared" si="27"/>
        <v>-0.19493267910444229</v>
      </c>
      <c r="AT57">
        <f t="shared" si="27"/>
        <v>-0.12735604058805164</v>
      </c>
      <c r="AU57">
        <f t="shared" si="23"/>
        <v>-0.32229489890872937</v>
      </c>
      <c r="AW57">
        <v>54</v>
      </c>
      <c r="AX57">
        <f>IF(Z57&gt;0, (R57*SUMPRODUCT(K57:$K$98, X57:$X$98)-K57*$AZ$3)/Z57, 0)</f>
        <v>-1036688116523.1964</v>
      </c>
    </row>
    <row r="58" spans="5:50" x14ac:dyDescent="0.25">
      <c r="E58">
        <v>2058</v>
      </c>
      <c r="F58" s="5">
        <f>EconomicRates!C98</f>
        <v>3.5571999999999999E-2</v>
      </c>
      <c r="G58" s="5">
        <f>EconomicRates!D98</f>
        <v>7.0000000000000007E-2</v>
      </c>
      <c r="H58" s="5">
        <f t="shared" si="10"/>
        <v>0.12000000000000001</v>
      </c>
      <c r="I58" s="5">
        <f t="shared" si="11"/>
        <v>1.1200000000000001</v>
      </c>
      <c r="J58">
        <f t="shared" si="12"/>
        <v>0.89285714285714279</v>
      </c>
      <c r="K58">
        <f t="shared" si="20"/>
        <v>1.9633998484661188E-3</v>
      </c>
      <c r="L58" s="2">
        <v>55</v>
      </c>
      <c r="M58" s="6">
        <v>0.67177231000000004</v>
      </c>
      <c r="Q58" s="4">
        <f t="shared" si="21"/>
        <v>50</v>
      </c>
      <c r="R58">
        <f t="shared" si="0"/>
        <v>2000000</v>
      </c>
      <c r="S58">
        <f t="shared" si="1"/>
        <v>-2908654482895.5347</v>
      </c>
      <c r="U58">
        <f t="shared" si="13"/>
        <v>0.67177231000000004</v>
      </c>
      <c r="V58">
        <f t="shared" si="14"/>
        <v>0.01</v>
      </c>
      <c r="W58">
        <f t="shared" si="15"/>
        <v>7.1257174813491781E-10</v>
      </c>
      <c r="X58">
        <f t="shared" si="16"/>
        <v>4.7868596928533194E-10</v>
      </c>
      <c r="Y58">
        <f t="shared" si="17"/>
        <v>7.1257174813491785E-12</v>
      </c>
      <c r="Z58">
        <f t="shared" si="18"/>
        <v>2.2676006136823669E-10</v>
      </c>
      <c r="AB58">
        <f t="shared" si="19"/>
        <v>-738.71466346162947</v>
      </c>
      <c r="AC58">
        <f t="shared" si="2"/>
        <v>-659.56666904038821</v>
      </c>
      <c r="AE58">
        <f t="shared" si="3"/>
        <v>0</v>
      </c>
      <c r="AF58">
        <f t="shared" si="24"/>
        <v>0</v>
      </c>
      <c r="AG58">
        <f t="shared" si="24"/>
        <v>-1.1338003068411835E-8</v>
      </c>
      <c r="AH58">
        <f t="shared" si="5"/>
        <v>-9.5737193857066384E-4</v>
      </c>
      <c r="AI58">
        <f t="shared" si="25"/>
        <v>-9.5738327657373225E-4</v>
      </c>
      <c r="AJ58">
        <f t="shared" si="7"/>
        <v>-79.147994421241265</v>
      </c>
      <c r="AK58">
        <f t="shared" si="22"/>
        <v>-51.710026442314067</v>
      </c>
      <c r="AL58">
        <f t="shared" si="26"/>
        <v>-130.8589782468319</v>
      </c>
      <c r="AN58">
        <f t="shared" si="27"/>
        <v>0</v>
      </c>
      <c r="AO58">
        <f t="shared" si="27"/>
        <v>0</v>
      </c>
      <c r="AP58">
        <f t="shared" si="27"/>
        <v>-2.2261033506428187E-11</v>
      </c>
      <c r="AQ58">
        <f t="shared" si="27"/>
        <v>-1.8797039191153558E-6</v>
      </c>
      <c r="AR58">
        <f t="shared" si="27"/>
        <v>-1.8797261801488621E-6</v>
      </c>
      <c r="AS58">
        <f t="shared" si="27"/>
        <v>-0.1553991602530623</v>
      </c>
      <c r="AT58">
        <f t="shared" si="27"/>
        <v>-0.10152745808101843</v>
      </c>
      <c r="AU58">
        <f t="shared" si="23"/>
        <v>-0.25692849806026086</v>
      </c>
      <c r="AW58">
        <v>55</v>
      </c>
      <c r="AX58">
        <f>IF(Z58&gt;0, (R58*SUMPRODUCT(K58:$K$98, X58:$X$98)-K58*$AZ$3)/Z58, 0)</f>
        <v>-2908654482895.5347</v>
      </c>
    </row>
    <row r="59" spans="5:50" x14ac:dyDescent="0.25">
      <c r="E59">
        <v>2059</v>
      </c>
      <c r="F59" s="5">
        <f>EconomicRates!C99</f>
        <v>3.5571999999999999E-2</v>
      </c>
      <c r="G59" s="5">
        <f>EconomicRates!D99</f>
        <v>7.0000000000000007E-2</v>
      </c>
      <c r="H59" s="5">
        <f t="shared" si="10"/>
        <v>0.12000000000000001</v>
      </c>
      <c r="I59" s="5">
        <f t="shared" si="11"/>
        <v>1.1200000000000001</v>
      </c>
      <c r="J59">
        <f t="shared" si="12"/>
        <v>0.89285714285714279</v>
      </c>
      <c r="K59">
        <f t="shared" si="20"/>
        <v>1.7530355789876059E-3</v>
      </c>
      <c r="L59" s="2">
        <v>56</v>
      </c>
      <c r="M59" s="6">
        <v>0.68662034599999999</v>
      </c>
      <c r="Q59" s="4">
        <f t="shared" si="21"/>
        <v>50</v>
      </c>
      <c r="R59">
        <f t="shared" si="0"/>
        <v>2000000</v>
      </c>
      <c r="S59">
        <f t="shared" si="1"/>
        <v>-8560273914096.1914</v>
      </c>
      <c r="U59">
        <f t="shared" si="13"/>
        <v>0.68662034599999999</v>
      </c>
      <c r="V59">
        <f t="shared" si="14"/>
        <v>0.01</v>
      </c>
      <c r="W59">
        <f t="shared" si="15"/>
        <v>2.2676006136823669E-10</v>
      </c>
      <c r="X59">
        <f t="shared" si="16"/>
        <v>1.556980717956399E-10</v>
      </c>
      <c r="Y59">
        <f t="shared" si="17"/>
        <v>2.2676006136823671E-12</v>
      </c>
      <c r="Z59">
        <f t="shared" si="18"/>
        <v>6.8794388958914426E-11</v>
      </c>
      <c r="AB59">
        <f t="shared" si="19"/>
        <v>-659.56666904038821</v>
      </c>
      <c r="AC59">
        <f t="shared" si="2"/>
        <v>-588.89881324118221</v>
      </c>
      <c r="AE59">
        <f t="shared" si="3"/>
        <v>0</v>
      </c>
      <c r="AF59">
        <f t="shared" si="24"/>
        <v>0</v>
      </c>
      <c r="AG59">
        <f t="shared" si="24"/>
        <v>-3.4397194479457214E-9</v>
      </c>
      <c r="AH59">
        <f t="shared" si="5"/>
        <v>-3.1139614359127979E-4</v>
      </c>
      <c r="AI59">
        <f t="shared" si="25"/>
        <v>-3.1139958331072775E-4</v>
      </c>
      <c r="AJ59">
        <f t="shared" si="7"/>
        <v>-70.667855799205995</v>
      </c>
      <c r="AK59">
        <f t="shared" si="22"/>
        <v>-46.169666832827176</v>
      </c>
      <c r="AL59">
        <f t="shared" si="26"/>
        <v>-116.83783403161648</v>
      </c>
      <c r="AN59">
        <f t="shared" si="27"/>
        <v>0</v>
      </c>
      <c r="AO59">
        <f t="shared" si="27"/>
        <v>0</v>
      </c>
      <c r="AP59">
        <f t="shared" si="27"/>
        <v>-6.0299505739844562E-12</v>
      </c>
      <c r="AQ59">
        <f t="shared" si="27"/>
        <v>-5.4588851887504687E-7</v>
      </c>
      <c r="AR59">
        <f t="shared" si="27"/>
        <v>-5.4589454882562086E-7</v>
      </c>
      <c r="AS59">
        <f t="shared" si="27"/>
        <v>-0.12388326550677373</v>
      </c>
      <c r="AT59">
        <f t="shared" si="27"/>
        <v>-8.0937068627950054E-2</v>
      </c>
      <c r="AU59">
        <f t="shared" si="23"/>
        <v>-0.2048208800292726</v>
      </c>
      <c r="AW59">
        <v>56</v>
      </c>
      <c r="AX59">
        <f>IF(Z59&gt;0, (R59*SUMPRODUCT(K59:$K$98, X59:$X$98)-K59*$AZ$3)/Z59, 0)</f>
        <v>-8560273914096.1914</v>
      </c>
    </row>
    <row r="60" spans="5:50" x14ac:dyDescent="0.25">
      <c r="E60">
        <v>2060</v>
      </c>
      <c r="F60" s="5">
        <f>EconomicRates!C100</f>
        <v>3.5571999999999999E-2</v>
      </c>
      <c r="G60" s="5">
        <f>EconomicRates!D100</f>
        <v>7.0000000000000007E-2</v>
      </c>
      <c r="H60" s="5">
        <f t="shared" si="10"/>
        <v>0.12000000000000001</v>
      </c>
      <c r="I60" s="5">
        <f t="shared" si="11"/>
        <v>1.1200000000000001</v>
      </c>
      <c r="J60">
        <f t="shared" si="12"/>
        <v>0.89285714285714279</v>
      </c>
      <c r="K60">
        <f t="shared" si="20"/>
        <v>1.5652103383817909E-3</v>
      </c>
      <c r="L60" s="2">
        <v>57</v>
      </c>
      <c r="M60" s="6">
        <v>0.70385879699999998</v>
      </c>
      <c r="Q60" s="4">
        <f t="shared" si="21"/>
        <v>50</v>
      </c>
      <c r="R60">
        <f t="shared" si="0"/>
        <v>2000000</v>
      </c>
      <c r="S60">
        <f t="shared" si="1"/>
        <v>-26710944231900.316</v>
      </c>
      <c r="U60">
        <f t="shared" si="13"/>
        <v>0.70385879699999998</v>
      </c>
      <c r="V60">
        <f t="shared" si="14"/>
        <v>0.01</v>
      </c>
      <c r="W60">
        <f t="shared" si="15"/>
        <v>6.8794388958914426E-11</v>
      </c>
      <c r="X60">
        <f t="shared" si="16"/>
        <v>4.8421535852971587E-11</v>
      </c>
      <c r="Y60">
        <f t="shared" si="17"/>
        <v>6.8794388958914432E-13</v>
      </c>
      <c r="Z60">
        <f t="shared" si="18"/>
        <v>1.9684909216353694E-11</v>
      </c>
      <c r="AB60">
        <f t="shared" si="19"/>
        <v>-588.89881324118221</v>
      </c>
      <c r="AC60">
        <f t="shared" si="2"/>
        <v>-525.80251228804411</v>
      </c>
      <c r="AE60">
        <f t="shared" si="3"/>
        <v>0</v>
      </c>
      <c r="AF60">
        <f t="shared" si="24"/>
        <v>0</v>
      </c>
      <c r="AG60">
        <f t="shared" si="24"/>
        <v>-9.8424546081768461E-10</v>
      </c>
      <c r="AH60">
        <f t="shared" si="5"/>
        <v>-9.6843071705943179E-5</v>
      </c>
      <c r="AI60">
        <f t="shared" si="25"/>
        <v>-9.6844055951404002E-5</v>
      </c>
      <c r="AJ60">
        <f t="shared" si="7"/>
        <v>-63.096300953138098</v>
      </c>
      <c r="AK60">
        <f t="shared" si="22"/>
        <v>-41.22291692688276</v>
      </c>
      <c r="AL60">
        <f t="shared" si="26"/>
        <v>-104.3193147240768</v>
      </c>
      <c r="AN60">
        <f t="shared" si="27"/>
        <v>0</v>
      </c>
      <c r="AO60">
        <f t="shared" si="27"/>
        <v>0</v>
      </c>
      <c r="AP60">
        <f t="shared" si="27"/>
        <v>-1.5405511707771899E-12</v>
      </c>
      <c r="AQ60">
        <f t="shared" si="27"/>
        <v>-1.5157977703479137E-7</v>
      </c>
      <c r="AR60">
        <f t="shared" si="27"/>
        <v>-1.5158131758596214E-7</v>
      </c>
      <c r="AS60">
        <f t="shared" si="27"/>
        <v>-9.87589825655006E-2</v>
      </c>
      <c r="AT60">
        <f t="shared" si="27"/>
        <v>-6.4522535752210619E-2</v>
      </c>
      <c r="AU60">
        <f t="shared" si="23"/>
        <v>-0.16328166989902881</v>
      </c>
      <c r="AW60">
        <v>57</v>
      </c>
      <c r="AX60">
        <f>IF(Z60&gt;0, (R60*SUMPRODUCT(K60:$K$98, X60:$X$98)-K60*$AZ$3)/Z60, 0)</f>
        <v>-26710944231900.316</v>
      </c>
    </row>
    <row r="61" spans="5:50" x14ac:dyDescent="0.25">
      <c r="E61">
        <v>2061</v>
      </c>
      <c r="F61" s="5">
        <f>EconomicRates!C101</f>
        <v>3.5571999999999999E-2</v>
      </c>
      <c r="G61" s="5">
        <f>EconomicRates!D101</f>
        <v>7.0000000000000007E-2</v>
      </c>
      <c r="H61" s="5">
        <f t="shared" si="10"/>
        <v>0.12000000000000001</v>
      </c>
      <c r="I61" s="5">
        <f t="shared" si="11"/>
        <v>1.1200000000000001</v>
      </c>
      <c r="J61">
        <f t="shared" si="12"/>
        <v>0.89285714285714279</v>
      </c>
      <c r="K61">
        <f t="shared" si="20"/>
        <v>1.3975092306980274E-3</v>
      </c>
      <c r="L61" s="2">
        <v>58</v>
      </c>
      <c r="M61" s="6">
        <v>0.72100360699999999</v>
      </c>
      <c r="Q61" s="4">
        <f t="shared" si="21"/>
        <v>50</v>
      </c>
      <c r="R61">
        <f t="shared" si="0"/>
        <v>2000000</v>
      </c>
      <c r="S61">
        <f t="shared" si="1"/>
        <v>-88659394613153</v>
      </c>
      <c r="U61">
        <f t="shared" si="13"/>
        <v>0.72100360699999999</v>
      </c>
      <c r="V61">
        <f t="shared" si="14"/>
        <v>0.01</v>
      </c>
      <c r="W61">
        <f t="shared" si="15"/>
        <v>1.9684909216353694E-11</v>
      </c>
      <c r="X61">
        <f t="shared" si="16"/>
        <v>1.4192890548458557E-11</v>
      </c>
      <c r="Y61">
        <f t="shared" si="17"/>
        <v>1.9684909216353695E-13</v>
      </c>
      <c r="Z61">
        <f t="shared" si="18"/>
        <v>5.2951695757316006E-12</v>
      </c>
      <c r="AB61">
        <f t="shared" si="19"/>
        <v>-525.80251228804411</v>
      </c>
      <c r="AC61">
        <f t="shared" si="2"/>
        <v>-469.4665289583499</v>
      </c>
      <c r="AE61">
        <f t="shared" si="3"/>
        <v>0</v>
      </c>
      <c r="AF61">
        <f t="shared" si="24"/>
        <v>0</v>
      </c>
      <c r="AG61">
        <f t="shared" si="24"/>
        <v>-2.6475847878658004E-10</v>
      </c>
      <c r="AH61">
        <f t="shared" si="5"/>
        <v>-2.8385781096917113E-5</v>
      </c>
      <c r="AI61">
        <f t="shared" si="25"/>
        <v>-2.8386045855395899E-5</v>
      </c>
      <c r="AJ61">
        <f t="shared" si="7"/>
        <v>-56.335983329694216</v>
      </c>
      <c r="AK61">
        <f t="shared" si="22"/>
        <v>-36.806175860163094</v>
      </c>
      <c r="AL61">
        <f t="shared" si="26"/>
        <v>-93.142187575903165</v>
      </c>
      <c r="AN61">
        <f t="shared" si="27"/>
        <v>0</v>
      </c>
      <c r="AO61">
        <f t="shared" si="27"/>
        <v>0</v>
      </c>
      <c r="AP61">
        <f t="shared" si="27"/>
        <v>-3.7000241800981348E-13</v>
      </c>
      <c r="AQ61">
        <f t="shared" si="27"/>
        <v>-3.9669391103515246E-8</v>
      </c>
      <c r="AR61">
        <f t="shared" si="27"/>
        <v>-3.9669761105933253E-8</v>
      </c>
      <c r="AS61">
        <f t="shared" si="27"/>
        <v>-7.8730056723697858E-2</v>
      </c>
      <c r="AT61">
        <f t="shared" si="27"/>
        <v>-5.1436970511272835E-2</v>
      </c>
      <c r="AU61">
        <f t="shared" si="23"/>
        <v>-0.13016706690473179</v>
      </c>
      <c r="AW61">
        <v>58</v>
      </c>
      <c r="AX61">
        <f>IF(Z61&gt;0, (R61*SUMPRODUCT(K61:$K$98, X61:$X$98)-K61*$AZ$3)/Z61, 0)</f>
        <v>-88659394613153</v>
      </c>
    </row>
    <row r="62" spans="5:50" x14ac:dyDescent="0.25">
      <c r="E62">
        <v>2062</v>
      </c>
      <c r="F62" s="5">
        <f>EconomicRates!C102</f>
        <v>3.5571999999999999E-2</v>
      </c>
      <c r="G62" s="5">
        <f>EconomicRates!D102</f>
        <v>7.0000000000000007E-2</v>
      </c>
      <c r="H62" s="5">
        <f t="shared" si="10"/>
        <v>0.12000000000000001</v>
      </c>
      <c r="I62" s="5">
        <f t="shared" si="11"/>
        <v>1.1200000000000001</v>
      </c>
      <c r="J62">
        <f t="shared" si="12"/>
        <v>0.89285714285714279</v>
      </c>
      <c r="K62">
        <f t="shared" si="20"/>
        <v>1.2477760988375245E-3</v>
      </c>
      <c r="L62" s="2">
        <v>59</v>
      </c>
      <c r="M62" s="6">
        <v>0.73803352099999997</v>
      </c>
      <c r="Q62" s="4">
        <f t="shared" si="21"/>
        <v>50</v>
      </c>
      <c r="R62">
        <f t="shared" si="0"/>
        <v>2000000</v>
      </c>
      <c r="S62">
        <f t="shared" si="1"/>
        <v>-314169464455539.13</v>
      </c>
      <c r="U62">
        <f t="shared" si="13"/>
        <v>0.73803352099999997</v>
      </c>
      <c r="V62">
        <f t="shared" si="14"/>
        <v>0.01</v>
      </c>
      <c r="W62">
        <f t="shared" si="15"/>
        <v>5.2951695757316006E-12</v>
      </c>
      <c r="X62">
        <f t="shared" si="16"/>
        <v>3.9080126462692692E-12</v>
      </c>
      <c r="Y62">
        <f t="shared" si="17"/>
        <v>5.2951695757316007E-14</v>
      </c>
      <c r="Z62">
        <f t="shared" si="18"/>
        <v>1.3342052337050154E-12</v>
      </c>
      <c r="AB62">
        <f t="shared" si="19"/>
        <v>-469.4665289583499</v>
      </c>
      <c r="AC62">
        <f t="shared" si="2"/>
        <v>-419.1665437468821</v>
      </c>
      <c r="AE62">
        <f t="shared" si="3"/>
        <v>0</v>
      </c>
      <c r="AF62">
        <f t="shared" si="24"/>
        <v>0</v>
      </c>
      <c r="AG62">
        <f t="shared" si="24"/>
        <v>-6.6710261685250776E-11</v>
      </c>
      <c r="AH62">
        <f t="shared" si="5"/>
        <v>-7.8160252925385385E-6</v>
      </c>
      <c r="AI62">
        <f t="shared" si="25"/>
        <v>-7.8160920028002242E-6</v>
      </c>
      <c r="AJ62">
        <f t="shared" si="7"/>
        <v>-50.299985211467799</v>
      </c>
      <c r="AK62">
        <f t="shared" si="22"/>
        <v>-32.862657027084495</v>
      </c>
      <c r="AL62">
        <f t="shared" si="26"/>
        <v>-83.162650054644303</v>
      </c>
      <c r="AN62">
        <f t="shared" si="27"/>
        <v>0</v>
      </c>
      <c r="AO62">
        <f t="shared" si="27"/>
        <v>0</v>
      </c>
      <c r="AP62">
        <f t="shared" si="27"/>
        <v>-8.3239470078052588E-14</v>
      </c>
      <c r="AQ62">
        <f t="shared" si="27"/>
        <v>-9.7526495479391586E-9</v>
      </c>
      <c r="AR62">
        <f t="shared" si="27"/>
        <v>-9.7527327874092363E-9</v>
      </c>
      <c r="AS62">
        <f t="shared" si="27"/>
        <v>-6.2763119318750463E-2</v>
      </c>
      <c r="AT62">
        <f t="shared" si="27"/>
        <v>-4.1005237982691053E-2</v>
      </c>
      <c r="AU62">
        <f t="shared" si="23"/>
        <v>-0.1037683670541743</v>
      </c>
      <c r="AW62">
        <v>59</v>
      </c>
      <c r="AX62">
        <f>IF(Z62&gt;0, (R62*SUMPRODUCT(K62:$K$98, X62:$X$98)-K62*$AZ$3)/Z62, 0)</f>
        <v>-314169464455539.13</v>
      </c>
    </row>
    <row r="63" spans="5:50" x14ac:dyDescent="0.25">
      <c r="E63">
        <v>2063</v>
      </c>
      <c r="F63" s="5">
        <f>EconomicRates!C103</f>
        <v>3.5571999999999999E-2</v>
      </c>
      <c r="G63" s="5">
        <f>EconomicRates!D103</f>
        <v>7.0000000000000007E-2</v>
      </c>
      <c r="H63" s="5">
        <f t="shared" si="10"/>
        <v>0.12000000000000001</v>
      </c>
      <c r="I63" s="5">
        <f t="shared" si="11"/>
        <v>1.1200000000000001</v>
      </c>
      <c r="J63">
        <f t="shared" si="12"/>
        <v>0.89285714285714279</v>
      </c>
      <c r="K63">
        <f t="shared" si="20"/>
        <v>1.114085802533504E-3</v>
      </c>
      <c r="L63" s="2">
        <v>60</v>
      </c>
      <c r="M63" s="6">
        <v>0.75492728399999998</v>
      </c>
      <c r="Q63" s="4">
        <f t="shared" si="21"/>
        <v>50</v>
      </c>
      <c r="R63">
        <f t="shared" si="0"/>
        <v>2000000</v>
      </c>
      <c r="S63">
        <f t="shared" si="1"/>
        <v>-1193283742946286.8</v>
      </c>
      <c r="U63">
        <f t="shared" si="13"/>
        <v>0.75492728399999998</v>
      </c>
      <c r="V63">
        <f t="shared" si="14"/>
        <v>0.01</v>
      </c>
      <c r="W63">
        <f t="shared" si="15"/>
        <v>1.3342052337050154E-12</v>
      </c>
      <c r="X63">
        <f t="shared" si="16"/>
        <v>1.0072279333795124E-12</v>
      </c>
      <c r="Y63">
        <f t="shared" si="17"/>
        <v>1.3342052337050155E-14</v>
      </c>
      <c r="Z63">
        <f t="shared" si="18"/>
        <v>3.136352479884528E-13</v>
      </c>
      <c r="AB63">
        <f t="shared" si="19"/>
        <v>-419.1665437468821</v>
      </c>
      <c r="AC63">
        <f t="shared" si="2"/>
        <v>-374.25584263954784</v>
      </c>
      <c r="AE63">
        <f t="shared" si="3"/>
        <v>0</v>
      </c>
      <c r="AF63">
        <f t="shared" si="24"/>
        <v>0</v>
      </c>
      <c r="AG63">
        <f t="shared" si="24"/>
        <v>-1.5681762399422641E-11</v>
      </c>
      <c r="AH63">
        <f t="shared" si="5"/>
        <v>-2.0144558667590247E-6</v>
      </c>
      <c r="AI63">
        <f t="shared" si="25"/>
        <v>-2.0144715485214242E-6</v>
      </c>
      <c r="AJ63">
        <f t="shared" si="7"/>
        <v>-44.910701107334262</v>
      </c>
      <c r="AK63">
        <f t="shared" si="22"/>
        <v>-29.341658062281748</v>
      </c>
      <c r="AL63">
        <f t="shared" si="26"/>
        <v>-74.252361184087562</v>
      </c>
      <c r="AN63">
        <f t="shared" si="27"/>
        <v>0</v>
      </c>
      <c r="AO63">
        <f t="shared" si="27"/>
        <v>0</v>
      </c>
      <c r="AP63">
        <f t="shared" si="27"/>
        <v>-1.7470828847900501E-14</v>
      </c>
      <c r="AQ63">
        <f t="shared" si="27"/>
        <v>-2.2442766809865532E-9</v>
      </c>
      <c r="AR63">
        <f t="shared" si="27"/>
        <v>-2.2442941518154013E-9</v>
      </c>
      <c r="AS63">
        <f t="shared" si="27"/>
        <v>-5.0034374485506815E-2</v>
      </c>
      <c r="AT63">
        <f t="shared" si="27"/>
        <v>-3.2689124669980821E-2</v>
      </c>
      <c r="AU63">
        <f t="shared" si="23"/>
        <v>-8.2723501399781796E-2</v>
      </c>
      <c r="AW63">
        <v>60</v>
      </c>
      <c r="AX63">
        <f>IF(Z63&gt;0, (R63*SUMPRODUCT(K63:$K$98, X63:$X$98)-K63*$AZ$3)/Z63, 0)</f>
        <v>-1193283742946286.8</v>
      </c>
    </row>
    <row r="64" spans="5:50" x14ac:dyDescent="0.25">
      <c r="E64">
        <v>2064</v>
      </c>
      <c r="F64" s="5">
        <f>EconomicRates!C104</f>
        <v>3.5571999999999999E-2</v>
      </c>
      <c r="G64" s="5">
        <f>EconomicRates!D104</f>
        <v>7.0000000000000007E-2</v>
      </c>
      <c r="H64" s="5">
        <f t="shared" si="10"/>
        <v>0.12000000000000001</v>
      </c>
      <c r="I64" s="5">
        <f t="shared" si="11"/>
        <v>1.1200000000000001</v>
      </c>
      <c r="J64">
        <f t="shared" si="12"/>
        <v>0.89285714285714279</v>
      </c>
      <c r="K64">
        <f t="shared" si="20"/>
        <v>9.9471946654777136E-4</v>
      </c>
      <c r="L64" s="2">
        <v>61</v>
      </c>
      <c r="M64" s="6">
        <v>0.77166421299999999</v>
      </c>
      <c r="Q64" s="4">
        <f t="shared" si="21"/>
        <v>50</v>
      </c>
      <c r="R64">
        <f t="shared" si="0"/>
        <v>2000000</v>
      </c>
      <c r="S64">
        <f t="shared" si="1"/>
        <v>-4879785984654376</v>
      </c>
      <c r="U64">
        <f t="shared" si="13"/>
        <v>0.77166421299999999</v>
      </c>
      <c r="V64">
        <f t="shared" si="14"/>
        <v>0.01</v>
      </c>
      <c r="W64">
        <f t="shared" si="15"/>
        <v>3.136352479884528E-13</v>
      </c>
      <c r="X64">
        <f t="shared" si="16"/>
        <v>2.4202109680806924E-13</v>
      </c>
      <c r="Y64">
        <f t="shared" si="17"/>
        <v>3.1363524798845282E-15</v>
      </c>
      <c r="Z64">
        <f t="shared" si="18"/>
        <v>6.8477798700499037E-14</v>
      </c>
      <c r="AB64">
        <f t="shared" si="19"/>
        <v>-374.25584263954784</v>
      </c>
      <c r="AC64">
        <f t="shared" si="2"/>
        <v>-334.15700235867882</v>
      </c>
      <c r="AE64">
        <f t="shared" si="3"/>
        <v>0</v>
      </c>
      <c r="AF64">
        <f t="shared" si="24"/>
        <v>0</v>
      </c>
      <c r="AG64">
        <f t="shared" si="24"/>
        <v>-3.4238899350249518E-12</v>
      </c>
      <c r="AH64">
        <f t="shared" si="5"/>
        <v>-4.8404219361613844E-7</v>
      </c>
      <c r="AI64">
        <f t="shared" si="25"/>
        <v>-4.8404561750607342E-7</v>
      </c>
      <c r="AJ64">
        <f t="shared" si="7"/>
        <v>-40.098840280869013</v>
      </c>
      <c r="AK64">
        <f t="shared" si="22"/>
        <v>-26.19790898476835</v>
      </c>
      <c r="AL64">
        <f t="shared" si="26"/>
        <v>-66.296749749682974</v>
      </c>
      <c r="AN64">
        <f t="shared" si="27"/>
        <v>0</v>
      </c>
      <c r="AO64">
        <f t="shared" si="27"/>
        <v>0</v>
      </c>
      <c r="AP64">
        <f t="shared" si="27"/>
        <v>-3.4058099696863036E-15</v>
      </c>
      <c r="AQ64">
        <f t="shared" si="27"/>
        <v>-4.8148619262045829E-10</v>
      </c>
      <c r="AR64">
        <f t="shared" si="27"/>
        <v>-4.8148959843042793E-10</v>
      </c>
      <c r="AS64">
        <f t="shared" si="27"/>
        <v>-3.9887097013370308E-2</v>
      </c>
      <c r="AT64">
        <f t="shared" si="27"/>
        <v>-2.6059570049995841E-2</v>
      </c>
      <c r="AU64">
        <f t="shared" si="23"/>
        <v>-6.5946667544855744E-2</v>
      </c>
      <c r="AW64">
        <v>61</v>
      </c>
      <c r="AX64">
        <f>IF(Z64&gt;0, (R64*SUMPRODUCT(K64:$K$98, X64:$X$98)-K64*$AZ$3)/Z64, 0)</f>
        <v>-4879785984654376</v>
      </c>
    </row>
    <row r="65" spans="5:50" x14ac:dyDescent="0.25">
      <c r="E65">
        <v>2065</v>
      </c>
      <c r="F65" s="5">
        <f>EconomicRates!C105</f>
        <v>3.5571999999999999E-2</v>
      </c>
      <c r="G65" s="5">
        <f>EconomicRates!D105</f>
        <v>7.0000000000000007E-2</v>
      </c>
      <c r="H65" s="5">
        <f t="shared" si="10"/>
        <v>0.12000000000000001</v>
      </c>
      <c r="I65" s="5">
        <f t="shared" si="11"/>
        <v>1.1200000000000001</v>
      </c>
      <c r="J65">
        <f t="shared" si="12"/>
        <v>0.89285714285714279</v>
      </c>
      <c r="K65">
        <f t="shared" si="20"/>
        <v>8.8814238084622432E-4</v>
      </c>
      <c r="L65" s="2">
        <v>62</v>
      </c>
      <c r="M65" s="6">
        <v>0.78831611899999998</v>
      </c>
      <c r="Q65" s="4">
        <f t="shared" si="21"/>
        <v>50</v>
      </c>
      <c r="R65">
        <f t="shared" si="0"/>
        <v>2000000</v>
      </c>
      <c r="S65">
        <f t="shared" si="1"/>
        <v>-2.1602875502078068E+16</v>
      </c>
      <c r="U65">
        <f t="shared" si="13"/>
        <v>0.78831611899999998</v>
      </c>
      <c r="V65">
        <f t="shared" si="14"/>
        <v>0.01</v>
      </c>
      <c r="W65">
        <f t="shared" si="15"/>
        <v>6.8477798700499037E-14</v>
      </c>
      <c r="X65">
        <f t="shared" si="16"/>
        <v>5.3982152509240642E-14</v>
      </c>
      <c r="Y65">
        <f t="shared" si="17"/>
        <v>6.847779870049904E-16</v>
      </c>
      <c r="Z65">
        <f t="shared" si="18"/>
        <v>1.3810868204253405E-14</v>
      </c>
      <c r="AB65">
        <f t="shared" si="19"/>
        <v>-334.15700235867882</v>
      </c>
      <c r="AC65">
        <f t="shared" si="2"/>
        <v>-298.35446639209482</v>
      </c>
      <c r="AE65">
        <f t="shared" si="3"/>
        <v>0</v>
      </c>
      <c r="AF65">
        <f t="shared" si="24"/>
        <v>0</v>
      </c>
      <c r="AG65">
        <f t="shared" si="24"/>
        <v>-6.9054341021267027E-13</v>
      </c>
      <c r="AH65">
        <f t="shared" si="5"/>
        <v>-1.0796430501848129E-7</v>
      </c>
      <c r="AI65">
        <f t="shared" si="25"/>
        <v>-1.079649955618915E-7</v>
      </c>
      <c r="AJ65">
        <f t="shared" si="7"/>
        <v>-35.802535966584003</v>
      </c>
      <c r="AK65">
        <f t="shared" si="22"/>
        <v>-23.390990165107521</v>
      </c>
      <c r="AL65">
        <f t="shared" si="26"/>
        <v>-59.193526239656521</v>
      </c>
      <c r="AN65">
        <f t="shared" si="27"/>
        <v>0</v>
      </c>
      <c r="AO65">
        <f t="shared" si="27"/>
        <v>0</v>
      </c>
      <c r="AP65">
        <f t="shared" si="27"/>
        <v>-6.1330086842395192E-16</v>
      </c>
      <c r="AQ65">
        <f t="shared" si="27"/>
        <v>-9.5887674905521938E-11</v>
      </c>
      <c r="AR65">
        <f t="shared" si="27"/>
        <v>-9.5888288206390363E-11</v>
      </c>
      <c r="AS65">
        <f t="shared" si="27"/>
        <v>-3.1797749533694492E-2</v>
      </c>
      <c r="AT65">
        <f t="shared" si="27"/>
        <v>-2.0774529695589211E-2</v>
      </c>
      <c r="AU65">
        <f t="shared" si="23"/>
        <v>-5.2572279325171993E-2</v>
      </c>
      <c r="AW65">
        <v>62</v>
      </c>
      <c r="AX65">
        <f>IF(Z65&gt;0, (R65*SUMPRODUCT(K65:$K$98, X65:$X$98)-K65*$AZ$3)/Z65, 0)</f>
        <v>-2.1602875502078068E+16</v>
      </c>
    </row>
    <row r="66" spans="5:50" x14ac:dyDescent="0.25">
      <c r="E66">
        <v>2066</v>
      </c>
      <c r="F66" s="5">
        <f>EconomicRates!C106</f>
        <v>3.5571999999999999E-2</v>
      </c>
      <c r="G66" s="5">
        <f>EconomicRates!D106</f>
        <v>7.0000000000000007E-2</v>
      </c>
      <c r="H66" s="5">
        <f t="shared" si="10"/>
        <v>0.12000000000000001</v>
      </c>
      <c r="I66" s="5">
        <f t="shared" si="11"/>
        <v>1.1200000000000001</v>
      </c>
      <c r="J66">
        <f t="shared" si="12"/>
        <v>0.89285714285714279</v>
      </c>
      <c r="K66">
        <f t="shared" si="20"/>
        <v>7.9298426861270028E-4</v>
      </c>
      <c r="L66" s="2">
        <v>63</v>
      </c>
      <c r="M66" s="6">
        <v>0.80496745000000003</v>
      </c>
      <c r="Q66" s="4">
        <f t="shared" si="21"/>
        <v>50</v>
      </c>
      <c r="R66">
        <f t="shared" si="0"/>
        <v>2000000</v>
      </c>
      <c r="S66">
        <f t="shared" si="1"/>
        <v>-1.0424264108282582E+17</v>
      </c>
      <c r="U66">
        <f t="shared" si="13"/>
        <v>0.80496745000000003</v>
      </c>
      <c r="V66">
        <f t="shared" si="14"/>
        <v>0.01</v>
      </c>
      <c r="W66">
        <f t="shared" si="15"/>
        <v>1.3810868204253405E-14</v>
      </c>
      <c r="X66">
        <f t="shared" si="16"/>
        <v>1.1117299360663943E-14</v>
      </c>
      <c r="Y66">
        <f t="shared" si="17"/>
        <v>1.3810868204253404E-16</v>
      </c>
      <c r="Z66">
        <f t="shared" si="18"/>
        <v>2.5554601615469285E-15</v>
      </c>
      <c r="AB66">
        <f t="shared" si="19"/>
        <v>-298.35446639209482</v>
      </c>
      <c r="AC66">
        <f t="shared" si="2"/>
        <v>-266.38791642159657</v>
      </c>
      <c r="AE66">
        <f t="shared" si="3"/>
        <v>0</v>
      </c>
      <c r="AF66">
        <f t="shared" si="24"/>
        <v>0</v>
      </c>
      <c r="AG66">
        <f t="shared" si="24"/>
        <v>-1.2777300807734642E-13</v>
      </c>
      <c r="AH66">
        <f t="shared" si="5"/>
        <v>-2.2234598721327886E-8</v>
      </c>
      <c r="AI66">
        <f t="shared" si="25"/>
        <v>-2.2234726494335964E-8</v>
      </c>
      <c r="AJ66">
        <f t="shared" si="7"/>
        <v>-31.966549970498249</v>
      </c>
      <c r="AK66">
        <f t="shared" si="22"/>
        <v>-20.88481264744664</v>
      </c>
      <c r="AL66">
        <f t="shared" si="26"/>
        <v>-52.851362640179616</v>
      </c>
      <c r="AN66">
        <f t="shared" si="27"/>
        <v>0</v>
      </c>
      <c r="AO66">
        <f t="shared" si="27"/>
        <v>0</v>
      </c>
      <c r="AP66">
        <f t="shared" si="27"/>
        <v>-1.013219853586592E-16</v>
      </c>
      <c r="AQ66">
        <f t="shared" si="27"/>
        <v>-1.7631687004929075E-11</v>
      </c>
      <c r="AR66">
        <f t="shared" si="27"/>
        <v>-1.7631788326914434E-11</v>
      </c>
      <c r="AS66">
        <f t="shared" si="27"/>
        <v>-2.5348971248426892E-2</v>
      </c>
      <c r="AT66">
        <f t="shared" si="27"/>
        <v>-1.6561327882348747E-2</v>
      </c>
      <c r="AU66">
        <f t="shared" si="23"/>
        <v>-4.1910299148407423E-2</v>
      </c>
      <c r="AW66">
        <v>63</v>
      </c>
      <c r="AX66">
        <f>IF(Z66&gt;0, (R66*SUMPRODUCT(K66:$K$98, X66:$X$98)-K66*$AZ$3)/Z66, 0)</f>
        <v>-1.0424264108282582E+17</v>
      </c>
    </row>
    <row r="67" spans="5:50" x14ac:dyDescent="0.25">
      <c r="E67">
        <v>2067</v>
      </c>
      <c r="F67" s="5">
        <f>EconomicRates!C107</f>
        <v>3.5571999999999999E-2</v>
      </c>
      <c r="G67" s="5">
        <f>EconomicRates!D107</f>
        <v>7.0000000000000007E-2</v>
      </c>
      <c r="H67" s="5">
        <f t="shared" si="10"/>
        <v>0.12000000000000001</v>
      </c>
      <c r="I67" s="5">
        <f t="shared" si="11"/>
        <v>1.1200000000000001</v>
      </c>
      <c r="J67">
        <f t="shared" si="12"/>
        <v>0.89285714285714279</v>
      </c>
      <c r="K67">
        <f t="shared" si="20"/>
        <v>7.0802166840419666E-4</v>
      </c>
      <c r="L67" s="2">
        <v>64</v>
      </c>
      <c r="M67" s="6">
        <v>0.82161935600000002</v>
      </c>
      <c r="Q67" s="4">
        <f t="shared" si="21"/>
        <v>50</v>
      </c>
      <c r="R67">
        <f t="shared" ref="R67:R69" si="28">$C$6</f>
        <v>2000000</v>
      </c>
      <c r="S67">
        <f t="shared" ref="S67:S69" si="29">AX67</f>
        <v>-5.5275822962822579E+17</v>
      </c>
      <c r="U67">
        <f t="shared" si="13"/>
        <v>0.82161935600000002</v>
      </c>
      <c r="V67">
        <f t="shared" si="14"/>
        <v>0.01</v>
      </c>
      <c r="W67">
        <f t="shared" si="15"/>
        <v>2.5554601615469285E-15</v>
      </c>
      <c r="X67">
        <f t="shared" si="16"/>
        <v>2.0996155322138435E-15</v>
      </c>
      <c r="Y67">
        <f t="shared" si="17"/>
        <v>2.5554601615469287E-17</v>
      </c>
      <c r="Z67">
        <f t="shared" si="18"/>
        <v>4.3029002771761574E-16</v>
      </c>
      <c r="AB67">
        <f t="shared" si="19"/>
        <v>-266.38791642159657</v>
      </c>
      <c r="AC67">
        <f t="shared" ref="AC67:AC69" si="30">S67*Z67</f>
        <v>-237.84635394786949</v>
      </c>
      <c r="AE67">
        <f t="shared" ref="AE67:AE69" si="31">$Z67*O67</f>
        <v>0</v>
      </c>
      <c r="AF67">
        <f t="shared" si="24"/>
        <v>0</v>
      </c>
      <c r="AG67">
        <f t="shared" si="24"/>
        <v>-2.1514501385880786E-14</v>
      </c>
      <c r="AH67">
        <f t="shared" ref="AH67:AH69" si="32">-X67*R67</f>
        <v>-4.1992310644276868E-9</v>
      </c>
      <c r="AI67">
        <f t="shared" ref="AI67:AI69" si="33">SUM(AE67:AH67)</f>
        <v>-4.1992525789290731E-9</v>
      </c>
      <c r="AJ67">
        <f t="shared" ref="AJ67:AJ69" si="34">AB67-AC67</f>
        <v>-28.541562473727083</v>
      </c>
      <c r="AK67">
        <f t="shared" si="22"/>
        <v>-18.647154149511763</v>
      </c>
      <c r="AL67">
        <f t="shared" si="26"/>
        <v>-47.188716627438097</v>
      </c>
      <c r="AN67">
        <f t="shared" si="27"/>
        <v>0</v>
      </c>
      <c r="AO67">
        <f t="shared" si="27"/>
        <v>0</v>
      </c>
      <c r="AP67">
        <f t="shared" si="27"/>
        <v>-1.5232733166115715E-17</v>
      </c>
      <c r="AQ67">
        <f t="shared" si="27"/>
        <v>-2.9731465842508214E-12</v>
      </c>
      <c r="AR67">
        <f t="shared" si="27"/>
        <v>-2.9731618169839878E-12</v>
      </c>
      <c r="AS67">
        <f t="shared" si="27"/>
        <v>-2.020804468151086E-2</v>
      </c>
      <c r="AT67">
        <f t="shared" si="27"/>
        <v>-1.3202589191927558E-2</v>
      </c>
      <c r="AU67">
        <f t="shared" si="23"/>
        <v>-3.3410633876411577E-2</v>
      </c>
      <c r="AW67">
        <v>64</v>
      </c>
      <c r="AX67">
        <f>IF(Z67&gt;0, (R67*SUMPRODUCT(K67:$K$98, X67:$X$98)-K67*$AZ$3)/Z67, 0)</f>
        <v>-5.5275822962822579E+17</v>
      </c>
    </row>
    <row r="68" spans="5:50" x14ac:dyDescent="0.25">
      <c r="E68">
        <v>2068</v>
      </c>
      <c r="F68" s="5">
        <f>EconomicRates!C108</f>
        <v>3.5571999999999999E-2</v>
      </c>
      <c r="G68" s="5">
        <f>EconomicRates!D108</f>
        <v>7.0000000000000007E-2</v>
      </c>
      <c r="H68" s="5">
        <f t="shared" ref="H68:H69" si="35">G68+$C$9</f>
        <v>0.12000000000000001</v>
      </c>
      <c r="I68" s="5">
        <f t="shared" ref="I68:I69" si="36">1+H68</f>
        <v>1.1200000000000001</v>
      </c>
      <c r="J68">
        <f t="shared" ref="J68:J69" si="37">1/I68</f>
        <v>0.89285714285714279</v>
      </c>
      <c r="K68">
        <f t="shared" si="20"/>
        <v>6.3216220393231843E-4</v>
      </c>
      <c r="L68" s="2">
        <v>65</v>
      </c>
      <c r="M68" s="6">
        <v>0.83827126200000002</v>
      </c>
      <c r="Q68" s="4">
        <f t="shared" si="21"/>
        <v>50</v>
      </c>
      <c r="R68">
        <f t="shared" si="28"/>
        <v>2000000</v>
      </c>
      <c r="S68">
        <f t="shared" si="29"/>
        <v>-3.2527399891550935E+18</v>
      </c>
      <c r="U68">
        <f t="shared" ref="U68:U69" si="38">M68</f>
        <v>0.83827126200000002</v>
      </c>
      <c r="V68">
        <f t="shared" ref="V68:V69" si="39">$C$10</f>
        <v>0.01</v>
      </c>
      <c r="W68">
        <f t="shared" ref="W68:W69" si="40">Z67</f>
        <v>4.3029002771761574E-16</v>
      </c>
      <c r="X68">
        <f t="shared" ref="X68:X69" si="41">U68*W68</f>
        <v>3.6069976456086072E-16</v>
      </c>
      <c r="Y68">
        <f t="shared" ref="Y68:Y69" si="42">V68*W68</f>
        <v>4.3029002771761572E-18</v>
      </c>
      <c r="Z68">
        <f t="shared" ref="Z68:Z69" si="43">MAX(0, W68-X68-Y68)</f>
        <v>6.5287362879578868E-17</v>
      </c>
      <c r="AB68">
        <f t="shared" ref="AB68:AB69" si="44">AC67</f>
        <v>-237.84635394786949</v>
      </c>
      <c r="AC68">
        <f t="shared" si="30"/>
        <v>-212.36281602488603</v>
      </c>
      <c r="AE68">
        <f t="shared" si="31"/>
        <v>0</v>
      </c>
      <c r="AF68">
        <f t="shared" si="24"/>
        <v>0</v>
      </c>
      <c r="AG68">
        <f t="shared" si="24"/>
        <v>-3.2643681439789436E-15</v>
      </c>
      <c r="AH68">
        <f t="shared" si="32"/>
        <v>-7.2139952912172143E-10</v>
      </c>
      <c r="AI68">
        <f t="shared" si="33"/>
        <v>-7.2140279348986542E-10</v>
      </c>
      <c r="AJ68">
        <f t="shared" si="34"/>
        <v>-25.483537922983459</v>
      </c>
      <c r="AK68">
        <f t="shared" si="22"/>
        <v>-16.649244776350866</v>
      </c>
      <c r="AL68">
        <f t="shared" si="26"/>
        <v>-42.132782700055728</v>
      </c>
      <c r="AN68">
        <f t="shared" si="27"/>
        <v>0</v>
      </c>
      <c r="AO68">
        <f t="shared" si="27"/>
        <v>0</v>
      </c>
      <c r="AP68">
        <f t="shared" si="27"/>
        <v>-2.0636101603441808E-18</v>
      </c>
      <c r="AQ68">
        <f t="shared" si="27"/>
        <v>-4.5604151624532418E-13</v>
      </c>
      <c r="AR68">
        <f t="shared" si="27"/>
        <v>-4.5604357985548455E-13</v>
      </c>
      <c r="AS68">
        <f t="shared" si="27"/>
        <v>-1.6109729497386038E-2</v>
      </c>
      <c r="AT68">
        <f t="shared" si="27"/>
        <v>-1.0525023271626603E-2</v>
      </c>
      <c r="AU68">
        <f t="shared" si="23"/>
        <v>-2.6634752769468688E-2</v>
      </c>
      <c r="AW68">
        <v>65</v>
      </c>
      <c r="AX68">
        <f>IF(Z68&gt;0, (R68*SUMPRODUCT(K68:$K$98, X68:$X$98)-K68*$AZ$3)/Z68, 0)</f>
        <v>-3.2527399891550935E+18</v>
      </c>
    </row>
    <row r="69" spans="5:50" x14ac:dyDescent="0.25">
      <c r="E69">
        <v>2069</v>
      </c>
      <c r="F69" s="5">
        <f>EconomicRates!C109</f>
        <v>3.5571999999999999E-2</v>
      </c>
      <c r="G69" s="5">
        <f>EconomicRates!D109</f>
        <v>7.0000000000000007E-2</v>
      </c>
      <c r="H69" s="5">
        <f t="shared" si="35"/>
        <v>0.12000000000000001</v>
      </c>
      <c r="I69" s="5">
        <f t="shared" si="36"/>
        <v>1.1200000000000001</v>
      </c>
      <c r="J69">
        <f t="shared" si="37"/>
        <v>0.89285714285714279</v>
      </c>
      <c r="K69">
        <f t="shared" ref="K69" si="45">K68*J69</f>
        <v>5.6443053922528431E-4</v>
      </c>
      <c r="L69" s="2">
        <v>66</v>
      </c>
      <c r="M69" s="6">
        <v>1</v>
      </c>
      <c r="Q69" s="4">
        <f t="shared" ref="Q69" si="46">$C$8</f>
        <v>50</v>
      </c>
      <c r="R69">
        <f t="shared" si="28"/>
        <v>2000000</v>
      </c>
      <c r="S69">
        <f t="shared" si="29"/>
        <v>0</v>
      </c>
      <c r="U69">
        <f t="shared" si="38"/>
        <v>1</v>
      </c>
      <c r="V69">
        <f t="shared" si="39"/>
        <v>0.01</v>
      </c>
      <c r="W69">
        <f t="shared" si="40"/>
        <v>6.5287362879578868E-17</v>
      </c>
      <c r="X69">
        <f t="shared" si="41"/>
        <v>6.5287362879578868E-17</v>
      </c>
      <c r="Y69">
        <f t="shared" si="42"/>
        <v>6.5287362879578873E-19</v>
      </c>
      <c r="Z69">
        <f t="shared" si="43"/>
        <v>0</v>
      </c>
      <c r="AB69">
        <f t="shared" si="44"/>
        <v>-212.36281602488603</v>
      </c>
      <c r="AC69">
        <f t="shared" si="30"/>
        <v>0</v>
      </c>
      <c r="AE69">
        <f t="shared" si="31"/>
        <v>0</v>
      </c>
      <c r="AF69">
        <f t="shared" si="24"/>
        <v>0</v>
      </c>
      <c r="AG69">
        <f t="shared" si="24"/>
        <v>0</v>
      </c>
      <c r="AH69">
        <f t="shared" si="32"/>
        <v>-1.3057472575915773E-10</v>
      </c>
      <c r="AI69">
        <f t="shared" si="33"/>
        <v>-1.3057472575915773E-10</v>
      </c>
      <c r="AJ69">
        <f t="shared" si="34"/>
        <v>-212.36281602488603</v>
      </c>
      <c r="AK69">
        <f t="shared" si="22"/>
        <v>-14.865397121742024</v>
      </c>
      <c r="AL69">
        <f t="shared" si="26"/>
        <v>-227.22821314675863</v>
      </c>
      <c r="AN69">
        <f t="shared" si="27"/>
        <v>0</v>
      </c>
      <c r="AO69">
        <f t="shared" si="27"/>
        <v>0</v>
      </c>
      <c r="AP69">
        <f t="shared" si="27"/>
        <v>0</v>
      </c>
      <c r="AQ69">
        <f t="shared" si="27"/>
        <v>-7.3700362869435021E-14</v>
      </c>
      <c r="AR69">
        <f t="shared" si="27"/>
        <v>-7.3700362869435021E-14</v>
      </c>
      <c r="AS69">
        <f t="shared" si="27"/>
        <v>-0.11986405876032627</v>
      </c>
      <c r="AT69">
        <f t="shared" si="27"/>
        <v>-8.390484113222841E-3</v>
      </c>
      <c r="AU69">
        <f t="shared" si="23"/>
        <v>-0.12825454287362281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5">
        <f>EconomicRates!C110</f>
        <v>3.5571999999999999E-2</v>
      </c>
      <c r="G70" s="5">
        <f>EconomicRates!D110</f>
        <v>7.0000000000000007E-2</v>
      </c>
      <c r="H70" s="5"/>
      <c r="I70" s="5"/>
      <c r="M70" s="6"/>
      <c r="Q70" s="4"/>
      <c r="AX70">
        <f>IF(Z70&gt;0, (R70*SUMPRODUCT(K70:$K$98, X70:$X$98)-K70*$AZ$3)/Z70, 0)</f>
        <v>0</v>
      </c>
    </row>
    <row r="71" spans="5:50" x14ac:dyDescent="0.25">
      <c r="F71" s="5">
        <f>EconomicRates!C111</f>
        <v>3.5571999999999999E-2</v>
      </c>
      <c r="G71" s="5">
        <f>EconomicRates!D111</f>
        <v>7.0000000000000007E-2</v>
      </c>
      <c r="H71" s="5"/>
      <c r="I71" s="5"/>
      <c r="M71" s="6"/>
      <c r="Q71" s="4"/>
      <c r="AN71" s="8">
        <f t="shared" ref="AN71:AU71" si="47">SUM(AN3:AN69)</f>
        <v>820266.28729010408</v>
      </c>
      <c r="AO71" s="8">
        <f t="shared" si="47"/>
        <v>-82026.628729010408</v>
      </c>
      <c r="AP71" s="8">
        <f t="shared" si="47"/>
        <v>-2784.5985660919255</v>
      </c>
      <c r="AQ71" s="8">
        <f t="shared" si="47"/>
        <v>-335930.89669692278</v>
      </c>
      <c r="AR71" s="8">
        <f t="shared" si="47"/>
        <v>399524.16329807939</v>
      </c>
      <c r="AS71" s="8">
        <f t="shared" si="47"/>
        <v>-42890.172301372128</v>
      </c>
      <c r="AT71" s="8">
        <f t="shared" si="47"/>
        <v>25019.267175800396</v>
      </c>
      <c r="AU71" s="8">
        <f t="shared" si="47"/>
        <v>381653.25817250757</v>
      </c>
      <c r="AX71">
        <f>IF(Z71&gt;0, (R71*SUMPRODUCT(K71:$K$98, X71:$X$98)-K71*$AZ$3)/Z71, 0)</f>
        <v>0</v>
      </c>
    </row>
    <row r="72" spans="5:50" x14ac:dyDescent="0.25">
      <c r="F72" s="5">
        <f>EconomicRates!C112</f>
        <v>3.5571999999999999E-2</v>
      </c>
      <c r="G72" s="5">
        <f>EconomicRates!D112</f>
        <v>7.0000000000000007E-2</v>
      </c>
      <c r="H72" s="5"/>
      <c r="I72" s="5"/>
      <c r="M72" s="6"/>
      <c r="Q72" s="4"/>
      <c r="AX72">
        <f>IF(Z72&gt;0, (R72*SUMPRODUCT(K72:$K$98, X72:$X$98)-K72*$AZ$3)/Z72, 0)</f>
        <v>0</v>
      </c>
    </row>
    <row r="73" spans="5:50" x14ac:dyDescent="0.25">
      <c r="F73" s="5">
        <f>EconomicRates!C113</f>
        <v>3.5571999999999999E-2</v>
      </c>
      <c r="G73" s="5">
        <f>EconomicRates!D113</f>
        <v>7.0000000000000007E-2</v>
      </c>
      <c r="H73" s="5"/>
      <c r="I73" s="5"/>
      <c r="M73" s="6"/>
      <c r="Q73" s="4"/>
      <c r="AX73">
        <f>IF(Z73&gt;0, (R73*SUMPRODUCT(K73:$K$98, X73:$X$98)-K73*$AZ$3)/Z73, 0)</f>
        <v>0</v>
      </c>
    </row>
    <row r="74" spans="5:50" x14ac:dyDescent="0.25">
      <c r="F74" s="5">
        <f>EconomicRates!C114</f>
        <v>3.5571999999999999E-2</v>
      </c>
      <c r="G74" s="5">
        <f>EconomicRates!D114</f>
        <v>7.0000000000000007E-2</v>
      </c>
      <c r="H74" s="5"/>
      <c r="I74" s="5"/>
      <c r="M74" s="6"/>
      <c r="Q74" s="4"/>
      <c r="AX74">
        <f>IF(Z74&gt;0, (R74*SUMPRODUCT(K74:$K$98, X74:$X$98)-K74*$AZ$3)/Z74, 0)</f>
        <v>0</v>
      </c>
    </row>
    <row r="75" spans="5:50" x14ac:dyDescent="0.25">
      <c r="F75" s="5">
        <f>EconomicRates!C115</f>
        <v>3.5571999999999999E-2</v>
      </c>
      <c r="G75" s="5">
        <f>EconomicRates!D115</f>
        <v>7.0000000000000007E-2</v>
      </c>
      <c r="H75" s="5"/>
      <c r="I75" s="5"/>
      <c r="M75" s="6"/>
      <c r="Q75" s="4"/>
      <c r="AX75">
        <f>IF(Z75&gt;0, (R75*SUMPRODUCT(K75:$K$98, X75:$X$98)-K75*$AZ$3)/Z75, 0)</f>
        <v>0</v>
      </c>
    </row>
    <row r="76" spans="5:50" x14ac:dyDescent="0.25">
      <c r="F76" s="5">
        <f>EconomicRates!C116</f>
        <v>3.5571999999999999E-2</v>
      </c>
      <c r="G76" s="5">
        <f>EconomicRates!D116</f>
        <v>7.0000000000000007E-2</v>
      </c>
      <c r="H76" s="5"/>
      <c r="I76" s="5"/>
      <c r="M76" s="6"/>
      <c r="Q76" s="4"/>
      <c r="AX76">
        <f>IF(Z76&gt;0, (R76*SUMPRODUCT(K76:$K$98, X76:$X$98)-K76*$AZ$3)/Z76, 0)</f>
        <v>0</v>
      </c>
    </row>
    <row r="77" spans="5:50" x14ac:dyDescent="0.25">
      <c r="F77" s="5">
        <f>EconomicRates!C117</f>
        <v>3.5571999999999999E-2</v>
      </c>
      <c r="G77" s="5">
        <f>EconomicRates!D117</f>
        <v>7.0000000000000007E-2</v>
      </c>
      <c r="H77" s="5"/>
      <c r="I77" s="5"/>
      <c r="M77" s="6"/>
      <c r="Q77" s="4"/>
      <c r="AX77">
        <f>IF(Z77&gt;0, (R77*SUMPRODUCT(K77:$K$98, X77:$X$98)-K77*$AZ$3)/Z77, 0)</f>
        <v>0</v>
      </c>
    </row>
    <row r="78" spans="5:50" x14ac:dyDescent="0.25">
      <c r="F78" s="5">
        <f>EconomicRates!C118</f>
        <v>3.5571999999999999E-2</v>
      </c>
      <c r="G78" s="5">
        <f>EconomicRates!D118</f>
        <v>7.0000000000000007E-2</v>
      </c>
      <c r="H78" s="5"/>
      <c r="I78" s="5"/>
      <c r="M78" s="6"/>
      <c r="Q78" s="4"/>
      <c r="AX78">
        <f>IF(Z78&gt;0, (R78*SUMPRODUCT(K78:$K$98, X78:$X$98)-K78*$AZ$3)/Z78, 0)</f>
        <v>0</v>
      </c>
    </row>
    <row r="79" spans="5:50" x14ac:dyDescent="0.25">
      <c r="F79" s="5">
        <f>EconomicRates!C119</f>
        <v>3.5571999999999999E-2</v>
      </c>
      <c r="G79" s="5">
        <f>EconomicRates!D119</f>
        <v>7.0000000000000007E-2</v>
      </c>
      <c r="H79" s="5"/>
      <c r="I79" s="5"/>
      <c r="M79" s="6"/>
      <c r="Q79" s="4"/>
      <c r="AX79">
        <f>IF(Z79&gt;0, (R79*SUMPRODUCT(K79:$K$98, X79:$X$98)-K79*$AZ$3)/Z79, 0)</f>
        <v>0</v>
      </c>
    </row>
    <row r="80" spans="5:50" x14ac:dyDescent="0.25">
      <c r="F80" s="5">
        <f>EconomicRates!C120</f>
        <v>3.5571999999999999E-2</v>
      </c>
      <c r="G80" s="5">
        <f>EconomicRates!D120</f>
        <v>7.0000000000000007E-2</v>
      </c>
      <c r="H80" s="5"/>
      <c r="I80" s="5"/>
      <c r="M80" s="6"/>
      <c r="Q80" s="4"/>
      <c r="AX80">
        <f>IF(Z80&gt;0, (R80*SUMPRODUCT(K80:$K$98, X80:$X$98)-K80*$AZ$3)/Z80, 0)</f>
        <v>0</v>
      </c>
    </row>
    <row r="81" spans="2:50" x14ac:dyDescent="0.25">
      <c r="F81" s="5">
        <f>EconomicRates!C121</f>
        <v>3.5571999999999999E-2</v>
      </c>
      <c r="G81" s="5">
        <f>EconomicRates!D121</f>
        <v>7.0000000000000007E-2</v>
      </c>
      <c r="H81" s="5"/>
      <c r="I81" s="5"/>
      <c r="M81" s="6"/>
      <c r="Q81" s="4"/>
      <c r="AX81">
        <f>IF(Z81&gt;0, (R81*SUMPRODUCT(K81:$K$98, X81:$X$98)-K81*$AZ$3)/Z81, 0)</f>
        <v>0</v>
      </c>
    </row>
    <row r="82" spans="2:50" x14ac:dyDescent="0.25">
      <c r="F82" s="5">
        <f>EconomicRates!C122</f>
        <v>3.5571999999999999E-2</v>
      </c>
      <c r="G82" s="5">
        <f>EconomicRates!D122</f>
        <v>7.0000000000000007E-2</v>
      </c>
      <c r="H82" s="5"/>
      <c r="I82" s="5"/>
      <c r="M82" s="6"/>
      <c r="Q82" s="4"/>
      <c r="AX82">
        <f>IF(Z82&gt;0, (R82*SUMPRODUCT(K82:$K$98, X82:$X$98)-K82*$AZ$3)/Z82, 0)</f>
        <v>0</v>
      </c>
    </row>
    <row r="83" spans="2:50" x14ac:dyDescent="0.25">
      <c r="F83" s="5">
        <f>EconomicRates!C123</f>
        <v>3.5571999999999999E-2</v>
      </c>
      <c r="G83" s="5">
        <f>EconomicRates!D123</f>
        <v>7.0000000000000007E-2</v>
      </c>
      <c r="H83" s="5"/>
      <c r="I83" s="5"/>
      <c r="M83" s="6"/>
      <c r="Q83" s="4"/>
      <c r="AX83">
        <f>IF(Z83&gt;0, (R83*SUMPRODUCT(K83:$K$98, X83:$X$98)-K83*$AZ$3)/Z83, 0)</f>
        <v>0</v>
      </c>
    </row>
    <row r="84" spans="2:50" x14ac:dyDescent="0.25">
      <c r="F84" s="5">
        <f>EconomicRates!C124</f>
        <v>3.5571999999999999E-2</v>
      </c>
      <c r="G84" s="5">
        <f>EconomicRates!D124</f>
        <v>7.0000000000000007E-2</v>
      </c>
      <c r="H84" s="5"/>
      <c r="I84" s="5"/>
      <c r="M84" s="6"/>
      <c r="Q84" s="4"/>
      <c r="AX84">
        <f>IF(Z84&gt;0, (R84*SUMPRODUCT(K84:$K$98, X84:$X$98)-K84*$AZ$3)/Z84, 0)</f>
        <v>0</v>
      </c>
    </row>
    <row r="85" spans="2:50" x14ac:dyDescent="0.25">
      <c r="F85" s="5">
        <f>EconomicRates!C125</f>
        <v>3.5571999999999999E-2</v>
      </c>
      <c r="G85" s="5">
        <f>EconomicRates!D125</f>
        <v>7.0000000000000007E-2</v>
      </c>
      <c r="H85" s="5"/>
      <c r="I85" s="5"/>
      <c r="M85" s="6"/>
      <c r="Q85" s="4"/>
      <c r="AX85">
        <f>IF(Z85&gt;0, (R85*SUMPRODUCT(K85:$K$98, X85:$X$98)-K85*$AZ$3)/Z85, 0)</f>
        <v>0</v>
      </c>
    </row>
    <row r="86" spans="2:50" x14ac:dyDescent="0.25">
      <c r="F86" s="5">
        <f>EconomicRates!C126</f>
        <v>3.5571999999999999E-2</v>
      </c>
      <c r="G86" s="5">
        <f>EconomicRates!D126</f>
        <v>7.0000000000000007E-2</v>
      </c>
      <c r="H86" s="5"/>
      <c r="I86" s="5"/>
      <c r="M86" s="6"/>
      <c r="Q86" s="4"/>
      <c r="AX86">
        <f>IF(Z86&gt;0, (R86*SUMPRODUCT(K86:$K$98, X86:$X$98)-K86*$AZ$3)/Z86, 0)</f>
        <v>0</v>
      </c>
    </row>
    <row r="87" spans="2:50" x14ac:dyDescent="0.25">
      <c r="F87" s="5">
        <f>EconomicRates!C127</f>
        <v>3.5571999999999999E-2</v>
      </c>
      <c r="G87" s="5">
        <f>EconomicRates!D127</f>
        <v>7.0000000000000007E-2</v>
      </c>
      <c r="H87" s="5"/>
      <c r="I87" s="5"/>
      <c r="M87" s="6"/>
      <c r="Q87" s="4"/>
      <c r="AX87">
        <f>IF(Z87&gt;0, (R87*SUMPRODUCT(K87:$K$98, X87:$X$98)-K87*$AZ$3)/Z87, 0)</f>
        <v>0</v>
      </c>
    </row>
    <row r="88" spans="2:50" x14ac:dyDescent="0.25">
      <c r="B88" s="6"/>
      <c r="F88" s="5">
        <f>EconomicRates!C128</f>
        <v>3.5571999999999999E-2</v>
      </c>
      <c r="G88" s="5">
        <f>EconomicRates!D128</f>
        <v>7.0000000000000007E-2</v>
      </c>
      <c r="H88" s="5"/>
      <c r="I88" s="5"/>
      <c r="M88" s="6"/>
      <c r="Q88" s="4"/>
      <c r="AX88">
        <f>IF(Z88&gt;0, (R88*SUMPRODUCT(K88:$K$98, X88:$X$98)-K88*$AZ$3)/Z88, 0)</f>
        <v>0</v>
      </c>
    </row>
    <row r="89" spans="2:50" x14ac:dyDescent="0.25">
      <c r="B89" s="6"/>
      <c r="F89" s="5">
        <f>EconomicRates!C129</f>
        <v>3.5571999999999999E-2</v>
      </c>
      <c r="G89" s="5">
        <f>EconomicRates!D129</f>
        <v>7.0000000000000007E-2</v>
      </c>
      <c r="H89" s="5"/>
      <c r="I89" s="5"/>
      <c r="M89" s="6"/>
      <c r="Q89" s="4"/>
      <c r="AX89">
        <f>IF(Z89&gt;0, (R89*SUMPRODUCT(K89:$K$98, X89:$X$98)-K89*$AZ$3)/Z89, 0)</f>
        <v>0</v>
      </c>
    </row>
    <row r="90" spans="2:50" x14ac:dyDescent="0.25">
      <c r="B90" s="6"/>
      <c r="F90" s="5">
        <f>EconomicRates!C130</f>
        <v>3.5571999999999999E-2</v>
      </c>
      <c r="G90" s="5">
        <f>EconomicRates!D130</f>
        <v>7.0000000000000007E-2</v>
      </c>
      <c r="H90" s="5"/>
      <c r="I90" s="5"/>
      <c r="Q90" s="4"/>
      <c r="AX90">
        <f>IF(Z90&gt;0, (R90*SUMPRODUCT(K90:$K$98, X90:$X$98)-K90*$AZ$3)/Z90, 0)</f>
        <v>0</v>
      </c>
    </row>
    <row r="91" spans="2:50" x14ac:dyDescent="0.25">
      <c r="B91" s="6"/>
      <c r="F91" s="5">
        <f>EconomicRates!C131</f>
        <v>3.5571999999999999E-2</v>
      </c>
      <c r="G91" s="5">
        <f>EconomicRates!D131</f>
        <v>7.0000000000000007E-2</v>
      </c>
      <c r="H91" s="5"/>
      <c r="I91" s="5"/>
      <c r="Q91" s="4"/>
      <c r="AX91">
        <f>IF(Z91&gt;0, (R91*SUMPRODUCT(K91:$K$98, X91:$X$98)-K91*$AZ$3)/Z91, 0)</f>
        <v>0</v>
      </c>
    </row>
    <row r="92" spans="2:50" x14ac:dyDescent="0.25">
      <c r="B92" s="6"/>
      <c r="F92" s="5">
        <f>EconomicRates!C132</f>
        <v>3.5571999999999999E-2</v>
      </c>
      <c r="G92" s="5">
        <f>EconomicRates!D132</f>
        <v>7.0000000000000007E-2</v>
      </c>
      <c r="H92" s="5"/>
      <c r="I92" s="5"/>
      <c r="Q92" s="4"/>
      <c r="AX92">
        <f>IF(Z92&gt;0, (R92*SUMPRODUCT(K92:$K$98, X92:$X$98)-K92*$AZ$3)/Z92, 0)</f>
        <v>0</v>
      </c>
    </row>
    <row r="93" spans="2:50" x14ac:dyDescent="0.25">
      <c r="B93" s="6"/>
      <c r="F93" s="5">
        <f>EconomicRates!C133</f>
        <v>3.5571999999999999E-2</v>
      </c>
      <c r="G93" s="5">
        <f>EconomicRates!D133</f>
        <v>7.0000000000000007E-2</v>
      </c>
      <c r="H93" s="5"/>
      <c r="I93" s="5"/>
      <c r="Q93" s="4"/>
      <c r="AX93">
        <f>IF(Z93&gt;0, (R93*SUMPRODUCT(K93:$K$98, X93:$X$98)-K93*$AZ$3)/Z93, 0)</f>
        <v>0</v>
      </c>
    </row>
    <row r="94" spans="2:50" x14ac:dyDescent="0.25">
      <c r="B94" s="6"/>
      <c r="F94" s="5">
        <f>EconomicRates!C134</f>
        <v>3.5571999999999999E-2</v>
      </c>
      <c r="G94" s="5">
        <f>EconomicRates!D134</f>
        <v>7.0000000000000007E-2</v>
      </c>
      <c r="H94" s="5"/>
      <c r="I94" s="5"/>
      <c r="Q94" s="4"/>
      <c r="AX94">
        <f>IF(Z94&gt;0, (R94*SUMPRODUCT(K94:$K$98, X94:$X$98)-K94*$AZ$3)/Z94, 0)</f>
        <v>0</v>
      </c>
    </row>
    <row r="95" spans="2:50" x14ac:dyDescent="0.25">
      <c r="B95" s="6"/>
      <c r="F95" s="5">
        <f>EconomicRates!C135</f>
        <v>3.5571999999999999E-2</v>
      </c>
      <c r="G95" s="5">
        <f>EconomicRates!D135</f>
        <v>7.0000000000000007E-2</v>
      </c>
      <c r="H95" s="5"/>
      <c r="I95" s="5"/>
      <c r="Q95" s="4"/>
      <c r="AX95">
        <f>IF(Z95&gt;0, (R95*SUMPRODUCT(K95:$K$98, X95:$X$98)-K95*$AZ$3)/Z95, 0)</f>
        <v>0</v>
      </c>
    </row>
    <row r="96" spans="2:50" x14ac:dyDescent="0.25">
      <c r="B96" s="6"/>
      <c r="F96" s="5">
        <f>EconomicRates!C136</f>
        <v>3.5571999999999999E-2</v>
      </c>
      <c r="G96" s="5">
        <f>EconomicRates!D136</f>
        <v>7.0000000000000007E-2</v>
      </c>
      <c r="H96" s="5"/>
      <c r="I96" s="5"/>
      <c r="Q96" s="4"/>
      <c r="AX96">
        <f>IF(Z96&gt;0, (R96*SUMPRODUCT(K96:$K$98, X96:$X$98)-K96*$AZ$3)/Z96, 0)</f>
        <v>0</v>
      </c>
    </row>
    <row r="97" spans="2:50" x14ac:dyDescent="0.25">
      <c r="B97" s="6"/>
      <c r="F97" s="5">
        <f>EconomicRates!C137</f>
        <v>3.5571999999999999E-2</v>
      </c>
      <c r="G97" s="5">
        <f>EconomicRates!D137</f>
        <v>7.0000000000000007E-2</v>
      </c>
      <c r="H97" s="5"/>
      <c r="I97" s="5"/>
      <c r="Q97" s="4"/>
      <c r="AX97">
        <f>IF(Z97&gt;0, (R97*SUMPRODUCT(K97:$K$98, X97:$X$98)-K97*$AZ$3)/Z97, 0)</f>
        <v>0</v>
      </c>
    </row>
    <row r="98" spans="2:50" x14ac:dyDescent="0.25">
      <c r="B98" s="6"/>
      <c r="F98" s="5">
        <f>EconomicRates!C138</f>
        <v>3.5571999999999999E-2</v>
      </c>
      <c r="G98" s="5">
        <f>EconomicRates!D138</f>
        <v>7.0000000000000007E-2</v>
      </c>
      <c r="H98" s="5"/>
      <c r="I98" s="5"/>
      <c r="Q98" s="4"/>
    </row>
    <row r="99" spans="2:50" x14ac:dyDescent="0.25">
      <c r="B99" s="6"/>
    </row>
    <row r="100" spans="2:50" x14ac:dyDescent="0.25">
      <c r="B100" s="6"/>
    </row>
    <row r="101" spans="2:50" x14ac:dyDescent="0.25">
      <c r="B101" s="6"/>
    </row>
    <row r="102" spans="2:50" x14ac:dyDescent="0.25">
      <c r="B102" s="6"/>
    </row>
    <row r="103" spans="2:50" x14ac:dyDescent="0.25">
      <c r="B103" s="6"/>
    </row>
    <row r="104" spans="2:50" x14ac:dyDescent="0.25">
      <c r="B104" s="6"/>
    </row>
    <row r="105" spans="2:50" x14ac:dyDescent="0.25">
      <c r="B105" s="6"/>
    </row>
    <row r="106" spans="2:50" x14ac:dyDescent="0.25">
      <c r="B106" s="6"/>
    </row>
    <row r="107" spans="2:50" x14ac:dyDescent="0.25">
      <c r="B107" s="6"/>
    </row>
    <row r="108" spans="2:50" x14ac:dyDescent="0.25">
      <c r="B108" s="6"/>
    </row>
    <row r="109" spans="2:50" x14ac:dyDescent="0.25">
      <c r="B109" s="6"/>
    </row>
    <row r="110" spans="2:50" x14ac:dyDescent="0.25">
      <c r="B110" s="6"/>
    </row>
    <row r="111" spans="2:50" x14ac:dyDescent="0.25">
      <c r="B111" s="6"/>
    </row>
    <row r="112" spans="2:50" x14ac:dyDescent="0.25">
      <c r="B112" s="6"/>
    </row>
    <row r="113" spans="2:2" x14ac:dyDescent="0.25">
      <c r="B113" s="6"/>
    </row>
    <row r="114" spans="2:2" x14ac:dyDescent="0.25">
      <c r="B114" s="6"/>
    </row>
    <row r="115" spans="2:2" x14ac:dyDescent="0.25">
      <c r="B115" s="6"/>
    </row>
    <row r="116" spans="2:2" x14ac:dyDescent="0.25">
      <c r="B116" s="6"/>
    </row>
    <row r="117" spans="2:2" x14ac:dyDescent="0.25">
      <c r="B117" s="6"/>
    </row>
    <row r="118" spans="2:2" x14ac:dyDescent="0.25">
      <c r="B118" s="6"/>
    </row>
    <row r="119" spans="2:2" x14ac:dyDescent="0.25">
      <c r="B119" s="6"/>
    </row>
    <row r="120" spans="2:2" x14ac:dyDescent="0.25">
      <c r="B120" s="6"/>
    </row>
    <row r="121" spans="2:2" x14ac:dyDescent="0.25">
      <c r="B121" s="6"/>
    </row>
    <row r="122" spans="2:2" x14ac:dyDescent="0.25">
      <c r="B122" s="6"/>
    </row>
    <row r="123" spans="2:2" x14ac:dyDescent="0.25">
      <c r="B123" s="6"/>
    </row>
    <row r="124" spans="2:2" x14ac:dyDescent="0.25">
      <c r="B124" s="6"/>
    </row>
    <row r="125" spans="2:2" x14ac:dyDescent="0.25">
      <c r="B125" s="6"/>
    </row>
    <row r="126" spans="2:2" x14ac:dyDescent="0.25">
      <c r="B126" s="6"/>
    </row>
    <row r="127" spans="2:2" x14ac:dyDescent="0.25">
      <c r="B127" s="6"/>
    </row>
    <row r="128" spans="2:2" x14ac:dyDescent="0.25">
      <c r="B128" s="6"/>
    </row>
    <row r="129" spans="2:2" x14ac:dyDescent="0.25">
      <c r="B129" s="6"/>
    </row>
    <row r="130" spans="2:2" x14ac:dyDescent="0.25">
      <c r="B130" s="6"/>
    </row>
    <row r="131" spans="2:2" x14ac:dyDescent="0.25">
      <c r="B131" s="6"/>
    </row>
    <row r="132" spans="2:2" x14ac:dyDescent="0.25">
      <c r="B132" s="6"/>
    </row>
    <row r="133" spans="2:2" x14ac:dyDescent="0.25">
      <c r="B133" s="6"/>
    </row>
    <row r="134" spans="2:2" x14ac:dyDescent="0.25">
      <c r="B134" s="6"/>
    </row>
    <row r="135" spans="2:2" x14ac:dyDescent="0.25">
      <c r="B135" s="6"/>
    </row>
    <row r="136" spans="2:2" x14ac:dyDescent="0.25">
      <c r="B136" s="6"/>
    </row>
    <row r="137" spans="2:2" x14ac:dyDescent="0.25">
      <c r="B137" s="6"/>
    </row>
    <row r="138" spans="2:2" x14ac:dyDescent="0.25">
      <c r="B138" s="6"/>
    </row>
    <row r="139" spans="2:2" x14ac:dyDescent="0.25">
      <c r="B139" s="6"/>
    </row>
    <row r="140" spans="2:2" x14ac:dyDescent="0.25">
      <c r="B140" s="6"/>
    </row>
    <row r="141" spans="2:2" x14ac:dyDescent="0.25">
      <c r="B141" s="6"/>
    </row>
    <row r="142" spans="2:2" x14ac:dyDescent="0.25">
      <c r="B142" s="6"/>
    </row>
    <row r="143" spans="2:2" x14ac:dyDescent="0.25">
      <c r="B143" s="6"/>
    </row>
    <row r="144" spans="2:2" x14ac:dyDescent="0.25">
      <c r="B144" s="6"/>
    </row>
    <row r="145" spans="2:2" x14ac:dyDescent="0.25">
      <c r="B145" s="6"/>
    </row>
    <row r="146" spans="2:2" x14ac:dyDescent="0.25">
      <c r="B146" s="6"/>
    </row>
    <row r="147" spans="2:2" x14ac:dyDescent="0.25">
      <c r="B147" s="6"/>
    </row>
    <row r="148" spans="2:2" x14ac:dyDescent="0.25">
      <c r="B148" s="6"/>
    </row>
    <row r="149" spans="2:2" x14ac:dyDescent="0.25">
      <c r="B149" s="6"/>
    </row>
    <row r="150" spans="2:2" x14ac:dyDescent="0.25">
      <c r="B150" s="6"/>
    </row>
    <row r="151" spans="2:2" x14ac:dyDescent="0.25">
      <c r="B151" s="6"/>
    </row>
    <row r="152" spans="2:2" x14ac:dyDescent="0.25">
      <c r="B152" s="6"/>
    </row>
    <row r="153" spans="2:2" x14ac:dyDescent="0.25">
      <c r="B153" s="6"/>
    </row>
    <row r="154" spans="2:2" x14ac:dyDescent="0.25">
      <c r="B154" s="6"/>
    </row>
    <row r="155" spans="2:2" x14ac:dyDescent="0.25">
      <c r="B155" s="6"/>
    </row>
    <row r="156" spans="2:2" x14ac:dyDescent="0.25">
      <c r="B156" s="6"/>
    </row>
    <row r="157" spans="2:2" x14ac:dyDescent="0.25">
      <c r="B157" s="6"/>
    </row>
    <row r="158" spans="2:2" x14ac:dyDescent="0.25">
      <c r="B158" s="6"/>
    </row>
    <row r="159" spans="2:2" x14ac:dyDescent="0.25">
      <c r="B159" s="6"/>
    </row>
    <row r="160" spans="2:2" x14ac:dyDescent="0.25">
      <c r="B160" s="6"/>
    </row>
    <row r="161" spans="2:2" x14ac:dyDescent="0.25">
      <c r="B161" s="6"/>
    </row>
    <row r="162" spans="2:2" x14ac:dyDescent="0.25">
      <c r="B162" s="6"/>
    </row>
    <row r="163" spans="2:2" x14ac:dyDescent="0.25">
      <c r="B163" s="6"/>
    </row>
    <row r="164" spans="2:2" x14ac:dyDescent="0.25">
      <c r="B164" s="6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248A6-2CF6-4504-9665-55F4F6195EA0}"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174.7512771786717</v>
      </c>
      <c r="E2">
        <v>0.4</v>
      </c>
      <c r="F2">
        <f>'T.26.04.A (2)'!$C$11</f>
        <v>-2167.6019405681072</v>
      </c>
      <c r="G2">
        <v>3</v>
      </c>
      <c r="H2">
        <v>2024</v>
      </c>
      <c r="I2" t="b">
        <v>1</v>
      </c>
      <c r="J2">
        <v>7</v>
      </c>
      <c r="K2">
        <v>2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254.8068162161544</v>
      </c>
      <c r="E3">
        <f>$E$2</f>
        <v>0.4</v>
      </c>
      <c r="F3">
        <f>'T.35.04.A (2)'!$C$11</f>
        <v>-1162.7091711195617</v>
      </c>
      <c r="G3">
        <f>$G$2</f>
        <v>3</v>
      </c>
      <c r="H3">
        <f>$H$2</f>
        <v>2024</v>
      </c>
      <c r="I3" t="b">
        <f>$I$2</f>
        <v>1</v>
      </c>
      <c r="J3">
        <f>$J$2</f>
        <v>7</v>
      </c>
      <c r="K3">
        <v>2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829.69558350842374</v>
      </c>
      <c r="E4">
        <f t="shared" ref="E4:E49" si="0">$E$2</f>
        <v>0.4</v>
      </c>
      <c r="F4">
        <f>'T.45.04.A (2)'!$C$11</f>
        <v>2854.7548284348381</v>
      </c>
      <c r="G4">
        <f t="shared" ref="G4:G49" si="1">$G$2</f>
        <v>3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7</v>
      </c>
      <c r="K4">
        <v>2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2840.494711307299</v>
      </c>
      <c r="E5">
        <f t="shared" si="0"/>
        <v>0.4</v>
      </c>
      <c r="F5">
        <f>'T.55.04.A (2)'!$C$11</f>
        <v>14530.360274153994</v>
      </c>
      <c r="G5">
        <f t="shared" si="1"/>
        <v>3</v>
      </c>
      <c r="H5">
        <f t="shared" si="2"/>
        <v>2024</v>
      </c>
      <c r="I5" t="b">
        <f t="shared" si="3"/>
        <v>1</v>
      </c>
      <c r="J5">
        <f t="shared" si="4"/>
        <v>7</v>
      </c>
      <c r="K5">
        <v>2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251.98722793782974</v>
      </c>
      <c r="E6">
        <f t="shared" si="0"/>
        <v>0.4</v>
      </c>
      <c r="F6">
        <f>'T.26.04.B (2)'!$C$11</f>
        <v>-1685.4067680813346</v>
      </c>
      <c r="G6">
        <f t="shared" si="1"/>
        <v>3</v>
      </c>
      <c r="H6">
        <f t="shared" si="2"/>
        <v>2024</v>
      </c>
      <c r="I6" t="b">
        <f t="shared" si="3"/>
        <v>1</v>
      </c>
      <c r="J6">
        <f t="shared" si="4"/>
        <v>7</v>
      </c>
      <c r="K6">
        <v>2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427.33022251468793</v>
      </c>
      <c r="E7">
        <f t="shared" si="0"/>
        <v>0.4</v>
      </c>
      <c r="F7">
        <f>'T.35.04.B (2)'!$C$11</f>
        <v>-457.64655315904105</v>
      </c>
      <c r="G7">
        <f t="shared" si="1"/>
        <v>3</v>
      </c>
      <c r="H7">
        <f t="shared" si="2"/>
        <v>2024</v>
      </c>
      <c r="I7" t="b">
        <f t="shared" si="3"/>
        <v>1</v>
      </c>
      <c r="J7">
        <f t="shared" si="4"/>
        <v>7</v>
      </c>
      <c r="K7">
        <v>2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1559.6752264240342</v>
      </c>
      <c r="E8">
        <f t="shared" si="0"/>
        <v>0.4</v>
      </c>
      <c r="F8">
        <f>'T.45.04.B (2)'!$C$11</f>
        <v>7504.3078370894436</v>
      </c>
      <c r="G8">
        <f t="shared" si="1"/>
        <v>3</v>
      </c>
      <c r="H8">
        <f t="shared" si="2"/>
        <v>2024</v>
      </c>
      <c r="I8" t="b">
        <f t="shared" si="3"/>
        <v>1</v>
      </c>
      <c r="J8">
        <f t="shared" si="4"/>
        <v>7</v>
      </c>
      <c r="K8">
        <v>2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5566.4924325328438</v>
      </c>
      <c r="E9">
        <f t="shared" si="0"/>
        <v>0.4</v>
      </c>
      <c r="F9">
        <f>'T.55.04.B (2)'!$C$11</f>
        <v>30800.851830798005</v>
      </c>
      <c r="G9">
        <f t="shared" si="1"/>
        <v>3</v>
      </c>
      <c r="H9">
        <f t="shared" si="2"/>
        <v>2024</v>
      </c>
      <c r="I9" t="b">
        <f t="shared" si="3"/>
        <v>1</v>
      </c>
      <c r="J9">
        <f t="shared" si="4"/>
        <v>7</v>
      </c>
      <c r="K9">
        <v>2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483.46153430700775</v>
      </c>
      <c r="E10">
        <f t="shared" si="0"/>
        <v>0.4</v>
      </c>
      <c r="F10">
        <f>'T.26.04.C (2)'!$C$11</f>
        <v>-1501.2064196035346</v>
      </c>
      <c r="G10">
        <f t="shared" si="1"/>
        <v>3</v>
      </c>
      <c r="H10">
        <f t="shared" si="2"/>
        <v>2024</v>
      </c>
      <c r="I10" t="b">
        <f t="shared" si="3"/>
        <v>1</v>
      </c>
      <c r="J10">
        <f t="shared" si="4"/>
        <v>7</v>
      </c>
      <c r="K10">
        <v>2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921.29482979709508</v>
      </c>
      <c r="E11">
        <f t="shared" si="0"/>
        <v>0.4</v>
      </c>
      <c r="F11">
        <f>'T.35.04.C (2)'!$C$11</f>
        <v>1566.5020120309866</v>
      </c>
      <c r="G11">
        <f t="shared" si="1"/>
        <v>3</v>
      </c>
      <c r="H11">
        <f t="shared" si="2"/>
        <v>2024</v>
      </c>
      <c r="I11" t="b">
        <f t="shared" si="3"/>
        <v>1</v>
      </c>
      <c r="J11">
        <f t="shared" si="4"/>
        <v>7</v>
      </c>
      <c r="K11">
        <v>2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3749.6141551708697</v>
      </c>
      <c r="E12">
        <f t="shared" si="0"/>
        <v>0.4</v>
      </c>
      <c r="F12">
        <f>'T.45.04.C (2)'!$C$11</f>
        <v>21452.966863053305</v>
      </c>
      <c r="G12">
        <f t="shared" si="1"/>
        <v>3</v>
      </c>
      <c r="H12">
        <f t="shared" si="2"/>
        <v>2024</v>
      </c>
      <c r="I12" t="b">
        <f t="shared" si="3"/>
        <v>1</v>
      </c>
      <c r="J12">
        <f t="shared" si="4"/>
        <v>7</v>
      </c>
      <c r="K12">
        <v>2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13744.485596209477</v>
      </c>
      <c r="E13">
        <f t="shared" si="0"/>
        <v>0.4</v>
      </c>
      <c r="F13">
        <f>'T.55.04.C (2)'!$C$11</f>
        <v>79612.326500730007</v>
      </c>
      <c r="G13">
        <f t="shared" si="1"/>
        <v>3</v>
      </c>
      <c r="H13">
        <f t="shared" si="2"/>
        <v>2024</v>
      </c>
      <c r="I13" t="b">
        <f t="shared" si="3"/>
        <v>1</v>
      </c>
      <c r="J13">
        <f t="shared" si="4"/>
        <v>7</v>
      </c>
      <c r="K13">
        <v>2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869.25204492230444</v>
      </c>
      <c r="E14">
        <f t="shared" si="0"/>
        <v>0.4</v>
      </c>
      <c r="F14">
        <f>'T.26.04.D (2)'!$C$11</f>
        <v>-1194.2058388072014</v>
      </c>
      <c r="G14">
        <f t="shared" si="1"/>
        <v>3</v>
      </c>
      <c r="H14">
        <f t="shared" si="2"/>
        <v>2024</v>
      </c>
      <c r="I14" t="b">
        <f t="shared" si="3"/>
        <v>1</v>
      </c>
      <c r="J14">
        <f t="shared" si="4"/>
        <v>7</v>
      </c>
      <c r="K14">
        <v>2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1744.5691752677735</v>
      </c>
      <c r="E15">
        <f t="shared" si="0"/>
        <v>0.4</v>
      </c>
      <c r="F15">
        <f>'T.35.04.D (2)'!$C$11</f>
        <v>4940.0829540143641</v>
      </c>
      <c r="G15">
        <f t="shared" si="1"/>
        <v>3</v>
      </c>
      <c r="H15">
        <f t="shared" si="2"/>
        <v>2024</v>
      </c>
      <c r="I15" t="b">
        <f t="shared" si="3"/>
        <v>1</v>
      </c>
      <c r="J15">
        <f t="shared" si="4"/>
        <v>7</v>
      </c>
      <c r="K15">
        <v>2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7399.5123697489234</v>
      </c>
      <c r="E16">
        <f t="shared" si="0"/>
        <v>0.4</v>
      </c>
      <c r="F16">
        <f>'T.45.04.D (2)'!$C$11</f>
        <v>44700.731906326357</v>
      </c>
      <c r="G16">
        <f t="shared" si="1"/>
        <v>3</v>
      </c>
      <c r="H16">
        <f t="shared" si="2"/>
        <v>2024</v>
      </c>
      <c r="I16" t="b">
        <f t="shared" si="3"/>
        <v>1</v>
      </c>
      <c r="J16">
        <f t="shared" si="4"/>
        <v>7</v>
      </c>
      <c r="K16">
        <v>2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27374.474202337191</v>
      </c>
      <c r="E17">
        <f t="shared" si="0"/>
        <v>0.4</v>
      </c>
      <c r="F17">
        <f>'T.55.04.D (2)'!$C$11</f>
        <v>160964.78428394994</v>
      </c>
      <c r="G17">
        <f t="shared" si="1"/>
        <v>3</v>
      </c>
      <c r="H17">
        <f t="shared" si="2"/>
        <v>2024</v>
      </c>
      <c r="I17" t="b">
        <f t="shared" si="3"/>
        <v>1</v>
      </c>
      <c r="J17">
        <f t="shared" si="4"/>
        <v>7</v>
      </c>
      <c r="K17">
        <v>2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1640.8330661528973</v>
      </c>
      <c r="E18">
        <f t="shared" si="0"/>
        <v>0.4</v>
      </c>
      <c r="F18">
        <f>'T.26.04.E (2)'!$C$11</f>
        <v>-580.20467721453929</v>
      </c>
      <c r="G18">
        <f t="shared" si="1"/>
        <v>3</v>
      </c>
      <c r="H18">
        <f t="shared" si="2"/>
        <v>2024</v>
      </c>
      <c r="I18" t="b">
        <f t="shared" si="3"/>
        <v>1</v>
      </c>
      <c r="J18">
        <f t="shared" si="4"/>
        <v>7</v>
      </c>
      <c r="K18">
        <v>2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3391.1178662091261</v>
      </c>
      <c r="E19">
        <f t="shared" si="0"/>
        <v>0.4</v>
      </c>
      <c r="F19">
        <f>'T.35.04.E (2)'!$C$11</f>
        <v>11687.244837981076</v>
      </c>
      <c r="G19">
        <f t="shared" si="1"/>
        <v>3</v>
      </c>
      <c r="H19">
        <f t="shared" si="2"/>
        <v>2024</v>
      </c>
      <c r="I19" t="b">
        <f t="shared" si="3"/>
        <v>1</v>
      </c>
      <c r="J19">
        <f t="shared" si="4"/>
        <v>7</v>
      </c>
      <c r="K19">
        <v>2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14699.308798905035</v>
      </c>
      <c r="E20">
        <f t="shared" si="0"/>
        <v>0.4</v>
      </c>
      <c r="F20">
        <f>'T.45.04.E (2)'!$C$11</f>
        <v>91196.261992872503</v>
      </c>
      <c r="G20">
        <f t="shared" si="1"/>
        <v>3</v>
      </c>
      <c r="H20">
        <f t="shared" si="2"/>
        <v>2024</v>
      </c>
      <c r="I20" t="b">
        <f t="shared" si="3"/>
        <v>1</v>
      </c>
      <c r="J20">
        <f t="shared" si="4"/>
        <v>7</v>
      </c>
      <c r="K20">
        <v>2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54634.451414592637</v>
      </c>
      <c r="E21">
        <f t="shared" si="0"/>
        <v>0.4</v>
      </c>
      <c r="F21">
        <f>'T.55.04.E (2)'!$C$11</f>
        <v>323669.69985039002</v>
      </c>
      <c r="G21">
        <f t="shared" si="1"/>
        <v>3</v>
      </c>
      <c r="H21">
        <f t="shared" si="2"/>
        <v>2024</v>
      </c>
      <c r="I21" t="b">
        <f t="shared" si="3"/>
        <v>1</v>
      </c>
      <c r="J21">
        <f t="shared" si="4"/>
        <v>7</v>
      </c>
      <c r="K21">
        <v>2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3183.9951086140841</v>
      </c>
      <c r="E22">
        <f t="shared" si="0"/>
        <v>0.4</v>
      </c>
      <c r="F22">
        <f>'T.26.04.F (2)'!$C$11</f>
        <v>647.79764597079838</v>
      </c>
      <c r="G22">
        <f t="shared" si="1"/>
        <v>3</v>
      </c>
      <c r="H22">
        <f t="shared" si="2"/>
        <v>2024</v>
      </c>
      <c r="I22" t="b">
        <f t="shared" si="3"/>
        <v>1</v>
      </c>
      <c r="J22">
        <f t="shared" si="4"/>
        <v>7</v>
      </c>
      <c r="K22">
        <v>2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6684.215248091833</v>
      </c>
      <c r="E23">
        <f t="shared" si="0"/>
        <v>0.4</v>
      </c>
      <c r="F23">
        <f>'T.35.04.F (2)'!$C$11</f>
        <v>25181.568605914516</v>
      </c>
      <c r="G23">
        <f t="shared" si="1"/>
        <v>3</v>
      </c>
      <c r="H23">
        <f t="shared" si="2"/>
        <v>2024</v>
      </c>
      <c r="I23" t="b">
        <f t="shared" si="3"/>
        <v>1</v>
      </c>
      <c r="J23">
        <f t="shared" si="4"/>
        <v>7</v>
      </c>
      <c r="K23">
        <v>2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29298.901657217259</v>
      </c>
      <c r="E24">
        <f t="shared" si="0"/>
        <v>0.4</v>
      </c>
      <c r="F24">
        <f>'T.45.04.F (2)'!$C$11</f>
        <v>184187.32216596475</v>
      </c>
      <c r="G24">
        <f t="shared" si="1"/>
        <v>3</v>
      </c>
      <c r="H24">
        <f t="shared" si="2"/>
        <v>2024</v>
      </c>
      <c r="I24" t="b">
        <f t="shared" si="3"/>
        <v>1</v>
      </c>
      <c r="J24">
        <f t="shared" si="4"/>
        <v>7</v>
      </c>
      <c r="K24">
        <v>2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109154.40583910352</v>
      </c>
      <c r="E25">
        <f t="shared" si="0"/>
        <v>0.4</v>
      </c>
      <c r="F25">
        <f>'T.55.04.F (2)'!$C$11</f>
        <v>649079.53098327026</v>
      </c>
      <c r="G25">
        <f t="shared" si="1"/>
        <v>3</v>
      </c>
      <c r="H25">
        <f t="shared" si="2"/>
        <v>2024</v>
      </c>
      <c r="I25" t="b">
        <f t="shared" si="3"/>
        <v>1</v>
      </c>
      <c r="J25">
        <f t="shared" si="4"/>
        <v>7</v>
      </c>
      <c r="K25">
        <v>2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1940.395202168382</v>
      </c>
      <c r="E26">
        <f t="shared" si="0"/>
        <v>0.4</v>
      </c>
      <c r="F26" s="13">
        <f>'S.26.04.A (2)'!$C$11</f>
        <v>-1399.5452572007644</v>
      </c>
      <c r="G26">
        <f t="shared" si="1"/>
        <v>3</v>
      </c>
      <c r="H26">
        <f t="shared" si="2"/>
        <v>2024</v>
      </c>
      <c r="I26" t="b">
        <f t="shared" si="3"/>
        <v>1</v>
      </c>
      <c r="J26">
        <f t="shared" si="4"/>
        <v>7</v>
      </c>
      <c r="K26">
        <v>2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3139.6845625673532</v>
      </c>
      <c r="E27">
        <f t="shared" si="0"/>
        <v>0.4</v>
      </c>
      <c r="F27" s="13">
        <f>'S.35.04.A (2)'!$C$11</f>
        <v>-548.85540427667945</v>
      </c>
      <c r="G27">
        <f t="shared" si="1"/>
        <v>3</v>
      </c>
      <c r="H27">
        <f t="shared" si="2"/>
        <v>2024</v>
      </c>
      <c r="I27" t="b">
        <f t="shared" si="3"/>
        <v>1</v>
      </c>
      <c r="J27">
        <f t="shared" si="4"/>
        <v>7</v>
      </c>
      <c r="K27">
        <v>2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6841.2114783373836</v>
      </c>
      <c r="E28">
        <f t="shared" si="0"/>
        <v>0.4</v>
      </c>
      <c r="F28" s="13">
        <f>'S.45.04.A (2)'!$C$11</f>
        <v>2045.8643038450734</v>
      </c>
      <c r="G28">
        <f t="shared" si="1"/>
        <v>3</v>
      </c>
      <c r="H28">
        <f t="shared" si="2"/>
        <v>2024</v>
      </c>
      <c r="I28" t="b">
        <f t="shared" si="3"/>
        <v>1</v>
      </c>
      <c r="J28">
        <f t="shared" si="4"/>
        <v>7</v>
      </c>
      <c r="K28">
        <v>2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15327.352611101329</v>
      </c>
      <c r="E29">
        <f t="shared" si="0"/>
        <v>0.4</v>
      </c>
      <c r="F29" s="13">
        <f>'S.55.04.A (2)'!$C$11</f>
        <v>7682.8206783333972</v>
      </c>
      <c r="G29">
        <f t="shared" si="1"/>
        <v>3</v>
      </c>
      <c r="H29">
        <f t="shared" si="2"/>
        <v>2024</v>
      </c>
      <c r="I29" t="b">
        <f t="shared" si="3"/>
        <v>1</v>
      </c>
      <c r="J29">
        <f t="shared" si="4"/>
        <v>7</v>
      </c>
      <c r="K29">
        <v>2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3071.19595155877</v>
      </c>
      <c r="E30">
        <f t="shared" si="0"/>
        <v>0.4</v>
      </c>
      <c r="F30" s="14">
        <f>'S.26.04.B (2)'!$C$11</f>
        <v>-970.69017189154386</v>
      </c>
      <c r="G30">
        <f t="shared" si="1"/>
        <v>3</v>
      </c>
      <c r="H30">
        <f t="shared" si="2"/>
        <v>2024</v>
      </c>
      <c r="I30" t="b">
        <f t="shared" si="3"/>
        <v>1</v>
      </c>
      <c r="J30">
        <f t="shared" si="4"/>
        <v>7</v>
      </c>
      <c r="K30">
        <v>2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5478.9066403013921</v>
      </c>
      <c r="E31">
        <f t="shared" si="0"/>
        <v>0.4</v>
      </c>
      <c r="F31" s="14">
        <f>'S.35.04.B (2)'!$C$11</f>
        <v>737.18784289747248</v>
      </c>
      <c r="G31">
        <f t="shared" si="1"/>
        <v>3</v>
      </c>
      <c r="H31">
        <f t="shared" si="2"/>
        <v>2024</v>
      </c>
      <c r="I31" t="b">
        <f t="shared" si="3"/>
        <v>1</v>
      </c>
      <c r="J31">
        <f t="shared" si="4"/>
        <v>7</v>
      </c>
      <c r="K31">
        <v>2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12911.353409778812</v>
      </c>
      <c r="E32">
        <f t="shared" si="0"/>
        <v>0.4</v>
      </c>
      <c r="F32" s="14">
        <f>'S.45.04.B (2)'!$C$11</f>
        <v>5947.4348834577913</v>
      </c>
      <c r="G32">
        <f t="shared" si="1"/>
        <v>3</v>
      </c>
      <c r="H32">
        <f t="shared" si="2"/>
        <v>2024</v>
      </c>
      <c r="I32" t="b">
        <f t="shared" si="3"/>
        <v>1</v>
      </c>
      <c r="J32">
        <f t="shared" si="4"/>
        <v>7</v>
      </c>
      <c r="K32">
        <v>2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29957.535644701391</v>
      </c>
      <c r="E33">
        <f t="shared" si="0"/>
        <v>0.4</v>
      </c>
      <c r="F33" s="14">
        <f>'S.55.04.B (2)'!$C$11</f>
        <v>17271.806255107123</v>
      </c>
      <c r="G33">
        <f t="shared" si="1"/>
        <v>3</v>
      </c>
      <c r="H33">
        <f t="shared" si="2"/>
        <v>2024</v>
      </c>
      <c r="I33" t="b">
        <f t="shared" si="3"/>
        <v>1</v>
      </c>
      <c r="J33">
        <f t="shared" si="4"/>
        <v>7</v>
      </c>
      <c r="K33">
        <v>2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6463.5981997299423</v>
      </c>
      <c r="E34">
        <f t="shared" si="0"/>
        <v>0.4</v>
      </c>
      <c r="F34" s="14">
        <f>'S.26.04.C (2)'!$C$11</f>
        <v>315.87508403612281</v>
      </c>
      <c r="G34">
        <f t="shared" si="1"/>
        <v>3</v>
      </c>
      <c r="H34">
        <f t="shared" si="2"/>
        <v>2024</v>
      </c>
      <c r="I34" t="b">
        <f t="shared" si="3"/>
        <v>1</v>
      </c>
      <c r="J34">
        <f t="shared" si="4"/>
        <v>7</v>
      </c>
      <c r="K34">
        <v>2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12496.572873503517</v>
      </c>
      <c r="E35">
        <f t="shared" si="0"/>
        <v>0.4</v>
      </c>
      <c r="F35" s="14">
        <f>'S.35.04.C (2)'!$C$11</f>
        <v>4595.317584419945</v>
      </c>
      <c r="G35">
        <f t="shared" si="1"/>
        <v>3</v>
      </c>
      <c r="H35">
        <f t="shared" si="2"/>
        <v>2024</v>
      </c>
      <c r="I35" t="b">
        <f t="shared" si="3"/>
        <v>1</v>
      </c>
      <c r="J35">
        <f t="shared" si="4"/>
        <v>7</v>
      </c>
      <c r="K35">
        <v>2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31121.779204103117</v>
      </c>
      <c r="E36">
        <f t="shared" si="0"/>
        <v>0.4</v>
      </c>
      <c r="F36" s="14">
        <f>'S.45.04.C (2)'!$C$11</f>
        <v>17652.146622295983</v>
      </c>
      <c r="G36">
        <f t="shared" si="1"/>
        <v>3</v>
      </c>
      <c r="H36">
        <f t="shared" si="2"/>
        <v>2024</v>
      </c>
      <c r="I36" t="b">
        <f t="shared" si="3"/>
        <v>1</v>
      </c>
      <c r="J36">
        <f t="shared" si="4"/>
        <v>7</v>
      </c>
      <c r="K36">
        <v>2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73848.084745501532</v>
      </c>
      <c r="E37">
        <f t="shared" si="0"/>
        <v>0.4</v>
      </c>
      <c r="F37" s="14">
        <f>'S.55.04.C (2)'!$C$11</f>
        <v>46038.762985428228</v>
      </c>
      <c r="G37">
        <f t="shared" si="1"/>
        <v>3</v>
      </c>
      <c r="H37">
        <f t="shared" si="2"/>
        <v>2024</v>
      </c>
      <c r="I37" t="b">
        <f t="shared" si="3"/>
        <v>1</v>
      </c>
      <c r="J37">
        <f t="shared" si="4"/>
        <v>7</v>
      </c>
      <c r="K37">
        <v>2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12117.601946681887</v>
      </c>
      <c r="E38">
        <f t="shared" si="0"/>
        <v>0.4</v>
      </c>
      <c r="F38" s="14">
        <f>'S.26.04.D (2)'!$C$11</f>
        <v>2460.1505105822275</v>
      </c>
      <c r="G38">
        <f t="shared" si="1"/>
        <v>3</v>
      </c>
      <c r="H38">
        <f t="shared" si="2"/>
        <v>2024</v>
      </c>
      <c r="I38" t="b">
        <f t="shared" si="3"/>
        <v>1</v>
      </c>
      <c r="J38">
        <f t="shared" si="4"/>
        <v>7</v>
      </c>
      <c r="K38">
        <v>2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24192.683262173727</v>
      </c>
      <c r="E39">
        <f t="shared" si="0"/>
        <v>0.4</v>
      </c>
      <c r="F39" s="14">
        <f>'S.35.04.D (2)'!$C$11</f>
        <v>11025.53382029073</v>
      </c>
      <c r="G39">
        <f t="shared" si="1"/>
        <v>3</v>
      </c>
      <c r="H39">
        <f t="shared" si="2"/>
        <v>2024</v>
      </c>
      <c r="I39" t="b">
        <f t="shared" si="3"/>
        <v>1</v>
      </c>
      <c r="J39">
        <f t="shared" si="4"/>
        <v>7</v>
      </c>
      <c r="K39">
        <v>2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61472.488861310259</v>
      </c>
      <c r="E40">
        <f t="shared" si="0"/>
        <v>0.4</v>
      </c>
      <c r="F40" s="14">
        <f>'S.45.04.D (2)'!$C$11</f>
        <v>37159.999520359575</v>
      </c>
      <c r="G40">
        <f t="shared" si="1"/>
        <v>3</v>
      </c>
      <c r="H40">
        <f t="shared" si="2"/>
        <v>2024</v>
      </c>
      <c r="I40" t="b">
        <f t="shared" si="3"/>
        <v>1</v>
      </c>
      <c r="J40">
        <f t="shared" si="4"/>
        <v>7</v>
      </c>
      <c r="K40">
        <v>2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146998.99991350173</v>
      </c>
      <c r="E41">
        <f t="shared" si="0"/>
        <v>0.4</v>
      </c>
      <c r="F41" s="14">
        <f>'S.55.04.D (2)'!$C$11</f>
        <v>93983.690869296697</v>
      </c>
      <c r="G41">
        <f t="shared" si="1"/>
        <v>3</v>
      </c>
      <c r="H41">
        <f t="shared" si="2"/>
        <v>2024</v>
      </c>
      <c r="I41" t="b">
        <f t="shared" si="3"/>
        <v>1</v>
      </c>
      <c r="J41">
        <f t="shared" si="4"/>
        <v>7</v>
      </c>
      <c r="K41">
        <v>2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23425.60944058578</v>
      </c>
      <c r="E42">
        <f t="shared" si="0"/>
        <v>0.4</v>
      </c>
      <c r="F42" s="14">
        <f>'S.26.04.E (2)'!$C$11</f>
        <v>6748.701363674435</v>
      </c>
      <c r="G42">
        <f t="shared" si="1"/>
        <v>3</v>
      </c>
      <c r="H42">
        <f t="shared" si="2"/>
        <v>2024</v>
      </c>
      <c r="I42" t="b">
        <f t="shared" si="3"/>
        <v>1</v>
      </c>
      <c r="J42">
        <f t="shared" si="4"/>
        <v>7</v>
      </c>
      <c r="K42">
        <v>2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47584.904039514135</v>
      </c>
      <c r="E43">
        <f t="shared" si="0"/>
        <v>0.4</v>
      </c>
      <c r="F43" s="14">
        <f>'S.35.04.E (2)'!$C$11</f>
        <v>23885.96629203227</v>
      </c>
      <c r="G43">
        <f t="shared" si="1"/>
        <v>3</v>
      </c>
      <c r="H43">
        <f t="shared" si="2"/>
        <v>2024</v>
      </c>
      <c r="I43" t="b">
        <f t="shared" si="3"/>
        <v>1</v>
      </c>
      <c r="J43">
        <f t="shared" si="4"/>
        <v>7</v>
      </c>
      <c r="K43">
        <v>2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122173.90817572457</v>
      </c>
      <c r="E44">
        <f t="shared" si="0"/>
        <v>0.4</v>
      </c>
      <c r="F44" s="14">
        <f>'S.45.04.E (2)'!$C$11</f>
        <v>76175.70531648687</v>
      </c>
      <c r="G44">
        <f t="shared" si="1"/>
        <v>3</v>
      </c>
      <c r="H44">
        <f t="shared" si="2"/>
        <v>2024</v>
      </c>
      <c r="I44" t="b">
        <f t="shared" si="3"/>
        <v>1</v>
      </c>
      <c r="J44">
        <f t="shared" si="4"/>
        <v>7</v>
      </c>
      <c r="K44">
        <v>2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293300.83024950215</v>
      </c>
      <c r="E45">
        <f t="shared" si="0"/>
        <v>0.4</v>
      </c>
      <c r="F45" s="14">
        <f>'S.55.04.E (2)'!$C$11</f>
        <v>189873.54663703375</v>
      </c>
      <c r="G45">
        <f t="shared" si="1"/>
        <v>3</v>
      </c>
      <c r="H45">
        <f t="shared" si="2"/>
        <v>2024</v>
      </c>
      <c r="I45" t="b">
        <f t="shared" si="3"/>
        <v>1</v>
      </c>
      <c r="J45">
        <f t="shared" si="4"/>
        <v>7</v>
      </c>
      <c r="K45">
        <v>2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46041.624428393588</v>
      </c>
      <c r="E46">
        <f t="shared" si="0"/>
        <v>0.4</v>
      </c>
      <c r="F46" s="14">
        <f>'S.26.04.F (2)'!$C$11</f>
        <v>15325.803069858863</v>
      </c>
      <c r="G46">
        <f t="shared" si="1"/>
        <v>3</v>
      </c>
      <c r="H46">
        <f t="shared" si="2"/>
        <v>2024</v>
      </c>
      <c r="I46" t="b">
        <f t="shared" si="3"/>
        <v>1</v>
      </c>
      <c r="J46">
        <f t="shared" si="4"/>
        <v>7</v>
      </c>
      <c r="K46">
        <v>2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94369.345594194994</v>
      </c>
      <c r="E47">
        <f t="shared" si="0"/>
        <v>0.4</v>
      </c>
      <c r="F47" s="14">
        <f>'S.35.04.F (2)'!$C$11</f>
        <v>49606.831235515412</v>
      </c>
      <c r="G47">
        <f t="shared" si="1"/>
        <v>3</v>
      </c>
      <c r="H47">
        <f t="shared" si="2"/>
        <v>2024</v>
      </c>
      <c r="I47" t="b">
        <f t="shared" si="3"/>
        <v>1</v>
      </c>
      <c r="J47">
        <f t="shared" si="4"/>
        <v>7</v>
      </c>
      <c r="K47">
        <v>2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243576.74680455329</v>
      </c>
      <c r="E48">
        <f t="shared" si="0"/>
        <v>0.4</v>
      </c>
      <c r="F48" s="14">
        <f>'S.45.04.F (2)'!$C$11</f>
        <v>154207.11690874145</v>
      </c>
      <c r="G48">
        <f t="shared" si="1"/>
        <v>3</v>
      </c>
      <c r="H48">
        <f t="shared" si="2"/>
        <v>2024</v>
      </c>
      <c r="I48" t="b">
        <f t="shared" si="3"/>
        <v>1</v>
      </c>
      <c r="J48">
        <f t="shared" si="4"/>
        <v>7</v>
      </c>
      <c r="K48">
        <v>2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585904.49092150293</v>
      </c>
      <c r="E49">
        <f t="shared" si="0"/>
        <v>0.4</v>
      </c>
      <c r="F49" s="14">
        <f>'S.55.04.F (2)'!$C$11</f>
        <v>381653.25817250757</v>
      </c>
      <c r="G49">
        <f t="shared" si="1"/>
        <v>3</v>
      </c>
      <c r="H49">
        <f t="shared" si="2"/>
        <v>2024</v>
      </c>
      <c r="I49" t="b">
        <f t="shared" si="3"/>
        <v>1</v>
      </c>
      <c r="J49">
        <f t="shared" si="4"/>
        <v>7</v>
      </c>
      <c r="K49"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43676-4578-4906-99EA-244AE347EA16}"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15" t="s">
        <v>49</v>
      </c>
      <c r="B1" s="16" t="s">
        <v>18</v>
      </c>
    </row>
    <row r="2" spans="1:9" ht="18.75" x14ac:dyDescent="0.3">
      <c r="A2" s="17">
        <v>26</v>
      </c>
      <c r="B2" s="4">
        <v>1.694311E-3</v>
      </c>
      <c r="D2" s="18"/>
      <c r="I2" s="19"/>
    </row>
    <row r="3" spans="1:9" x14ac:dyDescent="0.25">
      <c r="A3" s="17">
        <v>27</v>
      </c>
      <c r="B3" s="4">
        <v>1.701527E-3</v>
      </c>
      <c r="D3" s="18"/>
      <c r="I3" s="6"/>
    </row>
    <row r="4" spans="1:9" x14ac:dyDescent="0.25">
      <c r="A4" s="17">
        <v>28</v>
      </c>
      <c r="B4" s="4">
        <v>1.710095E-3</v>
      </c>
      <c r="D4" s="18"/>
      <c r="I4" s="6"/>
    </row>
    <row r="5" spans="1:9" x14ac:dyDescent="0.25">
      <c r="A5" s="17">
        <v>29</v>
      </c>
      <c r="B5" s="4">
        <v>1.7195660000000001E-3</v>
      </c>
      <c r="D5" s="18"/>
    </row>
    <row r="6" spans="1:9" x14ac:dyDescent="0.25">
      <c r="A6" s="17">
        <v>30</v>
      </c>
      <c r="B6" s="4">
        <v>1.7312919999999999E-3</v>
      </c>
      <c r="D6" s="18"/>
    </row>
    <row r="7" spans="1:9" x14ac:dyDescent="0.25">
      <c r="A7" s="17">
        <v>31</v>
      </c>
      <c r="B7" s="4">
        <v>1.749783E-3</v>
      </c>
      <c r="D7" s="18"/>
    </row>
    <row r="8" spans="1:9" x14ac:dyDescent="0.25">
      <c r="A8" s="17">
        <v>32</v>
      </c>
      <c r="B8" s="4">
        <v>1.7714300000000001E-3</v>
      </c>
    </row>
    <row r="9" spans="1:9" x14ac:dyDescent="0.25">
      <c r="A9" s="17">
        <v>33</v>
      </c>
      <c r="B9" s="4">
        <v>1.793078E-3</v>
      </c>
    </row>
    <row r="10" spans="1:9" x14ac:dyDescent="0.25">
      <c r="A10" s="17">
        <v>34</v>
      </c>
      <c r="B10" s="4">
        <v>1.8201370000000001E-3</v>
      </c>
    </row>
    <row r="11" spans="1:9" x14ac:dyDescent="0.25">
      <c r="A11" s="17">
        <v>35</v>
      </c>
      <c r="B11" s="4">
        <v>1.84855E-3</v>
      </c>
    </row>
    <row r="12" spans="1:9" x14ac:dyDescent="0.25">
      <c r="A12" s="17">
        <v>36</v>
      </c>
      <c r="B12" s="4">
        <v>1.8814719999999999E-3</v>
      </c>
    </row>
    <row r="13" spans="1:9" x14ac:dyDescent="0.25">
      <c r="A13" s="17">
        <v>37</v>
      </c>
      <c r="B13" s="4">
        <v>1.927022E-3</v>
      </c>
    </row>
    <row r="14" spans="1:9" x14ac:dyDescent="0.25">
      <c r="A14" s="17">
        <v>38</v>
      </c>
      <c r="B14" s="4">
        <v>1.979789E-3</v>
      </c>
    </row>
    <row r="15" spans="1:9" x14ac:dyDescent="0.25">
      <c r="A15" s="17">
        <v>39</v>
      </c>
      <c r="B15" s="4">
        <v>2.0334569999999998E-3</v>
      </c>
    </row>
    <row r="16" spans="1:9" x14ac:dyDescent="0.25">
      <c r="A16" s="17">
        <v>40</v>
      </c>
      <c r="B16" s="4">
        <v>2.08983E-3</v>
      </c>
    </row>
    <row r="17" spans="1:2" x14ac:dyDescent="0.25">
      <c r="A17" s="17">
        <v>41</v>
      </c>
      <c r="B17" s="4">
        <v>2.1556750000000001E-3</v>
      </c>
    </row>
    <row r="18" spans="1:2" x14ac:dyDescent="0.25">
      <c r="A18" s="17">
        <v>42</v>
      </c>
      <c r="B18" s="4">
        <v>2.2206180000000002E-3</v>
      </c>
    </row>
    <row r="19" spans="1:2" x14ac:dyDescent="0.25">
      <c r="A19" s="17">
        <v>43</v>
      </c>
      <c r="B19" s="4">
        <v>2.2950319999999998E-3</v>
      </c>
    </row>
    <row r="20" spans="1:2" x14ac:dyDescent="0.25">
      <c r="A20" s="17">
        <v>44</v>
      </c>
      <c r="B20" s="4">
        <v>2.375308E-3</v>
      </c>
    </row>
    <row r="21" spans="1:2" x14ac:dyDescent="0.25">
      <c r="A21" s="17">
        <v>45</v>
      </c>
      <c r="B21" s="4">
        <v>2.4628010000000001E-3</v>
      </c>
    </row>
    <row r="22" spans="1:2" x14ac:dyDescent="0.25">
      <c r="A22" s="17">
        <v>46</v>
      </c>
      <c r="B22" s="4">
        <v>2.5557050000000001E-3</v>
      </c>
    </row>
    <row r="23" spans="1:2" x14ac:dyDescent="0.25">
      <c r="A23" s="17">
        <v>47</v>
      </c>
      <c r="B23" s="4">
        <v>2.6648449999999999E-3</v>
      </c>
    </row>
    <row r="24" spans="1:2" x14ac:dyDescent="0.25">
      <c r="A24" s="17">
        <v>48</v>
      </c>
      <c r="B24" s="4">
        <v>2.7902209999999998E-3</v>
      </c>
    </row>
    <row r="25" spans="1:2" x14ac:dyDescent="0.25">
      <c r="A25" s="17">
        <v>49</v>
      </c>
      <c r="B25" s="4">
        <v>3.5816260000000001E-3</v>
      </c>
    </row>
    <row r="26" spans="1:2" x14ac:dyDescent="0.25">
      <c r="A26" s="17">
        <v>50</v>
      </c>
      <c r="B26" s="4">
        <v>4.4506370000000003E-3</v>
      </c>
    </row>
    <row r="27" spans="1:2" x14ac:dyDescent="0.25">
      <c r="A27" s="17">
        <v>51</v>
      </c>
      <c r="B27" s="4">
        <v>5.383718E-3</v>
      </c>
    </row>
    <row r="28" spans="1:2" x14ac:dyDescent="0.25">
      <c r="A28" s="17">
        <v>52</v>
      </c>
      <c r="B28" s="4">
        <v>6.4575739999999998E-3</v>
      </c>
    </row>
    <row r="29" spans="1:2" x14ac:dyDescent="0.25">
      <c r="A29" s="17">
        <v>53</v>
      </c>
      <c r="B29" s="4">
        <v>7.6803260000000003E-3</v>
      </c>
    </row>
    <row r="30" spans="1:2" x14ac:dyDescent="0.25">
      <c r="A30" s="17">
        <v>54</v>
      </c>
      <c r="B30" s="4">
        <v>9.0334749999999991E-3</v>
      </c>
    </row>
    <row r="31" spans="1:2" x14ac:dyDescent="0.25">
      <c r="A31" s="17">
        <v>55</v>
      </c>
      <c r="B31" s="4">
        <v>1.0570714E-2</v>
      </c>
    </row>
    <row r="32" spans="1:2" x14ac:dyDescent="0.25">
      <c r="A32" s="17">
        <v>56</v>
      </c>
      <c r="B32" s="4">
        <v>1.2312346E-2</v>
      </c>
    </row>
    <row r="33" spans="1:2" x14ac:dyDescent="0.25">
      <c r="A33" s="17">
        <v>57</v>
      </c>
      <c r="B33" s="4">
        <v>1.4128425999999999E-2</v>
      </c>
    </row>
    <row r="34" spans="1:2" x14ac:dyDescent="0.25">
      <c r="A34" s="17">
        <v>58</v>
      </c>
      <c r="B34" s="4">
        <v>1.6072195000000001E-2</v>
      </c>
    </row>
    <row r="35" spans="1:2" x14ac:dyDescent="0.25">
      <c r="A35" s="17">
        <v>59</v>
      </c>
      <c r="B35" s="4">
        <v>1.8213139E-2</v>
      </c>
    </row>
    <row r="36" spans="1:2" x14ac:dyDescent="0.25">
      <c r="A36" s="17">
        <v>60</v>
      </c>
      <c r="B36" s="4">
        <v>2.0774602E-2</v>
      </c>
    </row>
    <row r="37" spans="1:2" x14ac:dyDescent="0.25">
      <c r="A37" s="17">
        <v>61</v>
      </c>
      <c r="B37" s="4">
        <v>2.3506165999999998E-2</v>
      </c>
    </row>
    <row r="38" spans="1:2" x14ac:dyDescent="0.25">
      <c r="A38" s="17">
        <v>62</v>
      </c>
      <c r="B38" s="4">
        <v>2.6226451000000001E-2</v>
      </c>
    </row>
    <row r="39" spans="1:2" x14ac:dyDescent="0.25">
      <c r="A39" s="17">
        <v>63</v>
      </c>
      <c r="B39" s="4">
        <v>2.9219711999999998E-2</v>
      </c>
    </row>
    <row r="40" spans="1:2" x14ac:dyDescent="0.25">
      <c r="A40" s="17">
        <v>64</v>
      </c>
      <c r="B40" s="4">
        <v>3.2402927999999998E-2</v>
      </c>
    </row>
    <row r="41" spans="1:2" x14ac:dyDescent="0.25">
      <c r="A41" s="17">
        <v>65</v>
      </c>
      <c r="B41" s="4">
        <v>3.5947104000000001E-2</v>
      </c>
    </row>
    <row r="42" spans="1:2" x14ac:dyDescent="0.25">
      <c r="A42" s="17">
        <v>66</v>
      </c>
      <c r="B42" s="4">
        <v>4.0034525000000001E-2</v>
      </c>
    </row>
    <row r="43" spans="1:2" x14ac:dyDescent="0.25">
      <c r="A43" s="17">
        <v>67</v>
      </c>
      <c r="B43" s="4">
        <v>4.4405750000000001E-2</v>
      </c>
    </row>
    <row r="44" spans="1:2" x14ac:dyDescent="0.25">
      <c r="A44" s="17">
        <v>68</v>
      </c>
      <c r="B44" s="4">
        <v>4.9048597999999999E-2</v>
      </c>
    </row>
    <row r="45" spans="1:2" x14ac:dyDescent="0.25">
      <c r="A45" s="17">
        <v>69</v>
      </c>
      <c r="B45" s="4">
        <v>5.4278005999999997E-2</v>
      </c>
    </row>
    <row r="46" spans="1:2" x14ac:dyDescent="0.25">
      <c r="A46" s="17">
        <v>70</v>
      </c>
      <c r="B46" s="4">
        <v>6.0174738999999998E-2</v>
      </c>
    </row>
    <row r="47" spans="1:2" x14ac:dyDescent="0.25">
      <c r="A47" s="17">
        <v>71</v>
      </c>
      <c r="B47" s="4">
        <v>6.6923788999999997E-2</v>
      </c>
    </row>
    <row r="48" spans="1:2" x14ac:dyDescent="0.25">
      <c r="A48" s="17">
        <v>72</v>
      </c>
      <c r="B48" s="4">
        <v>7.4711050000000001E-2</v>
      </c>
    </row>
    <row r="49" spans="1:2" x14ac:dyDescent="0.25">
      <c r="A49" s="17">
        <v>73</v>
      </c>
      <c r="B49" s="4">
        <v>8.3689026999999999E-2</v>
      </c>
    </row>
    <row r="50" spans="1:2" x14ac:dyDescent="0.25">
      <c r="A50" s="17">
        <v>74</v>
      </c>
      <c r="B50" s="4">
        <v>9.4384723000000004E-2</v>
      </c>
    </row>
    <row r="51" spans="1:2" x14ac:dyDescent="0.25">
      <c r="A51" s="17">
        <v>75</v>
      </c>
      <c r="B51" s="4">
        <v>0.106719178</v>
      </c>
    </row>
    <row r="52" spans="1:2" x14ac:dyDescent="0.25">
      <c r="A52" s="17">
        <v>76</v>
      </c>
      <c r="B52" s="4">
        <v>0.12088460199999999</v>
      </c>
    </row>
    <row r="53" spans="1:2" x14ac:dyDescent="0.25">
      <c r="A53" s="17">
        <v>77</v>
      </c>
      <c r="B53" s="4">
        <v>0.13724737000000001</v>
      </c>
    </row>
    <row r="54" spans="1:2" x14ac:dyDescent="0.25">
      <c r="A54" s="17">
        <v>78</v>
      </c>
      <c r="B54" s="4">
        <v>0.155543078</v>
      </c>
    </row>
    <row r="55" spans="1:2" x14ac:dyDescent="0.25">
      <c r="A55" s="17">
        <v>79</v>
      </c>
      <c r="B55" s="4">
        <v>0.175905283</v>
      </c>
    </row>
    <row r="56" spans="1:2" x14ac:dyDescent="0.25">
      <c r="A56" s="17">
        <v>80</v>
      </c>
      <c r="B56" s="4">
        <v>0.19813004200000001</v>
      </c>
    </row>
    <row r="57" spans="1:2" x14ac:dyDescent="0.25">
      <c r="A57" s="17">
        <v>81</v>
      </c>
      <c r="B57" s="4">
        <v>0.22255936300000001</v>
      </c>
    </row>
    <row r="58" spans="1:2" x14ac:dyDescent="0.25">
      <c r="A58" s="17">
        <v>82</v>
      </c>
      <c r="B58" s="4">
        <v>0.25004150400000003</v>
      </c>
    </row>
    <row r="59" spans="1:2" x14ac:dyDescent="0.25">
      <c r="A59" s="17">
        <v>83</v>
      </c>
      <c r="B59" s="4">
        <v>0.28092614399999999</v>
      </c>
    </row>
    <row r="60" spans="1:2" x14ac:dyDescent="0.25">
      <c r="A60" s="17">
        <v>84</v>
      </c>
      <c r="B60" s="4">
        <v>0.31575788199999999</v>
      </c>
    </row>
    <row r="61" spans="1:2" x14ac:dyDescent="0.25">
      <c r="A61" s="17">
        <v>85</v>
      </c>
      <c r="B61" s="4">
        <v>0.35338435200000001</v>
      </c>
    </row>
    <row r="62" spans="1:2" x14ac:dyDescent="0.25">
      <c r="A62" s="17">
        <v>86</v>
      </c>
      <c r="B62" s="4">
        <v>0.39269921299999999</v>
      </c>
    </row>
    <row r="63" spans="1:2" x14ac:dyDescent="0.25">
      <c r="A63" s="17">
        <v>87</v>
      </c>
      <c r="B63" s="4">
        <v>0.39967743300000003</v>
      </c>
    </row>
    <row r="64" spans="1:2" x14ac:dyDescent="0.25">
      <c r="A64" s="17">
        <v>88</v>
      </c>
      <c r="B64" s="4">
        <v>0.407215198</v>
      </c>
    </row>
    <row r="65" spans="1:2" x14ac:dyDescent="0.25">
      <c r="A65" s="17">
        <v>89</v>
      </c>
      <c r="B65" s="4">
        <v>0.41552104400000001</v>
      </c>
    </row>
    <row r="66" spans="1:2" x14ac:dyDescent="0.25">
      <c r="A66" s="17">
        <v>90</v>
      </c>
      <c r="B66" s="4">
        <v>0.424706421</v>
      </c>
    </row>
    <row r="67" spans="1:2" x14ac:dyDescent="0.25">
      <c r="A67" s="17">
        <v>91</v>
      </c>
      <c r="B67" s="4">
        <v>0.43382917900000001</v>
      </c>
    </row>
    <row r="68" spans="1:2" x14ac:dyDescent="0.25">
      <c r="A68" s="17">
        <v>92</v>
      </c>
      <c r="B68" s="4">
        <v>0.44368152799999999</v>
      </c>
    </row>
    <row r="69" spans="1:2" x14ac:dyDescent="0.25">
      <c r="A69" s="17">
        <v>93</v>
      </c>
      <c r="B69" s="4">
        <v>0.45400495099999999</v>
      </c>
    </row>
    <row r="70" spans="1:2" x14ac:dyDescent="0.25">
      <c r="A70" s="17">
        <v>94</v>
      </c>
      <c r="B70" s="4">
        <v>0.46467133999999999</v>
      </c>
    </row>
    <row r="71" spans="1:2" x14ac:dyDescent="0.25">
      <c r="A71" s="17">
        <v>95</v>
      </c>
      <c r="B71" s="4">
        <v>0.47611615000000002</v>
      </c>
    </row>
    <row r="72" spans="1:2" x14ac:dyDescent="0.25">
      <c r="A72" s="17">
        <v>96</v>
      </c>
      <c r="B72" s="4">
        <v>0.48788611599999998</v>
      </c>
    </row>
    <row r="73" spans="1:2" x14ac:dyDescent="0.25">
      <c r="A73" s="17">
        <v>97</v>
      </c>
      <c r="B73" s="4">
        <v>0.500352354</v>
      </c>
    </row>
    <row r="74" spans="1:2" x14ac:dyDescent="0.25">
      <c r="A74" s="17">
        <v>98</v>
      </c>
      <c r="B74" s="4">
        <v>0.513549331</v>
      </c>
    </row>
    <row r="75" spans="1:2" x14ac:dyDescent="0.25">
      <c r="A75" s="17">
        <v>99</v>
      </c>
      <c r="B75" s="4">
        <v>0.52698988800000002</v>
      </c>
    </row>
    <row r="76" spans="1:2" x14ac:dyDescent="0.25">
      <c r="A76" s="17">
        <v>100</v>
      </c>
      <c r="B76" s="4">
        <v>0.54103594799999999</v>
      </c>
    </row>
    <row r="77" spans="1:2" x14ac:dyDescent="0.25">
      <c r="A77" s="17">
        <v>101</v>
      </c>
      <c r="B77" s="4">
        <v>0.55517679799999997</v>
      </c>
    </row>
    <row r="78" spans="1:2" x14ac:dyDescent="0.25">
      <c r="A78" s="17">
        <v>102</v>
      </c>
      <c r="B78" s="4">
        <v>0.56908613200000002</v>
      </c>
    </row>
    <row r="79" spans="1:2" x14ac:dyDescent="0.25">
      <c r="A79" s="17">
        <v>103</v>
      </c>
      <c r="B79" s="4">
        <v>0.58332808999999997</v>
      </c>
    </row>
    <row r="80" spans="1:2" x14ac:dyDescent="0.25">
      <c r="A80" s="17">
        <v>104</v>
      </c>
      <c r="B80" s="4">
        <v>0.59781937299999999</v>
      </c>
    </row>
    <row r="81" spans="1:2" x14ac:dyDescent="0.25">
      <c r="A81" s="17">
        <v>105</v>
      </c>
      <c r="B81" s="4">
        <v>0.61246634</v>
      </c>
    </row>
    <row r="82" spans="1:2" x14ac:dyDescent="0.25">
      <c r="A82" s="17">
        <v>106</v>
      </c>
      <c r="B82" s="4">
        <v>0.62717650000000003</v>
      </c>
    </row>
    <row r="83" spans="1:2" x14ac:dyDescent="0.25">
      <c r="A83" s="17">
        <v>107</v>
      </c>
      <c r="B83" s="4">
        <v>0.64196478899999998</v>
      </c>
    </row>
    <row r="84" spans="1:2" x14ac:dyDescent="0.25">
      <c r="A84" s="17">
        <v>108</v>
      </c>
      <c r="B84" s="4">
        <v>0.65685820900000003</v>
      </c>
    </row>
    <row r="85" spans="1:2" x14ac:dyDescent="0.25">
      <c r="A85" s="17">
        <v>109</v>
      </c>
      <c r="B85" s="4">
        <v>0.67177231000000004</v>
      </c>
    </row>
    <row r="86" spans="1:2" x14ac:dyDescent="0.25">
      <c r="A86" s="17">
        <v>110</v>
      </c>
      <c r="B86" s="4">
        <v>0.68662034599999999</v>
      </c>
    </row>
    <row r="87" spans="1:2" x14ac:dyDescent="0.25">
      <c r="A87" s="17">
        <v>111</v>
      </c>
      <c r="B87" s="4">
        <v>0.70385879699999998</v>
      </c>
    </row>
    <row r="88" spans="1:2" x14ac:dyDescent="0.25">
      <c r="A88" s="17">
        <v>112</v>
      </c>
      <c r="B88" s="4">
        <v>0.72100360699999999</v>
      </c>
    </row>
    <row r="89" spans="1:2" x14ac:dyDescent="0.25">
      <c r="A89" s="17">
        <v>113</v>
      </c>
      <c r="B89" s="4">
        <v>0.73803352099999997</v>
      </c>
    </row>
    <row r="90" spans="1:2" x14ac:dyDescent="0.25">
      <c r="A90" s="17">
        <v>114</v>
      </c>
      <c r="B90" s="4">
        <v>0.75492728399999998</v>
      </c>
    </row>
    <row r="91" spans="1:2" x14ac:dyDescent="0.25">
      <c r="A91" s="17">
        <v>115</v>
      </c>
      <c r="B91" s="4">
        <v>0.77166421299999999</v>
      </c>
    </row>
    <row r="92" spans="1:2" x14ac:dyDescent="0.25">
      <c r="A92" s="17">
        <v>116</v>
      </c>
      <c r="B92" s="4">
        <v>0.78831611899999998</v>
      </c>
    </row>
    <row r="93" spans="1:2" x14ac:dyDescent="0.25">
      <c r="A93" s="17">
        <v>117</v>
      </c>
      <c r="B93" s="4">
        <v>0.80496745000000003</v>
      </c>
    </row>
    <row r="94" spans="1:2" x14ac:dyDescent="0.25">
      <c r="A94" s="17">
        <v>118</v>
      </c>
      <c r="B94" s="4">
        <v>0.82161935600000002</v>
      </c>
    </row>
    <row r="95" spans="1:2" x14ac:dyDescent="0.25">
      <c r="A95" s="17">
        <v>119</v>
      </c>
      <c r="B95" s="4">
        <v>0.83827126200000002</v>
      </c>
    </row>
    <row r="96" spans="1:2" x14ac:dyDescent="0.25">
      <c r="A96" s="20">
        <v>120</v>
      </c>
      <c r="B96" s="4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13A75-AB02-4B71-BF36-B611D1F344AF}">
  <dimension ref="A1:M142"/>
  <sheetViews>
    <sheetView topLeftCell="A35" workbookViewId="0">
      <selection activeCell="I48" sqref="I48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15" t="s">
        <v>5</v>
      </c>
      <c r="B1" s="21" t="s">
        <v>54</v>
      </c>
      <c r="C1" s="22" t="s">
        <v>55</v>
      </c>
      <c r="D1" s="22" t="s">
        <v>56</v>
      </c>
      <c r="E1" s="23" t="s">
        <v>57</v>
      </c>
    </row>
    <row r="2" spans="1:7" x14ac:dyDescent="0.25">
      <c r="A2" s="17">
        <v>1962</v>
      </c>
      <c r="B2" s="24">
        <v>2.6700000000000002E-2</v>
      </c>
      <c r="C2" s="24">
        <v>3.1E-2</v>
      </c>
      <c r="D2" s="24">
        <v>3.5200000000000002E-2</v>
      </c>
      <c r="E2" s="25">
        <v>4.4900000000000002E-2</v>
      </c>
      <c r="G2" s="5" t="s">
        <v>58</v>
      </c>
    </row>
    <row r="3" spans="1:7" x14ac:dyDescent="0.25">
      <c r="A3" s="17">
        <v>1963</v>
      </c>
      <c r="B3" s="24">
        <v>2.3699999999999999E-2</v>
      </c>
      <c r="C3" s="24">
        <v>3.78E-2</v>
      </c>
      <c r="D3" s="24">
        <v>0.04</v>
      </c>
      <c r="E3" s="25">
        <v>4.7500000000000001E-2</v>
      </c>
    </row>
    <row r="4" spans="1:7" x14ac:dyDescent="0.25">
      <c r="A4" s="17">
        <v>1964</v>
      </c>
      <c r="B4" s="24">
        <v>2.6700000000000002E-2</v>
      </c>
      <c r="C4" s="24">
        <v>3.9800000000000002E-2</v>
      </c>
      <c r="D4" s="24">
        <v>4.3900000000000002E-2</v>
      </c>
      <c r="E4" s="25">
        <v>4.7899999999999998E-2</v>
      </c>
    </row>
    <row r="5" spans="1:7" x14ac:dyDescent="0.25">
      <c r="A5" s="17">
        <v>1965</v>
      </c>
      <c r="B5" s="24">
        <v>3.4099999999999998E-2</v>
      </c>
      <c r="C5" s="24">
        <v>4.48E-2</v>
      </c>
      <c r="D5" s="24">
        <v>4.58E-2</v>
      </c>
      <c r="E5" s="25">
        <v>4.7500000000000001E-2</v>
      </c>
    </row>
    <row r="6" spans="1:7" x14ac:dyDescent="0.25">
      <c r="A6" s="17">
        <v>1966</v>
      </c>
      <c r="B6" s="24">
        <v>3.1699999999999999E-2</v>
      </c>
      <c r="C6" s="24">
        <v>5.9299999999999999E-2</v>
      </c>
      <c r="D6" s="24">
        <v>6.0999999999999999E-2</v>
      </c>
      <c r="E6" s="25">
        <v>5.79E-2</v>
      </c>
    </row>
    <row r="7" spans="1:7" x14ac:dyDescent="0.25">
      <c r="A7" s="17">
        <v>1967</v>
      </c>
      <c r="B7" s="24">
        <v>3.15E-2</v>
      </c>
      <c r="C7" s="24">
        <v>4.8399999999999999E-2</v>
      </c>
      <c r="D7" s="24">
        <v>5.62E-2</v>
      </c>
      <c r="E7" s="25">
        <v>5.79E-2</v>
      </c>
    </row>
    <row r="8" spans="1:7" x14ac:dyDescent="0.25">
      <c r="A8" s="17">
        <v>1968</v>
      </c>
      <c r="B8" s="24">
        <v>3.1800000000000002E-2</v>
      </c>
      <c r="C8" s="24">
        <v>6.2199999999999998E-2</v>
      </c>
      <c r="D8" s="24">
        <v>6.2799999999999995E-2</v>
      </c>
      <c r="E8" s="25">
        <v>6.2300000000000001E-2</v>
      </c>
    </row>
    <row r="9" spans="1:7" x14ac:dyDescent="0.25">
      <c r="A9" s="17">
        <v>1969</v>
      </c>
      <c r="B9" s="24">
        <v>3.15E-2</v>
      </c>
      <c r="C9" s="24">
        <v>9.0200000000000002E-2</v>
      </c>
      <c r="D9" s="24">
        <v>7.9299999999999995E-2</v>
      </c>
      <c r="E9" s="25">
        <v>7.3899999999999993E-2</v>
      </c>
    </row>
    <row r="10" spans="1:7" x14ac:dyDescent="0.25">
      <c r="A10" s="17">
        <v>1970</v>
      </c>
      <c r="B10" s="24">
        <v>4.5400000000000003E-2</v>
      </c>
      <c r="C10" s="24">
        <v>8.3000000000000004E-2</v>
      </c>
      <c r="D10" s="24">
        <v>8.0399999999999999E-2</v>
      </c>
      <c r="E10" s="25">
        <v>8.5500000000000007E-2</v>
      </c>
    </row>
    <row r="11" spans="1:7" x14ac:dyDescent="0.25">
      <c r="A11" s="17">
        <v>1971</v>
      </c>
      <c r="B11" s="24">
        <v>5.1999999999999998E-2</v>
      </c>
      <c r="C11" s="24">
        <v>5.04E-2</v>
      </c>
      <c r="D11" s="24">
        <v>5.2900000000000003E-2</v>
      </c>
      <c r="E11" s="25">
        <v>6.7000000000000004E-2</v>
      </c>
    </row>
    <row r="12" spans="1:7" x14ac:dyDescent="0.25">
      <c r="A12" s="17">
        <v>1972</v>
      </c>
      <c r="B12" s="24">
        <v>5.5399999999999998E-2</v>
      </c>
      <c r="C12" s="24">
        <v>5.04E-2</v>
      </c>
      <c r="D12" s="24">
        <v>5.6300000000000003E-2</v>
      </c>
      <c r="E12" s="25">
        <v>7.1099999999999997E-2</v>
      </c>
    </row>
    <row r="13" spans="1:7" x14ac:dyDescent="0.25">
      <c r="A13" s="17">
        <v>1973</v>
      </c>
      <c r="B13" s="24">
        <v>7.9500000000000001E-2</v>
      </c>
      <c r="C13" s="24">
        <v>9.7000000000000003E-2</v>
      </c>
      <c r="D13" s="24">
        <v>8.14E-2</v>
      </c>
      <c r="E13" s="25">
        <v>7.5700000000000003E-2</v>
      </c>
    </row>
    <row r="14" spans="1:7" x14ac:dyDescent="0.25">
      <c r="A14" s="17">
        <v>1974</v>
      </c>
      <c r="B14" s="24">
        <v>0.12620000000000001</v>
      </c>
      <c r="C14" s="24">
        <v>0.11899999999999999</v>
      </c>
      <c r="D14" s="24">
        <v>9.3600000000000003E-2</v>
      </c>
      <c r="E14" s="25">
        <v>8.5900000000000004E-2</v>
      </c>
    </row>
    <row r="15" spans="1:7" x14ac:dyDescent="0.25">
      <c r="A15" s="17">
        <v>1975</v>
      </c>
      <c r="B15" s="24">
        <v>8.9099999999999999E-2</v>
      </c>
      <c r="C15" s="24">
        <v>6.3600000000000004E-2</v>
      </c>
      <c r="D15" s="24">
        <v>7.4099999999999999E-2</v>
      </c>
      <c r="E15" s="25">
        <v>8.7499999999999994E-2</v>
      </c>
    </row>
    <row r="16" spans="1:7" x14ac:dyDescent="0.25">
      <c r="A16" s="17">
        <v>1976</v>
      </c>
      <c r="B16" s="24">
        <v>7.22E-2</v>
      </c>
      <c r="C16" s="24">
        <v>5.5599999999999997E-2</v>
      </c>
      <c r="D16" s="24">
        <v>6.5100000000000005E-2</v>
      </c>
      <c r="E16" s="25">
        <v>8.4699999999999998E-2</v>
      </c>
    </row>
    <row r="17" spans="1:5" x14ac:dyDescent="0.25">
      <c r="A17" s="17">
        <v>1977</v>
      </c>
      <c r="B17" s="24">
        <v>8.3500000000000005E-2</v>
      </c>
      <c r="C17" s="24">
        <v>6.3200000000000006E-2</v>
      </c>
      <c r="D17" s="24">
        <v>6.9199999999999998E-2</v>
      </c>
      <c r="E17" s="25">
        <v>8.4500000000000006E-2</v>
      </c>
    </row>
    <row r="18" spans="1:5" x14ac:dyDescent="0.25">
      <c r="A18" s="17">
        <v>1978</v>
      </c>
      <c r="B18" s="24">
        <v>7.3700000000000002E-2</v>
      </c>
      <c r="C18" s="24">
        <v>9.2100000000000001E-2</v>
      </c>
      <c r="D18" s="24">
        <v>9.6500000000000002E-2</v>
      </c>
      <c r="E18" s="25">
        <v>9.7299999999999998E-2</v>
      </c>
    </row>
    <row r="19" spans="1:5" x14ac:dyDescent="0.25">
      <c r="A19" s="17">
        <v>1979</v>
      </c>
      <c r="B19" s="24">
        <v>8.0600000000000005E-2</v>
      </c>
      <c r="C19" s="24">
        <v>0.13200000000000001</v>
      </c>
      <c r="D19" s="24">
        <v>0.126</v>
      </c>
      <c r="E19" s="25">
        <v>0.1123</v>
      </c>
    </row>
    <row r="20" spans="1:5" x14ac:dyDescent="0.25">
      <c r="A20" s="17">
        <v>1980</v>
      </c>
      <c r="B20" s="24">
        <v>0.1255</v>
      </c>
      <c r="C20" s="24">
        <v>0.14649999999999999</v>
      </c>
      <c r="D20" s="24">
        <v>0.1323</v>
      </c>
      <c r="E20" s="25">
        <v>0.1258</v>
      </c>
    </row>
    <row r="21" spans="1:5" x14ac:dyDescent="0.25">
      <c r="A21" s="17">
        <v>1981</v>
      </c>
      <c r="B21" s="24">
        <v>0.1129</v>
      </c>
      <c r="C21" s="24">
        <v>0.17480000000000001</v>
      </c>
      <c r="D21" s="24">
        <v>0.15609999999999999</v>
      </c>
      <c r="E21" s="25">
        <v>0.14630000000000001</v>
      </c>
    </row>
    <row r="22" spans="1:5" x14ac:dyDescent="0.25">
      <c r="A22" s="17">
        <v>1982</v>
      </c>
      <c r="B22" s="24">
        <v>7.6300000000000007E-2</v>
      </c>
      <c r="C22" s="24">
        <v>0.14180000000000001</v>
      </c>
      <c r="D22" s="24">
        <v>0.1419</v>
      </c>
      <c r="E22" s="25">
        <v>0.15029999999999999</v>
      </c>
    </row>
    <row r="23" spans="1:5" x14ac:dyDescent="0.25">
      <c r="A23" s="17">
        <v>1983</v>
      </c>
      <c r="B23" s="24">
        <v>7.3400000000000007E-2</v>
      </c>
      <c r="C23" s="24">
        <v>9.9299999999999999E-2</v>
      </c>
      <c r="D23" s="24">
        <v>0.1047</v>
      </c>
      <c r="E23" s="25">
        <v>0.12180000000000001</v>
      </c>
    </row>
    <row r="24" spans="1:5" x14ac:dyDescent="0.25">
      <c r="A24" s="17">
        <v>1984</v>
      </c>
      <c r="B24" s="24">
        <v>6.1600000000000002E-2</v>
      </c>
      <c r="C24" s="24">
        <v>0.1195</v>
      </c>
      <c r="D24" s="24">
        <v>0.12670000000000001</v>
      </c>
      <c r="E24" s="25">
        <v>0.14430000000000001</v>
      </c>
    </row>
    <row r="25" spans="1:5" x14ac:dyDescent="0.25">
      <c r="A25" s="17">
        <v>1985</v>
      </c>
      <c r="B25" s="24">
        <v>4.2500000000000003E-2</v>
      </c>
      <c r="C25" s="24">
        <v>9.2700000000000005E-2</v>
      </c>
      <c r="D25" s="24">
        <v>9.6000000000000002E-2</v>
      </c>
      <c r="E25" s="25">
        <v>0.1201</v>
      </c>
    </row>
    <row r="26" spans="1:5" x14ac:dyDescent="0.25">
      <c r="A26" s="17">
        <v>1986</v>
      </c>
      <c r="B26" s="24">
        <v>2.7300000000000001E-2</v>
      </c>
      <c r="C26" s="24">
        <v>7.3300000000000004E-2</v>
      </c>
      <c r="D26" s="24">
        <v>6.8900000000000003E-2</v>
      </c>
      <c r="E26" s="25">
        <v>8.2799999999999999E-2</v>
      </c>
    </row>
    <row r="27" spans="1:5" x14ac:dyDescent="0.25">
      <c r="A27" s="17">
        <v>1987</v>
      </c>
      <c r="B27" s="24">
        <v>3.56E-2</v>
      </c>
      <c r="C27" s="24">
        <v>7.4300000000000005E-2</v>
      </c>
      <c r="D27" s="24">
        <v>0.15079999999999999</v>
      </c>
      <c r="E27" s="25">
        <v>0.17</v>
      </c>
    </row>
    <row r="28" spans="1:5" x14ac:dyDescent="0.25">
      <c r="A28" s="17">
        <v>1988</v>
      </c>
      <c r="B28" s="24">
        <v>5.0599999999999999E-2</v>
      </c>
      <c r="C28" s="24">
        <v>8.9399999999999993E-2</v>
      </c>
      <c r="D28" s="24">
        <v>9.0399999999999994E-2</v>
      </c>
      <c r="E28" s="25">
        <v>0.1033</v>
      </c>
    </row>
    <row r="29" spans="1:5" x14ac:dyDescent="0.25">
      <c r="A29" s="17">
        <v>1989</v>
      </c>
      <c r="B29" s="24">
        <v>5.6899999999999999E-2</v>
      </c>
      <c r="C29" s="24">
        <v>0.1084</v>
      </c>
      <c r="D29" s="24">
        <v>0.10050000000000001</v>
      </c>
      <c r="E29" s="25">
        <v>0.1</v>
      </c>
    </row>
    <row r="30" spans="1:5" x14ac:dyDescent="0.25">
      <c r="A30" s="17">
        <v>1990</v>
      </c>
      <c r="B30" s="24">
        <v>6.4299999999999996E-2</v>
      </c>
      <c r="C30" s="24">
        <v>9.5600000000000004E-2</v>
      </c>
      <c r="D30" s="24">
        <v>9.3100000000000002E-2</v>
      </c>
      <c r="E30" s="25">
        <v>0.10050000000000001</v>
      </c>
    </row>
    <row r="31" spans="1:5" x14ac:dyDescent="0.25">
      <c r="A31" s="17">
        <v>1991</v>
      </c>
      <c r="B31" s="24">
        <v>4.82E-2</v>
      </c>
      <c r="C31" s="24">
        <v>6.5199999999999994E-2</v>
      </c>
      <c r="D31" s="24">
        <v>6.6699999999999995E-2</v>
      </c>
      <c r="E31" s="25">
        <v>8.8999999999999996E-2</v>
      </c>
    </row>
    <row r="32" spans="1:5" x14ac:dyDescent="0.25">
      <c r="A32" s="17">
        <v>1992</v>
      </c>
      <c r="B32" s="24">
        <v>5.0799999999999998E-2</v>
      </c>
      <c r="C32" s="24">
        <v>4.1500000000000002E-2</v>
      </c>
      <c r="D32" s="24">
        <v>4.5199999999999997E-2</v>
      </c>
      <c r="E32" s="25">
        <v>7.9500000000000001E-2</v>
      </c>
    </row>
    <row r="33" spans="1:13" x14ac:dyDescent="0.25">
      <c r="A33" s="17">
        <v>1993</v>
      </c>
      <c r="B33" s="24">
        <v>4.3200000000000002E-2</v>
      </c>
      <c r="C33" s="24">
        <v>3.4000000000000002E-2</v>
      </c>
      <c r="D33" s="24">
        <v>3.8300000000000001E-2</v>
      </c>
      <c r="E33" s="25">
        <v>6.6100000000000006E-2</v>
      </c>
    </row>
    <row r="34" spans="1:13" x14ac:dyDescent="0.25">
      <c r="A34" s="17">
        <v>1994</v>
      </c>
      <c r="B34" s="24">
        <v>4.24E-2</v>
      </c>
      <c r="C34" s="24">
        <v>4.8099999999999997E-2</v>
      </c>
      <c r="D34" s="24">
        <v>6.0600000000000001E-2</v>
      </c>
      <c r="E34" s="25">
        <v>7.9799999999999996E-2</v>
      </c>
    </row>
    <row r="35" spans="1:13" x14ac:dyDescent="0.25">
      <c r="A35" s="17">
        <v>1995</v>
      </c>
      <c r="B35" s="24">
        <v>3.73E-2</v>
      </c>
      <c r="C35" s="24">
        <v>6.7799999999999999E-2</v>
      </c>
      <c r="D35" s="24">
        <v>6.8900000000000003E-2</v>
      </c>
      <c r="E35" s="25">
        <v>7.5999999999999998E-2</v>
      </c>
    </row>
    <row r="36" spans="1:13" x14ac:dyDescent="0.25">
      <c r="A36" s="17">
        <v>1996</v>
      </c>
      <c r="B36" s="24">
        <v>3.61E-2</v>
      </c>
      <c r="C36" s="24">
        <v>6.2300000000000001E-2</v>
      </c>
      <c r="D36" s="24">
        <v>6.4399999999999999E-2</v>
      </c>
      <c r="E36" s="25">
        <v>7.4300000000000005E-2</v>
      </c>
    </row>
    <row r="37" spans="1:13" x14ac:dyDescent="0.25">
      <c r="A37" s="17">
        <v>1997</v>
      </c>
      <c r="B37" s="24">
        <v>2.6700000000000002E-2</v>
      </c>
      <c r="C37" s="24">
        <v>5.9700000000000003E-2</v>
      </c>
      <c r="D37" s="24">
        <v>6.13E-2</v>
      </c>
      <c r="E37" s="25">
        <v>6.9199999999999998E-2</v>
      </c>
    </row>
    <row r="38" spans="1:13" x14ac:dyDescent="0.25">
      <c r="A38" s="17">
        <v>1998</v>
      </c>
      <c r="B38" s="24">
        <v>2.53E-2</v>
      </c>
      <c r="C38" s="24">
        <v>6.1499999999999999E-2</v>
      </c>
      <c r="D38" s="24">
        <v>5.79E-2</v>
      </c>
      <c r="E38" s="25">
        <v>6.0299999999999999E-2</v>
      </c>
    </row>
    <row r="39" spans="1:13" x14ac:dyDescent="0.25">
      <c r="A39" s="17">
        <v>1999</v>
      </c>
      <c r="B39" s="24">
        <v>2.0799999999999999E-2</v>
      </c>
      <c r="C39" s="24">
        <v>5.8700000000000002E-2</v>
      </c>
      <c r="D39" s="24">
        <v>5.9700000000000003E-2</v>
      </c>
      <c r="E39" s="25">
        <v>6.6100000000000006E-2</v>
      </c>
    </row>
    <row r="40" spans="1:13" x14ac:dyDescent="0.25">
      <c r="A40" s="17">
        <v>2000</v>
      </c>
      <c r="B40" s="24">
        <v>2.52E-2</v>
      </c>
      <c r="C40" s="24">
        <v>6.9400000000000003E-2</v>
      </c>
      <c r="D40" s="24">
        <v>6.7900000000000002E-2</v>
      </c>
      <c r="E40" s="25">
        <v>6.6900000000000001E-2</v>
      </c>
      <c r="J40" s="24"/>
      <c r="K40" s="5"/>
      <c r="L40" s="5"/>
      <c r="M40" s="5"/>
    </row>
    <row r="41" spans="1:13" x14ac:dyDescent="0.25">
      <c r="A41" s="17">
        <v>2001</v>
      </c>
      <c r="B41" s="24">
        <v>3.3000000000000002E-2</v>
      </c>
      <c r="C41" s="24">
        <v>4.2599999999999999E-2</v>
      </c>
      <c r="D41" s="24">
        <v>3.8199999999999998E-2</v>
      </c>
      <c r="E41" s="25">
        <v>5.5300000000000002E-2</v>
      </c>
      <c r="J41" s="26"/>
      <c r="K41" s="5"/>
      <c r="L41" s="5"/>
      <c r="M41" s="5"/>
    </row>
    <row r="42" spans="1:13" x14ac:dyDescent="0.25">
      <c r="A42" s="17">
        <v>2002</v>
      </c>
      <c r="B42" s="24">
        <v>1.9900000000000001E-2</v>
      </c>
      <c r="C42" s="24">
        <v>1.8599999999999998E-2</v>
      </c>
      <c r="D42" s="24">
        <v>2.23E-2</v>
      </c>
      <c r="E42" s="25">
        <v>5.0700000000000002E-2</v>
      </c>
      <c r="J42" s="27"/>
      <c r="K42" s="5"/>
      <c r="M42" s="5"/>
    </row>
    <row r="43" spans="1:13" x14ac:dyDescent="0.25">
      <c r="A43" s="17">
        <v>2003</v>
      </c>
      <c r="B43" s="24">
        <v>2.07E-2</v>
      </c>
      <c r="C43" s="24">
        <v>1.24E-2</v>
      </c>
      <c r="D43" s="24">
        <v>1.3599999999999999E-2</v>
      </c>
      <c r="E43" s="25">
        <v>4.48E-2</v>
      </c>
      <c r="J43" s="27"/>
      <c r="K43" s="5"/>
      <c r="M43" s="5"/>
    </row>
    <row r="44" spans="1:13" x14ac:dyDescent="0.25">
      <c r="A44" s="17">
        <v>2004</v>
      </c>
      <c r="B44" s="24">
        <v>2.4799999999999999E-2</v>
      </c>
      <c r="C44" s="24">
        <v>3.5571999999999999E-2</v>
      </c>
      <c r="D44" s="24">
        <v>7.0000000000000007E-2</v>
      </c>
      <c r="E44" s="25">
        <v>4.8500000000000001E-2</v>
      </c>
      <c r="J44" s="27"/>
      <c r="K44" s="5"/>
      <c r="M44" s="5"/>
    </row>
    <row r="45" spans="1:13" x14ac:dyDescent="0.25">
      <c r="A45" s="17">
        <v>2005</v>
      </c>
      <c r="B45" s="24">
        <v>2.7199999999999998E-2</v>
      </c>
      <c r="C45" s="24">
        <v>3.5571999999999999E-2</v>
      </c>
      <c r="D45" s="24">
        <v>7.0000000000000007E-2</v>
      </c>
      <c r="E45" s="25">
        <v>4.8300000000000003E-2</v>
      </c>
      <c r="J45" s="27"/>
      <c r="K45" s="5"/>
      <c r="M45" s="5"/>
    </row>
    <row r="46" spans="1:13" x14ac:dyDescent="0.25">
      <c r="A46" s="17">
        <v>2006</v>
      </c>
      <c r="B46" s="24">
        <v>3.2000000000000001E-2</v>
      </c>
      <c r="C46" s="24">
        <v>3.5571999999999999E-2</v>
      </c>
      <c r="D46" s="24">
        <v>7.0000000000000007E-2</v>
      </c>
      <c r="E46" s="25">
        <v>5.6899999999999999E-2</v>
      </c>
      <c r="J46" s="27"/>
      <c r="K46" s="5"/>
      <c r="M46" s="5"/>
    </row>
    <row r="47" spans="1:13" x14ac:dyDescent="0.25">
      <c r="A47" s="17">
        <v>2007</v>
      </c>
      <c r="B47" s="24">
        <v>2.8199999999999999E-2</v>
      </c>
      <c r="C47" s="24">
        <v>3.5571999999999999E-2</v>
      </c>
      <c r="D47" s="24">
        <v>7.0000000000000007E-2</v>
      </c>
      <c r="E47" s="25">
        <v>5.0299999999999997E-2</v>
      </c>
      <c r="J47" s="27"/>
      <c r="K47" s="5"/>
      <c r="M47" s="5"/>
    </row>
    <row r="48" spans="1:13" x14ac:dyDescent="0.25">
      <c r="A48" s="17">
        <v>2008</v>
      </c>
      <c r="B48" s="24">
        <v>4.6300000000000001E-2</v>
      </c>
      <c r="C48" s="24">
        <v>3.5571999999999999E-2</v>
      </c>
      <c r="D48" s="24">
        <v>7.0000000000000007E-2</v>
      </c>
      <c r="E48" s="25">
        <v>4.2299999999999997E-2</v>
      </c>
      <c r="J48" s="27"/>
      <c r="K48" s="5"/>
      <c r="M48" s="5"/>
    </row>
    <row r="49" spans="1:13" x14ac:dyDescent="0.25">
      <c r="A49" s="17">
        <v>2009</v>
      </c>
      <c r="B49" s="24">
        <v>6.3E-3</v>
      </c>
      <c r="C49" s="24">
        <v>3.5571999999999999E-2</v>
      </c>
      <c r="D49" s="24">
        <v>7.0000000000000007E-2</v>
      </c>
      <c r="E49" s="25">
        <v>3.8100000000000002E-2</v>
      </c>
      <c r="J49" s="27"/>
      <c r="K49" s="5"/>
      <c r="M49" s="5"/>
    </row>
    <row r="50" spans="1:13" x14ac:dyDescent="0.25">
      <c r="A50" s="17">
        <v>2010</v>
      </c>
      <c r="B50" s="24">
        <v>1.7600000000000001E-2</v>
      </c>
      <c r="C50" s="24">
        <v>3.5571999999999999E-2</v>
      </c>
      <c r="D50" s="24">
        <v>7.0000000000000007E-2</v>
      </c>
      <c r="E50" s="25">
        <v>3.6400000000000002E-2</v>
      </c>
      <c r="J50" s="27"/>
      <c r="K50" s="5"/>
      <c r="M50" s="5"/>
    </row>
    <row r="51" spans="1:13" x14ac:dyDescent="0.25">
      <c r="A51" s="17">
        <v>2011</v>
      </c>
      <c r="B51" s="24">
        <v>3.6900000000000002E-2</v>
      </c>
      <c r="C51" s="24">
        <v>3.5571999999999999E-2</v>
      </c>
      <c r="D51" s="24">
        <v>7.0000000000000007E-2</v>
      </c>
      <c r="E51" s="25">
        <v>3.1099999999999999E-2</v>
      </c>
      <c r="J51" s="27"/>
      <c r="K51" s="5"/>
      <c r="M51" s="5"/>
    </row>
    <row r="52" spans="1:13" x14ac:dyDescent="0.25">
      <c r="A52" s="17">
        <v>2012</v>
      </c>
      <c r="B52" s="24">
        <v>2.3E-2</v>
      </c>
      <c r="C52" s="24">
        <v>3.5571999999999999E-2</v>
      </c>
      <c r="D52" s="24">
        <v>7.0000000000000007E-2</v>
      </c>
      <c r="E52" s="25">
        <v>2.07E-2</v>
      </c>
      <c r="J52" s="27"/>
      <c r="K52" s="5"/>
      <c r="M52" s="5"/>
    </row>
    <row r="53" spans="1:13" x14ac:dyDescent="0.25">
      <c r="A53" s="17">
        <v>2013</v>
      </c>
      <c r="B53" s="24">
        <v>1.66E-2</v>
      </c>
      <c r="C53" s="32">
        <v>3.5571999999999999E-2</v>
      </c>
      <c r="D53" s="32">
        <v>7.0000000000000007E-2</v>
      </c>
      <c r="E53" s="25">
        <v>2.7300000000000001E-2</v>
      </c>
      <c r="J53" s="27"/>
      <c r="K53" s="5"/>
      <c r="M53" s="5"/>
    </row>
    <row r="54" spans="1:13" x14ac:dyDescent="0.25">
      <c r="A54" s="17">
        <v>2014</v>
      </c>
      <c r="B54" s="24">
        <v>1.17E-2</v>
      </c>
      <c r="C54" s="24">
        <v>3.5571999999999999E-2</v>
      </c>
      <c r="D54" s="24">
        <v>7.0000000000000007E-2</v>
      </c>
      <c r="E54" s="25">
        <v>2.8799999999999999E-2</v>
      </c>
      <c r="J54" s="27"/>
      <c r="K54" s="5"/>
      <c r="M54" s="5"/>
    </row>
    <row r="55" spans="1:13" x14ac:dyDescent="0.25">
      <c r="A55" s="17">
        <v>2015</v>
      </c>
      <c r="B55" s="24">
        <v>1.9E-3</v>
      </c>
      <c r="C55" s="24">
        <v>3.5571999999999999E-2</v>
      </c>
      <c r="D55" s="24">
        <v>7.0000000000000007E-2</v>
      </c>
      <c r="E55" s="25">
        <v>2.4299999999999999E-2</v>
      </c>
      <c r="J55" s="27"/>
      <c r="K55" s="5"/>
      <c r="M55" s="5"/>
    </row>
    <row r="56" spans="1:13" x14ac:dyDescent="0.25">
      <c r="A56" s="17">
        <v>2016</v>
      </c>
      <c r="B56" s="24">
        <v>6.4000000000000003E-3</v>
      </c>
      <c r="C56" s="24">
        <v>3.5571999999999999E-2</v>
      </c>
      <c r="D56" s="24">
        <v>7.0000000000000007E-2</v>
      </c>
      <c r="E56" s="25">
        <v>2.0799999999999999E-2</v>
      </c>
      <c r="J56" s="27"/>
      <c r="K56" s="5"/>
      <c r="M56" s="5"/>
    </row>
    <row r="57" spans="1:13" x14ac:dyDescent="0.25">
      <c r="A57" s="17">
        <v>2017</v>
      </c>
      <c r="B57" s="24">
        <v>1.6400000000000001E-2</v>
      </c>
      <c r="C57" s="24">
        <v>3.5571999999999999E-2</v>
      </c>
      <c r="D57" s="24">
        <v>7.0000000000000007E-2</v>
      </c>
      <c r="E57" s="25">
        <v>2.6700000000000002E-2</v>
      </c>
      <c r="J57" s="27"/>
      <c r="K57" s="5"/>
      <c r="M57" s="5"/>
    </row>
    <row r="58" spans="1:13" x14ac:dyDescent="0.25">
      <c r="A58" s="17">
        <v>2018</v>
      </c>
      <c r="B58" s="24">
        <v>1.8700000000000001E-2</v>
      </c>
      <c r="C58" s="24">
        <v>3.5571999999999999E-2</v>
      </c>
      <c r="D58" s="24">
        <v>7.0000000000000007E-2</v>
      </c>
      <c r="E58" s="25">
        <v>3.2399999999999998E-2</v>
      </c>
      <c r="J58" s="27"/>
      <c r="K58" s="5"/>
      <c r="M58" s="5"/>
    </row>
    <row r="59" spans="1:13" x14ac:dyDescent="0.25">
      <c r="A59" s="28">
        <v>2019</v>
      </c>
      <c r="B59" s="24">
        <v>1.7100000000000001E-2</v>
      </c>
      <c r="C59" s="24">
        <v>3.5571999999999999E-2</v>
      </c>
      <c r="D59" s="24">
        <v>7.0000000000000007E-2</v>
      </c>
      <c r="E59" s="25">
        <v>2.3199999999999998E-2</v>
      </c>
      <c r="J59" s="27"/>
      <c r="K59" s="5"/>
      <c r="M59" s="5"/>
    </row>
    <row r="60" spans="1:13" x14ac:dyDescent="0.25">
      <c r="A60" s="29">
        <v>2020</v>
      </c>
      <c r="B60" s="30">
        <v>7.4999999999999997E-3</v>
      </c>
      <c r="C60" s="24">
        <v>3.5571999999999999E-2</v>
      </c>
      <c r="D60" s="24">
        <v>7.0000000000000007E-2</v>
      </c>
      <c r="E60" s="25">
        <v>1.03E-2</v>
      </c>
      <c r="K60" s="5"/>
      <c r="M60" s="5"/>
    </row>
    <row r="61" spans="1:13" x14ac:dyDescent="0.25">
      <c r="A61" s="29">
        <v>2021</v>
      </c>
      <c r="B61" s="30">
        <v>3.1600000000000003E-2</v>
      </c>
      <c r="C61" s="24">
        <v>3.5571999999999999E-2</v>
      </c>
      <c r="D61" s="24">
        <v>7.0000000000000007E-2</v>
      </c>
      <c r="E61" s="25">
        <v>1.66E-2</v>
      </c>
      <c r="K61" s="5"/>
      <c r="M61" s="5"/>
    </row>
    <row r="62" spans="1:13" x14ac:dyDescent="0.25">
      <c r="A62" s="29">
        <v>2022</v>
      </c>
      <c r="B62" s="30">
        <v>7.4099999999999999E-2</v>
      </c>
      <c r="C62" s="24">
        <v>3.5571999999999999E-2</v>
      </c>
      <c r="D62" s="24">
        <v>7.0000000000000007E-2</v>
      </c>
      <c r="E62" s="25">
        <v>2.9000000000000001E-2</v>
      </c>
      <c r="K62" s="5"/>
      <c r="M62" s="5"/>
    </row>
    <row r="63" spans="1:13" x14ac:dyDescent="0.25">
      <c r="A63" s="29">
        <v>2023</v>
      </c>
      <c r="B63" s="31">
        <v>6.6500000000000004E-2</v>
      </c>
      <c r="C63" s="32">
        <v>3.5571999999999999E-2</v>
      </c>
      <c r="D63" s="32">
        <v>7.0000000000000007E-2</v>
      </c>
      <c r="E63" s="33">
        <v>3.1199999999999999E-2</v>
      </c>
      <c r="K63" s="5"/>
      <c r="M63" s="5"/>
    </row>
    <row r="64" spans="1:13" x14ac:dyDescent="0.25">
      <c r="A64" s="29">
        <v>2024</v>
      </c>
      <c r="C64" s="34">
        <v>3.5571999999999999E-2</v>
      </c>
      <c r="D64" s="5">
        <v>7.0000000000000007E-2</v>
      </c>
      <c r="K64" s="5"/>
      <c r="M64" s="5"/>
    </row>
    <row r="65" spans="1:13" x14ac:dyDescent="0.25">
      <c r="A65" s="29">
        <v>2025</v>
      </c>
      <c r="C65" s="34">
        <v>3.5571999999999999E-2</v>
      </c>
      <c r="D65" s="5">
        <v>7.0000000000000007E-2</v>
      </c>
      <c r="K65" s="5"/>
      <c r="M65" s="5"/>
    </row>
    <row r="66" spans="1:13" x14ac:dyDescent="0.25">
      <c r="A66" s="29">
        <v>2026</v>
      </c>
      <c r="C66" s="34">
        <v>3.5571999999999999E-2</v>
      </c>
      <c r="D66" s="5">
        <v>7.0000000000000007E-2</v>
      </c>
      <c r="K66" s="5"/>
      <c r="M66" s="5"/>
    </row>
    <row r="67" spans="1:13" x14ac:dyDescent="0.25">
      <c r="A67" s="29">
        <v>2027</v>
      </c>
      <c r="C67" s="34">
        <v>3.5571999999999999E-2</v>
      </c>
      <c r="D67" s="5">
        <v>7.0000000000000007E-2</v>
      </c>
      <c r="K67" s="5"/>
      <c r="M67" s="5"/>
    </row>
    <row r="68" spans="1:13" x14ac:dyDescent="0.25">
      <c r="A68" s="29">
        <v>2028</v>
      </c>
      <c r="C68" s="34">
        <v>3.5571999999999999E-2</v>
      </c>
      <c r="D68" s="5">
        <v>7.0000000000000007E-2</v>
      </c>
      <c r="K68" s="5"/>
      <c r="M68" s="5"/>
    </row>
    <row r="69" spans="1:13" x14ac:dyDescent="0.25">
      <c r="A69" s="29">
        <v>2029</v>
      </c>
      <c r="C69" s="34">
        <v>3.5571999999999999E-2</v>
      </c>
      <c r="D69" s="5">
        <v>7.0000000000000007E-2</v>
      </c>
      <c r="K69" s="5"/>
      <c r="M69" s="5"/>
    </row>
    <row r="70" spans="1:13" x14ac:dyDescent="0.25">
      <c r="A70" s="29">
        <v>2030</v>
      </c>
      <c r="C70" s="34">
        <v>3.5571999999999999E-2</v>
      </c>
      <c r="D70" s="5">
        <v>7.0000000000000007E-2</v>
      </c>
      <c r="K70" s="5"/>
      <c r="M70" s="5"/>
    </row>
    <row r="71" spans="1:13" x14ac:dyDescent="0.25">
      <c r="A71" s="29">
        <v>2031</v>
      </c>
      <c r="C71" s="34">
        <v>3.5571999999999999E-2</v>
      </c>
      <c r="D71" s="5">
        <v>7.0000000000000007E-2</v>
      </c>
      <c r="K71" s="5"/>
      <c r="M71" s="5"/>
    </row>
    <row r="72" spans="1:13" x14ac:dyDescent="0.25">
      <c r="A72" s="29">
        <v>2032</v>
      </c>
      <c r="C72" s="34">
        <v>3.5571999999999999E-2</v>
      </c>
      <c r="D72" s="5">
        <v>7.0000000000000007E-2</v>
      </c>
      <c r="K72" s="5"/>
      <c r="M72" s="5"/>
    </row>
    <row r="73" spans="1:13" x14ac:dyDescent="0.25">
      <c r="A73" s="29">
        <v>2033</v>
      </c>
      <c r="C73" s="34">
        <v>3.5571999999999999E-2</v>
      </c>
      <c r="D73" s="5">
        <v>7.0000000000000007E-2</v>
      </c>
      <c r="K73" s="5"/>
      <c r="M73" s="5"/>
    </row>
    <row r="74" spans="1:13" x14ac:dyDescent="0.25">
      <c r="A74" s="29">
        <v>2034</v>
      </c>
      <c r="C74" s="34">
        <v>3.5571999999999999E-2</v>
      </c>
      <c r="D74" s="5">
        <v>7.0000000000000007E-2</v>
      </c>
      <c r="K74" s="5"/>
      <c r="M74" s="5"/>
    </row>
    <row r="75" spans="1:13" x14ac:dyDescent="0.25">
      <c r="A75" s="29">
        <v>2035</v>
      </c>
      <c r="C75" s="34">
        <v>3.5571999999999999E-2</v>
      </c>
      <c r="D75" s="5">
        <v>7.0000000000000007E-2</v>
      </c>
      <c r="K75" s="5"/>
      <c r="M75" s="5"/>
    </row>
    <row r="76" spans="1:13" x14ac:dyDescent="0.25">
      <c r="A76" s="29">
        <v>2036</v>
      </c>
      <c r="C76" s="34">
        <v>3.5571999999999999E-2</v>
      </c>
      <c r="D76" s="5">
        <v>7.0000000000000007E-2</v>
      </c>
      <c r="K76" s="5"/>
      <c r="M76" s="5"/>
    </row>
    <row r="77" spans="1:13" x14ac:dyDescent="0.25">
      <c r="A77" s="29">
        <v>2037</v>
      </c>
      <c r="C77" s="34">
        <v>3.5571999999999999E-2</v>
      </c>
      <c r="D77" s="5">
        <v>7.0000000000000007E-2</v>
      </c>
      <c r="K77" s="5"/>
      <c r="M77" s="5"/>
    </row>
    <row r="78" spans="1:13" x14ac:dyDescent="0.25">
      <c r="A78" s="29">
        <v>2038</v>
      </c>
      <c r="C78" s="34">
        <v>3.5571999999999999E-2</v>
      </c>
      <c r="D78" s="5">
        <v>7.0000000000000007E-2</v>
      </c>
      <c r="K78" s="5"/>
      <c r="M78" s="5"/>
    </row>
    <row r="79" spans="1:13" x14ac:dyDescent="0.25">
      <c r="A79" s="29">
        <v>2039</v>
      </c>
      <c r="C79" s="34">
        <v>3.5571999999999999E-2</v>
      </c>
      <c r="D79" s="5">
        <v>7.0000000000000007E-2</v>
      </c>
      <c r="M79" s="5"/>
    </row>
    <row r="80" spans="1:13" x14ac:dyDescent="0.25">
      <c r="A80" s="29">
        <v>2040</v>
      </c>
      <c r="C80" s="34">
        <v>3.5571999999999999E-2</v>
      </c>
      <c r="D80" s="5">
        <v>7.0000000000000007E-2</v>
      </c>
      <c r="M80" s="5"/>
    </row>
    <row r="81" spans="1:13" x14ac:dyDescent="0.25">
      <c r="A81" s="29">
        <v>2041</v>
      </c>
      <c r="C81" s="34">
        <v>3.5571999999999999E-2</v>
      </c>
      <c r="D81" s="5">
        <v>7.0000000000000007E-2</v>
      </c>
      <c r="M81" s="5"/>
    </row>
    <row r="82" spans="1:13" x14ac:dyDescent="0.25">
      <c r="A82" s="29">
        <v>2042</v>
      </c>
      <c r="C82" s="34">
        <v>3.5571999999999999E-2</v>
      </c>
      <c r="D82" s="5">
        <v>7.0000000000000007E-2</v>
      </c>
      <c r="M82" s="5"/>
    </row>
    <row r="83" spans="1:13" x14ac:dyDescent="0.25">
      <c r="A83" s="29">
        <v>2043</v>
      </c>
      <c r="C83" s="34">
        <v>3.5571999999999999E-2</v>
      </c>
      <c r="D83" s="5">
        <v>7.0000000000000007E-2</v>
      </c>
      <c r="M83" s="5"/>
    </row>
    <row r="84" spans="1:13" x14ac:dyDescent="0.25">
      <c r="A84" s="29">
        <v>2044</v>
      </c>
      <c r="C84" s="34">
        <v>3.5571999999999999E-2</v>
      </c>
      <c r="D84" s="5">
        <v>7.0000000000000007E-2</v>
      </c>
      <c r="M84" s="5"/>
    </row>
    <row r="85" spans="1:13" x14ac:dyDescent="0.25">
      <c r="A85" s="29">
        <v>2045</v>
      </c>
      <c r="C85" s="34">
        <v>3.5571999999999999E-2</v>
      </c>
      <c r="D85" s="5">
        <v>7.0000000000000007E-2</v>
      </c>
      <c r="M85" s="5"/>
    </row>
    <row r="86" spans="1:13" x14ac:dyDescent="0.25">
      <c r="A86" s="29">
        <v>2046</v>
      </c>
      <c r="C86" s="34">
        <v>3.5571999999999999E-2</v>
      </c>
      <c r="D86" s="5">
        <v>7.0000000000000007E-2</v>
      </c>
      <c r="M86" s="5"/>
    </row>
    <row r="87" spans="1:13" x14ac:dyDescent="0.25">
      <c r="A87" s="29">
        <v>2047</v>
      </c>
      <c r="C87" s="34">
        <v>3.5571999999999999E-2</v>
      </c>
      <c r="D87" s="5">
        <v>7.0000000000000007E-2</v>
      </c>
      <c r="M87" s="5"/>
    </row>
    <row r="88" spans="1:13" x14ac:dyDescent="0.25">
      <c r="A88" s="29">
        <v>2048</v>
      </c>
      <c r="C88" s="34">
        <v>3.5571999999999999E-2</v>
      </c>
      <c r="D88" s="5">
        <v>7.0000000000000007E-2</v>
      </c>
    </row>
    <row r="89" spans="1:13" x14ac:dyDescent="0.25">
      <c r="A89" s="29">
        <v>2049</v>
      </c>
      <c r="C89" s="34">
        <v>3.5571999999999999E-2</v>
      </c>
      <c r="D89" s="5">
        <v>7.0000000000000007E-2</v>
      </c>
    </row>
    <row r="90" spans="1:13" x14ac:dyDescent="0.25">
      <c r="A90" s="29">
        <v>2050</v>
      </c>
      <c r="C90" s="34">
        <v>3.5571999999999999E-2</v>
      </c>
      <c r="D90" s="5">
        <v>7.0000000000000007E-2</v>
      </c>
    </row>
    <row r="91" spans="1:13" x14ac:dyDescent="0.25">
      <c r="A91" s="29">
        <v>2051</v>
      </c>
      <c r="C91" s="34">
        <v>3.5571999999999999E-2</v>
      </c>
      <c r="D91" s="5">
        <v>7.0000000000000007E-2</v>
      </c>
    </row>
    <row r="92" spans="1:13" x14ac:dyDescent="0.25">
      <c r="A92" s="29">
        <v>2052</v>
      </c>
      <c r="C92" s="34">
        <v>3.5571999999999999E-2</v>
      </c>
      <c r="D92" s="5">
        <v>7.0000000000000007E-2</v>
      </c>
    </row>
    <row r="93" spans="1:13" x14ac:dyDescent="0.25">
      <c r="A93" s="29">
        <v>2053</v>
      </c>
      <c r="C93" s="34">
        <v>3.5571999999999999E-2</v>
      </c>
      <c r="D93" s="5">
        <v>7.0000000000000007E-2</v>
      </c>
    </row>
    <row r="94" spans="1:13" x14ac:dyDescent="0.25">
      <c r="A94" s="29">
        <v>2054</v>
      </c>
      <c r="C94" s="34">
        <v>3.5571999999999999E-2</v>
      </c>
      <c r="D94" s="5">
        <v>7.0000000000000007E-2</v>
      </c>
    </row>
    <row r="95" spans="1:13" x14ac:dyDescent="0.25">
      <c r="A95" s="29">
        <v>2055</v>
      </c>
      <c r="C95" s="34">
        <v>3.5571999999999999E-2</v>
      </c>
      <c r="D95" s="5">
        <v>7.0000000000000007E-2</v>
      </c>
    </row>
    <row r="96" spans="1:13" x14ac:dyDescent="0.25">
      <c r="A96" s="29">
        <v>2056</v>
      </c>
      <c r="C96" s="34">
        <v>3.5571999999999999E-2</v>
      </c>
      <c r="D96" s="5">
        <v>7.0000000000000007E-2</v>
      </c>
    </row>
    <row r="97" spans="1:4" x14ac:dyDescent="0.25">
      <c r="A97" s="29">
        <v>2057</v>
      </c>
      <c r="C97" s="34">
        <v>3.5571999999999999E-2</v>
      </c>
      <c r="D97" s="5">
        <v>7.0000000000000007E-2</v>
      </c>
    </row>
    <row r="98" spans="1:4" x14ac:dyDescent="0.25">
      <c r="A98" s="29">
        <v>2058</v>
      </c>
      <c r="C98" s="34">
        <v>3.5571999999999999E-2</v>
      </c>
      <c r="D98" s="5">
        <v>7.0000000000000007E-2</v>
      </c>
    </row>
    <row r="99" spans="1:4" x14ac:dyDescent="0.25">
      <c r="A99" s="29">
        <v>2059</v>
      </c>
      <c r="C99" s="34">
        <v>3.5571999999999999E-2</v>
      </c>
      <c r="D99" s="5">
        <v>7.0000000000000007E-2</v>
      </c>
    </row>
    <row r="100" spans="1:4" x14ac:dyDescent="0.25">
      <c r="A100" s="29">
        <v>2060</v>
      </c>
      <c r="C100" s="34">
        <v>3.5571999999999999E-2</v>
      </c>
      <c r="D100" s="5">
        <v>7.0000000000000007E-2</v>
      </c>
    </row>
    <row r="101" spans="1:4" x14ac:dyDescent="0.25">
      <c r="A101" s="29">
        <v>2061</v>
      </c>
      <c r="C101" s="34">
        <v>3.5571999999999999E-2</v>
      </c>
      <c r="D101" s="5">
        <v>7.0000000000000007E-2</v>
      </c>
    </row>
    <row r="102" spans="1:4" x14ac:dyDescent="0.25">
      <c r="A102" s="29">
        <v>2062</v>
      </c>
      <c r="C102" s="34">
        <v>3.5571999999999999E-2</v>
      </c>
      <c r="D102" s="5">
        <v>7.0000000000000007E-2</v>
      </c>
    </row>
    <row r="103" spans="1:4" x14ac:dyDescent="0.25">
      <c r="A103" s="29">
        <v>2063</v>
      </c>
      <c r="C103" s="34">
        <v>3.5571999999999999E-2</v>
      </c>
      <c r="D103" s="5">
        <v>7.0000000000000007E-2</v>
      </c>
    </row>
    <row r="104" spans="1:4" x14ac:dyDescent="0.25">
      <c r="A104" s="29">
        <v>2064</v>
      </c>
      <c r="C104" s="34">
        <v>3.5571999999999999E-2</v>
      </c>
      <c r="D104" s="5">
        <v>7.0000000000000007E-2</v>
      </c>
    </row>
    <row r="105" spans="1:4" x14ac:dyDescent="0.25">
      <c r="A105" s="29">
        <v>2065</v>
      </c>
      <c r="C105" s="34">
        <v>3.5571999999999999E-2</v>
      </c>
      <c r="D105" s="5">
        <v>7.0000000000000007E-2</v>
      </c>
    </row>
    <row r="106" spans="1:4" x14ac:dyDescent="0.25">
      <c r="A106" s="29">
        <v>2066</v>
      </c>
      <c r="C106" s="34">
        <v>3.5571999999999999E-2</v>
      </c>
      <c r="D106" s="5">
        <v>7.0000000000000007E-2</v>
      </c>
    </row>
    <row r="107" spans="1:4" x14ac:dyDescent="0.25">
      <c r="A107" s="29">
        <v>2067</v>
      </c>
      <c r="C107" s="34">
        <v>3.5571999999999999E-2</v>
      </c>
      <c r="D107" s="5">
        <v>7.0000000000000007E-2</v>
      </c>
    </row>
    <row r="108" spans="1:4" x14ac:dyDescent="0.25">
      <c r="A108" s="29">
        <v>2068</v>
      </c>
      <c r="C108" s="34">
        <v>3.5571999999999999E-2</v>
      </c>
      <c r="D108" s="5">
        <v>7.0000000000000007E-2</v>
      </c>
    </row>
    <row r="109" spans="1:4" x14ac:dyDescent="0.25">
      <c r="A109" s="29">
        <v>2069</v>
      </c>
      <c r="C109" s="34">
        <v>3.5571999999999999E-2</v>
      </c>
      <c r="D109" s="5">
        <v>7.0000000000000007E-2</v>
      </c>
    </row>
    <row r="110" spans="1:4" x14ac:dyDescent="0.25">
      <c r="A110" s="29">
        <v>2070</v>
      </c>
      <c r="C110" s="34">
        <v>3.5571999999999999E-2</v>
      </c>
      <c r="D110" s="5">
        <v>7.0000000000000007E-2</v>
      </c>
    </row>
    <row r="111" spans="1:4" x14ac:dyDescent="0.25">
      <c r="A111" s="29">
        <v>2071</v>
      </c>
      <c r="C111" s="34">
        <v>3.5571999999999999E-2</v>
      </c>
      <c r="D111" s="5">
        <v>7.0000000000000007E-2</v>
      </c>
    </row>
    <row r="112" spans="1:4" x14ac:dyDescent="0.25">
      <c r="A112" s="29">
        <v>2072</v>
      </c>
      <c r="C112" s="34">
        <v>3.5571999999999999E-2</v>
      </c>
      <c r="D112" s="5">
        <v>7.0000000000000007E-2</v>
      </c>
    </row>
    <row r="113" spans="1:4" x14ac:dyDescent="0.25">
      <c r="A113" s="29">
        <v>2073</v>
      </c>
      <c r="C113" s="34">
        <v>3.5571999999999999E-2</v>
      </c>
      <c r="D113" s="5">
        <v>7.0000000000000007E-2</v>
      </c>
    </row>
    <row r="114" spans="1:4" x14ac:dyDescent="0.25">
      <c r="A114" s="29">
        <v>2074</v>
      </c>
      <c r="C114" s="34">
        <v>3.5571999999999999E-2</v>
      </c>
      <c r="D114" s="5">
        <v>7.0000000000000007E-2</v>
      </c>
    </row>
    <row r="115" spans="1:4" x14ac:dyDescent="0.25">
      <c r="A115" s="29">
        <v>2075</v>
      </c>
      <c r="C115" s="34">
        <v>3.5571999999999999E-2</v>
      </c>
      <c r="D115" s="5">
        <v>7.0000000000000007E-2</v>
      </c>
    </row>
    <row r="116" spans="1:4" x14ac:dyDescent="0.25">
      <c r="A116" s="29">
        <v>2076</v>
      </c>
      <c r="C116" s="34">
        <v>3.5571999999999999E-2</v>
      </c>
      <c r="D116" s="5">
        <v>7.0000000000000007E-2</v>
      </c>
    </row>
    <row r="117" spans="1:4" x14ac:dyDescent="0.25">
      <c r="A117" s="29">
        <v>2077</v>
      </c>
      <c r="C117" s="34">
        <v>3.5571999999999999E-2</v>
      </c>
      <c r="D117" s="5">
        <v>7.0000000000000007E-2</v>
      </c>
    </row>
    <row r="118" spans="1:4" x14ac:dyDescent="0.25">
      <c r="A118" s="29">
        <v>2078</v>
      </c>
      <c r="C118" s="34">
        <v>3.5571999999999999E-2</v>
      </c>
      <c r="D118" s="5">
        <v>7.0000000000000007E-2</v>
      </c>
    </row>
    <row r="119" spans="1:4" x14ac:dyDescent="0.25">
      <c r="A119" s="29">
        <v>2079</v>
      </c>
      <c r="C119" s="34">
        <v>3.5571999999999999E-2</v>
      </c>
      <c r="D119" s="5">
        <v>7.0000000000000007E-2</v>
      </c>
    </row>
    <row r="120" spans="1:4" x14ac:dyDescent="0.25">
      <c r="A120" s="29">
        <v>2080</v>
      </c>
      <c r="C120" s="34">
        <v>3.5571999999999999E-2</v>
      </c>
      <c r="D120" s="5">
        <v>7.0000000000000007E-2</v>
      </c>
    </row>
    <row r="121" spans="1:4" x14ac:dyDescent="0.25">
      <c r="A121" s="29">
        <v>2081</v>
      </c>
      <c r="C121" s="34">
        <v>3.5571999999999999E-2</v>
      </c>
      <c r="D121" s="5">
        <v>7.0000000000000007E-2</v>
      </c>
    </row>
    <row r="122" spans="1:4" x14ac:dyDescent="0.25">
      <c r="A122" s="29">
        <v>2082</v>
      </c>
      <c r="C122" s="34">
        <v>3.5571999999999999E-2</v>
      </c>
      <c r="D122" s="5">
        <v>7.0000000000000007E-2</v>
      </c>
    </row>
    <row r="123" spans="1:4" x14ac:dyDescent="0.25">
      <c r="A123" s="29">
        <v>2083</v>
      </c>
      <c r="C123" s="34">
        <v>3.5571999999999999E-2</v>
      </c>
      <c r="D123" s="5">
        <v>7.0000000000000007E-2</v>
      </c>
    </row>
    <row r="124" spans="1:4" x14ac:dyDescent="0.25">
      <c r="A124" s="29">
        <v>2084</v>
      </c>
      <c r="C124" s="34">
        <v>3.5571999999999999E-2</v>
      </c>
      <c r="D124" s="5">
        <v>7.0000000000000007E-2</v>
      </c>
    </row>
    <row r="125" spans="1:4" x14ac:dyDescent="0.25">
      <c r="A125" s="29">
        <v>2085</v>
      </c>
      <c r="C125" s="34">
        <v>3.5571999999999999E-2</v>
      </c>
      <c r="D125" s="5">
        <v>7.0000000000000007E-2</v>
      </c>
    </row>
    <row r="126" spans="1:4" x14ac:dyDescent="0.25">
      <c r="A126" s="29">
        <v>2086</v>
      </c>
      <c r="C126" s="34">
        <v>3.5571999999999999E-2</v>
      </c>
      <c r="D126" s="5">
        <v>7.0000000000000007E-2</v>
      </c>
    </row>
    <row r="127" spans="1:4" x14ac:dyDescent="0.25">
      <c r="A127" s="29">
        <v>2087</v>
      </c>
      <c r="C127" s="34">
        <v>3.5571999999999999E-2</v>
      </c>
      <c r="D127" s="5">
        <v>7.0000000000000007E-2</v>
      </c>
    </row>
    <row r="128" spans="1:4" x14ac:dyDescent="0.25">
      <c r="A128" s="29">
        <v>2088</v>
      </c>
      <c r="C128" s="34">
        <v>3.5571999999999999E-2</v>
      </c>
      <c r="D128" s="5">
        <v>7.0000000000000007E-2</v>
      </c>
    </row>
    <row r="129" spans="1:4" x14ac:dyDescent="0.25">
      <c r="A129" s="29">
        <v>2089</v>
      </c>
      <c r="C129" s="34">
        <v>3.5571999999999999E-2</v>
      </c>
      <c r="D129" s="5">
        <f t="shared" ref="D129:D138" si="0">$D$63</f>
        <v>7.0000000000000007E-2</v>
      </c>
    </row>
    <row r="130" spans="1:4" x14ac:dyDescent="0.25">
      <c r="A130" s="29">
        <v>2090</v>
      </c>
      <c r="C130" s="34">
        <v>3.5571999999999999E-2</v>
      </c>
      <c r="D130" s="5">
        <f t="shared" si="0"/>
        <v>7.0000000000000007E-2</v>
      </c>
    </row>
    <row r="131" spans="1:4" x14ac:dyDescent="0.25">
      <c r="A131" s="29">
        <v>2091</v>
      </c>
      <c r="C131" s="34">
        <v>3.5571999999999999E-2</v>
      </c>
      <c r="D131" s="5">
        <f t="shared" si="0"/>
        <v>7.0000000000000007E-2</v>
      </c>
    </row>
    <row r="132" spans="1:4" x14ac:dyDescent="0.25">
      <c r="A132" s="29">
        <v>2092</v>
      </c>
      <c r="C132" s="34">
        <v>3.5571999999999999E-2</v>
      </c>
      <c r="D132" s="5">
        <f t="shared" si="0"/>
        <v>7.0000000000000007E-2</v>
      </c>
    </row>
    <row r="133" spans="1:4" x14ac:dyDescent="0.25">
      <c r="A133" s="29">
        <v>2093</v>
      </c>
      <c r="C133" s="34">
        <v>3.5571999999999999E-2</v>
      </c>
      <c r="D133" s="5">
        <f t="shared" si="0"/>
        <v>7.0000000000000007E-2</v>
      </c>
    </row>
    <row r="134" spans="1:4" x14ac:dyDescent="0.25">
      <c r="A134" s="29">
        <v>2094</v>
      </c>
      <c r="C134" s="34">
        <v>3.5571999999999999E-2</v>
      </c>
      <c r="D134" s="5">
        <f t="shared" si="0"/>
        <v>7.0000000000000007E-2</v>
      </c>
    </row>
    <row r="135" spans="1:4" x14ac:dyDescent="0.25">
      <c r="A135" s="29">
        <v>2095</v>
      </c>
      <c r="C135" s="34">
        <v>3.5571999999999999E-2</v>
      </c>
      <c r="D135" s="5">
        <f t="shared" si="0"/>
        <v>7.0000000000000007E-2</v>
      </c>
    </row>
    <row r="136" spans="1:4" x14ac:dyDescent="0.25">
      <c r="A136" s="29">
        <v>2096</v>
      </c>
      <c r="C136" s="34">
        <v>3.5571999999999999E-2</v>
      </c>
      <c r="D136" s="5">
        <f t="shared" si="0"/>
        <v>7.0000000000000007E-2</v>
      </c>
    </row>
    <row r="137" spans="1:4" x14ac:dyDescent="0.25">
      <c r="A137" s="29">
        <v>2097</v>
      </c>
      <c r="C137" s="34">
        <v>3.5571999999999999E-2</v>
      </c>
      <c r="D137" s="5">
        <f t="shared" si="0"/>
        <v>7.0000000000000007E-2</v>
      </c>
    </row>
    <row r="138" spans="1:4" x14ac:dyDescent="0.25">
      <c r="A138" s="29">
        <v>2098</v>
      </c>
      <c r="C138" s="34">
        <v>3.5571999999999999E-2</v>
      </c>
      <c r="D138" s="5">
        <f t="shared" si="0"/>
        <v>7.0000000000000007E-2</v>
      </c>
    </row>
    <row r="139" spans="1:4" x14ac:dyDescent="0.25">
      <c r="A139" s="29"/>
      <c r="D139" s="5"/>
    </row>
    <row r="140" spans="1:4" x14ac:dyDescent="0.25">
      <c r="A140" s="29"/>
      <c r="D140" s="5"/>
    </row>
    <row r="141" spans="1:4" x14ac:dyDescent="0.25">
      <c r="A141" s="29"/>
      <c r="D141" s="5"/>
    </row>
    <row r="142" spans="1:4" x14ac:dyDescent="0.25">
      <c r="A142" s="29"/>
      <c r="D14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Gerlyand</dc:creator>
  <cp:lastModifiedBy>Alex Gerlyand</cp:lastModifiedBy>
  <dcterms:created xsi:type="dcterms:W3CDTF">2024-03-18T09:26:43Z</dcterms:created>
  <dcterms:modified xsi:type="dcterms:W3CDTF">2024-03-20T06:56:35Z</dcterms:modified>
</cp:coreProperties>
</file>